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defaultThemeVersion="124226"/>
  <mc:AlternateContent xmlns:mc="http://schemas.openxmlformats.org/markup-compatibility/2006">
    <mc:Choice Requires="x15">
      <x15ac:absPath xmlns:x15ac="http://schemas.microsoft.com/office/spreadsheetml/2010/11/ac" url="H:\MY CATEGORIES\COPIERS &amp; MPS\COPIERS &amp; MPS 2024 - 2029\Master Agreements\Konica\Price List\"/>
    </mc:Choice>
  </mc:AlternateContent>
  <xr:revisionPtr revIDLastSave="0" documentId="13_ncr:1_{D22AB9E8-E8AD-4CEA-A49F-E21C99F50A01}" xr6:coauthVersionLast="47" xr6:coauthVersionMax="47" xr10:uidLastSave="{00000000-0000-0000-0000-000000000000}"/>
  <bookViews>
    <workbookView xWindow="19090" yWindow="-110" windowWidth="21820" windowHeight="13900" tabRatio="995" firstSheet="2" activeTab="2" xr2:uid="{00000000-000D-0000-FFFF-FFFF00000000}"/>
  </bookViews>
  <sheets>
    <sheet name="Validation" sheetId="5" state="hidden" r:id="rId1"/>
    <sheet name="Approved Pricing Old" sheetId="3" state="hidden" r:id="rId2"/>
    <sheet name="Updates" sheetId="14" r:id="rId3"/>
    <sheet name="Table of Contents" sheetId="59" r:id="rId4"/>
    <sheet name="Instructions" sheetId="15" r:id="rId5"/>
    <sheet name="Lease and Rental Rates " sheetId="17" r:id="rId6"/>
    <sheet name="Group A" sheetId="7" r:id="rId7"/>
    <sheet name="Group A Service" sheetId="9" r:id="rId8"/>
    <sheet name="Group B" sheetId="16" r:id="rId9"/>
    <sheet name="Group B Service" sheetId="18" r:id="rId10"/>
    <sheet name="Group C" sheetId="47" r:id="rId11"/>
    <sheet name="Group C Service" sheetId="43" r:id="rId12"/>
    <sheet name="Sub-Group C-1" sheetId="40" r:id="rId13"/>
    <sheet name="Sub-Group C-1 Service" sheetId="61" r:id="rId14"/>
    <sheet name="Sub-Group C-2" sheetId="41" r:id="rId15"/>
    <sheet name="Sub-Group C-2 Service " sheetId="62" r:id="rId16"/>
    <sheet name="Group D" sheetId="48" r:id="rId17"/>
    <sheet name="Group D Service" sheetId="44" r:id="rId18"/>
    <sheet name="Sub-Group D-1" sheetId="42" r:id="rId19"/>
    <sheet name="Sub-Group D1 Service" sheetId="56" r:id="rId20"/>
    <sheet name="Group E " sheetId="55" r:id="rId21"/>
    <sheet name="Group E Service" sheetId="45" r:id="rId22"/>
    <sheet name="Group F" sheetId="49" r:id="rId23"/>
    <sheet name="Group F Service" sheetId="63" r:id="rId24"/>
    <sheet name="Supplies" sheetId="54" r:id="rId25"/>
    <sheet name="Accessories for Discon Devices" sheetId="58" r:id="rId26"/>
    <sheet name="Discontinued Service Supplies " sheetId="60" r:id="rId27"/>
    <sheet name="After Hours Service" sheetId="57" r:id="rId28"/>
  </sheets>
  <externalReferences>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s>
  <definedNames>
    <definedName name="\MAINT_COLOR" localSheetId="7">#REF!</definedName>
    <definedName name="\MAINT_COLOR" localSheetId="10">#REF!</definedName>
    <definedName name="\MAINT_COLOR" localSheetId="16">#REF!</definedName>
    <definedName name="\MAINT_COLOR" localSheetId="20">#REF!</definedName>
    <definedName name="\MAINT_COLOR" localSheetId="22">#REF!</definedName>
    <definedName name="\MAINT_COLOR" localSheetId="24">#REF!</definedName>
    <definedName name="\MAINT_COLOR">#REF!</definedName>
    <definedName name="____qc353" localSheetId="10">#REF!</definedName>
    <definedName name="____qc353" localSheetId="22">#REF!</definedName>
    <definedName name="____qc353" localSheetId="24">#REF!</definedName>
    <definedName name="____qc353">#REF!</definedName>
    <definedName name="____qc6500" localSheetId="10">#REF!</definedName>
    <definedName name="____qc6500" localSheetId="22">#REF!</definedName>
    <definedName name="____qc6500" localSheetId="24">#REF!</definedName>
    <definedName name="____qc6500">#REF!</definedName>
    <definedName name="___qc353" localSheetId="10">#REF!</definedName>
    <definedName name="___qc353" localSheetId="22">#REF!</definedName>
    <definedName name="___qc353">#REF!</definedName>
    <definedName name="___qc6500" localSheetId="10">#REF!</definedName>
    <definedName name="___qc6500" localSheetId="22">#REF!</definedName>
    <definedName name="___qc6500">#REF!</definedName>
    <definedName name="__123Graph_D" localSheetId="7" hidden="1">[1]NEW!#REF!</definedName>
    <definedName name="__123Graph_D" localSheetId="10" hidden="1">[1]NEW!#REF!</definedName>
    <definedName name="__123Graph_D" localSheetId="22" hidden="1">[1]NEW!#REF!</definedName>
    <definedName name="__123Graph_D" hidden="1">[1]NEW!#REF!</definedName>
    <definedName name="__qc353" localSheetId="7">#REF!</definedName>
    <definedName name="__qc353" localSheetId="10">#REF!</definedName>
    <definedName name="__qc353" localSheetId="20">#REF!</definedName>
    <definedName name="__qc353" localSheetId="22">#REF!</definedName>
    <definedName name="__qc353" localSheetId="24">#REF!</definedName>
    <definedName name="__qc353">#REF!</definedName>
    <definedName name="__qc6500" localSheetId="7">#REF!</definedName>
    <definedName name="__qc6500" localSheetId="10">#REF!</definedName>
    <definedName name="__qc6500" localSheetId="22">#REF!</definedName>
    <definedName name="__qc6500" localSheetId="24">#REF!</definedName>
    <definedName name="__qc6500">#REF!</definedName>
    <definedName name="_fax2900" localSheetId="10">'[2]MFP-FAX'!#REF!</definedName>
    <definedName name="_fax2900" localSheetId="22">'[2]MFP-FAX'!#REF!</definedName>
    <definedName name="_fax2900" localSheetId="24">'[2]MFP-FAX'!#REF!</definedName>
    <definedName name="_fax2900">'[2]MFP-FAX'!#REF!</definedName>
    <definedName name="_fax3900" localSheetId="10">'[2]MFP-FAX'!#REF!</definedName>
    <definedName name="_fax3900" localSheetId="22">'[2]MFP-FAX'!#REF!</definedName>
    <definedName name="_fax3900" localSheetId="24">'[2]MFP-FAX'!#REF!</definedName>
    <definedName name="_fax3900">'[2]MFP-FAX'!#REF!</definedName>
    <definedName name="_xlnm._FilterDatabase" localSheetId="6" hidden="1">'Group A'!$A$2:$H$1110</definedName>
    <definedName name="_xlnm._FilterDatabase" localSheetId="24" hidden="1">Supplies!$A$2:$I$93</definedName>
    <definedName name="_qc353" localSheetId="7">#REF!</definedName>
    <definedName name="_qc353" localSheetId="10">#REF!</definedName>
    <definedName name="_qc353" localSheetId="20">#REF!</definedName>
    <definedName name="_qc353" localSheetId="22">#REF!</definedName>
    <definedName name="_qc353" localSheetId="24">#REF!</definedName>
    <definedName name="_qc353">#REF!</definedName>
    <definedName name="_qc6500" localSheetId="7">#REF!</definedName>
    <definedName name="_qc6500" localSheetId="10">#REF!</definedName>
    <definedName name="_qc6500" localSheetId="20">#REF!</definedName>
    <definedName name="_qc6500" localSheetId="22">#REF!</definedName>
    <definedName name="_qc6500" localSheetId="24">#REF!</definedName>
    <definedName name="_qc6500">#REF!</definedName>
    <definedName name="A" localSheetId="10">#REF!</definedName>
    <definedName name="A" localSheetId="22">#REF!</definedName>
    <definedName name="A" localSheetId="24">#REF!</definedName>
    <definedName name="A">#REF!</definedName>
    <definedName name="ACCESSORIES" localSheetId="7">#REF!</definedName>
    <definedName name="ACCESSORIES" localSheetId="10">#REF!</definedName>
    <definedName name="ACCESSORIES" localSheetId="22">#REF!</definedName>
    <definedName name="ACCESSORIES">#REF!</definedName>
    <definedName name="ACCURIOPRESS_6272P" localSheetId="10">'[3]MFP-FAX'!#REF!</definedName>
    <definedName name="ACCURIOPRESS_6272P" localSheetId="22">'[3]MFP-FAX'!#REF!</definedName>
    <definedName name="ACCURIOPRESS_6272P">'[3]MFP-FAX'!#REF!</definedName>
    <definedName name="ALGACCESS" localSheetId="7">[1]NEW!#REF!</definedName>
    <definedName name="ALGACCESS" localSheetId="10">[1]NEW!#REF!</definedName>
    <definedName name="ALGACCESS" localSheetId="22">[1]NEW!#REF!</definedName>
    <definedName name="ALGACCESS">[1]NEW!#REF!</definedName>
    <definedName name="AMCBC" localSheetId="7">#REF!</definedName>
    <definedName name="AMCBC" localSheetId="10">#REF!</definedName>
    <definedName name="AMCBC" localSheetId="20">#REF!</definedName>
    <definedName name="AMCBC" localSheetId="22">#REF!</definedName>
    <definedName name="AMCBC" localSheetId="24">#REF!</definedName>
    <definedName name="AMCBC">#REF!</definedName>
    <definedName name="AMCBCBK" localSheetId="7">#REF!</definedName>
    <definedName name="AMCBCBK" localSheetId="10">#REF!</definedName>
    <definedName name="AMCBCBK" localSheetId="22">#REF!</definedName>
    <definedName name="AMCBCBK" localSheetId="24">#REF!</definedName>
    <definedName name="AMCBCBK">#REF!</definedName>
    <definedName name="AMCBCPPBK" localSheetId="7">#REF!</definedName>
    <definedName name="AMCBCPPBK" localSheetId="10">#REF!</definedName>
    <definedName name="AMCBCPPBK" localSheetId="22">#REF!</definedName>
    <definedName name="AMCBCPPBK" localSheetId="24">#REF!</definedName>
    <definedName name="AMCBCPPBK">#REF!</definedName>
    <definedName name="AMPV" localSheetId="7">#REF!</definedName>
    <definedName name="AMPV" localSheetId="10">#REF!</definedName>
    <definedName name="AMPV" localSheetId="22">#REF!</definedName>
    <definedName name="AMPV">#REF!</definedName>
    <definedName name="AMPV2" localSheetId="7">#REF!</definedName>
    <definedName name="AMPV2" localSheetId="10">#REF!</definedName>
    <definedName name="AMPV2" localSheetId="22">#REF!</definedName>
    <definedName name="AMPV2">#REF!</definedName>
    <definedName name="AMPVBW" localSheetId="7">#REF!</definedName>
    <definedName name="AMPVBW" localSheetId="10">#REF!</definedName>
    <definedName name="AMPVBW" localSheetId="22">#REF!</definedName>
    <definedName name="AMPVBW">#REF!</definedName>
    <definedName name="AMPVPPBW" localSheetId="7">#REF!</definedName>
    <definedName name="AMPVPPBW" localSheetId="10">#REF!</definedName>
    <definedName name="AMPVPPBW" localSheetId="22">#REF!</definedName>
    <definedName name="AMPVPPBW">#REF!</definedName>
    <definedName name="AMPVPPC" localSheetId="7">#REF!</definedName>
    <definedName name="AMPVPPC" localSheetId="10">#REF!</definedName>
    <definedName name="AMPVPPC" localSheetId="22">#REF!</definedName>
    <definedName name="AMPVPPC">#REF!</definedName>
    <definedName name="AVLGRBW" localSheetId="7">#REF!</definedName>
    <definedName name="AVLGRBW" localSheetId="10">#REF!</definedName>
    <definedName name="AVLGRBW" localSheetId="22">#REF!</definedName>
    <definedName name="AVLGRBW">#REF!</definedName>
    <definedName name="AVLGRPPBW" localSheetId="7">#REF!</definedName>
    <definedName name="AVLGRPPBW" localSheetId="10">#REF!</definedName>
    <definedName name="AVLGRPPBW" localSheetId="22">#REF!</definedName>
    <definedName name="AVLGRPPBW">#REF!</definedName>
    <definedName name="AVLH" localSheetId="7">#REF!</definedName>
    <definedName name="AVLH" localSheetId="10">#REF!</definedName>
    <definedName name="AVLH" localSheetId="22">#REF!</definedName>
    <definedName name="AVLH">#REF!</definedName>
    <definedName name="AVLHBW" localSheetId="7">#REF!</definedName>
    <definedName name="AVLHBW" localSheetId="10">#REF!</definedName>
    <definedName name="AVLHBW" localSheetId="22">#REF!</definedName>
    <definedName name="AVLHBW">#REF!</definedName>
    <definedName name="AVLHPPBW" localSheetId="7">#REF!</definedName>
    <definedName name="AVLHPPBW" localSheetId="10">#REF!</definedName>
    <definedName name="AVLHPPBW" localSheetId="22">#REF!</definedName>
    <definedName name="AVLHPPBW">#REF!</definedName>
    <definedName name="Basispreis">#REF!</definedName>
    <definedName name="BKGP" localSheetId="7">#REF!</definedName>
    <definedName name="BKGP" localSheetId="10">#REF!</definedName>
    <definedName name="BKGP" localSheetId="22">#REF!</definedName>
    <definedName name="BKGP">#REF!</definedName>
    <definedName name="BLKCLR" localSheetId="7">#REF!</definedName>
    <definedName name="BLKCLR" localSheetId="10">#REF!</definedName>
    <definedName name="BLKCLR" localSheetId="22">#REF!</definedName>
    <definedName name="BLKCLR">#REF!</definedName>
    <definedName name="CATEGORY">'[4]Item Master MFP'!$B$4:$AW$4</definedName>
    <definedName name="CF_0700_Query" localSheetId="7">#REF!</definedName>
    <definedName name="CF_0700_Query" localSheetId="10">#REF!</definedName>
    <definedName name="CF_0700_Query" localSheetId="20">#REF!</definedName>
    <definedName name="CF_0700_Query" localSheetId="22">#REF!</definedName>
    <definedName name="CF_0700_Query" localSheetId="24">#REF!</definedName>
    <definedName name="CF_0700_Query">#REF!</definedName>
    <definedName name="CF_0700_Query1" localSheetId="7">#REF!</definedName>
    <definedName name="CF_0700_Query1" localSheetId="10">#REF!</definedName>
    <definedName name="CF_0700_Query1" localSheetId="22">#REF!</definedName>
    <definedName name="CF_0700_Query1" localSheetId="24">#REF!</definedName>
    <definedName name="CF_0700_Query1">#REF!</definedName>
    <definedName name="CLICK" localSheetId="7">#REF!</definedName>
    <definedName name="CLICK" localSheetId="10">#REF!</definedName>
    <definedName name="CLICK" localSheetId="22">#REF!</definedName>
    <definedName name="CLICK" localSheetId="24">#REF!</definedName>
    <definedName name="CLICK">#REF!</definedName>
    <definedName name="CLICKBK" localSheetId="7">#REF!</definedName>
    <definedName name="CLICKBK" localSheetId="10">#REF!</definedName>
    <definedName name="CLICKBK" localSheetId="22">#REF!</definedName>
    <definedName name="CLICKBK">#REF!</definedName>
    <definedName name="CLICKBW" localSheetId="7">#REF!</definedName>
    <definedName name="CLICKBW" localSheetId="10">#REF!</definedName>
    <definedName name="CLICKBW" localSheetId="22">#REF!</definedName>
    <definedName name="CLICKBW">#REF!</definedName>
    <definedName name="CLICKCLR" localSheetId="7">#REF!</definedName>
    <definedName name="CLICKCLR" localSheetId="10">#REF!</definedName>
    <definedName name="CLICKCLR" localSheetId="22">#REF!</definedName>
    <definedName name="CLICKCLR">#REF!</definedName>
    <definedName name="CLICKPPBW" localSheetId="7">#REF!</definedName>
    <definedName name="CLICKPPBW" localSheetId="10">#REF!</definedName>
    <definedName name="CLICKPPBW" localSheetId="22">#REF!</definedName>
    <definedName name="CLICKPPBW">#REF!</definedName>
    <definedName name="CLRRATE" localSheetId="7">#REF!</definedName>
    <definedName name="CLRRATE" localSheetId="10">#REF!</definedName>
    <definedName name="CLRRATE" localSheetId="22">#REF!</definedName>
    <definedName name="CLRRATE">#REF!</definedName>
    <definedName name="Color_2clicknew" localSheetId="7">#REF!</definedName>
    <definedName name="Color_2clicknew" localSheetId="10">#REF!</definedName>
    <definedName name="Color_2clicknew" localSheetId="22">#REF!</definedName>
    <definedName name="Color_2clicknew">#REF!</definedName>
    <definedName name="colorcost12016" localSheetId="7">#REF!</definedName>
    <definedName name="colorcost12016" localSheetId="10">#REF!</definedName>
    <definedName name="colorcost12016" localSheetId="22">#REF!</definedName>
    <definedName name="colorcost12016">#REF!</definedName>
    <definedName name="colorPP12016" localSheetId="7">#REF!</definedName>
    <definedName name="colorPP12016" localSheetId="10">#REF!</definedName>
    <definedName name="colorPP12016" localSheetId="22">#REF!</definedName>
    <definedName name="colorPP12016">#REF!</definedName>
    <definedName name="ColorService" localSheetId="7">#REF!</definedName>
    <definedName name="ColorService" localSheetId="10">#REF!</definedName>
    <definedName name="ColorService" localSheetId="22">#REF!</definedName>
    <definedName name="ColorService">#REF!</definedName>
    <definedName name="COPIERTOTALS" localSheetId="7">#REF!</definedName>
    <definedName name="COPIERTOTALS" localSheetId="10">#REF!</definedName>
    <definedName name="COPIERTOTALS" localSheetId="22">#REF!</definedName>
    <definedName name="COPIERTOTALS">#REF!</definedName>
    <definedName name="Country">#REF!</definedName>
    <definedName name="COVERAGE" localSheetId="7">#REF!</definedName>
    <definedName name="COVERAGE" localSheetId="10">#REF!</definedName>
    <definedName name="COVERAGE" localSheetId="22">#REF!</definedName>
    <definedName name="COVERAGE">#REF!</definedName>
    <definedName name="COVERAGEBW" localSheetId="7">#REF!</definedName>
    <definedName name="COVERAGEBW" localSheetId="10">#REF!</definedName>
    <definedName name="COVERAGEBW" localSheetId="22">#REF!</definedName>
    <definedName name="COVERAGEBW">#REF!</definedName>
    <definedName name="DEVCPC" localSheetId="7">#REF!</definedName>
    <definedName name="DEVCPC" localSheetId="10">#REF!</definedName>
    <definedName name="DEVCPC" localSheetId="22">#REF!</definedName>
    <definedName name="DEVCPC">#REF!</definedName>
    <definedName name="DEVCPCBW" localSheetId="7">#REF!</definedName>
    <definedName name="DEVCPCBW" localSheetId="10">#REF!</definedName>
    <definedName name="DEVCPCBW" localSheetId="22">#REF!</definedName>
    <definedName name="DEVCPCBW">#REF!</definedName>
    <definedName name="DEVCPCPPBW" localSheetId="7">#REF!</definedName>
    <definedName name="DEVCPCPPBW" localSheetId="10">#REF!</definedName>
    <definedName name="DEVCPCPPBW" localSheetId="22">#REF!</definedName>
    <definedName name="DEVCPCPPBW">#REF!</definedName>
    <definedName name="DEVCPCPPC" localSheetId="7">#REF!</definedName>
    <definedName name="DEVCPCPPC" localSheetId="10">#REF!</definedName>
    <definedName name="DEVCPCPPC" localSheetId="22">#REF!</definedName>
    <definedName name="DEVCPCPPC">#REF!</definedName>
    <definedName name="DIGACCESS" localSheetId="7">#REF!</definedName>
    <definedName name="DIGACCESS" localSheetId="10">#REF!</definedName>
    <definedName name="DIGACCESS" localSheetId="22">#REF!</definedName>
    <definedName name="DIGACCESS">#REF!</definedName>
    <definedName name="Directtable" localSheetId="7">#REF!</definedName>
    <definedName name="Directtable" localSheetId="10">#REF!</definedName>
    <definedName name="Directtable" localSheetId="22">#REF!</definedName>
    <definedName name="Directtable">#REF!</definedName>
    <definedName name="DRUMCPCBW" localSheetId="7">#REF!</definedName>
    <definedName name="DRUMCPCBW" localSheetId="10">#REF!</definedName>
    <definedName name="DRUMCPCBW" localSheetId="22">#REF!</definedName>
    <definedName name="DRUMCPCBW">#REF!</definedName>
    <definedName name="DRUMCPCPPBW" localSheetId="7">#REF!</definedName>
    <definedName name="DRUMCPCPPBW" localSheetId="10">#REF!</definedName>
    <definedName name="DRUMCPCPPBW" localSheetId="22">#REF!</definedName>
    <definedName name="DRUMCPCPPBW">#REF!</definedName>
    <definedName name="DRUMCPCPPC" localSheetId="7">#REF!</definedName>
    <definedName name="DRUMCPCPPC" localSheetId="10">#REF!</definedName>
    <definedName name="DRUMCPCPPC" localSheetId="22">#REF!</definedName>
    <definedName name="DRUMCPCPPC">#REF!</definedName>
    <definedName name="Dup_Click" localSheetId="7">#REF!</definedName>
    <definedName name="Dup_Click" localSheetId="10">#REF!</definedName>
    <definedName name="Dup_Click" localSheetId="22">#REF!</definedName>
    <definedName name="Dup_Click">#REF!</definedName>
    <definedName name="Dup_Ratio" localSheetId="7">#REF!</definedName>
    <definedName name="Dup_Ratio" localSheetId="10">#REF!</definedName>
    <definedName name="Dup_Ratio" localSheetId="22">#REF!</definedName>
    <definedName name="Dup_Ratio">#REF!</definedName>
    <definedName name="ExDirCost" localSheetId="7">'[5]MFP-FAX'!#REF!</definedName>
    <definedName name="ExDirCost" localSheetId="10">'[5]MFP-FAX'!#REF!</definedName>
    <definedName name="ExDirCost" localSheetId="22">'[5]MFP-FAX'!#REF!</definedName>
    <definedName name="ExDirCost">'[5]MFP-FAX'!#REF!</definedName>
    <definedName name="ExMiscCost" localSheetId="7">'[5]MFP-FAX'!#REF!</definedName>
    <definedName name="ExMiscCost" localSheetId="10">'[5]MFP-FAX'!#REF!</definedName>
    <definedName name="ExMiscCost" localSheetId="22">'[5]MFP-FAX'!#REF!</definedName>
    <definedName name="ExMiscCost">'[5]MFP-FAX'!#REF!</definedName>
    <definedName name="ExPurPrice" localSheetId="7">'[5]MFP-FAX'!#REF!</definedName>
    <definedName name="ExPurPrice" localSheetId="10">'[5]MFP-FAX'!#REF!</definedName>
    <definedName name="ExPurPrice" localSheetId="22">'[5]MFP-FAX'!#REF!</definedName>
    <definedName name="ExPurPrice">'[5]MFP-FAX'!#REF!</definedName>
    <definedName name="ExStandCost" localSheetId="7">'[5]MFP-FAX'!#REF!</definedName>
    <definedName name="ExStandCost" localSheetId="10">'[5]MFP-FAX'!#REF!</definedName>
    <definedName name="ExStandCost" localSheetId="22">'[5]MFP-FAX'!#REF!</definedName>
    <definedName name="ExStandCost">'[5]MFP-FAX'!#REF!</definedName>
    <definedName name="Faxe">#REF!</definedName>
    <definedName name="FAXPRINTER" localSheetId="7">#REF!</definedName>
    <definedName name="FAXPRINTER" localSheetId="10">#REF!</definedName>
    <definedName name="FAXPRINTER" localSheetId="20">#REF!</definedName>
    <definedName name="FAXPRINTER" localSheetId="22">#REF!</definedName>
    <definedName name="FAXPRINTER" localSheetId="24">#REF!</definedName>
    <definedName name="FAXPRINTER">#REF!</definedName>
    <definedName name="FinalCPC" localSheetId="7">#REF!</definedName>
    <definedName name="FinalCPC" localSheetId="10">#REF!</definedName>
    <definedName name="FinalCPC" localSheetId="22">#REF!</definedName>
    <definedName name="FinalCPC" localSheetId="24">#REF!</definedName>
    <definedName name="FinalCPC">#REF!</definedName>
    <definedName name="GlueCPCBW" localSheetId="7">#REF!</definedName>
    <definedName name="GlueCPCBW" localSheetId="10">#REF!</definedName>
    <definedName name="GlueCPCBW" localSheetId="22">#REF!</definedName>
    <definedName name="GlueCPCBW" localSheetId="24">#REF!</definedName>
    <definedName name="GlueCPCBW">#REF!</definedName>
    <definedName name="GlueCPCPPBW" localSheetId="7">#REF!</definedName>
    <definedName name="GlueCPCPPBW" localSheetId="10">#REF!</definedName>
    <definedName name="GlueCPCPPBW" localSheetId="22">#REF!</definedName>
    <definedName name="GlueCPCPPBW">#REF!</definedName>
    <definedName name="GlueCPCPPC" localSheetId="7">#REF!</definedName>
    <definedName name="GlueCPCPPC" localSheetId="10">#REF!</definedName>
    <definedName name="GlueCPCPPC" localSheetId="22">#REF!</definedName>
    <definedName name="GlueCPCPPC">#REF!</definedName>
    <definedName name="GPMin" localSheetId="7">#REF!</definedName>
    <definedName name="GPMin" localSheetId="10">#REF!</definedName>
    <definedName name="GPMin" localSheetId="22">#REF!</definedName>
    <definedName name="GPMin">#REF!</definedName>
    <definedName name="Häh">#REF!</definedName>
    <definedName name="i" localSheetId="7">#REF!</definedName>
    <definedName name="i" localSheetId="10">#REF!</definedName>
    <definedName name="i" localSheetId="22">#REF!</definedName>
    <definedName name="i">#REF!</definedName>
    <definedName name="Item_Code">'[4]Item Master MFP'!$H$5:$H$2000</definedName>
    <definedName name="item1051" localSheetId="7">'[2]MFP-FAX'!#REF!</definedName>
    <definedName name="item1051" localSheetId="10">'[2]MFP-FAX'!#REF!</definedName>
    <definedName name="item1051" localSheetId="20">'[2]MFP-FAX'!#REF!</definedName>
    <definedName name="item1051" localSheetId="22">'[2]MFP-FAX'!#REF!</definedName>
    <definedName name="item1051" localSheetId="24">'[2]MFP-FAX'!#REF!</definedName>
    <definedName name="item1051">'[2]MFP-FAX'!#REF!</definedName>
    <definedName name="Item1052" localSheetId="7">'[6]MFP-FAX'!#REF!</definedName>
    <definedName name="Item1052" localSheetId="10">'[6]MFP-FAX'!#REF!</definedName>
    <definedName name="Item1052" localSheetId="22">'[6]MFP-FAX'!#REF!</definedName>
    <definedName name="Item1052" localSheetId="24">'[6]MFP-FAX'!#REF!</definedName>
    <definedName name="Item1052">'[6]MFP-FAX'!#REF!</definedName>
    <definedName name="item1100" localSheetId="7">'[7]MFP-FAX'!$C$689</definedName>
    <definedName name="item1100">'[8]MFP-FAX'!$C$678</definedName>
    <definedName name="Item1250p" localSheetId="7">'[7]MFP-FAX'!#REF!</definedName>
    <definedName name="Item1250p" localSheetId="10">'[8]MFP-FAX'!#REF!</definedName>
    <definedName name="Item1250p" localSheetId="20">'[8]MFP-FAX'!#REF!</definedName>
    <definedName name="Item1250p" localSheetId="22">'[8]MFP-FAX'!#REF!</definedName>
    <definedName name="Item1250p" localSheetId="24">'[8]MFP-FAX'!#REF!</definedName>
    <definedName name="Item1250p">'[8]MFP-FAX'!#REF!</definedName>
    <definedName name="Item160" localSheetId="7">'[9]MFP-FAX'!#REF!</definedName>
    <definedName name="Item160" localSheetId="10">'[9]MFP-FAX'!#REF!</definedName>
    <definedName name="Item160" localSheetId="22">'[9]MFP-FAX'!#REF!</definedName>
    <definedName name="Item160" localSheetId="24">'[9]MFP-FAX'!#REF!</definedName>
    <definedName name="Item160">'[9]MFP-FAX'!#REF!</definedName>
    <definedName name="Item161" localSheetId="10">'[2]MFP-FAX'!#REF!</definedName>
    <definedName name="Item161" localSheetId="22">'[2]MFP-FAX'!#REF!</definedName>
    <definedName name="Item161" localSheetId="24">'[2]MFP-FAX'!#REF!</definedName>
    <definedName name="Item161">'[2]MFP-FAX'!#REF!</definedName>
    <definedName name="Item181" localSheetId="10">'[2]MFP-FAX'!#REF!</definedName>
    <definedName name="Item181" localSheetId="22">'[2]MFP-FAX'!#REF!</definedName>
    <definedName name="Item181" localSheetId="24">'[2]MFP-FAX'!#REF!</definedName>
    <definedName name="Item181">'[2]MFP-FAX'!#REF!</definedName>
    <definedName name="Item200" localSheetId="7">#REF!</definedName>
    <definedName name="Item200" localSheetId="10">#REF!</definedName>
    <definedName name="Item200" localSheetId="20">#REF!</definedName>
    <definedName name="Item200" localSheetId="22">#REF!</definedName>
    <definedName name="Item200" localSheetId="24">#REF!</definedName>
    <definedName name="Item200">#REF!</definedName>
    <definedName name="Item2100" localSheetId="7">'[7]MFP-FAX'!$C$689</definedName>
    <definedName name="Item2100">'[8]MFP-FAX'!$C$678</definedName>
    <definedName name="item215" localSheetId="7">#REF!</definedName>
    <definedName name="item215" localSheetId="10">#REF!</definedName>
    <definedName name="item215" localSheetId="20">#REF!</definedName>
    <definedName name="item215" localSheetId="22">#REF!</definedName>
    <definedName name="item215" localSheetId="24">#REF!</definedName>
    <definedName name="item215">#REF!</definedName>
    <definedName name="Item223" localSheetId="7">'[2]MFP-FAX'!#REF!</definedName>
    <definedName name="Item223" localSheetId="10">'[2]MFP-FAX'!#REF!</definedName>
    <definedName name="Item223" localSheetId="20">'[2]MFP-FAX'!#REF!</definedName>
    <definedName name="Item223" localSheetId="22">'[2]MFP-FAX'!#REF!</definedName>
    <definedName name="Item223" localSheetId="24">'[2]MFP-FAX'!#REF!</definedName>
    <definedName name="Item223">'[2]MFP-FAX'!#REF!</definedName>
    <definedName name="Item224e" localSheetId="7">'[10]MFP-FAX'!#REF!</definedName>
    <definedName name="Item224e" localSheetId="10">'[10]MFP-FAX'!#REF!</definedName>
    <definedName name="Item224e" localSheetId="22">'[10]MFP-FAX'!#REF!</definedName>
    <definedName name="Item224e" localSheetId="24">'[10]MFP-FAX'!#REF!</definedName>
    <definedName name="Item224e">'[10]MFP-FAX'!#REF!</definedName>
    <definedName name="Item227" localSheetId="7">'[7]MFP-FAX'!$C$12</definedName>
    <definedName name="Item227">'[8]MFP-FAX'!$C$12</definedName>
    <definedName name="Item25">'[2]MFP-FAX'!$C$12</definedName>
    <definedName name="Item250" localSheetId="7">#REF!</definedName>
    <definedName name="Item250" localSheetId="10">#REF!</definedName>
    <definedName name="Item250" localSheetId="20">#REF!</definedName>
    <definedName name="Item250" localSheetId="22">#REF!</definedName>
    <definedName name="Item250" localSheetId="24">#REF!</definedName>
    <definedName name="Item250">#REF!</definedName>
    <definedName name="Item25e">'[11]MFP-FAX'!$C$12</definedName>
    <definedName name="Item283" localSheetId="7">'[9]MFP-FAX'!#REF!</definedName>
    <definedName name="Item283" localSheetId="10">'[9]MFP-FAX'!#REF!</definedName>
    <definedName name="Item283" localSheetId="20">'[9]MFP-FAX'!#REF!</definedName>
    <definedName name="Item283" localSheetId="22">'[9]MFP-FAX'!#REF!</definedName>
    <definedName name="Item283" localSheetId="24">'[9]MFP-FAX'!#REF!</definedName>
    <definedName name="Item283">'[9]MFP-FAX'!#REF!</definedName>
    <definedName name="Item284e" localSheetId="7">'[12]MFP-FAX'!#REF!</definedName>
    <definedName name="Item284e" localSheetId="10">'[12]MFP-FAX'!#REF!</definedName>
    <definedName name="Item284e" localSheetId="22">'[12]MFP-FAX'!#REF!</definedName>
    <definedName name="Item284e" localSheetId="24">'[12]MFP-FAX'!#REF!</definedName>
    <definedName name="Item284e">'[12]MFP-FAX'!#REF!</definedName>
    <definedName name="Item287" localSheetId="7">'[7]MFP-FAX'!$C$72</definedName>
    <definedName name="Item287">'[8]MFP-FAX'!$C$71</definedName>
    <definedName name="Item28e" localSheetId="7">'[7]MFP-FAX'!#REF!</definedName>
    <definedName name="Item28e" localSheetId="10">'[8]MFP-FAX'!#REF!</definedName>
    <definedName name="Item28e" localSheetId="20">'[8]MFP-FAX'!#REF!</definedName>
    <definedName name="Item28e" localSheetId="22">'[8]MFP-FAX'!#REF!</definedName>
    <definedName name="Item28e" localSheetId="24">'[8]MFP-FAX'!#REF!</definedName>
    <definedName name="Item28e">'[8]MFP-FAX'!#REF!</definedName>
    <definedName name="Item300i" localSheetId="7">'[7]MFP-FAX'!$C$132</definedName>
    <definedName name="Item300i">'[8]MFP-FAX'!$C$130</definedName>
    <definedName name="Item308" localSheetId="7">'[7]MFP-FAX'!#REF!</definedName>
    <definedName name="Item308" localSheetId="10">'[8]MFP-FAX'!#REF!</definedName>
    <definedName name="Item308" localSheetId="20">'[8]MFP-FAX'!#REF!</definedName>
    <definedName name="Item308" localSheetId="22">'[8]MFP-FAX'!#REF!</definedName>
    <definedName name="Item308" localSheetId="24">'[8]MFP-FAX'!#REF!</definedName>
    <definedName name="Item308">'[8]MFP-FAX'!#REF!</definedName>
    <definedName name="Item308e" localSheetId="7">'[7]MFP-FAX'!#REF!</definedName>
    <definedName name="Item308e" localSheetId="10">'[8]MFP-FAX'!#REF!</definedName>
    <definedName name="Item308e" localSheetId="22">'[8]MFP-FAX'!#REF!</definedName>
    <definedName name="Item308e" localSheetId="24">'[8]MFP-FAX'!#REF!</definedName>
    <definedName name="Item308e">'[8]MFP-FAX'!#REF!</definedName>
    <definedName name="item3300p" localSheetId="7">'[13]MFP-FAX'!#REF!</definedName>
    <definedName name="item3300p" localSheetId="10">'[13]MFP-FAX'!#REF!</definedName>
    <definedName name="item3300p" localSheetId="22">'[13]MFP-FAX'!#REF!</definedName>
    <definedName name="item3300p" localSheetId="24">'[13]MFP-FAX'!#REF!</definedName>
    <definedName name="item3300p">'[13]MFP-FAX'!#REF!</definedName>
    <definedName name="item3301p" localSheetId="7">'[7]MFP-FAX'!#REF!</definedName>
    <definedName name="item3301p" localSheetId="10">'[8]MFP-FAX'!#REF!</definedName>
    <definedName name="item3301p" localSheetId="22">'[8]MFP-FAX'!#REF!</definedName>
    <definedName name="item3301p" localSheetId="24">'[8]MFP-FAX'!#REF!</definedName>
    <definedName name="item3301p">'[8]MFP-FAX'!#REF!</definedName>
    <definedName name="Item3320" localSheetId="7">'[7]MFP-FAX'!#REF!</definedName>
    <definedName name="Item3320" localSheetId="10">'[8]MFP-FAX'!#REF!</definedName>
    <definedName name="Item3320" localSheetId="22">'[8]MFP-FAX'!#REF!</definedName>
    <definedName name="Item3320">'[8]MFP-FAX'!#REF!</definedName>
    <definedName name="Item350" localSheetId="7">#REF!</definedName>
    <definedName name="Item350" localSheetId="10">#REF!</definedName>
    <definedName name="Item350" localSheetId="20">#REF!</definedName>
    <definedName name="Item350" localSheetId="22">#REF!</definedName>
    <definedName name="Item350" localSheetId="24">#REF!</definedName>
    <definedName name="Item350">#REF!</definedName>
    <definedName name="Item36" localSheetId="7">'[9]MFP-FAX'!#REF!</definedName>
    <definedName name="Item36" localSheetId="10">'[9]MFP-FAX'!#REF!</definedName>
    <definedName name="Item36" localSheetId="20">'[9]MFP-FAX'!#REF!</definedName>
    <definedName name="Item36" localSheetId="22">'[9]MFP-FAX'!#REF!</definedName>
    <definedName name="Item36">'[9]MFP-FAX'!#REF!</definedName>
    <definedName name="Item3602p" localSheetId="7">'[7]MFP-FAX'!#REF!</definedName>
    <definedName name="Item3602p" localSheetId="10">'[8]MFP-FAX'!#REF!</definedName>
    <definedName name="Item3602p" localSheetId="22">'[8]MFP-FAX'!#REF!</definedName>
    <definedName name="Item3602p">'[8]MFP-FAX'!#REF!</definedName>
    <definedName name="Item360i" localSheetId="7">'[7]MFP-FAX'!$C$200</definedName>
    <definedName name="Item360i">'[8]MFP-FAX'!$C$197</definedName>
    <definedName name="Item361" localSheetId="7">#REF!</definedName>
    <definedName name="Item361" localSheetId="10">#REF!</definedName>
    <definedName name="Item361" localSheetId="20">#REF!</definedName>
    <definedName name="Item361" localSheetId="22">#REF!</definedName>
    <definedName name="Item361" localSheetId="24">#REF!</definedName>
    <definedName name="Item361">#REF!</definedName>
    <definedName name="Item3622" localSheetId="7">'[7]MFP-FAX'!#REF!</definedName>
    <definedName name="Item3622" localSheetId="10">'[8]MFP-FAX'!#REF!</definedName>
    <definedName name="Item3622" localSheetId="20">'[8]MFP-FAX'!#REF!</definedName>
    <definedName name="Item3622" localSheetId="22">'[8]MFP-FAX'!#REF!</definedName>
    <definedName name="Item3622" localSheetId="24">'[8]MFP-FAX'!#REF!</definedName>
    <definedName name="Item3622">'[8]MFP-FAX'!#REF!</definedName>
    <definedName name="Item363" localSheetId="7">'[9]MFP-FAX'!#REF!</definedName>
    <definedName name="Item363" localSheetId="10">'[9]MFP-FAX'!#REF!</definedName>
    <definedName name="Item363" localSheetId="22">'[9]MFP-FAX'!#REF!</definedName>
    <definedName name="Item363" localSheetId="24">'[9]MFP-FAX'!#REF!</definedName>
    <definedName name="Item363">'[9]MFP-FAX'!#REF!</definedName>
    <definedName name="Item364e" localSheetId="7">'[14]MFP-FAX'!#REF!</definedName>
    <definedName name="Item364e" localSheetId="10">'[14]MFP-FAX'!#REF!</definedName>
    <definedName name="Item364e" localSheetId="22">'[14]MFP-FAX'!#REF!</definedName>
    <definedName name="Item364e">'[14]MFP-FAX'!#REF!</definedName>
    <definedName name="Item368" localSheetId="7">'[7]MFP-FAX'!#REF!</definedName>
    <definedName name="Item368" localSheetId="10">'[8]MFP-FAX'!#REF!</definedName>
    <definedName name="Item368" localSheetId="22">'[8]MFP-FAX'!#REF!</definedName>
    <definedName name="Item368">'[8]MFP-FAX'!#REF!</definedName>
    <definedName name="Item368e" localSheetId="7">'[7]MFP-FAX'!#REF!</definedName>
    <definedName name="Item368e" localSheetId="10">'[8]MFP-FAX'!#REF!</definedName>
    <definedName name="Item368e" localSheetId="22">'[8]MFP-FAX'!#REF!</definedName>
    <definedName name="Item368e">'[8]MFP-FAX'!#REF!</definedName>
    <definedName name="item3730DN" localSheetId="7">'[7]MFP-FAX'!#REF!</definedName>
    <definedName name="item3730DN" localSheetId="10">'[8]MFP-FAX'!#REF!</definedName>
    <definedName name="item3730DN" localSheetId="22">'[8]MFP-FAX'!#REF!</definedName>
    <definedName name="item3730DN">'[8]MFP-FAX'!#REF!</definedName>
    <definedName name="Item4000i" localSheetId="7">'[7]MFP-FAX'!#REF!</definedName>
    <definedName name="Item4000i" localSheetId="10">'[8]MFP-FAX'!#REF!</definedName>
    <definedName name="Item4000i" localSheetId="22">'[8]MFP-FAX'!#REF!</definedName>
    <definedName name="Item4000i">'[8]MFP-FAX'!#REF!</definedName>
    <definedName name="Item4000p" localSheetId="7">'[15]MFP-FAX'!#REF!</definedName>
    <definedName name="Item4000p" localSheetId="10">'[15]MFP-FAX'!#REF!</definedName>
    <definedName name="Item4000p" localSheetId="22">'[15]MFP-FAX'!#REF!</definedName>
    <definedName name="Item4000p">'[15]MFP-FAX'!#REF!</definedName>
    <definedName name="Item4020" localSheetId="7">'[3]MFP-FAX'!#REF!</definedName>
    <definedName name="Item4020" localSheetId="10">'[3]MFP-FAX'!#REF!</definedName>
    <definedName name="Item4020" localSheetId="22">'[3]MFP-FAX'!#REF!</definedName>
    <definedName name="Item4020">'[3]MFP-FAX'!#REF!</definedName>
    <definedName name="Item4020i" localSheetId="7">'[7]MFP-FAX'!$C$3436</definedName>
    <definedName name="Item4020i">'[8]MFP-FAX'!$C$3323</definedName>
    <definedName name="Item4050" localSheetId="7">'[16]MFP-FAX'!#REF!</definedName>
    <definedName name="Item4050" localSheetId="10">'[16]MFP-FAX'!#REF!</definedName>
    <definedName name="Item4050" localSheetId="20">'[16]MFP-FAX'!#REF!</definedName>
    <definedName name="Item4050" localSheetId="22">'[16]MFP-FAX'!#REF!</definedName>
    <definedName name="Item4050" localSheetId="24">'[16]MFP-FAX'!#REF!</definedName>
    <definedName name="Item4050">'[16]MFP-FAX'!#REF!</definedName>
    <definedName name="Item4050i" localSheetId="7">'[7]MFP-FAX'!$C$3310</definedName>
    <definedName name="Item4050i">'[8]MFP-FAX'!$C$3193</definedName>
    <definedName name="Item4052" localSheetId="7">'[7]MFP-FAX'!#REF!</definedName>
    <definedName name="Item4052" localSheetId="10">'[8]MFP-FAX'!#REF!</definedName>
    <definedName name="Item4052" localSheetId="20">'[8]MFP-FAX'!#REF!</definedName>
    <definedName name="Item4052" localSheetId="22">'[8]MFP-FAX'!#REF!</definedName>
    <definedName name="Item4052" localSheetId="24">'[8]MFP-FAX'!#REF!</definedName>
    <definedName name="Item4052">'[8]MFP-FAX'!#REF!</definedName>
    <definedName name="Item42" localSheetId="10">'[9]MFP-FAX'!#REF!</definedName>
    <definedName name="Item42" localSheetId="22">'[9]MFP-FAX'!#REF!</definedName>
    <definedName name="Item42" localSheetId="24">'[9]MFP-FAX'!#REF!</definedName>
    <definedName name="Item42">'[9]MFP-FAX'!#REF!</definedName>
    <definedName name="Item421" localSheetId="7">#REF!</definedName>
    <definedName name="Item421" localSheetId="10">#REF!</definedName>
    <definedName name="Item421" localSheetId="20">#REF!</definedName>
    <definedName name="Item421" localSheetId="22">#REF!</definedName>
    <definedName name="Item421" localSheetId="24">#REF!</definedName>
    <definedName name="Item421">#REF!</definedName>
    <definedName name="Item423" localSheetId="10">'[9]MFP-FAX'!#REF!</definedName>
    <definedName name="Item423" localSheetId="20">'[9]MFP-FAX'!#REF!</definedName>
    <definedName name="Item423" localSheetId="22">'[9]MFP-FAX'!#REF!</definedName>
    <definedName name="Item423" localSheetId="24">'[9]MFP-FAX'!#REF!</definedName>
    <definedName name="Item423">'[9]MFP-FAX'!#REF!</definedName>
    <definedName name="item4402p" localSheetId="7">'[7]MFP-FAX'!#REF!</definedName>
    <definedName name="item4402p" localSheetId="10">'[8]MFP-FAX'!#REF!</definedName>
    <definedName name="item4402p" localSheetId="22">'[8]MFP-FAX'!#REF!</definedName>
    <definedName name="item4402p" localSheetId="24">'[8]MFP-FAX'!#REF!</definedName>
    <definedName name="item4402p">'[8]MFP-FAX'!#REF!</definedName>
    <definedName name="Item4422" localSheetId="7">'[7]MFP-FAX'!#REF!</definedName>
    <definedName name="Item4422" localSheetId="10">'[8]MFP-FAX'!#REF!</definedName>
    <definedName name="Item4422" localSheetId="22">'[8]MFP-FAX'!#REF!</definedName>
    <definedName name="Item4422" localSheetId="24">'[8]MFP-FAX'!#REF!</definedName>
    <definedName name="Item4422">'[8]MFP-FAX'!#REF!</definedName>
    <definedName name="Item450i" localSheetId="7">'[7]MFP-FAX'!$C$268</definedName>
    <definedName name="Item450i">'[8]MFP-FAX'!$C$264</definedName>
    <definedName name="Item454ex" localSheetId="7">'[14]MFP-FAX'!#REF!</definedName>
    <definedName name="Item454ex" localSheetId="10">'[14]MFP-FAX'!#REF!</definedName>
    <definedName name="Item454ex" localSheetId="20">'[14]MFP-FAX'!#REF!</definedName>
    <definedName name="Item454ex" localSheetId="22">'[14]MFP-FAX'!#REF!</definedName>
    <definedName name="Item454ex" localSheetId="24">'[14]MFP-FAX'!#REF!</definedName>
    <definedName name="Item454ex">'[14]MFP-FAX'!#REF!</definedName>
    <definedName name="Item458" localSheetId="7">'[12]MFP-FAX'!#REF!</definedName>
    <definedName name="Item458" localSheetId="10">'[12]MFP-FAX'!#REF!</definedName>
    <definedName name="Item458" localSheetId="22">'[12]MFP-FAX'!#REF!</definedName>
    <definedName name="Item458" localSheetId="24">'[12]MFP-FAX'!#REF!</definedName>
    <definedName name="Item458">'[12]MFP-FAX'!#REF!</definedName>
    <definedName name="Item458e" localSheetId="7">'[7]MFP-FAX'!#REF!</definedName>
    <definedName name="Item458e" localSheetId="10">'[8]MFP-FAX'!#REF!</definedName>
    <definedName name="Item458e" localSheetId="22">'[8]MFP-FAX'!#REF!</definedName>
    <definedName name="Item458e" localSheetId="24">'[8]MFP-FAX'!#REF!</definedName>
    <definedName name="Item458e">'[8]MFP-FAX'!#REF!</definedName>
    <definedName name="item4650" localSheetId="10">'[12]MFP-FAX'!#REF!</definedName>
    <definedName name="item4650" localSheetId="22">'[12]MFP-FAX'!#REF!</definedName>
    <definedName name="item4650" localSheetId="24">'[12]MFP-FAX'!#REF!</definedName>
    <definedName name="item4650">'[12]MFP-FAX'!#REF!</definedName>
    <definedName name="item4700i" localSheetId="7">'[7]MFP-FAX'!$C$3405</definedName>
    <definedName name="item4700i">'[8]MFP-FAX'!$C$3290</definedName>
    <definedName name="Item4700p" localSheetId="7">'[7]MFP-FAX'!#REF!</definedName>
    <definedName name="Item4700p" localSheetId="10">'[8]MFP-FAX'!#REF!</definedName>
    <definedName name="Item4700p" localSheetId="20">'[8]MFP-FAX'!#REF!</definedName>
    <definedName name="Item4700p" localSheetId="22">'[8]MFP-FAX'!#REF!</definedName>
    <definedName name="Item4700p" localSheetId="24">'[8]MFP-FAX'!#REF!</definedName>
    <definedName name="Item4700p">'[8]MFP-FAX'!#REF!</definedName>
    <definedName name="Item4702p" localSheetId="7">'[7]MFP-FAX'!#REF!</definedName>
    <definedName name="Item4702p" localSheetId="10">'[8]MFP-FAX'!#REF!</definedName>
    <definedName name="Item4702p" localSheetId="22">'[8]MFP-FAX'!#REF!</definedName>
    <definedName name="Item4702p" localSheetId="24">'[8]MFP-FAX'!#REF!</definedName>
    <definedName name="Item4702p">'[8]MFP-FAX'!#REF!</definedName>
    <definedName name="Item4750" localSheetId="7">'[16]MFP-FAX'!#REF!</definedName>
    <definedName name="Item4750" localSheetId="10">'[16]MFP-FAX'!#REF!</definedName>
    <definedName name="Item4750" localSheetId="22">'[16]MFP-FAX'!#REF!</definedName>
    <definedName name="Item4750" localSheetId="24">'[16]MFP-FAX'!#REF!</definedName>
    <definedName name="Item4750">'[16]MFP-FAX'!#REF!</definedName>
    <definedName name="Item4750DN" localSheetId="7">'[15]MFP-FAX'!#REF!</definedName>
    <definedName name="Item4750DN" localSheetId="10">'[15]MFP-FAX'!#REF!</definedName>
    <definedName name="Item4750DN" localSheetId="22">'[15]MFP-FAX'!#REF!</definedName>
    <definedName name="Item4750DN" localSheetId="24">'[15]MFP-FAX'!#REF!</definedName>
    <definedName name="Item4750DN">'[15]MFP-FAX'!#REF!</definedName>
    <definedName name="Item4750en" localSheetId="10">'[12]MFP-FAX'!#REF!</definedName>
    <definedName name="Item4750en" localSheetId="22">'[12]MFP-FAX'!#REF!</definedName>
    <definedName name="Item4750en">'[12]MFP-FAX'!#REF!</definedName>
    <definedName name="Item4750i" localSheetId="7">'[7]MFP-FAX'!$C$3358</definedName>
    <definedName name="Item4750i">'[8]MFP-FAX'!$C$3241</definedName>
    <definedName name="Item4752" localSheetId="7">'[3]MFP-FAX'!#REF!</definedName>
    <definedName name="Item4752" localSheetId="10">'[3]MFP-FAX'!#REF!</definedName>
    <definedName name="Item4752" localSheetId="20">'[3]MFP-FAX'!#REF!</definedName>
    <definedName name="Item4752" localSheetId="22">'[3]MFP-FAX'!#REF!</definedName>
    <definedName name="Item4752" localSheetId="24">'[3]MFP-FAX'!#REF!</definedName>
    <definedName name="Item4752">'[3]MFP-FAX'!#REF!</definedName>
    <definedName name="Item5000i" localSheetId="7">'[7]MFP-FAX'!$C$3448</definedName>
    <definedName name="Item5000i">'[8]MFP-FAX'!$C$3335</definedName>
    <definedName name="Item501" localSheetId="7">'[9]MFP-FAX'!#REF!</definedName>
    <definedName name="Item501" localSheetId="10">'[9]MFP-FAX'!#REF!</definedName>
    <definedName name="Item501" localSheetId="20">'[9]MFP-FAX'!#REF!</definedName>
    <definedName name="Item501" localSheetId="22">'[9]MFP-FAX'!#REF!</definedName>
    <definedName name="Item501" localSheetId="24">'[9]MFP-FAX'!#REF!</definedName>
    <definedName name="Item501">'[9]MFP-FAX'!#REF!</definedName>
    <definedName name="Item5020i" localSheetId="7">'[7]MFP-FAX'!$C$3461</definedName>
    <definedName name="Item5020i">'[8]MFP-FAX'!$C$3348</definedName>
    <definedName name="Item550i" localSheetId="7">'[7]MFP-FAX'!$C$343</definedName>
    <definedName name="Item550i">'[8]MFP-FAX'!$C$338</definedName>
    <definedName name="Item552">'[2]MFP-FAX'!$C$77</definedName>
    <definedName name="Item554e" localSheetId="7">'[7]MFP-FAX'!#REF!</definedName>
    <definedName name="Item554e" localSheetId="10">'[8]MFP-FAX'!#REF!</definedName>
    <definedName name="Item554e" localSheetId="20">'[8]MFP-FAX'!#REF!</definedName>
    <definedName name="Item554e" localSheetId="22">'[8]MFP-FAX'!#REF!</definedName>
    <definedName name="Item554e" localSheetId="24">'[8]MFP-FAX'!#REF!</definedName>
    <definedName name="Item554e">'[8]MFP-FAX'!#REF!</definedName>
    <definedName name="Item558" localSheetId="10">'[15]MFP-FAX'!#REF!</definedName>
    <definedName name="Item558" localSheetId="22">'[15]MFP-FAX'!#REF!</definedName>
    <definedName name="Item558" localSheetId="24">'[15]MFP-FAX'!#REF!</definedName>
    <definedName name="Item558">'[15]MFP-FAX'!#REF!</definedName>
    <definedName name="Item558e" localSheetId="7">'[7]MFP-FAX'!#REF!</definedName>
    <definedName name="Item558e" localSheetId="10">'[8]MFP-FAX'!#REF!</definedName>
    <definedName name="Item558e" localSheetId="22">'[8]MFP-FAX'!#REF!</definedName>
    <definedName name="Item558e" localSheetId="24">'[8]MFP-FAX'!#REF!</definedName>
    <definedName name="Item558e">'[8]MFP-FAX'!#REF!</definedName>
    <definedName name="item5650" localSheetId="7">'[7]MFP-FAX'!#REF!</definedName>
    <definedName name="item5650" localSheetId="10">'[8]MFP-FAX'!#REF!</definedName>
    <definedName name="item5650" localSheetId="22">'[8]MFP-FAX'!#REF!</definedName>
    <definedName name="item5650" localSheetId="24">'[8]MFP-FAX'!#REF!</definedName>
    <definedName name="item5650">'[8]MFP-FAX'!#REF!</definedName>
    <definedName name="Item600" localSheetId="7">#REF!</definedName>
    <definedName name="Item600" localSheetId="10">#REF!</definedName>
    <definedName name="Item600" localSheetId="20">#REF!</definedName>
    <definedName name="Item600" localSheetId="22">#REF!</definedName>
    <definedName name="Item600" localSheetId="24">#REF!</definedName>
    <definedName name="Item600">#REF!</definedName>
    <definedName name="Item601" localSheetId="7">'[9]MFP-FAX'!#REF!</definedName>
    <definedName name="Item601" localSheetId="10">'[9]MFP-FAX'!#REF!</definedName>
    <definedName name="Item601" localSheetId="20">'[9]MFP-FAX'!#REF!</definedName>
    <definedName name="Item601" localSheetId="22">'[9]MFP-FAX'!#REF!</definedName>
    <definedName name="Item601" localSheetId="24">'[9]MFP-FAX'!#REF!</definedName>
    <definedName name="Item601">'[9]MFP-FAX'!#REF!</definedName>
    <definedName name="item6120" localSheetId="7">'[7]MFP-FAX'!$C$770</definedName>
    <definedName name="item6120">'[8]MFP-FAX'!$C$758</definedName>
    <definedName name="item6136pm" localSheetId="7">'[7]MFP-FAX'!#REF!</definedName>
    <definedName name="item6136pm" localSheetId="10">'[8]MFP-FAX'!#REF!</definedName>
    <definedName name="item6136pm" localSheetId="20">'[8]MFP-FAX'!#REF!</definedName>
    <definedName name="item6136pm" localSheetId="22">'[8]MFP-FAX'!#REF!</definedName>
    <definedName name="item6136pm" localSheetId="24">'[8]MFP-FAX'!#REF!</definedName>
    <definedName name="item6136pm">'[8]MFP-FAX'!#REF!</definedName>
    <definedName name="Item650i" localSheetId="7">'[7]MFP-FAX'!$C$418</definedName>
    <definedName name="Item650i">'[8]MFP-FAX'!$C$412</definedName>
    <definedName name="Item652" localSheetId="7">'[9]MFP-FAX'!#REF!</definedName>
    <definedName name="Item652" localSheetId="10">'[9]MFP-FAX'!#REF!</definedName>
    <definedName name="Item652" localSheetId="20">'[9]MFP-FAX'!#REF!</definedName>
    <definedName name="Item652" localSheetId="22">'[9]MFP-FAX'!#REF!</definedName>
    <definedName name="Item652" localSheetId="24">'[9]MFP-FAX'!#REF!</definedName>
    <definedName name="Item652">'[9]MFP-FAX'!#REF!</definedName>
    <definedName name="Item654" localSheetId="7">'[2]MFP-FAX'!#REF!</definedName>
    <definedName name="Item654" localSheetId="10">'[2]MFP-FAX'!#REF!</definedName>
    <definedName name="Item654" localSheetId="22">'[2]MFP-FAX'!#REF!</definedName>
    <definedName name="Item654" localSheetId="24">'[2]MFP-FAX'!#REF!</definedName>
    <definedName name="Item654">'[2]MFP-FAX'!#REF!</definedName>
    <definedName name="Item654e" localSheetId="7">'[7]MFP-FAX'!#REF!</definedName>
    <definedName name="Item654e" localSheetId="10">'[8]MFP-FAX'!#REF!</definedName>
    <definedName name="Item654e" localSheetId="22">'[8]MFP-FAX'!#REF!</definedName>
    <definedName name="Item654e" localSheetId="24">'[8]MFP-FAX'!#REF!</definedName>
    <definedName name="Item654e">'[8]MFP-FAX'!#REF!</definedName>
    <definedName name="Item658e" localSheetId="7">'[7]MFP-FAX'!#REF!</definedName>
    <definedName name="Item658e" localSheetId="10">'[8]MFP-FAX'!#REF!</definedName>
    <definedName name="Item658e" localSheetId="22">'[8]MFP-FAX'!#REF!</definedName>
    <definedName name="Item658e" localSheetId="24">'[8]MFP-FAX'!#REF!</definedName>
    <definedName name="Item658e">'[8]MFP-FAX'!#REF!</definedName>
    <definedName name="Item7450ll" localSheetId="7">'[7]MFP-FAX'!#REF!</definedName>
    <definedName name="Item7450ll" localSheetId="10">'[8]MFP-FAX'!#REF!</definedName>
    <definedName name="Item7450ll" localSheetId="22">'[8]MFP-FAX'!#REF!</definedName>
    <definedName name="Item7450ll">'[8]MFP-FAX'!#REF!</definedName>
    <definedName name="Item750" localSheetId="7">#REF!</definedName>
    <definedName name="Item750" localSheetId="10">#REF!</definedName>
    <definedName name="Item750" localSheetId="20">#REF!</definedName>
    <definedName name="Item750" localSheetId="22">#REF!</definedName>
    <definedName name="Item750" localSheetId="24">#REF!</definedName>
    <definedName name="Item750">#REF!</definedName>
    <definedName name="Item750i" localSheetId="7">'[7]MFP-FAX'!$C$489</definedName>
    <definedName name="Item750i">'[8]MFP-FAX'!$C$481</definedName>
    <definedName name="Item751" localSheetId="7">'[2]MFP-FAX'!#REF!</definedName>
    <definedName name="Item751" localSheetId="10">'[2]MFP-FAX'!#REF!</definedName>
    <definedName name="Item751" localSheetId="20">'[2]MFP-FAX'!#REF!</definedName>
    <definedName name="Item751" localSheetId="22">'[2]MFP-FAX'!#REF!</definedName>
    <definedName name="Item751" localSheetId="24">'[2]MFP-FAX'!#REF!</definedName>
    <definedName name="Item751">'[2]MFP-FAX'!#REF!</definedName>
    <definedName name="Item754">'[2]MFP-FAX'!$C$130</definedName>
    <definedName name="Item754E" localSheetId="7">'[7]MFP-FAX'!#REF!</definedName>
    <definedName name="Item754E" localSheetId="10">'[8]MFP-FAX'!#REF!</definedName>
    <definedName name="Item754E" localSheetId="20">'[8]MFP-FAX'!#REF!</definedName>
    <definedName name="Item754E" localSheetId="22">'[8]MFP-FAX'!#REF!</definedName>
    <definedName name="Item754E" localSheetId="24">'[8]MFP-FAX'!#REF!</definedName>
    <definedName name="Item754E">'[8]MFP-FAX'!#REF!</definedName>
    <definedName name="Item754emm" localSheetId="7">'[7]MFP-FAX'!#REF!</definedName>
    <definedName name="Item754emm" localSheetId="10">'[8]MFP-FAX'!#REF!</definedName>
    <definedName name="Item754emm" localSheetId="22">'[8]MFP-FAX'!#REF!</definedName>
    <definedName name="Item754emm" localSheetId="24">'[8]MFP-FAX'!#REF!</definedName>
    <definedName name="Item754emm">'[8]MFP-FAX'!#REF!</definedName>
    <definedName name="Item808" localSheetId="7">'[7]MFP-FAX'!$C$557</definedName>
    <definedName name="Item808">'[8]MFP-FAX'!$C$548</definedName>
    <definedName name="item8650DN" localSheetId="7">'[7]MFP-FAX'!#REF!</definedName>
    <definedName name="item8650DN" localSheetId="10">'[8]MFP-FAX'!#REF!</definedName>
    <definedName name="item8650DN" localSheetId="20">'[8]MFP-FAX'!#REF!</definedName>
    <definedName name="item8650DN" localSheetId="22">'[8]MFP-FAX'!#REF!</definedName>
    <definedName name="item8650DN" localSheetId="24">'[8]MFP-FAX'!#REF!</definedName>
    <definedName name="item8650DN">'[8]MFP-FAX'!#REF!</definedName>
    <definedName name="Item920" localSheetId="7">#REF!</definedName>
    <definedName name="Item920" localSheetId="10">#REF!</definedName>
    <definedName name="Item920" localSheetId="20">#REF!</definedName>
    <definedName name="Item920" localSheetId="22">#REF!</definedName>
    <definedName name="Item920" localSheetId="24">#REF!</definedName>
    <definedName name="Item920">#REF!</definedName>
    <definedName name="Item950" localSheetId="7">'[9]MFP-FAX'!#REF!</definedName>
    <definedName name="Item950" localSheetId="10">'[9]MFP-FAX'!#REF!</definedName>
    <definedName name="Item950" localSheetId="20">'[9]MFP-FAX'!#REF!</definedName>
    <definedName name="Item950" localSheetId="22">'[9]MFP-FAX'!#REF!</definedName>
    <definedName name="Item950" localSheetId="24">'[9]MFP-FAX'!#REF!</definedName>
    <definedName name="Item950">'[9]MFP-FAX'!#REF!</definedName>
    <definedName name="Item951" localSheetId="7">'[13]MFP-FAX'!#REF!</definedName>
    <definedName name="Item951" localSheetId="10">'[13]MFP-FAX'!#REF!</definedName>
    <definedName name="Item951" localSheetId="22">'[13]MFP-FAX'!#REF!</definedName>
    <definedName name="Item951" localSheetId="24">'[13]MFP-FAX'!#REF!</definedName>
    <definedName name="Item951">'[13]MFP-FAX'!#REF!</definedName>
    <definedName name="Item958" localSheetId="7">'[7]MFP-FAX'!$C$622</definedName>
    <definedName name="Item958">'[8]MFP-FAX'!$C$612</definedName>
    <definedName name="Itembh28e" localSheetId="7">'[7]MFP-FAX'!#REF!</definedName>
    <definedName name="Itembh28e" localSheetId="10">'[8]MFP-FAX'!#REF!</definedName>
    <definedName name="Itembh28e" localSheetId="20">'[8]MFP-FAX'!#REF!</definedName>
    <definedName name="Itembh28e" localSheetId="22">'[8]MFP-FAX'!#REF!</definedName>
    <definedName name="Itembh28e" localSheetId="24">'[8]MFP-FAX'!#REF!</definedName>
    <definedName name="Itembh28e">'[8]MFP-FAX'!#REF!</definedName>
    <definedName name="ItemC1060" localSheetId="7">'[17]MFP-FAX'!#REF!</definedName>
    <definedName name="ItemC1060" localSheetId="10">'[17]MFP-FAX'!#REF!</definedName>
    <definedName name="ItemC1060" localSheetId="22">'[17]MFP-FAX'!#REF!</definedName>
    <definedName name="ItemC1060" localSheetId="24">'[17]MFP-FAX'!#REF!</definedName>
    <definedName name="ItemC1060">'[17]MFP-FAX'!#REF!</definedName>
    <definedName name="ItemC1085" localSheetId="7">'[7]MFP-FAX'!#REF!</definedName>
    <definedName name="ItemC1085" localSheetId="10">'[8]MFP-FAX'!#REF!</definedName>
    <definedName name="ItemC1085" localSheetId="22">'[8]MFP-FAX'!#REF!</definedName>
    <definedName name="ItemC1085" localSheetId="24">'[8]MFP-FAX'!#REF!</definedName>
    <definedName name="ItemC1085">'[8]MFP-FAX'!#REF!</definedName>
    <definedName name="Itemc1100" localSheetId="7">'[7]MFP-FAX'!#REF!</definedName>
    <definedName name="Itemc1100" localSheetId="10">'[8]MFP-FAX'!#REF!</definedName>
    <definedName name="Itemc1100" localSheetId="22">'[8]MFP-FAX'!#REF!</definedName>
    <definedName name="Itemc1100" localSheetId="24">'[8]MFP-FAX'!#REF!</definedName>
    <definedName name="Itemc1100">'[8]MFP-FAX'!#REF!</definedName>
    <definedName name="ItemC12000" localSheetId="7">'[7]MFP-FAX'!$C$2874</definedName>
    <definedName name="ItemC12000">'[8]MFP-FAX'!$C$2779</definedName>
    <definedName name="itemc14000" localSheetId="7">'[7]MFP-FAX'!$C$3092</definedName>
    <definedName name="itemc14000">'[8]MFP-FAX'!$C$2986</definedName>
    <definedName name="itemc200" localSheetId="7">'[9]MFP-FAX'!#REF!</definedName>
    <definedName name="itemc200" localSheetId="10">'[9]MFP-FAX'!#REF!</definedName>
    <definedName name="itemc200" localSheetId="20">'[9]MFP-FAX'!#REF!</definedName>
    <definedName name="itemc200" localSheetId="22">'[9]MFP-FAX'!#REF!</definedName>
    <definedName name="itemc200" localSheetId="24">'[9]MFP-FAX'!#REF!</definedName>
    <definedName name="itemc200">'[9]MFP-FAX'!#REF!</definedName>
    <definedName name="itemc203" localSheetId="7">[18]Overall!#REF!</definedName>
    <definedName name="itemc203" localSheetId="10">[18]Overall!#REF!</definedName>
    <definedName name="itemc203" localSheetId="22">[18]Overall!#REF!</definedName>
    <definedName name="itemc203" localSheetId="24">[18]Overall!#REF!</definedName>
    <definedName name="itemc203">[18]Overall!#REF!</definedName>
    <definedName name="itemC2060" localSheetId="7">'[7]MFP-FAX'!#REF!</definedName>
    <definedName name="itemC2060" localSheetId="10">'[8]MFP-FAX'!#REF!</definedName>
    <definedName name="itemC2060" localSheetId="22">'[8]MFP-FAX'!#REF!</definedName>
    <definedName name="itemC2060" localSheetId="24">'[8]MFP-FAX'!#REF!</definedName>
    <definedName name="itemC2060">'[8]MFP-FAX'!#REF!</definedName>
    <definedName name="itemC2070" localSheetId="10">'[19]MFP-FAX'!#REF!</definedName>
    <definedName name="itemC2070" localSheetId="22">'[19]MFP-FAX'!#REF!</definedName>
    <definedName name="itemC2070" localSheetId="24">'[19]MFP-FAX'!#REF!</definedName>
    <definedName name="itemC2070">'[19]MFP-FAX'!#REF!</definedName>
    <definedName name="itemc2070p" localSheetId="7">'[7]MFP-FAX'!#REF!</definedName>
    <definedName name="itemc2070p" localSheetId="10">'[8]MFP-FAX'!#REF!</definedName>
    <definedName name="itemc2070p" localSheetId="22">'[8]MFP-FAX'!#REF!</definedName>
    <definedName name="itemc2070p">'[8]MFP-FAX'!#REF!</definedName>
    <definedName name="itemC220" localSheetId="10">'[9]MFP-FAX'!#REF!</definedName>
    <definedName name="itemC220" localSheetId="22">'[9]MFP-FAX'!#REF!</definedName>
    <definedName name="itemC220">'[9]MFP-FAX'!#REF!</definedName>
    <definedName name="itemC224" localSheetId="10">'[20]MFP-FAX'!#REF!</definedName>
    <definedName name="itemC224" localSheetId="22">'[20]MFP-FAX'!#REF!</definedName>
    <definedName name="itemC224">'[20]MFP-FAX'!#REF!</definedName>
    <definedName name="itemC224e" localSheetId="10">'[15]MFP-FAX'!#REF!</definedName>
    <definedName name="itemC224e" localSheetId="22">'[15]MFP-FAX'!#REF!</definedName>
    <definedName name="itemC224e">'[15]MFP-FAX'!#REF!</definedName>
    <definedName name="Itemc227" localSheetId="7">'[7]MFP-FAX'!#REF!</definedName>
    <definedName name="Itemc227" localSheetId="10">'[8]MFP-FAX'!#REF!</definedName>
    <definedName name="Itemc227" localSheetId="22">'[8]MFP-FAX'!#REF!</definedName>
    <definedName name="Itemc227">'[8]MFP-FAX'!#REF!</definedName>
    <definedName name="Itemc25" localSheetId="7">'[7]MFP-FAX'!#REF!</definedName>
    <definedName name="Itemc25" localSheetId="10">'[8]MFP-FAX'!#REF!</definedName>
    <definedName name="Itemc25" localSheetId="22">'[8]MFP-FAX'!#REF!</definedName>
    <definedName name="Itemc25">'[8]MFP-FAX'!#REF!</definedName>
    <definedName name="itemC250i" localSheetId="7">'[7]MFP-FAX'!$C$1260</definedName>
    <definedName name="itemC250i">'[8]MFP-FAX'!$C$1238</definedName>
    <definedName name="itemc253" localSheetId="7">[18]Overall!#REF!</definedName>
    <definedName name="itemc253" localSheetId="10">[18]Overall!#REF!</definedName>
    <definedName name="itemc253" localSheetId="20">[18]Overall!#REF!</definedName>
    <definedName name="itemc253" localSheetId="22">[18]Overall!#REF!</definedName>
    <definedName name="itemc253" localSheetId="24">[18]Overall!#REF!</definedName>
    <definedName name="itemc253">[18]Overall!#REF!</definedName>
    <definedName name="itemc254" localSheetId="10">[18]Overall!#REF!</definedName>
    <definedName name="itemc254" localSheetId="22">[18]Overall!#REF!</definedName>
    <definedName name="itemc254" localSheetId="24">[18]Overall!#REF!</definedName>
    <definedName name="itemc254">[18]Overall!#REF!</definedName>
    <definedName name="itemC258" localSheetId="7">'[7]MFP-FAX'!#REF!</definedName>
    <definedName name="itemC258" localSheetId="10">'[8]MFP-FAX'!#REF!</definedName>
    <definedName name="itemC258" localSheetId="22">'[8]MFP-FAX'!#REF!</definedName>
    <definedName name="itemC258" localSheetId="24">'[8]MFP-FAX'!#REF!</definedName>
    <definedName name="itemC258">'[8]MFP-FAX'!#REF!</definedName>
    <definedName name="itemc280" localSheetId="10">'[9]MFP-FAX'!#REF!</definedName>
    <definedName name="itemc280" localSheetId="22">'[9]MFP-FAX'!#REF!</definedName>
    <definedName name="itemc280" localSheetId="24">'[9]MFP-FAX'!#REF!</definedName>
    <definedName name="itemc280">'[9]MFP-FAX'!#REF!</definedName>
    <definedName name="itemC284" localSheetId="10">'[21]MFP-FAX'!#REF!</definedName>
    <definedName name="itemC284" localSheetId="22">'[21]MFP-FAX'!#REF!</definedName>
    <definedName name="itemC284">'[21]MFP-FAX'!#REF!</definedName>
    <definedName name="itemC284e" localSheetId="7">'[7]MFP-FAX'!#REF!</definedName>
    <definedName name="itemC284e" localSheetId="10">'[8]MFP-FAX'!#REF!</definedName>
    <definedName name="itemC284e" localSheetId="22">'[8]MFP-FAX'!#REF!</definedName>
    <definedName name="itemC284e">'[8]MFP-FAX'!#REF!</definedName>
    <definedName name="Itemc287" localSheetId="7">'[7]MFP-FAX'!#REF!</definedName>
    <definedName name="Itemc287" localSheetId="10">'[8]MFP-FAX'!#REF!</definedName>
    <definedName name="Itemc287" localSheetId="22">'[8]MFP-FAX'!#REF!</definedName>
    <definedName name="Itemc287">'[8]MFP-FAX'!#REF!</definedName>
    <definedName name="itemc300i" localSheetId="7">'[7]MFP-FAX'!$C$1339</definedName>
    <definedName name="itemc300i">'[8]MFP-FAX'!$C$1314</definedName>
    <definedName name="ItemC3070" localSheetId="7">'[22]MFP-FAX'!#REF!</definedName>
    <definedName name="ItemC3070" localSheetId="10">'[22]MFP-FAX'!#REF!</definedName>
    <definedName name="ItemC3070" localSheetId="20">'[22]MFP-FAX'!#REF!</definedName>
    <definedName name="ItemC3070" localSheetId="22">'[22]MFP-FAX'!#REF!</definedName>
    <definedName name="ItemC3070" localSheetId="24">'[22]MFP-FAX'!#REF!</definedName>
    <definedName name="ItemC3070">'[22]MFP-FAX'!#REF!</definedName>
    <definedName name="Itemc3070L" localSheetId="7">'[7]MFP-FAX'!#REF!</definedName>
    <definedName name="Itemc3070L" localSheetId="10">'[8]MFP-FAX'!#REF!</definedName>
    <definedName name="Itemc3070L" localSheetId="22">'[8]MFP-FAX'!#REF!</definedName>
    <definedName name="Itemc3070L" localSheetId="24">'[8]MFP-FAX'!#REF!</definedName>
    <definedName name="Itemc3070L">'[8]MFP-FAX'!#REF!</definedName>
    <definedName name="Itemc308" localSheetId="7">'[7]MFP-FAX'!#REF!</definedName>
    <definedName name="Itemc308" localSheetId="10">'[8]MFP-FAX'!#REF!</definedName>
    <definedName name="Itemc308" localSheetId="22">'[8]MFP-FAX'!#REF!</definedName>
    <definedName name="Itemc308" localSheetId="24">'[8]MFP-FAX'!#REF!</definedName>
    <definedName name="Itemc308">'[8]MFP-FAX'!#REF!</definedName>
    <definedName name="itemC3100i" localSheetId="7">'[7]MFP-FAX'!#REF!</definedName>
    <definedName name="itemC3100i" localSheetId="10">'[8]MFP-FAX'!#REF!</definedName>
    <definedName name="itemC3100i" localSheetId="22">'[8]MFP-FAX'!#REF!</definedName>
    <definedName name="itemC3100i" localSheetId="24">'[8]MFP-FAX'!#REF!</definedName>
    <definedName name="itemC3100i">'[8]MFP-FAX'!#REF!</definedName>
    <definedName name="ItemC3100P" localSheetId="7">'[7]MFP-FAX'!#REF!</definedName>
    <definedName name="ItemC3100P" localSheetId="10">'[8]MFP-FAX'!#REF!</definedName>
    <definedName name="ItemC3100P" localSheetId="22">'[8]MFP-FAX'!#REF!</definedName>
    <definedName name="ItemC3100P">'[8]MFP-FAX'!#REF!</definedName>
    <definedName name="ItemC3110" localSheetId="7">'[7]MFP-FAX'!#REF!</definedName>
    <definedName name="ItemC3110" localSheetId="10">'[8]MFP-FAX'!#REF!</definedName>
    <definedName name="ItemC3110" localSheetId="22">'[8]MFP-FAX'!#REF!</definedName>
    <definedName name="ItemC3110">'[8]MFP-FAX'!#REF!</definedName>
    <definedName name="ItemC3120i" localSheetId="7">'[7]MFP-FAX'!#REF!</definedName>
    <definedName name="ItemC3120i" localSheetId="10">'[8]MFP-FAX'!#REF!</definedName>
    <definedName name="ItemC3120i" localSheetId="22">'[8]MFP-FAX'!#REF!</definedName>
    <definedName name="ItemC3120i">'[8]MFP-FAX'!#REF!</definedName>
    <definedName name="Itemc3300i" localSheetId="7">'[7]MFP-FAX'!$C$3601</definedName>
    <definedName name="Itemc3300i">'[8]MFP-FAX'!$C$3491</definedName>
    <definedName name="Itemc3320i" localSheetId="7">'[7]MFP-FAX'!$C$3566</definedName>
    <definedName name="Itemc3320i">'[8]MFP-FAX'!$C$3455</definedName>
    <definedName name="ItemC3350">'[23]MFP-FAX'!$C$959</definedName>
    <definedName name="itemC3350i" localSheetId="7">'[7]MFP-FAX'!$C$3473</definedName>
    <definedName name="itemC3350i">'[8]MFP-FAX'!$C$3360</definedName>
    <definedName name="ItemC3351" localSheetId="7">'[7]MFP-FAX'!#REF!</definedName>
    <definedName name="ItemC3351" localSheetId="10">'[8]MFP-FAX'!#REF!</definedName>
    <definedName name="ItemC3351" localSheetId="20">'[8]MFP-FAX'!#REF!</definedName>
    <definedName name="ItemC3351" localSheetId="22">'[8]MFP-FAX'!#REF!</definedName>
    <definedName name="ItemC3351" localSheetId="24">'[8]MFP-FAX'!#REF!</definedName>
    <definedName name="ItemC3351">'[8]MFP-FAX'!#REF!</definedName>
    <definedName name="itemc35" localSheetId="10">'[9]MFP-FAX'!#REF!</definedName>
    <definedName name="itemc35" localSheetId="22">'[9]MFP-FAX'!#REF!</definedName>
    <definedName name="itemc35" localSheetId="24">'[9]MFP-FAX'!#REF!</definedName>
    <definedName name="itemc35">'[9]MFP-FAX'!#REF!</definedName>
    <definedName name="itemc360" localSheetId="10">'[2]MFP-FAX'!#REF!</definedName>
    <definedName name="itemc360" localSheetId="22">'[2]MFP-FAX'!#REF!</definedName>
    <definedName name="itemc360" localSheetId="24">'[2]MFP-FAX'!#REF!</definedName>
    <definedName name="itemc360">'[2]MFP-FAX'!#REF!</definedName>
    <definedName name="itemC360i" localSheetId="7">'[7]MFP-FAX'!$C$1418</definedName>
    <definedName name="itemC360i">'[8]MFP-FAX'!$C$1390</definedName>
    <definedName name="itemC364">'[21]MFP-FAX'!$C$248</definedName>
    <definedName name="itemC364e" localSheetId="7">'[15]MFP-FAX'!#REF!</definedName>
    <definedName name="itemC364e" localSheetId="10">'[15]MFP-FAX'!#REF!</definedName>
    <definedName name="itemC364e" localSheetId="20">'[15]MFP-FAX'!#REF!</definedName>
    <definedName name="itemC364e" localSheetId="22">'[15]MFP-FAX'!#REF!</definedName>
    <definedName name="itemC364e" localSheetId="24">'[15]MFP-FAX'!#REF!</definedName>
    <definedName name="itemC364e">'[15]MFP-FAX'!#REF!</definedName>
    <definedName name="Itemc368" localSheetId="7">'[7]MFP-FAX'!#REF!</definedName>
    <definedName name="Itemc368" localSheetId="10">'[8]MFP-FAX'!#REF!</definedName>
    <definedName name="Itemc368" localSheetId="22">'[8]MFP-FAX'!#REF!</definedName>
    <definedName name="Itemc368" localSheetId="24">'[8]MFP-FAX'!#REF!</definedName>
    <definedName name="Itemc368">'[8]MFP-FAX'!#REF!</definedName>
    <definedName name="itemc3850" localSheetId="7">'[7]MFP-FAX'!#REF!</definedName>
    <definedName name="itemc3850" localSheetId="10">'[8]MFP-FAX'!#REF!</definedName>
    <definedName name="itemc3850" localSheetId="22">'[8]MFP-FAX'!#REF!</definedName>
    <definedName name="itemc3850" localSheetId="24">'[8]MFP-FAX'!#REF!</definedName>
    <definedName name="itemc3850">'[8]MFP-FAX'!#REF!</definedName>
    <definedName name="itemc3850F">'[23]MFP-FAX'!$C$995</definedName>
    <definedName name="itemc3851FS" localSheetId="7">'[7]MFP-FAX'!#REF!</definedName>
    <definedName name="itemc3851FS" localSheetId="10">'[8]MFP-FAX'!#REF!</definedName>
    <definedName name="itemc3851FS" localSheetId="20">'[8]MFP-FAX'!#REF!</definedName>
    <definedName name="itemc3851FS" localSheetId="22">'[8]MFP-FAX'!#REF!</definedName>
    <definedName name="itemc3851FS" localSheetId="24">'[8]MFP-FAX'!#REF!</definedName>
    <definedName name="itemc3851FS">'[8]MFP-FAX'!#REF!</definedName>
    <definedName name="itemc4000i" localSheetId="7">'[7]MFP-FAX'!$C$3634</definedName>
    <definedName name="itemc4000i">'[8]MFP-FAX'!$C$3525</definedName>
    <definedName name="Itemc4050i" localSheetId="7">'[7]MFP-FAX'!$C$3520</definedName>
    <definedName name="Itemc4050i">'[8]MFP-FAX'!$C$3408</definedName>
    <definedName name="itemC4065" localSheetId="7">'[7]MFP-FAX'!$C$1824</definedName>
    <definedName name="itemC4065">'[8]MFP-FAX'!$C$1787</definedName>
    <definedName name="itemc4070" localSheetId="7">'[7]MFP-FAX'!$C$1950</definedName>
    <definedName name="itemc4070">'[8]MFP-FAX'!$C$1901</definedName>
    <definedName name="ItemC4080" localSheetId="7">'[7]MFP-FAX'!$C$2187</definedName>
    <definedName name="ItemC4080">'[8]MFP-FAX'!$C$2126</definedName>
    <definedName name="ItemC450i" localSheetId="7">'[7]MFP-FAX'!$C$1497</definedName>
    <definedName name="ItemC450i">'[8]MFP-FAX'!$C$1466</definedName>
    <definedName name="itemc451" localSheetId="7">[18]Overall!#REF!</definedName>
    <definedName name="itemc451" localSheetId="10">[18]Overall!#REF!</definedName>
    <definedName name="itemc451" localSheetId="20">[18]Overall!#REF!</definedName>
    <definedName name="itemc451" localSheetId="22">[18]Overall!#REF!</definedName>
    <definedName name="itemc451" localSheetId="24">[18]Overall!#REF!</definedName>
    <definedName name="itemc451">[18]Overall!#REF!</definedName>
    <definedName name="ItemC452" localSheetId="7">'[2]MFP-FAX'!#REF!</definedName>
    <definedName name="ItemC452" localSheetId="10">'[2]MFP-FAX'!#REF!</definedName>
    <definedName name="ItemC452" localSheetId="22">'[2]MFP-FAX'!#REF!</definedName>
    <definedName name="ItemC452" localSheetId="24">'[2]MFP-FAX'!#REF!</definedName>
    <definedName name="ItemC452">'[2]MFP-FAX'!#REF!</definedName>
    <definedName name="itemc454" localSheetId="10">'[20]MFP-FAX'!#REF!</definedName>
    <definedName name="itemc454" localSheetId="22">'[20]MFP-FAX'!#REF!</definedName>
    <definedName name="itemc454" localSheetId="24">'[20]MFP-FAX'!#REF!</definedName>
    <definedName name="itemc454">'[20]MFP-FAX'!#REF!</definedName>
    <definedName name="itemc454e" localSheetId="7">'[7]MFP-FAX'!#REF!</definedName>
    <definedName name="itemc454e" localSheetId="10">'[8]MFP-FAX'!#REF!</definedName>
    <definedName name="itemc454e" localSheetId="22">'[8]MFP-FAX'!#REF!</definedName>
    <definedName name="itemc454e" localSheetId="24">'[8]MFP-FAX'!#REF!</definedName>
    <definedName name="itemc454e">'[8]MFP-FAX'!#REF!</definedName>
    <definedName name="itemc458" localSheetId="7">'[7]MFP-FAX'!#REF!</definedName>
    <definedName name="itemc458" localSheetId="10">'[8]MFP-FAX'!#REF!</definedName>
    <definedName name="itemc458" localSheetId="22">'[8]MFP-FAX'!#REF!</definedName>
    <definedName name="itemc458">'[8]MFP-FAX'!#REF!</definedName>
    <definedName name="itemc500" localSheetId="7">#REF!</definedName>
    <definedName name="itemc500" localSheetId="10">#REF!</definedName>
    <definedName name="itemc500" localSheetId="20">#REF!</definedName>
    <definedName name="itemc500" localSheetId="22">#REF!</definedName>
    <definedName name="itemc500" localSheetId="24">#REF!</definedName>
    <definedName name="itemc500">#REF!</definedName>
    <definedName name="itemc550" localSheetId="7">#REF!</definedName>
    <definedName name="itemc550" localSheetId="10">#REF!</definedName>
    <definedName name="itemc550" localSheetId="20">#REF!</definedName>
    <definedName name="itemc550" localSheetId="22">#REF!</definedName>
    <definedName name="itemc550" localSheetId="24">#REF!</definedName>
    <definedName name="itemc550">#REF!</definedName>
    <definedName name="itemc5500" localSheetId="7">#REF!</definedName>
    <definedName name="itemc5500" localSheetId="10">#REF!</definedName>
    <definedName name="itemc5500" localSheetId="20">#REF!</definedName>
    <definedName name="itemc5500" localSheetId="22">#REF!</definedName>
    <definedName name="itemc5500" localSheetId="24">#REF!</definedName>
    <definedName name="itemc5500">#REF!</definedName>
    <definedName name="itemc5501" localSheetId="10">'[2]MFP-FAX'!#REF!</definedName>
    <definedName name="itemc5501" localSheetId="22">'[2]MFP-FAX'!#REF!</definedName>
    <definedName name="itemc5501" localSheetId="24">'[2]MFP-FAX'!#REF!</definedName>
    <definedName name="itemc5501">'[2]MFP-FAX'!#REF!</definedName>
    <definedName name="itemc550i" localSheetId="7">'[7]MFP-FAX'!$C$1582</definedName>
    <definedName name="itemc550i">'[8]MFP-FAX'!$C$1549</definedName>
    <definedName name="ItemC552" localSheetId="7">'[2]MFP-FAX'!#REF!</definedName>
    <definedName name="ItemC552" localSheetId="10">'[2]MFP-FAX'!#REF!</definedName>
    <definedName name="ItemC552" localSheetId="20">'[2]MFP-FAX'!#REF!</definedName>
    <definedName name="ItemC552" localSheetId="22">'[2]MFP-FAX'!#REF!</definedName>
    <definedName name="ItemC552" localSheetId="24">'[2]MFP-FAX'!#REF!</definedName>
    <definedName name="ItemC552">'[2]MFP-FAX'!#REF!</definedName>
    <definedName name="itemc554">'[20]MFP-FAX'!$C$312</definedName>
    <definedName name="itemc554e" localSheetId="7">'[14]MFP-FAX'!#REF!</definedName>
    <definedName name="itemc554e" localSheetId="10">'[14]MFP-FAX'!#REF!</definedName>
    <definedName name="itemc554e" localSheetId="20">'[14]MFP-FAX'!#REF!</definedName>
    <definedName name="itemc554e" localSheetId="22">'[14]MFP-FAX'!#REF!</definedName>
    <definedName name="itemc554e" localSheetId="24">'[14]MFP-FAX'!#REF!</definedName>
    <definedName name="itemc554e">'[14]MFP-FAX'!#REF!</definedName>
    <definedName name="itemc558" localSheetId="7">'[7]MFP-FAX'!#REF!</definedName>
    <definedName name="itemc558" localSheetId="10">'[8]MFP-FAX'!#REF!</definedName>
    <definedName name="itemc558" localSheetId="22">'[8]MFP-FAX'!#REF!</definedName>
    <definedName name="itemc558" localSheetId="24">'[8]MFP-FAX'!#REF!</definedName>
    <definedName name="itemc558">'[8]MFP-FAX'!#REF!</definedName>
    <definedName name="ItemC6000">'[2]MFP-FAX'!$C$666</definedName>
    <definedName name="ItemC6000L" localSheetId="7">'[24]MFP-FAX'!#REF!</definedName>
    <definedName name="ItemC6000L" localSheetId="10">'[24]MFP-FAX'!#REF!</definedName>
    <definedName name="ItemC6000L" localSheetId="20">'[24]MFP-FAX'!#REF!</definedName>
    <definedName name="ItemC6000L" localSheetId="22">'[24]MFP-FAX'!#REF!</definedName>
    <definedName name="ItemC6000L" localSheetId="24">'[24]MFP-FAX'!#REF!</definedName>
    <definedName name="ItemC6000L">'[24]MFP-FAX'!#REF!</definedName>
    <definedName name="ItemC6085" localSheetId="7">'[7]MFP-FAX'!#REF!</definedName>
    <definedName name="ItemC6085" localSheetId="10">'[8]MFP-FAX'!#REF!</definedName>
    <definedName name="ItemC6085" localSheetId="22">'[8]MFP-FAX'!#REF!</definedName>
    <definedName name="ItemC6085" localSheetId="24">'[8]MFP-FAX'!#REF!</definedName>
    <definedName name="ItemC6085">'[8]MFP-FAX'!#REF!</definedName>
    <definedName name="ItemC6100" localSheetId="7">'[7]MFP-FAX'!#REF!</definedName>
    <definedName name="ItemC6100" localSheetId="10">'[8]MFP-FAX'!#REF!</definedName>
    <definedName name="ItemC6100" localSheetId="22">'[8]MFP-FAX'!#REF!</definedName>
    <definedName name="ItemC6100" localSheetId="24">'[8]MFP-FAX'!#REF!</definedName>
    <definedName name="ItemC6100">'[8]MFP-FAX'!#REF!</definedName>
    <definedName name="itemc650" localSheetId="7">#REF!</definedName>
    <definedName name="itemc650" localSheetId="10">#REF!</definedName>
    <definedName name="itemc650" localSheetId="20">#REF!</definedName>
    <definedName name="itemc650" localSheetId="22">#REF!</definedName>
    <definedName name="itemc650" localSheetId="24">#REF!</definedName>
    <definedName name="itemc650">#REF!</definedName>
    <definedName name="itemc6501" localSheetId="7">'[9]MFP-FAX'!#REF!</definedName>
    <definedName name="itemc6501" localSheetId="10">'[9]MFP-FAX'!#REF!</definedName>
    <definedName name="itemc6501" localSheetId="20">'[9]MFP-FAX'!#REF!</definedName>
    <definedName name="itemc6501" localSheetId="22">'[9]MFP-FAX'!#REF!</definedName>
    <definedName name="itemc6501" localSheetId="24">'[9]MFP-FAX'!#REF!</definedName>
    <definedName name="itemc6501">'[9]MFP-FAX'!#REF!</definedName>
    <definedName name="itemc650i" localSheetId="7">'[7]MFP-FAX'!$C$1667</definedName>
    <definedName name="itemc650i">'[8]MFP-FAX'!$C$1632</definedName>
    <definedName name="ItemC652" localSheetId="7">'[2]MFP-FAX'!#REF!</definedName>
    <definedName name="ItemC652" localSheetId="10">'[2]MFP-FAX'!#REF!</definedName>
    <definedName name="ItemC652" localSheetId="20">'[2]MFP-FAX'!#REF!</definedName>
    <definedName name="ItemC652" localSheetId="22">'[2]MFP-FAX'!#REF!</definedName>
    <definedName name="ItemC652" localSheetId="24">'[2]MFP-FAX'!#REF!</definedName>
    <definedName name="ItemC652">'[2]MFP-FAX'!#REF!</definedName>
    <definedName name="itemC654" localSheetId="7">'[25]MFP-FAX'!#REF!</definedName>
    <definedName name="itemC654" localSheetId="10">'[25]MFP-FAX'!#REF!</definedName>
    <definedName name="itemC654" localSheetId="22">'[25]MFP-FAX'!#REF!</definedName>
    <definedName name="itemC654" localSheetId="24">'[25]MFP-FAX'!#REF!</definedName>
    <definedName name="itemC654">'[25]MFP-FAX'!#REF!</definedName>
    <definedName name="itemC654e" localSheetId="7">'[7]MFP-FAX'!#REF!</definedName>
    <definedName name="itemC654e" localSheetId="10">'[8]MFP-FAX'!#REF!</definedName>
    <definedName name="itemC654e" localSheetId="22">'[8]MFP-FAX'!#REF!</definedName>
    <definedName name="itemC654e" localSheetId="24">'[8]MFP-FAX'!#REF!</definedName>
    <definedName name="itemC654e">'[8]MFP-FAX'!#REF!</definedName>
    <definedName name="itemc658" localSheetId="7">'[7]MFP-FAX'!#REF!</definedName>
    <definedName name="itemc658" localSheetId="10">'[8]MFP-FAX'!#REF!</definedName>
    <definedName name="itemc658" localSheetId="22">'[8]MFP-FAX'!#REF!</definedName>
    <definedName name="itemc658" localSheetId="24">'[8]MFP-FAX'!#REF!</definedName>
    <definedName name="itemc658">'[8]MFP-FAX'!#REF!</definedName>
    <definedName name="itemC659" localSheetId="7">'[7]MFP-FAX'!#REF!</definedName>
    <definedName name="itemC659" localSheetId="10">'[8]MFP-FAX'!#REF!</definedName>
    <definedName name="itemC659" localSheetId="22">'[8]MFP-FAX'!#REF!</definedName>
    <definedName name="itemC659">'[8]MFP-FAX'!#REF!</definedName>
    <definedName name="ItemC65hc" localSheetId="10">'[2]MFP-FAX'!#REF!</definedName>
    <definedName name="ItemC65hc" localSheetId="22">'[2]MFP-FAX'!#REF!</definedName>
    <definedName name="ItemC65hc">'[2]MFP-FAX'!#REF!</definedName>
    <definedName name="itemC7090" localSheetId="7">'[7]MFP-FAX'!$C$2424</definedName>
    <definedName name="itemC7090">'[8]MFP-FAX'!$C$2351</definedName>
    <definedName name="itemc70hc" localSheetId="7">'[10]MFP-FAX'!#REF!</definedName>
    <definedName name="itemc70hc" localSheetId="10">'[10]MFP-FAX'!#REF!</definedName>
    <definedName name="itemc70hc" localSheetId="20">'[10]MFP-FAX'!#REF!</definedName>
    <definedName name="itemc70hc" localSheetId="22">'[10]MFP-FAX'!#REF!</definedName>
    <definedName name="itemc70hc" localSheetId="24">'[10]MFP-FAX'!#REF!</definedName>
    <definedName name="itemc70hc">'[10]MFP-FAX'!#REF!</definedName>
    <definedName name="ItemC7100" localSheetId="7">'[7]MFP-FAX'!$C$2649</definedName>
    <definedName name="ItemC7100">'[8]MFP-FAX'!$C$2565</definedName>
    <definedName name="Itemc71cf" localSheetId="7">'[7]MFP-FAX'!#REF!</definedName>
    <definedName name="Itemc71cf" localSheetId="10">'[8]MFP-FAX'!#REF!</definedName>
    <definedName name="Itemc71cf" localSheetId="20">'[8]MFP-FAX'!#REF!</definedName>
    <definedName name="Itemc71cf" localSheetId="22">'[8]MFP-FAX'!#REF!</definedName>
    <definedName name="Itemc71cf" localSheetId="24">'[8]MFP-FAX'!#REF!</definedName>
    <definedName name="Itemc71cf">'[8]MFP-FAX'!#REF!</definedName>
    <definedName name="itemc71hc" localSheetId="7">'[7]MFP-FAX'!#REF!</definedName>
    <definedName name="itemc71hc" localSheetId="10">'[8]MFP-FAX'!#REF!</definedName>
    <definedName name="itemc71hc" localSheetId="22">'[8]MFP-FAX'!#REF!</definedName>
    <definedName name="itemc71hc" localSheetId="24">'[8]MFP-FAX'!#REF!</definedName>
    <definedName name="itemc71hc">'[8]MFP-FAX'!#REF!</definedName>
    <definedName name="itemc750i" localSheetId="7">'[7]MFP-FAX'!$C$1747</definedName>
    <definedName name="itemc750i">'[8]MFP-FAX'!$C$1711</definedName>
    <definedName name="itemC754" localSheetId="7">'[25]MFP-FAX'!#REF!</definedName>
    <definedName name="itemC754" localSheetId="10">'[25]MFP-FAX'!#REF!</definedName>
    <definedName name="itemC754" localSheetId="20">'[25]MFP-FAX'!#REF!</definedName>
    <definedName name="itemC754" localSheetId="22">'[25]MFP-FAX'!#REF!</definedName>
    <definedName name="itemC754" localSheetId="24">'[25]MFP-FAX'!#REF!</definedName>
    <definedName name="itemC754">'[25]MFP-FAX'!#REF!</definedName>
    <definedName name="itemC754e" localSheetId="7">'[26]MFP-FAX'!#REF!</definedName>
    <definedName name="itemC754e" localSheetId="10">'[26]MFP-FAX'!#REF!</definedName>
    <definedName name="itemC754e" localSheetId="22">'[26]MFP-FAX'!#REF!</definedName>
    <definedName name="itemC754e" localSheetId="24">'[26]MFP-FAX'!#REF!</definedName>
    <definedName name="itemC754e">'[26]MFP-FAX'!#REF!</definedName>
    <definedName name="itemc759" localSheetId="7">'[7]MFP-FAX'!#REF!</definedName>
    <definedName name="itemc759" localSheetId="10">'[8]MFP-FAX'!#REF!</definedName>
    <definedName name="itemc759" localSheetId="22">'[8]MFP-FAX'!#REF!</definedName>
    <definedName name="itemc759" localSheetId="24">'[8]MFP-FAX'!#REF!</definedName>
    <definedName name="itemc759">'[8]MFP-FAX'!#REF!</definedName>
    <definedName name="ItemC8000" localSheetId="7">#REF!</definedName>
    <definedName name="ItemC8000" localSheetId="10">#REF!</definedName>
    <definedName name="ItemC8000" localSheetId="20">#REF!</definedName>
    <definedName name="ItemC8000" localSheetId="22">#REF!</definedName>
    <definedName name="ItemC8000" localSheetId="24">#REF!</definedName>
    <definedName name="ItemC8000">#REF!</definedName>
    <definedName name="itemPROC754e" localSheetId="7">'[7]MFP-FAX'!#REF!</definedName>
    <definedName name="itemPROC754e" localSheetId="10">'[8]MFP-FAX'!#REF!</definedName>
    <definedName name="itemPROC754e" localSheetId="20">'[8]MFP-FAX'!#REF!</definedName>
    <definedName name="itemPROC754e" localSheetId="22">'[8]MFP-FAX'!#REF!</definedName>
    <definedName name="itemPROC754e" localSheetId="24">'[8]MFP-FAX'!#REF!</definedName>
    <definedName name="itemPROC754e">'[8]MFP-FAX'!#REF!</definedName>
    <definedName name="IUCPC" localSheetId="7">#REF!</definedName>
    <definedName name="IUCPC" localSheetId="10">#REF!</definedName>
    <definedName name="IUCPC" localSheetId="20">#REF!</definedName>
    <definedName name="IUCPC" localSheetId="22">#REF!</definedName>
    <definedName name="IUCPC" localSheetId="24">#REF!</definedName>
    <definedName name="IUCPC">#REF!</definedName>
    <definedName name="j" localSheetId="10">#REF!</definedName>
    <definedName name="j" localSheetId="22">#REF!</definedName>
    <definedName name="j" localSheetId="24">#REF!</definedName>
    <definedName name="j">#REF!</definedName>
    <definedName name="jj">[27]GrunddtabelleKopierer!$A$1:$AX$468</definedName>
    <definedName name="key" localSheetId="7">#REF!</definedName>
    <definedName name="key" localSheetId="10">#REF!</definedName>
    <definedName name="key" localSheetId="20">#REF!</definedName>
    <definedName name="key" localSheetId="22">#REF!</definedName>
    <definedName name="key" localSheetId="24">#REF!</definedName>
    <definedName name="key">#REF!</definedName>
    <definedName name="Kopierer">#REF!</definedName>
    <definedName name="l" localSheetId="7">'[2]MFP-FAX'!#REF!</definedName>
    <definedName name="l" localSheetId="10">'[2]MFP-FAX'!#REF!</definedName>
    <definedName name="l" localSheetId="22">'[2]MFP-FAX'!#REF!</definedName>
    <definedName name="l" localSheetId="24">'[2]MFP-FAX'!#REF!</definedName>
    <definedName name="l">'[2]MFP-FAX'!#REF!</definedName>
    <definedName name="LABOR" localSheetId="7">#REF!</definedName>
    <definedName name="LABOR" localSheetId="10">#REF!</definedName>
    <definedName name="LABOR" localSheetId="20">#REF!</definedName>
    <definedName name="LABOR" localSheetId="22">#REF!</definedName>
    <definedName name="LABOR" localSheetId="24">#REF!</definedName>
    <definedName name="LABOR">#REF!</definedName>
    <definedName name="LABORBW" localSheetId="7">#REF!</definedName>
    <definedName name="LABORBW" localSheetId="10">#REF!</definedName>
    <definedName name="LABORBW" localSheetId="22">#REF!</definedName>
    <definedName name="LABORBW" localSheetId="24">#REF!</definedName>
    <definedName name="LABORBW">#REF!</definedName>
    <definedName name="LABORPPBW" localSheetId="7">#REF!</definedName>
    <definedName name="LABORPPBW" localSheetId="10">#REF!</definedName>
    <definedName name="LABORPPBW" localSheetId="22">#REF!</definedName>
    <definedName name="LABORPPBW" localSheetId="24">#REF!</definedName>
    <definedName name="LABORPPBW">#REF!</definedName>
    <definedName name="LABORPPC" localSheetId="7">#REF!</definedName>
    <definedName name="LABORPPC" localSheetId="10">#REF!</definedName>
    <definedName name="LABORPPC" localSheetId="22">#REF!</definedName>
    <definedName name="LABORPPC">#REF!</definedName>
    <definedName name="Laborratebk" localSheetId="7">#REF!</definedName>
    <definedName name="Laborratebk" localSheetId="10">#REF!</definedName>
    <definedName name="Laborratebk" localSheetId="22">#REF!</definedName>
    <definedName name="Laborratebk">#REF!</definedName>
    <definedName name="Laborratecolor" localSheetId="7">#REF!</definedName>
    <definedName name="Laborratecolor" localSheetId="10">#REF!</definedName>
    <definedName name="Laborratecolor" localSheetId="22">#REF!</definedName>
    <definedName name="Laborratecolor">#REF!</definedName>
    <definedName name="LDN" localSheetId="7">#REF!</definedName>
    <definedName name="LDN" localSheetId="10">#REF!</definedName>
    <definedName name="LDN" localSheetId="22">#REF!</definedName>
    <definedName name="LDN">#REF!</definedName>
    <definedName name="LDNBW" localSheetId="7">#REF!</definedName>
    <definedName name="LDNBW" localSheetId="10">#REF!</definedName>
    <definedName name="LDNBW" localSheetId="22">#REF!</definedName>
    <definedName name="LDNBW">#REF!</definedName>
    <definedName name="LEGER" localSheetId="7">#REF!</definedName>
    <definedName name="LEGER" localSheetId="10">#REF!</definedName>
    <definedName name="LEGER" localSheetId="22">#REF!</definedName>
    <definedName name="LEGER">#REF!</definedName>
    <definedName name="LEGERBW" localSheetId="7">#REF!</definedName>
    <definedName name="LEGERBW" localSheetId="10">#REF!</definedName>
    <definedName name="LEGERBW" localSheetId="22">#REF!</definedName>
    <definedName name="LEGERBW">#REF!</definedName>
    <definedName name="LevelJ" localSheetId="7">#REF!</definedName>
    <definedName name="LevelJ" localSheetId="10">#REF!</definedName>
    <definedName name="LevelJ" localSheetId="20">#REF!</definedName>
    <definedName name="LevelJ" localSheetId="22">#REF!</definedName>
    <definedName name="LevelJ" localSheetId="24">#REF!</definedName>
    <definedName name="LevelJ">#REF!</definedName>
    <definedName name="LGRRATE" localSheetId="7">#REF!</definedName>
    <definedName name="LGRRATE" localSheetId="10">#REF!</definedName>
    <definedName name="LGRRATE" localSheetId="22">#REF!</definedName>
    <definedName name="LGRRATE">#REF!</definedName>
    <definedName name="ll" localSheetId="7">#REF!</definedName>
    <definedName name="ll" localSheetId="10">#REF!</definedName>
    <definedName name="ll" localSheetId="22">#REF!</definedName>
    <definedName name="ll">#REF!</definedName>
    <definedName name="lllll" localSheetId="10">'[2]MFP-FAX'!#REF!</definedName>
    <definedName name="lllll" localSheetId="22">'[2]MFP-FAX'!#REF!</definedName>
    <definedName name="lllll">'[2]MFP-FAX'!#REF!</definedName>
    <definedName name="m" localSheetId="7" hidden="1">{"MSP",#N/A,FALSE,"Printers";"Msp",#N/A,FALSE,"O &amp; C end of life and current"}</definedName>
    <definedName name="m" localSheetId="16" hidden="1">{"MSP",#N/A,FALSE,"Printers";"Msp",#N/A,FALSE,"O &amp; C end of life and current"}</definedName>
    <definedName name="m" localSheetId="20" hidden="1">{"MSP",#N/A,FALSE,"Printers";"Msp",#N/A,FALSE,"O &amp; C end of life and current"}</definedName>
    <definedName name="m" localSheetId="24" hidden="1">{"MSP",#N/A,FALSE,"Printers";"Msp",#N/A,FALSE,"O &amp; C end of life and current"}</definedName>
    <definedName name="m" hidden="1">{"MSP",#N/A,FALSE,"Printers";"Msp",#N/A,FALSE,"O &amp; C end of life and current"}</definedName>
    <definedName name="maintenance" localSheetId="7" hidden="1">{"MSP",#N/A,FALSE,"Printers";"Msp",#N/A,FALSE,"O &amp; C end of life and current"}</definedName>
    <definedName name="maintenance" localSheetId="16" hidden="1">{"MSP",#N/A,FALSE,"Printers";"Msp",#N/A,FALSE,"O &amp; C end of life and current"}</definedName>
    <definedName name="maintenance" localSheetId="20" hidden="1">{"MSP",#N/A,FALSE,"Printers";"Msp",#N/A,FALSE,"O &amp; C end of life and current"}</definedName>
    <definedName name="maintenance" localSheetId="24" hidden="1">{"MSP",#N/A,FALSE,"Printers";"Msp",#N/A,FALSE,"O &amp; C end of life and current"}</definedName>
    <definedName name="maintenance" hidden="1">{"MSP",#N/A,FALSE,"Printers";"Msp",#N/A,FALSE,"O &amp; C end of life and current"}</definedName>
    <definedName name="MaintNum" localSheetId="7">#REF!</definedName>
    <definedName name="MaintNum" localSheetId="10">#REF!</definedName>
    <definedName name="MaintNum" localSheetId="20">#REF!</definedName>
    <definedName name="MaintNum" localSheetId="22">#REF!</definedName>
    <definedName name="MaintNum" localSheetId="24">#REF!</definedName>
    <definedName name="MaintNum">#REF!</definedName>
    <definedName name="MC3300a" localSheetId="7" hidden="1">{"MSP",#N/A,FALSE,"Printers";"Msp",#N/A,FALSE,"O &amp; C end of life and current"}</definedName>
    <definedName name="MC3300a" localSheetId="16" hidden="1">{"MSP",#N/A,FALSE,"Printers";"Msp",#N/A,FALSE,"O &amp; C end of life and current"}</definedName>
    <definedName name="MC3300a" localSheetId="20" hidden="1">{"MSP",#N/A,FALSE,"Printers";"Msp",#N/A,FALSE,"O &amp; C end of life and current"}</definedName>
    <definedName name="MC3300a" localSheetId="24" hidden="1">{"MSP",#N/A,FALSE,"Printers";"Msp",#N/A,FALSE,"O &amp; C end of life and current"}</definedName>
    <definedName name="MC3300a" hidden="1">{"MSP",#N/A,FALSE,"Printers";"Msp",#N/A,FALSE,"O &amp; C end of life and current"}</definedName>
    <definedName name="MCBC" localSheetId="7">#REF!</definedName>
    <definedName name="MCBC" localSheetId="10">#REF!</definedName>
    <definedName name="MCBC" localSheetId="20">#REF!</definedName>
    <definedName name="MCBC" localSheetId="22">#REF!</definedName>
    <definedName name="MCBC" localSheetId="24">#REF!</definedName>
    <definedName name="MCBC">#REF!</definedName>
    <definedName name="MCBC_DIGITAL1" localSheetId="7">#REF!</definedName>
    <definedName name="MCBC_DIGITAL1" localSheetId="10">#REF!</definedName>
    <definedName name="MCBC_DIGITAL1" localSheetId="22">#REF!</definedName>
    <definedName name="MCBC_DIGITAL1" localSheetId="24">#REF!</definedName>
    <definedName name="MCBC_DIGITAL1">#REF!</definedName>
    <definedName name="MCBC_DIGITAL2" localSheetId="7">#REF!</definedName>
    <definedName name="MCBC_DIGITAL2" localSheetId="10">#REF!</definedName>
    <definedName name="MCBC_DIGITAL2" localSheetId="22">#REF!</definedName>
    <definedName name="MCBC_DIGITAL2" localSheetId="24">#REF!</definedName>
    <definedName name="MCBC_DIGITAL2">#REF!</definedName>
    <definedName name="MCBCBK" localSheetId="7">#REF!</definedName>
    <definedName name="MCBCBK" localSheetId="10">#REF!</definedName>
    <definedName name="MCBCBK" localSheetId="22">#REF!</definedName>
    <definedName name="MCBCBK">#REF!</definedName>
    <definedName name="MCBCPPBK" localSheetId="7">#REF!</definedName>
    <definedName name="MCBCPPBK" localSheetId="10">#REF!</definedName>
    <definedName name="MCBCPPBK" localSheetId="22">#REF!</definedName>
    <definedName name="MCBCPPBK">#REF!</definedName>
    <definedName name="METER" localSheetId="7">#REF!</definedName>
    <definedName name="METER" localSheetId="10">#REF!</definedName>
    <definedName name="METER" localSheetId="22">#REF!</definedName>
    <definedName name="METER">#REF!</definedName>
    <definedName name="METERBW" localSheetId="7">#REF!</definedName>
    <definedName name="METERBW" localSheetId="10">#REF!</definedName>
    <definedName name="METERBW" localSheetId="22">#REF!</definedName>
    <definedName name="METERBW">#REF!</definedName>
    <definedName name="mm" localSheetId="7" hidden="1">{"MSP",#N/A,FALSE,"Printers";"Msp",#N/A,FALSE,"O &amp; C end of life and current"}</definedName>
    <definedName name="mm" localSheetId="16" hidden="1">{"MSP",#N/A,FALSE,"Printers";"Msp",#N/A,FALSE,"O &amp; C end of life and current"}</definedName>
    <definedName name="mm" localSheetId="20" hidden="1">{"MSP",#N/A,FALSE,"Printers";"Msp",#N/A,FALSE,"O &amp; C end of life and current"}</definedName>
    <definedName name="mm" localSheetId="24" hidden="1">{"MSP",#N/A,FALSE,"Printers";"Msp",#N/A,FALSE,"O &amp; C end of life and current"}</definedName>
    <definedName name="mm" hidden="1">{"MSP",#N/A,FALSE,"Printers";"Msp",#N/A,FALSE,"O &amp; C end of life and current"}</definedName>
    <definedName name="MODEL" localSheetId="7">#REF!</definedName>
    <definedName name="MODEL" localSheetId="10">#REF!</definedName>
    <definedName name="MODEL" localSheetId="20">#REF!</definedName>
    <definedName name="MODEL" localSheetId="22">#REF!</definedName>
    <definedName name="MODEL" localSheetId="24">#REF!</definedName>
    <definedName name="MODEL">#REF!</definedName>
    <definedName name="MODELBK" localSheetId="7">#REF!</definedName>
    <definedName name="MODELBK" localSheetId="10">#REF!</definedName>
    <definedName name="MODELBK" localSheetId="22">#REF!</definedName>
    <definedName name="MODELBK" localSheetId="24">#REF!</definedName>
    <definedName name="MODELBK">#REF!</definedName>
    <definedName name="MODELBW" localSheetId="7">#REF!</definedName>
    <definedName name="MODELBW" localSheetId="10">#REF!</definedName>
    <definedName name="MODELBW" localSheetId="22">#REF!</definedName>
    <definedName name="MODELBW" localSheetId="24">#REF!</definedName>
    <definedName name="MODELBW">#REF!</definedName>
    <definedName name="MODELBWALL" localSheetId="7">#REF!</definedName>
    <definedName name="MODELBWALL" localSheetId="10">#REF!</definedName>
    <definedName name="MODELBWALL" localSheetId="22">#REF!</definedName>
    <definedName name="MODELBWALL">#REF!</definedName>
    <definedName name="MODELC" localSheetId="7">#REF!</definedName>
    <definedName name="MODELC" localSheetId="10">#REF!</definedName>
    <definedName name="MODELC" localSheetId="22">#REF!</definedName>
    <definedName name="MODELC">#REF!</definedName>
    <definedName name="MODELnew" localSheetId="7">#REF!</definedName>
    <definedName name="MODELnew" localSheetId="10">#REF!</definedName>
    <definedName name="MODELnew" localSheetId="22">#REF!</definedName>
    <definedName name="MODELnew">#REF!</definedName>
    <definedName name="MODELOfficeCLR" localSheetId="7">#REF!</definedName>
    <definedName name="MODELOfficeCLR" localSheetId="10">#REF!</definedName>
    <definedName name="MODELOfficeCLR" localSheetId="22">#REF!</definedName>
    <definedName name="MODELOfficeCLR">#REF!</definedName>
    <definedName name="MODELPPBK" localSheetId="7">#REF!</definedName>
    <definedName name="MODELPPBK" localSheetId="10">#REF!</definedName>
    <definedName name="MODELPPBK" localSheetId="22">#REF!</definedName>
    <definedName name="MODELPPBK">#REF!</definedName>
    <definedName name="MODELPPBW" localSheetId="7">#REF!</definedName>
    <definedName name="MODELPPBW" localSheetId="10">#REF!</definedName>
    <definedName name="MODELPPBW" localSheetId="22">#REF!</definedName>
    <definedName name="MODELPPBW">#REF!</definedName>
    <definedName name="MODELPPC" localSheetId="7">#REF!</definedName>
    <definedName name="MODELPPC" localSheetId="10">#REF!</definedName>
    <definedName name="MODELPPC" localSheetId="22">#REF!</definedName>
    <definedName name="MODELPPC">#REF!</definedName>
    <definedName name="MODELPPCLR" localSheetId="7">#REF!</definedName>
    <definedName name="MODELPPCLR" localSheetId="10">#REF!</definedName>
    <definedName name="MODELPPCLR" localSheetId="22">#REF!</definedName>
    <definedName name="MODELPPCLR">#REF!</definedName>
    <definedName name="MODELS" localSheetId="7">#REF!</definedName>
    <definedName name="MODELS" localSheetId="10">#REF!</definedName>
    <definedName name="MODELS" localSheetId="22">#REF!</definedName>
    <definedName name="MODELS">#REF!</definedName>
    <definedName name="Mono_2clicknew" localSheetId="7">#REF!</definedName>
    <definedName name="Mono_2clicknew" localSheetId="10">#REF!</definedName>
    <definedName name="Mono_2clicknew" localSheetId="22">#REF!</definedName>
    <definedName name="Mono_2clicknew">#REF!</definedName>
    <definedName name="monocost12016" localSheetId="7">#REF!</definedName>
    <definedName name="monocost12016" localSheetId="10">#REF!</definedName>
    <definedName name="monocost12016" localSheetId="22">#REF!</definedName>
    <definedName name="monocost12016">#REF!</definedName>
    <definedName name="MonoService" localSheetId="7">#REF!</definedName>
    <definedName name="MonoService" localSheetId="10">#REF!</definedName>
    <definedName name="MonoService" localSheetId="22">#REF!</definedName>
    <definedName name="MonoService">#REF!</definedName>
    <definedName name="MonthCost" localSheetId="7">#REF!</definedName>
    <definedName name="MonthCost" localSheetId="10">#REF!</definedName>
    <definedName name="MonthCost" localSheetId="22">#REF!</definedName>
    <definedName name="MonthCost">#REF!</definedName>
    <definedName name="MonthRev" localSheetId="7">#REF!</definedName>
    <definedName name="MonthRev" localSheetId="10">#REF!</definedName>
    <definedName name="MonthRev" localSheetId="22">#REF!</definedName>
    <definedName name="MonthRev">#REF!</definedName>
    <definedName name="MonthVol" localSheetId="7">#REF!</definedName>
    <definedName name="MonthVol" localSheetId="10">#REF!</definedName>
    <definedName name="MonthVol" localSheetId="22">#REF!</definedName>
    <definedName name="MonthVol">#REF!</definedName>
    <definedName name="o" localSheetId="7" hidden="1">{"MSP",#N/A,FALSE,"Printers";"Msp",#N/A,FALSE,"O &amp; C end of life and current"}</definedName>
    <definedName name="o" localSheetId="16" hidden="1">{"MSP",#N/A,FALSE,"Printers";"Msp",#N/A,FALSE,"O &amp; C end of life and current"}</definedName>
    <definedName name="o" localSheetId="20" hidden="1">{"MSP",#N/A,FALSE,"Printers";"Msp",#N/A,FALSE,"O &amp; C end of life and current"}</definedName>
    <definedName name="o" localSheetId="24" hidden="1">{"MSP",#N/A,FALSE,"Printers";"Msp",#N/A,FALSE,"O &amp; C end of life and current"}</definedName>
    <definedName name="o" hidden="1">{"MSP",#N/A,FALSE,"Printers";"Msp",#N/A,FALSE,"O &amp; C end of life and current"}</definedName>
    <definedName name="OptionBox">[28]Validation!$A$2</definedName>
    <definedName name="Options">Validation!$C$4:$C$32</definedName>
    <definedName name="OTHCPC" localSheetId="7">#REF!</definedName>
    <definedName name="OTHCPC" localSheetId="10">#REF!</definedName>
    <definedName name="OTHCPC" localSheetId="20">#REF!</definedName>
    <definedName name="OTHCPC" localSheetId="22">#REF!</definedName>
    <definedName name="OTHCPC" localSheetId="24">#REF!</definedName>
    <definedName name="OTHCPC">#REF!</definedName>
    <definedName name="OTHCPCPPC" localSheetId="7">#REF!</definedName>
    <definedName name="OTHCPCPPC" localSheetId="10">#REF!</definedName>
    <definedName name="OTHCPCPPC" localSheetId="22">#REF!</definedName>
    <definedName name="OTHCPCPPC" localSheetId="24">#REF!</definedName>
    <definedName name="OTHCPCPPC">#REF!</definedName>
    <definedName name="PARTS" localSheetId="7">#REF!</definedName>
    <definedName name="PARTS" localSheetId="10">#REF!</definedName>
    <definedName name="PARTS" localSheetId="22">#REF!</definedName>
    <definedName name="PARTS" localSheetId="24">#REF!</definedName>
    <definedName name="PARTS">#REF!</definedName>
    <definedName name="PARTSBW" localSheetId="7">#REF!</definedName>
    <definedName name="PARTSBW" localSheetId="10">#REF!</definedName>
    <definedName name="PARTSBW" localSheetId="22">#REF!</definedName>
    <definedName name="PARTSBW">#REF!</definedName>
    <definedName name="PARTSPPBW" localSheetId="7">#REF!</definedName>
    <definedName name="PARTSPPBW" localSheetId="10">#REF!</definedName>
    <definedName name="PARTSPPBW" localSheetId="22">#REF!</definedName>
    <definedName name="PARTSPPBW">#REF!</definedName>
    <definedName name="PARTSPPC" localSheetId="7">#REF!</definedName>
    <definedName name="PARTSPPC" localSheetId="10">#REF!</definedName>
    <definedName name="PARTSPPC" localSheetId="22">#REF!</definedName>
    <definedName name="PARTSPPC">#REF!</definedName>
    <definedName name="PM1CPC" localSheetId="7">#REF!</definedName>
    <definedName name="PM1CPC" localSheetId="10">#REF!</definedName>
    <definedName name="PM1CPC" localSheetId="22">#REF!</definedName>
    <definedName name="PM1CPC">#REF!</definedName>
    <definedName name="PM1PPCCPC" localSheetId="7">#REF!</definedName>
    <definedName name="PM1PPCCPC" localSheetId="10">#REF!</definedName>
    <definedName name="PM1PPCCPC" localSheetId="22">#REF!</definedName>
    <definedName name="PM1PPCCPC">#REF!</definedName>
    <definedName name="PM2CPC" localSheetId="7">#REF!</definedName>
    <definedName name="PM2CPC" localSheetId="10">#REF!</definedName>
    <definedName name="PM2CPC" localSheetId="22">#REF!</definedName>
    <definedName name="PM2CPC">#REF!</definedName>
    <definedName name="PM2PPCCPC" localSheetId="7">#REF!</definedName>
    <definedName name="PM2PPCCPC" localSheetId="10">#REF!</definedName>
    <definedName name="PM2PPCCPC" localSheetId="22">#REF!</definedName>
    <definedName name="PM2PPCCPC">#REF!</definedName>
    <definedName name="PMCPCBW" localSheetId="7">#REF!</definedName>
    <definedName name="PMCPCBW" localSheetId="10">#REF!</definedName>
    <definedName name="PMCPCBW" localSheetId="22">#REF!</definedName>
    <definedName name="PMCPCBW">#REF!</definedName>
    <definedName name="PMCPCPPBW" localSheetId="7">#REF!</definedName>
    <definedName name="PMCPCPPBW" localSheetId="10">#REF!</definedName>
    <definedName name="PMCPCPPBW" localSheetId="22">#REF!</definedName>
    <definedName name="PMCPCPPBW">#REF!</definedName>
    <definedName name="Price">'[4]Item Master MFP'!$B$5:$AS$1441</definedName>
    <definedName name="Print_Area_MI" localSheetId="7">#REF!</definedName>
    <definedName name="Print_Area_MI" localSheetId="10">#REF!</definedName>
    <definedName name="Print_Area_MI" localSheetId="20">#REF!</definedName>
    <definedName name="Print_Area_MI" localSheetId="22">#REF!</definedName>
    <definedName name="Print_Area_MI" localSheetId="24">#REF!</definedName>
    <definedName name="Print_Area_MI">#REF!</definedName>
    <definedName name="_xlnm.Print_Titles" localSheetId="11">'Group C Service'!$1:$10</definedName>
    <definedName name="_xlnm.Print_Titles" localSheetId="17">'Group D Service'!$1:$10</definedName>
    <definedName name="_xlnm.Print_Titles" localSheetId="21">'Group E Service'!$1:$9</definedName>
    <definedName name="q1050e" localSheetId="7">#REF!</definedName>
    <definedName name="q1050e" localSheetId="10">#REF!</definedName>
    <definedName name="q1050e" localSheetId="20">#REF!</definedName>
    <definedName name="q1050e" localSheetId="22">#REF!</definedName>
    <definedName name="q1050e" localSheetId="24">#REF!</definedName>
    <definedName name="q1050e">#REF!</definedName>
    <definedName name="q1050ep" localSheetId="7">#REF!</definedName>
    <definedName name="q1050ep" localSheetId="10">#REF!</definedName>
    <definedName name="q1050ep" localSheetId="20">#REF!</definedName>
    <definedName name="q1050ep" localSheetId="22">#REF!</definedName>
    <definedName name="q1050ep" localSheetId="24">#REF!</definedName>
    <definedName name="q1050ep">#REF!</definedName>
    <definedName name="q12000x" localSheetId="7">'[7]MFP-FAX'!#REF!</definedName>
    <definedName name="q12000x" localSheetId="10">'[8]MFP-FAX'!#REF!</definedName>
    <definedName name="q12000x" localSheetId="22">'[8]MFP-FAX'!#REF!</definedName>
    <definedName name="q12000x" localSheetId="24">'[8]MFP-FAX'!#REF!</definedName>
    <definedName name="q12000x">'[8]MFP-FAX'!#REF!</definedName>
    <definedName name="q1200x" localSheetId="7">'[2]MFP-FAX'!#REF!</definedName>
    <definedName name="q1200x" localSheetId="10">'[2]MFP-FAX'!#REF!</definedName>
    <definedName name="q1200x" localSheetId="22">'[2]MFP-FAX'!#REF!</definedName>
    <definedName name="q1200x" localSheetId="24">'[2]MFP-FAX'!#REF!</definedName>
    <definedName name="q1200x">'[2]MFP-FAX'!#REF!</definedName>
    <definedName name="q1250p" localSheetId="7">'[7]MFP-FAX'!#REF!</definedName>
    <definedName name="q1250p" localSheetId="10">'[8]MFP-FAX'!#REF!</definedName>
    <definedName name="q1250p" localSheetId="22">'[8]MFP-FAX'!#REF!</definedName>
    <definedName name="q1250p" localSheetId="24">'[8]MFP-FAX'!#REF!</definedName>
    <definedName name="q1250p">'[8]MFP-FAX'!#REF!</definedName>
    <definedName name="q1250x" localSheetId="7">'[7]MFP-FAX'!#REF!</definedName>
    <definedName name="q1250x" localSheetId="10">'[8]MFP-FAX'!#REF!</definedName>
    <definedName name="q1250x" localSheetId="22">'[8]MFP-FAX'!#REF!</definedName>
    <definedName name="q1250x" localSheetId="24">'[8]MFP-FAX'!#REF!</definedName>
    <definedName name="q1250x">'[8]MFP-FAX'!#REF!</definedName>
    <definedName name="q14000p" localSheetId="7">'[7]MFP-FAX'!#REF!</definedName>
    <definedName name="q14000p" localSheetId="10">'[8]MFP-FAX'!#REF!</definedName>
    <definedName name="q14000p" localSheetId="22">'[8]MFP-FAX'!#REF!</definedName>
    <definedName name="q14000p">'[8]MFP-FAX'!#REF!</definedName>
    <definedName name="q2250p" localSheetId="7">'[7]MFP-FAX'!#REF!</definedName>
    <definedName name="q2250p" localSheetId="10">'[8]MFP-FAX'!#REF!</definedName>
    <definedName name="q2250p" localSheetId="22">'[8]MFP-FAX'!#REF!</definedName>
    <definedName name="q2250p">'[8]MFP-FAX'!#REF!</definedName>
    <definedName name="q2250pc" localSheetId="7">'[7]MFP-FAX'!#REF!</definedName>
    <definedName name="q2250pc" localSheetId="10">'[8]MFP-FAX'!#REF!</definedName>
    <definedName name="q2250pc" localSheetId="22">'[8]MFP-FAX'!#REF!</definedName>
    <definedName name="q2250pc">'[8]MFP-FAX'!#REF!</definedName>
    <definedName name="q6136p" localSheetId="7">'[7]MFP-FAX'!$B$936</definedName>
    <definedName name="q6136p">'[8]MFP-FAX'!$B$920</definedName>
    <definedName name="q6136x" localSheetId="7">'[7]MFP-FAX'!$B$925</definedName>
    <definedName name="q6136x">'[8]MFP-FAX'!$B$909</definedName>
    <definedName name="q6272p" localSheetId="7">'[7]MFP-FAX'!$B$1092</definedName>
    <definedName name="q6272p">'[8]MFP-FAX'!$B$1072</definedName>
    <definedName name="q6272x" localSheetId="7">'[7]MFP-FAX'!$B$1090</definedName>
    <definedName name="q6272x">'[8]MFP-FAX'!$B$1070</definedName>
    <definedName name="qc1060lp" localSheetId="7">'[7]MFP-FAX'!#REF!</definedName>
    <definedName name="qc1060lp" localSheetId="10">'[8]MFP-FAX'!#REF!</definedName>
    <definedName name="qc1060lp" localSheetId="20">'[8]MFP-FAX'!#REF!</definedName>
    <definedName name="qc1060lp" localSheetId="22">'[8]MFP-FAX'!#REF!</definedName>
    <definedName name="qc1060lp" localSheetId="24">'[8]MFP-FAX'!#REF!</definedName>
    <definedName name="qc1060lp">'[8]MFP-FAX'!#REF!</definedName>
    <definedName name="qc1060lx" localSheetId="7">'[7]MFP-FAX'!#REF!</definedName>
    <definedName name="qc1060lx" localSheetId="10">'[8]MFP-FAX'!#REF!</definedName>
    <definedName name="qc1060lx" localSheetId="22">'[8]MFP-FAX'!#REF!</definedName>
    <definedName name="qc1060lx" localSheetId="24">'[8]MFP-FAX'!#REF!</definedName>
    <definedName name="qc1060lx">'[8]MFP-FAX'!#REF!</definedName>
    <definedName name="qc1070p" localSheetId="10">'[24]MFP-FAX'!#REF!</definedName>
    <definedName name="qc1070p" localSheetId="22">'[24]MFP-FAX'!#REF!</definedName>
    <definedName name="qc1070p" localSheetId="24">'[24]MFP-FAX'!#REF!</definedName>
    <definedName name="qc1070p">'[24]MFP-FAX'!#REF!</definedName>
    <definedName name="qc1070x" localSheetId="7">'[24]MFP-FAX'!#REF!</definedName>
    <definedName name="qc1070x" localSheetId="10">'[24]MFP-FAX'!#REF!</definedName>
    <definedName name="qc1070x" localSheetId="22">'[24]MFP-FAX'!#REF!</definedName>
    <definedName name="qc1070x" localSheetId="24">'[24]MFP-FAX'!#REF!</definedName>
    <definedName name="qc1070x">'[24]MFP-FAX'!#REF!</definedName>
    <definedName name="qc2060lp" localSheetId="7">'[7]MFP-FAX'!#REF!</definedName>
    <definedName name="qc2060lp" localSheetId="10">'[8]MFP-FAX'!#REF!</definedName>
    <definedName name="qc2060lp" localSheetId="22">'[8]MFP-FAX'!#REF!</definedName>
    <definedName name="qc2060lp">'[8]MFP-FAX'!#REF!</definedName>
    <definedName name="qc2060lx" localSheetId="7">'[7]MFP-FAX'!#REF!</definedName>
    <definedName name="qc2060lx" localSheetId="10">'[8]MFP-FAX'!#REF!</definedName>
    <definedName name="qc2060lx" localSheetId="22">'[8]MFP-FAX'!#REF!</definedName>
    <definedName name="qc2060lx">'[8]MFP-FAX'!#REF!</definedName>
    <definedName name="qc2070p" localSheetId="7">'[7]MFP-FAX'!#REF!</definedName>
    <definedName name="qc2070p" localSheetId="10">'[8]MFP-FAX'!#REF!</definedName>
    <definedName name="qc2070p" localSheetId="22">'[8]MFP-FAX'!#REF!</definedName>
    <definedName name="qc2070p">'[8]MFP-FAX'!#REF!</definedName>
    <definedName name="qc2070x" localSheetId="7">'[7]MFP-FAX'!#REF!</definedName>
    <definedName name="qc2070x" localSheetId="10">'[8]MFP-FAX'!#REF!</definedName>
    <definedName name="qc2070x" localSheetId="22">'[8]MFP-FAX'!#REF!</definedName>
    <definedName name="qc2070x">'[8]MFP-FAX'!#REF!</definedName>
    <definedName name="qc3080p" localSheetId="7">'[7]MFP-FAX'!#REF!</definedName>
    <definedName name="qc3080p" localSheetId="10">'[8]MFP-FAX'!#REF!</definedName>
    <definedName name="qc3080p" localSheetId="22">'[8]MFP-FAX'!#REF!</definedName>
    <definedName name="qc3080p">'[8]MFP-FAX'!#REF!</definedName>
    <definedName name="qc3080x" localSheetId="7">'[29]MFP-FAX'!#REF!</definedName>
    <definedName name="qc3080x" localSheetId="10">'[29]MFP-FAX'!#REF!</definedName>
    <definedName name="qc3080x" localSheetId="22">'[29]MFP-FAX'!#REF!</definedName>
    <definedName name="qc3080x">'[29]MFP-FAX'!#REF!</definedName>
    <definedName name="qc353p" localSheetId="7">#REF!</definedName>
    <definedName name="qc353p" localSheetId="10">#REF!</definedName>
    <definedName name="qc353p" localSheetId="20">#REF!</definedName>
    <definedName name="qc353p" localSheetId="22">#REF!</definedName>
    <definedName name="qc353p" localSheetId="24">#REF!</definedName>
    <definedName name="qc353p">#REF!</definedName>
    <definedName name="qc6500p" localSheetId="7">#REF!</definedName>
    <definedName name="qc6500p" localSheetId="10">#REF!</definedName>
    <definedName name="qc6500p" localSheetId="20">#REF!</definedName>
    <definedName name="qc6500p" localSheetId="22">#REF!</definedName>
    <definedName name="qc6500p" localSheetId="24">#REF!</definedName>
    <definedName name="qc6500p">#REF!</definedName>
    <definedName name="qc6500x" localSheetId="7">#REF!</definedName>
    <definedName name="qc6500x" localSheetId="10">#REF!</definedName>
    <definedName name="qc6500x" localSheetId="20">#REF!</definedName>
    <definedName name="qc6500x" localSheetId="22">#REF!</definedName>
    <definedName name="qc6500x" localSheetId="24">#REF!</definedName>
    <definedName name="qc6500x">#REF!</definedName>
    <definedName name="qc7000p" localSheetId="7">'[2]MFP-FAX'!#REF!</definedName>
    <definedName name="qc7000p" localSheetId="10">'[2]MFP-FAX'!#REF!</definedName>
    <definedName name="qc7000p" localSheetId="22">'[2]MFP-FAX'!#REF!</definedName>
    <definedName name="qc7000p" localSheetId="24">'[2]MFP-FAX'!#REF!</definedName>
    <definedName name="qc7000p">'[2]MFP-FAX'!#REF!</definedName>
    <definedName name="qc7000x">'[2]MFP-FAX'!$B$758</definedName>
    <definedName name="qcC552DSX" localSheetId="7">'[2]MFP-FAX'!#REF!</definedName>
    <definedName name="qcC552DSX" localSheetId="10">'[2]MFP-FAX'!#REF!</definedName>
    <definedName name="qcC552DSX" localSheetId="20">'[2]MFP-FAX'!#REF!</definedName>
    <definedName name="qcC552DSX" localSheetId="22">'[2]MFP-FAX'!#REF!</definedName>
    <definedName name="qcC552DSX" localSheetId="24">'[2]MFP-FAX'!#REF!</definedName>
    <definedName name="qcC552DSX">'[2]MFP-FAX'!#REF!</definedName>
    <definedName name="qcC552X" localSheetId="7">'[2]MFP-FAX'!#REF!</definedName>
    <definedName name="qcC552X" localSheetId="10">'[2]MFP-FAX'!#REF!</definedName>
    <definedName name="qcC552X" localSheetId="22">'[2]MFP-FAX'!#REF!</definedName>
    <definedName name="qcC552X" localSheetId="24">'[2]MFP-FAX'!#REF!</definedName>
    <definedName name="qcC552X">'[2]MFP-FAX'!#REF!</definedName>
    <definedName name="qcC652DSX" localSheetId="10">'[2]MFP-FAX'!#REF!</definedName>
    <definedName name="qcC652DSX" localSheetId="22">'[2]MFP-FAX'!#REF!</definedName>
    <definedName name="qcC652DSX" localSheetId="24">'[2]MFP-FAX'!#REF!</definedName>
    <definedName name="qcC652DSX">'[2]MFP-FAX'!#REF!</definedName>
    <definedName name="qcC652X" localSheetId="10">'[2]MFP-FAX'!#REF!</definedName>
    <definedName name="qcC652X" localSheetId="22">'[2]MFP-FAX'!#REF!</definedName>
    <definedName name="qcC652X" localSheetId="24">'[2]MFP-FAX'!#REF!</definedName>
    <definedName name="qcC652X">'[2]MFP-FAX'!#REF!</definedName>
    <definedName name="quant" localSheetId="7">'[5]MFP-FAX'!#REF!</definedName>
    <definedName name="quant" localSheetId="10">'[5]MFP-FAX'!#REF!</definedName>
    <definedName name="quant" localSheetId="22">'[5]MFP-FAX'!#REF!</definedName>
    <definedName name="quant">'[5]MFP-FAX'!#REF!</definedName>
    <definedName name="Removal" localSheetId="7">[7]Notes!$M$1:$M$4</definedName>
    <definedName name="Removal">[8]Notes!$M$1:$M$4</definedName>
    <definedName name="s" localSheetId="7" hidden="1">{"MSP",#N/A,FALSE,"Printers";"Msp",#N/A,FALSE,"O &amp; C end of life and current"}</definedName>
    <definedName name="s" localSheetId="16" hidden="1">{"MSP",#N/A,FALSE,"Printers";"Msp",#N/A,FALSE,"O &amp; C end of life and current"}</definedName>
    <definedName name="s" localSheetId="20" hidden="1">{"MSP",#N/A,FALSE,"Printers";"Msp",#N/A,FALSE,"O &amp; C end of life and current"}</definedName>
    <definedName name="s" localSheetId="24" hidden="1">{"MSP",#N/A,FALSE,"Printers";"Msp",#N/A,FALSE,"O &amp; C end of life and current"}</definedName>
    <definedName name="s" hidden="1">{"MSP",#N/A,FALSE,"Printers";"Msp",#N/A,FALSE,"O &amp; C end of life and current"}</definedName>
    <definedName name="SAPBEXrevision" hidden="1">1</definedName>
    <definedName name="SAPBEXsysID" hidden="1">"PBW"</definedName>
    <definedName name="SAPBEXwbID" hidden="1">"89WAD5CD3QPB3UTWPCDJWELD4"</definedName>
    <definedName name="Sheetvol" localSheetId="7">#REF!</definedName>
    <definedName name="Sheetvol" localSheetId="10">#REF!</definedName>
    <definedName name="Sheetvol" localSheetId="20">#REF!</definedName>
    <definedName name="Sheetvol" localSheetId="22">#REF!</definedName>
    <definedName name="Sheetvol" localSheetId="24">#REF!</definedName>
    <definedName name="Sheetvol">#REF!</definedName>
    <definedName name="STAPLECPCBW" localSheetId="7">#REF!</definedName>
    <definedName name="STAPLECPCBW" localSheetId="10">#REF!</definedName>
    <definedName name="STAPLECPCBW" localSheetId="22">#REF!</definedName>
    <definedName name="STAPLECPCBW" localSheetId="24">#REF!</definedName>
    <definedName name="STAPLECPCBW">#REF!</definedName>
    <definedName name="STAPLECPCPPBW" localSheetId="7">#REF!</definedName>
    <definedName name="STAPLECPCPPBW" localSheetId="10">#REF!</definedName>
    <definedName name="STAPLECPCPPBW" localSheetId="22">#REF!</definedName>
    <definedName name="STAPLECPCPPBW" localSheetId="24">#REF!</definedName>
    <definedName name="STAPLECPCPPBW">#REF!</definedName>
    <definedName name="Supplies" localSheetId="7">#REF!</definedName>
    <definedName name="Supplies" localSheetId="10">#REF!</definedName>
    <definedName name="Supplies" localSheetId="22">#REF!</definedName>
    <definedName name="Supplies">#REF!</definedName>
    <definedName name="TERM" localSheetId="7">#REF!</definedName>
    <definedName name="TERM" localSheetId="10">#REF!</definedName>
    <definedName name="TERM" localSheetId="22">#REF!</definedName>
    <definedName name="TERM">#REF!</definedName>
    <definedName name="TNRATE" localSheetId="7">#REF!</definedName>
    <definedName name="TNRATE" localSheetId="10">#REF!</definedName>
    <definedName name="TNRATE" localSheetId="22">#REF!</definedName>
    <definedName name="TNRATE">#REF!</definedName>
    <definedName name="TONBW" localSheetId="7">#REF!</definedName>
    <definedName name="TONBW" localSheetId="10">#REF!</definedName>
    <definedName name="TONBW" localSheetId="22">#REF!</definedName>
    <definedName name="TONBW">#REF!</definedName>
    <definedName name="TONER" localSheetId="7">#REF!</definedName>
    <definedName name="TONER" localSheetId="10">#REF!</definedName>
    <definedName name="TONER" localSheetId="22">#REF!</definedName>
    <definedName name="TONER">#REF!</definedName>
    <definedName name="TONERBW" localSheetId="7">#REF!</definedName>
    <definedName name="TONERBW" localSheetId="10">#REF!</definedName>
    <definedName name="TONERBW" localSheetId="22">#REF!</definedName>
    <definedName name="TONERBW">#REF!</definedName>
    <definedName name="TONERCPC" localSheetId="7">#REF!</definedName>
    <definedName name="TONERCPC" localSheetId="10">#REF!</definedName>
    <definedName name="TONERCPC" localSheetId="22">#REF!</definedName>
    <definedName name="TONERCPC">#REF!</definedName>
    <definedName name="TONERCPCBW" localSheetId="7">#REF!</definedName>
    <definedName name="TONERCPCBW" localSheetId="10">#REF!</definedName>
    <definedName name="TONERCPCBW" localSheetId="22">#REF!</definedName>
    <definedName name="TONERCPCBW">#REF!</definedName>
    <definedName name="TONERCPCPPBW" localSheetId="7">#REF!</definedName>
    <definedName name="TONERCPCPPBW" localSheetId="10">#REF!</definedName>
    <definedName name="TONERCPCPPBW" localSheetId="22">#REF!</definedName>
    <definedName name="TONERCPCPPBW">#REF!</definedName>
    <definedName name="TONERCPCPPC" localSheetId="7">#REF!</definedName>
    <definedName name="TONERCPCPPC" localSheetId="10">#REF!</definedName>
    <definedName name="TONERCPCPPC" localSheetId="22">#REF!</definedName>
    <definedName name="TONERCPCPPC">#REF!</definedName>
    <definedName name="TONPPBW" localSheetId="7">#REF!</definedName>
    <definedName name="TONPPBW" localSheetId="10">#REF!</definedName>
    <definedName name="TONPPBW" localSheetId="22">#REF!</definedName>
    <definedName name="TONPPBW">#REF!</definedName>
    <definedName name="TTLGP" localSheetId="7">#REF!</definedName>
    <definedName name="TTLGP" localSheetId="10">#REF!</definedName>
    <definedName name="TTLGP" localSheetId="22">#REF!</definedName>
    <definedName name="TTLGP">#REF!</definedName>
    <definedName name="TTLSUP" localSheetId="7">#REF!</definedName>
    <definedName name="TTLSUP" localSheetId="10">#REF!</definedName>
    <definedName name="TTLSUP" localSheetId="22">#REF!</definedName>
    <definedName name="TTLSUP">#REF!</definedName>
    <definedName name="uuu" localSheetId="10">#REF!</definedName>
    <definedName name="uuu" localSheetId="22">#REF!</definedName>
    <definedName name="uuu">#REF!</definedName>
    <definedName name="uuuuu" localSheetId="10">#REF!</definedName>
    <definedName name="uuuuu" localSheetId="22">#REF!</definedName>
    <definedName name="uuuuu">#REF!</definedName>
    <definedName name="wrn.Min.Sell.Prix." localSheetId="7" hidden="1">{"MSP",#N/A,FALSE,"Printers";"Msp",#N/A,FALSE,"O &amp; C end of life and current"}</definedName>
    <definedName name="wrn.Min.Sell.Prix." localSheetId="16" hidden="1">{"MSP",#N/A,FALSE,"Printers";"Msp",#N/A,FALSE,"O &amp; C end of life and current"}</definedName>
    <definedName name="wrn.Min.Sell.Prix." localSheetId="20" hidden="1">{"MSP",#N/A,FALSE,"Printers";"Msp",#N/A,FALSE,"O &amp; C end of life and current"}</definedName>
    <definedName name="wrn.Min.Sell.Prix." localSheetId="24" hidden="1">{"MSP",#N/A,FALSE,"Printers";"Msp",#N/A,FALSE,"O &amp; C end of life and current"}</definedName>
    <definedName name="wrn.Min.Sell.Prix." hidden="1">{"MSP",#N/A,FALSE,"Printers";"Msp",#N/A,FALSE,"O &amp; C end of life and current"}</definedName>
    <definedName name="WTBCPC" localSheetId="7">#REF!</definedName>
    <definedName name="WTBCPC" localSheetId="10">#REF!</definedName>
    <definedName name="WTBCPC" localSheetId="20">#REF!</definedName>
    <definedName name="WTBCPC" localSheetId="22">#REF!</definedName>
    <definedName name="WTBCPC" localSheetId="24">#REF!</definedName>
    <definedName name="WTBCPC">#REF!</definedName>
    <definedName name="y" localSheetId="10">#REF!</definedName>
    <definedName name="y" localSheetId="22">#REF!</definedName>
    <definedName name="y" localSheetId="24">#REF!</definedName>
    <definedName name="y">#REF!</definedName>
    <definedName name="YEARS" localSheetId="7">#REF!</definedName>
    <definedName name="YEARS" localSheetId="10">#REF!</definedName>
    <definedName name="YEARS" localSheetId="22">#REF!</definedName>
    <definedName name="YEARS" localSheetId="24">#REF!</definedName>
    <definedName name="YEAR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40" l="1"/>
  <c r="F45" i="40"/>
  <c r="F47" i="40"/>
  <c r="F48" i="40"/>
  <c r="F49" i="40"/>
  <c r="F50" i="40"/>
  <c r="F51" i="40"/>
  <c r="F52" i="40"/>
  <c r="F53" i="40"/>
  <c r="F54" i="40"/>
  <c r="F55" i="40"/>
  <c r="F56" i="40"/>
  <c r="F25" i="40"/>
  <c r="F26" i="40"/>
  <c r="F27" i="40"/>
  <c r="F28" i="40"/>
  <c r="F29" i="40"/>
  <c r="F30" i="40"/>
  <c r="F31" i="40"/>
  <c r="F32" i="40"/>
  <c r="F33" i="40"/>
  <c r="F34" i="40"/>
  <c r="F35" i="40"/>
  <c r="F36" i="40"/>
  <c r="F37" i="40"/>
  <c r="F38" i="40"/>
  <c r="F39" i="40"/>
  <c r="F40" i="40"/>
  <c r="F41" i="40"/>
  <c r="F42" i="40"/>
  <c r="F43" i="40"/>
  <c r="F7" i="40"/>
  <c r="F9" i="40"/>
  <c r="F10" i="40"/>
  <c r="F11" i="40"/>
  <c r="F12" i="40"/>
  <c r="F13" i="40"/>
  <c r="F14" i="40"/>
  <c r="F15" i="40"/>
  <c r="F16" i="40"/>
  <c r="F18" i="40"/>
  <c r="F19" i="40"/>
  <c r="F20" i="40"/>
  <c r="F21" i="40"/>
  <c r="F22" i="40"/>
  <c r="F23" i="40"/>
  <c r="F24" i="40"/>
  <c r="F6" i="40"/>
  <c r="F208" i="63"/>
  <c r="F207" i="63"/>
  <c r="F206" i="63"/>
  <c r="F205" i="63"/>
  <c r="F204" i="63"/>
  <c r="F203" i="63"/>
  <c r="F202" i="63"/>
  <c r="F201" i="63"/>
  <c r="F200" i="63"/>
  <c r="F199" i="63"/>
  <c r="F198" i="63"/>
  <c r="F197" i="63"/>
  <c r="F196" i="63"/>
  <c r="F195" i="63"/>
  <c r="F194" i="63"/>
  <c r="F193" i="63"/>
  <c r="F192" i="63"/>
  <c r="F191" i="63"/>
  <c r="F190" i="63"/>
  <c r="F189" i="63"/>
  <c r="F186" i="63"/>
  <c r="F185" i="63"/>
  <c r="F184" i="63"/>
  <c r="F182" i="63"/>
  <c r="F180" i="63"/>
  <c r="F179" i="63"/>
  <c r="F178" i="63"/>
  <c r="F177" i="63"/>
  <c r="F176" i="63"/>
  <c r="F174" i="63"/>
  <c r="F173" i="63"/>
  <c r="F172" i="63"/>
  <c r="F171" i="63"/>
  <c r="F170" i="63"/>
  <c r="F168" i="63"/>
  <c r="F167" i="63"/>
  <c r="F166" i="63"/>
  <c r="F164" i="63"/>
  <c r="F163" i="63"/>
  <c r="F162" i="63"/>
  <c r="F161" i="63"/>
  <c r="F160" i="63"/>
  <c r="F158" i="63"/>
  <c r="F157" i="63"/>
  <c r="F156" i="63"/>
  <c r="F155" i="63"/>
  <c r="F154" i="63"/>
  <c r="F153" i="63"/>
  <c r="F151" i="63"/>
  <c r="F150" i="63"/>
  <c r="F149" i="63"/>
  <c r="F148" i="63"/>
  <c r="F146" i="63"/>
  <c r="F145" i="63"/>
  <c r="F144" i="63"/>
  <c r="F143" i="63"/>
  <c r="F142" i="63"/>
  <c r="F141" i="63"/>
  <c r="F139" i="63"/>
  <c r="F138" i="63"/>
  <c r="F137" i="63"/>
  <c r="F136" i="63"/>
  <c r="F134" i="63"/>
  <c r="F133" i="63"/>
  <c r="F132" i="63"/>
  <c r="F130" i="63"/>
  <c r="F129" i="63"/>
  <c r="F128" i="63"/>
  <c r="F127" i="63"/>
  <c r="F126" i="63"/>
  <c r="F125" i="63"/>
  <c r="F141" i="49" l="1"/>
  <c r="F568" i="47"/>
  <c r="F567" i="47"/>
  <c r="F566" i="47"/>
  <c r="F565" i="47"/>
  <c r="F564" i="47"/>
  <c r="F563" i="47"/>
  <c r="F562" i="47"/>
  <c r="F561" i="47"/>
  <c r="F560" i="47"/>
  <c r="F559" i="47"/>
  <c r="F558" i="47"/>
  <c r="F557" i="47"/>
  <c r="F556" i="47"/>
  <c r="F555" i="47"/>
  <c r="F554" i="47"/>
  <c r="F553" i="47"/>
  <c r="F552" i="47"/>
  <c r="F551" i="47"/>
  <c r="F550" i="47"/>
  <c r="F549" i="47"/>
  <c r="F547" i="47"/>
  <c r="F546" i="47"/>
  <c r="F545" i="47"/>
  <c r="F544" i="47"/>
  <c r="F543" i="47"/>
  <c r="F542" i="47"/>
  <c r="F541" i="47"/>
  <c r="F540" i="47"/>
  <c r="F539" i="47"/>
  <c r="F538" i="47"/>
  <c r="F537" i="47"/>
  <c r="F536" i="47"/>
  <c r="F535" i="47"/>
  <c r="F534" i="47"/>
  <c r="F533" i="47"/>
  <c r="F532" i="47"/>
  <c r="F531" i="47"/>
  <c r="F530" i="47"/>
  <c r="F529" i="47"/>
  <c r="F528" i="47"/>
  <c r="F526" i="47"/>
  <c r="F523" i="47"/>
  <c r="F522" i="47"/>
  <c r="F521" i="47"/>
  <c r="F520" i="47"/>
  <c r="F518" i="47"/>
  <c r="F517" i="47"/>
  <c r="F516" i="47"/>
  <c r="F515" i="47"/>
  <c r="F514" i="47"/>
  <c r="F513" i="47"/>
  <c r="F512" i="47"/>
  <c r="F511" i="47"/>
  <c r="F510" i="47"/>
  <c r="F509" i="47"/>
  <c r="F508" i="47"/>
  <c r="F507" i="47"/>
  <c r="F505" i="47"/>
  <c r="F504" i="47"/>
  <c r="F503" i="47"/>
  <c r="F502" i="47"/>
  <c r="F501" i="47"/>
  <c r="F500" i="47"/>
  <c r="F499" i="47"/>
  <c r="F498" i="47"/>
  <c r="F497" i="47"/>
  <c r="F496" i="47"/>
  <c r="F495" i="47"/>
  <c r="F494" i="47"/>
  <c r="F493" i="47"/>
  <c r="F492" i="47"/>
  <c r="F491" i="47"/>
  <c r="F490" i="47"/>
  <c r="F489" i="47"/>
  <c r="F488" i="47"/>
  <c r="F487" i="47"/>
  <c r="F486" i="47"/>
  <c r="F485" i="47"/>
  <c r="F484" i="47"/>
  <c r="F483" i="47"/>
  <c r="F482" i="47"/>
  <c r="F481" i="47"/>
  <c r="F480" i="47"/>
  <c r="F479" i="47"/>
  <c r="F478" i="47"/>
  <c r="F477" i="47"/>
  <c r="F476" i="47"/>
  <c r="F475" i="47"/>
  <c r="F474" i="47"/>
  <c r="F473" i="47"/>
  <c r="F472" i="47"/>
  <c r="F471" i="47"/>
  <c r="F470" i="47"/>
  <c r="F469" i="47"/>
  <c r="F468" i="47"/>
  <c r="F466" i="47"/>
  <c r="F465" i="47"/>
  <c r="F464" i="47"/>
  <c r="F463" i="47"/>
  <c r="F462" i="47"/>
  <c r="F461" i="47"/>
  <c r="F460" i="47"/>
  <c r="F459" i="47"/>
  <c r="F458" i="47"/>
  <c r="F457" i="47"/>
  <c r="F456" i="47"/>
  <c r="F455" i="47"/>
  <c r="F454" i="47"/>
  <c r="F453" i="47"/>
  <c r="F452" i="47"/>
  <c r="F451" i="47"/>
  <c r="F450" i="47"/>
  <c r="F449" i="47"/>
  <c r="F448" i="47"/>
  <c r="F447" i="47"/>
  <c r="F446" i="47"/>
  <c r="F445" i="47"/>
  <c r="F444" i="47"/>
  <c r="F443" i="47"/>
  <c r="F442" i="47"/>
  <c r="F441" i="47"/>
  <c r="F440" i="47"/>
  <c r="F439" i="47"/>
  <c r="F438" i="47"/>
  <c r="F437" i="47"/>
  <c r="F436" i="47"/>
  <c r="F435" i="47"/>
  <c r="F434" i="47"/>
  <c r="F433" i="47"/>
  <c r="F432" i="47"/>
  <c r="F431" i="47"/>
  <c r="F430" i="47"/>
  <c r="F429" i="47"/>
  <c r="F428" i="47"/>
  <c r="F427" i="47"/>
  <c r="F426" i="47"/>
  <c r="F425" i="47"/>
  <c r="F424" i="47"/>
  <c r="F423" i="47"/>
  <c r="F422" i="47"/>
  <c r="F421" i="47"/>
  <c r="F420" i="47"/>
  <c r="F419" i="47"/>
  <c r="F418" i="47"/>
  <c r="F417" i="47"/>
  <c r="F416" i="47"/>
  <c r="F415" i="47"/>
  <c r="F414" i="47"/>
  <c r="F413" i="47"/>
  <c r="F412" i="47"/>
  <c r="F411" i="47"/>
  <c r="F410" i="47"/>
  <c r="F409" i="47"/>
  <c r="F408" i="47"/>
  <c r="F407" i="47"/>
  <c r="F406" i="47"/>
  <c r="F405" i="47"/>
  <c r="F404" i="47"/>
  <c r="F403" i="47"/>
  <c r="F402" i="47"/>
  <c r="F401" i="47"/>
  <c r="F400" i="47"/>
  <c r="F399" i="47"/>
  <c r="F398" i="47"/>
  <c r="F397" i="47"/>
  <c r="F396" i="47"/>
  <c r="F395" i="47"/>
  <c r="F394" i="47"/>
  <c r="F393" i="47"/>
  <c r="F392" i="47"/>
  <c r="F391" i="47"/>
  <c r="F390" i="47"/>
  <c r="F389" i="47"/>
  <c r="F388" i="47"/>
  <c r="F387" i="47"/>
  <c r="F386" i="47"/>
  <c r="F385" i="47"/>
  <c r="F384" i="47"/>
  <c r="F383" i="47"/>
  <c r="F382" i="47"/>
  <c r="F381" i="47"/>
  <c r="F380" i="47"/>
  <c r="F379" i="47"/>
  <c r="F378" i="47"/>
  <c r="F377" i="47"/>
  <c r="F374" i="47"/>
  <c r="F375" i="47"/>
  <c r="F249" i="47"/>
  <c r="F247" i="47"/>
  <c r="F246" i="47"/>
  <c r="F159" i="47"/>
  <c r="F243" i="47"/>
  <c r="F244" i="47"/>
  <c r="F189" i="47"/>
  <c r="F152" i="47"/>
  <c r="F153" i="47"/>
  <c r="F150" i="47"/>
  <c r="F149" i="47"/>
  <c r="F148" i="47"/>
  <c r="F145" i="47"/>
  <c r="F142" i="47"/>
  <c r="F141" i="47"/>
  <c r="F139" i="47"/>
  <c r="F138" i="47"/>
  <c r="F137" i="47"/>
  <c r="F136" i="47"/>
  <c r="F26" i="47"/>
  <c r="F23" i="47"/>
  <c r="F20" i="47"/>
  <c r="F19" i="47"/>
  <c r="F17" i="47"/>
  <c r="F16" i="47"/>
  <c r="F15" i="47"/>
  <c r="F160" i="49" l="1"/>
  <c r="F155" i="49"/>
  <c r="F154" i="49"/>
  <c r="F153" i="49"/>
  <c r="F152" i="49"/>
  <c r="F151" i="49"/>
  <c r="F150" i="49"/>
  <c r="F149" i="49"/>
  <c r="F143" i="49"/>
  <c r="F7" i="42"/>
  <c r="F8" i="42"/>
  <c r="F9" i="42"/>
  <c r="F10" i="42"/>
  <c r="F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4" i="42"/>
  <c r="F65" i="42"/>
  <c r="F66" i="42"/>
  <c r="F67" i="42"/>
  <c r="F68" i="42"/>
  <c r="F69" i="42"/>
  <c r="F5" i="42"/>
  <c r="F145" i="49" l="1"/>
  <c r="F324" i="55"/>
  <c r="F323" i="55"/>
  <c r="F322" i="55"/>
  <c r="F321" i="55"/>
  <c r="F320" i="55"/>
  <c r="F319" i="55"/>
  <c r="F318" i="55"/>
  <c r="F316" i="55"/>
  <c r="F315" i="55"/>
  <c r="F314" i="55"/>
  <c r="F313" i="55"/>
  <c r="F312" i="55"/>
  <c r="F311" i="55"/>
  <c r="F310" i="55"/>
  <c r="F309" i="55"/>
  <c r="F308" i="55"/>
  <c r="F307" i="55"/>
  <c r="F306" i="55"/>
  <c r="F304" i="55"/>
  <c r="F303" i="55"/>
  <c r="F302" i="55"/>
  <c r="F301" i="55"/>
  <c r="F300" i="55"/>
  <c r="F297" i="55"/>
  <c r="F208" i="16" l="1"/>
  <c r="F206" i="16"/>
  <c r="F204" i="16"/>
  <c r="F203" i="16"/>
  <c r="F200" i="16"/>
  <c r="F539" i="55"/>
  <c r="F538" i="55"/>
  <c r="F537" i="55"/>
  <c r="F536" i="55"/>
  <c r="F535" i="55"/>
  <c r="F534" i="55"/>
  <c r="F533" i="55"/>
  <c r="F532" i="55"/>
  <c r="F530" i="55"/>
  <c r="F529" i="55"/>
  <c r="F527" i="55"/>
  <c r="F526" i="55"/>
  <c r="F525" i="55"/>
  <c r="F524" i="55"/>
  <c r="F523" i="55"/>
  <c r="F522" i="55"/>
  <c r="F521" i="55"/>
  <c r="F520" i="55"/>
  <c r="F518" i="55"/>
  <c r="F517" i="55"/>
  <c r="F516" i="55"/>
  <c r="F515" i="55"/>
  <c r="F514" i="55"/>
  <c r="F513" i="55"/>
  <c r="F512" i="55"/>
  <c r="F511" i="55"/>
  <c r="F510" i="55"/>
  <c r="F546" i="55"/>
  <c r="F545" i="55"/>
  <c r="F544" i="55"/>
  <c r="F543" i="55"/>
  <c r="F542" i="55"/>
  <c r="F541" i="55"/>
  <c r="F507" i="55"/>
  <c r="F278" i="16" l="1"/>
  <c r="F275" i="16"/>
  <c r="F274" i="16"/>
  <c r="F273" i="16"/>
  <c r="F82" i="48"/>
  <c r="F79" i="48"/>
  <c r="F78" i="48"/>
  <c r="F77" i="48"/>
  <c r="F1157" i="7"/>
  <c r="F1025" i="7"/>
  <c r="F970" i="7"/>
  <c r="F279" i="16"/>
  <c r="F277" i="16"/>
  <c r="F271" i="16"/>
  <c r="F270" i="16"/>
  <c r="F267" i="16"/>
  <c r="F83" i="48"/>
  <c r="F81" i="48"/>
  <c r="F75" i="48"/>
  <c r="F74" i="48"/>
  <c r="F71" i="48"/>
  <c r="F218" i="16"/>
  <c r="F216" i="16"/>
  <c r="F214" i="16"/>
  <c r="F213" i="16"/>
  <c r="F210" i="16"/>
  <c r="F211" i="55" l="1"/>
  <c r="E172" i="49" l="1"/>
  <c r="F189" i="49"/>
  <c r="F188" i="49"/>
  <c r="F186" i="49"/>
  <c r="F185" i="49"/>
  <c r="F184" i="49"/>
  <c r="F183" i="49"/>
  <c r="F181" i="49"/>
  <c r="F180" i="49"/>
  <c r="F179" i="49"/>
  <c r="F178" i="49"/>
  <c r="F176" i="49"/>
  <c r="F175" i="49"/>
  <c r="F174" i="49"/>
  <c r="D172" i="49"/>
  <c r="F172" i="49" l="1"/>
  <c r="F210" i="55"/>
  <c r="F209" i="55"/>
  <c r="F207" i="55"/>
  <c r="F206" i="55"/>
  <c r="F205" i="55"/>
  <c r="F204" i="55"/>
  <c r="F202" i="55"/>
  <c r="F201" i="55"/>
  <c r="F200" i="55"/>
  <c r="F199" i="55"/>
  <c r="F198" i="55"/>
  <c r="F197" i="55"/>
  <c r="F196" i="55"/>
  <c r="F194" i="55"/>
  <c r="F193" i="55"/>
  <c r="F192" i="55"/>
  <c r="F191" i="55"/>
  <c r="F190" i="55"/>
  <c r="F186" i="55"/>
  <c r="F57" i="48"/>
  <c r="F105" i="16"/>
  <c r="F67" i="16"/>
  <c r="F250" i="16"/>
  <c r="F183" i="16"/>
  <c r="F143" i="16"/>
  <c r="F94" i="7"/>
  <c r="F43" i="7"/>
  <c r="F905" i="7"/>
  <c r="F826" i="7"/>
  <c r="F827" i="7"/>
  <c r="F758" i="7"/>
  <c r="F675" i="7"/>
  <c r="F604" i="7"/>
  <c r="F521" i="7"/>
  <c r="F448" i="7"/>
  <c r="F374" i="7"/>
  <c r="F309" i="7"/>
  <c r="F228" i="7"/>
  <c r="F154" i="7"/>
  <c r="F1086" i="47" l="1"/>
  <c r="F1085" i="47"/>
  <c r="F1084" i="47"/>
  <c r="F1083" i="47"/>
  <c r="F1082" i="47"/>
  <c r="F1081" i="47"/>
  <c r="F1080" i="47"/>
  <c r="F1079" i="47"/>
  <c r="F1078" i="47"/>
  <c r="F1077" i="47"/>
  <c r="F1076" i="47"/>
  <c r="F1075" i="47"/>
  <c r="F1074" i="47"/>
  <c r="F1073" i="47"/>
  <c r="F1072" i="47"/>
  <c r="F1071" i="47"/>
  <c r="F1070" i="47"/>
  <c r="F1069" i="47"/>
  <c r="F1068" i="47"/>
  <c r="F1067" i="47"/>
  <c r="F1065" i="47"/>
  <c r="F1064" i="47"/>
  <c r="F1063" i="47"/>
  <c r="F1062" i="47"/>
  <c r="F1061" i="47"/>
  <c r="F1060" i="47"/>
  <c r="F1059" i="47"/>
  <c r="F1058" i="47"/>
  <c r="F1057" i="47"/>
  <c r="F1056" i="47"/>
  <c r="F1055" i="47"/>
  <c r="F1054" i="47"/>
  <c r="F1053" i="47"/>
  <c r="F1052" i="47"/>
  <c r="F1051" i="47"/>
  <c r="F1050" i="47"/>
  <c r="F1049" i="47"/>
  <c r="F1048" i="47"/>
  <c r="F1047" i="47"/>
  <c r="F1046" i="47"/>
  <c r="F1045" i="47"/>
  <c r="F793" i="47"/>
  <c r="F862" i="47"/>
  <c r="F859" i="47"/>
  <c r="F858" i="47"/>
  <c r="F857" i="47"/>
  <c r="F856" i="47"/>
  <c r="F855" i="47"/>
  <c r="F853" i="47"/>
  <c r="F852" i="47"/>
  <c r="F851" i="47"/>
  <c r="F850" i="47"/>
  <c r="F849" i="47"/>
  <c r="F848" i="47"/>
  <c r="F847" i="47"/>
  <c r="F846" i="47"/>
  <c r="F845" i="47"/>
  <c r="F844" i="47"/>
  <c r="F843" i="47"/>
  <c r="F842" i="47"/>
  <c r="F841" i="47"/>
  <c r="F840" i="47"/>
  <c r="F839" i="47"/>
  <c r="F838" i="47"/>
  <c r="F837" i="47"/>
  <c r="F836" i="47"/>
  <c r="F835" i="47"/>
  <c r="F834" i="47"/>
  <c r="F833" i="47"/>
  <c r="F832" i="47"/>
  <c r="F831" i="47"/>
  <c r="F830" i="47"/>
  <c r="F829" i="47"/>
  <c r="F828" i="47"/>
  <c r="F827" i="47"/>
  <c r="F826" i="47"/>
  <c r="F825" i="47"/>
  <c r="F824" i="47"/>
  <c r="F823" i="47"/>
  <c r="F822" i="47"/>
  <c r="F821" i="47"/>
  <c r="F820" i="47"/>
  <c r="F819" i="47"/>
  <c r="F818" i="47"/>
  <c r="F817" i="47"/>
  <c r="F816" i="47"/>
  <c r="F815" i="47"/>
  <c r="F814" i="47"/>
  <c r="F813" i="47"/>
  <c r="F812" i="47"/>
  <c r="F811" i="47"/>
  <c r="F810" i="47"/>
  <c r="F809" i="47"/>
  <c r="F808" i="47"/>
  <c r="F807" i="47"/>
  <c r="F806" i="47"/>
  <c r="F805" i="47"/>
  <c r="F804" i="47"/>
  <c r="F803" i="47"/>
  <c r="F801" i="47"/>
  <c r="F800" i="47"/>
  <c r="F799" i="47"/>
  <c r="F798" i="47"/>
  <c r="F796" i="47"/>
  <c r="F795" i="47"/>
  <c r="F1040" i="47"/>
  <c r="F1039" i="47"/>
  <c r="F1031" i="47"/>
  <c r="F1030" i="47"/>
  <c r="F1029" i="47"/>
  <c r="F1028" i="47"/>
  <c r="F1027" i="47"/>
  <c r="F1026" i="47"/>
  <c r="F1025" i="47"/>
  <c r="F1024" i="47"/>
  <c r="F1023" i="47"/>
  <c r="F1022" i="47"/>
  <c r="F1021" i="47"/>
  <c r="F1020" i="47"/>
  <c r="F1019" i="47"/>
  <c r="F1018" i="47"/>
  <c r="F1017" i="47"/>
  <c r="F1016" i="47"/>
  <c r="F1015" i="47"/>
  <c r="F1014" i="47"/>
  <c r="F1013" i="47"/>
  <c r="F1012" i="47"/>
  <c r="F1011" i="47"/>
  <c r="F1010" i="47"/>
  <c r="F1009" i="47"/>
  <c r="F1008" i="47"/>
  <c r="F1007" i="47"/>
  <c r="F1006" i="47"/>
  <c r="F1005" i="47"/>
  <c r="F1004" i="47"/>
  <c r="F1003" i="47"/>
  <c r="F1002" i="47"/>
  <c r="F1001" i="47"/>
  <c r="F1000" i="47"/>
  <c r="F999" i="47"/>
  <c r="F998" i="47"/>
  <c r="F997" i="47"/>
  <c r="F996" i="47"/>
  <c r="F995" i="47"/>
  <c r="F994" i="47"/>
  <c r="F993" i="47"/>
  <c r="F992" i="47"/>
  <c r="F991" i="47"/>
  <c r="F990" i="47"/>
  <c r="F989" i="47"/>
  <c r="F988" i="47"/>
  <c r="F987" i="47"/>
  <c r="F986" i="47"/>
  <c r="F985" i="47"/>
  <c r="F984" i="47"/>
  <c r="F937" i="47"/>
  <c r="F936" i="47"/>
  <c r="F935" i="47"/>
  <c r="F934" i="47"/>
  <c r="F933" i="47"/>
  <c r="F932" i="47"/>
  <c r="F931" i="47"/>
  <c r="F930" i="47"/>
  <c r="F929" i="47"/>
  <c r="F928" i="47"/>
  <c r="F927" i="47"/>
  <c r="F926" i="47"/>
  <c r="F925" i="47"/>
  <c r="F924" i="47"/>
  <c r="F923" i="47"/>
  <c r="F922" i="47"/>
  <c r="F921" i="47"/>
  <c r="F920" i="47"/>
  <c r="F919" i="47"/>
  <c r="F918" i="47"/>
  <c r="F917" i="47"/>
  <c r="F916" i="47"/>
  <c r="F915" i="47"/>
  <c r="F914" i="47"/>
  <c r="F913" i="47"/>
  <c r="F912" i="47"/>
  <c r="F911" i="47"/>
  <c r="F910" i="47"/>
  <c r="F909" i="47"/>
  <c r="F908" i="47"/>
  <c r="F907" i="47"/>
  <c r="F906" i="47"/>
  <c r="F905" i="47"/>
  <c r="F904" i="47"/>
  <c r="F903" i="47"/>
  <c r="F902" i="47"/>
  <c r="F901" i="47"/>
  <c r="F900" i="47"/>
  <c r="F899" i="47"/>
  <c r="F898" i="47"/>
  <c r="F897" i="47"/>
  <c r="F896" i="47"/>
  <c r="F895" i="47"/>
  <c r="F894" i="47"/>
  <c r="F893" i="47"/>
  <c r="F892" i="47"/>
  <c r="F891" i="47"/>
  <c r="F890" i="47"/>
  <c r="F889" i="47"/>
  <c r="F888" i="47"/>
  <c r="F887" i="47"/>
  <c r="F881" i="47"/>
  <c r="F880" i="47"/>
  <c r="F879" i="47"/>
  <c r="F878" i="47"/>
  <c r="F877" i="47"/>
  <c r="F876" i="47"/>
  <c r="F875" i="47"/>
  <c r="F874" i="47"/>
  <c r="F873" i="47"/>
  <c r="F872" i="47"/>
  <c r="F871" i="47"/>
  <c r="F870" i="47"/>
  <c r="F867" i="47"/>
  <c r="F743" i="47"/>
  <c r="F742" i="47"/>
  <c r="F741" i="47"/>
  <c r="F740" i="47"/>
  <c r="F739" i="47"/>
  <c r="F170" i="49" l="1"/>
  <c r="F169" i="49"/>
  <c r="F167" i="49"/>
  <c r="F166" i="49"/>
  <c r="F165" i="49"/>
  <c r="F164" i="49"/>
  <c r="F163" i="49"/>
  <c r="F162" i="49"/>
  <c r="F161" i="49"/>
  <c r="F158" i="49"/>
  <c r="F157" i="49"/>
  <c r="F156" i="49"/>
  <c r="F147" i="49"/>
  <c r="F146" i="49"/>
  <c r="F144" i="49"/>
  <c r="F140" i="49"/>
  <c r="F144" i="16" l="1"/>
  <c r="F150" i="16"/>
  <c r="F149" i="16"/>
  <c r="F148" i="16"/>
  <c r="F147" i="16"/>
  <c r="F145" i="16"/>
  <c r="F142" i="16"/>
  <c r="F141" i="16"/>
  <c r="F140" i="16"/>
  <c r="F139" i="16"/>
  <c r="F138" i="16"/>
  <c r="F137" i="16"/>
  <c r="F136" i="16"/>
  <c r="F134" i="16"/>
  <c r="F133" i="16"/>
  <c r="F132" i="16"/>
  <c r="F131" i="16"/>
  <c r="F129" i="16"/>
  <c r="F128" i="16"/>
  <c r="F127" i="16"/>
  <c r="F126" i="16"/>
  <c r="F125" i="16"/>
  <c r="F124" i="16"/>
  <c r="F123" i="16"/>
  <c r="F121" i="16"/>
  <c r="F120" i="16"/>
  <c r="F118" i="16"/>
  <c r="F117" i="16"/>
  <c r="F116" i="16"/>
  <c r="F113" i="16"/>
  <c r="F4" i="49" l="1"/>
  <c r="F6" i="49"/>
  <c r="F7" i="49"/>
  <c r="F9" i="49"/>
  <c r="F10" i="49"/>
  <c r="F11" i="49"/>
  <c r="F13" i="49"/>
  <c r="F14" i="49"/>
  <c r="F15" i="49"/>
  <c r="F16" i="49"/>
  <c r="F17" i="49"/>
  <c r="F18" i="49"/>
  <c r="F19" i="49"/>
  <c r="F20" i="49"/>
  <c r="F21" i="49"/>
  <c r="F22" i="49"/>
  <c r="F23" i="49"/>
  <c r="F24" i="49"/>
  <c r="F25" i="49"/>
  <c r="F26" i="49"/>
  <c r="F27" i="49"/>
  <c r="F28" i="49"/>
  <c r="F29" i="49"/>
  <c r="F30" i="49"/>
  <c r="F31" i="49"/>
  <c r="F32" i="49"/>
  <c r="F33" i="49"/>
  <c r="F34" i="49"/>
  <c r="F35" i="49"/>
  <c r="F36" i="49"/>
  <c r="F37" i="49"/>
  <c r="F38" i="49"/>
  <c r="F39" i="49"/>
  <c r="F40" i="49"/>
  <c r="F41" i="49"/>
  <c r="F42" i="49"/>
  <c r="F44" i="49"/>
  <c r="F45" i="49"/>
  <c r="F46" i="49"/>
  <c r="F47" i="49"/>
  <c r="F48" i="49"/>
  <c r="F49" i="49"/>
  <c r="F51" i="49"/>
  <c r="F52" i="49"/>
  <c r="F53" i="49"/>
  <c r="F54" i="49"/>
  <c r="F55" i="49"/>
  <c r="F56" i="49"/>
  <c r="F57" i="49"/>
  <c r="F59" i="49"/>
  <c r="F60" i="49"/>
  <c r="F61" i="49"/>
  <c r="F63" i="49"/>
  <c r="F64" i="49"/>
  <c r="F65" i="49"/>
  <c r="F66" i="49"/>
  <c r="F67" i="49"/>
  <c r="F68" i="49"/>
  <c r="F69" i="49"/>
  <c r="F70" i="49"/>
  <c r="F71" i="49"/>
  <c r="F72" i="49"/>
  <c r="F73" i="49"/>
  <c r="F74" i="49"/>
  <c r="F75" i="49"/>
  <c r="F76" i="49"/>
  <c r="F77" i="49"/>
  <c r="F78" i="49"/>
  <c r="F79" i="49"/>
  <c r="F80" i="49"/>
  <c r="F82" i="49"/>
  <c r="F83" i="49"/>
  <c r="F84" i="49"/>
  <c r="F85" i="49"/>
  <c r="F86" i="49"/>
  <c r="F87" i="49"/>
  <c r="F89" i="49"/>
  <c r="F90" i="49"/>
  <c r="F91" i="49"/>
  <c r="F92" i="49"/>
  <c r="F94" i="49"/>
  <c r="F96" i="49"/>
  <c r="F97" i="49"/>
  <c r="F98" i="49"/>
  <c r="F99" i="49"/>
  <c r="F101" i="49"/>
  <c r="F102" i="49"/>
  <c r="F103" i="49"/>
  <c r="F104" i="49"/>
  <c r="F105" i="49"/>
  <c r="F106" i="49"/>
  <c r="F107" i="49"/>
  <c r="F108" i="49"/>
  <c r="F109" i="49"/>
  <c r="F110" i="49"/>
  <c r="F111" i="49"/>
  <c r="F112" i="49"/>
  <c r="F113" i="49"/>
  <c r="F114" i="49"/>
  <c r="F115" i="49"/>
  <c r="F116" i="49"/>
  <c r="F117" i="49"/>
  <c r="F118" i="49"/>
  <c r="F119" i="49"/>
  <c r="F120" i="49"/>
  <c r="F121" i="49"/>
  <c r="F122" i="49"/>
  <c r="F123" i="49"/>
  <c r="F124" i="49"/>
  <c r="F125" i="49"/>
  <c r="F126" i="49"/>
  <c r="F127" i="49"/>
  <c r="F128" i="49"/>
  <c r="F130" i="49"/>
  <c r="F131" i="49"/>
  <c r="F132" i="49"/>
  <c r="F134" i="49"/>
  <c r="F136" i="49"/>
  <c r="F137" i="49"/>
  <c r="E39" i="55"/>
  <c r="E38" i="55"/>
  <c r="E37" i="55"/>
  <c r="E36" i="55"/>
  <c r="E35" i="55"/>
  <c r="E34" i="55"/>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00" i="42"/>
  <c r="F236" i="7"/>
  <c r="F109" i="48" l="1"/>
  <c r="F27" i="48"/>
  <c r="F1953" i="47"/>
  <c r="F1952" i="47"/>
  <c r="F1951" i="47"/>
  <c r="F1950" i="47"/>
  <c r="F1949" i="47"/>
  <c r="F1948" i="47"/>
  <c r="F1947" i="47"/>
  <c r="F1946" i="47"/>
  <c r="F1945" i="47"/>
  <c r="F1944" i="47"/>
  <c r="F1943" i="47"/>
  <c r="F1942" i="47"/>
  <c r="F1941" i="47"/>
  <c r="F1940" i="47"/>
  <c r="F1939" i="47"/>
  <c r="F1938" i="47"/>
  <c r="F1937" i="47"/>
  <c r="F1936" i="47"/>
  <c r="F1935" i="47"/>
  <c r="F1934" i="47"/>
  <c r="F1932" i="47"/>
  <c r="F1931" i="47"/>
  <c r="F1930" i="47"/>
  <c r="F1929" i="47"/>
  <c r="F1928" i="47"/>
  <c r="F1927" i="47"/>
  <c r="F1926" i="47"/>
  <c r="F1925" i="47"/>
  <c r="F1924" i="47"/>
  <c r="F1923" i="47"/>
  <c r="F1922" i="47"/>
  <c r="F1921" i="47"/>
  <c r="F1920" i="47"/>
  <c r="F1919" i="47"/>
  <c r="F1918" i="47"/>
  <c r="F1917" i="47"/>
  <c r="F1916" i="47"/>
  <c r="F1915" i="47"/>
  <c r="F1914" i="47"/>
  <c r="F1913" i="47"/>
  <c r="F1912" i="47"/>
  <c r="F1910" i="47"/>
  <c r="F1909" i="47"/>
  <c r="F1908" i="47"/>
  <c r="F1906" i="47"/>
  <c r="F1903" i="47"/>
  <c r="F1902" i="47"/>
  <c r="F1901" i="47"/>
  <c r="F1900" i="47"/>
  <c r="F1899" i="47"/>
  <c r="F1897" i="47"/>
  <c r="F1715" i="47"/>
  <c r="F1714" i="47"/>
  <c r="F1713" i="47"/>
  <c r="F1712" i="47"/>
  <c r="F1711" i="47"/>
  <c r="F1710" i="47"/>
  <c r="F1709" i="47"/>
  <c r="F1708" i="47"/>
  <c r="F1707" i="47"/>
  <c r="F1706" i="47"/>
  <c r="F1705" i="47"/>
  <c r="F1704" i="47"/>
  <c r="F1703" i="47"/>
  <c r="F1702" i="47"/>
  <c r="F1701" i="47"/>
  <c r="F1700" i="47"/>
  <c r="F1699" i="47"/>
  <c r="F1698" i="47"/>
  <c r="F1697" i="47"/>
  <c r="F1696" i="47"/>
  <c r="F1695" i="47"/>
  <c r="F1694" i="47"/>
  <c r="F1693" i="47"/>
  <c r="F1692" i="47"/>
  <c r="F1691" i="47"/>
  <c r="F1690" i="47"/>
  <c r="F1689" i="47"/>
  <c r="F1688" i="47"/>
  <c r="F1687" i="47"/>
  <c r="F1686" i="47"/>
  <c r="F1685" i="47"/>
  <c r="F1684" i="47"/>
  <c r="F1683" i="47"/>
  <c r="F1682" i="47"/>
  <c r="F1681" i="47"/>
  <c r="F1680" i="47"/>
  <c r="F1679" i="47"/>
  <c r="F1678" i="47"/>
  <c r="F1677" i="47"/>
  <c r="F1676" i="47"/>
  <c r="F1675" i="47"/>
  <c r="F1674" i="47"/>
  <c r="F1673" i="47"/>
  <c r="F1672" i="47"/>
  <c r="F1671" i="47"/>
  <c r="F1569" i="47"/>
  <c r="F1570" i="47"/>
  <c r="F1571" i="47"/>
  <c r="F1426" i="47"/>
  <c r="F1425" i="47"/>
  <c r="F1424" i="47"/>
  <c r="F1422" i="47"/>
  <c r="F1413" i="47"/>
  <c r="F1364" i="47"/>
  <c r="F1224" i="47"/>
  <c r="F1225" i="47"/>
  <c r="F1226" i="47"/>
  <c r="F755" i="47"/>
  <c r="F756" i="47"/>
  <c r="F757" i="47"/>
  <c r="F758" i="47"/>
  <c r="F759" i="47"/>
  <c r="F760" i="47"/>
  <c r="F761" i="47"/>
  <c r="F709" i="47"/>
  <c r="F710" i="47"/>
  <c r="F711" i="47"/>
  <c r="F712" i="47"/>
  <c r="F713" i="47"/>
  <c r="F714" i="47"/>
  <c r="F715" i="47"/>
  <c r="F716" i="47"/>
  <c r="F717" i="47"/>
  <c r="F718" i="47"/>
  <c r="F719" i="47"/>
  <c r="F720" i="47"/>
  <c r="F721" i="47"/>
  <c r="F722" i="47"/>
  <c r="F723" i="47"/>
  <c r="F686" i="47"/>
  <c r="F687" i="47"/>
  <c r="F688" i="47"/>
  <c r="F373" i="47"/>
  <c r="F311" i="47"/>
  <c r="F312" i="47"/>
  <c r="F313" i="47"/>
  <c r="F314" i="47"/>
  <c r="F315" i="47"/>
  <c r="F316" i="47"/>
  <c r="F317" i="47"/>
  <c r="F276" i="47"/>
  <c r="F277" i="47"/>
  <c r="F278" i="47"/>
  <c r="F279" i="47"/>
  <c r="F280" i="47"/>
  <c r="F281" i="47"/>
  <c r="F282" i="47"/>
  <c r="F283" i="47"/>
  <c r="F285" i="47"/>
  <c r="F286" i="47"/>
  <c r="F287" i="47"/>
  <c r="F288" i="47"/>
  <c r="F240" i="47"/>
  <c r="F241" i="47"/>
  <c r="F242" i="47"/>
  <c r="F151" i="47"/>
  <c r="F132" i="47"/>
  <c r="F88" i="47"/>
  <c r="F89" i="47"/>
  <c r="F90" i="47"/>
  <c r="F91" i="47"/>
  <c r="F92" i="47"/>
  <c r="F93" i="47"/>
  <c r="F94" i="47"/>
  <c r="F46" i="47"/>
  <c r="F47" i="47"/>
  <c r="F48" i="47"/>
  <c r="F49" i="47"/>
  <c r="F50" i="47"/>
  <c r="F51" i="47"/>
  <c r="F52" i="47"/>
  <c r="F53" i="47"/>
  <c r="F54" i="47"/>
  <c r="F55" i="47"/>
  <c r="F56" i="47"/>
  <c r="F57" i="47"/>
  <c r="F58" i="47"/>
  <c r="F59" i="47"/>
  <c r="F60" i="47"/>
  <c r="F1419" i="47"/>
  <c r="F1418" i="47"/>
  <c r="F1417" i="47"/>
  <c r="F1416" i="47"/>
  <c r="F1415" i="47"/>
  <c r="F1412" i="47"/>
  <c r="F1411" i="47"/>
  <c r="F1410" i="47"/>
  <c r="F1409" i="47"/>
  <c r="F1408" i="47"/>
  <c r="F1407" i="47"/>
  <c r="F1406" i="47"/>
  <c r="F1405" i="47"/>
  <c r="F1404" i="47"/>
  <c r="F1403" i="47"/>
  <c r="F1402" i="47"/>
  <c r="F1401" i="47"/>
  <c r="F1400" i="47"/>
  <c r="F1399" i="47"/>
  <c r="F1398" i="47"/>
  <c r="F1397" i="47"/>
  <c r="F1396" i="47"/>
  <c r="F1395" i="47"/>
  <c r="F1394" i="47"/>
  <c r="F1393" i="47"/>
  <c r="F1392" i="47"/>
  <c r="F1391" i="47"/>
  <c r="F1390" i="47"/>
  <c r="F1389" i="47"/>
  <c r="F1388" i="47"/>
  <c r="F1387" i="47"/>
  <c r="F1386" i="47"/>
  <c r="F1385" i="47"/>
  <c r="F1384" i="47"/>
  <c r="F1383" i="47"/>
  <c r="F1382" i="47"/>
  <c r="F1381" i="47"/>
  <c r="F1380" i="47"/>
  <c r="F1379" i="47"/>
  <c r="F1378" i="47"/>
  <c r="F1377" i="47"/>
  <c r="F1376" i="47"/>
  <c r="F1375" i="47"/>
  <c r="F1374" i="47"/>
  <c r="F1373" i="47"/>
  <c r="F1372" i="47"/>
  <c r="F1371" i="47"/>
  <c r="F1370" i="47"/>
  <c r="F1369" i="47"/>
  <c r="F1368" i="47"/>
  <c r="F1367" i="47"/>
  <c r="F1365" i="47"/>
  <c r="F1363" i="47"/>
  <c r="F1362" i="47"/>
  <c r="F1361" i="47"/>
  <c r="F1360" i="47"/>
  <c r="F1359" i="47"/>
  <c r="F1358" i="47"/>
  <c r="F1357" i="47"/>
  <c r="F1356" i="47"/>
  <c r="F1355" i="47"/>
  <c r="F1354" i="47"/>
  <c r="F1353" i="47"/>
  <c r="F1352" i="47"/>
  <c r="F1351" i="47"/>
  <c r="F1350" i="47"/>
  <c r="F1349" i="47"/>
  <c r="F1348" i="47"/>
  <c r="F1347" i="47"/>
  <c r="F1346" i="47"/>
  <c r="F1345" i="47"/>
  <c r="F1344" i="47"/>
  <c r="F1343" i="47"/>
  <c r="F1342" i="47"/>
  <c r="F1341" i="47"/>
  <c r="F1340" i="47"/>
  <c r="F1339" i="47"/>
  <c r="F1338" i="47"/>
  <c r="F1337" i="47"/>
  <c r="F1336" i="47"/>
  <c r="F1335" i="47"/>
  <c r="F1334" i="47"/>
  <c r="F1333" i="47"/>
  <c r="F1332" i="47"/>
  <c r="F1331" i="47"/>
  <c r="F1330" i="47"/>
  <c r="F1329" i="47"/>
  <c r="F1328" i="47"/>
  <c r="F1327" i="47"/>
  <c r="F1326" i="47"/>
  <c r="F1325" i="47"/>
  <c r="F1324" i="47"/>
  <c r="F1323" i="47"/>
  <c r="F1322" i="47"/>
  <c r="F1321" i="47"/>
  <c r="F1320" i="47"/>
  <c r="F1319" i="47"/>
  <c r="F1318" i="47"/>
  <c r="F1317" i="47"/>
  <c r="F1316" i="47"/>
  <c r="F1315" i="47"/>
  <c r="F1314" i="47"/>
  <c r="F1313" i="47"/>
  <c r="F1312" i="47"/>
  <c r="F1311" i="47"/>
  <c r="F1310" i="47"/>
  <c r="F1309" i="47"/>
  <c r="F1308" i="47"/>
  <c r="F1307" i="47"/>
  <c r="F1306" i="47"/>
  <c r="F1305" i="47"/>
  <c r="F1304" i="47"/>
  <c r="F1303" i="47"/>
  <c r="F1302" i="47"/>
  <c r="F1301" i="47"/>
  <c r="F1300" i="47"/>
  <c r="F1299" i="47"/>
  <c r="F1298" i="47"/>
  <c r="F1297" i="47"/>
  <c r="F1296" i="47"/>
  <c r="F1295" i="47"/>
  <c r="F1294" i="47"/>
  <c r="F1293" i="47"/>
  <c r="F1292" i="47"/>
  <c r="F1291" i="47"/>
  <c r="F1290" i="47"/>
  <c r="F1289" i="47"/>
  <c r="F1288" i="47"/>
  <c r="F1287" i="47"/>
  <c r="F1286" i="47"/>
  <c r="F1285" i="47"/>
  <c r="F1284" i="47"/>
  <c r="F1283" i="47"/>
  <c r="F1282" i="47"/>
  <c r="F1281" i="47"/>
  <c r="F1280" i="47"/>
  <c r="F1279" i="47"/>
  <c r="F1278" i="47"/>
  <c r="F1277" i="47"/>
  <c r="F1276" i="47"/>
  <c r="F1275" i="47"/>
  <c r="F1274" i="47"/>
  <c r="F1273" i="47"/>
  <c r="F1272" i="47"/>
  <c r="F1271" i="47"/>
  <c r="F1270" i="47"/>
  <c r="F1269" i="47"/>
  <c r="F1268" i="47"/>
  <c r="F1266" i="47"/>
  <c r="F1265" i="47"/>
  <c r="F1264" i="47"/>
  <c r="F1263" i="47"/>
  <c r="F1262" i="47"/>
  <c r="F1261" i="47"/>
  <c r="F1260" i="47"/>
  <c r="F1259" i="47"/>
  <c r="F1258" i="47"/>
  <c r="F1257" i="47"/>
  <c r="F1256" i="47"/>
  <c r="F1255" i="47"/>
  <c r="F1253" i="47"/>
  <c r="F1252" i="47"/>
  <c r="F1251" i="47"/>
  <c r="F1250" i="47"/>
  <c r="F1249" i="47"/>
  <c r="F1248" i="47"/>
  <c r="F1247" i="47"/>
  <c r="F1246" i="47"/>
  <c r="F1245" i="47"/>
  <c r="F1244" i="47"/>
  <c r="F5" i="47"/>
  <c r="F6" i="47"/>
  <c r="F7" i="47"/>
  <c r="F9" i="47"/>
  <c r="F10" i="47"/>
  <c r="F11" i="47"/>
  <c r="F13" i="47"/>
  <c r="F14" i="47"/>
  <c r="F27" i="47"/>
  <c r="F28" i="47"/>
  <c r="F30" i="47"/>
  <c r="F31" i="47"/>
  <c r="F32" i="47"/>
  <c r="F33" i="47"/>
  <c r="F34" i="47"/>
  <c r="F35" i="47"/>
  <c r="F36" i="47"/>
  <c r="F37" i="47"/>
  <c r="F38" i="47"/>
  <c r="F738" i="7"/>
  <c r="F739" i="7"/>
  <c r="F97" i="7"/>
  <c r="F46" i="7"/>
  <c r="F51" i="7"/>
  <c r="F50" i="7"/>
  <c r="F49" i="7"/>
  <c r="F48" i="7"/>
  <c r="F45" i="7"/>
  <c r="F44" i="7"/>
  <c r="F42" i="7"/>
  <c r="F41" i="7"/>
  <c r="F40" i="7"/>
  <c r="F39" i="7"/>
  <c r="F38" i="7"/>
  <c r="F37" i="7"/>
  <c r="F36" i="7"/>
  <c r="F35" i="7"/>
  <c r="F34" i="7"/>
  <c r="F32" i="7"/>
  <c r="F31" i="7"/>
  <c r="F30" i="7"/>
  <c r="F29" i="7"/>
  <c r="F28" i="7"/>
  <c r="F27" i="7"/>
  <c r="F25" i="7"/>
  <c r="F24" i="7"/>
  <c r="F23" i="7"/>
  <c r="F21" i="7"/>
  <c r="F20" i="7"/>
  <c r="F19" i="7"/>
  <c r="F18" i="7"/>
  <c r="F17" i="7"/>
  <c r="F16" i="7"/>
  <c r="F15" i="7"/>
  <c r="F14" i="7"/>
  <c r="F12" i="7"/>
  <c r="F11" i="7"/>
  <c r="F10" i="7"/>
  <c r="F9" i="7"/>
  <c r="F7" i="7"/>
  <c r="F6" i="7"/>
  <c r="F3" i="7"/>
  <c r="F184" i="55" l="1"/>
  <c r="F183" i="55"/>
  <c r="F181" i="55"/>
  <c r="F180" i="55"/>
  <c r="F179" i="55"/>
  <c r="F178" i="55"/>
  <c r="F176" i="55"/>
  <c r="F175" i="55"/>
  <c r="F174" i="55"/>
  <c r="F173" i="55"/>
  <c r="F172" i="55"/>
  <c r="F171" i="55"/>
  <c r="F170" i="55"/>
  <c r="F168" i="55"/>
  <c r="F167" i="55"/>
  <c r="F166" i="55"/>
  <c r="F165" i="55"/>
  <c r="F164" i="55"/>
  <c r="F160" i="55"/>
  <c r="F1896" i="47"/>
  <c r="F1895" i="47"/>
  <c r="F1894" i="47"/>
  <c r="F1893" i="47"/>
  <c r="F1892" i="47"/>
  <c r="F1891" i="47"/>
  <c r="F1890" i="47"/>
  <c r="F1889" i="47"/>
  <c r="F1888" i="47"/>
  <c r="F1887" i="47"/>
  <c r="F1886" i="47"/>
  <c r="F1885" i="47"/>
  <c r="F1884" i="47"/>
  <c r="F1883" i="47"/>
  <c r="F1882" i="47"/>
  <c r="F1881" i="47"/>
  <c r="F1880" i="47"/>
  <c r="F1879" i="47"/>
  <c r="F1878" i="47"/>
  <c r="F1877" i="47"/>
  <c r="F1876" i="47"/>
  <c r="F1875" i="47"/>
  <c r="F1874" i="47"/>
  <c r="F1873" i="47"/>
  <c r="F1872" i="47"/>
  <c r="F1871" i="47"/>
  <c r="F1870" i="47"/>
  <c r="F1869" i="47"/>
  <c r="F1868" i="47"/>
  <c r="F1867" i="47"/>
  <c r="F1866" i="47"/>
  <c r="F1865" i="47"/>
  <c r="F1864" i="47"/>
  <c r="F1863" i="47"/>
  <c r="F1862" i="47"/>
  <c r="F1861" i="47"/>
  <c r="F1860" i="47"/>
  <c r="F1859" i="47"/>
  <c r="F1858" i="47"/>
  <c r="F1857" i="47"/>
  <c r="F1856" i="47"/>
  <c r="F1855" i="47"/>
  <c r="F1854" i="47"/>
  <c r="F1853" i="47"/>
  <c r="F1852" i="47"/>
  <c r="F1851" i="47"/>
  <c r="F1849" i="47"/>
  <c r="F1847" i="47"/>
  <c r="F1846" i="47"/>
  <c r="F1845" i="47"/>
  <c r="F1844" i="47"/>
  <c r="F1843" i="47"/>
  <c r="F1842" i="47"/>
  <c r="F1841" i="47"/>
  <c r="F1840" i="47"/>
  <c r="F1839" i="47"/>
  <c r="F1838" i="47"/>
  <c r="F1837" i="47"/>
  <c r="F1836" i="47"/>
  <c r="F1835" i="47"/>
  <c r="F1834" i="47"/>
  <c r="F1833" i="47"/>
  <c r="F1832" i="47"/>
  <c r="F1831" i="47"/>
  <c r="F1830" i="47"/>
  <c r="F1829" i="47"/>
  <c r="F1828" i="47"/>
  <c r="F1827" i="47"/>
  <c r="F1826" i="47"/>
  <c r="F1825" i="47"/>
  <c r="F1824" i="47"/>
  <c r="F1823" i="47"/>
  <c r="F1822" i="47"/>
  <c r="F1821" i="47"/>
  <c r="F1820" i="47"/>
  <c r="F1819" i="47"/>
  <c r="F1818" i="47"/>
  <c r="F1817" i="47"/>
  <c r="F1816" i="47"/>
  <c r="F1815" i="47"/>
  <c r="F1814" i="47"/>
  <c r="F1813" i="47"/>
  <c r="F1812" i="47"/>
  <c r="F1811" i="47"/>
  <c r="F1810" i="47"/>
  <c r="F1809" i="47"/>
  <c r="F1808" i="47"/>
  <c r="F1807" i="47"/>
  <c r="F1806" i="47"/>
  <c r="F1805" i="47"/>
  <c r="F1804" i="47"/>
  <c r="F1803" i="47"/>
  <c r="F1802" i="47"/>
  <c r="F1801" i="47"/>
  <c r="F1800" i="47"/>
  <c r="F1799" i="47"/>
  <c r="F1798" i="47"/>
  <c r="F1797" i="47"/>
  <c r="F1796" i="47"/>
  <c r="F1795" i="47"/>
  <c r="F1794" i="47"/>
  <c r="F1793" i="47"/>
  <c r="F1792" i="47"/>
  <c r="F1791" i="47"/>
  <c r="F1790" i="47"/>
  <c r="F1789" i="47"/>
  <c r="F1788" i="47"/>
  <c r="F1787" i="47"/>
  <c r="F1786" i="47"/>
  <c r="F1785" i="47"/>
  <c r="F1784" i="47"/>
  <c r="F1783" i="47"/>
  <c r="F1782" i="47"/>
  <c r="F1781" i="47"/>
  <c r="F1780" i="47"/>
  <c r="F1779" i="47"/>
  <c r="F1778" i="47"/>
  <c r="F1777" i="47"/>
  <c r="F1776" i="47"/>
  <c r="F1775" i="47"/>
  <c r="F1774" i="47"/>
  <c r="F1773" i="47"/>
  <c r="F1772" i="47"/>
  <c r="F1771" i="47"/>
  <c r="F1770" i="47"/>
  <c r="F1769" i="47"/>
  <c r="F1768" i="47"/>
  <c r="F1767" i="47"/>
  <c r="F1766" i="47"/>
  <c r="F1765" i="47"/>
  <c r="F1764" i="47"/>
  <c r="F1763" i="47"/>
  <c r="F1762" i="47"/>
  <c r="F1761" i="47"/>
  <c r="F1760" i="47"/>
  <c r="F1759" i="47"/>
  <c r="F1758" i="47"/>
  <c r="F1757" i="47"/>
  <c r="F1756" i="47"/>
  <c r="F1755" i="47"/>
  <c r="F1754" i="47"/>
  <c r="F1753" i="47"/>
  <c r="F1752" i="47"/>
  <c r="F1750" i="47"/>
  <c r="F1749" i="47"/>
  <c r="F1748" i="47"/>
  <c r="F1747" i="47"/>
  <c r="F1746" i="47"/>
  <c r="F1745" i="47"/>
  <c r="F1744" i="47"/>
  <c r="F1743" i="47"/>
  <c r="F1742" i="47"/>
  <c r="F1741" i="47"/>
  <c r="F1740" i="47"/>
  <c r="F1739" i="47"/>
  <c r="F1737" i="47"/>
  <c r="F1736" i="47"/>
  <c r="F1735" i="47"/>
  <c r="F1734" i="47"/>
  <c r="F1733" i="47"/>
  <c r="F1732" i="47"/>
  <c r="F1731" i="47"/>
  <c r="F1730" i="47"/>
  <c r="F1729" i="47"/>
  <c r="F1728" i="47"/>
  <c r="F1726" i="47"/>
  <c r="F1242" i="47"/>
  <c r="F1080" i="7"/>
  <c r="F1024" i="7"/>
  <c r="F960" i="7"/>
  <c r="F817" i="7"/>
  <c r="F666" i="7"/>
  <c r="F512" i="7"/>
  <c r="F364" i="7"/>
  <c r="F144" i="7"/>
  <c r="F120" i="7"/>
  <c r="F71" i="7"/>
  <c r="F703" i="7"/>
  <c r="F637" i="7"/>
  <c r="F549" i="7"/>
  <c r="F483" i="7"/>
  <c r="F395" i="7"/>
  <c r="F340" i="7"/>
  <c r="F256" i="7"/>
  <c r="F175" i="7"/>
  <c r="F115" i="7"/>
  <c r="F66" i="7"/>
  <c r="F697" i="7"/>
  <c r="F631" i="7"/>
  <c r="F543" i="7"/>
  <c r="F477" i="7"/>
  <c r="F393" i="7"/>
  <c r="F335" i="7"/>
  <c r="F173" i="7"/>
  <c r="F370" i="55" l="1"/>
  <c r="F369" i="55"/>
  <c r="F368" i="55"/>
  <c r="F367" i="55"/>
  <c r="F366" i="55"/>
  <c r="F364" i="55"/>
  <c r="F363" i="55"/>
  <c r="F362" i="55"/>
  <c r="F361" i="55"/>
  <c r="F360" i="55"/>
  <c r="F358" i="55"/>
  <c r="F357" i="55"/>
  <c r="F354" i="55"/>
  <c r="F885" i="47"/>
  <c r="F398" i="7"/>
  <c r="F338" i="7"/>
  <c r="F259" i="7"/>
  <c r="F178" i="7"/>
  <c r="F118" i="7"/>
  <c r="F1100" i="7"/>
  <c r="F1050" i="7"/>
  <c r="F994" i="7"/>
  <c r="F928" i="7"/>
  <c r="F849" i="7"/>
  <c r="F786" i="7"/>
  <c r="F701" i="7"/>
  <c r="F635" i="7"/>
  <c r="F547" i="7"/>
  <c r="F481" i="7"/>
  <c r="F347" i="42" l="1"/>
  <c r="F1717" i="47"/>
  <c r="F1580" i="47"/>
  <c r="F1236" i="47"/>
  <c r="F1036" i="47"/>
  <c r="F300" i="47"/>
  <c r="F291" i="55" l="1"/>
  <c r="F290" i="55"/>
  <c r="F289" i="55"/>
  <c r="F288" i="55"/>
  <c r="F294" i="55"/>
  <c r="F293" i="55"/>
  <c r="F292" i="55"/>
  <c r="F286" i="55"/>
  <c r="F285" i="55"/>
  <c r="F283" i="55"/>
  <c r="F282" i="55"/>
  <c r="F281" i="55"/>
  <c r="F280" i="55"/>
  <c r="F279" i="55"/>
  <c r="F278" i="55"/>
  <c r="F276" i="55"/>
  <c r="F275" i="55"/>
  <c r="F274" i="55"/>
  <c r="F271" i="55"/>
  <c r="F238" i="55"/>
  <c r="F237" i="55"/>
  <c r="F236" i="55"/>
  <c r="F235" i="55"/>
  <c r="F234" i="55"/>
  <c r="F233" i="55"/>
  <c r="F154" i="55"/>
  <c r="F132" i="55"/>
  <c r="F131" i="55"/>
  <c r="F130" i="55"/>
  <c r="F129" i="55"/>
  <c r="F128" i="55"/>
  <c r="F127" i="55"/>
  <c r="F126" i="55"/>
  <c r="F106" i="55"/>
  <c r="F89" i="55"/>
  <c r="F88" i="55"/>
  <c r="F87" i="55"/>
  <c r="F86" i="55"/>
  <c r="F85" i="55"/>
  <c r="F84" i="55"/>
  <c r="F68" i="55"/>
  <c r="F67" i="55"/>
  <c r="F66" i="55"/>
  <c r="F65" i="55"/>
  <c r="F64" i="55"/>
  <c r="F63" i="55"/>
  <c r="E82" i="55"/>
  <c r="F82" i="55" s="1"/>
  <c r="E81" i="55"/>
  <c r="F81" i="55" s="1"/>
  <c r="E80" i="55"/>
  <c r="F80" i="55" s="1"/>
  <c r="E79" i="55"/>
  <c r="F79" i="55" s="1"/>
  <c r="E78" i="55"/>
  <c r="F78" i="55" s="1"/>
  <c r="E77" i="55"/>
  <c r="F77" i="55" s="1"/>
  <c r="F76" i="55"/>
  <c r="E61" i="55"/>
  <c r="F61" i="55" s="1"/>
  <c r="E60" i="55"/>
  <c r="F60" i="55" s="1"/>
  <c r="E59" i="55"/>
  <c r="F59" i="55" s="1"/>
  <c r="E58" i="55"/>
  <c r="F58" i="55" s="1"/>
  <c r="E57" i="55"/>
  <c r="F57" i="55" s="1"/>
  <c r="E56" i="55"/>
  <c r="F56" i="55" s="1"/>
  <c r="F55" i="55"/>
  <c r="F47" i="55"/>
  <c r="F46" i="55"/>
  <c r="F45" i="55"/>
  <c r="F44" i="55"/>
  <c r="F43" i="55"/>
  <c r="F42" i="55"/>
  <c r="F41" i="55"/>
  <c r="F24" i="55"/>
  <c r="F23" i="55"/>
  <c r="F22" i="55"/>
  <c r="F21" i="55"/>
  <c r="F20" i="55"/>
  <c r="F19" i="55"/>
  <c r="F18" i="55"/>
  <c r="E16" i="55"/>
  <c r="F16" i="55" s="1"/>
  <c r="E15" i="55"/>
  <c r="F15" i="55" s="1"/>
  <c r="E14" i="55"/>
  <c r="F14" i="55" s="1"/>
  <c r="E13" i="55"/>
  <c r="F13" i="55" s="1"/>
  <c r="E12" i="55"/>
  <c r="F12" i="55" s="1"/>
  <c r="E11" i="55"/>
  <c r="F11" i="55" s="1"/>
  <c r="F10" i="55"/>
  <c r="E249" i="55"/>
  <c r="F249" i="55" s="1"/>
  <c r="E248" i="55"/>
  <c r="F248" i="55" s="1"/>
  <c r="E247" i="55"/>
  <c r="F247" i="55" s="1"/>
  <c r="E246" i="55"/>
  <c r="F246" i="55" s="1"/>
  <c r="E245" i="55"/>
  <c r="F245" i="55" s="1"/>
  <c r="E244" i="55"/>
  <c r="F244" i="55" s="1"/>
  <c r="F268" i="55"/>
  <c r="F260" i="55"/>
  <c r="F267" i="55"/>
  <c r="F266" i="55"/>
  <c r="F265" i="55"/>
  <c r="F264" i="55"/>
  <c r="F263" i="55"/>
  <c r="F262" i="55"/>
  <c r="F261" i="55"/>
  <c r="F258" i="55"/>
  <c r="F257" i="55"/>
  <c r="F256" i="55"/>
  <c r="F255" i="55"/>
  <c r="F254" i="55"/>
  <c r="F253" i="55"/>
  <c r="F252" i="55"/>
  <c r="F251" i="55"/>
  <c r="E241" i="55"/>
  <c r="F241" i="55" s="1"/>
  <c r="F732" i="47" l="1"/>
  <c r="F1477" i="47" l="1"/>
  <c r="F391" i="42"/>
  <c r="F388" i="42"/>
  <c r="F1474" i="47"/>
  <c r="F1470" i="47"/>
  <c r="F496" i="42"/>
  <c r="F1237" i="47"/>
  <c r="F1037" i="47"/>
  <c r="F1581" i="47"/>
  <c r="F492" i="42" l="1"/>
  <c r="F497" i="42"/>
  <c r="F494" i="42"/>
  <c r="F493" i="42"/>
  <c r="F490" i="42"/>
  <c r="F489" i="42"/>
  <c r="F488" i="42"/>
  <c r="F487" i="42"/>
  <c r="F486" i="42"/>
  <c r="F485" i="42"/>
  <c r="F484" i="42"/>
  <c r="F483" i="42"/>
  <c r="F482" i="42"/>
  <c r="F481" i="42"/>
  <c r="F480" i="42"/>
  <c r="F479" i="42"/>
  <c r="F478" i="42"/>
  <c r="F477" i="42"/>
  <c r="F476" i="42"/>
  <c r="F475" i="42"/>
  <c r="F474" i="42"/>
  <c r="F473" i="42"/>
  <c r="F472" i="42"/>
  <c r="F471" i="42"/>
  <c r="F470" i="42"/>
  <c r="F469" i="42"/>
  <c r="F468" i="42"/>
  <c r="F467" i="42"/>
  <c r="F466" i="42"/>
  <c r="F465" i="42"/>
  <c r="F464" i="42"/>
  <c r="F463" i="42"/>
  <c r="F462" i="42"/>
  <c r="F461" i="42"/>
  <c r="F460" i="42"/>
  <c r="F459" i="42"/>
  <c r="F458" i="42"/>
  <c r="F457" i="42"/>
  <c r="F456" i="42"/>
  <c r="F455" i="42"/>
  <c r="F454" i="42"/>
  <c r="F453" i="42"/>
  <c r="F452" i="42"/>
  <c r="F451" i="42"/>
  <c r="F450" i="42"/>
  <c r="F448" i="42"/>
  <c r="F447" i="42"/>
  <c r="F445" i="42"/>
  <c r="F444" i="42"/>
  <c r="F443" i="42"/>
  <c r="F442" i="42"/>
  <c r="F441" i="42"/>
  <c r="F440" i="42"/>
  <c r="F439" i="42"/>
  <c r="F438" i="42"/>
  <c r="F437" i="42"/>
  <c r="F436" i="42"/>
  <c r="F435" i="42"/>
  <c r="F434" i="42"/>
  <c r="F433" i="42"/>
  <c r="F432" i="42"/>
  <c r="F431" i="42"/>
  <c r="F430" i="42"/>
  <c r="F429" i="42"/>
  <c r="F428" i="42"/>
  <c r="F427" i="42"/>
  <c r="F426" i="42"/>
  <c r="F425" i="42"/>
  <c r="F424" i="42"/>
  <c r="F423" i="42"/>
  <c r="F422" i="42"/>
  <c r="F421" i="42"/>
  <c r="F420" i="42"/>
  <c r="F419" i="42"/>
  <c r="F418" i="42"/>
  <c r="F417" i="42"/>
  <c r="F416" i="42"/>
  <c r="F415" i="42"/>
  <c r="F414" i="42"/>
  <c r="F413" i="42"/>
  <c r="F412" i="42"/>
  <c r="F411" i="42"/>
  <c r="F410" i="42"/>
  <c r="F409" i="42"/>
  <c r="F408" i="42"/>
  <c r="F407" i="42"/>
  <c r="F406" i="42"/>
  <c r="F405" i="42"/>
  <c r="F404" i="42"/>
  <c r="F403" i="42"/>
  <c r="F402" i="42"/>
  <c r="F401" i="42"/>
  <c r="F400" i="42"/>
  <c r="F399" i="42"/>
  <c r="F398" i="42"/>
  <c r="F397" i="42"/>
  <c r="F396" i="42"/>
  <c r="F395" i="42"/>
  <c r="F394" i="42"/>
  <c r="F393" i="42"/>
  <c r="F392" i="42"/>
  <c r="F390" i="42"/>
  <c r="F389" i="42"/>
  <c r="F387" i="42"/>
  <c r="F386" i="42"/>
  <c r="F385" i="42"/>
  <c r="F384" i="42"/>
  <c r="F383" i="42"/>
  <c r="F382" i="42"/>
  <c r="F381" i="42"/>
  <c r="F380" i="42"/>
  <c r="F379" i="42"/>
  <c r="F378" i="42"/>
  <c r="F377" i="42"/>
  <c r="F376" i="42"/>
  <c r="F375" i="42"/>
  <c r="F374" i="42"/>
  <c r="F373" i="42"/>
  <c r="F372" i="42"/>
  <c r="F371" i="42"/>
  <c r="F370" i="42"/>
  <c r="F369" i="42"/>
  <c r="F368" i="42"/>
  <c r="F367" i="42"/>
  <c r="F366" i="42"/>
  <c r="F365" i="42"/>
  <c r="F364" i="42"/>
  <c r="F363" i="42"/>
  <c r="F362" i="42"/>
  <c r="F361" i="42"/>
  <c r="F360" i="42"/>
  <c r="F358" i="42"/>
  <c r="F357" i="42"/>
  <c r="F356" i="42"/>
  <c r="F355" i="42"/>
  <c r="F354" i="42"/>
  <c r="F353" i="42"/>
  <c r="F351" i="42"/>
  <c r="F343" i="42"/>
  <c r="F348" i="42"/>
  <c r="F346" i="42"/>
  <c r="F345" i="42"/>
  <c r="F344" i="42"/>
  <c r="F341" i="42"/>
  <c r="F340" i="42"/>
  <c r="F339" i="42"/>
  <c r="F338" i="42"/>
  <c r="F337" i="42"/>
  <c r="F336" i="42"/>
  <c r="F335" i="42"/>
  <c r="F334" i="42"/>
  <c r="F333" i="42"/>
  <c r="F332" i="42"/>
  <c r="F331" i="42"/>
  <c r="F330" i="42"/>
  <c r="F329" i="42"/>
  <c r="F328" i="42"/>
  <c r="F327" i="42"/>
  <c r="F326" i="42"/>
  <c r="F325" i="42"/>
  <c r="F324" i="42"/>
  <c r="F323" i="42"/>
  <c r="F322" i="42"/>
  <c r="F321" i="42"/>
  <c r="F320" i="42"/>
  <c r="F319" i="42"/>
  <c r="F318" i="42"/>
  <c r="F317" i="42"/>
  <c r="F316" i="42"/>
  <c r="F315" i="42"/>
  <c r="F314" i="42"/>
  <c r="F313" i="42"/>
  <c r="F312" i="42"/>
  <c r="F311" i="42"/>
  <c r="F310" i="42"/>
  <c r="F309" i="42"/>
  <c r="F308" i="42"/>
  <c r="F307" i="42"/>
  <c r="F306" i="42"/>
  <c r="F305" i="42"/>
  <c r="F304" i="42"/>
  <c r="F303" i="42"/>
  <c r="F302" i="42"/>
  <c r="F301" i="42"/>
  <c r="F299" i="42"/>
  <c r="F298" i="42"/>
  <c r="F296" i="42"/>
  <c r="F295" i="42"/>
  <c r="F294" i="42"/>
  <c r="F293" i="42"/>
  <c r="F292" i="42"/>
  <c r="F291" i="42"/>
  <c r="F290" i="42"/>
  <c r="F289" i="42"/>
  <c r="F288" i="42"/>
  <c r="F287" i="42"/>
  <c r="F286" i="42"/>
  <c r="F285" i="42"/>
  <c r="F284" i="42"/>
  <c r="F283" i="42"/>
  <c r="F282" i="42"/>
  <c r="F281" i="42"/>
  <c r="F280" i="42"/>
  <c r="F279" i="42"/>
  <c r="F278" i="42"/>
  <c r="F277" i="42"/>
  <c r="F276" i="42"/>
  <c r="F275" i="42"/>
  <c r="F274" i="42"/>
  <c r="F273" i="42"/>
  <c r="F272" i="42"/>
  <c r="F271" i="42"/>
  <c r="F270" i="42"/>
  <c r="F269" i="42"/>
  <c r="F268" i="42"/>
  <c r="F267" i="42"/>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09" i="42"/>
  <c r="F208" i="42"/>
  <c r="F207" i="42"/>
  <c r="F206" i="42"/>
  <c r="F205" i="42"/>
  <c r="F204" i="42"/>
  <c r="F202" i="42"/>
  <c r="F197" i="42"/>
  <c r="F200" i="42"/>
  <c r="F198" i="42" l="1"/>
  <c r="F149" i="42"/>
  <c r="F148" i="42"/>
  <c r="F147" i="42"/>
  <c r="F146" i="42"/>
  <c r="F145" i="42"/>
  <c r="F144" i="42"/>
  <c r="F143" i="42"/>
  <c r="F142" i="42"/>
  <c r="F141" i="42"/>
  <c r="F140" i="42"/>
  <c r="F139" i="42"/>
  <c r="F138" i="42"/>
  <c r="F137" i="42"/>
  <c r="F136" i="42"/>
  <c r="F135" i="42"/>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99" i="42"/>
  <c r="F98" i="42"/>
  <c r="F97" i="42"/>
  <c r="F96" i="42"/>
  <c r="F95" i="42"/>
  <c r="F94" i="42"/>
  <c r="F93" i="42"/>
  <c r="F92" i="42"/>
  <c r="F91" i="42"/>
  <c r="F90" i="42"/>
  <c r="F89" i="42"/>
  <c r="F88" i="42"/>
  <c r="F87" i="42"/>
  <c r="F86" i="42"/>
  <c r="F85" i="42"/>
  <c r="F84" i="42"/>
  <c r="F83" i="42"/>
  <c r="F82" i="42"/>
  <c r="F81" i="42"/>
  <c r="F80" i="42"/>
  <c r="F78" i="42"/>
  <c r="F77" i="42"/>
  <c r="F76" i="42"/>
  <c r="F75" i="42"/>
  <c r="F74" i="42"/>
  <c r="F73" i="42"/>
  <c r="F71" i="42"/>
  <c r="F1584" i="47" l="1"/>
  <c r="F1579" i="47"/>
  <c r="F1578" i="47"/>
  <c r="F1577" i="47"/>
  <c r="F1575" i="47"/>
  <c r="F1574" i="47"/>
  <c r="F1573" i="47"/>
  <c r="F1572" i="47"/>
  <c r="F1568" i="47"/>
  <c r="F1567" i="47"/>
  <c r="F1566" i="47"/>
  <c r="F1565" i="47"/>
  <c r="F1564" i="47"/>
  <c r="F1563" i="47"/>
  <c r="F1562" i="47"/>
  <c r="F1561" i="47"/>
  <c r="F1560" i="47"/>
  <c r="F1559" i="47"/>
  <c r="F1558" i="47"/>
  <c r="F1557" i="47"/>
  <c r="F1556" i="47"/>
  <c r="F1555" i="47"/>
  <c r="F1554" i="47"/>
  <c r="F1553" i="47"/>
  <c r="F1552" i="47"/>
  <c r="F1551" i="47"/>
  <c r="F1550" i="47"/>
  <c r="F1549" i="47"/>
  <c r="F1548" i="47"/>
  <c r="F1547" i="47"/>
  <c r="F1546" i="47"/>
  <c r="F1545" i="47"/>
  <c r="F1544" i="47"/>
  <c r="F1543" i="47"/>
  <c r="F1542" i="47"/>
  <c r="F1541" i="47"/>
  <c r="F1540" i="47"/>
  <c r="F1539" i="47"/>
  <c r="F1538" i="47"/>
  <c r="F1537" i="47"/>
  <c r="F1536" i="47"/>
  <c r="F1535" i="47"/>
  <c r="F1534" i="47"/>
  <c r="F1533" i="47"/>
  <c r="F1532" i="47"/>
  <c r="F1530" i="47"/>
  <c r="F1529" i="47"/>
  <c r="F1527" i="47"/>
  <c r="F1526" i="47"/>
  <c r="F1525" i="47"/>
  <c r="F1524" i="47"/>
  <c r="F1523" i="47"/>
  <c r="F1522" i="47"/>
  <c r="F1521" i="47"/>
  <c r="F1520" i="47"/>
  <c r="F1519" i="47"/>
  <c r="F1518" i="47"/>
  <c r="F1517" i="47"/>
  <c r="F1516" i="47"/>
  <c r="F1515" i="47"/>
  <c r="F1514" i="47"/>
  <c r="F1513" i="47"/>
  <c r="F1512" i="47"/>
  <c r="F1511" i="47"/>
  <c r="F1510" i="47"/>
  <c r="F1509" i="47"/>
  <c r="F1508" i="47"/>
  <c r="F1507" i="47"/>
  <c r="F1506" i="47"/>
  <c r="F1505" i="47"/>
  <c r="F1504" i="47"/>
  <c r="F1503" i="47"/>
  <c r="F1502" i="47"/>
  <c r="F1501" i="47"/>
  <c r="F1500" i="47"/>
  <c r="F1499" i="47"/>
  <c r="F1498" i="47"/>
  <c r="F1497" i="47"/>
  <c r="F1496" i="47"/>
  <c r="F1495" i="47"/>
  <c r="F1494" i="47"/>
  <c r="F1493" i="47"/>
  <c r="F1492" i="47"/>
  <c r="F1491" i="47"/>
  <c r="F1490" i="47"/>
  <c r="F1489" i="47"/>
  <c r="F1488" i="47"/>
  <c r="F1487" i="47"/>
  <c r="F1486" i="47"/>
  <c r="F1485" i="47"/>
  <c r="F1484" i="47"/>
  <c r="F1483" i="47"/>
  <c r="F1482" i="47"/>
  <c r="F1481" i="47"/>
  <c r="F1480" i="47"/>
  <c r="F1479" i="47"/>
  <c r="F1478" i="47"/>
  <c r="F1476" i="47"/>
  <c r="F1475" i="47"/>
  <c r="F1473" i="47"/>
  <c r="F1472" i="47"/>
  <c r="F1471" i="47"/>
  <c r="F1469" i="47"/>
  <c r="F1468" i="47"/>
  <c r="F1467" i="47"/>
  <c r="F1466" i="47"/>
  <c r="F1465" i="47"/>
  <c r="F1464" i="47"/>
  <c r="F1463" i="47"/>
  <c r="F1462" i="47"/>
  <c r="F1461" i="47"/>
  <c r="F1460" i="47"/>
  <c r="F1459" i="47"/>
  <c r="F1458" i="47"/>
  <c r="F1457" i="47"/>
  <c r="F1456" i="47"/>
  <c r="F1455" i="47"/>
  <c r="F1454" i="47"/>
  <c r="F1453" i="47"/>
  <c r="F1452" i="47"/>
  <c r="F1451" i="47"/>
  <c r="F1450" i="47"/>
  <c r="F1449" i="47"/>
  <c r="F1448" i="47"/>
  <c r="F1447" i="47"/>
  <c r="F1446" i="47"/>
  <c r="F1445" i="47"/>
  <c r="F1444" i="47"/>
  <c r="F1442" i="47"/>
  <c r="F1441" i="47"/>
  <c r="F1440" i="47"/>
  <c r="F1439" i="47"/>
  <c r="F1438" i="47"/>
  <c r="F1437" i="47"/>
  <c r="F1201" i="47"/>
  <c r="F1200" i="47"/>
  <c r="F1188" i="47"/>
  <c r="F1194" i="47"/>
  <c r="F1193" i="47"/>
  <c r="F1192" i="47"/>
  <c r="F1199" i="47"/>
  <c r="F1186" i="47"/>
  <c r="F1227" i="47"/>
  <c r="F1223" i="47"/>
  <c r="F1222" i="47"/>
  <c r="F1221" i="47"/>
  <c r="F1220" i="47"/>
  <c r="F1219" i="47"/>
  <c r="F1218" i="47"/>
  <c r="F1217" i="47"/>
  <c r="F1216" i="47"/>
  <c r="F1215" i="47"/>
  <c r="F1214" i="47"/>
  <c r="F1213" i="47"/>
  <c r="F1212" i="47"/>
  <c r="F1211" i="47"/>
  <c r="F1210" i="47"/>
  <c r="F1209" i="47"/>
  <c r="F1208" i="47"/>
  <c r="F1207" i="47"/>
  <c r="F1206" i="47"/>
  <c r="F1205" i="47"/>
  <c r="F1204" i="47"/>
  <c r="F1203" i="47"/>
  <c r="F1202" i="47"/>
  <c r="F1104" i="47" l="1"/>
  <c r="F1088" i="7" l="1"/>
  <c r="F1087" i="7"/>
  <c r="F1086" i="7"/>
  <c r="F1085" i="7"/>
  <c r="F1083" i="7"/>
  <c r="F1082" i="7"/>
  <c r="F1081" i="7"/>
  <c r="F1079" i="7"/>
  <c r="F1078" i="7"/>
  <c r="F1077" i="7"/>
  <c r="F1076" i="7"/>
  <c r="F1075" i="7"/>
  <c r="F1074" i="7"/>
  <c r="F1073" i="7"/>
  <c r="F1072" i="7"/>
  <c r="F1071" i="7"/>
  <c r="F1070" i="7"/>
  <c r="F1069" i="7"/>
  <c r="F1068" i="7"/>
  <c r="F1067" i="7"/>
  <c r="F1065" i="7"/>
  <c r="F1064" i="7"/>
  <c r="F1063" i="7"/>
  <c r="F1062" i="7"/>
  <c r="F1061" i="7"/>
  <c r="F1060" i="7"/>
  <c r="F1058" i="7"/>
  <c r="F1057" i="7"/>
  <c r="F1056" i="7"/>
  <c r="F1055" i="7"/>
  <c r="F1054" i="7"/>
  <c r="F1052" i="7"/>
  <c r="F1051" i="7"/>
  <c r="F1049" i="7"/>
  <c r="F1048" i="7"/>
  <c r="F1047" i="7"/>
  <c r="F1046" i="7"/>
  <c r="F1045" i="7"/>
  <c r="F1044" i="7"/>
  <c r="F1043" i="7"/>
  <c r="F1042" i="7"/>
  <c r="F1041" i="7"/>
  <c r="F1040" i="7"/>
  <c r="F1038" i="7"/>
  <c r="F1037" i="7"/>
  <c r="F1019" i="7"/>
  <c r="F1026" i="7"/>
  <c r="F1014" i="7"/>
  <c r="F995" i="7"/>
  <c r="F986" i="7"/>
  <c r="F985" i="7"/>
  <c r="F984" i="7"/>
  <c r="F122" i="63" l="1"/>
  <c r="F121" i="63"/>
  <c r="F117" i="63"/>
  <c r="F116" i="63"/>
  <c r="F115" i="63"/>
  <c r="F114" i="63"/>
  <c r="F113" i="63"/>
  <c r="F112" i="63"/>
  <c r="F111" i="63"/>
  <c r="F110" i="63"/>
  <c r="F109" i="63"/>
  <c r="F108" i="63"/>
  <c r="F107" i="63"/>
  <c r="F106" i="63"/>
  <c r="F105" i="63"/>
  <c r="F104" i="63"/>
  <c r="F103" i="63"/>
  <c r="F102" i="63"/>
  <c r="F101" i="63"/>
  <c r="F100" i="63"/>
  <c r="F99" i="63"/>
  <c r="F98" i="63"/>
  <c r="F97" i="63"/>
  <c r="F96" i="63"/>
  <c r="F95" i="63"/>
  <c r="F94" i="63"/>
  <c r="F93" i="63"/>
  <c r="F92" i="63"/>
  <c r="F91" i="63"/>
  <c r="F90" i="63"/>
  <c r="F83" i="63"/>
  <c r="F82" i="63"/>
  <c r="F81" i="63"/>
  <c r="F80" i="63"/>
  <c r="F71" i="63"/>
  <c r="F70" i="63"/>
  <c r="F69" i="63"/>
  <c r="F68" i="63"/>
  <c r="F67" i="63"/>
  <c r="F66" i="63"/>
  <c r="F65" i="63"/>
  <c r="F64" i="63"/>
  <c r="F63" i="63"/>
  <c r="F62" i="63"/>
  <c r="F61" i="63"/>
  <c r="F60" i="63"/>
  <c r="F59" i="63"/>
  <c r="F58" i="63"/>
  <c r="F57" i="63"/>
  <c r="F56" i="63"/>
  <c r="F55" i="63"/>
  <c r="F54" i="63"/>
  <c r="F44" i="63"/>
  <c r="F43" i="63"/>
  <c r="F42" i="63"/>
  <c r="F41" i="63"/>
  <c r="F40" i="63"/>
  <c r="F39" i="63"/>
  <c r="F37" i="63"/>
  <c r="F36" i="63"/>
  <c r="F35" i="63"/>
  <c r="F34" i="63"/>
  <c r="F33" i="63"/>
  <c r="F32" i="63"/>
  <c r="F31" i="63"/>
  <c r="F30" i="63"/>
  <c r="F29" i="63"/>
  <c r="F28" i="63"/>
  <c r="F27" i="63"/>
  <c r="F26" i="63"/>
  <c r="F25" i="63"/>
  <c r="F24" i="63"/>
  <c r="F23" i="63"/>
  <c r="F22" i="63"/>
  <c r="F21" i="63"/>
  <c r="F20" i="63"/>
  <c r="F19" i="63"/>
  <c r="F18" i="63"/>
  <c r="F17" i="63"/>
  <c r="F16" i="63"/>
  <c r="F15" i="63"/>
  <c r="F14" i="63"/>
  <c r="F13" i="63"/>
  <c r="F12" i="63"/>
  <c r="F11" i="63"/>
  <c r="F10" i="63"/>
  <c r="F9" i="63"/>
  <c r="F8" i="63"/>
  <c r="K11" i="15"/>
  <c r="J11" i="15"/>
  <c r="I11" i="15"/>
  <c r="H11" i="15"/>
  <c r="G11" i="15"/>
  <c r="E11" i="15"/>
  <c r="E227" i="41" l="1"/>
  <c r="E226" i="41"/>
  <c r="F225" i="41"/>
  <c r="E225" i="41"/>
  <c r="E224" i="41"/>
  <c r="E223" i="41"/>
  <c r="E222" i="41"/>
  <c r="E221" i="41"/>
  <c r="E220" i="41"/>
  <c r="E219" i="41"/>
  <c r="E218" i="41"/>
  <c r="E217" i="41"/>
  <c r="E216" i="41"/>
  <c r="E215" i="41"/>
  <c r="E214" i="41"/>
  <c r="E213" i="41"/>
  <c r="E212" i="41"/>
  <c r="E211" i="41"/>
  <c r="E210" i="41"/>
  <c r="E209" i="41"/>
  <c r="E208" i="41"/>
  <c r="E206" i="41"/>
  <c r="F206" i="41" s="1"/>
  <c r="E205" i="41"/>
  <c r="F205" i="41" s="1"/>
  <c r="E204" i="41"/>
  <c r="F204" i="41" s="1"/>
  <c r="E203" i="41"/>
  <c r="F203" i="41" s="1"/>
  <c r="E202" i="41"/>
  <c r="F202" i="41" s="1"/>
  <c r="E201" i="41"/>
  <c r="F201" i="41" s="1"/>
  <c r="E200" i="41"/>
  <c r="F200" i="41" s="1"/>
  <c r="E199" i="41"/>
  <c r="F199" i="41" s="1"/>
  <c r="E198" i="41"/>
  <c r="F198" i="41" s="1"/>
  <c r="E197" i="41"/>
  <c r="F197" i="41" s="1"/>
  <c r="E196" i="41"/>
  <c r="F196" i="41" s="1"/>
  <c r="E195" i="41"/>
  <c r="F195" i="41" s="1"/>
  <c r="E194" i="41"/>
  <c r="F194" i="41" s="1"/>
  <c r="E192" i="41"/>
  <c r="F192" i="41" s="1"/>
  <c r="E191" i="41"/>
  <c r="F191" i="41" s="1"/>
  <c r="E190" i="41"/>
  <c r="F190" i="41" s="1"/>
  <c r="E189" i="41"/>
  <c r="F189" i="41" s="1"/>
  <c r="E188" i="41"/>
  <c r="F188" i="41" s="1"/>
  <c r="E187" i="41"/>
  <c r="F187" i="41" s="1"/>
  <c r="E186" i="41"/>
  <c r="F186" i="41" s="1"/>
  <c r="E185" i="41"/>
  <c r="F185" i="41" s="1"/>
  <c r="E184" i="41"/>
  <c r="F184" i="41" s="1"/>
  <c r="E183" i="41"/>
  <c r="F183" i="41" s="1"/>
  <c r="E182" i="41"/>
  <c r="F182" i="41" s="1"/>
  <c r="E181" i="41"/>
  <c r="F181" i="41" s="1"/>
  <c r="F165" i="41"/>
  <c r="E164" i="41"/>
  <c r="F164" i="41" s="1"/>
  <c r="E163" i="41"/>
  <c r="F163" i="41" s="1"/>
  <c r="E162" i="41"/>
  <c r="F162" i="41" s="1"/>
  <c r="E161" i="41"/>
  <c r="F161" i="41" s="1"/>
  <c r="E160" i="41"/>
  <c r="F160" i="41" s="1"/>
  <c r="E159" i="41"/>
  <c r="F159" i="41" s="1"/>
  <c r="E158" i="41"/>
  <c r="F158" i="41" s="1"/>
  <c r="E157" i="41"/>
  <c r="F157" i="41" s="1"/>
  <c r="E156" i="41"/>
  <c r="F156" i="41" s="1"/>
  <c r="E155" i="41"/>
  <c r="F155" i="41" s="1"/>
  <c r="E154" i="41"/>
  <c r="F154" i="41" s="1"/>
  <c r="E153" i="41"/>
  <c r="F153" i="41" s="1"/>
  <c r="E152" i="41"/>
  <c r="F152" i="41" s="1"/>
  <c r="E150" i="41"/>
  <c r="F150" i="41" s="1"/>
  <c r="E149" i="41"/>
  <c r="F149" i="41" s="1"/>
  <c r="E148" i="41"/>
  <c r="F148" i="41" s="1"/>
  <c r="E147" i="41"/>
  <c r="F147" i="41" s="1"/>
  <c r="E146" i="41"/>
  <c r="F146" i="41" s="1"/>
  <c r="E145" i="41"/>
  <c r="F145" i="41" s="1"/>
  <c r="E144" i="41"/>
  <c r="F144" i="41" s="1"/>
  <c r="E143" i="41"/>
  <c r="F143" i="41" s="1"/>
  <c r="E142" i="41"/>
  <c r="F142" i="41" s="1"/>
  <c r="E141" i="41"/>
  <c r="F141" i="41" s="1"/>
  <c r="E140" i="41"/>
  <c r="F140" i="41" s="1"/>
  <c r="E139" i="41"/>
  <c r="F139" i="41" s="1"/>
  <c r="F123" i="41"/>
  <c r="E122" i="41"/>
  <c r="F122" i="41" s="1"/>
  <c r="E121" i="41"/>
  <c r="F121" i="41" s="1"/>
  <c r="E120" i="41"/>
  <c r="F120" i="41" s="1"/>
  <c r="E119" i="41"/>
  <c r="F119" i="41" s="1"/>
  <c r="E118" i="41"/>
  <c r="F118" i="41" s="1"/>
  <c r="E117" i="41"/>
  <c r="F117" i="41" s="1"/>
  <c r="E116" i="41"/>
  <c r="F116" i="41" s="1"/>
  <c r="E115" i="41"/>
  <c r="F115" i="41" s="1"/>
  <c r="E114" i="41"/>
  <c r="F114" i="41" s="1"/>
  <c r="E113" i="41"/>
  <c r="F113" i="41" s="1"/>
  <c r="E112" i="41"/>
  <c r="F112" i="41" s="1"/>
  <c r="E111" i="41"/>
  <c r="F111" i="41" s="1"/>
  <c r="E110" i="41"/>
  <c r="F110" i="41" s="1"/>
  <c r="E109" i="41"/>
  <c r="F109" i="41" s="1"/>
  <c r="E108" i="41"/>
  <c r="F108" i="41" s="1"/>
  <c r="E107" i="41"/>
  <c r="F107" i="41" s="1"/>
  <c r="E106" i="41"/>
  <c r="F106" i="41" s="1"/>
  <c r="E105" i="41"/>
  <c r="F105" i="41" s="1"/>
  <c r="E104" i="41"/>
  <c r="F104" i="41" s="1"/>
  <c r="E103" i="41"/>
  <c r="F103" i="41" s="1"/>
  <c r="E102" i="41"/>
  <c r="F102" i="41" s="1"/>
  <c r="E101" i="41"/>
  <c r="F101" i="41" s="1"/>
  <c r="E100" i="41"/>
  <c r="F100" i="41" s="1"/>
  <c r="E99" i="41"/>
  <c r="F99" i="41" s="1"/>
  <c r="E98" i="41"/>
  <c r="F98" i="41" s="1"/>
  <c r="E97" i="41"/>
  <c r="F97" i="41" s="1"/>
  <c r="E96" i="41"/>
  <c r="F96" i="41" s="1"/>
  <c r="E95" i="41"/>
  <c r="F95" i="41" s="1"/>
  <c r="E94" i="41"/>
  <c r="F94" i="41" s="1"/>
  <c r="E93" i="41"/>
  <c r="F93" i="41" s="1"/>
  <c r="E92" i="41"/>
  <c r="F92" i="41" s="1"/>
  <c r="E91" i="41"/>
  <c r="F91" i="41" s="1"/>
  <c r="E90" i="41"/>
  <c r="F90" i="41" s="1"/>
  <c r="E89" i="41"/>
  <c r="F89" i="41" s="1"/>
  <c r="E88" i="41"/>
  <c r="F88" i="41" s="1"/>
  <c r="E87" i="41"/>
  <c r="F87" i="41" s="1"/>
  <c r="E86" i="41"/>
  <c r="F86" i="41" s="1"/>
  <c r="E85" i="41"/>
  <c r="F85" i="41" s="1"/>
  <c r="E84" i="41"/>
  <c r="F84" i="41" s="1"/>
  <c r="E83" i="41"/>
  <c r="F83" i="41" s="1"/>
  <c r="E82" i="41"/>
  <c r="F82" i="41" s="1"/>
  <c r="E81" i="41"/>
  <c r="F81" i="41" s="1"/>
  <c r="E79" i="41"/>
  <c r="F79" i="41" s="1"/>
  <c r="E77" i="41"/>
  <c r="F77" i="41" s="1"/>
  <c r="E76" i="41"/>
  <c r="F76" i="41" s="1"/>
  <c r="E75" i="41"/>
  <c r="F75" i="41" s="1"/>
  <c r="E74" i="41"/>
  <c r="F74" i="41" s="1"/>
  <c r="E73" i="41"/>
  <c r="F73" i="41" s="1"/>
  <c r="E72" i="41"/>
  <c r="F72" i="41" s="1"/>
  <c r="E71" i="41"/>
  <c r="F71" i="41" s="1"/>
  <c r="E70" i="41"/>
  <c r="F70" i="41" s="1"/>
  <c r="E69" i="41"/>
  <c r="F69" i="41" s="1"/>
  <c r="E68" i="41"/>
  <c r="F68" i="41" s="1"/>
  <c r="E67" i="41"/>
  <c r="F67" i="41" s="1"/>
  <c r="E66" i="41"/>
  <c r="F66" i="41" s="1"/>
  <c r="E65" i="41"/>
  <c r="F65" i="41" s="1"/>
  <c r="E64" i="41"/>
  <c r="F64" i="41" s="1"/>
  <c r="E63" i="41"/>
  <c r="F63" i="41" s="1"/>
  <c r="E62" i="41"/>
  <c r="F62" i="41" s="1"/>
  <c r="E61" i="41"/>
  <c r="F61" i="41" s="1"/>
  <c r="E60" i="41"/>
  <c r="F60" i="41" s="1"/>
  <c r="E59" i="41"/>
  <c r="F59" i="41" s="1"/>
  <c r="E58" i="41"/>
  <c r="F58" i="41" s="1"/>
  <c r="E57" i="41"/>
  <c r="F57" i="41" s="1"/>
  <c r="E56" i="41"/>
  <c r="F56" i="41" s="1"/>
  <c r="E55" i="41"/>
  <c r="F55" i="41" s="1"/>
  <c r="E54" i="41"/>
  <c r="F54" i="41" s="1"/>
  <c r="E53" i="41"/>
  <c r="F53" i="41" s="1"/>
  <c r="E52" i="41"/>
  <c r="F52" i="41" s="1"/>
  <c r="E51" i="41"/>
  <c r="F51" i="41" s="1"/>
  <c r="E50" i="41"/>
  <c r="F50" i="41" s="1"/>
  <c r="E49" i="41"/>
  <c r="F49" i="41" s="1"/>
  <c r="E48" i="41"/>
  <c r="F48" i="41" s="1"/>
  <c r="E47" i="41"/>
  <c r="F47" i="41" s="1"/>
  <c r="E46" i="41"/>
  <c r="F46" i="41" s="1"/>
  <c r="E45" i="41"/>
  <c r="F45" i="41" s="1"/>
  <c r="E44" i="41"/>
  <c r="F44" i="41" s="1"/>
  <c r="E43" i="41"/>
  <c r="F43" i="41" s="1"/>
  <c r="E42" i="41"/>
  <c r="F42" i="41" s="1"/>
  <c r="E41" i="41"/>
  <c r="F41" i="41" s="1"/>
  <c r="E40" i="41"/>
  <c r="F40" i="41" s="1"/>
  <c r="E39" i="41"/>
  <c r="F39" i="41" s="1"/>
  <c r="E38" i="41"/>
  <c r="F38" i="41" s="1"/>
  <c r="E37" i="41"/>
  <c r="F37" i="41" s="1"/>
  <c r="E36" i="41"/>
  <c r="F36" i="41" s="1"/>
  <c r="E34" i="41"/>
  <c r="F34" i="41" s="1"/>
  <c r="E33" i="41"/>
  <c r="F33" i="41" s="1"/>
  <c r="E32" i="41"/>
  <c r="F32" i="41" s="1"/>
  <c r="E31" i="41"/>
  <c r="F31" i="41" s="1"/>
  <c r="E30" i="41"/>
  <c r="F30" i="41" s="1"/>
  <c r="E29" i="41"/>
  <c r="F29" i="41" s="1"/>
  <c r="E28" i="41"/>
  <c r="F28" i="41" s="1"/>
  <c r="E27" i="41"/>
  <c r="F27" i="41" s="1"/>
  <c r="E26" i="41"/>
  <c r="F26" i="41" s="1"/>
  <c r="E25" i="41"/>
  <c r="F25" i="41" s="1"/>
  <c r="E24" i="41"/>
  <c r="F24" i="41" s="1"/>
  <c r="E23" i="41"/>
  <c r="F23" i="41" s="1"/>
  <c r="E22" i="41"/>
  <c r="F22" i="41" s="1"/>
  <c r="E21" i="41"/>
  <c r="F21" i="41" s="1"/>
  <c r="E20" i="41"/>
  <c r="F20" i="41" s="1"/>
  <c r="E19" i="41"/>
  <c r="F19" i="41" s="1"/>
  <c r="E18" i="41"/>
  <c r="F18" i="41" s="1"/>
  <c r="E17" i="41"/>
  <c r="F17" i="41" s="1"/>
  <c r="E16" i="41"/>
  <c r="F16" i="41" s="1"/>
  <c r="E15" i="41"/>
  <c r="F15" i="41" s="1"/>
  <c r="E14" i="41"/>
  <c r="F14" i="41" s="1"/>
  <c r="E13" i="41"/>
  <c r="F13" i="41" s="1"/>
  <c r="E12" i="41"/>
  <c r="F12" i="41" s="1"/>
  <c r="E11" i="41"/>
  <c r="F11" i="41" s="1"/>
  <c r="E10" i="41"/>
  <c r="F10" i="41" s="1"/>
  <c r="E9" i="41"/>
  <c r="F9" i="41" s="1"/>
  <c r="E8" i="41"/>
  <c r="F8" i="41" s="1"/>
  <c r="E7" i="41"/>
  <c r="F7" i="41" s="1"/>
  <c r="E6" i="41"/>
  <c r="F6" i="41" s="1"/>
  <c r="E5" i="41"/>
  <c r="F5" i="41" s="1"/>
  <c r="F113" i="48" l="1"/>
  <c r="F112" i="48"/>
  <c r="F111" i="48"/>
  <c r="F108" i="48"/>
  <c r="F107" i="48"/>
  <c r="F106" i="48"/>
  <c r="F105" i="48"/>
  <c r="F104" i="48"/>
  <c r="F103" i="48"/>
  <c r="F102" i="48"/>
  <c r="F101" i="48"/>
  <c r="F100" i="48"/>
  <c r="F98" i="48"/>
  <c r="F97" i="48"/>
  <c r="F96" i="48"/>
  <c r="F95" i="48"/>
  <c r="F93" i="48"/>
  <c r="F92" i="48"/>
  <c r="F90" i="48"/>
  <c r="F89" i="48"/>
  <c r="F88" i="48"/>
  <c r="F85" i="48"/>
  <c r="F69" i="48"/>
  <c r="F68" i="48"/>
  <c r="F66" i="48"/>
  <c r="F65" i="48"/>
  <c r="F62" i="48"/>
  <c r="F60" i="48"/>
  <c r="F59" i="48"/>
  <c r="F56" i="48"/>
  <c r="F55" i="48"/>
  <c r="F54" i="48"/>
  <c r="F53" i="48"/>
  <c r="F52" i="48"/>
  <c r="F51" i="48"/>
  <c r="F50" i="48"/>
  <c r="F49" i="48"/>
  <c r="F47" i="48"/>
  <c r="F46" i="48"/>
  <c r="F45" i="48"/>
  <c r="F44" i="48"/>
  <c r="F42" i="48"/>
  <c r="F41" i="48"/>
  <c r="F39" i="48"/>
  <c r="F38" i="48"/>
  <c r="F37" i="48"/>
  <c r="F34" i="48"/>
  <c r="F32" i="48"/>
  <c r="F31" i="48"/>
  <c r="F30" i="48"/>
  <c r="F29" i="48"/>
  <c r="F26" i="48"/>
  <c r="F25" i="48"/>
  <c r="F24" i="48"/>
  <c r="F23" i="48"/>
  <c r="F22" i="48"/>
  <c r="F21" i="48"/>
  <c r="F20" i="48"/>
  <c r="F19" i="48"/>
  <c r="F18" i="48"/>
  <c r="F16" i="48"/>
  <c r="F15" i="48"/>
  <c r="F14" i="48"/>
  <c r="F13" i="48"/>
  <c r="F11" i="48"/>
  <c r="F10" i="48"/>
  <c r="F8" i="48"/>
  <c r="F7" i="48"/>
  <c r="F6" i="48"/>
  <c r="F3" i="48"/>
  <c r="F159" i="16"/>
  <c r="F265" i="16"/>
  <c r="F264" i="16"/>
  <c r="F262" i="16"/>
  <c r="F261" i="16"/>
  <c r="F258" i="16"/>
  <c r="F256" i="16"/>
  <c r="F255" i="16"/>
  <c r="F254" i="16"/>
  <c r="F253" i="16"/>
  <c r="F251" i="16"/>
  <c r="F249" i="16"/>
  <c r="F248" i="16"/>
  <c r="F247" i="16"/>
  <c r="F246" i="16"/>
  <c r="F245" i="16"/>
  <c r="F244" i="16"/>
  <c r="F243" i="16"/>
  <c r="F241" i="16"/>
  <c r="F240" i="16"/>
  <c r="F239" i="16"/>
  <c r="F238" i="16"/>
  <c r="F236" i="16"/>
  <c r="F235" i="16"/>
  <c r="F234" i="16"/>
  <c r="F233" i="16"/>
  <c r="F232" i="16"/>
  <c r="F231" i="16"/>
  <c r="F230" i="16"/>
  <c r="F228" i="16"/>
  <c r="F227" i="16"/>
  <c r="F225" i="16"/>
  <c r="F224" i="16"/>
  <c r="F223" i="16"/>
  <c r="F220" i="16"/>
  <c r="F198" i="16"/>
  <c r="F197" i="16"/>
  <c r="F195" i="16"/>
  <c r="F194" i="16"/>
  <c r="F191" i="16"/>
  <c r="F189" i="16"/>
  <c r="F188" i="16"/>
  <c r="F187" i="16"/>
  <c r="F186" i="16"/>
  <c r="F184" i="16"/>
  <c r="F182" i="16"/>
  <c r="F181" i="16"/>
  <c r="F180" i="16"/>
  <c r="F179" i="16"/>
  <c r="F178" i="16"/>
  <c r="F177" i="16"/>
  <c r="F176" i="16"/>
  <c r="F175" i="16"/>
  <c r="F173" i="16"/>
  <c r="F172" i="16"/>
  <c r="F171" i="16"/>
  <c r="F170" i="16"/>
  <c r="F168" i="16"/>
  <c r="F167" i="16"/>
  <c r="F166" i="16"/>
  <c r="F165" i="16"/>
  <c r="F164" i="16"/>
  <c r="F163" i="16"/>
  <c r="F162" i="16"/>
  <c r="F160" i="16"/>
  <c r="F157" i="16"/>
  <c r="F156" i="16"/>
  <c r="F155" i="16"/>
  <c r="F152" i="16"/>
  <c r="F111" i="16"/>
  <c r="F110" i="16"/>
  <c r="F109" i="16"/>
  <c r="F108" i="16"/>
  <c r="F106" i="16"/>
  <c r="F104" i="16"/>
  <c r="F103" i="16"/>
  <c r="F102" i="16"/>
  <c r="F101" i="16"/>
  <c r="F100" i="16"/>
  <c r="F99" i="16"/>
  <c r="F98" i="16"/>
  <c r="F96" i="16"/>
  <c r="F95" i="16"/>
  <c r="F94" i="16"/>
  <c r="F93" i="16"/>
  <c r="F91" i="16"/>
  <c r="F90" i="16"/>
  <c r="F89" i="16"/>
  <c r="F88" i="16"/>
  <c r="F87" i="16"/>
  <c r="F86" i="16"/>
  <c r="F85" i="16"/>
  <c r="F83" i="16"/>
  <c r="F82" i="16"/>
  <c r="F80" i="16"/>
  <c r="F79" i="16"/>
  <c r="F78" i="16"/>
  <c r="F75" i="16"/>
  <c r="F73" i="16"/>
  <c r="F72" i="16"/>
  <c r="F71" i="16"/>
  <c r="F70" i="16"/>
  <c r="F68" i="16"/>
  <c r="F66" i="16"/>
  <c r="F65" i="16"/>
  <c r="F64" i="16"/>
  <c r="F63" i="16"/>
  <c r="F62" i="16"/>
  <c r="F61" i="16"/>
  <c r="F60" i="16"/>
  <c r="F59" i="16"/>
  <c r="F57" i="16"/>
  <c r="F56" i="16"/>
  <c r="F55" i="16"/>
  <c r="F54" i="16"/>
  <c r="F52" i="16"/>
  <c r="F51" i="16"/>
  <c r="F50" i="16"/>
  <c r="F49" i="16"/>
  <c r="F48" i="16"/>
  <c r="F47" i="16"/>
  <c r="F46" i="16"/>
  <c r="F44" i="16"/>
  <c r="F43" i="16"/>
  <c r="F41" i="16"/>
  <c r="F40" i="16"/>
  <c r="F39" i="16"/>
  <c r="F36" i="16"/>
  <c r="F34" i="16"/>
  <c r="F33" i="16"/>
  <c r="F32" i="16"/>
  <c r="F29" i="16"/>
  <c r="F28" i="16"/>
  <c r="F27" i="16"/>
  <c r="F26" i="16"/>
  <c r="F25" i="16"/>
  <c r="F24" i="16"/>
  <c r="F23" i="16"/>
  <c r="F22" i="16"/>
  <c r="F21" i="16"/>
  <c r="F20" i="16"/>
  <c r="F18" i="16"/>
  <c r="F17" i="16"/>
  <c r="F16" i="16"/>
  <c r="F15" i="16"/>
  <c r="F13" i="16"/>
  <c r="F11" i="16"/>
  <c r="F10" i="16"/>
  <c r="F8" i="16"/>
  <c r="F7" i="16"/>
  <c r="F6" i="16"/>
  <c r="F3" i="16"/>
  <c r="F1168" i="7"/>
  <c r="F1167" i="7"/>
  <c r="F1166" i="7"/>
  <c r="F1165" i="7"/>
  <c r="F1163" i="7"/>
  <c r="F1162" i="7"/>
  <c r="F1161" i="7"/>
  <c r="F1160" i="7"/>
  <c r="F1159" i="7"/>
  <c r="F1158" i="7"/>
  <c r="F1156" i="7"/>
  <c r="F1155" i="7"/>
  <c r="F1154" i="7"/>
  <c r="F1153" i="7"/>
  <c r="F1152" i="7"/>
  <c r="F1151" i="7"/>
  <c r="F1150" i="7"/>
  <c r="F1149" i="7"/>
  <c r="F1148" i="7"/>
  <c r="F1147" i="7"/>
  <c r="F1145" i="7"/>
  <c r="F1144" i="7"/>
  <c r="F1143" i="7"/>
  <c r="F1142" i="7"/>
  <c r="F1141" i="7"/>
  <c r="F1140" i="7"/>
  <c r="F1139" i="7"/>
  <c r="F1137" i="7"/>
  <c r="F1136" i="7"/>
  <c r="F1135" i="7"/>
  <c r="F1134" i="7"/>
  <c r="F1133" i="7"/>
  <c r="F1132" i="7"/>
  <c r="F1131" i="7"/>
  <c r="F1130" i="7"/>
  <c r="F1129" i="7"/>
  <c r="F1128" i="7"/>
  <c r="F1127" i="7"/>
  <c r="F1126" i="7"/>
  <c r="F1125" i="7"/>
  <c r="F1124" i="7"/>
  <c r="F1123" i="7"/>
  <c r="F1122" i="7"/>
  <c r="F1121" i="7"/>
  <c r="F1120" i="7"/>
  <c r="F1119" i="7"/>
  <c r="F1118" i="7"/>
  <c r="F1117" i="7"/>
  <c r="F1115" i="7"/>
  <c r="F1114" i="7"/>
  <c r="F1113" i="7"/>
  <c r="F1112" i="7"/>
  <c r="F1111" i="7"/>
  <c r="F1109" i="7"/>
  <c r="F1108" i="7"/>
  <c r="F1107" i="7"/>
  <c r="F1106" i="7"/>
  <c r="F1105" i="7"/>
  <c r="F1104" i="7"/>
  <c r="F1103" i="7"/>
  <c r="F1102" i="7"/>
  <c r="F1101" i="7"/>
  <c r="F1099" i="7"/>
  <c r="F1098" i="7"/>
  <c r="F1097" i="7"/>
  <c r="F1095" i="7"/>
  <c r="F1094" i="7"/>
  <c r="F1093" i="7"/>
  <c r="F1090" i="7"/>
  <c r="F1034" i="7"/>
  <c r="F1032" i="7"/>
  <c r="F1031" i="7"/>
  <c r="F1030" i="7"/>
  <c r="F1029" i="7"/>
  <c r="F1027" i="7"/>
  <c r="F1023" i="7"/>
  <c r="F1022" i="7"/>
  <c r="F1021" i="7"/>
  <c r="F1020" i="7"/>
  <c r="F1018" i="7"/>
  <c r="F1017" i="7"/>
  <c r="F1016" i="7"/>
  <c r="F1015" i="7"/>
  <c r="F1013" i="7"/>
  <c r="F1012" i="7"/>
  <c r="F1011" i="7"/>
  <c r="F1009" i="7"/>
  <c r="F1008" i="7"/>
  <c r="F1007" i="7"/>
  <c r="F1006" i="7"/>
  <c r="F1005" i="7"/>
  <c r="F1004" i="7"/>
  <c r="F1002" i="7"/>
  <c r="F1001" i="7"/>
  <c r="F1000" i="7"/>
  <c r="F999" i="7"/>
  <c r="F998" i="7"/>
  <c r="F996" i="7"/>
  <c r="F993" i="7"/>
  <c r="F992" i="7"/>
  <c r="F991" i="7"/>
  <c r="F990" i="7"/>
  <c r="F989" i="7"/>
  <c r="F988" i="7"/>
  <c r="F987" i="7"/>
  <c r="F982" i="7"/>
  <c r="F981" i="7"/>
  <c r="F978" i="7"/>
  <c r="F976" i="7"/>
  <c r="F975" i="7"/>
  <c r="F974" i="7"/>
  <c r="F973" i="7"/>
  <c r="F969" i="7"/>
  <c r="F968" i="7"/>
  <c r="F967" i="7"/>
  <c r="F966" i="7"/>
  <c r="F965" i="7"/>
  <c r="F964" i="7"/>
  <c r="F963" i="7"/>
  <c r="F962" i="7"/>
  <c r="F961" i="7"/>
  <c r="F959" i="7"/>
  <c r="F958" i="7"/>
  <c r="F957" i="7"/>
  <c r="F956" i="7"/>
  <c r="F955" i="7"/>
  <c r="F954" i="7"/>
  <c r="F953" i="7"/>
  <c r="F951" i="7"/>
  <c r="F950" i="7"/>
  <c r="F949" i="7"/>
  <c r="F948" i="7"/>
  <c r="F947" i="7"/>
  <c r="F946" i="7"/>
  <c r="F945" i="7"/>
  <c r="F943" i="7"/>
  <c r="F942" i="7"/>
  <c r="F941" i="7"/>
  <c r="F940" i="7"/>
  <c r="F939" i="7"/>
  <c r="F937" i="7"/>
  <c r="F936" i="7"/>
  <c r="F935" i="7"/>
  <c r="F934" i="7"/>
  <c r="F933" i="7"/>
  <c r="F932" i="7"/>
  <c r="F931" i="7"/>
  <c r="F930" i="7"/>
  <c r="F929" i="7"/>
  <c r="F927" i="7"/>
  <c r="F926" i="7"/>
  <c r="F925" i="7"/>
  <c r="F923" i="7"/>
  <c r="F922" i="7"/>
  <c r="F921" i="7"/>
  <c r="F918" i="7"/>
  <c r="F916" i="7"/>
  <c r="F915" i="7"/>
  <c r="F914" i="7"/>
  <c r="F913" i="7"/>
  <c r="F911" i="7"/>
  <c r="F910" i="7"/>
  <c r="F909" i="7"/>
  <c r="F908" i="7"/>
  <c r="F907" i="7"/>
  <c r="F906" i="7"/>
  <c r="F904" i="7"/>
  <c r="F903" i="7"/>
  <c r="F902" i="7"/>
  <c r="F901" i="7"/>
  <c r="F900" i="7"/>
  <c r="F899" i="7"/>
  <c r="F898" i="7"/>
  <c r="F897" i="7"/>
  <c r="F896" i="7"/>
  <c r="F894" i="7"/>
  <c r="F893" i="7"/>
  <c r="F892" i="7"/>
  <c r="F891" i="7"/>
  <c r="F890" i="7"/>
  <c r="F889" i="7"/>
  <c r="F888" i="7"/>
  <c r="F886" i="7"/>
  <c r="F885" i="7"/>
  <c r="F884" i="7"/>
  <c r="F883" i="7"/>
  <c r="F882" i="7"/>
  <c r="F881" i="7"/>
  <c r="F880" i="7"/>
  <c r="F879" i="7"/>
  <c r="F878" i="7"/>
  <c r="F877" i="7"/>
  <c r="F876" i="7"/>
  <c r="F875" i="7"/>
  <c r="F874" i="7"/>
  <c r="F873" i="7"/>
  <c r="F872" i="7"/>
  <c r="F871" i="7"/>
  <c r="F870" i="7"/>
  <c r="F869" i="7"/>
  <c r="F868" i="7"/>
  <c r="F867" i="7"/>
  <c r="F866" i="7"/>
  <c r="F864" i="7"/>
  <c r="F863" i="7"/>
  <c r="F862" i="7"/>
  <c r="F861" i="7"/>
  <c r="F860" i="7"/>
  <c r="F858" i="7"/>
  <c r="F857" i="7"/>
  <c r="F856" i="7"/>
  <c r="F855" i="7"/>
  <c r="F854" i="7"/>
  <c r="F853" i="7"/>
  <c r="F852" i="7"/>
  <c r="F851" i="7"/>
  <c r="F850" i="7"/>
  <c r="F848" i="7"/>
  <c r="F847" i="7"/>
  <c r="F846" i="7"/>
  <c r="F844" i="7"/>
  <c r="F843" i="7"/>
  <c r="F842" i="7"/>
  <c r="F841" i="7"/>
  <c r="F840" i="7"/>
  <c r="F839" i="7"/>
  <c r="F838" i="7"/>
  <c r="F837" i="7"/>
  <c r="F834" i="7"/>
  <c r="F832" i="7"/>
  <c r="F831" i="7"/>
  <c r="F830" i="7"/>
  <c r="F829" i="7"/>
  <c r="F825" i="7"/>
  <c r="F824" i="7"/>
  <c r="F823" i="7"/>
  <c r="F822" i="7"/>
  <c r="F821" i="7"/>
  <c r="F820" i="7"/>
  <c r="F819" i="7"/>
  <c r="F818" i="7"/>
  <c r="F816" i="7"/>
  <c r="F815" i="7"/>
  <c r="F814" i="7"/>
  <c r="F813" i="7"/>
  <c r="F812" i="7"/>
  <c r="F811" i="7"/>
  <c r="F809" i="7"/>
  <c r="F808" i="7"/>
  <c r="F807" i="7"/>
  <c r="F806" i="7"/>
  <c r="F805" i="7"/>
  <c r="F804" i="7"/>
  <c r="F803" i="7"/>
  <c r="F801" i="7"/>
  <c r="F800" i="7"/>
  <c r="F799" i="7"/>
  <c r="F798" i="7"/>
  <c r="F797" i="7"/>
  <c r="F795" i="7"/>
  <c r="F794" i="7"/>
  <c r="F793" i="7"/>
  <c r="F792" i="7"/>
  <c r="F791" i="7"/>
  <c r="F790" i="7"/>
  <c r="F789" i="7"/>
  <c r="F788" i="7"/>
  <c r="F787" i="7"/>
  <c r="F785" i="7"/>
  <c r="F784" i="7"/>
  <c r="F783" i="7"/>
  <c r="F781" i="7"/>
  <c r="F780" i="7"/>
  <c r="F779" i="7"/>
  <c r="F778" i="7"/>
  <c r="F777" i="7"/>
  <c r="F776" i="7"/>
  <c r="F775" i="7"/>
  <c r="F774" i="7"/>
  <c r="F771" i="7"/>
  <c r="F769" i="7"/>
  <c r="F768" i="7"/>
  <c r="F767" i="7"/>
  <c r="F766" i="7"/>
  <c r="F764" i="7"/>
  <c r="F763" i="7"/>
  <c r="F762" i="7"/>
  <c r="F761" i="7"/>
  <c r="F760" i="7"/>
  <c r="F759" i="7"/>
  <c r="F757" i="7"/>
  <c r="F756" i="7"/>
  <c r="F755" i="7"/>
  <c r="F754" i="7"/>
  <c r="F753" i="7"/>
  <c r="F752" i="7"/>
  <c r="F751" i="7"/>
  <c r="F750" i="7"/>
  <c r="F749" i="7"/>
  <c r="F747" i="7"/>
  <c r="F746" i="7"/>
  <c r="F745" i="7"/>
  <c r="F744" i="7"/>
  <c r="F743" i="7"/>
  <c r="F742" i="7"/>
  <c r="F741" i="7"/>
  <c r="F737" i="7"/>
  <c r="F736" i="7"/>
  <c r="F735" i="7"/>
  <c r="F734" i="7"/>
  <c r="F733" i="7"/>
  <c r="F732" i="7"/>
  <c r="F731" i="7"/>
  <c r="F730" i="7"/>
  <c r="F729" i="7"/>
  <c r="F728" i="7"/>
  <c r="F727" i="7"/>
  <c r="F726" i="7"/>
  <c r="F725" i="7"/>
  <c r="F724" i="7"/>
  <c r="F723" i="7"/>
  <c r="F722" i="7"/>
  <c r="F721" i="7"/>
  <c r="F720" i="7"/>
  <c r="F719" i="7"/>
  <c r="F718" i="7"/>
  <c r="F716" i="7"/>
  <c r="F715" i="7"/>
  <c r="F714" i="7"/>
  <c r="F713" i="7"/>
  <c r="F712" i="7"/>
  <c r="F710" i="7"/>
  <c r="F709" i="7"/>
  <c r="F708" i="7"/>
  <c r="F707" i="7"/>
  <c r="F706" i="7"/>
  <c r="F705" i="7"/>
  <c r="F704" i="7"/>
  <c r="F702" i="7"/>
  <c r="F700" i="7"/>
  <c r="F699" i="7"/>
  <c r="F698" i="7"/>
  <c r="F696" i="7"/>
  <c r="F695" i="7"/>
  <c r="F693" i="7"/>
  <c r="F692" i="7"/>
  <c r="F691" i="7"/>
  <c r="F690" i="7"/>
  <c r="F689" i="7"/>
  <c r="F688" i="7"/>
  <c r="F687" i="7"/>
  <c r="F686" i="7"/>
  <c r="F683" i="7"/>
  <c r="F681" i="7"/>
  <c r="F680" i="7"/>
  <c r="F679" i="7"/>
  <c r="F678" i="7"/>
  <c r="F676" i="7"/>
  <c r="F674" i="7"/>
  <c r="F673" i="7"/>
  <c r="F672" i="7"/>
  <c r="F671" i="7"/>
  <c r="F670" i="7"/>
  <c r="F669" i="7"/>
  <c r="F668" i="7"/>
  <c r="F667" i="7"/>
  <c r="F665" i="7"/>
  <c r="F664" i="7"/>
  <c r="F663" i="7"/>
  <c r="F662" i="7"/>
  <c r="F661" i="7"/>
  <c r="F660" i="7"/>
  <c r="F658" i="7"/>
  <c r="F657" i="7"/>
  <c r="F656" i="7"/>
  <c r="F655" i="7"/>
  <c r="F654" i="7"/>
  <c r="F653" i="7"/>
  <c r="F652" i="7"/>
  <c r="F650" i="7"/>
  <c r="F649" i="7"/>
  <c r="F648" i="7"/>
  <c r="F647" i="7"/>
  <c r="F646" i="7"/>
  <c r="F644" i="7"/>
  <c r="F643" i="7"/>
  <c r="F642" i="7"/>
  <c r="F641" i="7"/>
  <c r="F640" i="7"/>
  <c r="F639" i="7"/>
  <c r="F638" i="7"/>
  <c r="F636" i="7"/>
  <c r="F634" i="7"/>
  <c r="F633" i="7"/>
  <c r="F632" i="7"/>
  <c r="F630" i="7"/>
  <c r="F629" i="7"/>
  <c r="F627" i="7"/>
  <c r="F626" i="7"/>
  <c r="F625" i="7"/>
  <c r="F624" i="7"/>
  <c r="F623" i="7"/>
  <c r="F622" i="7"/>
  <c r="F621" i="7"/>
  <c r="F620" i="7"/>
  <c r="F617" i="7"/>
  <c r="F615" i="7"/>
  <c r="F614" i="7"/>
  <c r="F613" i="7"/>
  <c r="F612" i="7"/>
  <c r="F610" i="7"/>
  <c r="F609" i="7"/>
  <c r="F608" i="7"/>
  <c r="F607" i="7"/>
  <c r="F606" i="7"/>
  <c r="F605" i="7"/>
  <c r="F603" i="7"/>
  <c r="F602" i="7"/>
  <c r="F601" i="7"/>
  <c r="F600" i="7"/>
  <c r="F599" i="7"/>
  <c r="F598" i="7"/>
  <c r="F597" i="7"/>
  <c r="F596" i="7"/>
  <c r="F595" i="7"/>
  <c r="F593" i="7"/>
  <c r="F592" i="7"/>
  <c r="F591" i="7"/>
  <c r="F590" i="7"/>
  <c r="F589" i="7"/>
  <c r="F588" i="7"/>
  <c r="F587" i="7"/>
  <c r="F585" i="7"/>
  <c r="F584" i="7"/>
  <c r="F583" i="7"/>
  <c r="F582" i="7"/>
  <c r="F581" i="7"/>
  <c r="F580" i="7"/>
  <c r="F579" i="7"/>
  <c r="F578" i="7"/>
  <c r="F577" i="7"/>
  <c r="F576" i="7"/>
  <c r="F575" i="7"/>
  <c r="F574" i="7"/>
  <c r="F573" i="7"/>
  <c r="F572" i="7"/>
  <c r="F571" i="7"/>
  <c r="F570" i="7"/>
  <c r="F569" i="7"/>
  <c r="F568" i="7"/>
  <c r="F567" i="7"/>
  <c r="F566" i="7"/>
  <c r="F565" i="7"/>
  <c r="F564" i="7"/>
  <c r="F562" i="7"/>
  <c r="F561" i="7"/>
  <c r="F560" i="7"/>
  <c r="F559" i="7"/>
  <c r="F558" i="7"/>
  <c r="F556" i="7"/>
  <c r="F555" i="7"/>
  <c r="F554" i="7"/>
  <c r="F553" i="7"/>
  <c r="F552" i="7"/>
  <c r="F551" i="7"/>
  <c r="F550" i="7"/>
  <c r="F548" i="7"/>
  <c r="F546" i="7"/>
  <c r="F545" i="7"/>
  <c r="F544" i="7"/>
  <c r="F542" i="7"/>
  <c r="F541" i="7"/>
  <c r="F539" i="7"/>
  <c r="F538" i="7"/>
  <c r="F537" i="7"/>
  <c r="F536" i="7"/>
  <c r="F535" i="7"/>
  <c r="F534" i="7"/>
  <c r="F533" i="7"/>
  <c r="F532" i="7"/>
  <c r="F529" i="7"/>
  <c r="F527" i="7"/>
  <c r="F526" i="7"/>
  <c r="F525" i="7"/>
  <c r="F524" i="7"/>
  <c r="F522" i="7"/>
  <c r="F520" i="7"/>
  <c r="F519" i="7"/>
  <c r="F518" i="7"/>
  <c r="F517" i="7"/>
  <c r="F516" i="7"/>
  <c r="F515" i="7"/>
  <c r="F514" i="7"/>
  <c r="F513" i="7"/>
  <c r="F511" i="7"/>
  <c r="F510" i="7"/>
  <c r="F509" i="7"/>
  <c r="F508" i="7"/>
  <c r="F507" i="7"/>
  <c r="F506" i="7"/>
  <c r="F504" i="7"/>
  <c r="F503" i="7"/>
  <c r="F502" i="7"/>
  <c r="F501" i="7"/>
  <c r="F500" i="7"/>
  <c r="F499" i="7"/>
  <c r="F498" i="7"/>
  <c r="F496" i="7"/>
  <c r="F495" i="7"/>
  <c r="F494" i="7"/>
  <c r="F493" i="7"/>
  <c r="F492" i="7"/>
  <c r="F490" i="7"/>
  <c r="F489" i="7"/>
  <c r="F488" i="7"/>
  <c r="F487" i="7"/>
  <c r="F486" i="7"/>
  <c r="F485" i="7"/>
  <c r="F484" i="7"/>
  <c r="F482" i="7"/>
  <c r="F480" i="7"/>
  <c r="F479" i="7"/>
  <c r="F478" i="7"/>
  <c r="F476" i="7"/>
  <c r="F475" i="7"/>
  <c r="F473" i="7"/>
  <c r="F472" i="7"/>
  <c r="F471" i="7"/>
  <c r="F470" i="7"/>
  <c r="F469" i="7"/>
  <c r="F468" i="7"/>
  <c r="F467" i="7"/>
  <c r="F466" i="7"/>
  <c r="F463" i="7"/>
  <c r="F461" i="7"/>
  <c r="F460" i="7"/>
  <c r="F459" i="7"/>
  <c r="F458" i="7"/>
  <c r="F455" i="7"/>
  <c r="F454" i="7"/>
  <c r="F453" i="7"/>
  <c r="F452" i="7"/>
  <c r="F451" i="7"/>
  <c r="F450" i="7"/>
  <c r="F449" i="7"/>
  <c r="F447" i="7"/>
  <c r="F446" i="7"/>
  <c r="F445" i="7"/>
  <c r="F444" i="7"/>
  <c r="F443" i="7"/>
  <c r="F442" i="7"/>
  <c r="F441" i="7"/>
  <c r="F440" i="7"/>
  <c r="F439" i="7"/>
  <c r="F437" i="7"/>
  <c r="F436" i="7"/>
  <c r="F435" i="7"/>
  <c r="F434" i="7"/>
  <c r="F433" i="7"/>
  <c r="F432" i="7"/>
  <c r="F431" i="7"/>
  <c r="F429" i="7"/>
  <c r="F428" i="7"/>
  <c r="F427" i="7"/>
  <c r="F426" i="7"/>
  <c r="F425" i="7"/>
  <c r="F424" i="7"/>
  <c r="F423" i="7"/>
  <c r="F422" i="7"/>
  <c r="F421" i="7"/>
  <c r="F420" i="7"/>
  <c r="F419" i="7"/>
  <c r="F418" i="7"/>
  <c r="F417" i="7"/>
  <c r="F416" i="7"/>
  <c r="F415" i="7"/>
  <c r="F414" i="7"/>
  <c r="F413" i="7"/>
  <c r="F412" i="7"/>
  <c r="F411" i="7"/>
  <c r="F410" i="7"/>
  <c r="F409" i="7"/>
  <c r="F408" i="7"/>
  <c r="F406" i="7"/>
  <c r="F405" i="7"/>
  <c r="F404" i="7"/>
  <c r="F403" i="7"/>
  <c r="F402" i="7"/>
  <c r="F400" i="7"/>
  <c r="F399" i="7"/>
  <c r="F397" i="7"/>
  <c r="F396" i="7"/>
  <c r="F394" i="7"/>
  <c r="F392" i="7"/>
  <c r="F390" i="7"/>
  <c r="F389" i="7"/>
  <c r="F388" i="7"/>
  <c r="F387" i="7"/>
  <c r="F386" i="7"/>
  <c r="F385" i="7"/>
  <c r="F382" i="7"/>
  <c r="F380" i="7"/>
  <c r="F379" i="7"/>
  <c r="F378" i="7"/>
  <c r="F377" i="7"/>
  <c r="F375" i="7"/>
  <c r="F373" i="7"/>
  <c r="F372" i="7"/>
  <c r="F371" i="7"/>
  <c r="F370" i="7"/>
  <c r="F369" i="7"/>
  <c r="F368" i="7"/>
  <c r="F367" i="7"/>
  <c r="F366" i="7"/>
  <c r="F365" i="7"/>
  <c r="F363" i="7"/>
  <c r="F362" i="7"/>
  <c r="F361" i="7"/>
  <c r="F360" i="7"/>
  <c r="F359" i="7"/>
  <c r="F358" i="7"/>
  <c r="F356" i="7"/>
  <c r="F355" i="7"/>
  <c r="F354" i="7"/>
  <c r="F353" i="7"/>
  <c r="F352" i="7"/>
  <c r="F351" i="7"/>
  <c r="F350" i="7"/>
  <c r="F348" i="7"/>
  <c r="F347" i="7"/>
  <c r="F346" i="7"/>
  <c r="F345" i="7"/>
  <c r="F344" i="7"/>
  <c r="F342" i="7"/>
  <c r="F341" i="7"/>
  <c r="F339" i="7"/>
  <c r="F337" i="7"/>
  <c r="F336" i="7"/>
  <c r="F334" i="7"/>
  <c r="F332" i="7"/>
  <c r="F331" i="7"/>
  <c r="F330" i="7"/>
  <c r="F329" i="7"/>
  <c r="F328" i="7"/>
  <c r="F327" i="7"/>
  <c r="F324" i="7"/>
  <c r="F322" i="7"/>
  <c r="F321" i="7"/>
  <c r="F320" i="7"/>
  <c r="F319" i="7"/>
  <c r="F316" i="7"/>
  <c r="F315" i="7"/>
  <c r="F314" i="7"/>
  <c r="F313" i="7"/>
  <c r="F312" i="7"/>
  <c r="F311" i="7"/>
  <c r="F310" i="7"/>
  <c r="F308" i="7"/>
  <c r="F307" i="7"/>
  <c r="F306" i="7"/>
  <c r="F305" i="7"/>
  <c r="F304" i="7"/>
  <c r="F303" i="7"/>
  <c r="F302" i="7"/>
  <c r="F301" i="7"/>
  <c r="F300" i="7"/>
  <c r="F298" i="7"/>
  <c r="F297" i="7"/>
  <c r="F296" i="7"/>
  <c r="F295" i="7"/>
  <c r="F294" i="7"/>
  <c r="F293" i="7"/>
  <c r="F292" i="7"/>
  <c r="F290" i="7"/>
  <c r="F289" i="7"/>
  <c r="F288" i="7"/>
  <c r="F287" i="7"/>
  <c r="F286" i="7"/>
  <c r="F285" i="7"/>
  <c r="F284" i="7"/>
  <c r="F283" i="7"/>
  <c r="F282" i="7"/>
  <c r="F281" i="7"/>
  <c r="F280" i="7"/>
  <c r="F279" i="7"/>
  <c r="F278" i="7"/>
  <c r="F277" i="7"/>
  <c r="F276" i="7"/>
  <c r="F275" i="7"/>
  <c r="F274" i="7"/>
  <c r="F273" i="7"/>
  <c r="F272" i="7"/>
  <c r="F271" i="7"/>
  <c r="F270" i="7"/>
  <c r="F269" i="7"/>
  <c r="F267" i="7"/>
  <c r="F266" i="7"/>
  <c r="F265" i="7"/>
  <c r="F264" i="7"/>
  <c r="F263" i="7"/>
  <c r="F261" i="7"/>
  <c r="F260" i="7"/>
  <c r="F258" i="7"/>
  <c r="F257" i="7"/>
  <c r="F255" i="7"/>
  <c r="F254" i="7"/>
  <c r="F253" i="7"/>
  <c r="F251" i="7"/>
  <c r="F250" i="7"/>
  <c r="F249" i="7"/>
  <c r="F248" i="7"/>
  <c r="F247" i="7"/>
  <c r="F246" i="7"/>
  <c r="F243" i="7"/>
  <c r="F241" i="7"/>
  <c r="F240" i="7"/>
  <c r="F239" i="7"/>
  <c r="F238" i="7"/>
  <c r="F235" i="7"/>
  <c r="F234" i="7"/>
  <c r="F233" i="7"/>
  <c r="F232" i="7"/>
  <c r="F231" i="7"/>
  <c r="F230" i="7"/>
  <c r="F229" i="7"/>
  <c r="F227" i="7"/>
  <c r="F226" i="7"/>
  <c r="F225" i="7"/>
  <c r="F224" i="7"/>
  <c r="F223" i="7"/>
  <c r="F222" i="7"/>
  <c r="F221" i="7"/>
  <c r="F220" i="7"/>
  <c r="F219" i="7"/>
  <c r="F217" i="7"/>
  <c r="F216" i="7"/>
  <c r="F215" i="7"/>
  <c r="F214" i="7"/>
  <c r="F213" i="7"/>
  <c r="F212" i="7"/>
  <c r="F211" i="7"/>
  <c r="F209" i="7"/>
  <c r="F208" i="7"/>
  <c r="F207" i="7"/>
  <c r="F206" i="7"/>
  <c r="F205" i="7"/>
  <c r="F204" i="7"/>
  <c r="F203" i="7"/>
  <c r="F202" i="7"/>
  <c r="F201" i="7"/>
  <c r="F200" i="7"/>
  <c r="F199" i="7"/>
  <c r="F198" i="7"/>
  <c r="F197" i="7"/>
  <c r="F196" i="7"/>
  <c r="F195" i="7"/>
  <c r="F194" i="7"/>
  <c r="F193" i="7"/>
  <c r="F192" i="7"/>
  <c r="F191" i="7"/>
  <c r="F190" i="7"/>
  <c r="F189" i="7"/>
  <c r="F188" i="7"/>
  <c r="F186" i="7"/>
  <c r="F185" i="7"/>
  <c r="F184" i="7"/>
  <c r="F183" i="7"/>
  <c r="F182" i="7"/>
  <c r="F180" i="7"/>
  <c r="F179" i="7"/>
  <c r="F177" i="7"/>
  <c r="F176" i="7"/>
  <c r="F174" i="7"/>
  <c r="F172" i="7"/>
  <c r="F170" i="7"/>
  <c r="F169" i="7"/>
  <c r="F168" i="7"/>
  <c r="F167" i="7"/>
  <c r="F166" i="7"/>
  <c r="F165" i="7"/>
  <c r="F162" i="7"/>
  <c r="F160" i="7"/>
  <c r="F159" i="7"/>
  <c r="F158" i="7"/>
  <c r="F157" i="7"/>
  <c r="F155" i="7"/>
  <c r="F153" i="7"/>
  <c r="F152" i="7"/>
  <c r="F151" i="7"/>
  <c r="F150" i="7"/>
  <c r="F149" i="7"/>
  <c r="F148" i="7"/>
  <c r="F147" i="7"/>
  <c r="F146" i="7"/>
  <c r="F145" i="7"/>
  <c r="F143" i="7"/>
  <c r="F142" i="7"/>
  <c r="F141" i="7"/>
  <c r="F140" i="7"/>
  <c r="F139" i="7"/>
  <c r="F138" i="7"/>
  <c r="F136" i="7"/>
  <c r="F135" i="7"/>
  <c r="F134" i="7"/>
  <c r="F133" i="7"/>
  <c r="F132" i="7"/>
  <c r="F131" i="7"/>
  <c r="F130" i="7"/>
  <c r="F128" i="7"/>
  <c r="F127" i="7"/>
  <c r="F126" i="7"/>
  <c r="F125" i="7"/>
  <c r="F124" i="7"/>
  <c r="F122" i="7"/>
  <c r="F121" i="7"/>
  <c r="F119" i="7"/>
  <c r="F117" i="7"/>
  <c r="F116" i="7"/>
  <c r="F114" i="7"/>
  <c r="F112" i="7"/>
  <c r="F111" i="7"/>
  <c r="F110" i="7"/>
  <c r="F109" i="7"/>
  <c r="F108" i="7"/>
  <c r="F107" i="7"/>
  <c r="F104" i="7"/>
  <c r="F102" i="7"/>
  <c r="F101" i="7"/>
  <c r="F100" i="7"/>
  <c r="F99" i="7"/>
  <c r="F96" i="7"/>
  <c r="F95" i="7"/>
  <c r="F93" i="7"/>
  <c r="F92" i="7"/>
  <c r="F91" i="7"/>
  <c r="F90" i="7"/>
  <c r="F89" i="7"/>
  <c r="F88" i="7"/>
  <c r="F87" i="7"/>
  <c r="F86" i="7"/>
  <c r="F85" i="7"/>
  <c r="F83" i="7"/>
  <c r="F82" i="7"/>
  <c r="F81" i="7"/>
  <c r="F80" i="7"/>
  <c r="F79" i="7"/>
  <c r="F78" i="7"/>
  <c r="F76" i="7"/>
  <c r="F75" i="7"/>
  <c r="F74" i="7"/>
  <c r="F72" i="7"/>
  <c r="F70" i="7"/>
  <c r="F69" i="7"/>
  <c r="F68" i="7"/>
  <c r="F67" i="7"/>
  <c r="F65" i="7"/>
  <c r="F63" i="7"/>
  <c r="F62" i="7"/>
  <c r="F61" i="7"/>
  <c r="F60" i="7"/>
  <c r="F58" i="7"/>
  <c r="F57" i="7"/>
  <c r="F54" i="7"/>
  <c r="F196" i="54"/>
  <c r="F195" i="54"/>
  <c r="F194" i="54"/>
  <c r="F193" i="54"/>
  <c r="F191" i="54"/>
  <c r="F190" i="54"/>
  <c r="F189" i="54"/>
  <c r="F188" i="54"/>
  <c r="F187" i="54"/>
  <c r="F185" i="54"/>
  <c r="F184" i="54"/>
  <c r="F183" i="54"/>
  <c r="F182" i="54"/>
  <c r="F181" i="54"/>
  <c r="F180" i="54"/>
  <c r="F179" i="54"/>
  <c r="F178" i="54"/>
  <c r="F177" i="54"/>
  <c r="F176" i="54"/>
  <c r="F173" i="54"/>
  <c r="F172" i="54"/>
  <c r="F171" i="54"/>
  <c r="F170" i="54"/>
  <c r="F169" i="54"/>
  <c r="F167" i="54"/>
  <c r="F166" i="54"/>
  <c r="F165" i="54"/>
  <c r="F164" i="54"/>
  <c r="F163" i="54"/>
  <c r="F162" i="54"/>
  <c r="F161" i="54"/>
  <c r="F159" i="54"/>
  <c r="F158" i="54"/>
  <c r="F157" i="54"/>
  <c r="F156" i="54"/>
  <c r="F155" i="54"/>
  <c r="F154" i="54"/>
  <c r="F153" i="54"/>
  <c r="F151" i="54"/>
  <c r="F150" i="54"/>
  <c r="F149" i="54"/>
  <c r="F147" i="54"/>
  <c r="F146" i="54"/>
  <c r="F145" i="54"/>
  <c r="F144" i="54"/>
  <c r="F143" i="54"/>
  <c r="F142" i="54"/>
  <c r="F141" i="54"/>
  <c r="F140" i="54"/>
  <c r="F139" i="54"/>
  <c r="F138" i="54"/>
  <c r="F137" i="54"/>
  <c r="F136" i="54"/>
  <c r="F135" i="54"/>
  <c r="F134" i="54"/>
  <c r="F133" i="54"/>
  <c r="F132" i="54"/>
  <c r="F130" i="54"/>
  <c r="F129" i="54"/>
  <c r="F128" i="54"/>
  <c r="F127" i="54"/>
  <c r="F126" i="54"/>
  <c r="F125" i="54"/>
  <c r="F124" i="54"/>
  <c r="F123" i="54"/>
  <c r="F122" i="54"/>
  <c r="F121" i="54"/>
  <c r="F120" i="54"/>
  <c r="F119" i="54"/>
  <c r="F118" i="54"/>
  <c r="F117" i="54"/>
  <c r="F116" i="54"/>
  <c r="F114" i="54"/>
  <c r="F113" i="54"/>
  <c r="F112" i="54"/>
  <c r="F111" i="54"/>
  <c r="F110" i="54"/>
  <c r="F109" i="54"/>
  <c r="F108" i="54"/>
  <c r="F107" i="54"/>
  <c r="F106" i="54"/>
  <c r="F105" i="54"/>
  <c r="F104" i="54"/>
  <c r="F102" i="54"/>
  <c r="F101" i="54"/>
  <c r="F100" i="54"/>
  <c r="F99" i="54"/>
  <c r="F98" i="54"/>
  <c r="F97" i="54"/>
  <c r="F96" i="54"/>
  <c r="F95" i="54"/>
  <c r="F94" i="54"/>
  <c r="F91" i="54"/>
  <c r="F90" i="54"/>
  <c r="F89" i="54"/>
  <c r="F88" i="54"/>
  <c r="F87" i="54"/>
  <c r="F86" i="54"/>
  <c r="F85" i="54"/>
  <c r="F84" i="54"/>
  <c r="F83" i="54"/>
  <c r="F82" i="54"/>
  <c r="F80" i="54"/>
  <c r="F79" i="54"/>
  <c r="F78" i="54"/>
  <c r="F77" i="54"/>
  <c r="F76" i="54"/>
  <c r="F75" i="54"/>
  <c r="F74" i="54"/>
  <c r="F73" i="54"/>
  <c r="F71" i="54"/>
  <c r="F70" i="54"/>
  <c r="F69" i="54"/>
  <c r="F68" i="54"/>
  <c r="F66" i="54"/>
  <c r="F65" i="54"/>
  <c r="F64" i="54"/>
  <c r="F62" i="54"/>
  <c r="F61" i="54"/>
  <c r="F60" i="54"/>
  <c r="F59" i="54"/>
  <c r="F58" i="54"/>
  <c r="F54" i="54"/>
  <c r="F53" i="54"/>
  <c r="F52" i="54"/>
  <c r="F51" i="54"/>
  <c r="F50" i="54"/>
  <c r="F49" i="54"/>
  <c r="F48" i="54"/>
  <c r="F46" i="54"/>
  <c r="F45" i="54"/>
  <c r="F44" i="54"/>
  <c r="F43" i="54"/>
  <c r="F42" i="54"/>
  <c r="F41" i="54"/>
  <c r="F40" i="54"/>
  <c r="F38" i="54"/>
  <c r="F37" i="54"/>
  <c r="F36" i="54"/>
  <c r="F35" i="54"/>
  <c r="F34" i="54"/>
  <c r="F33" i="54"/>
  <c r="F32" i="54"/>
  <c r="F30" i="54"/>
  <c r="F29" i="54"/>
  <c r="F28" i="54"/>
  <c r="F27" i="54"/>
  <c r="F25" i="54"/>
  <c r="F24" i="54"/>
  <c r="F23" i="54"/>
  <c r="F22" i="54"/>
  <c r="F20" i="54"/>
  <c r="F19" i="54"/>
  <c r="F18" i="54"/>
  <c r="F17" i="54"/>
  <c r="F15" i="54"/>
  <c r="F14" i="54"/>
  <c r="F13" i="54"/>
  <c r="F12" i="54"/>
  <c r="F10" i="54"/>
  <c r="F9" i="54"/>
  <c r="F8" i="54"/>
  <c r="F6" i="54"/>
  <c r="F5" i="54"/>
  <c r="F4" i="54"/>
  <c r="F568" i="42" l="1"/>
  <c r="F567" i="42"/>
  <c r="F566" i="42"/>
  <c r="F565" i="42"/>
  <c r="F564" i="42"/>
  <c r="F563" i="42"/>
  <c r="F562" i="42"/>
  <c r="F561" i="42"/>
  <c r="F560" i="42"/>
  <c r="F559" i="42"/>
  <c r="F558" i="42"/>
  <c r="F557" i="42"/>
  <c r="F556" i="42"/>
  <c r="F555" i="42"/>
  <c r="F554" i="42"/>
  <c r="F553" i="42"/>
  <c r="F552" i="42"/>
  <c r="F551" i="42"/>
  <c r="F550" i="42"/>
  <c r="F549" i="42"/>
  <c r="F548" i="42"/>
  <c r="F547" i="42"/>
  <c r="F546" i="42"/>
  <c r="F545" i="42"/>
  <c r="F544" i="42"/>
  <c r="F543" i="42"/>
  <c r="F542" i="42"/>
  <c r="F541" i="42"/>
  <c r="F538" i="42"/>
  <c r="F537" i="42"/>
  <c r="F536" i="42"/>
  <c r="F535" i="42"/>
  <c r="F534" i="42"/>
  <c r="F532" i="42"/>
  <c r="F531" i="42"/>
  <c r="F527" i="42"/>
  <c r="F523" i="42"/>
  <c r="F522" i="42"/>
  <c r="F521" i="42"/>
  <c r="F520" i="42"/>
  <c r="F518" i="42"/>
  <c r="F517" i="42"/>
  <c r="F516" i="42"/>
  <c r="F515" i="42"/>
  <c r="F514" i="42"/>
  <c r="F513" i="42"/>
  <c r="F512" i="42"/>
  <c r="F508" i="42"/>
  <c r="F507" i="42"/>
  <c r="F506" i="42"/>
  <c r="F505" i="42"/>
  <c r="F503" i="42"/>
  <c r="F502" i="42"/>
  <c r="F501" i="42"/>
  <c r="F2001" i="40"/>
  <c r="F2000" i="40"/>
  <c r="F1999" i="40"/>
  <c r="F1997" i="40"/>
  <c r="F1995" i="40"/>
  <c r="F1994" i="40"/>
  <c r="F1993" i="40"/>
  <c r="F1992" i="40"/>
  <c r="F1991" i="40"/>
  <c r="F1989" i="40"/>
  <c r="F1985" i="40"/>
  <c r="F1984" i="40"/>
  <c r="F1983" i="40"/>
  <c r="F1981" i="40"/>
  <c r="F1980" i="40"/>
  <c r="F1978" i="40"/>
  <c r="F1977" i="40"/>
  <c r="F1975" i="40"/>
  <c r="F1974" i="40"/>
  <c r="F1972" i="40"/>
  <c r="F1971" i="40"/>
  <c r="F1970" i="40"/>
  <c r="F1968" i="40"/>
  <c r="F1967" i="40"/>
  <c r="F1966" i="40"/>
  <c r="F1965" i="40"/>
  <c r="F1963" i="40"/>
  <c r="F1962" i="40"/>
  <c r="F1961" i="40"/>
  <c r="F1959" i="40"/>
  <c r="F1958" i="40"/>
  <c r="F1957" i="40"/>
  <c r="F1956" i="40"/>
  <c r="F1955" i="40"/>
  <c r="F1954" i="40"/>
  <c r="F1952" i="40"/>
  <c r="F1950" i="40"/>
  <c r="F1949" i="40"/>
  <c r="F1948" i="40"/>
  <c r="F1947" i="40"/>
  <c r="F1946" i="40"/>
  <c r="F1945" i="40"/>
  <c r="F1944" i="40"/>
  <c r="F1940" i="40"/>
  <c r="F1939" i="40"/>
  <c r="F1938" i="40"/>
  <c r="F1937" i="40"/>
  <c r="F1936" i="40"/>
  <c r="F1935" i="40"/>
  <c r="F1934" i="40"/>
  <c r="F1933" i="40"/>
  <c r="F1932" i="40"/>
  <c r="F1931" i="40"/>
  <c r="F1930" i="40"/>
  <c r="F1929" i="40"/>
  <c r="F1928" i="40"/>
  <c r="F1927" i="40"/>
  <c r="F1926" i="40"/>
  <c r="F1925" i="40"/>
  <c r="F1924" i="40"/>
  <c r="F1923" i="40"/>
  <c r="F1922" i="40"/>
  <c r="F1921" i="40"/>
  <c r="F1920" i="40"/>
  <c r="F1919" i="40"/>
  <c r="F1918" i="40"/>
  <c r="F1917" i="40"/>
  <c r="F1916" i="40"/>
  <c r="F1915" i="40"/>
  <c r="F1914" i="40"/>
  <c r="F1913" i="40"/>
  <c r="F1912" i="40"/>
  <c r="F1911" i="40"/>
  <c r="F1910" i="40"/>
  <c r="F1907" i="40"/>
  <c r="F1906" i="40"/>
  <c r="F1905" i="40"/>
  <c r="F1904" i="40"/>
  <c r="F1903" i="40"/>
  <c r="F1902" i="40"/>
  <c r="F1901" i="40"/>
  <c r="F1900" i="40"/>
  <c r="F1899" i="40"/>
  <c r="F1898" i="40"/>
  <c r="F1897" i="40"/>
  <c r="F1896" i="40"/>
  <c r="F1895" i="40"/>
  <c r="F1894" i="40"/>
  <c r="F1893" i="40"/>
  <c r="F1892" i="40"/>
  <c r="F1891" i="40"/>
  <c r="F1890" i="40"/>
  <c r="F1889" i="40"/>
  <c r="F1888" i="40"/>
  <c r="F1887" i="40"/>
  <c r="F1886" i="40"/>
  <c r="F1885" i="40"/>
  <c r="F1884" i="40"/>
  <c r="F1883" i="40"/>
  <c r="F1882" i="40"/>
  <c r="F1881" i="40"/>
  <c r="F1880" i="40"/>
  <c r="F1879" i="40"/>
  <c r="F1878" i="40"/>
  <c r="F1877" i="40"/>
  <c r="F1876" i="40"/>
  <c r="F1875" i="40"/>
  <c r="F1874" i="40"/>
  <c r="F1873" i="40"/>
  <c r="F1872" i="40"/>
  <c r="F1871" i="40"/>
  <c r="F1870" i="40"/>
  <c r="F1869" i="40"/>
  <c r="F1867" i="40"/>
  <c r="F1866" i="40"/>
  <c r="F1865" i="40"/>
  <c r="F1864" i="40"/>
  <c r="F1863" i="40"/>
  <c r="F1862" i="40"/>
  <c r="F1861" i="40"/>
  <c r="F1860" i="40"/>
  <c r="F1859" i="40"/>
  <c r="F1858" i="40"/>
  <c r="F1857" i="40"/>
  <c r="F1856" i="40"/>
  <c r="F1855" i="40"/>
  <c r="F1854" i="40"/>
  <c r="F1853" i="40"/>
  <c r="F1852" i="40"/>
  <c r="F1851" i="40"/>
  <c r="F1850" i="40"/>
  <c r="F1849" i="40"/>
  <c r="F1848" i="40"/>
  <c r="F1847" i="40"/>
  <c r="F1846" i="40"/>
  <c r="F1845" i="40"/>
  <c r="F1844" i="40"/>
  <c r="F1843" i="40"/>
  <c r="F1842" i="40"/>
  <c r="F1841" i="40"/>
  <c r="F1840" i="40"/>
  <c r="F1839" i="40"/>
  <c r="F1838" i="40"/>
  <c r="F1837" i="40"/>
  <c r="F1836" i="40"/>
  <c r="F1833" i="40"/>
  <c r="F1832" i="40"/>
  <c r="F1831" i="40"/>
  <c r="F1830" i="40"/>
  <c r="F1829" i="40"/>
  <c r="F1828" i="40"/>
  <c r="F1827" i="40"/>
  <c r="F1826" i="40"/>
  <c r="F1825" i="40"/>
  <c r="F1824" i="40"/>
  <c r="F1823" i="40"/>
  <c r="F1822" i="40"/>
  <c r="F1821" i="40"/>
  <c r="F1820" i="40"/>
  <c r="F1819" i="40"/>
  <c r="F1818" i="40"/>
  <c r="F1816" i="40"/>
  <c r="F1815" i="40"/>
  <c r="F1814" i="40"/>
  <c r="F1813" i="40"/>
  <c r="F1812" i="40"/>
  <c r="F1811" i="40"/>
  <c r="F1810" i="40"/>
  <c r="F1809" i="40"/>
  <c r="F1807" i="40"/>
  <c r="F1806" i="40"/>
  <c r="F1805" i="40"/>
  <c r="F1804" i="40"/>
  <c r="F1803" i="40"/>
  <c r="F1802" i="40"/>
  <c r="F1801" i="40"/>
  <c r="F1800" i="40"/>
  <c r="F1799" i="40"/>
  <c r="F1798" i="40"/>
  <c r="F1797" i="40"/>
  <c r="F1795" i="40"/>
  <c r="F1794" i="40"/>
  <c r="F1793" i="40"/>
  <c r="F1792" i="40"/>
  <c r="F1791" i="40"/>
  <c r="F1790" i="40"/>
  <c r="F1789" i="40"/>
  <c r="F1787" i="40"/>
  <c r="F1786" i="40"/>
  <c r="F1785" i="40"/>
  <c r="F1781" i="40"/>
  <c r="F1780" i="40"/>
  <c r="F1779" i="40"/>
  <c r="F1778" i="40"/>
  <c r="F1777" i="40"/>
  <c r="F1776" i="40"/>
  <c r="F1775" i="40"/>
  <c r="F1774" i="40"/>
  <c r="F1773" i="40"/>
  <c r="F1772" i="40"/>
  <c r="F1771" i="40"/>
  <c r="F1770" i="40"/>
  <c r="F1769" i="40"/>
  <c r="F1768" i="40"/>
  <c r="F1767" i="40"/>
  <c r="F1766" i="40"/>
  <c r="F1765" i="40"/>
  <c r="F1764" i="40"/>
  <c r="F1763" i="40"/>
  <c r="F1762" i="40"/>
  <c r="F1761" i="40"/>
  <c r="F1760" i="40"/>
  <c r="F1759" i="40"/>
  <c r="F1758" i="40"/>
  <c r="F1757" i="40"/>
  <c r="F1756" i="40"/>
  <c r="F1755" i="40"/>
  <c r="F1753" i="40"/>
  <c r="F1752" i="40"/>
  <c r="F1751" i="40"/>
  <c r="F1750" i="40"/>
  <c r="F1749" i="40"/>
  <c r="F1748" i="40"/>
  <c r="F1747" i="40"/>
  <c r="F1746" i="40"/>
  <c r="F1745" i="40"/>
  <c r="F1744" i="40"/>
  <c r="F1743" i="40"/>
  <c r="F1742" i="40"/>
  <c r="F1741" i="40"/>
  <c r="F1740" i="40"/>
  <c r="F1739" i="40"/>
  <c r="F1738" i="40"/>
  <c r="F1737" i="40"/>
  <c r="F1736" i="40"/>
  <c r="F1735" i="40"/>
  <c r="F1734" i="40"/>
  <c r="F1733" i="40"/>
  <c r="F1732" i="40"/>
  <c r="F1731" i="40"/>
  <c r="F1730" i="40"/>
  <c r="F1729" i="40"/>
  <c r="F1728" i="40"/>
  <c r="F1727" i="40"/>
  <c r="F1726" i="40"/>
  <c r="F1725" i="40"/>
  <c r="F1724" i="40"/>
  <c r="F1723" i="40"/>
  <c r="F1722" i="40"/>
  <c r="F1721" i="40"/>
  <c r="F1720" i="40"/>
  <c r="F1719" i="40"/>
  <c r="F1718" i="40"/>
  <c r="F1717" i="40"/>
  <c r="F1716" i="40"/>
  <c r="F1715" i="40"/>
  <c r="F1714" i="40"/>
  <c r="F1713" i="40"/>
  <c r="F1712" i="40"/>
  <c r="F1711" i="40"/>
  <c r="F1710" i="40"/>
  <c r="F1709" i="40"/>
  <c r="F1708" i="40"/>
  <c r="F1707" i="40"/>
  <c r="F1706" i="40"/>
  <c r="F1705" i="40"/>
  <c r="F1704" i="40"/>
  <c r="F1703" i="40"/>
  <c r="F1702" i="40"/>
  <c r="F1701" i="40"/>
  <c r="F1700" i="40"/>
  <c r="F1699" i="40"/>
  <c r="F1698" i="40"/>
  <c r="F1697" i="40"/>
  <c r="F1696" i="40"/>
  <c r="F1695" i="40"/>
  <c r="F1694" i="40"/>
  <c r="F1693" i="40"/>
  <c r="F1692" i="40"/>
  <c r="F1691" i="40"/>
  <c r="F1689" i="40"/>
  <c r="F1688" i="40"/>
  <c r="F1687" i="40"/>
  <c r="F1686" i="40"/>
  <c r="F1685" i="40"/>
  <c r="F1684" i="40"/>
  <c r="F1683" i="40"/>
  <c r="F1682" i="40"/>
  <c r="F1681" i="40"/>
  <c r="F1680" i="40"/>
  <c r="F1679" i="40"/>
  <c r="F1678" i="40"/>
  <c r="F1677" i="40"/>
  <c r="F1676" i="40"/>
  <c r="F1675" i="40"/>
  <c r="F1674" i="40"/>
  <c r="F1673" i="40"/>
  <c r="F1672" i="40"/>
  <c r="F1671" i="40"/>
  <c r="F1670" i="40"/>
  <c r="F1669" i="40"/>
  <c r="F1668" i="40"/>
  <c r="F1667" i="40"/>
  <c r="F1666" i="40"/>
  <c r="F1665" i="40"/>
  <c r="F1664" i="40"/>
  <c r="F1663" i="40"/>
  <c r="F1662" i="40"/>
  <c r="F1661" i="40"/>
  <c r="F1660" i="40"/>
  <c r="F1659" i="40"/>
  <c r="F1658" i="40"/>
  <c r="F1657" i="40"/>
  <c r="F1656" i="40"/>
  <c r="F1655" i="40"/>
  <c r="F1654" i="40"/>
  <c r="F1653" i="40"/>
  <c r="F1652" i="40"/>
  <c r="F1651" i="40"/>
  <c r="F1650" i="40"/>
  <c r="F1649" i="40"/>
  <c r="F1648" i="40"/>
  <c r="F1647" i="40"/>
  <c r="F1646" i="40"/>
  <c r="F1645" i="40"/>
  <c r="F1644" i="40"/>
  <c r="F1643" i="40"/>
  <c r="F1642" i="40"/>
  <c r="F1641" i="40"/>
  <c r="F1640" i="40"/>
  <c r="F1639" i="40"/>
  <c r="F1638" i="40"/>
  <c r="F1637" i="40"/>
  <c r="F1636" i="40"/>
  <c r="F1635" i="40"/>
  <c r="F1634" i="40"/>
  <c r="F1633" i="40"/>
  <c r="F1632" i="40"/>
  <c r="F1631" i="40"/>
  <c r="F1630" i="40"/>
  <c r="F1629" i="40"/>
  <c r="F1628" i="40"/>
  <c r="F1627" i="40"/>
  <c r="F1626" i="40"/>
  <c r="F1625" i="40"/>
  <c r="F1624" i="40"/>
  <c r="F1623" i="40"/>
  <c r="F1622" i="40"/>
  <c r="F1621" i="40"/>
  <c r="F1620" i="40"/>
  <c r="F1619" i="40"/>
  <c r="F1618" i="40"/>
  <c r="F1617" i="40"/>
  <c r="F1616" i="40"/>
  <c r="F1615" i="40"/>
  <c r="F1614" i="40"/>
  <c r="F1613" i="40"/>
  <c r="F1612" i="40"/>
  <c r="F1611" i="40"/>
  <c r="F1610" i="40"/>
  <c r="F1609" i="40"/>
  <c r="F1608" i="40"/>
  <c r="F1607" i="40"/>
  <c r="F1606" i="40"/>
  <c r="F1605" i="40"/>
  <c r="F1604" i="40"/>
  <c r="F1603" i="40"/>
  <c r="F1602" i="40"/>
  <c r="F1601" i="40"/>
  <c r="F1600" i="40"/>
  <c r="F1599" i="40"/>
  <c r="F1598" i="40"/>
  <c r="F1597" i="40"/>
  <c r="F1596" i="40"/>
  <c r="F1595" i="40"/>
  <c r="F1594" i="40"/>
  <c r="F1593" i="40"/>
  <c r="F1592" i="40"/>
  <c r="F1591" i="40"/>
  <c r="F1590" i="40"/>
  <c r="F1589" i="40"/>
  <c r="F1588" i="40"/>
  <c r="F1587" i="40"/>
  <c r="F1586" i="40"/>
  <c r="F1585" i="40"/>
  <c r="F1584" i="40"/>
  <c r="F1583" i="40"/>
  <c r="F1582" i="40"/>
  <c r="F1581" i="40"/>
  <c r="F1580" i="40"/>
  <c r="F1579" i="40"/>
  <c r="F1578" i="40"/>
  <c r="F1577" i="40"/>
  <c r="F1576" i="40"/>
  <c r="F1575" i="40"/>
  <c r="F1574" i="40"/>
  <c r="F1573" i="40"/>
  <c r="F1572" i="40"/>
  <c r="F1571" i="40"/>
  <c r="F1570" i="40"/>
  <c r="F1569" i="40"/>
  <c r="F1568" i="40"/>
  <c r="F1567" i="40"/>
  <c r="F1566" i="40"/>
  <c r="F1565" i="40"/>
  <c r="F1564" i="40"/>
  <c r="F1563" i="40"/>
  <c r="F1562" i="40"/>
  <c r="F1561" i="40"/>
  <c r="F1560" i="40"/>
  <c r="F1558" i="40"/>
  <c r="F1557" i="40"/>
  <c r="F1556" i="40"/>
  <c r="F1555" i="40"/>
  <c r="F1554" i="40"/>
  <c r="F1553" i="40"/>
  <c r="F1552" i="40"/>
  <c r="F1551" i="40"/>
  <c r="F1550" i="40"/>
  <c r="F1549" i="40"/>
  <c r="F1548" i="40"/>
  <c r="F1547" i="40"/>
  <c r="F1546" i="40"/>
  <c r="F1545" i="40"/>
  <c r="F1544" i="40"/>
  <c r="F1543" i="40"/>
  <c r="F1542" i="40"/>
  <c r="F1541" i="40"/>
  <c r="F1540" i="40"/>
  <c r="F1539" i="40"/>
  <c r="F1538" i="40"/>
  <c r="F1537" i="40"/>
  <c r="F1536" i="40"/>
  <c r="F1535" i="40"/>
  <c r="F1534" i="40"/>
  <c r="F1533" i="40"/>
  <c r="F1532" i="40"/>
  <c r="F1531" i="40"/>
  <c r="F1530" i="40"/>
  <c r="F1529" i="40"/>
  <c r="F1528" i="40"/>
  <c r="F1527" i="40"/>
  <c r="F1526" i="40"/>
  <c r="F1525" i="40"/>
  <c r="F1524" i="40"/>
  <c r="F1523" i="40"/>
  <c r="F1522" i="40"/>
  <c r="F1521" i="40"/>
  <c r="F1520" i="40"/>
  <c r="F1519" i="40"/>
  <c r="F1518" i="40"/>
  <c r="F1517" i="40"/>
  <c r="F1516" i="40"/>
  <c r="F1515" i="40"/>
  <c r="F1514" i="40"/>
  <c r="F1513" i="40"/>
  <c r="F1512" i="40"/>
  <c r="F1511" i="40"/>
  <c r="F1510" i="40"/>
  <c r="F1509" i="40"/>
  <c r="F1508" i="40"/>
  <c r="F1507" i="40"/>
  <c r="F1506" i="40"/>
  <c r="F1505" i="40"/>
  <c r="F1504" i="40"/>
  <c r="F1503" i="40"/>
  <c r="F1502" i="40"/>
  <c r="F1501" i="40"/>
  <c r="F1500" i="40"/>
  <c r="F1499" i="40"/>
  <c r="F1498" i="40"/>
  <c r="F1497" i="40"/>
  <c r="F1496" i="40"/>
  <c r="F1495" i="40"/>
  <c r="F1494" i="40"/>
  <c r="F1493" i="40"/>
  <c r="F1492" i="40"/>
  <c r="F1491" i="40"/>
  <c r="F1490" i="40"/>
  <c r="F1489" i="40"/>
  <c r="F1488" i="40"/>
  <c r="F1487" i="40"/>
  <c r="F1486" i="40"/>
  <c r="F1485" i="40"/>
  <c r="F1484" i="40"/>
  <c r="F1483" i="40"/>
  <c r="F1482" i="40"/>
  <c r="F1481" i="40"/>
  <c r="F1480" i="40"/>
  <c r="F1479" i="40"/>
  <c r="F1478" i="40"/>
  <c r="F1477" i="40"/>
  <c r="F1476" i="40"/>
  <c r="F1475" i="40"/>
  <c r="F1474" i="40"/>
  <c r="F1473" i="40"/>
  <c r="F1472" i="40"/>
  <c r="F1471" i="40"/>
  <c r="F1470" i="40"/>
  <c r="F1469" i="40"/>
  <c r="F1468" i="40"/>
  <c r="F1467" i="40"/>
  <c r="F1466" i="40"/>
  <c r="F1465" i="40"/>
  <c r="F1464" i="40"/>
  <c r="F1463" i="40"/>
  <c r="F1462" i="40"/>
  <c r="F1461" i="40"/>
  <c r="F1460" i="40"/>
  <c r="F1459" i="40"/>
  <c r="F1458" i="40"/>
  <c r="F1457" i="40"/>
  <c r="F1456" i="40"/>
  <c r="F1455" i="40"/>
  <c r="F1454" i="40"/>
  <c r="F1453" i="40"/>
  <c r="F1452" i="40"/>
  <c r="F1451" i="40"/>
  <c r="F1450" i="40"/>
  <c r="F1449" i="40"/>
  <c r="F1448" i="40"/>
  <c r="F1447" i="40"/>
  <c r="F1446" i="40"/>
  <c r="F1445" i="40"/>
  <c r="F1444" i="40"/>
  <c r="F1443" i="40"/>
  <c r="F1442" i="40"/>
  <c r="F1441" i="40"/>
  <c r="F1440" i="40"/>
  <c r="F1439" i="40"/>
  <c r="F1438" i="40"/>
  <c r="F1437" i="40"/>
  <c r="F1436" i="40"/>
  <c r="F1435" i="40"/>
  <c r="F1434" i="40"/>
  <c r="F1433" i="40"/>
  <c r="F1432" i="40"/>
  <c r="F1431" i="40"/>
  <c r="F1430" i="40"/>
  <c r="F1429" i="40"/>
  <c r="F1428" i="40"/>
  <c r="F1427" i="40"/>
  <c r="F1426" i="40"/>
  <c r="F1425" i="40"/>
  <c r="F1424" i="40"/>
  <c r="F1423" i="40"/>
  <c r="F1422" i="40"/>
  <c r="F1421" i="40"/>
  <c r="F1420" i="40"/>
  <c r="F1419" i="40"/>
  <c r="F1418" i="40"/>
  <c r="F1417" i="40"/>
  <c r="F1416" i="40"/>
  <c r="F1415" i="40"/>
  <c r="F1414" i="40"/>
  <c r="F1413" i="40"/>
  <c r="F1412" i="40"/>
  <c r="F1411" i="40"/>
  <c r="F1410" i="40"/>
  <c r="F1409" i="40"/>
  <c r="F1408" i="40"/>
  <c r="F1407" i="40"/>
  <c r="F1406" i="40"/>
  <c r="F1405" i="40"/>
  <c r="F1404" i="40"/>
  <c r="F1403" i="40"/>
  <c r="F1402" i="40"/>
  <c r="F1401" i="40"/>
  <c r="F1400" i="40"/>
  <c r="F1399" i="40"/>
  <c r="F1398" i="40"/>
  <c r="F1397" i="40"/>
  <c r="F1396" i="40"/>
  <c r="F1395" i="40"/>
  <c r="F1394" i="40"/>
  <c r="F1393" i="40"/>
  <c r="F1392" i="40"/>
  <c r="F1391" i="40"/>
  <c r="F1390" i="40"/>
  <c r="F1389" i="40"/>
  <c r="F1388" i="40"/>
  <c r="F1387" i="40"/>
  <c r="F1386" i="40"/>
  <c r="F1385" i="40"/>
  <c r="F1384" i="40"/>
  <c r="F1383" i="40"/>
  <c r="F1382" i="40"/>
  <c r="F1381" i="40"/>
  <c r="F1380" i="40"/>
  <c r="F1379" i="40"/>
  <c r="F1378" i="40"/>
  <c r="F1377" i="40"/>
  <c r="F1376" i="40"/>
  <c r="F1375" i="40"/>
  <c r="F1374" i="40"/>
  <c r="F1373" i="40"/>
  <c r="F1372" i="40"/>
  <c r="F1371" i="40"/>
  <c r="F1370" i="40"/>
  <c r="F1369" i="40"/>
  <c r="F1368" i="40"/>
  <c r="F1367" i="40"/>
  <c r="F1366" i="40"/>
  <c r="F1365" i="40"/>
  <c r="F1364" i="40"/>
  <c r="F1363" i="40"/>
  <c r="F1362" i="40"/>
  <c r="F1361" i="40"/>
  <c r="F1360" i="40"/>
  <c r="F1359" i="40"/>
  <c r="F1358" i="40"/>
  <c r="F1357" i="40"/>
  <c r="F1356" i="40"/>
  <c r="F1355" i="40"/>
  <c r="F1354" i="40"/>
  <c r="F1353" i="40"/>
  <c r="F1352" i="40"/>
  <c r="F1351" i="40"/>
  <c r="F1350" i="40"/>
  <c r="F1349" i="40"/>
  <c r="F1348" i="40"/>
  <c r="F1347" i="40"/>
  <c r="F1346" i="40"/>
  <c r="F1345" i="40"/>
  <c r="F1344" i="40"/>
  <c r="F1343" i="40"/>
  <c r="F1342" i="40"/>
  <c r="F1341" i="40"/>
  <c r="F1340" i="40"/>
  <c r="F1339" i="40"/>
  <c r="F1338" i="40"/>
  <c r="F1337" i="40"/>
  <c r="F1336" i="40"/>
  <c r="F1335" i="40"/>
  <c r="F1334" i="40"/>
  <c r="F1333" i="40"/>
  <c r="F1332" i="40"/>
  <c r="F1331" i="40"/>
  <c r="F1330" i="40"/>
  <c r="F1329" i="40"/>
  <c r="F1328" i="40"/>
  <c r="F1327" i="40"/>
  <c r="F1326" i="40"/>
  <c r="F1325" i="40"/>
  <c r="F1324" i="40"/>
  <c r="F1323" i="40"/>
  <c r="F1322" i="40"/>
  <c r="F1321" i="40"/>
  <c r="F1320" i="40"/>
  <c r="F1319" i="40"/>
  <c r="F1318" i="40"/>
  <c r="F1317" i="40"/>
  <c r="F1316" i="40"/>
  <c r="F1315" i="40"/>
  <c r="F1314" i="40"/>
  <c r="F1313" i="40"/>
  <c r="F1312" i="40"/>
  <c r="F1311" i="40"/>
  <c r="F1310" i="40"/>
  <c r="F1309" i="40"/>
  <c r="F1308" i="40"/>
  <c r="F1307" i="40"/>
  <c r="F1306" i="40"/>
  <c r="F1305" i="40"/>
  <c r="F1304" i="40"/>
  <c r="F1303" i="40"/>
  <c r="F1302" i="40"/>
  <c r="F1301" i="40"/>
  <c r="F1300" i="40"/>
  <c r="F1299" i="40"/>
  <c r="F1298" i="40"/>
  <c r="F1297" i="40"/>
  <c r="F1296" i="40"/>
  <c r="F1295" i="40"/>
  <c r="F1294" i="40"/>
  <c r="F1293" i="40"/>
  <c r="F1292" i="40"/>
  <c r="F1291" i="40"/>
  <c r="F1290" i="40"/>
  <c r="F1289" i="40"/>
  <c r="F1288" i="40"/>
  <c r="F1287" i="40"/>
  <c r="F1286" i="40"/>
  <c r="F1285" i="40"/>
  <c r="F1284" i="40"/>
  <c r="F1283" i="40"/>
  <c r="F1282" i="40"/>
  <c r="F1281" i="40"/>
  <c r="F1280" i="40"/>
  <c r="F1279" i="40"/>
  <c r="F1278" i="40"/>
  <c r="F1277" i="40"/>
  <c r="F1273" i="40"/>
  <c r="F1272" i="40"/>
  <c r="F1268" i="40"/>
  <c r="F1267" i="40"/>
  <c r="F1266" i="40"/>
  <c r="F1265" i="40"/>
  <c r="F1263" i="40"/>
  <c r="F1262" i="40"/>
  <c r="F1261" i="40"/>
  <c r="F1258" i="40"/>
  <c r="F1256" i="40"/>
  <c r="F1255" i="40"/>
  <c r="F1254" i="40"/>
  <c r="F1251" i="40"/>
  <c r="F1249" i="40"/>
  <c r="F1248" i="40"/>
  <c r="F1247" i="40"/>
  <c r="F1246" i="40"/>
  <c r="F1245" i="40"/>
  <c r="F1244" i="40"/>
  <c r="F1243" i="40"/>
  <c r="F1242" i="40"/>
  <c r="F1241" i="40"/>
  <c r="F1240" i="40"/>
  <c r="F1238" i="40"/>
  <c r="F1237" i="40"/>
  <c r="F1236" i="40"/>
  <c r="F1235" i="40"/>
  <c r="F1234" i="40"/>
  <c r="F1233" i="40"/>
  <c r="F1232" i="40"/>
  <c r="F1230" i="40"/>
  <c r="F1228" i="40"/>
  <c r="F1227" i="40"/>
  <c r="F1226" i="40"/>
  <c r="F1225" i="40"/>
  <c r="F1223" i="40"/>
  <c r="F1222" i="40"/>
  <c r="F1221" i="40"/>
  <c r="F1220" i="40"/>
  <c r="F1219" i="40"/>
  <c r="F1218" i="40"/>
  <c r="F1217" i="40"/>
  <c r="F1216" i="40"/>
  <c r="F1214" i="40"/>
  <c r="F1212" i="40"/>
  <c r="F1211" i="40"/>
  <c r="F1210" i="40"/>
  <c r="F1209" i="40"/>
  <c r="F1208" i="40"/>
  <c r="F1206" i="40"/>
  <c r="F1205" i="40"/>
  <c r="F1204" i="40"/>
  <c r="F1203" i="40"/>
  <c r="F1202" i="40"/>
  <c r="F1201" i="40"/>
  <c r="F1200" i="40"/>
  <c r="F1199" i="40"/>
  <c r="F1198" i="40"/>
  <c r="F1197" i="40"/>
  <c r="F1195" i="40"/>
  <c r="F1193" i="40"/>
  <c r="F1192" i="40"/>
  <c r="F1191" i="40"/>
  <c r="F1190" i="40"/>
  <c r="F1188" i="40"/>
  <c r="F1187" i="40"/>
  <c r="F1186" i="40"/>
  <c r="F1184" i="40"/>
  <c r="F1183" i="40"/>
  <c r="F1182" i="40"/>
  <c r="F1181" i="40"/>
  <c r="F1180" i="40"/>
  <c r="F1179" i="40"/>
  <c r="F1178" i="40"/>
  <c r="F1177" i="40"/>
  <c r="F1176" i="40"/>
  <c r="F1175" i="40"/>
  <c r="F1174" i="40"/>
  <c r="F1173" i="40"/>
  <c r="F1172" i="40"/>
  <c r="F1169" i="40"/>
  <c r="F1168" i="40"/>
  <c r="F1167" i="40"/>
  <c r="F1165" i="40"/>
  <c r="F1164" i="40"/>
  <c r="F1163" i="40"/>
  <c r="F1162" i="40"/>
  <c r="F1161" i="40"/>
  <c r="F1160" i="40"/>
  <c r="F1159" i="40"/>
  <c r="F1158" i="40"/>
  <c r="F1157" i="40"/>
  <c r="F1156" i="40"/>
  <c r="F1155" i="40"/>
  <c r="F1154" i="40"/>
  <c r="F1153" i="40"/>
  <c r="F1152" i="40"/>
  <c r="F1151" i="40"/>
  <c r="F1149" i="40"/>
  <c r="F1148" i="40"/>
  <c r="F1147" i="40"/>
  <c r="F1146" i="40"/>
  <c r="F1144" i="40"/>
  <c r="F1143" i="40"/>
  <c r="F1142" i="40"/>
  <c r="F1141" i="40"/>
  <c r="F1140" i="40"/>
  <c r="F1139" i="40"/>
  <c r="F1138" i="40"/>
  <c r="F1137" i="40"/>
  <c r="F1136" i="40"/>
  <c r="F1135" i="40"/>
  <c r="F1134" i="40"/>
  <c r="F1133" i="40"/>
  <c r="F1132" i="40"/>
  <c r="F1131" i="40"/>
  <c r="F1130" i="40"/>
  <c r="F1129" i="40"/>
  <c r="F1128" i="40"/>
  <c r="F1127" i="40"/>
  <c r="F1126" i="40"/>
  <c r="F1125" i="40"/>
  <c r="F1124" i="40"/>
  <c r="F1123" i="40"/>
  <c r="F1122" i="40"/>
  <c r="F1121" i="40"/>
  <c r="F1120" i="40"/>
  <c r="F1119" i="40"/>
  <c r="F1118" i="40"/>
  <c r="F1117" i="40"/>
  <c r="F1116" i="40"/>
  <c r="F1115" i="40"/>
  <c r="F1114" i="40"/>
  <c r="F1113" i="40"/>
  <c r="F1112" i="40"/>
  <c r="F1111" i="40"/>
  <c r="F1110" i="40"/>
  <c r="F1109" i="40"/>
  <c r="F1108" i="40"/>
  <c r="F1107" i="40"/>
  <c r="F1106" i="40"/>
  <c r="F1105" i="40"/>
  <c r="F1104" i="40"/>
  <c r="F1103" i="40"/>
  <c r="F1102" i="40"/>
  <c r="F1101" i="40"/>
  <c r="F1100" i="40"/>
  <c r="F1099" i="40"/>
  <c r="F1098" i="40"/>
  <c r="F1097" i="40"/>
  <c r="F1096" i="40"/>
  <c r="F1095" i="40"/>
  <c r="F1094" i="40"/>
  <c r="F1093" i="40"/>
  <c r="F1092" i="40"/>
  <c r="F1091" i="40"/>
  <c r="F1090" i="40"/>
  <c r="F1089" i="40"/>
  <c r="F1088" i="40"/>
  <c r="F1087" i="40"/>
  <c r="F1085" i="40"/>
  <c r="F1083" i="40"/>
  <c r="F1082" i="40"/>
  <c r="F1081" i="40"/>
  <c r="F1080" i="40"/>
  <c r="F1079" i="40"/>
  <c r="F1078" i="40"/>
  <c r="F1077" i="40"/>
  <c r="F1076" i="40"/>
  <c r="F1075" i="40"/>
  <c r="F1074" i="40"/>
  <c r="F1073" i="40"/>
  <c r="F1072" i="40"/>
  <c r="F1071" i="40"/>
  <c r="F1070" i="40"/>
  <c r="F1069" i="40"/>
  <c r="F1068" i="40"/>
  <c r="F1067" i="40"/>
  <c r="F1066" i="40"/>
  <c r="F1065" i="40"/>
  <c r="F1064" i="40"/>
  <c r="F1063" i="40"/>
  <c r="F1062" i="40"/>
  <c r="F1061" i="40"/>
  <c r="F1060" i="40"/>
  <c r="F1059" i="40"/>
  <c r="F1058" i="40"/>
  <c r="F1057" i="40"/>
  <c r="F1056" i="40"/>
  <c r="F1055" i="40"/>
  <c r="F1054" i="40"/>
  <c r="F1053" i="40"/>
  <c r="F1052" i="40"/>
  <c r="F1051" i="40"/>
  <c r="F1050" i="40"/>
  <c r="F1049" i="40"/>
  <c r="F1048" i="40"/>
  <c r="F1047" i="40"/>
  <c r="F1046" i="40"/>
  <c r="F1045" i="40"/>
  <c r="F1044" i="40"/>
  <c r="F1043" i="40"/>
  <c r="F1042" i="40"/>
  <c r="F1041" i="40"/>
  <c r="F1040" i="40"/>
  <c r="F1039" i="40"/>
  <c r="F1038" i="40"/>
  <c r="F1037" i="40"/>
  <c r="F1036" i="40"/>
  <c r="F1035" i="40"/>
  <c r="F1034" i="40"/>
  <c r="F1033" i="40"/>
  <c r="F1032" i="40"/>
  <c r="F1031" i="40"/>
  <c r="F1030" i="40"/>
  <c r="F1029" i="40"/>
  <c r="F1028" i="40"/>
  <c r="F1027" i="40"/>
  <c r="F1026" i="40"/>
  <c r="F1025" i="40"/>
  <c r="F1024" i="40"/>
  <c r="F1023" i="40"/>
  <c r="F1019" i="40"/>
  <c r="F1018" i="40"/>
  <c r="F1017" i="40"/>
  <c r="F1016" i="40"/>
  <c r="F1015" i="40"/>
  <c r="F1014" i="40"/>
  <c r="F1013" i="40"/>
  <c r="F1012" i="40"/>
  <c r="F1011" i="40"/>
  <c r="F1010" i="40"/>
  <c r="F1009" i="40"/>
  <c r="F1008" i="40"/>
  <c r="F1007" i="40"/>
  <c r="F1006" i="40"/>
  <c r="F1005" i="40"/>
  <c r="F1004" i="40"/>
  <c r="F1003" i="40"/>
  <c r="F1002" i="40"/>
  <c r="F1001" i="40"/>
  <c r="F1000" i="40"/>
  <c r="F999" i="40"/>
  <c r="F998" i="40"/>
  <c r="F997" i="40"/>
  <c r="F996" i="40"/>
  <c r="F995" i="40"/>
  <c r="F994" i="40"/>
  <c r="F992" i="40"/>
  <c r="F991" i="40"/>
  <c r="F990" i="40"/>
  <c r="F989" i="40"/>
  <c r="F988" i="40"/>
  <c r="F987" i="40"/>
  <c r="F986" i="40"/>
  <c r="F985" i="40"/>
  <c r="F983" i="40"/>
  <c r="F982" i="40"/>
  <c r="F981" i="40"/>
  <c r="F980" i="40"/>
  <c r="F978" i="40"/>
  <c r="F977" i="40"/>
  <c r="F976" i="40"/>
  <c r="F975" i="40"/>
  <c r="F974" i="40"/>
  <c r="F972" i="40"/>
  <c r="F971" i="40"/>
  <c r="F970" i="40"/>
  <c r="F969" i="40"/>
  <c r="F968" i="40"/>
  <c r="F967" i="40"/>
  <c r="F966" i="40"/>
  <c r="F965" i="40"/>
  <c r="F964" i="40"/>
  <c r="F963" i="40"/>
  <c r="F962" i="40"/>
  <c r="F961" i="40"/>
  <c r="F960" i="40"/>
  <c r="F959" i="40"/>
  <c r="F958" i="40"/>
  <c r="F957" i="40"/>
  <c r="F956" i="40"/>
  <c r="F955" i="40"/>
  <c r="F954" i="40"/>
  <c r="F953" i="40"/>
  <c r="F952" i="40"/>
  <c r="F951" i="40"/>
  <c r="F950" i="40"/>
  <c r="F949" i="40"/>
  <c r="F948" i="40"/>
  <c r="F947" i="40"/>
  <c r="F946" i="40"/>
  <c r="F945" i="40"/>
  <c r="F944" i="40"/>
  <c r="F943" i="40"/>
  <c r="F942" i="40"/>
  <c r="F941" i="40"/>
  <c r="F940" i="40"/>
  <c r="F938" i="40"/>
  <c r="F937" i="40"/>
  <c r="F936" i="40"/>
  <c r="F934" i="40"/>
  <c r="F933" i="40"/>
  <c r="F932" i="40"/>
  <c r="F931" i="40"/>
  <c r="F930" i="40"/>
  <c r="F929" i="40"/>
  <c r="F928" i="40"/>
  <c r="F927" i="40"/>
  <c r="F926" i="40"/>
  <c r="F925" i="40"/>
  <c r="F924" i="40"/>
  <c r="F922" i="40"/>
  <c r="F921" i="40"/>
  <c r="F919" i="40"/>
  <c r="F918" i="40"/>
  <c r="F916" i="40"/>
  <c r="F915" i="40"/>
  <c r="F914" i="40"/>
  <c r="F913" i="40"/>
  <c r="F912" i="40"/>
  <c r="F911" i="40"/>
  <c r="F909" i="40"/>
  <c r="F908" i="40"/>
  <c r="F907" i="40"/>
  <c r="F906" i="40"/>
  <c r="F905" i="40"/>
  <c r="F904" i="40"/>
  <c r="F903" i="40"/>
  <c r="F902" i="40"/>
  <c r="F901" i="40"/>
  <c r="F900" i="40"/>
  <c r="F899" i="40"/>
  <c r="F898" i="40"/>
  <c r="F897" i="40"/>
  <c r="F896" i="40"/>
  <c r="F895" i="40"/>
  <c r="F894" i="40"/>
  <c r="F893" i="40"/>
  <c r="F892" i="40"/>
  <c r="F891" i="40"/>
  <c r="F890" i="40"/>
  <c r="F889" i="40"/>
  <c r="F888" i="40"/>
  <c r="F886" i="40"/>
  <c r="F885" i="40"/>
  <c r="F884" i="40"/>
  <c r="F883" i="40"/>
  <c r="F882" i="40"/>
  <c r="F881" i="40"/>
  <c r="F880" i="40"/>
  <c r="F879" i="40"/>
  <c r="F878" i="40"/>
  <c r="F877" i="40"/>
  <c r="F876" i="40"/>
  <c r="F875" i="40"/>
  <c r="F874" i="40"/>
  <c r="F873" i="40"/>
  <c r="F871" i="40"/>
  <c r="F870" i="40"/>
  <c r="F868" i="40"/>
  <c r="F866" i="40"/>
  <c r="F865" i="40"/>
  <c r="F864" i="40"/>
  <c r="F863" i="40"/>
  <c r="F862" i="40"/>
  <c r="F860" i="40"/>
  <c r="F859" i="40"/>
  <c r="F858" i="40"/>
  <c r="F857" i="40"/>
  <c r="F856" i="40"/>
  <c r="F855" i="40"/>
  <c r="F854" i="40"/>
  <c r="F853" i="40"/>
  <c r="F852" i="40"/>
  <c r="F851" i="40"/>
  <c r="F850" i="40"/>
  <c r="F849" i="40"/>
  <c r="F848" i="40"/>
  <c r="F847" i="40"/>
  <c r="F846" i="40"/>
  <c r="F845" i="40"/>
  <c r="F844" i="40"/>
  <c r="F843" i="40"/>
  <c r="F842" i="40"/>
  <c r="F841" i="40"/>
  <c r="F840" i="40"/>
  <c r="F839" i="40"/>
  <c r="F838" i="40"/>
  <c r="F837" i="40"/>
  <c r="F836" i="40"/>
  <c r="F835" i="40"/>
  <c r="F833" i="40"/>
  <c r="F832" i="40"/>
  <c r="F831" i="40"/>
  <c r="F830" i="40"/>
  <c r="F829" i="40"/>
  <c r="F828" i="40"/>
  <c r="F827" i="40"/>
  <c r="F826" i="40"/>
  <c r="F825" i="40"/>
  <c r="F824" i="40"/>
  <c r="F823" i="40"/>
  <c r="F822" i="40"/>
  <c r="F820" i="40"/>
  <c r="F819" i="40"/>
  <c r="F818" i="40"/>
  <c r="F817" i="40"/>
  <c r="F816" i="40"/>
  <c r="F815" i="40"/>
  <c r="F814" i="40"/>
  <c r="F813" i="40"/>
  <c r="F812" i="40"/>
  <c r="F811" i="40"/>
  <c r="F810" i="40"/>
  <c r="F809" i="40"/>
  <c r="F808" i="40"/>
  <c r="F807" i="40"/>
  <c r="F806" i="40"/>
  <c r="F805" i="40"/>
  <c r="F804" i="40"/>
  <c r="F803" i="40"/>
  <c r="F802" i="40"/>
  <c r="F801" i="40"/>
  <c r="F800" i="40"/>
  <c r="F799" i="40"/>
  <c r="F798" i="40"/>
  <c r="F797" i="40"/>
  <c r="F796" i="40"/>
  <c r="F795" i="40"/>
  <c r="F794" i="40"/>
  <c r="F793" i="40"/>
  <c r="F792" i="40"/>
  <c r="F791" i="40"/>
  <c r="F790" i="40"/>
  <c r="F789" i="40"/>
  <c r="F787" i="40"/>
  <c r="F786" i="40"/>
  <c r="F785" i="40"/>
  <c r="F784" i="40"/>
  <c r="F783" i="40"/>
  <c r="F782" i="40"/>
  <c r="F781" i="40"/>
  <c r="F780" i="40"/>
  <c r="F779" i="40"/>
  <c r="F778" i="40"/>
  <c r="F777" i="40"/>
  <c r="F776" i="40"/>
  <c r="F775" i="40"/>
  <c r="F774" i="40"/>
  <c r="F773" i="40"/>
  <c r="F772" i="40"/>
  <c r="F771" i="40"/>
  <c r="F770" i="40"/>
  <c r="F769" i="40"/>
  <c r="F768" i="40"/>
  <c r="F767" i="40"/>
  <c r="F766" i="40"/>
  <c r="F765" i="40"/>
  <c r="F764" i="40"/>
  <c r="F763" i="40"/>
  <c r="F762" i="40"/>
  <c r="F761" i="40"/>
  <c r="F759" i="40"/>
  <c r="F758" i="40"/>
  <c r="F757" i="40"/>
  <c r="F756" i="40"/>
  <c r="F755" i="40"/>
  <c r="F754" i="40"/>
  <c r="F753" i="40"/>
  <c r="F752" i="40"/>
  <c r="F751" i="40"/>
  <c r="F749" i="40"/>
  <c r="F748" i="40"/>
  <c r="F746" i="40"/>
  <c r="F745" i="40"/>
  <c r="F744" i="40"/>
  <c r="F743" i="40"/>
  <c r="F742" i="40"/>
  <c r="F741" i="40"/>
  <c r="F740" i="40"/>
  <c r="F739" i="40"/>
  <c r="F738" i="40"/>
  <c r="F737" i="40"/>
  <c r="F736" i="40"/>
  <c r="F735" i="40"/>
  <c r="F734" i="40"/>
  <c r="F733" i="40"/>
  <c r="F732" i="40"/>
  <c r="F731" i="40"/>
  <c r="F730" i="40"/>
  <c r="F729" i="40"/>
  <c r="F728" i="40"/>
  <c r="F727" i="40"/>
  <c r="F726" i="40"/>
  <c r="F725" i="40"/>
  <c r="F724" i="40"/>
  <c r="F723" i="40"/>
  <c r="F722" i="40"/>
  <c r="F721" i="40"/>
  <c r="F720" i="40"/>
  <c r="F719" i="40"/>
  <c r="F718" i="40"/>
  <c r="F717" i="40"/>
  <c r="F716" i="40"/>
  <c r="F715" i="40"/>
  <c r="F714" i="40"/>
  <c r="F713" i="40"/>
  <c r="F712" i="40"/>
  <c r="F711" i="40"/>
  <c r="F710" i="40"/>
  <c r="F709" i="40"/>
  <c r="F708" i="40"/>
  <c r="F707" i="40"/>
  <c r="F706" i="40"/>
  <c r="F705" i="40"/>
  <c r="F704" i="40"/>
  <c r="F703" i="40"/>
  <c r="F702" i="40"/>
  <c r="F701" i="40"/>
  <c r="F700" i="40"/>
  <c r="F699" i="40"/>
  <c r="F697" i="40"/>
  <c r="F696" i="40"/>
  <c r="F695" i="40"/>
  <c r="F694" i="40"/>
  <c r="F693" i="40"/>
  <c r="F692" i="40"/>
  <c r="F691" i="40"/>
  <c r="F690" i="40"/>
  <c r="F689" i="40"/>
  <c r="F688" i="40"/>
  <c r="F687" i="40"/>
  <c r="F686" i="40"/>
  <c r="F685" i="40"/>
  <c r="F684" i="40"/>
  <c r="F682" i="40"/>
  <c r="F681" i="40"/>
  <c r="F680" i="40"/>
  <c r="F679" i="40"/>
  <c r="F678" i="40"/>
  <c r="F677" i="40"/>
  <c r="F676" i="40"/>
  <c r="F675" i="40"/>
  <c r="F674" i="40"/>
  <c r="F673" i="40"/>
  <c r="F671" i="40"/>
  <c r="F670" i="40"/>
  <c r="F669" i="40"/>
  <c r="F668" i="40"/>
  <c r="F667" i="40"/>
  <c r="F666" i="40"/>
  <c r="F665" i="40"/>
  <c r="F663" i="40"/>
  <c r="F662" i="40"/>
  <c r="F661" i="40"/>
  <c r="F660" i="40"/>
  <c r="F659" i="40"/>
  <c r="F658" i="40"/>
  <c r="F657" i="40"/>
  <c r="F656" i="40"/>
  <c r="F655" i="40"/>
  <c r="F654" i="40"/>
  <c r="F653" i="40"/>
  <c r="F652" i="40"/>
  <c r="F651" i="40"/>
  <c r="F650" i="40"/>
  <c r="F649" i="40"/>
  <c r="F648" i="40"/>
  <c r="F647" i="40"/>
  <c r="F646" i="40"/>
  <c r="F645" i="40"/>
  <c r="F644" i="40"/>
  <c r="F643" i="40"/>
  <c r="F641" i="40"/>
  <c r="F640" i="40"/>
  <c r="F639" i="40"/>
  <c r="F638" i="40"/>
  <c r="F637" i="40"/>
  <c r="F636" i="40"/>
  <c r="F635" i="40"/>
  <c r="F634" i="40"/>
  <c r="F633" i="40"/>
  <c r="F632" i="40"/>
  <c r="F631" i="40"/>
  <c r="F630" i="40"/>
  <c r="F629" i="40"/>
  <c r="F628" i="40"/>
  <c r="F627" i="40"/>
  <c r="F626" i="40"/>
  <c r="F625" i="40"/>
  <c r="F624" i="40"/>
  <c r="F623" i="40"/>
  <c r="F622" i="40"/>
  <c r="F621" i="40"/>
  <c r="F620" i="40"/>
  <c r="F619" i="40"/>
  <c r="F618" i="40"/>
  <c r="F617" i="40"/>
  <c r="F616" i="40"/>
  <c r="F615" i="40"/>
  <c r="F614" i="40"/>
  <c r="F613" i="40"/>
  <c r="F612" i="40"/>
  <c r="F611" i="40"/>
  <c r="F610" i="40"/>
  <c r="F609" i="40"/>
  <c r="F608" i="40"/>
  <c r="F607" i="40"/>
  <c r="F606" i="40"/>
  <c r="F605" i="40"/>
  <c r="F604" i="40"/>
  <c r="F603" i="40"/>
  <c r="F602" i="40"/>
  <c r="F601" i="40"/>
  <c r="F600" i="40"/>
  <c r="F599" i="40"/>
  <c r="F598" i="40"/>
  <c r="F597" i="40"/>
  <c r="F595" i="40"/>
  <c r="F594" i="40"/>
  <c r="F593" i="40"/>
  <c r="F592" i="40"/>
  <c r="F591" i="40"/>
  <c r="F590" i="40"/>
  <c r="F589" i="40"/>
  <c r="F588" i="40"/>
  <c r="F587" i="40"/>
  <c r="F586" i="40"/>
  <c r="F585" i="40"/>
  <c r="F584" i="40"/>
  <c r="F582" i="40"/>
  <c r="F581" i="40"/>
  <c r="F580" i="40"/>
  <c r="F579" i="40"/>
  <c r="F578" i="40"/>
  <c r="F577" i="40"/>
  <c r="F576" i="40"/>
  <c r="F575" i="40"/>
  <c r="F574" i="40"/>
  <c r="F573" i="40"/>
  <c r="F572" i="40"/>
  <c r="F571" i="40"/>
  <c r="F570" i="40"/>
  <c r="F569" i="40"/>
  <c r="F568" i="40"/>
  <c r="F567" i="40"/>
  <c r="F566" i="40"/>
  <c r="F565" i="40"/>
  <c r="F564" i="40"/>
  <c r="F563" i="40"/>
  <c r="F562" i="40"/>
  <c r="F561" i="40"/>
  <c r="F560" i="40"/>
  <c r="F559" i="40"/>
  <c r="F558" i="40"/>
  <c r="F557" i="40"/>
  <c r="F556" i="40"/>
  <c r="F555" i="40"/>
  <c r="F554" i="40"/>
  <c r="F553" i="40"/>
  <c r="F552" i="40"/>
  <c r="F551" i="40"/>
  <c r="F550" i="40"/>
  <c r="F549" i="40"/>
  <c r="F548" i="40"/>
  <c r="F547" i="40"/>
  <c r="F546" i="40"/>
  <c r="F545" i="40"/>
  <c r="F544" i="40"/>
  <c r="F543" i="40"/>
  <c r="F542" i="40"/>
  <c r="F541" i="40"/>
  <c r="F540" i="40"/>
  <c r="F539" i="40"/>
  <c r="F538" i="40"/>
  <c r="F537" i="40"/>
  <c r="F536" i="40"/>
  <c r="F535" i="40"/>
  <c r="F534" i="40"/>
  <c r="F533" i="40"/>
  <c r="F532" i="40"/>
  <c r="F531" i="40"/>
  <c r="F530" i="40"/>
  <c r="F529" i="40"/>
  <c r="F527" i="40"/>
  <c r="F526" i="40"/>
  <c r="F525" i="40"/>
  <c r="F523" i="40"/>
  <c r="F522" i="40"/>
  <c r="F521" i="40"/>
  <c r="F520" i="40"/>
  <c r="F519" i="40"/>
  <c r="F518" i="40"/>
  <c r="F517" i="40"/>
  <c r="F516" i="40"/>
  <c r="F515" i="40"/>
  <c r="F514" i="40"/>
  <c r="F513" i="40"/>
  <c r="F512" i="40"/>
  <c r="F511" i="40"/>
  <c r="F510" i="40"/>
  <c r="F509" i="40"/>
  <c r="F508" i="40"/>
  <c r="F507" i="40"/>
  <c r="F506" i="40"/>
  <c r="F505" i="40"/>
  <c r="F504" i="40"/>
  <c r="F503" i="40"/>
  <c r="F502" i="40"/>
  <c r="F501" i="40"/>
  <c r="F500" i="40"/>
  <c r="F499" i="40"/>
  <c r="F498" i="40"/>
  <c r="F497" i="40"/>
  <c r="F496" i="40"/>
  <c r="F495" i="40"/>
  <c r="F494" i="40"/>
  <c r="F493" i="40"/>
  <c r="F492" i="40"/>
  <c r="F491" i="40"/>
  <c r="F490" i="40"/>
  <c r="F489" i="40"/>
  <c r="F488" i="40"/>
  <c r="F487" i="40"/>
  <c r="F486" i="40"/>
  <c r="F485" i="40"/>
  <c r="F484" i="40"/>
  <c r="F483" i="40"/>
  <c r="F482" i="40"/>
  <c r="F481" i="40"/>
  <c r="F480" i="40"/>
  <c r="F479" i="40"/>
  <c r="F478" i="40"/>
  <c r="F477" i="40"/>
  <c r="F476" i="40"/>
  <c r="F475" i="40"/>
  <c r="F474" i="40"/>
  <c r="F473" i="40"/>
  <c r="F472" i="40"/>
  <c r="F471" i="40"/>
  <c r="F470" i="40"/>
  <c r="F469" i="40"/>
  <c r="F468" i="40"/>
  <c r="F467" i="40"/>
  <c r="F465" i="40"/>
  <c r="F463" i="40"/>
  <c r="F462" i="40"/>
  <c r="F461" i="40"/>
  <c r="F460" i="40"/>
  <c r="F459" i="40"/>
  <c r="F458" i="40"/>
  <c r="F457" i="40"/>
  <c r="F456" i="40"/>
  <c r="F455" i="40"/>
  <c r="F454" i="40"/>
  <c r="F453" i="40"/>
  <c r="F452" i="40"/>
  <c r="F451" i="40"/>
  <c r="F450" i="40"/>
  <c r="F449" i="40"/>
  <c r="F448" i="40"/>
  <c r="F447" i="40"/>
  <c r="F446" i="40"/>
  <c r="F445" i="40"/>
  <c r="F444" i="40"/>
  <c r="F443" i="40"/>
  <c r="F442" i="40"/>
  <c r="F441" i="40"/>
  <c r="F440" i="40"/>
  <c r="F439" i="40"/>
  <c r="F435" i="40"/>
  <c r="F434" i="40"/>
  <c r="F433" i="40"/>
  <c r="F432" i="40"/>
  <c r="F431" i="40"/>
  <c r="F430" i="40"/>
  <c r="F429" i="40"/>
  <c r="F427" i="40"/>
  <c r="F426" i="40"/>
  <c r="F424" i="40"/>
  <c r="F422" i="40"/>
  <c r="F420" i="40"/>
  <c r="F419" i="40"/>
  <c r="F418" i="40"/>
  <c r="F417" i="40"/>
  <c r="F415" i="40"/>
  <c r="F414" i="40"/>
  <c r="F413" i="40"/>
  <c r="F412" i="40"/>
  <c r="F411" i="40"/>
  <c r="F410" i="40"/>
  <c r="F409" i="40"/>
  <c r="F408" i="40"/>
  <c r="F407" i="40"/>
  <c r="F406" i="40"/>
  <c r="F405" i="40"/>
  <c r="F404" i="40"/>
  <c r="F403" i="40"/>
  <c r="F402" i="40"/>
  <c r="F401" i="40"/>
  <c r="F397" i="40"/>
  <c r="F395" i="40"/>
  <c r="F394" i="40"/>
  <c r="F393" i="40"/>
  <c r="F392" i="40"/>
  <c r="F391" i="40"/>
  <c r="F390" i="40"/>
  <c r="F388" i="40"/>
  <c r="F387" i="40"/>
  <c r="F386" i="40"/>
  <c r="F384" i="40"/>
  <c r="F383" i="40"/>
  <c r="F382" i="40"/>
  <c r="F381" i="40"/>
  <c r="F380" i="40"/>
  <c r="F379" i="40"/>
  <c r="F378" i="40"/>
  <c r="F377" i="40"/>
  <c r="F376" i="40"/>
  <c r="F375" i="40"/>
  <c r="F373" i="40"/>
  <c r="F372" i="40"/>
  <c r="F371" i="40"/>
  <c r="F370" i="40"/>
  <c r="F369" i="40"/>
  <c r="F368" i="40"/>
  <c r="F367" i="40"/>
  <c r="F366" i="40"/>
  <c r="F365" i="40"/>
  <c r="F364" i="40"/>
  <c r="F363" i="40"/>
  <c r="F362" i="40"/>
  <c r="F361" i="40"/>
  <c r="F360" i="40"/>
  <c r="F359" i="40"/>
  <c r="F358" i="40"/>
  <c r="F357" i="40"/>
  <c r="F356" i="40"/>
  <c r="F355" i="40"/>
  <c r="F354" i="40"/>
  <c r="F353" i="40"/>
  <c r="F352" i="40"/>
  <c r="F351" i="40"/>
  <c r="F350" i="40"/>
  <c r="F349" i="40"/>
  <c r="F348" i="40"/>
  <c r="F347" i="40"/>
  <c r="F346" i="40"/>
  <c r="F345" i="40"/>
  <c r="F344" i="40"/>
  <c r="F343" i="40"/>
  <c r="F342" i="40"/>
  <c r="F341" i="40"/>
  <c r="F340" i="40"/>
  <c r="F339" i="40"/>
  <c r="F338" i="40"/>
  <c r="F337" i="40"/>
  <c r="F336" i="40"/>
  <c r="F335" i="40"/>
  <c r="F334" i="40"/>
  <c r="F333" i="40"/>
  <c r="F332" i="40"/>
  <c r="F331" i="40"/>
  <c r="F329" i="40"/>
  <c r="F327" i="40"/>
  <c r="F326" i="40"/>
  <c r="F325" i="40"/>
  <c r="F324" i="40"/>
  <c r="F323" i="40"/>
  <c r="F322" i="40"/>
  <c r="F321" i="40"/>
  <c r="F320" i="40"/>
  <c r="F319" i="40"/>
  <c r="F318" i="40"/>
  <c r="F317" i="40"/>
  <c r="F316" i="40"/>
  <c r="F315" i="40"/>
  <c r="F314" i="40"/>
  <c r="F313" i="40"/>
  <c r="F312" i="40"/>
  <c r="F310" i="40"/>
  <c r="F309" i="40"/>
  <c r="F308" i="40"/>
  <c r="F307" i="40"/>
  <c r="F306" i="40"/>
  <c r="F305" i="40"/>
  <c r="F304" i="40"/>
  <c r="F303" i="40"/>
  <c r="F302" i="40"/>
  <c r="F301" i="40"/>
  <c r="F300" i="40"/>
  <c r="F299" i="40"/>
  <c r="F297" i="40"/>
  <c r="F296" i="40"/>
  <c r="F295" i="40"/>
  <c r="F294" i="40"/>
  <c r="F293" i="40"/>
  <c r="F292" i="40"/>
  <c r="F291" i="40"/>
  <c r="F290" i="40"/>
  <c r="F289" i="40"/>
  <c r="F288" i="40"/>
  <c r="F287" i="40"/>
  <c r="F286" i="40"/>
  <c r="F285" i="40"/>
  <c r="F284" i="40"/>
  <c r="F283" i="40"/>
  <c r="F282" i="40"/>
  <c r="F281" i="40"/>
  <c r="F280" i="40"/>
  <c r="F279" i="40"/>
  <c r="F278" i="40"/>
  <c r="F276" i="40"/>
  <c r="F274" i="40"/>
  <c r="F273" i="40"/>
  <c r="F272" i="40"/>
  <c r="F270" i="40"/>
  <c r="F269" i="40"/>
  <c r="F268" i="40"/>
  <c r="F267" i="40"/>
  <c r="F266" i="40"/>
  <c r="F265" i="40"/>
  <c r="F264" i="40"/>
  <c r="F263" i="40"/>
  <c r="F262" i="40"/>
  <c r="F261" i="40"/>
  <c r="F260" i="40"/>
  <c r="F259" i="40"/>
  <c r="F257" i="40"/>
  <c r="F256" i="40"/>
  <c r="F255" i="40"/>
  <c r="F254" i="40"/>
  <c r="F253" i="40"/>
  <c r="F252" i="40"/>
  <c r="F251" i="40"/>
  <c r="F250" i="40"/>
  <c r="F249" i="40"/>
  <c r="F248" i="40"/>
  <c r="F247" i="40"/>
  <c r="F246" i="40"/>
  <c r="F245" i="40"/>
  <c r="F244" i="40"/>
  <c r="F243" i="40"/>
  <c r="F242" i="40"/>
  <c r="F241" i="40"/>
  <c r="F239" i="40"/>
  <c r="F238" i="40"/>
  <c r="F237" i="40"/>
  <c r="F236" i="40"/>
  <c r="F235" i="40"/>
  <c r="F233" i="40"/>
  <c r="F232" i="40"/>
  <c r="F231" i="40"/>
  <c r="F230" i="40"/>
  <c r="F229" i="40"/>
  <c r="F228" i="40"/>
  <c r="F227" i="40"/>
  <c r="F226" i="40"/>
  <c r="F225" i="40"/>
  <c r="F224" i="40"/>
  <c r="F223" i="40"/>
  <c r="F222" i="40"/>
  <c r="F221" i="40"/>
  <c r="F220" i="40"/>
  <c r="F219" i="40"/>
  <c r="F218" i="40"/>
  <c r="F217" i="40"/>
  <c r="F216" i="40"/>
  <c r="F215" i="40"/>
  <c r="F214" i="40"/>
  <c r="F213" i="40"/>
  <c r="F212" i="40"/>
  <c r="F211" i="40"/>
  <c r="F210" i="40"/>
  <c r="F208" i="40"/>
  <c r="F207" i="40"/>
  <c r="F206" i="40"/>
  <c r="F205" i="40"/>
  <c r="F204" i="40"/>
  <c r="F203" i="40"/>
  <c r="F202" i="40"/>
  <c r="F201" i="40"/>
  <c r="F199" i="40"/>
  <c r="F198" i="40"/>
  <c r="F197" i="40"/>
  <c r="F196" i="40"/>
  <c r="F195" i="40"/>
  <c r="F194" i="40"/>
  <c r="F193" i="40"/>
  <c r="F192" i="40"/>
  <c r="F191" i="40"/>
  <c r="F190" i="40"/>
  <c r="F189" i="40"/>
  <c r="F188" i="40"/>
  <c r="F187" i="40"/>
  <c r="F186" i="40"/>
  <c r="F185" i="40"/>
  <c r="F184" i="40"/>
  <c r="F183" i="40"/>
  <c r="F182" i="40"/>
  <c r="F181" i="40"/>
  <c r="F180" i="40"/>
  <c r="F179" i="40"/>
  <c r="F178" i="40"/>
  <c r="F177" i="40"/>
  <c r="F176" i="40"/>
  <c r="F175" i="40"/>
  <c r="F174" i="40"/>
  <c r="F173" i="40"/>
  <c r="F172" i="40"/>
  <c r="F171" i="40"/>
  <c r="F170" i="40"/>
  <c r="F169" i="40"/>
  <c r="F167" i="40"/>
  <c r="F166" i="40"/>
  <c r="F165" i="40"/>
  <c r="F164" i="40"/>
  <c r="F163" i="40"/>
  <c r="F162" i="40"/>
  <c r="F161" i="40"/>
  <c r="F160" i="40"/>
  <c r="F159" i="40"/>
  <c r="F158" i="40"/>
  <c r="F157" i="40"/>
  <c r="F156" i="40"/>
  <c r="F155" i="40"/>
  <c r="F154" i="40"/>
  <c r="F153" i="40"/>
  <c r="F152" i="40"/>
  <c r="F148" i="40"/>
  <c r="F147" i="40"/>
  <c r="F146" i="40"/>
  <c r="F145" i="40"/>
  <c r="F144" i="40"/>
  <c r="F143" i="40"/>
  <c r="F142" i="40"/>
  <c r="F141" i="40"/>
  <c r="F140" i="40"/>
  <c r="F139" i="40"/>
  <c r="F138" i="40"/>
  <c r="F136" i="40"/>
  <c r="F135" i="40"/>
  <c r="F134" i="40"/>
  <c r="F133" i="40"/>
  <c r="F130" i="40"/>
  <c r="F129" i="40"/>
  <c r="F127" i="40"/>
  <c r="F126" i="40"/>
  <c r="F125" i="40"/>
  <c r="F124" i="40"/>
  <c r="F123" i="40"/>
  <c r="F122" i="40"/>
  <c r="F121" i="40"/>
  <c r="F120" i="40"/>
  <c r="F119" i="40"/>
  <c r="F118" i="40"/>
  <c r="F117" i="40"/>
  <c r="F115" i="40"/>
  <c r="F114" i="40"/>
  <c r="F113" i="40"/>
  <c r="F112" i="40"/>
  <c r="F110" i="40"/>
  <c r="F109" i="40"/>
  <c r="F108" i="40"/>
  <c r="F107" i="40"/>
  <c r="F106" i="40"/>
  <c r="F105" i="40"/>
  <c r="F104" i="40"/>
  <c r="F103" i="40"/>
  <c r="F102" i="40"/>
  <c r="F101" i="40"/>
  <c r="F100" i="40"/>
  <c r="F99" i="40"/>
  <c r="F98" i="40"/>
  <c r="F96" i="40"/>
  <c r="F95" i="40"/>
  <c r="F94" i="40"/>
  <c r="F93" i="40"/>
  <c r="F92" i="40"/>
  <c r="F91" i="40"/>
  <c r="F90" i="40"/>
  <c r="F89" i="40"/>
  <c r="F88" i="40"/>
  <c r="F87" i="40"/>
  <c r="F86" i="40"/>
  <c r="F85" i="40"/>
  <c r="F84" i="40"/>
  <c r="F83" i="40"/>
  <c r="F82" i="40"/>
  <c r="F81" i="40"/>
  <c r="F80" i="40"/>
  <c r="F78" i="40"/>
  <c r="F77" i="40"/>
  <c r="F76" i="40"/>
  <c r="F75" i="40"/>
  <c r="F74" i="40"/>
  <c r="F73" i="40"/>
  <c r="F72" i="40"/>
  <c r="F71" i="40"/>
  <c r="F70" i="40"/>
  <c r="F69" i="40"/>
  <c r="F68" i="40"/>
  <c r="F66" i="40"/>
  <c r="F65" i="40"/>
  <c r="F63" i="40"/>
  <c r="F62" i="40"/>
  <c r="F61" i="40"/>
  <c r="F60" i="40"/>
  <c r="F59" i="40"/>
  <c r="F4" i="55" l="1"/>
  <c r="F7" i="55"/>
  <c r="F8" i="55"/>
  <c r="F26" i="55"/>
  <c r="F29" i="55"/>
  <c r="F30" i="55"/>
  <c r="F31" i="55"/>
  <c r="F33" i="55"/>
  <c r="F34" i="55"/>
  <c r="F35" i="55"/>
  <c r="F36" i="55"/>
  <c r="F37" i="55"/>
  <c r="F38" i="55"/>
  <c r="F39" i="55"/>
  <c r="F49" i="55"/>
  <c r="F52" i="55"/>
  <c r="F53" i="55"/>
  <c r="F70" i="55"/>
  <c r="F73" i="55"/>
  <c r="F74" i="55"/>
  <c r="F91" i="55"/>
  <c r="F94" i="55"/>
  <c r="F95" i="55"/>
  <c r="F96" i="55"/>
  <c r="F98" i="55"/>
  <c r="F99" i="55"/>
  <c r="F100" i="55"/>
  <c r="F101" i="55"/>
  <c r="F102" i="55"/>
  <c r="F103" i="55"/>
  <c r="F104" i="55"/>
  <c r="F107" i="55"/>
  <c r="F108" i="55"/>
  <c r="F109" i="55"/>
  <c r="F110" i="55"/>
  <c r="F111" i="55"/>
  <c r="F115" i="55"/>
  <c r="F116" i="55"/>
  <c r="F118" i="55"/>
  <c r="F119" i="55"/>
  <c r="F120" i="55"/>
  <c r="F121" i="55"/>
  <c r="F122" i="55"/>
  <c r="F123" i="55"/>
  <c r="F124" i="55"/>
  <c r="F134" i="55"/>
  <c r="F136" i="55"/>
  <c r="F137" i="55"/>
  <c r="F138" i="55"/>
  <c r="F139" i="55"/>
  <c r="F140" i="55"/>
  <c r="F142" i="55"/>
  <c r="F143" i="55"/>
  <c r="F144" i="55"/>
  <c r="F145" i="55"/>
  <c r="F146" i="55"/>
  <c r="F147" i="55"/>
  <c r="F148" i="55"/>
  <c r="F149" i="55"/>
  <c r="F150" i="55"/>
  <c r="F151" i="55"/>
  <c r="F152" i="55"/>
  <c r="F155" i="55"/>
  <c r="F156" i="55"/>
  <c r="F157" i="55"/>
  <c r="F158" i="55"/>
  <c r="F159" i="55"/>
  <c r="F213" i="55"/>
  <c r="F216" i="55"/>
  <c r="F217" i="55"/>
  <c r="F218" i="55"/>
  <c r="F220" i="55"/>
  <c r="F221" i="55"/>
  <c r="F222" i="55"/>
  <c r="F223" i="55"/>
  <c r="F224" i="55"/>
  <c r="F225" i="55"/>
  <c r="F226" i="55"/>
  <c r="F227" i="55"/>
  <c r="F228" i="55"/>
  <c r="F229" i="55"/>
  <c r="F230" i="55"/>
  <c r="F231" i="55"/>
  <c r="F326" i="55"/>
  <c r="F329" i="55"/>
  <c r="F330" i="55"/>
  <c r="F331" i="55"/>
  <c r="F332" i="55"/>
  <c r="F333" i="55"/>
  <c r="F335" i="55"/>
  <c r="F336" i="55"/>
  <c r="F337" i="55"/>
  <c r="F338" i="55"/>
  <c r="F339" i="55"/>
  <c r="F340" i="55"/>
  <c r="F341" i="55"/>
  <c r="F342" i="55"/>
  <c r="F343" i="55"/>
  <c r="F344" i="55"/>
  <c r="F345" i="55"/>
  <c r="F347" i="55"/>
  <c r="F348" i="55"/>
  <c r="F349" i="55"/>
  <c r="F350" i="55"/>
  <c r="F351" i="55"/>
  <c r="F352" i="55"/>
  <c r="F373" i="55"/>
  <c r="F376" i="55"/>
  <c r="F377" i="55"/>
  <c r="F378" i="55"/>
  <c r="F379" i="55"/>
  <c r="F380" i="55"/>
  <c r="F382" i="55"/>
  <c r="F383" i="55"/>
  <c r="F384" i="55"/>
  <c r="F385" i="55"/>
  <c r="F386" i="55"/>
  <c r="F387" i="55"/>
  <c r="F388" i="55"/>
  <c r="F389" i="55"/>
  <c r="F390" i="55"/>
  <c r="F391" i="55"/>
  <c r="F392" i="55"/>
  <c r="F393" i="55"/>
  <c r="F395" i="55"/>
  <c r="F396" i="55"/>
  <c r="F397" i="55"/>
  <c r="F398" i="55"/>
  <c r="F399" i="55"/>
  <c r="F400" i="55"/>
  <c r="F402" i="55"/>
  <c r="F404" i="55"/>
  <c r="F405" i="55"/>
  <c r="F406" i="55"/>
  <c r="F407" i="55"/>
  <c r="F408" i="55"/>
  <c r="F410" i="55"/>
  <c r="F411" i="55"/>
  <c r="F412" i="55"/>
  <c r="F413" i="55"/>
  <c r="F414" i="55"/>
  <c r="F415" i="55"/>
  <c r="F416" i="55"/>
  <c r="F417" i="55"/>
  <c r="F418" i="55"/>
  <c r="F419" i="55"/>
  <c r="F420" i="55"/>
  <c r="F421" i="55"/>
  <c r="F423" i="55"/>
  <c r="F424" i="55"/>
  <c r="F425" i="55"/>
  <c r="F426" i="55"/>
  <c r="F427" i="55"/>
  <c r="F428" i="55"/>
  <c r="F431" i="55"/>
  <c r="F434" i="55"/>
  <c r="F435" i="55"/>
  <c r="F436" i="55"/>
  <c r="F438" i="55"/>
  <c r="F439" i="55"/>
  <c r="F440" i="55"/>
  <c r="F441" i="55"/>
  <c r="F442" i="55"/>
  <c r="F443" i="55"/>
  <c r="F445" i="55"/>
  <c r="F446" i="55"/>
  <c r="F448" i="55"/>
  <c r="F449" i="55"/>
  <c r="F450" i="55"/>
  <c r="F451" i="55"/>
  <c r="F452" i="55"/>
  <c r="F453" i="55"/>
  <c r="F454" i="55"/>
  <c r="F456" i="55"/>
  <c r="F457" i="55"/>
  <c r="F458" i="55"/>
  <c r="F459" i="55"/>
  <c r="F460" i="55"/>
  <c r="F461" i="55"/>
  <c r="F462" i="55"/>
  <c r="F463" i="55"/>
  <c r="F464" i="55"/>
  <c r="F466" i="55"/>
  <c r="F469" i="55"/>
  <c r="F470" i="55"/>
  <c r="F471" i="55"/>
  <c r="F472" i="55"/>
  <c r="F473" i="55"/>
  <c r="F474" i="55"/>
  <c r="F475" i="55"/>
  <c r="F477" i="55"/>
  <c r="F478" i="55"/>
  <c r="F479" i="55"/>
  <c r="F480" i="55"/>
  <c r="F481" i="55"/>
  <c r="F482" i="55"/>
  <c r="F484" i="55"/>
  <c r="F485" i="55"/>
  <c r="F487" i="55"/>
  <c r="F489" i="55"/>
  <c r="F490" i="55"/>
  <c r="F491" i="55"/>
  <c r="F492" i="55"/>
  <c r="F493" i="55"/>
  <c r="F494" i="55"/>
  <c r="F495" i="55"/>
  <c r="F497" i="55"/>
  <c r="F498" i="55"/>
  <c r="F499" i="55"/>
  <c r="F500" i="55"/>
  <c r="F501" i="55"/>
  <c r="F502" i="55"/>
  <c r="F503" i="55"/>
  <c r="F504" i="55"/>
  <c r="F505" i="55"/>
  <c r="F548" i="55"/>
  <c r="F550" i="55"/>
  <c r="F551" i="55"/>
  <c r="F552" i="55"/>
  <c r="F553" i="55"/>
  <c r="F554" i="55"/>
  <c r="F555" i="55"/>
  <c r="F556" i="55"/>
  <c r="F557" i="55"/>
  <c r="F559" i="55"/>
  <c r="F560" i="55"/>
  <c r="F561" i="55"/>
  <c r="F562" i="55"/>
  <c r="F563" i="55"/>
  <c r="F564" i="55"/>
  <c r="F566" i="55"/>
  <c r="F567" i="55"/>
  <c r="F569" i="55"/>
  <c r="F570" i="55"/>
  <c r="F571" i="55"/>
  <c r="F572" i="55"/>
  <c r="F573" i="55"/>
  <c r="F574" i="55"/>
  <c r="F575" i="55"/>
  <c r="F577" i="55"/>
  <c r="F578" i="55"/>
  <c r="F579" i="55"/>
  <c r="F580" i="55"/>
  <c r="F581" i="55"/>
  <c r="F582" i="55"/>
  <c r="F583" i="55"/>
  <c r="F584" i="55"/>
  <c r="F585" i="55"/>
  <c r="F587" i="55"/>
  <c r="F589" i="55"/>
  <c r="F590" i="55"/>
  <c r="F591" i="55"/>
  <c r="F592" i="55"/>
  <c r="F593" i="55"/>
  <c r="F595" i="55"/>
  <c r="F596" i="55"/>
  <c r="F597" i="55"/>
  <c r="F598" i="55"/>
  <c r="F599" i="55"/>
  <c r="F600" i="55"/>
  <c r="F601" i="55"/>
  <c r="F602" i="55"/>
  <c r="F603" i="55"/>
  <c r="F605" i="55"/>
  <c r="F606" i="55"/>
  <c r="F607" i="55"/>
  <c r="F608" i="55"/>
  <c r="F609" i="55"/>
  <c r="F610" i="55"/>
  <c r="F611" i="55"/>
  <c r="F1591" i="47" l="1"/>
  <c r="F1592" i="47"/>
  <c r="F1594" i="47"/>
  <c r="F1595" i="47"/>
  <c r="F1596" i="47"/>
  <c r="F1597" i="47"/>
  <c r="F1598" i="47"/>
  <c r="F1599" i="47"/>
  <c r="F1601" i="47"/>
  <c r="F1602" i="47"/>
  <c r="F1603" i="47"/>
  <c r="F1604" i="47"/>
  <c r="F1605" i="47"/>
  <c r="F1606" i="47"/>
  <c r="F1607" i="47"/>
  <c r="F1608" i="47"/>
  <c r="F1609" i="47"/>
  <c r="F1610" i="47"/>
  <c r="F1611" i="47"/>
  <c r="F1612" i="47"/>
  <c r="F1613" i="47"/>
  <c r="F1614" i="47"/>
  <c r="F1615" i="47"/>
  <c r="F1616" i="47"/>
  <c r="F1617" i="47"/>
  <c r="F1618" i="47"/>
  <c r="F1619" i="47"/>
  <c r="F1620" i="47"/>
  <c r="F1621" i="47"/>
  <c r="F1622" i="47"/>
  <c r="F1623" i="47"/>
  <c r="F1624" i="47"/>
  <c r="F1625" i="47"/>
  <c r="F1626" i="47"/>
  <c r="F1627" i="47"/>
  <c r="F1628" i="47"/>
  <c r="F1629" i="47"/>
  <c r="F1630" i="47"/>
  <c r="F1631" i="47"/>
  <c r="F1632" i="47"/>
  <c r="F1633" i="47"/>
  <c r="F1634" i="47"/>
  <c r="F1635" i="47"/>
  <c r="F1636" i="47"/>
  <c r="F1637" i="47"/>
  <c r="F1638" i="47"/>
  <c r="F1639" i="47"/>
  <c r="F1640" i="47"/>
  <c r="F1641" i="47"/>
  <c r="F1642" i="47"/>
  <c r="F1643" i="47"/>
  <c r="F1644" i="47"/>
  <c r="F1645" i="47"/>
  <c r="F1646" i="47"/>
  <c r="F1647" i="47"/>
  <c r="F1648" i="47"/>
  <c r="F1649" i="47"/>
  <c r="F1650" i="47"/>
  <c r="F1651" i="47"/>
  <c r="F1652" i="47"/>
  <c r="F1653" i="47"/>
  <c r="F1654" i="47"/>
  <c r="F1655" i="47"/>
  <c r="F1656" i="47"/>
  <c r="F1657" i="47"/>
  <c r="F1658" i="47"/>
  <c r="F1659" i="47"/>
  <c r="F1660" i="47"/>
  <c r="F1661" i="47"/>
  <c r="F1662" i="47"/>
  <c r="F1663" i="47"/>
  <c r="F1664" i="47"/>
  <c r="F1665" i="47"/>
  <c r="F1666" i="47"/>
  <c r="F1667" i="47"/>
  <c r="F1668" i="47"/>
  <c r="F1669" i="47"/>
  <c r="F1718" i="47"/>
  <c r="F1720" i="47"/>
  <c r="F1721" i="47"/>
  <c r="F1724" i="47"/>
  <c r="F1589" i="47"/>
  <c r="F1586" i="47"/>
  <c r="F1435" i="47"/>
  <c r="F1432" i="47"/>
  <c r="F1430" i="47"/>
  <c r="F1431" i="47"/>
  <c r="F1434" i="47"/>
  <c r="F1428" i="47"/>
  <c r="F1090" i="47"/>
  <c r="F1091" i="47"/>
  <c r="F1093" i="47"/>
  <c r="F1094" i="47"/>
  <c r="F1095" i="47"/>
  <c r="F1096" i="47"/>
  <c r="F1097" i="47"/>
  <c r="F1098" i="47"/>
  <c r="F1100" i="47"/>
  <c r="F1101" i="47"/>
  <c r="F1102" i="47"/>
  <c r="F1103" i="47"/>
  <c r="F1105" i="47"/>
  <c r="F1106" i="47"/>
  <c r="F1107" i="47"/>
  <c r="F1108" i="47"/>
  <c r="F1109" i="47"/>
  <c r="F1110" i="47"/>
  <c r="F1111" i="47"/>
  <c r="F1112" i="47"/>
  <c r="F1113" i="47"/>
  <c r="F1114" i="47"/>
  <c r="F1115" i="47"/>
  <c r="F1116" i="47"/>
  <c r="F1117" i="47"/>
  <c r="F1118" i="47"/>
  <c r="F1119" i="47"/>
  <c r="F1120" i="47"/>
  <c r="F1121" i="47"/>
  <c r="F1122" i="47"/>
  <c r="F1123" i="47"/>
  <c r="F1124" i="47"/>
  <c r="F1125" i="47"/>
  <c r="F1126" i="47"/>
  <c r="F1127" i="47"/>
  <c r="F1128" i="47"/>
  <c r="F1129" i="47"/>
  <c r="F1130" i="47"/>
  <c r="F1131" i="47"/>
  <c r="F1132" i="47"/>
  <c r="F1133" i="47"/>
  <c r="F1134" i="47"/>
  <c r="F1135" i="47"/>
  <c r="F1136" i="47"/>
  <c r="F1137" i="47"/>
  <c r="F1138" i="47"/>
  <c r="F1139" i="47"/>
  <c r="F1140" i="47"/>
  <c r="F1141" i="47"/>
  <c r="F1142" i="47"/>
  <c r="F1143" i="47"/>
  <c r="F1144" i="47"/>
  <c r="F1145" i="47"/>
  <c r="F1146" i="47"/>
  <c r="F1147" i="47"/>
  <c r="F1148" i="47"/>
  <c r="F1149" i="47"/>
  <c r="F1150" i="47"/>
  <c r="F1151" i="47"/>
  <c r="F1152" i="47"/>
  <c r="F1153" i="47"/>
  <c r="F1154" i="47"/>
  <c r="F1155" i="47"/>
  <c r="F1156" i="47"/>
  <c r="F1157" i="47"/>
  <c r="F1158" i="47"/>
  <c r="F1159" i="47"/>
  <c r="F1160" i="47"/>
  <c r="F1161" i="47"/>
  <c r="F1162" i="47"/>
  <c r="F1163" i="47"/>
  <c r="F1164" i="47"/>
  <c r="F1165" i="47"/>
  <c r="F1166" i="47"/>
  <c r="F1167" i="47"/>
  <c r="F1168" i="47"/>
  <c r="F1169" i="47"/>
  <c r="F1170" i="47"/>
  <c r="F1171" i="47"/>
  <c r="F1172" i="47"/>
  <c r="F1173" i="47"/>
  <c r="F1174" i="47"/>
  <c r="F1175" i="47"/>
  <c r="F1176" i="47"/>
  <c r="F1177" i="47"/>
  <c r="F1178" i="47"/>
  <c r="F1179" i="47"/>
  <c r="F1180" i="47"/>
  <c r="F1181" i="47"/>
  <c r="F1182" i="47"/>
  <c r="F1183" i="47"/>
  <c r="F1185" i="47"/>
  <c r="F1189" i="47"/>
  <c r="F1190" i="47"/>
  <c r="F1191" i="47"/>
  <c r="F1195" i="47"/>
  <c r="F1196" i="47"/>
  <c r="F1197" i="47"/>
  <c r="F1198" i="47"/>
  <c r="F1228" i="47"/>
  <c r="F1229" i="47"/>
  <c r="F1230" i="47"/>
  <c r="F1231" i="47"/>
  <c r="F1233" i="47"/>
  <c r="F1234" i="47"/>
  <c r="F1088" i="47"/>
  <c r="F1043" i="47"/>
  <c r="F866" i="47"/>
  <c r="F868" i="47"/>
  <c r="F882" i="47"/>
  <c r="F883" i="47"/>
  <c r="F884" i="47"/>
  <c r="F938" i="47"/>
  <c r="F939" i="47"/>
  <c r="F940" i="47"/>
  <c r="F941" i="47"/>
  <c r="F942" i="47"/>
  <c r="F943" i="47"/>
  <c r="F944" i="47"/>
  <c r="F945" i="47"/>
  <c r="F946" i="47"/>
  <c r="F947" i="47"/>
  <c r="F948" i="47"/>
  <c r="F949" i="47"/>
  <c r="F950" i="47"/>
  <c r="F951" i="47"/>
  <c r="F952" i="47"/>
  <c r="F953" i="47"/>
  <c r="F954" i="47"/>
  <c r="F955" i="47"/>
  <c r="F956" i="47"/>
  <c r="F957" i="47"/>
  <c r="F958" i="47"/>
  <c r="F959" i="47"/>
  <c r="F960" i="47"/>
  <c r="F961" i="47"/>
  <c r="F962" i="47"/>
  <c r="F963" i="47"/>
  <c r="F964" i="47"/>
  <c r="F965" i="47"/>
  <c r="F966" i="47"/>
  <c r="F967" i="47"/>
  <c r="F968" i="47"/>
  <c r="F969" i="47"/>
  <c r="F970" i="47"/>
  <c r="F971" i="47"/>
  <c r="F972" i="47"/>
  <c r="F973" i="47"/>
  <c r="F974" i="47"/>
  <c r="F975" i="47"/>
  <c r="F976" i="47"/>
  <c r="F977" i="47"/>
  <c r="F978" i="47"/>
  <c r="F979" i="47"/>
  <c r="F980" i="47"/>
  <c r="F981" i="47"/>
  <c r="F982" i="47"/>
  <c r="F1033" i="47"/>
  <c r="F1034" i="47"/>
  <c r="F1035" i="47"/>
  <c r="F864" i="47"/>
  <c r="F572" i="47"/>
  <c r="F573" i="47"/>
  <c r="F574" i="47"/>
  <c r="F576" i="47"/>
  <c r="F577" i="47"/>
  <c r="F578" i="47"/>
  <c r="F579" i="47"/>
  <c r="F580" i="47"/>
  <c r="F581" i="47"/>
  <c r="F582" i="47"/>
  <c r="F583" i="47"/>
  <c r="F584" i="47"/>
  <c r="F585" i="47"/>
  <c r="F586" i="47"/>
  <c r="F587" i="47"/>
  <c r="F588" i="47"/>
  <c r="F589" i="47"/>
  <c r="F590" i="47"/>
  <c r="F591" i="47"/>
  <c r="F593" i="47"/>
  <c r="F594" i="47"/>
  <c r="F595" i="47"/>
  <c r="F596" i="47"/>
  <c r="F597" i="47"/>
  <c r="F598" i="47"/>
  <c r="F599" i="47"/>
  <c r="F600" i="47"/>
  <c r="F601" i="47"/>
  <c r="F602" i="47"/>
  <c r="F603" i="47"/>
  <c r="F604" i="47"/>
  <c r="F605" i="47"/>
  <c r="F606" i="47"/>
  <c r="F607" i="47"/>
  <c r="F608" i="47"/>
  <c r="F609" i="47"/>
  <c r="F610" i="47"/>
  <c r="F611" i="47"/>
  <c r="F612" i="47"/>
  <c r="F613" i="47"/>
  <c r="F614" i="47"/>
  <c r="F615" i="47"/>
  <c r="F616" i="47"/>
  <c r="F617" i="47"/>
  <c r="F618" i="47"/>
  <c r="F619" i="47"/>
  <c r="F620" i="47"/>
  <c r="F621" i="47"/>
  <c r="F622" i="47"/>
  <c r="F623" i="47"/>
  <c r="F624" i="47"/>
  <c r="F625" i="47"/>
  <c r="F626" i="47"/>
  <c r="F627" i="47"/>
  <c r="F628" i="47"/>
  <c r="F629" i="47"/>
  <c r="F630" i="47"/>
  <c r="F631" i="47"/>
  <c r="F632" i="47"/>
  <c r="F633" i="47"/>
  <c r="F634" i="47"/>
  <c r="F635" i="47"/>
  <c r="F636" i="47"/>
  <c r="F637" i="47"/>
  <c r="F638" i="47"/>
  <c r="F639" i="47"/>
  <c r="F640" i="47"/>
  <c r="F641" i="47"/>
  <c r="F642" i="47"/>
  <c r="F643" i="47"/>
  <c r="F644" i="47"/>
  <c r="F645" i="47"/>
  <c r="F646" i="47"/>
  <c r="F647" i="47"/>
  <c r="F648" i="47"/>
  <c r="F649" i="47"/>
  <c r="F650" i="47"/>
  <c r="F651" i="47"/>
  <c r="F652" i="47"/>
  <c r="F653" i="47"/>
  <c r="F654" i="47"/>
  <c r="F655" i="47"/>
  <c r="F656" i="47"/>
  <c r="F657" i="47"/>
  <c r="F658" i="47"/>
  <c r="F659" i="47"/>
  <c r="F660" i="47"/>
  <c r="F661" i="47"/>
  <c r="F662" i="47"/>
  <c r="F663" i="47"/>
  <c r="F664" i="47"/>
  <c r="F665" i="47"/>
  <c r="F666" i="47"/>
  <c r="F667" i="47"/>
  <c r="F668" i="47"/>
  <c r="F669" i="47"/>
  <c r="F670" i="47"/>
  <c r="F671" i="47"/>
  <c r="F672" i="47"/>
  <c r="F673" i="47"/>
  <c r="F674" i="47"/>
  <c r="F675" i="47"/>
  <c r="F676" i="47"/>
  <c r="F677" i="47"/>
  <c r="F678" i="47"/>
  <c r="F679" i="47"/>
  <c r="F680" i="47"/>
  <c r="F681" i="47"/>
  <c r="F682" i="47"/>
  <c r="F683" i="47"/>
  <c r="F684" i="47"/>
  <c r="F685" i="47"/>
  <c r="F690" i="47"/>
  <c r="F691" i="47"/>
  <c r="F692" i="47"/>
  <c r="F693" i="47"/>
  <c r="F694" i="47"/>
  <c r="F695" i="47"/>
  <c r="F696" i="47"/>
  <c r="F697" i="47"/>
  <c r="F698" i="47"/>
  <c r="F699" i="47"/>
  <c r="F700" i="47"/>
  <c r="F701" i="47"/>
  <c r="F702" i="47"/>
  <c r="F703" i="47"/>
  <c r="F704" i="47"/>
  <c r="F705" i="47"/>
  <c r="F706" i="47"/>
  <c r="F707" i="47"/>
  <c r="F708" i="47"/>
  <c r="F724" i="47"/>
  <c r="F725" i="47"/>
  <c r="F726" i="47"/>
  <c r="F727" i="47"/>
  <c r="F728" i="47"/>
  <c r="F729" i="47"/>
  <c r="F730" i="47"/>
  <c r="F731" i="47"/>
  <c r="F733" i="47"/>
  <c r="F734" i="47"/>
  <c r="F735" i="47"/>
  <c r="F736" i="47"/>
  <c r="F745" i="47"/>
  <c r="F746" i="47"/>
  <c r="F749" i="47"/>
  <c r="F751" i="47"/>
  <c r="F752" i="47"/>
  <c r="F753" i="47"/>
  <c r="F754" i="47"/>
  <c r="F762" i="47"/>
  <c r="F763" i="47"/>
  <c r="F764" i="47"/>
  <c r="F765" i="47"/>
  <c r="F766" i="47"/>
  <c r="F767" i="47"/>
  <c r="F768" i="47"/>
  <c r="F769" i="47"/>
  <c r="F770" i="47"/>
  <c r="F771" i="47"/>
  <c r="F773" i="47"/>
  <c r="F774" i="47"/>
  <c r="F775" i="47"/>
  <c r="F776" i="47"/>
  <c r="F777" i="47"/>
  <c r="F778" i="47"/>
  <c r="F779" i="47"/>
  <c r="F780" i="47"/>
  <c r="F781" i="47"/>
  <c r="F782" i="47"/>
  <c r="F783" i="47"/>
  <c r="F784" i="47"/>
  <c r="F785" i="47"/>
  <c r="F786" i="47"/>
  <c r="F787" i="47"/>
  <c r="F788" i="47"/>
  <c r="F789" i="47"/>
  <c r="F790" i="47"/>
  <c r="F791" i="47"/>
  <c r="F792" i="47"/>
  <c r="F570" i="47" l="1"/>
  <c r="F350" i="47"/>
  <c r="F351" i="47"/>
  <c r="F352" i="47"/>
  <c r="F354" i="47"/>
  <c r="F355" i="47"/>
  <c r="F356" i="47"/>
  <c r="F358" i="47"/>
  <c r="F359" i="47"/>
  <c r="F360" i="47"/>
  <c r="F361" i="47"/>
  <c r="F370" i="47"/>
  <c r="F371" i="47"/>
  <c r="F372" i="47"/>
  <c r="F348" i="47"/>
  <c r="F128" i="47"/>
  <c r="F1239" i="47" s="1"/>
  <c r="F129" i="47"/>
  <c r="F1240" i="47" s="1"/>
  <c r="F130" i="47"/>
  <c r="F133" i="47"/>
  <c r="F134" i="47"/>
  <c r="F155" i="47"/>
  <c r="F156" i="47"/>
  <c r="F157" i="47"/>
  <c r="F158" i="47"/>
  <c r="F160" i="47"/>
  <c r="F161" i="47"/>
  <c r="F162" i="47"/>
  <c r="F163" i="47"/>
  <c r="F164" i="47"/>
  <c r="F165" i="47"/>
  <c r="F166" i="47"/>
  <c r="F167" i="47"/>
  <c r="F168" i="47"/>
  <c r="F169" i="47"/>
  <c r="F170" i="47"/>
  <c r="F171" i="47"/>
  <c r="F172" i="47"/>
  <c r="F173" i="47"/>
  <c r="F174" i="47"/>
  <c r="F175" i="47"/>
  <c r="F176" i="47"/>
  <c r="F177" i="47"/>
  <c r="F178" i="47"/>
  <c r="F179" i="47"/>
  <c r="F180" i="47"/>
  <c r="F181" i="47"/>
  <c r="F182" i="47"/>
  <c r="F183" i="47"/>
  <c r="F184" i="47"/>
  <c r="F185" i="47"/>
  <c r="F186" i="47"/>
  <c r="F187" i="47"/>
  <c r="F188" i="47"/>
  <c r="F190" i="47"/>
  <c r="F191" i="47"/>
  <c r="F192" i="47"/>
  <c r="F193" i="47"/>
  <c r="F194" i="47"/>
  <c r="F195" i="47"/>
  <c r="F196" i="47"/>
  <c r="F197" i="47"/>
  <c r="F198" i="47"/>
  <c r="F199" i="47"/>
  <c r="F200" i="47"/>
  <c r="F201" i="47"/>
  <c r="F202" i="47"/>
  <c r="F203" i="47"/>
  <c r="F204" i="47"/>
  <c r="F205" i="47"/>
  <c r="F206" i="47"/>
  <c r="F207" i="47"/>
  <c r="F208" i="47"/>
  <c r="F209" i="47"/>
  <c r="F210" i="47"/>
  <c r="F211" i="47"/>
  <c r="F212" i="47"/>
  <c r="F213" i="47"/>
  <c r="F214" i="47"/>
  <c r="F215" i="47"/>
  <c r="F216" i="47"/>
  <c r="F217" i="47"/>
  <c r="F218" i="47"/>
  <c r="F219" i="47"/>
  <c r="F220" i="47"/>
  <c r="F221" i="47"/>
  <c r="F222" i="47"/>
  <c r="F223" i="47"/>
  <c r="F224" i="47"/>
  <c r="F225" i="47"/>
  <c r="F226" i="47"/>
  <c r="F227" i="47"/>
  <c r="F228" i="47"/>
  <c r="F229" i="47"/>
  <c r="F230" i="47"/>
  <c r="F231" i="47"/>
  <c r="F232" i="47"/>
  <c r="F233" i="47"/>
  <c r="F234" i="47"/>
  <c r="F235" i="47"/>
  <c r="F236" i="47"/>
  <c r="F237" i="47"/>
  <c r="F238" i="47"/>
  <c r="F239" i="47"/>
  <c r="F248" i="47"/>
  <c r="F250" i="47"/>
  <c r="F251" i="47"/>
  <c r="F252" i="47"/>
  <c r="F253" i="47"/>
  <c r="F254" i="47"/>
  <c r="F255" i="47"/>
  <c r="F256" i="47"/>
  <c r="F257" i="47"/>
  <c r="F258" i="47"/>
  <c r="F259" i="47"/>
  <c r="F260" i="47"/>
  <c r="F261" i="47"/>
  <c r="F262" i="47"/>
  <c r="F263" i="47"/>
  <c r="F264" i="47"/>
  <c r="F265" i="47"/>
  <c r="F266" i="47"/>
  <c r="F267" i="47"/>
  <c r="F268" i="47"/>
  <c r="F269" i="47"/>
  <c r="F270" i="47"/>
  <c r="F271" i="47"/>
  <c r="F272" i="47"/>
  <c r="F273" i="47"/>
  <c r="F274" i="47"/>
  <c r="F275" i="47"/>
  <c r="F289" i="47"/>
  <c r="F290" i="47"/>
  <c r="F291" i="47"/>
  <c r="F292" i="47"/>
  <c r="F293" i="47"/>
  <c r="F294" i="47"/>
  <c r="F295" i="47"/>
  <c r="F296" i="47"/>
  <c r="F298" i="47"/>
  <c r="F299" i="47"/>
  <c r="F301" i="47"/>
  <c r="F304" i="47"/>
  <c r="F306" i="47"/>
  <c r="F307" i="47"/>
  <c r="F308" i="47"/>
  <c r="F309" i="47"/>
  <c r="F310" i="47"/>
  <c r="F318" i="47"/>
  <c r="F319" i="47"/>
  <c r="F320" i="47"/>
  <c r="F321" i="47"/>
  <c r="F322" i="47"/>
  <c r="F323" i="47"/>
  <c r="F324" i="47"/>
  <c r="F325" i="47"/>
  <c r="F327" i="47"/>
  <c r="F328" i="47"/>
  <c r="F329" i="47"/>
  <c r="F330" i="47"/>
  <c r="F331" i="47"/>
  <c r="F332" i="47"/>
  <c r="F333" i="47"/>
  <c r="F334" i="47"/>
  <c r="F335" i="47"/>
  <c r="F336" i="47"/>
  <c r="F337" i="47"/>
  <c r="F338" i="47"/>
  <c r="F339" i="47"/>
  <c r="F340" i="47"/>
  <c r="F341" i="47"/>
  <c r="F342" i="47"/>
  <c r="F343" i="47"/>
  <c r="F344" i="47"/>
  <c r="F345" i="47"/>
  <c r="F346" i="47"/>
  <c r="F126" i="47"/>
  <c r="F40" i="47"/>
  <c r="F41" i="47"/>
  <c r="F42" i="47"/>
  <c r="F43" i="47"/>
  <c r="F44" i="47"/>
  <c r="F45" i="47"/>
  <c r="F61" i="47"/>
  <c r="F62" i="47"/>
  <c r="F63" i="47"/>
  <c r="F64" i="47"/>
  <c r="F65" i="47"/>
  <c r="F66" i="47"/>
  <c r="F67" i="47"/>
  <c r="F68" i="47"/>
  <c r="F69" i="47"/>
  <c r="F70" i="47"/>
  <c r="F71" i="47"/>
  <c r="F73" i="47"/>
  <c r="F75" i="47"/>
  <c r="F76" i="47"/>
  <c r="F77" i="47"/>
  <c r="F78" i="47"/>
  <c r="F79" i="47"/>
  <c r="F82" i="47"/>
  <c r="F84" i="47"/>
  <c r="F85" i="47"/>
  <c r="F86" i="47"/>
  <c r="F87" i="47"/>
  <c r="F95" i="47"/>
  <c r="F96" i="47"/>
  <c r="F97" i="47"/>
  <c r="F98" i="47"/>
  <c r="F99" i="47"/>
  <c r="F100" i="47"/>
  <c r="F101" i="47"/>
  <c r="F102" i="47"/>
  <c r="F103" i="47"/>
  <c r="F105" i="47"/>
  <c r="F106" i="47"/>
  <c r="F107" i="47"/>
  <c r="F108" i="47"/>
  <c r="F109" i="47"/>
  <c r="F110" i="47"/>
  <c r="F111" i="47"/>
  <c r="F112" i="47"/>
  <c r="F113" i="47"/>
  <c r="F114" i="47"/>
  <c r="F115" i="47"/>
  <c r="F116" i="47"/>
  <c r="F117" i="47"/>
  <c r="F118" i="47"/>
  <c r="F119" i="47"/>
  <c r="F120" i="47"/>
  <c r="F121" i="47"/>
  <c r="F122" i="47"/>
  <c r="F123" i="47"/>
  <c r="F124" i="47"/>
  <c r="F3" i="47" l="1"/>
  <c r="F15" i="15" l="1"/>
  <c r="J12" i="15"/>
  <c r="G10" i="15"/>
  <c r="K14" i="15" l="1"/>
  <c r="K13" i="15"/>
  <c r="K12" i="15"/>
  <c r="K10" i="15"/>
  <c r="J14" i="15"/>
  <c r="J13" i="15"/>
  <c r="J10" i="15"/>
  <c r="I14" i="15"/>
  <c r="I13" i="15"/>
  <c r="I12" i="15"/>
  <c r="I10" i="15"/>
  <c r="H14" i="15"/>
  <c r="H13" i="15"/>
  <c r="H12" i="15"/>
  <c r="H10" i="15"/>
  <c r="G14" i="15"/>
  <c r="G13" i="15"/>
  <c r="G12" i="15"/>
  <c r="E14" i="15"/>
  <c r="E13" i="15"/>
  <c r="E12" i="15"/>
  <c r="E10" i="15"/>
  <c r="K9" i="15"/>
  <c r="J9" i="15"/>
  <c r="I9" i="15"/>
  <c r="H9" i="15"/>
  <c r="G9" i="15"/>
  <c r="E9" i="15"/>
  <c r="K15" i="15" l="1"/>
  <c r="K16" i="15" s="1"/>
  <c r="J15" i="15"/>
  <c r="J16" i="15" s="1"/>
  <c r="G15" i="15"/>
  <c r="G16" i="15" s="1"/>
  <c r="H15" i="15"/>
  <c r="H16" i="15" s="1"/>
  <c r="I15" i="15"/>
  <c r="I16" i="15" s="1"/>
</calcChain>
</file>

<file path=xl/sharedStrings.xml><?xml version="1.0" encoding="utf-8"?>
<sst xmlns="http://schemas.openxmlformats.org/spreadsheetml/2006/main" count="17387" uniqueCount="8522">
  <si>
    <t>All approved pricing is subject to final credit approval</t>
  </si>
  <si>
    <t>This aggregate service pricing is only for the model types, quantities listed and volume provided as shown on this price schedule.   Any variations regarding model type, quantities or volume from this price schedule may impact pricing and therefore require further price review before providing to customer. Any additional quantities or models needed by this customer beyond this initial agreed to quantity would need to be reviewed financially before adding at the same rate.</t>
  </si>
  <si>
    <t>Cancellation for non-appropriation of funding is allowed</t>
  </si>
  <si>
    <t>Cancellation for non-performance is allowed</t>
  </si>
  <si>
    <t>The customer will be allowed to cancel up to 10% of the aggregate lease amount, over term of this agreement for upgrade / downgrade or office closure.</t>
  </si>
  <si>
    <t>This is non-coterminous pricing.  All machines must remain in place for a full term regardless of date of installation.</t>
  </si>
  <si>
    <t>This CPC with minimum is based on the customer making the designated number of copies per month. Billing will be for the copies made with the designated minimum copies per month</t>
  </si>
  <si>
    <t>This is coterminous pricing. All units will be removed on the same date regardless of date of installation. Add-on equipment will be priced based on the remaining term at the time of installation</t>
  </si>
  <si>
    <t>No cancellation privileges apply</t>
  </si>
  <si>
    <t>Termination for convenience shall pertain only to ongoing contract placements only.  Any machine installed prior to the date of termination shall remain in place for the balance of their respective contract terms. The customer shall continue to be contractually and financially responsible for such current leases, rentals and maintenance agreements.</t>
  </si>
  <si>
    <t>This contract is non-cancelable</t>
  </si>
  <si>
    <t>This pricing will be honored by Konica Minolta has a result of the customer signing an agreement acknowledging Konica Minolta as their sole contract provider</t>
  </si>
  <si>
    <t xml:space="preserve">A certificate of insurance will be provided upon award of a contract. </t>
  </si>
  <si>
    <t>Lease pricing is based on Fair Market Value rates</t>
  </si>
  <si>
    <t>Lease pricing is based on $1 out rates</t>
  </si>
  <si>
    <t>The attached service pricing for all production print models is provided predicated on 11x17 as a single click.</t>
  </si>
  <si>
    <t xml:space="preserve">Orders that do not match the pricing and terms of this opportunity profile will not be accepted. </t>
  </si>
  <si>
    <t xml:space="preserve">This is a one time exception , valid for this deal with these machine only. </t>
  </si>
  <si>
    <t xml:space="preserve">Any model not included on the attached approved price exception or any changes to approved prices provided will require a new price exception.  </t>
  </si>
  <si>
    <t xml:space="preserve">Delivery &amp; Basic Network Services are not included in any prices provided.  They must be billed separately.  </t>
  </si>
  <si>
    <t>The attached pricing has been specifically approved for the stated entity only.  This pricing shall not be offered or extended to any subsidiary, member, affiliate or any other entity, except for the specific entity stated herein, without the prior written consent of Konica Minolta Business Solutions U.S.A., Inc.  This is true regardless and irrespective of any and all terms and conditions contained in any past, current or future agreements, which may conflict with this statement.</t>
  </si>
  <si>
    <t>Professional services with a price of $1 - require a quote- purchase price is not $1.</t>
  </si>
  <si>
    <t>In order to qualify for KMPF rebate or special financing promotions, pricing for the entire transaction must be at Field Level Pricing. Approved Bid Desk Level Pricing will not qualify for rebates or special financing promotions unless otherwise stated. Please see actual promotion Terms and Conditions for additional qualifiers.</t>
  </si>
  <si>
    <t xml:space="preserve"> </t>
  </si>
  <si>
    <t>Pricing included within this approval includes SPECIAL 3rd Party COST REDUCTION and requires special instructions to be included on the order.  KM Sales/Admin Creates Order in SAP and References “KM Cost Reduction/Special Pricing” in the Header Texts tab under 3rd Party Supplier Notes field. If this note is not included in the order, the PE is invalid.  PE must be attached to the order.</t>
  </si>
  <si>
    <t xml:space="preserve">If a master agreement is created all items on the approval should be added to the MA.  Once approved pricing is on a Master Agreement, the PE no longer needs to be extended. </t>
  </si>
  <si>
    <t xml:space="preserve">Delivery &amp; Basic Network Services for existing Key Account is to be handled in accordance with the terms of the master agreement. </t>
  </si>
  <si>
    <t>Price Exceptions are valid to make offers for 45 days.  Beyond 45 days, a master agreement must be signed by the customer in accordance with the specific terms and conditions of the approved price exception.  If master agreement already exists, then a signed schedule B must be provided to Contract Group within 45 days of price exception issuance.</t>
  </si>
  <si>
    <t>Item Number</t>
  </si>
  <si>
    <t>Item Description</t>
  </si>
  <si>
    <t>MSRP</t>
  </si>
  <si>
    <t>A7AK019</t>
  </si>
  <si>
    <t>BIZHUB 227 4GB MEMORY COPIER/PRINTER</t>
  </si>
  <si>
    <t/>
  </si>
  <si>
    <t>DOCUMENT HANDLING OPTIONS: Select one</t>
  </si>
  <si>
    <t>A7YPWY1</t>
  </si>
  <si>
    <t>OC-514 ORIGINAL COVER</t>
  </si>
  <si>
    <t>A7V7WY2</t>
  </si>
  <si>
    <t>DF-628 DOCUMENT FEEDER</t>
  </si>
  <si>
    <t>PAPER SUPPLY OPTIONS: Select one</t>
  </si>
  <si>
    <t>A7VA013</t>
  </si>
  <si>
    <t>PC-413 PAPER FEED CABINET</t>
  </si>
  <si>
    <t>A7VAWY8</t>
  </si>
  <si>
    <t>PC-213 PAPER FEED CABINET</t>
  </si>
  <si>
    <t>A7VAWY7</t>
  </si>
  <si>
    <t>PC-113 PAPER FEED CABINET</t>
  </si>
  <si>
    <t>DK-513X FLATPACK CABINET</t>
  </si>
  <si>
    <t>OUTPUT OPTIONS:</t>
  </si>
  <si>
    <t>A2YVWY2</t>
  </si>
  <si>
    <t>JS-506 JOB SEPARATOR</t>
  </si>
  <si>
    <t>A3EPWY3</t>
  </si>
  <si>
    <t>FS-534 50-SHEET STAPLING FINISHER</t>
  </si>
  <si>
    <t>A84GWY2</t>
  </si>
  <si>
    <t>RELAY UNIT RU-514</t>
  </si>
  <si>
    <t>A3EPWYE</t>
  </si>
  <si>
    <t>FS-534 50-SHEET STAPLING FINISHER+SD-511</t>
  </si>
  <si>
    <t>A3ETW11</t>
  </si>
  <si>
    <t>PK-520 PUNCH KIT FOR FS-534/FS-536</t>
  </si>
  <si>
    <t>EH91539</t>
  </si>
  <si>
    <t>CS-2 CONVENIENCE STAPLER</t>
  </si>
  <si>
    <t>FAX OPTIONS:</t>
  </si>
  <si>
    <t>A879012</t>
  </si>
  <si>
    <t>FK-513 FAX KIT</t>
  </si>
  <si>
    <t>SP-501 STAMP UNIT</t>
  </si>
  <si>
    <t>SPARE TX MARKER STAMP 2</t>
  </si>
  <si>
    <t>i-OPTION ACCESSORIES:</t>
  </si>
  <si>
    <t>A0PD117</t>
  </si>
  <si>
    <t>LK-104 V3 I-OPTION VOICE GUIDANCE</t>
  </si>
  <si>
    <t>A0PD119</t>
  </si>
  <si>
    <t>LK-106 I-OPTION BAR CODE FONT</t>
  </si>
  <si>
    <t>A0PD11F</t>
  </si>
  <si>
    <t>LK-107 I-OPTION UNICODE FONT</t>
  </si>
  <si>
    <t>A0PD11G</t>
  </si>
  <si>
    <t>LK-108 I-OPTION OCR FONT</t>
  </si>
  <si>
    <t>A0PD11U</t>
  </si>
  <si>
    <t>LK-110 V2  I-OPTION OOXML ENHANCED PDF</t>
  </si>
  <si>
    <t>A0PD11K</t>
  </si>
  <si>
    <t>LK-111 I-OPTION THIN PRINT</t>
  </si>
  <si>
    <t>MISC. OPTIONS:</t>
  </si>
  <si>
    <t>G844100LCMUS2</t>
  </si>
  <si>
    <t>EXTERNAL KEYBOARD</t>
  </si>
  <si>
    <t>A4NRWY2</t>
  </si>
  <si>
    <t>KH-102 KEYBOARD HOLDER</t>
  </si>
  <si>
    <t>A64TWY4</t>
  </si>
  <si>
    <t>KEYPAD KP-101</t>
  </si>
  <si>
    <t>A88AWY2</t>
  </si>
  <si>
    <t>EK-608 LOCAL INTERFACE KIT</t>
  </si>
  <si>
    <t>A87DWY2</t>
  </si>
  <si>
    <t>EK-609 LOCAL INTERFACE KIT</t>
  </si>
  <si>
    <t>A0W4WY3</t>
  </si>
  <si>
    <t>WT-506 WORKING TABLE</t>
  </si>
  <si>
    <t>A0X9WY1</t>
  </si>
  <si>
    <t>AU-102 Biometric Authentication Unit</t>
  </si>
  <si>
    <t>R5427011136466GEN2</t>
  </si>
  <si>
    <t>AU-205HGEN2  SQ-2020-94643</t>
  </si>
  <si>
    <t>AU-204H MagStripe CARD READER</t>
  </si>
  <si>
    <t>A4NMWY1</t>
  </si>
  <si>
    <t>MK-735 IC CARD MOUNT KIT</t>
  </si>
  <si>
    <t>A5C1192104</t>
  </si>
  <si>
    <t xml:space="preserve">PROFESSIONAL SERVICES: </t>
  </si>
  <si>
    <t>BIZHUB SECURE</t>
  </si>
  <si>
    <t>BIZHUB SECURE HEALTHCARE</t>
  </si>
  <si>
    <t>BIZHUB SECURE PLATINUM</t>
  </si>
  <si>
    <t>KMBS PROFESSIONAL PROJECT SERVICES</t>
  </si>
  <si>
    <t>A7AH019</t>
  </si>
  <si>
    <t>BIZHUB 287 4GB MEMORY COPIER/PRINTER</t>
  </si>
  <si>
    <t>PAPER SUPPLY OPTIONS:</t>
  </si>
  <si>
    <t>AAV5016</t>
  </si>
  <si>
    <t>PC-417 PAPER FEED CASSETTE (2500-SHEET)</t>
  </si>
  <si>
    <t>AAV5019</t>
  </si>
  <si>
    <t>PC-416 CABINET</t>
  </si>
  <si>
    <t>AAV5WY8</t>
  </si>
  <si>
    <t>PC-216 CABINET</t>
  </si>
  <si>
    <t>AAV5WY7</t>
  </si>
  <si>
    <t>PC-116 CABINET</t>
  </si>
  <si>
    <t>DK-516 COPY DESK</t>
  </si>
  <si>
    <t>A87VW12</t>
  </si>
  <si>
    <t>LU-302 LARGE CAPACITY UNIT</t>
  </si>
  <si>
    <t>OUTPUT OPTIONS:  Select one</t>
  </si>
  <si>
    <t>RU-513 RELAY UNIT</t>
  </si>
  <si>
    <t>AC28W11</t>
  </si>
  <si>
    <t>PK-524 2/3 PUNCH UNIT FOR FS-539</t>
  </si>
  <si>
    <t>FAX / SCAN OPTIONS:</t>
  </si>
  <si>
    <t>A883012</t>
  </si>
  <si>
    <t>FK-514 FAX KIT (1st &amp; 2nd LINE)</t>
  </si>
  <si>
    <t>A884W11</t>
  </si>
  <si>
    <t>FK-515 FAX KIT (3rd &amp; 4th LINE)</t>
  </si>
  <si>
    <t>A886WY1</t>
  </si>
  <si>
    <t>MK-742 FAX MOUNT KIT</t>
  </si>
  <si>
    <t>A0PDAA1</t>
  </si>
  <si>
    <t>LK-116 - LICENSE</t>
  </si>
  <si>
    <t>ACCJWY1</t>
  </si>
  <si>
    <t>KP-102 KEYPAD  (10" PANEL)</t>
  </si>
  <si>
    <t>A4MEWY2</t>
  </si>
  <si>
    <t>MK-730 MOUNT KIT</t>
  </si>
  <si>
    <t>ACDMWY2</t>
  </si>
  <si>
    <t>UPGRADE KIT UK-221</t>
  </si>
  <si>
    <t>KEY COUNTER MOUNT KIT 1</t>
  </si>
  <si>
    <t>ACDJWY1</t>
  </si>
  <si>
    <t>EM-908 1 TB SSD</t>
  </si>
  <si>
    <t>PROFESSIONAL SERVICES:</t>
  </si>
  <si>
    <t>A9EFW12</t>
  </si>
  <si>
    <t>LU-207 LARGE CAPACITY UNIT</t>
  </si>
  <si>
    <t>ACV2WY1</t>
  </si>
  <si>
    <t>JS-508 JOB SEPARATOR</t>
  </si>
  <si>
    <t>AAR5WY1</t>
  </si>
  <si>
    <t>FS-540 100-SHEET STAPLE FINISHER</t>
  </si>
  <si>
    <t>AAR5WYA</t>
  </si>
  <si>
    <t>FS-540 SD 100-SHEET BOOKLET FINISHER</t>
  </si>
  <si>
    <t>ACF5W11</t>
  </si>
  <si>
    <t>PK-526 2/3-HOLE PUNCH UNIT FOR FS-540</t>
  </si>
  <si>
    <t>A10CWY2</t>
  </si>
  <si>
    <t>JS-602 JOB SEPARATOR TRAY</t>
  </si>
  <si>
    <t>A63GWY2</t>
  </si>
  <si>
    <t>ZU-609 Z FOLDING UNIT</t>
  </si>
  <si>
    <t>A8C6WY2</t>
  </si>
  <si>
    <t>PI-507 POST INSERTER</t>
  </si>
  <si>
    <t>A8H7W12</t>
  </si>
  <si>
    <t>A8H6W12</t>
  </si>
  <si>
    <t>LU-303 LARGE CAPACITY UNIT</t>
  </si>
  <si>
    <t>ACU6WY1</t>
  </si>
  <si>
    <t>RU-519</t>
  </si>
  <si>
    <t>W200020208</t>
  </si>
  <si>
    <t>PWRFILTER W PREMIUM INRUSH 208V/20A</t>
  </si>
  <si>
    <t>P250020120</t>
  </si>
  <si>
    <t>DIAGNOSTIC PWRFILTER BLUETOOTH 120V/20A</t>
  </si>
  <si>
    <t>A8H7W11</t>
  </si>
  <si>
    <t>LU-205 LARGE CAPACITY TRAY</t>
  </si>
  <si>
    <t>A87HWY1</t>
  </si>
  <si>
    <t>FS-537 FINISHER (100 sheets)</t>
  </si>
  <si>
    <t>A87HWYA</t>
  </si>
  <si>
    <t>FS-537 SD FINISHER</t>
  </si>
  <si>
    <t>A99KW11</t>
  </si>
  <si>
    <t>PK-523 PUNCH KIT FOR FS-537</t>
  </si>
  <si>
    <t>A8HDWY2</t>
  </si>
  <si>
    <t>OT-508 OUTPUT TRAY</t>
  </si>
  <si>
    <t>A87GWY3</t>
  </si>
  <si>
    <t>FS-536 FINISHER (50 sheets)</t>
  </si>
  <si>
    <t>A87KWY1</t>
  </si>
  <si>
    <t>RU-515 RELAY UNIT</t>
  </si>
  <si>
    <t>A87GWYA</t>
  </si>
  <si>
    <t>FS-536 SD FINISHER</t>
  </si>
  <si>
    <t>A92D011</t>
  </si>
  <si>
    <t>FK-516 FAX KIT</t>
  </si>
  <si>
    <t>A8HAWY1</t>
  </si>
  <si>
    <t>EK-611 LOCAL INTERFACE KIT</t>
  </si>
  <si>
    <t>A8H9WY1</t>
  </si>
  <si>
    <t>EK-610 LOCAL INTERFACE KIT</t>
  </si>
  <si>
    <t>A8HCWY2</t>
  </si>
  <si>
    <t>WT-513 WORKING TABLE</t>
  </si>
  <si>
    <t>A4MMWY3</t>
  </si>
  <si>
    <t>SC-508 SECURITY KIT</t>
  </si>
  <si>
    <t>A8WCWY1</t>
  </si>
  <si>
    <t>UK-501 DOUBLE FEED DETECTION KIT</t>
  </si>
  <si>
    <t>7640015255</t>
  </si>
  <si>
    <t>PROFESSIONAL SERVICES PROJECT FEE</t>
  </si>
  <si>
    <t>PRINT CONTROLLER OPTIONS:</t>
  </si>
  <si>
    <t>FIERY IMPOSE WITHOUT ACRBT-PTSTP</t>
  </si>
  <si>
    <t>FIERY COMPOSE WITHOUT ACRBT-PTSTP</t>
  </si>
  <si>
    <t>FIERY IMPOSE-COMPOSE WITHOUT ACRBT-PTSTP</t>
  </si>
  <si>
    <t>KIT OPTION ES-3000 HARDWARE ONLY</t>
  </si>
  <si>
    <t>ACDHWY1</t>
  </si>
  <si>
    <t>VI-516 INTERFACE KIT</t>
  </si>
  <si>
    <t>EFI HOT FOLDERS &amp; VIRTUAL S/W LICENSE</t>
  </si>
  <si>
    <t>EFI AUTO TRAP S/W LICENSE</t>
  </si>
  <si>
    <t>FIERY PRODUCTIVITY PACKAGE</t>
  </si>
  <si>
    <t>AAJUW12</t>
  </si>
  <si>
    <t>PF-P25 HEIGHT ADJUSTMENT UNIT</t>
  </si>
  <si>
    <t>DK-P05 COPY DESK</t>
  </si>
  <si>
    <t>OUTPUT OPTIONS</t>
  </si>
  <si>
    <t>ACCGWY1</t>
  </si>
  <si>
    <t>FS-P04 OFF LINE STAPLER</t>
  </si>
  <si>
    <t>i-Option ACCESSORIES</t>
  </si>
  <si>
    <t>AUTHENTICATION OPTIONS:</t>
  </si>
  <si>
    <t>ACCKWY1</t>
  </si>
  <si>
    <t>MK-P08 MOUNT KIT</t>
  </si>
  <si>
    <t>AA1K011</t>
  </si>
  <si>
    <t>FK-517 FAX KIT</t>
  </si>
  <si>
    <t>ACCNWY1</t>
  </si>
  <si>
    <t>UK-P19 DOUBLE FEED DETECTION KIT</t>
  </si>
  <si>
    <t>ACCFWY1</t>
  </si>
  <si>
    <t>KH-P02 KEYBOARD HOLDER</t>
  </si>
  <si>
    <t>ACCTWY1</t>
  </si>
  <si>
    <t>EK-P08 LOCAL INTERFACE KIT</t>
  </si>
  <si>
    <t>ACCVWY1</t>
  </si>
  <si>
    <t>EK-P09 LOCAL INTERFACE KIT  W/ BLUETOOTH</t>
  </si>
  <si>
    <t>ACCRWY1</t>
  </si>
  <si>
    <t>WT-P03 WORKING TABLE</t>
  </si>
  <si>
    <t>PTL5A</t>
  </si>
  <si>
    <t>PTL-5-A TRAY LOCK</t>
  </si>
  <si>
    <t>ACCHWY1</t>
  </si>
  <si>
    <t>EK-P10 LOCAL INTERFACE KIT</t>
  </si>
  <si>
    <t>BIZHUB SECURE SMALL MFP</t>
  </si>
  <si>
    <t>BIZHUB SECURE HEALTHCARE SMALL MFP</t>
  </si>
  <si>
    <t>BIZHUB SECURE PLATINUM SMALL MFP</t>
  </si>
  <si>
    <t>ACER011</t>
  </si>
  <si>
    <t>BIZHUB 4020i 42 PPM MONO AIO</t>
  </si>
  <si>
    <t>PAPER HANDLING OPTIONS:</t>
  </si>
  <si>
    <t>ACEVWY1</t>
  </si>
  <si>
    <t>PF-P23 PAPER TRAY (250-SHEET CAPACITY)</t>
  </si>
  <si>
    <t>ACEWWY1</t>
  </si>
  <si>
    <t>PF-P24 PAPER TRAY (520-SHEET CAPACITY)</t>
  </si>
  <si>
    <t>OTHER OPTIONS AND ACCESSORIES:</t>
  </si>
  <si>
    <t>W25015120</t>
  </si>
  <si>
    <t>SINGLE OUTLET PWRFILTER 120V/15A</t>
  </si>
  <si>
    <t>ACEU011</t>
  </si>
  <si>
    <t>BIZHUB 5020I 52 PPM MONO AIO</t>
  </si>
  <si>
    <t>CARD READERS</t>
  </si>
  <si>
    <t xml:space="preserve">PROFESSIONAL SERVICES:  </t>
  </si>
  <si>
    <t>PAPER SUPPLY OPTIONS</t>
  </si>
  <si>
    <t>i-Option ACCESSORIES:</t>
  </si>
  <si>
    <t>bh227/287</t>
  </si>
  <si>
    <t>14YK</t>
  </si>
  <si>
    <t>SK-602 STAPLE KIT</t>
  </si>
  <si>
    <t>A87M030</t>
  </si>
  <si>
    <t>TN323K TONER CARTRIDGE</t>
  </si>
  <si>
    <t>A7XW0Y1</t>
  </si>
  <si>
    <t>WX-104 WASTE TONER BOX</t>
  </si>
  <si>
    <t>AC7A030</t>
  </si>
  <si>
    <t>TN330 BLACK TONER</t>
  </si>
  <si>
    <t>AAVA0Y1</t>
  </si>
  <si>
    <t>WASTE TONER BOX</t>
  </si>
  <si>
    <t>AC79030</t>
  </si>
  <si>
    <t>TN628 BLACK TONER</t>
  </si>
  <si>
    <t>ACFRWY1</t>
  </si>
  <si>
    <t>SK-704 STAPLES FOR FS-540</t>
  </si>
  <si>
    <t>ACYP030</t>
  </si>
  <si>
    <t>TN714 TONER</t>
  </si>
  <si>
    <t>A8H5030</t>
  </si>
  <si>
    <t>TN812 BH808 TONER (YIELD 40800)</t>
  </si>
  <si>
    <t>A2WY0Y1</t>
  </si>
  <si>
    <t>WASTE TONER BOX WX-102</t>
  </si>
  <si>
    <t>4599141</t>
  </si>
  <si>
    <t>STAPLES MS-10A(FOR FN-115)</t>
  </si>
  <si>
    <t>A8H5031</t>
  </si>
  <si>
    <t>TN912 BH958 TONER (YIELD 40800)</t>
  </si>
  <si>
    <t>AAV8230</t>
  </si>
  <si>
    <t>TN-328Y YELLOW TONER</t>
  </si>
  <si>
    <t>AAV8330</t>
  </si>
  <si>
    <t>TN-328M MAGENTA TONER</t>
  </si>
  <si>
    <t>AAV8430</t>
  </si>
  <si>
    <t>TN-328C CYAN TONER</t>
  </si>
  <si>
    <t>AAV8130</t>
  </si>
  <si>
    <t>TN-328K BLACK TONER</t>
  </si>
  <si>
    <t>ACV80RE</t>
  </si>
  <si>
    <t>DR618K</t>
  </si>
  <si>
    <t>ACV1130</t>
  </si>
  <si>
    <t>TN626K BLACK TONER (YIELD: 28K)</t>
  </si>
  <si>
    <t>ACV1230</t>
  </si>
  <si>
    <t>TN626Y YELLOW TONER (YIELD: 28K)</t>
  </si>
  <si>
    <t>ACV1330</t>
  </si>
  <si>
    <t>TN626M MAGENTA TONER (YIELD: 28K)</t>
  </si>
  <si>
    <t>ACV1430</t>
  </si>
  <si>
    <t>TN626C CYAN TONER (YIELD: 28K)</t>
  </si>
  <si>
    <t>ACP8430</t>
  </si>
  <si>
    <t>TN715C CYAN TONER</t>
  </si>
  <si>
    <t>ACP8130</t>
  </si>
  <si>
    <t>TN715K BLACK TONER</t>
  </si>
  <si>
    <t>ACP8330</t>
  </si>
  <si>
    <t>TN715M MAGENTA TONER</t>
  </si>
  <si>
    <t>ACP8230</t>
  </si>
  <si>
    <t>TN715Y YELLOW TONER</t>
  </si>
  <si>
    <t>ACTD030</t>
  </si>
  <si>
    <t>TNP90</t>
  </si>
  <si>
    <t>AAJV01D</t>
  </si>
  <si>
    <t>IUP35K IMAGING UNIT BLACK</t>
  </si>
  <si>
    <t>ACTE011</t>
  </si>
  <si>
    <t>WASTE TONER BOTTLE</t>
  </si>
  <si>
    <t>A6Y8WY1</t>
  </si>
  <si>
    <t>SK-501</t>
  </si>
  <si>
    <t>AAJV01E</t>
  </si>
  <si>
    <t>IUP36K IMAGING UNIT BLACK</t>
  </si>
  <si>
    <t>4020i</t>
  </si>
  <si>
    <t>ACF0030</t>
  </si>
  <si>
    <t>TNP78 BLACK TONER BH 5020i/4020i(YLD:12K</t>
  </si>
  <si>
    <t>ACEY02D</t>
  </si>
  <si>
    <t>IUP37 IMAGING UNIT</t>
  </si>
  <si>
    <t>5020i</t>
  </si>
  <si>
    <t>ACF0031</t>
  </si>
  <si>
    <t>TNP77 BLACK TONER BH 5020i (YIELD: 20K)</t>
  </si>
  <si>
    <t>AAJW130</t>
  </si>
  <si>
    <t>TNP79K - BLACK TONER (YIELD: 13K  )</t>
  </si>
  <si>
    <t>AAJV0HD</t>
  </si>
  <si>
    <t>IUP35C IMAGING UNIT CYAN</t>
  </si>
  <si>
    <t>AAJV0CD</t>
  </si>
  <si>
    <t>IUP35M IMAGING UNIT MAGENTA</t>
  </si>
  <si>
    <t>AAJV06D</t>
  </si>
  <si>
    <t>IUP35Y IMAGING UNIT YELLOW</t>
  </si>
  <si>
    <t>ACDN0Y1</t>
  </si>
  <si>
    <t>AAJV0HE</t>
  </si>
  <si>
    <t>IUP36C IMAGING UNIT CYAN</t>
  </si>
  <si>
    <t>AAJV0CE</t>
  </si>
  <si>
    <t>IUP36M IMAGING UNIT MAGENTA</t>
  </si>
  <si>
    <t>AAJV06E</t>
  </si>
  <si>
    <t>IUP36Y IMAGING UNIT YELLOW</t>
  </si>
  <si>
    <t>AAJW432</t>
  </si>
  <si>
    <t>TNP80C CYAN TONER</t>
  </si>
  <si>
    <t>AAJW132</t>
  </si>
  <si>
    <t>TNP80K BLACK TONER</t>
  </si>
  <si>
    <t>AAJW332</t>
  </si>
  <si>
    <t>TNP80M MAGENTA TONER</t>
  </si>
  <si>
    <t>AAJW232</t>
  </si>
  <si>
    <t>TNP80Y YELLOW TONER</t>
  </si>
  <si>
    <t>N/A</t>
  </si>
  <si>
    <t>Color</t>
  </si>
  <si>
    <t xml:space="preserve">Delivery &amp; Basic Network Services and Removal are included in the prices provided.  They do not need to be billed separately.  </t>
  </si>
  <si>
    <t>Staples are included in CPC pricing unless otherwise indicated</t>
  </si>
  <si>
    <t xml:space="preserve">Group A </t>
  </si>
  <si>
    <t>Multi-function Devices (MFD), A3</t>
  </si>
  <si>
    <t>Service and Supplies Pricing</t>
  </si>
  <si>
    <t>Includes B&amp;W and Color/B&amp;W Segments</t>
  </si>
  <si>
    <t>Service and Supply Pricing</t>
  </si>
  <si>
    <t>Segment 2</t>
  </si>
  <si>
    <t>Segment 3</t>
  </si>
  <si>
    <t>Segment 4</t>
  </si>
  <si>
    <t>Segment 5</t>
  </si>
  <si>
    <t>Segment 6</t>
  </si>
  <si>
    <t>Segment 7</t>
  </si>
  <si>
    <t>(20 - 30)</t>
  </si>
  <si>
    <t>(31 - 40)</t>
  </si>
  <si>
    <t>(31-40)</t>
  </si>
  <si>
    <t>(41 - 50)</t>
  </si>
  <si>
    <t>(51 - 60)</t>
  </si>
  <si>
    <t>(61 - 70)</t>
  </si>
  <si>
    <t>(71 - 90)</t>
  </si>
  <si>
    <t>B&amp;W</t>
  </si>
  <si>
    <t>Make</t>
  </si>
  <si>
    <t>Konica Minolta</t>
  </si>
  <si>
    <t>Model</t>
  </si>
  <si>
    <t>bizhub 227</t>
  </si>
  <si>
    <t>bizhub 287</t>
  </si>
  <si>
    <t xml:space="preserve">Maintenance Agreements
</t>
  </si>
  <si>
    <t>Zero Base Charge</t>
  </si>
  <si>
    <t>Parts and labor only (no supplies)</t>
  </si>
  <si>
    <t>11 x 17" impressions (counts as 2 clicks)</t>
  </si>
  <si>
    <t>Included</t>
  </si>
  <si>
    <t>% Increase in rate for inclusion of staples</t>
  </si>
  <si>
    <t>% Increase in rate for Rural Service Zone</t>
  </si>
  <si>
    <t>% Increase in rate for Remote Service Zone</t>
  </si>
  <si>
    <t>Flat Rate Fee</t>
  </si>
  <si>
    <t>Parts, labor, supplies</t>
  </si>
  <si>
    <t>Monthly Base Charge
Option 1</t>
  </si>
  <si>
    <t>Included Number of Clicks per Month</t>
  </si>
  <si>
    <t>Base Charge - parts and labor only (no supplies)</t>
  </si>
  <si>
    <t>Overage Rate</t>
  </si>
  <si>
    <t>Monthly Base Charge
Option 2</t>
  </si>
  <si>
    <t>Monthly Base Charge
Option 3</t>
  </si>
  <si>
    <t>Additional Service Coverage (per hour)</t>
  </si>
  <si>
    <t>Urban Service Zone</t>
  </si>
  <si>
    <t>2 x 5 coverage (2 eight hour shifts, 5 days a week)</t>
  </si>
  <si>
    <t>Quote upon request</t>
  </si>
  <si>
    <t>3 x 5 coverage (3 eight hour shifts, 5 days a week)</t>
  </si>
  <si>
    <t>1 x 7 coverage (1 eight hour shift, 7 days a week)</t>
  </si>
  <si>
    <t>2 x 7 coverage (2 eight hour shifts, 7 days a week)</t>
  </si>
  <si>
    <t>3 x 7 coverage (3 eight hour shifts, 7 days a week)</t>
  </si>
  <si>
    <t>Rural Service Zone</t>
  </si>
  <si>
    <t>Remote Service Zone</t>
  </si>
  <si>
    <t>Service Calls not covered under the Maintenance Agreement</t>
  </si>
  <si>
    <t>Price Per Hour</t>
  </si>
  <si>
    <t>Flat Rate Charge</t>
  </si>
  <si>
    <t>Price Per Mile</t>
  </si>
  <si>
    <t>End-User Training and Support (per hour) - beyond the required one free hour</t>
  </si>
  <si>
    <t xml:space="preserve">Additional End-User taining on Device and/or software </t>
  </si>
  <si>
    <t>After hours technical phone support</t>
  </si>
  <si>
    <t>Additional Advanced/ IT Training Cost by hours</t>
  </si>
  <si>
    <t>Additional IT Support by hours</t>
  </si>
  <si>
    <t>Additional Services</t>
  </si>
  <si>
    <t>Equipment Move
Service Zone 2</t>
  </si>
  <si>
    <t xml:space="preserve"> N/A </t>
  </si>
  <si>
    <t>Equipment Move
Service Zone 3</t>
  </si>
  <si>
    <t>Hard Drive Removal and Surrender</t>
  </si>
  <si>
    <t>Digital Solutions Center - per month</t>
  </si>
  <si>
    <t>bizhub secure- Flat Fee</t>
  </si>
  <si>
    <t>bizhub secure platinum- Flat Fee</t>
  </si>
  <si>
    <t xml:space="preserve">Group B
Multi-function Devices (MFD), A4
Service and Supplies Pricing </t>
  </si>
  <si>
    <t>bizhub C3320i</t>
  </si>
  <si>
    <t>bizhub C3350i</t>
  </si>
  <si>
    <t>bizhub C4050i</t>
  </si>
  <si>
    <t>bizhub 4050i</t>
  </si>
  <si>
    <t>bizhub 4020i</t>
  </si>
  <si>
    <t>bizhub 4750i</t>
  </si>
  <si>
    <t>bizhub 5020i</t>
  </si>
  <si>
    <t>Additional Advanced/IT Training Cost by hours</t>
  </si>
  <si>
    <t>bizhub secure platimum- Flat Fee</t>
  </si>
  <si>
    <t>SUMMARY OF UPDATES TO THE PRICE LIST</t>
  </si>
  <si>
    <t xml:space="preserve">Date </t>
  </si>
  <si>
    <t>Action</t>
  </si>
  <si>
    <t>Explanation</t>
  </si>
  <si>
    <t>Discount</t>
  </si>
  <si>
    <t>B&amp;W                                                                                                                                                                                                                                                                                                                                                                                                                                   20-30</t>
  </si>
  <si>
    <t>Color/B&amp;W                                                                                                                                                                                                                                                                                                                                                                                                                                   20-30</t>
  </si>
  <si>
    <t>B&amp;W                                                                                                                                                                                                                                                                                                                                                                                                                                   31-40</t>
  </si>
  <si>
    <t>Color/B&amp;W                                                                                                                                                                                                                                                                                                                                                                                                                                   31-40</t>
  </si>
  <si>
    <t>Color/B&amp;W                                                                                                                                                                                                                                                                                                                                                                                                                                   41-50</t>
  </si>
  <si>
    <t>B&amp;W                                                                                                                                                                                                                                                                                                                                                                                                                                   41-50</t>
  </si>
  <si>
    <t>B&amp;W                                                                                                                                                                                                                                                                                                                                                                                                                                   51-60</t>
  </si>
  <si>
    <t>Color/B&amp;W                                                                                                                                                                                                                                                                                                                                                                                                                                   51-60</t>
  </si>
  <si>
    <t>Color/B&amp;W                                                                                                                                                                                                                                                                                                                                                                                                                                   61-70</t>
  </si>
  <si>
    <t>B&amp;W                                                                                                                                                                                                                                                                                                                                                                                                                                   61-70</t>
  </si>
  <si>
    <t>Color/B&amp;W                                                                                                                                                                                                                                                                                                                                                                                                                                   71-90</t>
  </si>
  <si>
    <t>B&amp;W                                                                                                                                                                                                                                                                                                                                                                                                                                   71-90</t>
  </si>
  <si>
    <t>Group B</t>
  </si>
  <si>
    <t>Konica Minolta Business Solutions  U.S.A., Inc.</t>
  </si>
  <si>
    <t xml:space="preserve">Lease Rate Factor </t>
  </si>
  <si>
    <t>Standard Financing Terms (Months)</t>
  </si>
  <si>
    <t>Daily Treasury Yield Curve Rate</t>
  </si>
  <si>
    <t>Published Date of Rate (must be quarter end date)</t>
  </si>
  <si>
    <t>Lease and Rental Rates</t>
  </si>
  <si>
    <t>Fair Market Value Lease</t>
  </si>
  <si>
    <t>Capital Lease ($1 Buyout)</t>
  </si>
  <si>
    <t>Straight Lease</t>
  </si>
  <si>
    <t>Short-Term Rental</t>
  </si>
  <si>
    <t>Cancellable Rental</t>
  </si>
  <si>
    <t>cob 3/31/2023</t>
  </si>
  <si>
    <t>Description</t>
  </si>
  <si>
    <t>Contract</t>
  </si>
  <si>
    <t>Discount off</t>
  </si>
  <si>
    <t>of MSRP</t>
  </si>
  <si>
    <t>18M</t>
  </si>
  <si>
    <t>24M</t>
  </si>
  <si>
    <t>36M</t>
  </si>
  <si>
    <t>48M</t>
  </si>
  <si>
    <t>60M</t>
  </si>
  <si>
    <t>Price</t>
  </si>
  <si>
    <t>Example:</t>
  </si>
  <si>
    <t>Lease=purchase price*lease rate function</t>
  </si>
  <si>
    <t xml:space="preserve">To calulate lease payments, mutiply the MSRP minus discount which is the contract purchase price by the applicable lease rate factor. </t>
  </si>
  <si>
    <t xml:space="preserve">Total </t>
  </si>
  <si>
    <t>Instructions - How to Calculate Monthly Lease Payment</t>
  </si>
  <si>
    <t xml:space="preserve">bizhub secure platinum- Flat Fee </t>
  </si>
  <si>
    <t xml:space="preserve">bizhub secure- Flat Fee </t>
  </si>
  <si>
    <t>Operational Training (priced based on flat rate fee, excluding travel and per diem)</t>
  </si>
  <si>
    <t>Additional IR Support by hours</t>
  </si>
  <si>
    <t>Additional Advanced/IT Training by hours</t>
  </si>
  <si>
    <t xml:space="preserve"> Included </t>
  </si>
  <si>
    <t>AccurioPrint C14000</t>
  </si>
  <si>
    <t>AccurioPress 6272P</t>
  </si>
  <si>
    <t>AccurioPrint C12000</t>
  </si>
  <si>
    <t>AccurioPrint C7100</t>
  </si>
  <si>
    <t>AccurioPrint 2100</t>
  </si>
  <si>
    <t>AccurioPrint C7090</t>
  </si>
  <si>
    <t>AccurioPrint C4080</t>
  </si>
  <si>
    <t>AccurioPrint C4070</t>
  </si>
  <si>
    <t>AccurioPrint C4065</t>
  </si>
  <si>
    <t>(131+)</t>
  </si>
  <si>
    <t>(111 - 130)</t>
  </si>
  <si>
    <t>(90 - 110)</t>
  </si>
  <si>
    <t>(80 - 89)</t>
  </si>
  <si>
    <t>(65 - 79)</t>
  </si>
  <si>
    <t>Segment 1</t>
  </si>
  <si>
    <t>Production Equipment</t>
  </si>
  <si>
    <t>Group C</t>
  </si>
  <si>
    <t>2-Year Warranty Extension</t>
  </si>
  <si>
    <t>Additional IT Support hours</t>
  </si>
  <si>
    <t>bizhub 5000i</t>
  </si>
  <si>
    <t>(41 - 60)</t>
  </si>
  <si>
    <t>(21 - 40)</t>
  </si>
  <si>
    <t xml:space="preserve">Service and Supplies Pricing </t>
  </si>
  <si>
    <t>Single-function Printers</t>
  </si>
  <si>
    <t>Group D</t>
  </si>
  <si>
    <t>40"</t>
  </si>
  <si>
    <t>64"</t>
  </si>
  <si>
    <t>44"</t>
  </si>
  <si>
    <t>24"</t>
  </si>
  <si>
    <t>36"</t>
  </si>
  <si>
    <t>Width</t>
  </si>
  <si>
    <t>PageWide XL PRO 10000 Printer</t>
  </si>
  <si>
    <t>PageWide XL PRO 8200 Printer</t>
  </si>
  <si>
    <t>PageWide XL 8200 Printer</t>
  </si>
  <si>
    <t>PageWide XL PRO 5200 MFP</t>
  </si>
  <si>
    <t>PageWide XL 5200 MFP</t>
  </si>
  <si>
    <t>PageWide XL 4700 MFP</t>
  </si>
  <si>
    <t>PageWide XL 4200 MFP</t>
  </si>
  <si>
    <t>DesignJet Z9+ PRO</t>
  </si>
  <si>
    <t>DesignJet Z9+ PS PRO</t>
  </si>
  <si>
    <t>PageWide XL 3920 MFP</t>
  </si>
  <si>
    <t>DesignJet Z6 PRO</t>
  </si>
  <si>
    <t>DesignJet Z6 PS PRO</t>
  </si>
  <si>
    <t>DesignJet XL 3600DR MFP</t>
  </si>
  <si>
    <t>DesignJet T2600</t>
  </si>
  <si>
    <t>DesignJet T1700</t>
  </si>
  <si>
    <t>DesignJet T1600</t>
  </si>
  <si>
    <t>HP</t>
  </si>
  <si>
    <t>B/W</t>
  </si>
  <si>
    <t>Segment High
Color/B&amp;W
(20+)
24" - 44"</t>
  </si>
  <si>
    <t>Segment Medium High
Color/B&amp;W
(10 - 19)
24" - 44"</t>
  </si>
  <si>
    <t>Segment Medium Low
Color/B&amp;W
(4 - 9)
46"+</t>
  </si>
  <si>
    <t>Segment Medium Low
Color/B&amp;W
(4 - 9)
24" - 44"</t>
  </si>
  <si>
    <t>Segment Low
Color/B&amp;W
(0 - 3)
46"+</t>
  </si>
  <si>
    <t>Segment Low
Color/B&amp;W
(0 - 3)
24" - 44"</t>
  </si>
  <si>
    <t>Large/Wide Format Equipment</t>
  </si>
  <si>
    <t>Group E</t>
  </si>
  <si>
    <t>Group F</t>
  </si>
  <si>
    <r>
      <t xml:space="preserve">Includes </t>
    </r>
    <r>
      <rPr>
        <b/>
        <sz val="12"/>
        <rFont val="Calibri"/>
        <family val="2"/>
        <scheme val="minor"/>
      </rPr>
      <t>OEM</t>
    </r>
    <r>
      <rPr>
        <sz val="12"/>
        <rFont val="Calibri"/>
        <family val="2"/>
        <scheme val="minor"/>
      </rPr>
      <t xml:space="preserve"> toner, parts, labor (no staples)</t>
    </r>
  </si>
  <si>
    <r>
      <t xml:space="preserve">Includes </t>
    </r>
    <r>
      <rPr>
        <b/>
        <sz val="12"/>
        <rFont val="Calibri"/>
        <family val="2"/>
        <scheme val="minor"/>
      </rPr>
      <t>Compatible</t>
    </r>
    <r>
      <rPr>
        <sz val="12"/>
        <rFont val="Calibri"/>
        <family val="2"/>
        <scheme val="minor"/>
      </rPr>
      <t xml:space="preserve"> toner, parts, labor (no staples)</t>
    </r>
  </si>
  <si>
    <r>
      <t xml:space="preserve">Base Charge - includes </t>
    </r>
    <r>
      <rPr>
        <b/>
        <sz val="12"/>
        <color indexed="8"/>
        <rFont val="Calibri"/>
        <family val="2"/>
        <scheme val="minor"/>
      </rPr>
      <t>OEM</t>
    </r>
    <r>
      <rPr>
        <sz val="12"/>
        <color indexed="8"/>
        <rFont val="Calibri"/>
        <family val="2"/>
        <scheme val="minor"/>
      </rPr>
      <t xml:space="preserve"> toner, parts, labor (no staples)</t>
    </r>
  </si>
  <si>
    <r>
      <t xml:space="preserve">Base Charge - includes </t>
    </r>
    <r>
      <rPr>
        <b/>
        <sz val="12"/>
        <color indexed="8"/>
        <rFont val="Calibri"/>
        <family val="2"/>
        <scheme val="minor"/>
      </rPr>
      <t>Compatible</t>
    </r>
    <r>
      <rPr>
        <sz val="12"/>
        <color indexed="8"/>
        <rFont val="Calibri"/>
        <family val="2"/>
        <scheme val="minor"/>
      </rPr>
      <t xml:space="preserve"> toner, parts, labor (no staples)</t>
    </r>
  </si>
  <si>
    <r>
      <t xml:space="preserve">ALL paper sizes (counts as 1 click, and includes </t>
    </r>
    <r>
      <rPr>
        <b/>
        <sz val="12"/>
        <rFont val="Calibri"/>
        <family val="2"/>
        <scheme val="minor"/>
      </rPr>
      <t>OEM</t>
    </r>
    <r>
      <rPr>
        <sz val="12"/>
        <rFont val="Calibri"/>
        <family val="2"/>
        <scheme val="minor"/>
      </rPr>
      <t xml:space="preserve"> toner, parts, labor - NO staples)</t>
    </r>
  </si>
  <si>
    <r>
      <t xml:space="preserve">ALL paper sizes (counts as 1 click, and includes </t>
    </r>
    <r>
      <rPr>
        <b/>
        <sz val="12"/>
        <rFont val="Calibri"/>
        <family val="2"/>
        <scheme val="minor"/>
      </rPr>
      <t>Compatible</t>
    </r>
    <r>
      <rPr>
        <sz val="12"/>
        <rFont val="Calibri"/>
        <family val="2"/>
        <scheme val="minor"/>
      </rPr>
      <t xml:space="preserve"> toner, parts, labor - NO staples)</t>
    </r>
  </si>
  <si>
    <t>ACCURIOPRINT C4065</t>
  </si>
  <si>
    <t>BASIC PROFESSIONAL SERVICES - LEVEL 4</t>
  </si>
  <si>
    <t>7640020218</t>
  </si>
  <si>
    <t>EXPERT COLOR PRODUCTION TRAINING</t>
  </si>
  <si>
    <t>DOCUMENT HANDLING OPTIONS:</t>
  </si>
  <si>
    <t>AAMPWY1</t>
  </si>
  <si>
    <t>DF-713 AUTO DUPLEX DOCUMENT FEEDER</t>
  </si>
  <si>
    <t>ACMHWY1</t>
  </si>
  <si>
    <t>UK-112 HDD</t>
  </si>
  <si>
    <t>A3PMWY1</t>
  </si>
  <si>
    <t>OC-511 ORIGINAL COVER</t>
  </si>
  <si>
    <t>A0U4WY3</t>
  </si>
  <si>
    <t>PF-602 PAPER FEED UNIT</t>
  </si>
  <si>
    <t>A15AWY1</t>
  </si>
  <si>
    <t>HT-505 HEATER FAN UNIT</t>
  </si>
  <si>
    <t>A8ACWY1</t>
  </si>
  <si>
    <t>MK-746 ENVELOPE GUIDE KIT</t>
  </si>
  <si>
    <t>A0410Y0</t>
  </si>
  <si>
    <t>HT-503 DEHUMID HEATER FOR LU-202</t>
  </si>
  <si>
    <t>A041WY1</t>
  </si>
  <si>
    <t>HT-515 HEATER FOR LU-202XLM</t>
  </si>
  <si>
    <t>A1RKWY3</t>
  </si>
  <si>
    <t>HT-506 HEATER FOR PF-710</t>
  </si>
  <si>
    <t>ACE7WY1</t>
  </si>
  <si>
    <t>MB-509 MULTI BYPASS TRAY</t>
  </si>
  <si>
    <t>ACR3WY1</t>
  </si>
  <si>
    <t>MK-760 BANNER INPUT KIT</t>
  </si>
  <si>
    <t>ACR4WY1</t>
  </si>
  <si>
    <t>MK-761 BANNER OUTPUT KIT</t>
  </si>
  <si>
    <t>ACCXWY1</t>
  </si>
  <si>
    <t>IM-101 INTELLIGENT MEDIA SENSOR</t>
  </si>
  <si>
    <t>A043WY1</t>
  </si>
  <si>
    <t>OT-511 OUTPUT TRAY</t>
  </si>
  <si>
    <t>AC8WWY1</t>
  </si>
  <si>
    <t>OT-512 OUTPUT TRAY</t>
  </si>
  <si>
    <t>A57UWY1</t>
  </si>
  <si>
    <t>WT-511 WORKING TABLE</t>
  </si>
  <si>
    <t>A5VKWY1</t>
  </si>
  <si>
    <t>HT-511 UPPER TRAY OPTION HEATER</t>
  </si>
  <si>
    <t>A04HWY2</t>
  </si>
  <si>
    <t>PI-502 POST INSERTER FOR FS-532</t>
  </si>
  <si>
    <t>A4F3WY6</t>
  </si>
  <si>
    <t>FS-532M STAPLE FINISHER</t>
  </si>
  <si>
    <t>AC8UW11</t>
  </si>
  <si>
    <t>PK-525 PUNCH KIT</t>
  </si>
  <si>
    <t>A4F5WY1</t>
  </si>
  <si>
    <t>MK-732 MOUNT KIT FOR PI-506</t>
  </si>
  <si>
    <t>A4F4WY1</t>
  </si>
  <si>
    <t>SD-510 SADDLE STITCH UNIT</t>
  </si>
  <si>
    <t xml:space="preserve">PRINT CONTROLLER OPTIONS: </t>
  </si>
  <si>
    <t>FIERY JOBMASTER WITHOUT ACRBT-PTSTP</t>
  </si>
  <si>
    <t>FIERY JOBMASTER-IMPOSE W-OUT ACRBT-PTSTP</t>
  </si>
  <si>
    <t>FIERY JOBMASTER ANNUAL MAINTENANCE</t>
  </si>
  <si>
    <t>FIERY JOBMASTER-IMPOSE ANNUAL MAINT</t>
  </si>
  <si>
    <t>ADOBE ACROBAT PRO 2020 FOR FIERY MAKERDY</t>
  </si>
  <si>
    <t>FIERY COLORRIGHT - 1YR LICENSE KIT</t>
  </si>
  <si>
    <t>FIERY COLORRIGHT - 2YR LICENSE KIT</t>
  </si>
  <si>
    <t>FIERY COLORRIGHT - 3YR LICENSE KIT</t>
  </si>
  <si>
    <t>FIERY COLORRIGHT - 4YR LICENSE KIT</t>
  </si>
  <si>
    <t>FIERY COLORRIGHT - 5YR LICENSE KIT</t>
  </si>
  <si>
    <t>FIERY AUTOMATION - 1YR LICENSE KIT</t>
  </si>
  <si>
    <t>FIERY AUTOMATION - 2YR LICENSE KIT</t>
  </si>
  <si>
    <t>FIERY AUTOMATION - 3YR LICENSE KIT</t>
  </si>
  <si>
    <t>FIERY AUTOMATION - 4YR LICENSE KIT</t>
  </si>
  <si>
    <t>FIERY AUTOMATION - 5YR LICENSE KIT</t>
  </si>
  <si>
    <t>ACMKWY1</t>
  </si>
  <si>
    <t>VI-515 VIDEO INTERFACE FOR CONTROLLER</t>
  </si>
  <si>
    <t>MISCELLANEOUS OPTIONS</t>
  </si>
  <si>
    <t>KONI66002</t>
  </si>
  <si>
    <t>LR5402C CUST TOWER LIGHT ASSEMBLY</t>
  </si>
  <si>
    <t>PWRFILTER W PREMIUM INRUSH 120V/15A</t>
  </si>
  <si>
    <t>9967005050</t>
  </si>
  <si>
    <t>PROKOM MEMBERSHIP</t>
  </si>
  <si>
    <t>7640021190</t>
  </si>
  <si>
    <t>ACCURIOPRO SECURE</t>
  </si>
  <si>
    <t>Color Management Tools</t>
  </si>
  <si>
    <t>ACJ1600</t>
  </si>
  <si>
    <t>SOFT CASE MY-A03</t>
  </si>
  <si>
    <t>ACJ1700</t>
  </si>
  <si>
    <t>CALIBRATION CAP MY-A01</t>
  </si>
  <si>
    <t>ACJ1701</t>
  </si>
  <si>
    <t>RULER MY-A02</t>
  </si>
  <si>
    <t>ACJ1703</t>
  </si>
  <si>
    <t>AMBIENT LIGHT ADAPTER MY-A04</t>
  </si>
  <si>
    <t>ACJ1706</t>
  </si>
  <si>
    <t>USB CABLE(2M) IF-A41</t>
  </si>
  <si>
    <t>A8AN306</t>
  </si>
  <si>
    <t>SB,KIT, FIERY CPS, UPGRADE V3.X TO V4.0</t>
  </si>
  <si>
    <t>CPS UPGRADE 4X TO 5X INCLUDES 1YR SMSA</t>
  </si>
  <si>
    <t>EFI Fiery Options</t>
  </si>
  <si>
    <t>IC-310 WINDOWS10 UPGRADE KIT V1.0- V2.2</t>
  </si>
  <si>
    <t>IC-310 WINDOWS10 UPGRADE KIT V2.X- V2.2</t>
  </si>
  <si>
    <t>IC-308 WIN10 UPGR KIT V1.X OR 2.X- V2.2</t>
  </si>
  <si>
    <t>IC-313 V1.X TO V2.2 UPGRADE KIT</t>
  </si>
  <si>
    <t>IC-315 V1.X TO V2.2 UPGRADE KIT</t>
  </si>
  <si>
    <t>IC-417 UPGRADE KIT V1.X TO V2.1</t>
  </si>
  <si>
    <t>EFI MEMORY UPGRADE  16GB (4X4GB) IC315</t>
  </si>
  <si>
    <t>EFI MEM UPGR 16GB (4X4GB)IC308 IC313</t>
  </si>
  <si>
    <t>EFI MEMORY UPGRADE 32GB (8X4GB) IC310</t>
  </si>
  <si>
    <t>EFI MEM UPGR 4GB (2X2GB) IC308 IC313</t>
  </si>
  <si>
    <t>EFI MEMORY UPGRADE 8GB MIC4150</t>
  </si>
  <si>
    <t>EFI MEMORY UPGRADE  IC-313 2.2 (NX) 16GB</t>
  </si>
  <si>
    <t>IC-319 IC-318 318L IC-317 V2.1 UPGRD KIT</t>
  </si>
  <si>
    <t>EFI IQ MANAGE 1 YR DIGITAL</t>
  </si>
  <si>
    <t>EFI IQ MANAGE 2 YR DIGITAL</t>
  </si>
  <si>
    <t>EFI IQ MANAGE 3 YR DIGITAL</t>
  </si>
  <si>
    <t>EFI IQ MANAGE 4 YR DIGITAL</t>
  </si>
  <si>
    <t>EFI IQ MANAGE 5 YR DIGITAL</t>
  </si>
  <si>
    <t>ACCURIOPRESS C4070</t>
  </si>
  <si>
    <t>A9CEWY2</t>
  </si>
  <si>
    <t>RU-518M RELAY UNIT</t>
  </si>
  <si>
    <t>A9CFWY1</t>
  </si>
  <si>
    <t>HM-103 HUMIDIFICATION UNIT FOR RU-518</t>
  </si>
  <si>
    <t>A8FRWY1</t>
  </si>
  <si>
    <t>IQ-501 INTELLIGENT QUALITY OPTIMIZER</t>
  </si>
  <si>
    <t>ADV IQ-501 IMPLEMENTATION/TRAIN-LEVEL 1</t>
  </si>
  <si>
    <t>ADV IQ-501 IMPLEMENTATION/TRAIN-LEVEL 2</t>
  </si>
  <si>
    <t>ADV IQ-501 IMPLEMENTATION/TRAIN-LEVEL 3</t>
  </si>
  <si>
    <t>ADV TU-510 IMPLEMENTATION/TRAIN-LEVEL 1</t>
  </si>
  <si>
    <t>ADV TU-510 IMPLEMENTATION/TRAIN-LEVEL 2</t>
  </si>
  <si>
    <t>ADV TU-510 IMPLEMENTATION/TRAIN-LEVEL 3</t>
  </si>
  <si>
    <t>ACJ6WY1</t>
  </si>
  <si>
    <t>TU-504 SLITTER FOR TU-510</t>
  </si>
  <si>
    <t>ACJ5WY1</t>
  </si>
  <si>
    <t>CR-102 CREASER FOR TU-510</t>
  </si>
  <si>
    <t>ACWKWY1</t>
  </si>
  <si>
    <t>CR-103 CONVEX CREASING UNIT FOR TU-510</t>
  </si>
  <si>
    <t>ACWNWY1</t>
  </si>
  <si>
    <t>PE-101 FEED DIRECTION PERF FOR TU-510</t>
  </si>
  <si>
    <t>ACWPWY2</t>
  </si>
  <si>
    <t>PE-102 CROSS DIRECTION PERF TU-510</t>
  </si>
  <si>
    <t>ACWMWY1</t>
  </si>
  <si>
    <t>MK-765 DUST BOX FOR TU-510</t>
  </si>
  <si>
    <t>ACJ7WY1</t>
  </si>
  <si>
    <t>MK-764 BANNER OUTPUT FOR TU-510</t>
  </si>
  <si>
    <t>ACJ8WY2</t>
  </si>
  <si>
    <t>JS-507 BUSINESS CARD TRAY FOR TU-510</t>
  </si>
  <si>
    <t>A0H0W12</t>
  </si>
  <si>
    <t>FD-503 MULTI FOLDING UNIT</t>
  </si>
  <si>
    <t>A0H2WY3</t>
  </si>
  <si>
    <t>SD-506 SADDLE STITCH UNIT</t>
  </si>
  <si>
    <t>A65UWY2</t>
  </si>
  <si>
    <t>SD-513 SADDLE STITCHER</t>
  </si>
  <si>
    <t>A729WY1</t>
  </si>
  <si>
    <t>SD-513/F SADDLE STITCH UNIT - FRONT</t>
  </si>
  <si>
    <t>A65XWY1</t>
  </si>
  <si>
    <t>CR-101 CREASER UNIT FOR SD-513</t>
  </si>
  <si>
    <t>A65VWY1</t>
  </si>
  <si>
    <t>FD-504 SQUARE FOLD MODULE FOR SD-513</t>
  </si>
  <si>
    <t>A65WWY1</t>
  </si>
  <si>
    <t>TU-503 TRIMMER UNIT FOR SD-513</t>
  </si>
  <si>
    <t>AAPKWY1</t>
  </si>
  <si>
    <t>LS-507 LARGE STACKER</t>
  </si>
  <si>
    <t>ACHKWY1</t>
  </si>
  <si>
    <t>LC-502 STACKER CART</t>
  </si>
  <si>
    <t>A15XW13</t>
  </si>
  <si>
    <t>PB-503  PERFECT BINDER</t>
  </si>
  <si>
    <t>A4FCWY2</t>
  </si>
  <si>
    <t>RU-510 RELAY UNIT</t>
  </si>
  <si>
    <t>4707000</t>
  </si>
  <si>
    <t>PLOCKMATIC HIGH CAPACITY BELT STACKER</t>
  </si>
  <si>
    <t>13207010</t>
  </si>
  <si>
    <t>SD-435 BOOKLET MAKER</t>
  </si>
  <si>
    <t>13700022</t>
  </si>
  <si>
    <t>PLOCKMATIC SD-450 UPGRADE KIT</t>
  </si>
  <si>
    <t>13307100</t>
  </si>
  <si>
    <t>PLOCKMATIC FM-400 FINISHING MODULE</t>
  </si>
  <si>
    <t>12207100</t>
  </si>
  <si>
    <t>PLOCKMATIC RCT 3.0 MODULE</t>
  </si>
  <si>
    <t>13200002</t>
  </si>
  <si>
    <t>PLOCKMATIC HAND FEED TRAY</t>
  </si>
  <si>
    <t>13200005</t>
  </si>
  <si>
    <t>PLOCKMATIC CAREPACK SD-435</t>
  </si>
  <si>
    <t>13300005</t>
  </si>
  <si>
    <t>PLOCKMATIC CAREPACK FM-400</t>
  </si>
  <si>
    <t>12200032</t>
  </si>
  <si>
    <t>TRIM WASTE CONVEYOR 2.0</t>
  </si>
  <si>
    <t>A6H9WY2</t>
  </si>
  <si>
    <t>MK-737 MOUNT KIT FOR 3RD PARTY OPTIONS</t>
  </si>
  <si>
    <t>7714901</t>
  </si>
  <si>
    <t>DIE  COIL  RND 44/47H</t>
  </si>
  <si>
    <t>7714902</t>
  </si>
  <si>
    <t>DIE  WIRE 2:1  RND 21/23H</t>
  </si>
  <si>
    <t>7714903</t>
  </si>
  <si>
    <t>DIE  WIRE 3:1  RND 32/34H</t>
  </si>
  <si>
    <t>7714904</t>
  </si>
  <si>
    <t>DIE 3 HOLE 8MM</t>
  </si>
  <si>
    <t>7714905</t>
  </si>
  <si>
    <t>DIE 3/5/7 HOLE 8MM</t>
  </si>
  <si>
    <t>7714909</t>
  </si>
  <si>
    <t>DIE VELOBIND 11 HOLE LTR</t>
  </si>
  <si>
    <t>7714911</t>
  </si>
  <si>
    <t>DIE  COMBBIND 19/21H</t>
  </si>
  <si>
    <t>7714912</t>
  </si>
  <si>
    <t>DIE  WIRE 2:1  SQ  21/23H</t>
  </si>
  <si>
    <t>7714913</t>
  </si>
  <si>
    <t>DIE  WIRE 3:1  SQ 32/34H</t>
  </si>
  <si>
    <t>7714914</t>
  </si>
  <si>
    <t>DIE  COIL  OVAL  44/47H</t>
  </si>
  <si>
    <t>7714906</t>
  </si>
  <si>
    <t>DIE 2/4 HOLE 8MM</t>
  </si>
  <si>
    <t>7714917</t>
  </si>
  <si>
    <t>DIE  COIL RND 44/47H HD</t>
  </si>
  <si>
    <t>7714918</t>
  </si>
  <si>
    <t>DIE 3 HOLE 8MM HD</t>
  </si>
  <si>
    <t>7714919</t>
  </si>
  <si>
    <t>DIE COMBBIND 19/21H HD</t>
  </si>
  <si>
    <t>7723000</t>
  </si>
  <si>
    <t>GBC WIRE BINDER G1</t>
  </si>
  <si>
    <t>7714915</t>
  </si>
  <si>
    <t>DIE EWIRE RND</t>
  </si>
  <si>
    <t>7714916</t>
  </si>
  <si>
    <t>DIE EWIRE SQ</t>
  </si>
  <si>
    <t>7717962</t>
  </si>
  <si>
    <t>EWIRE SPOOL ELEMENT SIZE 'A' BLACK</t>
  </si>
  <si>
    <t>7717963</t>
  </si>
  <si>
    <t>EWIRE SPOOL ELEMENT SIZE 'B'  BLACK</t>
  </si>
  <si>
    <t>7717964</t>
  </si>
  <si>
    <t>EWIRE SPOOL ELEMENT SIZE 'C'  BLACK</t>
  </si>
  <si>
    <t>7717965</t>
  </si>
  <si>
    <t>EWIRE SPOOL ELEMENT SIZE 'D'  BLACK</t>
  </si>
  <si>
    <t>7717966</t>
  </si>
  <si>
    <t>EWIRE SPOOL ELEMENT SIZE 'E'  BLACK</t>
  </si>
  <si>
    <t>7717968</t>
  </si>
  <si>
    <t>EWIRE SPOOL ELEMENT SIZE 'A'  WHITE</t>
  </si>
  <si>
    <t>7717969</t>
  </si>
  <si>
    <t>EWIRE SPOOL ELEMENT SIZE 'B'  WHITE</t>
  </si>
  <si>
    <t>7717970</t>
  </si>
  <si>
    <t>EWIRE SPOOL ELEMENT SIZE 'C'  WHITE</t>
  </si>
  <si>
    <t>7717971</t>
  </si>
  <si>
    <t>EWIRE SPOOL ELEMENT SIZE 'D'  WHITE</t>
  </si>
  <si>
    <t>7717972</t>
  </si>
  <si>
    <t>EWIRE SPOOL ELEMENT SIZE 'E'  WHITE</t>
  </si>
  <si>
    <t>7717974</t>
  </si>
  <si>
    <t>EWIRE SPOOL ELEMENT SIZE 'A'  SILVER</t>
  </si>
  <si>
    <t>7717975</t>
  </si>
  <si>
    <t>EWIRE SPOOL ELEMENT SIZE 'B'  SILVER</t>
  </si>
  <si>
    <t>7717976</t>
  </si>
  <si>
    <t>EWIRE SPOOL ELEMENT SIZE 'C'  SILVER</t>
  </si>
  <si>
    <t>7717977</t>
  </si>
  <si>
    <t>EWIRE SPOOL ELEMENT SIZE 'D'  SILVER</t>
  </si>
  <si>
    <t>7717978</t>
  </si>
  <si>
    <t>EWIRE SPOOL ELEMENT SIZE 'E'  SILVER</t>
  </si>
  <si>
    <t>AC5RWY1</t>
  </si>
  <si>
    <t>RU-702 PURGE TRAY</t>
  </si>
  <si>
    <t>AC5KWY1</t>
  </si>
  <si>
    <t>UK-301 AUTO INSPECTION UNIT</t>
  </si>
  <si>
    <t>BARCODE SERIAL NUMBER VALIDATION FOR AIT</t>
  </si>
  <si>
    <t>REAL TIME VDP FOR AIT SET UP &amp; TRAINING</t>
  </si>
  <si>
    <t>WSM7724400</t>
  </si>
  <si>
    <t>GBC PUNCH G3</t>
  </si>
  <si>
    <t>WSM7724154</t>
  </si>
  <si>
    <t>DIE G3 CREASE 75-300GSM</t>
  </si>
  <si>
    <t>WSM7724155</t>
  </si>
  <si>
    <t>DIE G3 PERF 75-120GSM</t>
  </si>
  <si>
    <t>WSM7724156</t>
  </si>
  <si>
    <t>DIE G3 PERF 120-300GSM</t>
  </si>
  <si>
    <t>WSM7717967</t>
  </si>
  <si>
    <t>EWIRE SPOOL ELEMENT SIZE F  BLACK</t>
  </si>
  <si>
    <t>WSM7717973</t>
  </si>
  <si>
    <t>EWIRE SPOOL ELEMENT SIZE F  WHITE</t>
  </si>
  <si>
    <t>WSM7717979</t>
  </si>
  <si>
    <t>EWIRE SPOOL ELEMENT SIZE F SILVER</t>
  </si>
  <si>
    <t>FIERY GRAPHIC ARTS PRO - 1YR LICENSE KIT</t>
  </si>
  <si>
    <t>FIERY GRAPHIC ARTS PRO - 2YR LICENSE KIT</t>
  </si>
  <si>
    <t>FIERY GRAPHIC ARTS PRO - 3YR LICENSE KIT</t>
  </si>
  <si>
    <t>FIERY GRAPHIC ARTS PRO - 4YR LICENSE KIT</t>
  </si>
  <si>
    <t>FIERY GRAPHIC ARTS PRO - 5YR LICENSE KIT</t>
  </si>
  <si>
    <t>FIERY JOBFLOW W / MAINT</t>
  </si>
  <si>
    <t>JOBFLOW-IMPOSE-PITSTOP 2D SETUP-1YR SUP</t>
  </si>
  <si>
    <t>FIERY JOBFLOW ANNUAL MAINTENANCE</t>
  </si>
  <si>
    <t>22IN FACI/FURNITURE BUNDLE FOR NX</t>
  </si>
  <si>
    <t>EFI BUNDLE NX-22IN STAND+CPS SW+JM-IM+GA</t>
  </si>
  <si>
    <t>EFI BUNDLE CPS SW ONLY+JM-IM+GA PRO</t>
  </si>
  <si>
    <t>ACME0Y1</t>
  </si>
  <si>
    <t>IC-609 KM CONTROLLER - C4080/C4070/C7100</t>
  </si>
  <si>
    <t>ACMJWY1</t>
  </si>
  <si>
    <t>UPGRADE KIT UK-220</t>
  </si>
  <si>
    <t>63900289A</t>
  </si>
  <si>
    <t>IC-316 FAST PACK</t>
  </si>
  <si>
    <t>63900290A</t>
  </si>
  <si>
    <t>IC-316 ACTION PACK</t>
  </si>
  <si>
    <t>63900291A</t>
  </si>
  <si>
    <t>IC-316 MATCH PACK</t>
  </si>
  <si>
    <t>63900292A</t>
  </si>
  <si>
    <t>IC-316 TRANS PACK</t>
  </si>
  <si>
    <t>P350030240NH</t>
  </si>
  <si>
    <t>DIAG PWRFILTER 208V/240V/30A W NTWRK HUB</t>
  </si>
  <si>
    <t>ORU:</t>
  </si>
  <si>
    <t>1 DAY ON SITE ORU TRAINING PER PERSON</t>
  </si>
  <si>
    <t>PB-503 Perfect Binder</t>
  </si>
  <si>
    <t>SDD</t>
  </si>
  <si>
    <t>SD-435 Bookletmaker</t>
  </si>
  <si>
    <t>Plockmatic RCT 3.0 Module</t>
  </si>
  <si>
    <t>ACCURIOPRESS C4080</t>
  </si>
  <si>
    <t>7670525510</t>
  </si>
  <si>
    <t>MFP DELIVERY CHARGE - LEVEL FIVE</t>
  </si>
  <si>
    <t>7640012601</t>
  </si>
  <si>
    <t>BASIC PROFESSIONAL SERVICES - LEVEL 5</t>
  </si>
  <si>
    <t>AC4PWY1</t>
  </si>
  <si>
    <t>LU-208 LARGE CAPACITY TRAY</t>
  </si>
  <si>
    <t>AC4RWY1</t>
  </si>
  <si>
    <t>LU-208XL LONG SHEET PAPER FEED</t>
  </si>
  <si>
    <t>ACMMWY1</t>
  </si>
  <si>
    <t>MB-510 MULTI BYPASS TRAY</t>
  </si>
  <si>
    <t>MB-511 BYPASS BANNER TRAY</t>
  </si>
  <si>
    <t>A043WY2</t>
  </si>
  <si>
    <t>OT-511 OUTPUT TRAY (WY2)</t>
  </si>
  <si>
    <t>AAUUWY1</t>
  </si>
  <si>
    <t>FS-541 STAPLE FINISHER</t>
  </si>
  <si>
    <t>AAYMW11</t>
  </si>
  <si>
    <t>EF-108 ENVELOPE FUSER</t>
  </si>
  <si>
    <t>ADDPWY2</t>
  </si>
  <si>
    <t>IC-318L FIERY IMAGE CONTROLLER</t>
  </si>
  <si>
    <t>ACVAWY2</t>
  </si>
  <si>
    <t>IC-319 FIERY PREMIUM IMAGE CONTROLLER</t>
  </si>
  <si>
    <t>FURNITURE FOR FIERY NX STATION LS W 27IN</t>
  </si>
  <si>
    <t>3-BAY CASE NX PREM GEN III EXT HDD KIT</t>
  </si>
  <si>
    <t>ORU</t>
  </si>
  <si>
    <t>ORU PARTS KIT (C7100/C7090)</t>
  </si>
  <si>
    <t>ACCURIOPRINT 2100</t>
  </si>
  <si>
    <t>BASIC PROFESSIONAL SERVICES - LEVEL 1</t>
  </si>
  <si>
    <t>A7W7WY3</t>
  </si>
  <si>
    <t>PF-709 PAPER FEED UNIT</t>
  </si>
  <si>
    <t>ADF3WY1</t>
  </si>
  <si>
    <t>LU-414 LARGE CAP PAPER FEED UNIT LETTER</t>
  </si>
  <si>
    <t>ADF4WY1</t>
  </si>
  <si>
    <t>LU-415 LARGE CAP PAPER FEED UNIT (12x18)</t>
  </si>
  <si>
    <t>ACCXWY2</t>
  </si>
  <si>
    <t>A4F8WY2</t>
  </si>
  <si>
    <t>ZU-608 Z-FOLDING UNIT</t>
  </si>
  <si>
    <t>A79CWY1</t>
  </si>
  <si>
    <t>OT-507 EXIT TRAY</t>
  </si>
  <si>
    <t>KONI66002BW</t>
  </si>
  <si>
    <t>LR5402BW CUST TOWER LIGHT ASSEMB w/ADPTR</t>
  </si>
  <si>
    <t>A874WY2</t>
  </si>
  <si>
    <t>HD-523 REMOVABLE HDD</t>
  </si>
  <si>
    <t>PROFESSIONAL SERVICES</t>
  </si>
  <si>
    <t>7640012599</t>
  </si>
  <si>
    <t>BASIC PROFESSIONAL SERVICES  LEVEL 3</t>
  </si>
  <si>
    <t>A08RWY1</t>
  </si>
  <si>
    <t>PP-701 PREPRINTED PAPER KIT</t>
  </si>
  <si>
    <t>A9JXWY1</t>
  </si>
  <si>
    <t>PF-710 PAPER FEED UNIT</t>
  </si>
  <si>
    <t>A9JYWY1</t>
  </si>
  <si>
    <t>FA-503 PI-PFU CONNECTION KIT</t>
  </si>
  <si>
    <t>AAANWY1</t>
  </si>
  <si>
    <t>VIDEO INTERFACE KIT VI-512</t>
  </si>
  <si>
    <t>A9P9WY1</t>
  </si>
  <si>
    <t>EF-105 ENVELOPE FUSER</t>
  </si>
  <si>
    <t>AC5MWY1</t>
  </si>
  <si>
    <t>VIDEO INTERFACE KIT VI-513</t>
  </si>
  <si>
    <t>HDD OPTIONS:</t>
  </si>
  <si>
    <t>IMAGEVIEWER FOR B&amp;W</t>
  </si>
  <si>
    <t>EXTERNAL HDD KIT NX ONE</t>
  </si>
  <si>
    <t>FURNITURE FOR FIERY NX STATION W 22IN</t>
  </si>
  <si>
    <t>A9G1WY2</t>
  </si>
  <si>
    <t>VI-509 VIDEO INTERFACE KIT</t>
  </si>
  <si>
    <t>01002011A</t>
  </si>
  <si>
    <t>IC-316M CREO IMAGE CONTROLLER</t>
  </si>
  <si>
    <t>7640021473</t>
  </si>
  <si>
    <t>ORU PARTS KIT 6136 SERIES ENGINES</t>
  </si>
  <si>
    <t>ACT2WY1</t>
  </si>
  <si>
    <t>WT-518 WORK TABLE</t>
  </si>
  <si>
    <t>ACT1W21</t>
  </si>
  <si>
    <t>EF-106 ENVELOPE FUSER</t>
  </si>
  <si>
    <t>A5AWRX0011A</t>
  </si>
  <si>
    <t>FUSER LOADING WAGON</t>
  </si>
  <si>
    <t>ACY9W21</t>
  </si>
  <si>
    <t>CU-104 CLEANING UNIT FOR EF-106</t>
  </si>
  <si>
    <t>A9JW011X002</t>
  </si>
  <si>
    <t>ACCURIOPRESS 6272P</t>
  </si>
  <si>
    <t>A9JW011X001</t>
  </si>
  <si>
    <t>6136P to 6272P FIELD UPGRADE PKG</t>
  </si>
  <si>
    <t>ADP6WY1</t>
  </si>
  <si>
    <t>TD-502 TANDEM UNIT FOR 6272P</t>
  </si>
  <si>
    <t>B&amp;W                                                                                                                                                                                                                                                                                                                                                                                                                                   41-60</t>
  </si>
  <si>
    <t>BIZHUB 5000I 52 PPM MONO SFP</t>
  </si>
  <si>
    <t>ACF1011</t>
  </si>
  <si>
    <t>B&amp;W                                                                                                                                                                                                                                                                                                                                                                                                                                   21-40</t>
  </si>
  <si>
    <t>Color/B&amp;W                                                                                                                                                                                                                                                                                                                                                                                                                                   65-79</t>
  </si>
  <si>
    <t>Color/B&amp;W                                                                                                                                                                                                                                                                                                                                                                                                                                   80-89</t>
  </si>
  <si>
    <t>Color/B&amp;W                                                                                                                                                                                                                                                                                                                                                                                                                                   90-110</t>
  </si>
  <si>
    <t>Color/B&amp;W                                                                                                                                                                                                                                                                                                                                                                                                                                   111-130</t>
  </si>
  <si>
    <t>Color/B&amp;W                                                                                                                                                                                                                                                                                                                                                                                                                                   131+</t>
  </si>
  <si>
    <t>Consumables</t>
  </si>
  <si>
    <t>Warranty</t>
  </si>
  <si>
    <t>1960988</t>
  </si>
  <si>
    <t>KODAK SCANMATE i940 SCANNER</t>
  </si>
  <si>
    <t>8467839</t>
  </si>
  <si>
    <t>FEEDER MODULE i900 SERIES</t>
  </si>
  <si>
    <t>1775246</t>
  </si>
  <si>
    <t>SEPARATION MODULE i900 SERIES</t>
  </si>
  <si>
    <t>KODAK I4250 SCANNER - 110PPM</t>
  </si>
  <si>
    <t>KODAK I4650 SCANNER - 130PPM</t>
  </si>
  <si>
    <t>KODAK I4850 SCANNER - 150PPM</t>
  </si>
  <si>
    <t>KODAK I4650 KCK 1 YR PW ON-SITE 4HR 1PM</t>
  </si>
  <si>
    <t>KODAK I4250 KCK 1 YR PW ON-SITE NBD 1PM</t>
  </si>
  <si>
    <t>KODAK I4250 KCK 2 YR PW ON-SITE 4HR 1PM</t>
  </si>
  <si>
    <t>KODAK I4250 KCK 2 YR PW ON-SITE NBD 1PM</t>
  </si>
  <si>
    <t>CARE KIT I4250 NBD 5YR.</t>
  </si>
  <si>
    <t>CARE KIT I4250 NBD 2YR.</t>
  </si>
  <si>
    <t>KODAK I4250 KCK 3 YR PW ON-SITE NBD 1PM</t>
  </si>
  <si>
    <t>CARE KIT I4250 SBD 1YR</t>
  </si>
  <si>
    <t>KODAK I4250 KCK 1 YR PW ON-SITE 4HR 1PM</t>
  </si>
  <si>
    <t>CARE KIT I4250 SBD 2YR.</t>
  </si>
  <si>
    <t>KODAK I4250 KCK 3 YR PW ON-SITE 4HR 1PM</t>
  </si>
  <si>
    <t>CARE KIT I4250 SBD 3YR</t>
  </si>
  <si>
    <t>CARE KIT I4250 SBD 5YR</t>
  </si>
  <si>
    <t>CARE KIT I4250 NBD 1YR.</t>
  </si>
  <si>
    <t>CARE KIT I4250 NBD 3YR.</t>
  </si>
  <si>
    <t>I4650 KCK 1 YR EXT WAR ON-SITE NBD 1PM</t>
  </si>
  <si>
    <t>I4650 KCK 1 YR EXT WAR ON-SITE 4HR 1PM</t>
  </si>
  <si>
    <t>I4650 KCK 2 YR EXT WAR ON-SITE NBD 1PM</t>
  </si>
  <si>
    <t>I4650 KCK 3 YR EXT WAR ON-SITE NBD 1PM</t>
  </si>
  <si>
    <t>I4650 KCK 5 YR EXT WAR ON-SITE NBD 1PM</t>
  </si>
  <si>
    <t>I4650 KCK 2 YR EXT WAR ON-SITE 4HR 1PM</t>
  </si>
  <si>
    <t>I4650 KCK 3 YR EXT WAR ON-SITE 4HR 1PM</t>
  </si>
  <si>
    <t>I4650 KCK 5 YR EXT WAR ON-SITE 4HR 1PM</t>
  </si>
  <si>
    <t>I4850 KCK 1 YR EXT WAR ON-SITE NBD 1PM</t>
  </si>
  <si>
    <t>I4850 KCK 2 YR EXT WAR ON-SITE NBD 1PM</t>
  </si>
  <si>
    <t>I4850 KCK 3 YR EXT WAR ON-SITE NBD 1PM</t>
  </si>
  <si>
    <t>I4850 KCK 5 YR EXT WAR ON-SITE NBD 1PM</t>
  </si>
  <si>
    <t>I4850 KCK 1 YR EXT WAR ON-SITE 4HR 1 PM</t>
  </si>
  <si>
    <t>I4850 KCK 2 YR EXT WAR ON-SITE 4HR 1PM</t>
  </si>
  <si>
    <t>I4850 KCK 3 YR EXT WAR ON-SITE 4HR 1PM</t>
  </si>
  <si>
    <t>Post Warranty</t>
  </si>
  <si>
    <t>KODAK I4850 KCK 2 YR PW ON-SITE NBD 1PM</t>
  </si>
  <si>
    <t>KODAK I4850 KCK 3 YR PW ON-SITE NBD 1PM</t>
  </si>
  <si>
    <t>KODAK I4850 KCK 2 YR PW ON-SITE 4HR 1PM</t>
  </si>
  <si>
    <t>KODAK I4850 KCK 3 YR PW ON-SITE 4HR 1PM</t>
  </si>
  <si>
    <t>KODAK I4850 KCK 1 YR PW ON-SITE NBD 1PM</t>
  </si>
  <si>
    <t>KODAK I4850 KCK 1 YR PW ON-SITE 4HR 1PM</t>
  </si>
  <si>
    <t>1615962</t>
  </si>
  <si>
    <t>KODAK I5850 SCANNER - 210PPM</t>
  </si>
  <si>
    <t>1207844</t>
  </si>
  <si>
    <t>KODAK COLOR SCANNER I5650 180PPM</t>
  </si>
  <si>
    <t>1759380</t>
  </si>
  <si>
    <t>KODAK - I5250V SCANNER - 140 PPM</t>
  </si>
  <si>
    <t>1257773</t>
  </si>
  <si>
    <t>KODAK I5650V SCANNER  180PPM/360IPM GSA</t>
  </si>
  <si>
    <t>1473230</t>
  </si>
  <si>
    <t>KODAK - I5650V SCANNER - 170 PPM</t>
  </si>
  <si>
    <t>1524677</t>
  </si>
  <si>
    <t>KODAK I5250 SCANNER - 150 PPM</t>
  </si>
  <si>
    <t>1078161</t>
  </si>
  <si>
    <t>KODAK - I5850S SCANNER -210PPM +</t>
  </si>
  <si>
    <t>Accessories</t>
  </si>
  <si>
    <t>KODAK 30 IN OUTPUT EXTENDER TRAY</t>
  </si>
  <si>
    <t>KODAK 34 IN OUTPUT EXTENDER TRAY</t>
  </si>
  <si>
    <t>UPPER FLIPPABLE WHITE BKGRND</t>
  </si>
  <si>
    <t>7640017007</t>
  </si>
  <si>
    <t>CARE KIT i5600  POST WARRANTY RENEWAL</t>
  </si>
  <si>
    <t>1694868</t>
  </si>
  <si>
    <t>KODAK - I5850S KCK 1 YR EXT WAR 4HR 1PM</t>
  </si>
  <si>
    <t>1722149</t>
  </si>
  <si>
    <t>KODAK - I5850S KCK 2 YR EXT WAR 4HR 1PM</t>
  </si>
  <si>
    <t>1073071</t>
  </si>
  <si>
    <t>KODAK - I5850S KCK 3 YR EXT WAR 4HR 1PM</t>
  </si>
  <si>
    <t>1515782</t>
  </si>
  <si>
    <t>KODAK - I5850S KCK 5 YR EXT WAR 4HR 1PM</t>
  </si>
  <si>
    <t>1063056</t>
  </si>
  <si>
    <t>KODAK - I5850S KCK 1 YR PW 4HR 1PM</t>
  </si>
  <si>
    <t>1527456</t>
  </si>
  <si>
    <t>KODAK - I5850S KCK 2 YR PW 4 HR 1PM</t>
  </si>
  <si>
    <t>1331370</t>
  </si>
  <si>
    <t>KODAK - I5850S KCK 3 YR PW 4 HR 1PM</t>
  </si>
  <si>
    <t>1031590</t>
  </si>
  <si>
    <t>KODAK I5800 CARE KIT 3 YR PW 4 HR 1PM</t>
  </si>
  <si>
    <t>1235050</t>
  </si>
  <si>
    <t>I52X0 KCK 1 YR PW 4  HR 1PM</t>
  </si>
  <si>
    <t>1082387</t>
  </si>
  <si>
    <t>I52X0 KCK 3 YR PW 4  HR 1PM</t>
  </si>
  <si>
    <t>1044148</t>
  </si>
  <si>
    <t>1568351</t>
  </si>
  <si>
    <t>I5800 KCK 1 YR EXT WAR 4HR 1PM</t>
  </si>
  <si>
    <t>1657063</t>
  </si>
  <si>
    <t>I5800 KCK 1 YR PW 4 HR 1PM</t>
  </si>
  <si>
    <t>1230473</t>
  </si>
  <si>
    <t>CARE KIT I52X0 1 YR. 1PM SBD</t>
  </si>
  <si>
    <t>1600725</t>
  </si>
  <si>
    <t>CARE KIT I52X0 2 YR. 1PM SBD</t>
  </si>
  <si>
    <t>1671528</t>
  </si>
  <si>
    <t>CARE KIT I52X0 3 YR. 1PM SBD</t>
  </si>
  <si>
    <t>1672930</t>
  </si>
  <si>
    <t>CARE KIT I52X0 5 YR. 1PM SBD</t>
  </si>
  <si>
    <t>1014968</t>
  </si>
  <si>
    <t>KODAK S2050 50PPM/100IPM</t>
  </si>
  <si>
    <t>1015049</t>
  </si>
  <si>
    <t>KODAK S2070 70PPM/140IPM</t>
  </si>
  <si>
    <t>1015114</t>
  </si>
  <si>
    <t>KODAK S2060W 60PPM/120IPM WIRELESS</t>
  </si>
  <si>
    <t>1015189</t>
  </si>
  <si>
    <t>KODAK - ALARIS S2080W SCANNER- 80PPM</t>
  </si>
  <si>
    <t>8001703</t>
  </si>
  <si>
    <t>KODAK S2085F SCANNER- 85PPM</t>
  </si>
  <si>
    <t>8001919</t>
  </si>
  <si>
    <t>S2085F 85PPM/170IPM FB GSA</t>
  </si>
  <si>
    <t>8006157</t>
  </si>
  <si>
    <t>KODAK S2085 1YR PW NBD AUR KCK</t>
  </si>
  <si>
    <t>8006439</t>
  </si>
  <si>
    <t>S2085 1YR PW ONSIT NBD 1PM ESSENTIAL KCK</t>
  </si>
  <si>
    <t>8006405</t>
  </si>
  <si>
    <t>S2085 3YR EW ONSTE NBD 1PM ESSENTIAL KCK</t>
  </si>
  <si>
    <t>8008658</t>
  </si>
  <si>
    <t>KODAK S2085 5YR PW OS NBD 1PM ESS KCK</t>
  </si>
  <si>
    <t>KODAK S2050/70/60W/80W SEP PAD&amp;ROLL</t>
  </si>
  <si>
    <t>Kodak Scanners</t>
  </si>
  <si>
    <t>8001711</t>
  </si>
  <si>
    <t>KODAK S3060 SCANNER- 60PPM</t>
  </si>
  <si>
    <t>8001851</t>
  </si>
  <si>
    <t>KODAK S3100F SCANNER- 100PPM</t>
  </si>
  <si>
    <t>8001802</t>
  </si>
  <si>
    <t>KODAK S3100 SCANNER- 100PPM</t>
  </si>
  <si>
    <t>8001893</t>
  </si>
  <si>
    <t>KODAK S3120F SCANNER- 120PPM</t>
  </si>
  <si>
    <t>8006207</t>
  </si>
  <si>
    <t>KODAK S3060 1YR PW NBD AUR KCK</t>
  </si>
  <si>
    <t>8006231</t>
  </si>
  <si>
    <t>KODAK S3060 5YR EW NBD AUR KCK</t>
  </si>
  <si>
    <t>8006587</t>
  </si>
  <si>
    <t>KODAK S3100F 1YR EW ONSITE NBD 1PM KCK</t>
  </si>
  <si>
    <t>8006611</t>
  </si>
  <si>
    <t>KODAK S3100F 3YR EW ONSITE NBD 1PM KCK</t>
  </si>
  <si>
    <t>8006629</t>
  </si>
  <si>
    <t>KODAK S3100F 5YR EW ONSITE NBD 1PM KCK</t>
  </si>
  <si>
    <t>8006645</t>
  </si>
  <si>
    <t>KODAK S3100F 1YR PW ONSITE NBD 1PM KCK</t>
  </si>
  <si>
    <t>8006249</t>
  </si>
  <si>
    <t>KODAK S3100 1YR PW NBD AUR KCK</t>
  </si>
  <si>
    <t>8006272</t>
  </si>
  <si>
    <t>KODAK S3100F 1YR PW NBD AUR KCK</t>
  </si>
  <si>
    <t>8006322</t>
  </si>
  <si>
    <t>KODAK S3120 1YR PW NBD AUR KCK</t>
  </si>
  <si>
    <t>8006447</t>
  </si>
  <si>
    <t>KODAK S3060 1YR EW ONSITE NBD 1PM KCK</t>
  </si>
  <si>
    <t>8006454</t>
  </si>
  <si>
    <t>KODAK S3060 3YR EW ONSITE NBD 1PM KCK</t>
  </si>
  <si>
    <t>8006488</t>
  </si>
  <si>
    <t>KODAK S3060 5YR EW ONSITE NBD 1PM KCK</t>
  </si>
  <si>
    <t>8006496</t>
  </si>
  <si>
    <t>8006520</t>
  </si>
  <si>
    <t>KODAK S3100 3YR EW ONSITE NBD 1PM KCK</t>
  </si>
  <si>
    <t>8006538</t>
  </si>
  <si>
    <t>KODAK S3100 5YR EW ONSITE NBD 1PM KCK</t>
  </si>
  <si>
    <t>8006561</t>
  </si>
  <si>
    <t>KODAK S3100 1YR PW ONSITE NBD 1PM KCK</t>
  </si>
  <si>
    <t>8006652</t>
  </si>
  <si>
    <t>KODAK S3120 1YR EW ONSITE NBD 1PM  KCK</t>
  </si>
  <si>
    <t>8006660</t>
  </si>
  <si>
    <t>KODAK S3120 3YR EW ONSITE NBD 1PM  KCK</t>
  </si>
  <si>
    <t>8006678</t>
  </si>
  <si>
    <t>KODAK S3120 5YR EW ONSITE NBD 1PM  KCK</t>
  </si>
  <si>
    <t>8006694</t>
  </si>
  <si>
    <t>KODAK S3120 1YR PW ONSITE NBD 1PM  KCK</t>
  </si>
  <si>
    <t>8008682</t>
  </si>
  <si>
    <t>KODAK S3060 3YR PW OS NBD 1PM ESS KCK</t>
  </si>
  <si>
    <t>8008716</t>
  </si>
  <si>
    <t>KODAK S3060 5YR PW OS NBD 1PM ESS KCK</t>
  </si>
  <si>
    <t>8008740</t>
  </si>
  <si>
    <t>KODAK S3100 3YR PW OS NBD 1PM ESS KCK</t>
  </si>
  <si>
    <t>8008765</t>
  </si>
  <si>
    <t>KODAK S3100 5YR PW OS NBD 1PM ESS KCK</t>
  </si>
  <si>
    <t>8008823</t>
  </si>
  <si>
    <t>KODAK S3100F 3YR PW OS NBD 1PM ESS KCK</t>
  </si>
  <si>
    <t>8008831</t>
  </si>
  <si>
    <t>KODAK S3100F 5YR PW OS NBD 1PM ESS KCK</t>
  </si>
  <si>
    <t>8008963</t>
  </si>
  <si>
    <t>KODAK S3120 3YR PW OS NBD 1PM ESS KCK</t>
  </si>
  <si>
    <t>8008989</t>
  </si>
  <si>
    <t>KODAK S3120 5YR PW OS NBD 1PM ESS KCK</t>
  </si>
  <si>
    <t>Kodak Accessories</t>
  </si>
  <si>
    <t>ROLLER CLEANING PADS  24PK</t>
  </si>
  <si>
    <t>STATICIDE WIPES FIMGLNK &amp; SCANNERS</t>
  </si>
  <si>
    <t>DS TRANSPORT CLEANING SHEETS</t>
  </si>
  <si>
    <t>1060094</t>
  </si>
  <si>
    <t>KODAK - SCAN STATION 730 EX PLUS - 70PPM</t>
  </si>
  <si>
    <t>1894351</t>
  </si>
  <si>
    <t>A3 FLATBED 11 X 17</t>
  </si>
  <si>
    <t>1199470</t>
  </si>
  <si>
    <t>LEGAL FLATBED I2000 &amp; I3000</t>
  </si>
  <si>
    <t>Training</t>
  </si>
  <si>
    <t xml:space="preserve">Group B </t>
  </si>
  <si>
    <t xml:space="preserve">Group D </t>
  </si>
  <si>
    <t>HP 870 5L CYAN PAGEWIDE XL PRO INK CRTG</t>
  </si>
  <si>
    <t>1XA93A</t>
  </si>
  <si>
    <t>HP 870 5L YEL PAGEWIDE XL PRO INK CRTG</t>
  </si>
  <si>
    <t>1XA92A</t>
  </si>
  <si>
    <t>HP 870 5L MAG PAGEWIDE XL PRO INK CRTG</t>
  </si>
  <si>
    <t>1XA91A</t>
  </si>
  <si>
    <t>HP 870 5L BLACK PAGEWIDE XL PRO INK CRTG</t>
  </si>
  <si>
    <t>1XA94A</t>
  </si>
  <si>
    <t>PAGEWIDE XL MAINTENANCE CARTRIDGE</t>
  </si>
  <si>
    <t>3WW99A</t>
  </si>
  <si>
    <t>PAGEWIDE XL CLEANING CONTAINER</t>
  </si>
  <si>
    <t>3WW73A</t>
  </si>
  <si>
    <t>HP PAGEWIDE XL PRO PRINTHEAD</t>
  </si>
  <si>
    <t>3WW75A</t>
  </si>
  <si>
    <t>HP PageWide XL 10000 PRO Inks and Consumables</t>
  </si>
  <si>
    <t>HP SMARTSTREAM PIXEL ANALYSIS MODULE</t>
  </si>
  <si>
    <t>2NH47AAE</t>
  </si>
  <si>
    <t>HP SMARTSTREAM DOCUMENT ORGANIZER MODULE</t>
  </si>
  <si>
    <t>2NH46AAE</t>
  </si>
  <si>
    <t>HP PW XL PRO PRINT CONTROLER UPGRADE EON</t>
  </si>
  <si>
    <t>8SW07AAE</t>
  </si>
  <si>
    <t>HP PW XL PRO PRINT CONTROLER UPGRADE USB</t>
  </si>
  <si>
    <t>8SW07A</t>
  </si>
  <si>
    <t>HP SMTSTRM INK DENSITY MODULE E-LTU</t>
  </si>
  <si>
    <t>6UA04AAE</t>
  </si>
  <si>
    <t>HP SMTSTRM PRT CNTL PW XL 10000 PRO EON</t>
  </si>
  <si>
    <t>8SW06AAE</t>
  </si>
  <si>
    <t>HP SMTSTRM PRT CNTL PW XL 10000 PRO USB</t>
  </si>
  <si>
    <t>8SW06A</t>
  </si>
  <si>
    <t>HP SMARTSTREAM PREFLIGHT MANAGER EON</t>
  </si>
  <si>
    <t>8SW00AAE</t>
  </si>
  <si>
    <t>HP SMARTSTREAM PREFLIGHT MANAGER DONGLE</t>
  </si>
  <si>
    <t>8SW00A</t>
  </si>
  <si>
    <t xml:space="preserve">HP PageWide XL SmartStream </t>
  </si>
  <si>
    <t>HP PRO SCANNER OUTPUT TRAY STACKER</t>
  </si>
  <si>
    <t>P7V13A</t>
  </si>
  <si>
    <t>HP HD PRO 2 42IN SCANNER</t>
  </si>
  <si>
    <t>5EK00AB1K</t>
  </si>
  <si>
    <t>HP PAGEWIDEXLPRO SHEET FEEDER</t>
  </si>
  <si>
    <t>8SB05A</t>
  </si>
  <si>
    <t>HP PAGEWIDE XL MEDIA DRAWER</t>
  </si>
  <si>
    <t>8SB02A</t>
  </si>
  <si>
    <t>HP PAGEWIDE XL PRO STACKER</t>
  </si>
  <si>
    <t>8SB04A</t>
  </si>
  <si>
    <t>24"-44"</t>
  </si>
  <si>
    <t>HP PAGEWIDE XL PRO 10000 PRINTER</t>
  </si>
  <si>
    <t>4VW21AB1K</t>
  </si>
  <si>
    <t>Color/B&amp;W                                                                                                                                                                                                                                                                                                                                                                                                                                   10-19</t>
  </si>
  <si>
    <t>HP PageWide XL 10000 PRO</t>
  </si>
  <si>
    <t>Segment Medium High</t>
  </si>
  <si>
    <t>HP PAGEWIDE TIPPING TOOL LOGSTCS INSTALL</t>
  </si>
  <si>
    <t>7640020533</t>
  </si>
  <si>
    <t>HP SMARTSTREAM PROF SERVICES BY KMBS</t>
  </si>
  <si>
    <t>7640020139</t>
  </si>
  <si>
    <t>HP SMARTSTREAM  INSTALLATION KMBS</t>
  </si>
  <si>
    <t>7640019948</t>
  </si>
  <si>
    <t>HP PAGEWIDE XL FOLDER INSTALL KMBS</t>
  </si>
  <si>
    <t>7640019947</t>
  </si>
  <si>
    <t>HP PAGEWIDE XL HCS STACKER INSTALL KMBS</t>
  </si>
  <si>
    <t>7640019946</t>
  </si>
  <si>
    <t>HP PAGEWIDE XL TOP STACKER INSTALL KMBS</t>
  </si>
  <si>
    <t>7640019945</t>
  </si>
  <si>
    <t>HP PAGEWIDE XL MEDIA DRAWER INSTAL KMBS</t>
  </si>
  <si>
    <t>7640019944</t>
  </si>
  <si>
    <t>HP PAGEWIDE XL PRINTR INSTALL&amp;TRAIN KMBS</t>
  </si>
  <si>
    <t>7640019943</t>
  </si>
  <si>
    <t>HP WIDE FORMAT DELIVERY CHARGE LEVEL 3</t>
  </si>
  <si>
    <t>7640020223</t>
  </si>
  <si>
    <t>HP PageWide XL Installation and Delivery</t>
  </si>
  <si>
    <t>HP 841 PAGEWIDE XL PRINTHEAD</t>
  </si>
  <si>
    <t>C1Q19A</t>
  </si>
  <si>
    <t>HP 868 1L PAGEWIDE BLACK INK CART</t>
  </si>
  <si>
    <t>F9K42A</t>
  </si>
  <si>
    <t>HP 878 1L PAGEWIDE YELLOW INK CART</t>
  </si>
  <si>
    <t>312Z4A</t>
  </si>
  <si>
    <t>HP 878 1L PAGEWIDE MAGENTA INK CART</t>
  </si>
  <si>
    <t>312Z3A</t>
  </si>
  <si>
    <t>HP 878 1L PAGEWIDE CYAN INK CART</t>
  </si>
  <si>
    <t>312Z2A</t>
  </si>
  <si>
    <t>HP PageWide XL 8200 Inks and Consumables</t>
  </si>
  <si>
    <t>HP SMARTTRACKER FOR PW 5X00/8X00 EON</t>
  </si>
  <si>
    <t>8SW14AAE</t>
  </si>
  <si>
    <t>HP SMARTTRACKER FOR PW 5X00/8X00 DONGLE</t>
  </si>
  <si>
    <t>8SW14A</t>
  </si>
  <si>
    <t>HP SmartTracker</t>
  </si>
  <si>
    <t>HP SMARTSTREAM PRT CTR FOR PW8000 EON</t>
  </si>
  <si>
    <t>8SW04AAE</t>
  </si>
  <si>
    <t>HP SMARTSTREAM PRT CTR FOR PW8000 DONGLE</t>
  </si>
  <si>
    <t>8SW04A</t>
  </si>
  <si>
    <t>HP DESIGNJET HD PRO SCANNER</t>
  </si>
  <si>
    <t>G6H51AB1K</t>
  </si>
  <si>
    <t>HP PAGEWIDE XL TOP STACKER</t>
  </si>
  <si>
    <t>CZ320B</t>
  </si>
  <si>
    <t>HP PAGEWIDE XL HIGH CAPACITY STACKER</t>
  </si>
  <si>
    <t>8SB03A</t>
  </si>
  <si>
    <t>HP PAGEWIDE XL FOLDER UPGRADE KIT</t>
  </si>
  <si>
    <t>8SB09A</t>
  </si>
  <si>
    <t>HP PAGEWIDE XL FOLDER</t>
  </si>
  <si>
    <t>8SF70AB1K</t>
  </si>
  <si>
    <t>HP PAGEWIDE XL 8200 PRINTER</t>
  </si>
  <si>
    <t>4VW18A</t>
  </si>
  <si>
    <t>HP PageWide XL 8200 Printer</t>
  </si>
  <si>
    <t>HP 867M 1L PAGEWIDE YELLOW INK CART</t>
  </si>
  <si>
    <t>3ED96A</t>
  </si>
  <si>
    <t>HP 867M 1L PAGEWIDE MAGENTA INK CART</t>
  </si>
  <si>
    <t>3ED95A</t>
  </si>
  <si>
    <t>HP 867M 1L PAGEWIDE CYAN INK CARTRIDGE</t>
  </si>
  <si>
    <t>3ED97A</t>
  </si>
  <si>
    <t>HP 866 M 1L BLACK PAGEWIDE XL INK CRTG</t>
  </si>
  <si>
    <t>3ED98A</t>
  </si>
  <si>
    <t>HP PageWide XL 5200 Inks and Consumables</t>
  </si>
  <si>
    <t>HP CLICK LICENSE DONGLE</t>
  </si>
  <si>
    <t>8SW22A</t>
  </si>
  <si>
    <t>HP Click for HP PageWide XL 5200</t>
  </si>
  <si>
    <t>CZ319A</t>
  </si>
  <si>
    <t>CZ318A</t>
  </si>
  <si>
    <t xml:space="preserve">HP PageWide XL 5200 Printer Accessories </t>
  </si>
  <si>
    <t>HP PAGEWIDE XL 5200 MFP</t>
  </si>
  <si>
    <t>4VW17FB1K</t>
  </si>
  <si>
    <t>HP PageWide XL 5200 MFPs</t>
  </si>
  <si>
    <t>HP 865M 500ML PAGEWIDE YELLOW INK CART</t>
  </si>
  <si>
    <t>3ED88A</t>
  </si>
  <si>
    <t>HP 865M 500ML PAGEWIDE MAGENTA INK CART</t>
  </si>
  <si>
    <t>3ED87A</t>
  </si>
  <si>
    <t>HP 865M 500ML PAGEWIDE CYAN INK CART</t>
  </si>
  <si>
    <t>3ED89A</t>
  </si>
  <si>
    <t>HP 864M 500ML PAGEWIDE BLACK INK CARTT</t>
  </si>
  <si>
    <t>3ED90A</t>
  </si>
  <si>
    <t>HP PageWide XL 4x00 Inks and Consumables</t>
  </si>
  <si>
    <t>HP SMARTTRACKER FOR PW 4X00 EON</t>
  </si>
  <si>
    <t>8SW13AAE</t>
  </si>
  <si>
    <t>HP SMARTTRACKER FOR PW 4X00 DONGLE</t>
  </si>
  <si>
    <t>8SW13A</t>
  </si>
  <si>
    <t>HP SMARTSTREAM PRT CTR FOR PW 4X00 EON</t>
  </si>
  <si>
    <t>8SW03AAE</t>
  </si>
  <si>
    <t>HP SMARTSTREAM PRT CTR FOR PW 4X0 DONGLE</t>
  </si>
  <si>
    <t>8SW03A</t>
  </si>
  <si>
    <t>HP PageWide XL SmartStream</t>
  </si>
  <si>
    <t>HP PageWide XL 4x00 Printer Accessories</t>
  </si>
  <si>
    <t>HP PAGEWIDE XL 4700 MFP</t>
  </si>
  <si>
    <t>4VW15FB1K</t>
  </si>
  <si>
    <t>HP PageWide XL 4x00 Printers and MFPs</t>
  </si>
  <si>
    <t>HP 5Y NBD+DMR+PMK DJ Z9F PRO64 HW SUPP</t>
  </si>
  <si>
    <t>U36ZLE</t>
  </si>
  <si>
    <t>HP 4Y NBD+DMR+PMK DJ Z9F PRO64 HW SUPP</t>
  </si>
  <si>
    <t>U36ZKE</t>
  </si>
  <si>
    <t>HP 3Y NBD+DMR+PMK DJ Z9F PRO64 HW SUPP</t>
  </si>
  <si>
    <t>U36ZJE</t>
  </si>
  <si>
    <t>HP 2Y NBD+DMR+PMK DJ Z9F PRO64 HW SUPP</t>
  </si>
  <si>
    <t>U36ZHE</t>
  </si>
  <si>
    <t>HP 1Y NBD+DMR+PMK DJ Z9F PRO64 HW SUPP</t>
  </si>
  <si>
    <t>U36ZGE</t>
  </si>
  <si>
    <t>HP INSTALL NETSETUP DJ Z PRO SERIES SVC</t>
  </si>
  <si>
    <t>U36YHE</t>
  </si>
  <si>
    <t>Installation and HP Care Pack Warranty Service</t>
  </si>
  <si>
    <t>HP 777 DESIGNJET MAINTENANCE CRT</t>
  </si>
  <si>
    <t>3ED19A</t>
  </si>
  <si>
    <t>HP 777 DESIGNJET PRINTHEAD</t>
  </si>
  <si>
    <t>3EE09A</t>
  </si>
  <si>
    <t>HP 776 1L MATTE BLACK DJ INK CRT</t>
  </si>
  <si>
    <t>1XB12A</t>
  </si>
  <si>
    <t>HP 776 1L PHOTO BLACK DJ INK CRT</t>
  </si>
  <si>
    <t>1XB11A</t>
  </si>
  <si>
    <t>HP 776 1L CHROMATIC RED DJ INK CRT</t>
  </si>
  <si>
    <t>1XB10A</t>
  </si>
  <si>
    <t>HP 776 1L CYAN DJ INK CRT</t>
  </si>
  <si>
    <t>1XB09A</t>
  </si>
  <si>
    <t>HP 776 1L YELLOW DJ INK CRT</t>
  </si>
  <si>
    <t>1XB08A</t>
  </si>
  <si>
    <t>HP 776 1L MAGENTA DJ INK CRT</t>
  </si>
  <si>
    <t>1XB07A</t>
  </si>
  <si>
    <t>HP 776 500ML GLOSS ENHANCER DJ INK CRT</t>
  </si>
  <si>
    <t>1XB06A</t>
  </si>
  <si>
    <t>HP 776 1L GRAY DJ INK CRT</t>
  </si>
  <si>
    <t>1XB05A</t>
  </si>
  <si>
    <t>HP 776 1L CHROMATIC BLUE DJ INK CRT</t>
  </si>
  <si>
    <t>1XB04A</t>
  </si>
  <si>
    <t>HP 776 1L CHROMATIC GREEN DJ INK CRT</t>
  </si>
  <si>
    <t>1XB03A</t>
  </si>
  <si>
    <t>Inks and Printhead(s) for TAA sku version only!</t>
  </si>
  <si>
    <t>HP DESIGNJET Z PRO 2/3IN CORE ADAPTER</t>
  </si>
  <si>
    <t>1A4T0A</t>
  </si>
  <si>
    <t>HP DESIGNJET Z9+ PRO GLOSS ENHANCEUPGKIT</t>
  </si>
  <si>
    <t>7HC75A</t>
  </si>
  <si>
    <t>HP DESIGNJET Z PRO Z9+ 64IN MULTIF ROLL</t>
  </si>
  <si>
    <t>7HC74A</t>
  </si>
  <si>
    <t>HP DESIGNJET Z PRO SRS 64 TAKE UP REEL</t>
  </si>
  <si>
    <t>7HC73A</t>
  </si>
  <si>
    <t>HP DESIGNJET POSTSCRIPT/PDF UPGRADE</t>
  </si>
  <si>
    <t>7HC76A</t>
  </si>
  <si>
    <t>HP DESIGNJET Z9+ PRO 64IN PRINTER TAA</t>
  </si>
  <si>
    <t>2RM82GBCB</t>
  </si>
  <si>
    <t>HP DesignJet Z9+ Pro  - TAA Version</t>
  </si>
  <si>
    <t>HP 775M/776M 1L GRAY DJ INK CRT</t>
  </si>
  <si>
    <t>3WW88A</t>
  </si>
  <si>
    <t>HP 775M/776M 1L CHROMATIC GRN DJ INK CRT</t>
  </si>
  <si>
    <t>3WW87A</t>
  </si>
  <si>
    <t>HP 775M/776M 1L CHROMATIC BLU DJ INK CRT</t>
  </si>
  <si>
    <t>3WW86A</t>
  </si>
  <si>
    <t>HP 775M/776M 1L MATTE BLACK DJ INK CRT</t>
  </si>
  <si>
    <t>3WW85A</t>
  </si>
  <si>
    <t>HP 775M/776M 1L PHOTO BLACK DJ INK CRT</t>
  </si>
  <si>
    <t>3WW80A</t>
  </si>
  <si>
    <t>HP 775M/776M 1L CHROMATIC RED DJ INK CRT</t>
  </si>
  <si>
    <t>3WW84A</t>
  </si>
  <si>
    <t>HP 775M/776M 1L YELLOW DJ INK CRT</t>
  </si>
  <si>
    <t>3WW83A</t>
  </si>
  <si>
    <t>HP 775M/776M 1L MAGENTA DJ INK CRT</t>
  </si>
  <si>
    <t>3WW82A</t>
  </si>
  <si>
    <t>HP 775M/776M 1L CYAN DJ INK CRT</t>
  </si>
  <si>
    <t>3WW81A</t>
  </si>
  <si>
    <t>46"+</t>
  </si>
  <si>
    <t>HP DESIGNJET Z9+ PRO 64IN PRINTER</t>
  </si>
  <si>
    <t>2RM82FB1K</t>
  </si>
  <si>
    <t>Color/B&amp;W                                                                                                                                                                                                                                                                                                                                                                                                                                   4-9</t>
  </si>
  <si>
    <t>HP DesignJet Z9+ Pro</t>
  </si>
  <si>
    <t>Segment Medium Low</t>
  </si>
  <si>
    <t>HP 2Y PW NBD+DMR DSNJT Z9-44 1 ROLL HWS</t>
  </si>
  <si>
    <t>U9ZB0PE</t>
  </si>
  <si>
    <t>HP 1Y PW NBD+DMR DSNJT Z9-44 1 ROLL HWS</t>
  </si>
  <si>
    <t>U9ZA9PE</t>
  </si>
  <si>
    <t>HP 5Y NBD+DMR DJ Z9-44F 1 ROLL HWS</t>
  </si>
  <si>
    <t>UD4Y4E</t>
  </si>
  <si>
    <t>HP 4Y NBD+DMR DJ Z9-44F 1 ROLL HWS</t>
  </si>
  <si>
    <t>UD4Y3E</t>
  </si>
  <si>
    <t>HP 3Y NBD+DMR DJ Z9-44F 1 ROLL HWS</t>
  </si>
  <si>
    <t>UD4Y2E</t>
  </si>
  <si>
    <t>HP DESIGNJET NETWORK INSTALL 400-6100</t>
  </si>
  <si>
    <t>H4518E</t>
  </si>
  <si>
    <t>HP 747 300-ML GRAY INK CARTRIDGE</t>
  </si>
  <si>
    <t>P2V86A</t>
  </si>
  <si>
    <t>HP 747 300-ML GLOSS ENHANCER INK CRTG</t>
  </si>
  <si>
    <t>P2V87A</t>
  </si>
  <si>
    <t>HP 747 300-ML CHRMTC GREEN INK CARTRIDGE</t>
  </si>
  <si>
    <t>P2V84A</t>
  </si>
  <si>
    <t>HP 747 300-ML CHRMTC BLUE INK CARTRIDGE</t>
  </si>
  <si>
    <t>P2V85A</t>
  </si>
  <si>
    <t>HP 746 300-ML YELLOW INK CARTRIDGE</t>
  </si>
  <si>
    <t>P2V79A</t>
  </si>
  <si>
    <t>HP 746 300-ML PHOTO BLACK INK CARTRIDGE</t>
  </si>
  <si>
    <t>P2V82A</t>
  </si>
  <si>
    <t>HP 746 300-ML MATTE BLACK INK CARTRIDGE</t>
  </si>
  <si>
    <t>P2V83A</t>
  </si>
  <si>
    <t>HP 746 300-ML MAGENTA INK CARTRIDGE</t>
  </si>
  <si>
    <t>P2V78A</t>
  </si>
  <si>
    <t>HP 746 300-ML CYAN INK CARTRIDGE</t>
  </si>
  <si>
    <t>P2V80A</t>
  </si>
  <si>
    <t>HP 746 300-ML CHRMTC RED INK CARTRIDGE</t>
  </si>
  <si>
    <t>P2V81A</t>
  </si>
  <si>
    <t>HP 746 PRINTHEAD</t>
  </si>
  <si>
    <t>P2V25A</t>
  </si>
  <si>
    <t>Inks and Printhead(s)</t>
  </si>
  <si>
    <t>HP DESIGNJET 44-INCH TAKE-UP REEL</t>
  </si>
  <si>
    <t>1QF38AB1K</t>
  </si>
  <si>
    <t>HP DESIGNJET T1100 OFFICE 44IN SPINDLE</t>
  </si>
  <si>
    <t>Q6709A</t>
  </si>
  <si>
    <t>HP DESIGNJET ZX100 24IN SPINDLE</t>
  </si>
  <si>
    <t>Q6700A</t>
  </si>
  <si>
    <t>HP DESIGNJET 3-IN SPINDLE ADAPTER KIT</t>
  </si>
  <si>
    <t>CN538A</t>
  </si>
  <si>
    <t>HP GLOSS ENHANCER UPGRADE KIT</t>
  </si>
  <si>
    <t>2QX55AB1K</t>
  </si>
  <si>
    <t>HP DESIGNJET Z9 44-IN PS PRINTER</t>
  </si>
  <si>
    <t>W3Z72FB1K</t>
  </si>
  <si>
    <t>HP DesignJet Z9+ 44-in PostScript Printer</t>
  </si>
  <si>
    <t>HP PageWide XL 3920 Inks and Consumables</t>
  </si>
  <si>
    <t>HP SMARTTRACKER FOR PW3920DJ3600 EON</t>
  </si>
  <si>
    <t>8SW12AAE</t>
  </si>
  <si>
    <t>HP SMARTTRACKER FOR PW3920DJ3600 DONGLE</t>
  </si>
  <si>
    <t>8SW12A</t>
  </si>
  <si>
    <t>HP SMARTSTREAM PRT CTR PW3920DJ3600 EON</t>
  </si>
  <si>
    <t>8SW02AAE</t>
  </si>
  <si>
    <t>HP SMARTSTREAM PRT CTR PW392DJ360 DONGLE</t>
  </si>
  <si>
    <t>8SW02A</t>
  </si>
  <si>
    <t>HP 5Y NBD+DMR+PMK DJ Z6F PRO64 HW SUPP</t>
  </si>
  <si>
    <t>U36ZFE</t>
  </si>
  <si>
    <t>HP 4Y NBD+DMR+PMK DJ Z6F PRO64 HW SUPP</t>
  </si>
  <si>
    <t>U36ZDE</t>
  </si>
  <si>
    <t>HP 3Y NBD+DMR+PMK DJ Z6F PRO64 HW SUPP</t>
  </si>
  <si>
    <t>U36ZCE</t>
  </si>
  <si>
    <t>HP 2Y NBD+DMR+PMK DJ Z6F PRO64 HW SUPP</t>
  </si>
  <si>
    <t>U36ZBE</t>
  </si>
  <si>
    <t>HP 1Y NBD+DMR+PMK DJ Z6F PRO64 HW SUPP</t>
  </si>
  <si>
    <t>U36Z9E</t>
  </si>
  <si>
    <t xml:space="preserve">Inks and Printhead(s) </t>
  </si>
  <si>
    <t>HP DESIGNJET Z6 PRO 64IN PRINTER</t>
  </si>
  <si>
    <t>2QU25FB1K</t>
  </si>
  <si>
    <t>Color/B&amp;W                                                                                                                                                                                                                                                                                                                                                                                                                                   0-3</t>
  </si>
  <si>
    <t xml:space="preserve">HP DesignJet Z6 Pro </t>
  </si>
  <si>
    <t>HP 2Y PW NBD+DMR DSNJT Z9-44 2 ROLL HWS</t>
  </si>
  <si>
    <t>U9ZG1PE</t>
  </si>
  <si>
    <t>HP 1Y PW NBD+DMR DSNJT Z9-44 2 ROLL HWS</t>
  </si>
  <si>
    <t>U9ZG0PE</t>
  </si>
  <si>
    <t>HP 5Y NBD+DMR DJ Z9-44F 2 ROLL HWS</t>
  </si>
  <si>
    <t>UD4Y8E</t>
  </si>
  <si>
    <t>HP 4Y NBD+DMR DJ Z9-44F 2 ROLL HWS</t>
  </si>
  <si>
    <t>UD4Y7E</t>
  </si>
  <si>
    <t>HP 3Y NBD+DMR DJ Z9-44F 2 ROLL HWS</t>
  </si>
  <si>
    <t>UD4Y6E</t>
  </si>
  <si>
    <t>HP DESIGNJET Z9DR 44-IN PS PTR V-TRIM</t>
  </si>
  <si>
    <t>X9D24FB1K</t>
  </si>
  <si>
    <t>HP DesignJet Z9+dr 44-in PostScript Printer with V-Trimmer</t>
  </si>
  <si>
    <t>HP 2Y PW NBD+DMR DSNJT Z6-24 1 ROLL HWS</t>
  </si>
  <si>
    <t>U9YY0PE</t>
  </si>
  <si>
    <t>HP 1Y PW NBD+DMR DSNJT Z6-24 1 ROLL HWS</t>
  </si>
  <si>
    <t>U9YX9PE</t>
  </si>
  <si>
    <t>HP 5Y NBD+DMR DESIGNJET Z6-24 1 ROLL HWS</t>
  </si>
  <si>
    <t>U9YX8E</t>
  </si>
  <si>
    <t>HP 4Y NBD+DMR DESIGNJET Z6-24 1 ROLL HWS</t>
  </si>
  <si>
    <t>U9YX7E</t>
  </si>
  <si>
    <t>HP 3Y NBD+DMR DESIGNJET Z6-24 1 ROLL HWS</t>
  </si>
  <si>
    <t>U9WQ0E</t>
  </si>
  <si>
    <t>HP 2Y NBD+DMR DESIGNJET Z6-24 1 ROLL HWS</t>
  </si>
  <si>
    <t>U9WP9E</t>
  </si>
  <si>
    <t>HP DESIGNJET Z6 24IN POSTSCRIPT PRINTER</t>
  </si>
  <si>
    <t>T8W15AB1K</t>
  </si>
  <si>
    <t>Segment Low</t>
  </si>
  <si>
    <t>HP 2Y PW NBD+DMR+MKR DJXL 3600MFP HWS</t>
  </si>
  <si>
    <t>UC0H6PE</t>
  </si>
  <si>
    <t>HP 1Y PW NBD+DMR+MKR DJXL3600MFP HS</t>
  </si>
  <si>
    <t>UC0H5PE</t>
  </si>
  <si>
    <t>HP 5Y NBD+DMR+MKR DJ XL 3600MFP HWS</t>
  </si>
  <si>
    <t>UC0H4E</t>
  </si>
  <si>
    <t>HP 3Y NBD+DMR+MKR DJXL 3600MFP HWS</t>
  </si>
  <si>
    <t>UC0H2E</t>
  </si>
  <si>
    <t>HP DESIGNJET XL 3600 MFP INSTALLATION</t>
  </si>
  <si>
    <t>UC0J5E</t>
  </si>
  <si>
    <t>HP 766F 300ML MATTE DESIGNJET  INK CARTR</t>
  </si>
  <si>
    <t>1XB36A</t>
  </si>
  <si>
    <t xml:space="preserve"> HP 766F 300ML GRAY  INK</t>
  </si>
  <si>
    <t>1XB35A</t>
  </si>
  <si>
    <t>HP 766F 300ML PHOTO DESIGNJET INK CARTRI</t>
  </si>
  <si>
    <t>1XB34A</t>
  </si>
  <si>
    <t>HP 766F 300ML CYAN DESIGNJET INK CARTRID</t>
  </si>
  <si>
    <t>1XB33A</t>
  </si>
  <si>
    <t>HP 766F 300ML MAGENTA  INK</t>
  </si>
  <si>
    <t>1XB32A</t>
  </si>
  <si>
    <t>HP 766F 300ML YELLOW DESIGNJET INK CRTGE</t>
  </si>
  <si>
    <t>1XB31A</t>
  </si>
  <si>
    <t>HP 727 DESIGNJET PRINTHEAD</t>
  </si>
  <si>
    <t>B3P06A</t>
  </si>
  <si>
    <t>HP SMARTSTREAM PREFLIGHT MANAGER-DONGLE</t>
  </si>
  <si>
    <t>L3J69A</t>
  </si>
  <si>
    <t>HP DESIGNJET XL 3600DR MFP</t>
  </si>
  <si>
    <t>6KD26F</t>
  </si>
  <si>
    <t xml:space="preserve">HP DesignJet XL 3600 MFP series </t>
  </si>
  <si>
    <t>HP 2Y PW NBD+DMR DJ T2600 F-SERIES 1R HS</t>
  </si>
  <si>
    <t>UC6Q0PE</t>
  </si>
  <si>
    <t>HP1Y PW NBD+DMR DJ T2600 F-SERIES 2R HS</t>
  </si>
  <si>
    <t>UC6P9PE</t>
  </si>
  <si>
    <t>HP 5Y NBD+DMR DJ T2600 F-SERIES 2R HS</t>
  </si>
  <si>
    <t>UC6P8E</t>
  </si>
  <si>
    <t>HP 4Y NBD+DMR DJ T2600 F-SERIES 2R HS</t>
  </si>
  <si>
    <t>UC6P7E</t>
  </si>
  <si>
    <t>HP 3Y NBD+DMR DJ T2600 F-SERIES 2R HS</t>
  </si>
  <si>
    <t>UC6P6E</t>
  </si>
  <si>
    <t>HP 730F 300ML MATTE BLACK  INK</t>
  </si>
  <si>
    <t>1XB30A</t>
  </si>
  <si>
    <t>HP 730F 300ML GRAY  INK</t>
  </si>
  <si>
    <t>1XB29A</t>
  </si>
  <si>
    <t>HP 730F 300ML PHOTO BLACK  INK</t>
  </si>
  <si>
    <t>1XB28A</t>
  </si>
  <si>
    <t>HP 730F 300ML CYAN  INK</t>
  </si>
  <si>
    <t>1XB27A</t>
  </si>
  <si>
    <t>HP 730F 300ML MAGENTA  INK</t>
  </si>
  <si>
    <t>1XB26A</t>
  </si>
  <si>
    <t>HP 730F 300ML YELLOW  INK</t>
  </si>
  <si>
    <t>1XB25A</t>
  </si>
  <si>
    <t>HP 36 INCH ROLL FEED SPINDLE</t>
  </si>
  <si>
    <t>L4R66A</t>
  </si>
  <si>
    <t>HP DESIGNJET T2600DR 36IN PS MFP PRINTR</t>
  </si>
  <si>
    <t>3EK15FB1K</t>
  </si>
  <si>
    <t>HP DesignJet T2600 Printer series (2-roll version)</t>
  </si>
  <si>
    <t>UC6P2PE</t>
  </si>
  <si>
    <t>HP 1Y PW NBD+DMR DJ T2600 F-SERIES 1R HS</t>
  </si>
  <si>
    <t>UC6P1PE</t>
  </si>
  <si>
    <t>HP 5Y NBD+DMR DJ T2600 F-SERIES 1R HS</t>
  </si>
  <si>
    <t>UC6P0E</t>
  </si>
  <si>
    <t>HP 4Y NBD+DMR DJ T2600 F-SERIES 1R HS</t>
  </si>
  <si>
    <t>UC6N9E</t>
  </si>
  <si>
    <t>HP 3Y NBD+DMR DJ T2600 F-SERIES 1R HS</t>
  </si>
  <si>
    <t>UC6N8E</t>
  </si>
  <si>
    <t>HP DESIGNJET T2600 36-IN PS MFP PRINTER</t>
  </si>
  <si>
    <t>3XB78FB1K</t>
  </si>
  <si>
    <t>HP DesignJet T2600 Printer series (1-roll version)</t>
  </si>
  <si>
    <t>HP 2YPW NBD+DMR DJ T1700 1 ROLL HW SUPP</t>
  </si>
  <si>
    <t>U9QS3PE</t>
  </si>
  <si>
    <t>HP 1YPW NBD+DMR DSNJTT1700 1 ROLL HW SUP</t>
  </si>
  <si>
    <t>U9QS2PE</t>
  </si>
  <si>
    <t>HP 5Y NBD + DMR DJ T1700F 1 ROLL HWS</t>
  </si>
  <si>
    <t>UD2V7E</t>
  </si>
  <si>
    <t>HP 4Y NBD + DMR DJ T1700F 1 ROLL HWS</t>
  </si>
  <si>
    <t>UD2V6E</t>
  </si>
  <si>
    <t>HP 3Y NBD + DMR DJ T1700F 1 ROLL HWS</t>
  </si>
  <si>
    <t>UD2V5E</t>
  </si>
  <si>
    <t>HP PREV MAINT HW SUPPORTT &amp; Z AND D5800</t>
  </si>
  <si>
    <t>U1XV4E</t>
  </si>
  <si>
    <t>HP DESIGNJET POST SCRIPT UPGRADE</t>
  </si>
  <si>
    <t>C0C66B</t>
  </si>
  <si>
    <t>HP DESIGNJET T1700 44-IN PS PRINTER</t>
  </si>
  <si>
    <t>1VD87FB1K</t>
  </si>
  <si>
    <t>HP DesignJet T1700 Printer series (1-roll version)</t>
  </si>
  <si>
    <t>HP 2Y PW NBD+DMR DJ T1600 F-SERIES 1R HS</t>
  </si>
  <si>
    <t>UC6M6PE</t>
  </si>
  <si>
    <t>HP 1Y PW NBD+DMR DJ T1600 F-SERIES 1R HS</t>
  </si>
  <si>
    <t>UC6M5PE</t>
  </si>
  <si>
    <t>HP 5Y NBD+DMR DJ T1600 F-SERIES 1R HS</t>
  </si>
  <si>
    <t>UC6M4E</t>
  </si>
  <si>
    <t>HP 4Y NBD+DMR DJ T1600 F-SERIES 1R HS</t>
  </si>
  <si>
    <t>UC6M3E</t>
  </si>
  <si>
    <t>HP 3Y NBD+DMR DJ T1600 F-SERIES 1R HS</t>
  </si>
  <si>
    <t>UC6M2E</t>
  </si>
  <si>
    <t>HP DESIGNJET T1600 36-IN PS PRINTER</t>
  </si>
  <si>
    <t>3EK11FB1K</t>
  </si>
  <si>
    <t>HP DesignJet T1600 Printer series</t>
  </si>
  <si>
    <t>FMA</t>
  </si>
  <si>
    <t>Property Tax is included in the lease rate</t>
  </si>
  <si>
    <t>Total + Service</t>
  </si>
  <si>
    <t>Supplies</t>
  </si>
  <si>
    <t>Group A</t>
  </si>
  <si>
    <t>ADXW013</t>
  </si>
  <si>
    <t>A87JWY5</t>
  </si>
  <si>
    <t>A4NRWY3</t>
  </si>
  <si>
    <t>A0W4WY4</t>
  </si>
  <si>
    <t>ADXM013</t>
  </si>
  <si>
    <t>C251I COLOR COPIER/PRINTER WITH DF-714</t>
  </si>
  <si>
    <t>BH 301i COPIER/PRINTER WITH DF-714</t>
  </si>
  <si>
    <t>PAPER SUPPLY OPTIONS/CABINET OPTIONS:</t>
  </si>
  <si>
    <t>FIERY IMPOSE 1YEAR SUBSCRIPTION</t>
  </si>
  <si>
    <t>FIERY IMPOSE 2YEAR SUBSCRIPTION</t>
  </si>
  <si>
    <t>FIERY IMPOSE 3YEAR SUBSCRIPTION</t>
  </si>
  <si>
    <t>FIERY IMPOSE 4YEAR SUBSCRIPTION</t>
  </si>
  <si>
    <t>FIERY IMPOSE 5YEAR SUBSCRIPTION</t>
  </si>
  <si>
    <t>FIERY COMPOSE 1YEAR SUBSCRIPTION</t>
  </si>
  <si>
    <t>FIERY COMPOSE 2YEAR SUBSCRIPTION</t>
  </si>
  <si>
    <t>FIERY COMPOSE 3YEAR SUBSCRIPTION</t>
  </si>
  <si>
    <t>FIERY COMPOSE 4YEAR SUBSCRIPTION</t>
  </si>
  <si>
    <t>FIERY COMPOSE 5YEAR SUBSCRIPTION</t>
  </si>
  <si>
    <t>FIERY IMPOSE-COMPOSE 1YEAR SUBSCRIPTION</t>
  </si>
  <si>
    <t>FIERY IMPOSE-COMPOSE 2YEAR SUBSCRIPTION</t>
  </si>
  <si>
    <t>FIERY IMPOSE-COMPOSE 3YEAR SUBSCRIPTION</t>
  </si>
  <si>
    <t>FIERY IMPOSE-COMPOSE 4YEAR SUBSCRIPTION</t>
  </si>
  <si>
    <t>FIERY IMPOSE-COMPOSE 5YEAR SUBSCRIPTION</t>
  </si>
  <si>
    <t>AEEXWY1</t>
  </si>
  <si>
    <t>IM-103 INTELLIGENT MEDIA SENSOR</t>
  </si>
  <si>
    <t>ADXK013</t>
  </si>
  <si>
    <t>C301I COLOR COPIER/PRINTER WITH DF-714</t>
  </si>
  <si>
    <t>ACCGWY2</t>
  </si>
  <si>
    <t>FS-P04 OFFLINE STAPLER</t>
  </si>
  <si>
    <t>ACDEWY2</t>
  </si>
  <si>
    <t>IC-420 FIERY CONTROLLER</t>
  </si>
  <si>
    <t>ACDFWY1</t>
  </si>
  <si>
    <t>UK-115 UPGRADE KIT FOR IC-420</t>
  </si>
  <si>
    <t>ADXV013</t>
  </si>
  <si>
    <t>BH 361i COPIER/PRINTER WITH DF-714</t>
  </si>
  <si>
    <t>ADXJ013</t>
  </si>
  <si>
    <t>C361I COLOR COPIER/PRINTER WITH DF-714</t>
  </si>
  <si>
    <t>ADXT011</t>
  </si>
  <si>
    <t>451I COPIER/PRINTER WITH DF-713</t>
  </si>
  <si>
    <t>ACV0WY2</t>
  </si>
  <si>
    <t>A8C6WY3</t>
  </si>
  <si>
    <t>ADXG011</t>
  </si>
  <si>
    <t>C451I COPIER/PRINTER WITH DF-713</t>
  </si>
  <si>
    <t>ADXR011</t>
  </si>
  <si>
    <t>551I COPIER/PRINTER WITH DF-713</t>
  </si>
  <si>
    <t>ADXF011</t>
  </si>
  <si>
    <t>C551I COLOR COPIER/PRINTER W/ DF-713</t>
  </si>
  <si>
    <t>ADXP011</t>
  </si>
  <si>
    <t>651i COPIER/PRINTER WITH DF-713</t>
  </si>
  <si>
    <t>ADXE011</t>
  </si>
  <si>
    <t>C651I COLOR COPIER/PRINTER W/ DF-713</t>
  </si>
  <si>
    <t>ADXN011</t>
  </si>
  <si>
    <t>751i COPIER/PRINTER WITH DF-713</t>
  </si>
  <si>
    <t>ACWAWY2</t>
  </si>
  <si>
    <t>ACWCWY2</t>
  </si>
  <si>
    <t>ADXD011</t>
  </si>
  <si>
    <t>C751I COLOR COPIER/PRINTER W/ DF-713</t>
  </si>
  <si>
    <t>Subgroup D-1 Service</t>
  </si>
  <si>
    <t>PKG-800</t>
  </si>
  <si>
    <t>Installation &amp; Training3</t>
  </si>
  <si>
    <t>TECRCMT8</t>
  </si>
  <si>
    <t>RIP COLOR MANAGEMENT TRAINING</t>
  </si>
  <si>
    <t>TECINST4</t>
  </si>
  <si>
    <t>INSTALLATION &amp; TRAINING 5-DAYS (MTEX)</t>
  </si>
  <si>
    <t>Start-Up Kit4</t>
  </si>
  <si>
    <t>KMMUL800SK</t>
  </si>
  <si>
    <t>PKG -800 STARTER KIT (PIGMENT INK)</t>
  </si>
  <si>
    <t>Consumables5</t>
  </si>
  <si>
    <t>93008000500</t>
  </si>
  <si>
    <t>MT PKG INKJET PRINTHEADS (EACH)</t>
  </si>
  <si>
    <t>93008000100</t>
  </si>
  <si>
    <t>INK BOTTLE WB PIGMENT MT 5L CYAN</t>
  </si>
  <si>
    <t>93008000200</t>
  </si>
  <si>
    <t>INK BOTTLE WB PIGMENT MT 5L MAGENTA</t>
  </si>
  <si>
    <t>93008000300</t>
  </si>
  <si>
    <t>INK BOTTLE WB PIGMENT MT 5L YELLOW</t>
  </si>
  <si>
    <t>93008000400</t>
  </si>
  <si>
    <t>INK BOTTLE WB PIGMENT MT 5L BLACK</t>
  </si>
  <si>
    <t>93008001100</t>
  </si>
  <si>
    <t>INK BOTTLE WB DYE MT 5L CYAN</t>
  </si>
  <si>
    <t>93008001300</t>
  </si>
  <si>
    <t>INK BOTTLE WB DYE MT 5L MAGENTA</t>
  </si>
  <si>
    <t>93008001200</t>
  </si>
  <si>
    <t>INK BOTTLE WB DYE MT 5L YELLOW</t>
  </si>
  <si>
    <t>93008001000</t>
  </si>
  <si>
    <t>INK BOTTLE WB DYE MT 5L BLACK</t>
  </si>
  <si>
    <t>99904000100</t>
  </si>
  <si>
    <t>MTEX CLEANER 1L</t>
  </si>
  <si>
    <t>93106026100</t>
  </si>
  <si>
    <t>INK FILTER</t>
  </si>
  <si>
    <t>93118001200</t>
  </si>
  <si>
    <t>AIR FILTER</t>
  </si>
  <si>
    <t>92500000100</t>
  </si>
  <si>
    <t>NITRILE GLOVES</t>
  </si>
  <si>
    <t>93004000500</t>
  </si>
  <si>
    <t>CLEANING WIPES</t>
  </si>
  <si>
    <t>300857</t>
  </si>
  <si>
    <t>BERKSHIRE WIPES MP4000HP (1 BAG/EA.)</t>
  </si>
  <si>
    <t>Delivery6</t>
  </si>
  <si>
    <t>76400223737</t>
  </si>
  <si>
    <t>DELIVERY CHARGE (QUOTABLE)</t>
  </si>
  <si>
    <t>PKG-1300</t>
  </si>
  <si>
    <t>Installation &amp; Training4</t>
  </si>
  <si>
    <t>TECRCMT13</t>
  </si>
  <si>
    <t>ERGOSOFT COLOR MGMT TRAINING (MTEX) OPT</t>
  </si>
  <si>
    <t>TECINST5</t>
  </si>
  <si>
    <t>INSTALL &amp; TRNG - 5 DAYS (MTEX) MANDATORY</t>
  </si>
  <si>
    <t>Start-Up Kit5</t>
  </si>
  <si>
    <t>KMMUL1300SK</t>
  </si>
  <si>
    <t>PKG-1300 STARTER KIT (PIIGMENT INK)PKG-1</t>
  </si>
  <si>
    <t>Consumables6</t>
  </si>
  <si>
    <t>93118001000</t>
  </si>
  <si>
    <t>PERISTALTIC PUMP</t>
  </si>
  <si>
    <t>Delivery7</t>
  </si>
  <si>
    <t>INTOPRINT DP-50 ENVELOPE PRESS W/ FEEDER</t>
  </si>
  <si>
    <t>Installation &amp; Training</t>
  </si>
  <si>
    <t>7640018734</t>
  </si>
  <si>
    <t>INTOPRINT DP50 INSTALLATION &amp; TRAINING</t>
  </si>
  <si>
    <t>7640019144</t>
  </si>
  <si>
    <t>DP50 ADDTL WARRANTY PER YEAR</t>
  </si>
  <si>
    <t>TDP50BK</t>
  </si>
  <si>
    <t>DP50 BLACK TONER</t>
  </si>
  <si>
    <t>TDP50CY</t>
  </si>
  <si>
    <t>DP50 CYAN TONER</t>
  </si>
  <si>
    <t>TDP50MG</t>
  </si>
  <si>
    <t>DP50 MAGENTA TONER</t>
  </si>
  <si>
    <t>TDP50YE</t>
  </si>
  <si>
    <t>DP50 YELLOW TONER</t>
  </si>
  <si>
    <t>DDP50BK</t>
  </si>
  <si>
    <t>DP50 BLACK DRUM</t>
  </si>
  <si>
    <t>DDP50CY</t>
  </si>
  <si>
    <t>DP50 CYAN DRUM</t>
  </si>
  <si>
    <t>DDP50MG</t>
  </si>
  <si>
    <t>DP50 MAGENTA DRUM</t>
  </si>
  <si>
    <t>DDP50YE</t>
  </si>
  <si>
    <t>DP50 YELLOW DRUM</t>
  </si>
  <si>
    <t>44848804</t>
  </si>
  <si>
    <t>FUSER UNIT DP50</t>
  </si>
  <si>
    <t>44846205</t>
  </si>
  <si>
    <t>TRANSFER BELT DP50</t>
  </si>
  <si>
    <t>Miscellaneous</t>
  </si>
  <si>
    <t>7640018735</t>
  </si>
  <si>
    <t>INTOPRINT FLAT FREIGHT CHARGE - LEVEL 1 </t>
  </si>
  <si>
    <t>7640017409</t>
  </si>
  <si>
    <t>INTOPRINT LIFTGATE DELIVERY</t>
  </si>
  <si>
    <t>INTOPRINT SHEET AND ENVELOPE PRINTING SYSTEMS</t>
  </si>
  <si>
    <t>Services</t>
  </si>
  <si>
    <t>INSTALLLEVEL1</t>
  </si>
  <si>
    <t>1 DAY INSTALL OPERATOR TRAIN CONT. U.S.</t>
  </si>
  <si>
    <t>INSTALLLEVEL2</t>
  </si>
  <si>
    <t>2 DAY INSTALL OPERATOR TRAIN CONT. U.S.</t>
  </si>
  <si>
    <t>WARRANTYMPSPLEVEL1</t>
  </si>
  <si>
    <t>2 YEAR ON-SITE WNTY MP/SP SERIES PRINTRS</t>
  </si>
  <si>
    <t>WARRANTYMPSPLEVEL2</t>
  </si>
  <si>
    <t>3 YEAR ON-SITE WNTY MP/SP SERIES PRINTRS</t>
  </si>
  <si>
    <t>MP200 Series Consumables</t>
  </si>
  <si>
    <t>TMP200CY</t>
  </si>
  <si>
    <t>MP200 CYAN TONER (38K)</t>
  </si>
  <si>
    <t>TMP200MG</t>
  </si>
  <si>
    <t>MP200 MAGENTA TONER (38K)</t>
  </si>
  <si>
    <t>TMP200YE</t>
  </si>
  <si>
    <t>MP200 YELLOW TONER (38K)</t>
  </si>
  <si>
    <t>TMP200BK</t>
  </si>
  <si>
    <t>MP200 BLACK TONER (38K)</t>
  </si>
  <si>
    <t>TMP200WYE</t>
  </si>
  <si>
    <t>MP200W YELLOW TONER (24K)</t>
  </si>
  <si>
    <t>TMP200WWH</t>
  </si>
  <si>
    <t>MP200W WHITE TONER (15K)</t>
  </si>
  <si>
    <t>DMP200CY</t>
  </si>
  <si>
    <t>MP200 CYAN DRUM</t>
  </si>
  <si>
    <t>DMP200MG</t>
  </si>
  <si>
    <t>MP200 MAGENTA DRUM</t>
  </si>
  <si>
    <t>DMP200YE</t>
  </si>
  <si>
    <t>MP200 YELLOW DRUM</t>
  </si>
  <si>
    <t>DMP200BK</t>
  </si>
  <si>
    <t>MP200 BLACK DRUM</t>
  </si>
  <si>
    <t>DMP200WWH</t>
  </si>
  <si>
    <t>MP200W WHITE DRUM</t>
  </si>
  <si>
    <t>MP200FUSER</t>
  </si>
  <si>
    <t>MP200 FUSER (150K)</t>
  </si>
  <si>
    <t>MP200FUSERENV</t>
  </si>
  <si>
    <t>MP200 FUSER (150K) OVERSIZE ENVELOPES</t>
  </si>
  <si>
    <t>MP200BELT</t>
  </si>
  <si>
    <t>MP200 TRANSFER BELT (150K)</t>
  </si>
  <si>
    <t>MP200WASTE</t>
  </si>
  <si>
    <t>MP200 WASTE TONER (40K)</t>
  </si>
  <si>
    <t>SP1360 Series Consumables</t>
  </si>
  <si>
    <t>TSP1360CY</t>
  </si>
  <si>
    <t>SP1360/SP1360W/SP1360S CYAN TONER (38K)</t>
  </si>
  <si>
    <t>TSP1360MG</t>
  </si>
  <si>
    <t>SP1360/SP1360W/SP1360S MAGTA TONER (38K)</t>
  </si>
  <si>
    <t>TSP1360YE</t>
  </si>
  <si>
    <t>SP1360/SP1360S YELLOW TONER (38K)</t>
  </si>
  <si>
    <t>TSP1360BK</t>
  </si>
  <si>
    <t>SP1360/SP1360W/SP1360S BLACK TONER (38K)</t>
  </si>
  <si>
    <t>TSP1360WYE</t>
  </si>
  <si>
    <t>SP1360W YELLOW TONER (24K)</t>
  </si>
  <si>
    <t>TSP1360WWH</t>
  </si>
  <si>
    <t>SP1360W WHITE TONER (15K)</t>
  </si>
  <si>
    <t>DSP1360CY</t>
  </si>
  <si>
    <t>SP1360/SP1360W/SP1360S CYAN DRUM</t>
  </si>
  <si>
    <t>DSP1360MG</t>
  </si>
  <si>
    <t>SP1360/SP1360W/SP1360S MAGENTA DRUM</t>
  </si>
  <si>
    <t>DSP1360YE</t>
  </si>
  <si>
    <t>SP1360/SP1360W/SP1360S YELLOW DRUM</t>
  </si>
  <si>
    <t>DSP1360BK</t>
  </si>
  <si>
    <t>SP1360/SP1360W/SP1360S BLACK DRUM</t>
  </si>
  <si>
    <t>DSP1360WWH</t>
  </si>
  <si>
    <t>SP1360W WHITE DRUM</t>
  </si>
  <si>
    <t>SP1360FUSER</t>
  </si>
  <si>
    <t>SP1360-FUSER (150K)</t>
  </si>
  <si>
    <t>SP1360FUSERENV</t>
  </si>
  <si>
    <t>SP1360 FUSER (150K) OVERSIZE ENVELOPES</t>
  </si>
  <si>
    <t>SP1360BELT</t>
  </si>
  <si>
    <t>SP1360 TRANSFER BELT (150K)</t>
  </si>
  <si>
    <t>SP1360WASTE</t>
  </si>
  <si>
    <t>SP1360 WASTE TONER (40K)</t>
  </si>
  <si>
    <t>FREIGHTLEVEL2</t>
  </si>
  <si>
    <t>FLAT FREIGHT CHARGE DELIVERY CONT. U.S.</t>
  </si>
  <si>
    <t>LIFTGATE</t>
  </si>
  <si>
    <t>LIFTGATE SERVICE IF REQUIRED</t>
  </si>
  <si>
    <t>QUADIENT ADDRESS PRINTERS</t>
  </si>
  <si>
    <t>Freight - Installation - Support</t>
  </si>
  <si>
    <t>QUADIENTMAINT</t>
  </si>
  <si>
    <t>QUANDEINT GENERIC MAINT PER QUOTE UNITS</t>
  </si>
  <si>
    <t>QUADIENTINSTALL</t>
  </si>
  <si>
    <t>QUADIENT INSTALLATION PER QUOTE UNIIT</t>
  </si>
  <si>
    <t>QUADIENTMETER</t>
  </si>
  <si>
    <t>QUADIENT ANN METER RENTAL PER QUOTE UNIT</t>
  </si>
  <si>
    <t>QUADIENTTRAIN</t>
  </si>
  <si>
    <t>QUADIENT TRAINING PER QUOTE UNIT</t>
  </si>
  <si>
    <t>QUADIENTDEPOT</t>
  </si>
  <si>
    <t>QUADIENT DEPOT REPAIR FOR ITEMS</t>
  </si>
  <si>
    <t>QUADIENTSWSUB</t>
  </si>
  <si>
    <t>QUADIENT ANN CLOUD SUB PER QUOTE(1 YEAR)</t>
  </si>
  <si>
    <t>QUADIENTSWSUPPORT</t>
  </si>
  <si>
    <t>QUADIENT ANN SOFTWARE SUPPORT PR QUOTE</t>
  </si>
  <si>
    <t>QUADIENTFREIGHT</t>
  </si>
  <si>
    <t>QUADIENT FREIGHT PER QUOTE UNIT</t>
  </si>
  <si>
    <t>QUADIENTPS</t>
  </si>
  <si>
    <t>QUADIENT PROFESSIONAL SERVICES PR QUOTE</t>
  </si>
  <si>
    <t>QUADIENTSHIPSUB</t>
  </si>
  <si>
    <t>QUADIENT CLOUD SUB MULTI-CARRIERSHIPPING</t>
  </si>
  <si>
    <t>Additional Support &amp; Training</t>
  </si>
  <si>
    <t>TRAININGPKGA</t>
  </si>
  <si>
    <t>TRAINING PACKAGE A</t>
  </si>
  <si>
    <t>TRAININGPKGB</t>
  </si>
  <si>
    <t>(DISTRICT ONLY) 4HRS TRAINING (IX/IM/IN</t>
  </si>
  <si>
    <t>TRAININGPKGC</t>
  </si>
  <si>
    <t>(DISTRICT ONLY) 6HRS TRAINING (IX/IM/IN</t>
  </si>
  <si>
    <t>TRAININGPKGD</t>
  </si>
  <si>
    <t>(DISTRICT ONLY) 8HRS TRAINING (IX/IM/IN</t>
  </si>
  <si>
    <t>TRAININGPKGSW</t>
  </si>
  <si>
    <t>AFTER INSTALL SW SUPPORT. BULKMAILER</t>
  </si>
  <si>
    <t>DS1XASSIT3</t>
  </si>
  <si>
    <t>ONSITE SUPPORT/TRAINING ASSISTANCE 3</t>
  </si>
  <si>
    <t>DS1XASSIT4</t>
  </si>
  <si>
    <t>ONSITE SUPPORT/TRAINING ASSISTANCE 4</t>
  </si>
  <si>
    <t>DS1XASSIT5</t>
  </si>
  <si>
    <t>ONSITE SUPPORT/TRAINING ASSISTANCE 5</t>
  </si>
  <si>
    <t>DS1XASSIT7</t>
  </si>
  <si>
    <t>ONSITE SUPPORT/TRAINING ASSISTANCE 7</t>
  </si>
  <si>
    <t>Subgroup C-1</t>
  </si>
  <si>
    <t>NASPO Customer Price</t>
  </si>
  <si>
    <t>COLEX</t>
  </si>
  <si>
    <t>Colex Sharpcut Flatbed Cutters</t>
  </si>
  <si>
    <t>TN00106</t>
  </si>
  <si>
    <t>COLEX SX1732 FLATBED CUTTER 5X10</t>
  </si>
  <si>
    <t>TN00107</t>
  </si>
  <si>
    <t>COLEX SXC1732 FLATBED CUTTER 5X10 W/CVYR</t>
  </si>
  <si>
    <t>T00110</t>
  </si>
  <si>
    <t>COLEX SX3216C SHARPCUT CONVEYOR 10X5</t>
  </si>
  <si>
    <t>T00111</t>
  </si>
  <si>
    <t>COLEX SX3216 FLATBED CUTTER 10X5 W/NO CB</t>
  </si>
  <si>
    <t>T00109</t>
  </si>
  <si>
    <t>FLATBED CUTTER 10X10 W/CONVEYOR</t>
  </si>
  <si>
    <t>Colex Sharpcut Flatbed Cutter - Creator</t>
  </si>
  <si>
    <t>TN00105</t>
  </si>
  <si>
    <t>COLEX SX1717 FLATBED CUTTER 67"X67"</t>
  </si>
  <si>
    <t>TN00105C</t>
  </si>
  <si>
    <t>COLEX SXC1717 FLATBED CUTTER 67"X67"</t>
  </si>
  <si>
    <t>Tool Holders</t>
  </si>
  <si>
    <t>T00120</t>
  </si>
  <si>
    <t>FIXED DOUBLE-EDGE KNIFE</t>
  </si>
  <si>
    <t>T00126</t>
  </si>
  <si>
    <t>NEW OSCILLATING KNIFE</t>
  </si>
  <si>
    <t>T00130</t>
  </si>
  <si>
    <t>CREASE WHEEL</t>
  </si>
  <si>
    <t>T00135A</t>
  </si>
  <si>
    <t>KISS CUTTING KNIFE</t>
  </si>
  <si>
    <t>T00138</t>
  </si>
  <si>
    <t>COROPLAST KNIFE</t>
  </si>
  <si>
    <t>T00139</t>
  </si>
  <si>
    <t>UNIVERSAL SINGLE EDGE KNIFE</t>
  </si>
  <si>
    <t>T00140A</t>
  </si>
  <si>
    <t>ADJUSTABLE V-CUT KNIFE</t>
  </si>
  <si>
    <t>T00141</t>
  </si>
  <si>
    <t>UNIVERSAL DRAWING TOOL</t>
  </si>
  <si>
    <t>T00143</t>
  </si>
  <si>
    <t>ROT KNIFE MOTORIZED-FABRIC/TESTILE</t>
  </si>
  <si>
    <t>T00143HD</t>
  </si>
  <si>
    <t>HEAVY DUTY ROTARY KNIFE FABRIC/TEXTILE</t>
  </si>
  <si>
    <t>T00144</t>
  </si>
  <si>
    <t>PERFORATING WHEEL</t>
  </si>
  <si>
    <t>Options</t>
  </si>
  <si>
    <t>T00145</t>
  </si>
  <si>
    <t>ROLL FEEDER</t>
  </si>
  <si>
    <t>T00146</t>
  </si>
  <si>
    <t>POWER TEXTILE/FABRIC FEEDER 126IN</t>
  </si>
  <si>
    <t>T00946</t>
  </si>
  <si>
    <t>MOTORIZED FEEDER 70IN WITH EDGE ADJUST</t>
  </si>
  <si>
    <t>T00947</t>
  </si>
  <si>
    <t>MOTORIZED FEEDER 126IN WITH EDGE ADJUST</t>
  </si>
  <si>
    <t>T00948</t>
  </si>
  <si>
    <t>CATCH BASKET FOR 5FT SHARPCUT </t>
  </si>
  <si>
    <t>T00949</t>
  </si>
  <si>
    <t>CATCH BASKET FOR 10FT SHARPCUT</t>
  </si>
  <si>
    <t>T00148</t>
  </si>
  <si>
    <t>AUTO BOARD FEEDER W PALLET TABLE SXC1732</t>
  </si>
  <si>
    <t>T00148B</t>
  </si>
  <si>
    <t>AUTO BOARD FEEDER W PALLET TABLE-SXC3216</t>
  </si>
  <si>
    <t>T00152</t>
  </si>
  <si>
    <t>1.3HP ROUTER/SPINDLE  W/DEBRS EXTRCT SYS</t>
  </si>
  <si>
    <t>T00150</t>
  </si>
  <si>
    <t>ROUTER MOTOR (HVY DTY) 24000 RPM 3HP</t>
  </si>
  <si>
    <t>T00152A</t>
  </si>
  <si>
    <t>ROUTER/SPINDLE 24KRPM 1.3HP SXC1717 ONLY</t>
  </si>
  <si>
    <t>T00150A</t>
  </si>
  <si>
    <t>ROUTER/SPINDLE 24 RPM 3HP SXC1717 ONLY</t>
  </si>
  <si>
    <t>T00153</t>
  </si>
  <si>
    <t>5HP ROUTER/SPINDLE  W/DEBRIS EXTRACT SYS</t>
  </si>
  <si>
    <t>TOP166</t>
  </si>
  <si>
    <t>BAR CODE SCANNER</t>
  </si>
  <si>
    <t>T00158</t>
  </si>
  <si>
    <t>SEMI-AUTOMATIC TOOL CHANGER/TOOLS/COLLET</t>
  </si>
  <si>
    <t>TN00101</t>
  </si>
  <si>
    <t>CONVEYOR READY OPTION FOR SX1732</t>
  </si>
  <si>
    <t>L030</t>
  </si>
  <si>
    <t>SHARPCUT UNLIMITED PHONE SUPPORT 1 YEAR</t>
  </si>
  <si>
    <t>Replacement Accessories</t>
  </si>
  <si>
    <t>T00149</t>
  </si>
  <si>
    <t>ROUTER MOTOR (STD) 10K-29K RPM (INCL)</t>
  </si>
  <si>
    <t>T00165</t>
  </si>
  <si>
    <t>MAT BEIGE UNDERLINE 5X10 INCL 2SIDE TAPE</t>
  </si>
  <si>
    <t>T00170</t>
  </si>
  <si>
    <t>MAT BLK FELT-1/8 THICK 4X5 SPOILER MAT</t>
  </si>
  <si>
    <t>T00177</t>
  </si>
  <si>
    <t>MAT SPOILER GREEN (63" x 124")</t>
  </si>
  <si>
    <t>T00175</t>
  </si>
  <si>
    <t>MAT BLU FELT-1/8 THICK 5X10-KISS CUTTING</t>
  </si>
  <si>
    <t>T00180</t>
  </si>
  <si>
    <t>CONVEYOR MAT 64INCH WIDE</t>
  </si>
  <si>
    <t>T00201</t>
  </si>
  <si>
    <t>NON-SLIP MAT FOR SML PARTS 49IN X 60IN</t>
  </si>
  <si>
    <t>T00910</t>
  </si>
  <si>
    <t>MISTER 1 GALLON CONTAINER</t>
  </si>
  <si>
    <t>T00750</t>
  </si>
  <si>
    <t>CONVEYOR BELT 64IN WIDE FOR 1631C</t>
  </si>
  <si>
    <t>T00752</t>
  </si>
  <si>
    <t>CONVEYOR BELT 69IN WIDE FOR 1732C</t>
  </si>
  <si>
    <t>T00754</t>
  </si>
  <si>
    <t>CONVEYOR BELT 69IN WIDE FOR 1717C</t>
  </si>
  <si>
    <t>T00756</t>
  </si>
  <si>
    <t>CONVEYOR BELT 1331IN WIDE FOR 3216</t>
  </si>
  <si>
    <t>T00757</t>
  </si>
  <si>
    <t>CONVEYOR BELT 1331IN WIDE FOR 3232</t>
  </si>
  <si>
    <t>Packaging Software</t>
  </si>
  <si>
    <t>T00900</t>
  </si>
  <si>
    <t>ENGVIEW PACKAGING SOFTWARE</t>
  </si>
  <si>
    <t>T00901</t>
  </si>
  <si>
    <t>OPTISCOUT PREPARE/DESIGN 8</t>
  </si>
  <si>
    <t>T00902</t>
  </si>
  <si>
    <t>OPTISCOUT PRODUCTION MANAGER (QR CODE)</t>
  </si>
  <si>
    <t>T00903</t>
  </si>
  <si>
    <t>OPTISCOUT TRUE NESTING</t>
  </si>
  <si>
    <t>Colex Applicator Tables</t>
  </si>
  <si>
    <t>AB0201</t>
  </si>
  <si>
    <t>COLEX APPLICATOR TABLE 1728 65in X 8ft</t>
  </si>
  <si>
    <t>AB0203</t>
  </si>
  <si>
    <t>COLEX APPLICATOR TABLE 1734 65in X 10ft</t>
  </si>
  <si>
    <t>AB0205</t>
  </si>
  <si>
    <t>COLEX APPLICATOR TABLE 1740 65in x 12ft</t>
  </si>
  <si>
    <t>AB0207</t>
  </si>
  <si>
    <t>COLEX APPLICATOR TABLE 1754 65in x 16f5i</t>
  </si>
  <si>
    <t>AR1138</t>
  </si>
  <si>
    <t>PRO SELF-HEALING MATS 280/145</t>
  </si>
  <si>
    <t>AR1140</t>
  </si>
  <si>
    <t>PRO SELF-HEALING MAT 280/170</t>
  </si>
  <si>
    <t>AR1141</t>
  </si>
  <si>
    <t>PRO SELF-HEALING MATS 340/170</t>
  </si>
  <si>
    <t>AR1146</t>
  </si>
  <si>
    <t>PRO SELF-HEALING MATS 540/170+E22:E26</t>
  </si>
  <si>
    <t>AB0125</t>
  </si>
  <si>
    <t>APPLICATOR TABLE CASTER WHEELS QTY.4</t>
  </si>
  <si>
    <t>TOP300</t>
  </si>
  <si>
    <t>COMPRESSOR SILENT 2CFM</t>
  </si>
  <si>
    <t>AB0235</t>
  </si>
  <si>
    <t>ELECTRIC HEIGHT ADJUST 33-1/2IN X 43IN</t>
  </si>
  <si>
    <t>Laminators (customer installable only, no training is provided)</t>
  </si>
  <si>
    <t>M00101</t>
  </si>
  <si>
    <t>LAMINATOR M564 CLASSIC MODEL + TRAINING</t>
  </si>
  <si>
    <t>M00105</t>
  </si>
  <si>
    <t>LAMINATOR C364 PNEUMATIC MODEL +TRAINING</t>
  </si>
  <si>
    <t>TECNAU SHEETFEEDER KM 2250</t>
  </si>
  <si>
    <t>KM2250 TECNAU UNWINDER</t>
  </si>
  <si>
    <t>KM2250 TECNAU CUTTER</t>
  </si>
  <si>
    <t>KM2250 TECNAU TRANSPORT</t>
  </si>
  <si>
    <t>800002CS</t>
  </si>
  <si>
    <t>KM2250 3" CORE CHUCK SET</t>
  </si>
  <si>
    <t>800015CS</t>
  </si>
  <si>
    <t>KM2250 5" CORE CHUCK SET</t>
  </si>
  <si>
    <t>800003CS</t>
  </si>
  <si>
    <t>KM2250 6" CORE CHUCK SET</t>
  </si>
  <si>
    <t>KM2250 70mm CORE CHUCK SET</t>
  </si>
  <si>
    <t>KM2250 150mm CORE CHUCK SET</t>
  </si>
  <si>
    <t>KM2250 200mm CORE CHUCK SET</t>
  </si>
  <si>
    <t>KM2250 RUNNING PERFERATOR</t>
  </si>
  <si>
    <t>KM2250 ROLL CART</t>
  </si>
  <si>
    <t>KM2250 3-HOLE PUNCH (5/16" DIAMETER)</t>
  </si>
  <si>
    <t>KM2250 3-HOLE PUNCH (9/32" DIAMETER)</t>
  </si>
  <si>
    <t>KM2250 90 DEGREE INPUT KIT</t>
  </si>
  <si>
    <t>DUPLO</t>
  </si>
  <si>
    <t>Folding Machines</t>
  </si>
  <si>
    <t>DF850</t>
  </si>
  <si>
    <t>DUPLO DF-850 MANUAL SETTING FOLDER</t>
  </si>
  <si>
    <t>DF990A</t>
  </si>
  <si>
    <t>DF990A  AUTOMATIC SETTING FOLDER</t>
  </si>
  <si>
    <t>DF999A</t>
  </si>
  <si>
    <t>DF999A  AUTOMATIC SETTING FOLDER</t>
  </si>
  <si>
    <t>DF999AULSKIT</t>
  </si>
  <si>
    <t>DUPLO ULTRASONIC KIT FOR DF999A</t>
  </si>
  <si>
    <t>DF99HFKIT</t>
  </si>
  <si>
    <t>DUPLO HANDFEED KIT OPT FOR DF990A/DF999A</t>
  </si>
  <si>
    <t>DF870</t>
  </si>
  <si>
    <t>DF-870 AUTOMATIC SETTING FOLDER</t>
  </si>
  <si>
    <t>DF1300L</t>
  </si>
  <si>
    <t>DUPLO DF1300L AIR SUCTION FOLDER</t>
  </si>
  <si>
    <t>DC746IFS</t>
  </si>
  <si>
    <t>IFS ST1 LONG CONVY STKR FOR DC746</t>
  </si>
  <si>
    <t>DC646IFS</t>
  </si>
  <si>
    <t>IFS ST1 LONG CONVY STKR FOR DC646</t>
  </si>
  <si>
    <t>DCF2</t>
  </si>
  <si>
    <t>DUPLO KNIFE FOLDER MODULE</t>
  </si>
  <si>
    <t>DCK73</t>
  </si>
  <si>
    <t>CNNCTNG KT FOR DC-646 W/ DC-SC2 &amp; DC-F2</t>
  </si>
  <si>
    <t>DCK84</t>
  </si>
  <si>
    <t>CONNECTING KIT FOR DC516/618-ST3</t>
  </si>
  <si>
    <t>DCSC2</t>
  </si>
  <si>
    <t>DUPLO STRAIGHT CONVEYOR FOR DC-F2</t>
  </si>
  <si>
    <t>DCST1</t>
  </si>
  <si>
    <t>DUPLO LONG STACKER FOR DC-F2</t>
  </si>
  <si>
    <t>DCST2</t>
  </si>
  <si>
    <t>DUPLO SHORT STACKER FOR DC-F2</t>
  </si>
  <si>
    <t>DCST3</t>
  </si>
  <si>
    <t>DCST3 CONVEYOR STACKER</t>
  </si>
  <si>
    <t>Bookletmakers &amp; Trimmers</t>
  </si>
  <si>
    <t>DBM150</t>
  </si>
  <si>
    <t>DUPLO DBM-150 BOOKLETMAKER</t>
  </si>
  <si>
    <t>DBM150MODKIT</t>
  </si>
  <si>
    <t>MODIFICATION KIT (DBM150 TO DBM150SXS)</t>
  </si>
  <si>
    <t>DBM150S</t>
  </si>
  <si>
    <t>DUPLO DBM-150S BOOKLETMAKER</t>
  </si>
  <si>
    <t>DBM150T</t>
  </si>
  <si>
    <t>DUPLO DBM-150T FACE TRIMMER</t>
  </si>
  <si>
    <t>DBMSSADDLESYSTEM</t>
  </si>
  <si>
    <t>DBMS S-S</t>
  </si>
  <si>
    <t>DBMS3STITCHHEADKIT</t>
  </si>
  <si>
    <t>DUPLO DBMS-3-STITCHHEADKIT</t>
  </si>
  <si>
    <t>DBMS4STITCHHEADKIT</t>
  </si>
  <si>
    <t>DUPLO DBMS-4-STITCHHEADKIT</t>
  </si>
  <si>
    <t>DPORT</t>
  </si>
  <si>
    <t>D-PORT CONVERTER</t>
  </si>
  <si>
    <t>999STITCHERWIRE</t>
  </si>
  <si>
    <t>25 GUAGE STITCHER WIRE (5LB SPOOL)</t>
  </si>
  <si>
    <t>999STITCHERWIRE35</t>
  </si>
  <si>
    <t>25 GUAGE STITCHER WIRE ( 35LB SPOOL)</t>
  </si>
  <si>
    <t>999STICHERWIREDSP</t>
  </si>
  <si>
    <t>DE-SPOOLER WIRE HOLDER  35LB SPOOL</t>
  </si>
  <si>
    <t>DBM350SBKIT</t>
  </si>
  <si>
    <t>DBM350SBKIT SMALL BOOK KIT</t>
  </si>
  <si>
    <t>DBM350CKIT</t>
  </si>
  <si>
    <t>DBM350CSKIT  CORNER/SIDE STITCH KIT</t>
  </si>
  <si>
    <t>DBM350HFKIT</t>
  </si>
  <si>
    <t>HAND FEED KIT FOR DMB350</t>
  </si>
  <si>
    <t>DBM350INSERTKIT</t>
  </si>
  <si>
    <t>DBM350 6-PAGE NEWSLETTER INSERT KIT</t>
  </si>
  <si>
    <t>DUPLO DBM-350 MIDRANGE BOOKLETMAKER</t>
  </si>
  <si>
    <t>DUPLO DBM-350T MIDRANGE FACE TRIMMER</t>
  </si>
  <si>
    <t>DSSHF</t>
  </si>
  <si>
    <t>HAND FEED OPTION FOR DSS350 SQ SPINE</t>
  </si>
  <si>
    <t>DBM600LSW</t>
  </si>
  <si>
    <t>DUPLO DBM600LSW CONVEYOR</t>
  </si>
  <si>
    <t>AAADBMLSWBCK</t>
  </si>
  <si>
    <t>BARCODE KIT FOR DBM-LSW</t>
  </si>
  <si>
    <t>DBMSSW</t>
  </si>
  <si>
    <t>DUPLO DBMSSW SHORT STACKER</t>
  </si>
  <si>
    <t>DSS350</t>
  </si>
  <si>
    <t>DUPLO DSS-350 SQUARE SPINE UNIT</t>
  </si>
  <si>
    <t>DBMSS2</t>
  </si>
  <si>
    <t>DBMSS2 SHORT STACKER  DSS350 TO DBM-120</t>
  </si>
  <si>
    <t>DUPLO DKT-K BACK KICKER</t>
  </si>
  <si>
    <t>DKTS200</t>
  </si>
  <si>
    <t>DUPLO DKTS200 HEAD &amp; FOOT TRIMMER</t>
  </si>
  <si>
    <t>DBMLSW2</t>
  </si>
  <si>
    <t>**DUPLO LONG STACKER FOR DKTS200</t>
  </si>
  <si>
    <t>DKTSK</t>
  </si>
  <si>
    <t>DUPLO DKTSK BATCH KICKER FOR DKTS200</t>
  </si>
  <si>
    <t>DKTSG6</t>
  </si>
  <si>
    <t>DUPLO DKTSG6 GUTTER CUTTER 6MM (DKTS200)</t>
  </si>
  <si>
    <t>DKTSG8</t>
  </si>
  <si>
    <t>DUPLO DKTSG8 GUTTER CUTTER 8MM (DKTS200)</t>
  </si>
  <si>
    <t>DKTSB</t>
  </si>
  <si>
    <t>DUPLO DKTSB ANGLE BLADE FOR DKTS200</t>
  </si>
  <si>
    <t>DSS350STAND</t>
  </si>
  <si>
    <t>STAND - DSS-350 CONNECT TO DBM-500/600</t>
  </si>
  <si>
    <t>System Configurations</t>
  </si>
  <si>
    <t>150DIGITALBOOKLETS</t>
  </si>
  <si>
    <t>DSF-2200 BOOKLETMAKER PKG - LT PROD</t>
  </si>
  <si>
    <t>350DIGITALBOOKLETS</t>
  </si>
  <si>
    <t>DSF-2200 MID PROD BOOKLETMAKER</t>
  </si>
  <si>
    <t>DSF2200PCCS</t>
  </si>
  <si>
    <t>DUPLO DSF-2200 PC CONTROLLER SOFTWARE</t>
  </si>
  <si>
    <t>DBMIBASICSYSTEM</t>
  </si>
  <si>
    <t>DBMI BASIC SYSTEM</t>
  </si>
  <si>
    <t>DBMIPRO1SYSTEM</t>
  </si>
  <si>
    <t>DBMI PRO 1 SYSTEM</t>
  </si>
  <si>
    <t>DBMIPRO2SYSTEM</t>
  </si>
  <si>
    <t>DBMI PRO 2 SYSTEM</t>
  </si>
  <si>
    <t>DUPLO 054-1860 HORNER STITCHER HEAD</t>
  </si>
  <si>
    <t>ST300</t>
  </si>
  <si>
    <t>HIGH PILE STACKER</t>
  </si>
  <si>
    <t>Die-Cutting</t>
  </si>
  <si>
    <t>UD310Package</t>
  </si>
  <si>
    <t>ROTARY DIE CUTTER W/ SEP UNIT AAO-UD300C</t>
  </si>
  <si>
    <t>AAAUDM300</t>
  </si>
  <si>
    <t>DUPLO HAND FEED DIE CUTTER</t>
  </si>
  <si>
    <t>UD300ST3</t>
  </si>
  <si>
    <t>MODIFICATION KIT FOR UD300ST3</t>
  </si>
  <si>
    <t>AASSEP300PKG</t>
  </si>
  <si>
    <t>DUPLO Optional Package for UD-300</t>
  </si>
  <si>
    <t>UL300BRIDGE</t>
  </si>
  <si>
    <t>IN-LINE BRIDGE FOR ULTRA300AI</t>
  </si>
  <si>
    <t>DPC400</t>
  </si>
  <si>
    <t>DIGITAL DIE CUTTER</t>
  </si>
  <si>
    <t>9DP00C831J372</t>
  </si>
  <si>
    <t>SCORING WHEEL 8A (0.3 CARD)</t>
  </si>
  <si>
    <t>9DP00C831J380</t>
  </si>
  <si>
    <t>SCORING WHEEL 8A (0.63 CARD)</t>
  </si>
  <si>
    <t>9DP00C831J382</t>
  </si>
  <si>
    <t>SCORING WHEEL 8A (1.0 CARD)</t>
  </si>
  <si>
    <t>9DP00K831J201</t>
  </si>
  <si>
    <t>CUTTING KNIFE 27 (1.0 CARD VINYL 5PACK)</t>
  </si>
  <si>
    <t>9DP00K831J202</t>
  </si>
  <si>
    <t>CUTTING KNIFE 38 (0.5 CARD VINYL 5PACK)</t>
  </si>
  <si>
    <t>9DP00K831J204</t>
  </si>
  <si>
    <t>CUTTING KNIFE 33 (1.1 CARD 5PACK)</t>
  </si>
  <si>
    <t>9DP00K831J206</t>
  </si>
  <si>
    <t>CUTTING KNIFE 45A (0.3 TNFM/CDVYL5PACK)</t>
  </si>
  <si>
    <t>9DP00K831J208</t>
  </si>
  <si>
    <t>CUTTING KNIFE 45B (0.5 TNLM/CDVYL5PACK)</t>
  </si>
  <si>
    <t>9DP00T831J209</t>
  </si>
  <si>
    <t>TOOL HOLDER UNIT FOR DPC400</t>
  </si>
  <si>
    <t>9DP00P831J381</t>
  </si>
  <si>
    <t>PERFORATION WHEEL 8 (0.63 CARD)</t>
  </si>
  <si>
    <t>DPC400PCC</t>
  </si>
  <si>
    <t>DPC CONNECT S/W FOR DPC400</t>
  </si>
  <si>
    <t>9DPKIT832J3111</t>
  </si>
  <si>
    <t>OSILLATING KNIVES PACKAGE</t>
  </si>
  <si>
    <t>UD300CNV2</t>
  </si>
  <si>
    <t>UD-300 CONVEYOR W/HTADJ/EXSEN UD300/310</t>
  </si>
  <si>
    <t>SF200AIRKIT</t>
  </si>
  <si>
    <t>AIR KIT OPTION FOR DPC600</t>
  </si>
  <si>
    <t>DSF6000BCCFL</t>
  </si>
  <si>
    <t>BAR CODE KIT FOR DSF-CFL COVER FEEDER</t>
  </si>
  <si>
    <t>DSF6000BCLSW</t>
  </si>
  <si>
    <t>BAR CODE KIT FOR DBM600LSW</t>
  </si>
  <si>
    <t>DSF6000BCK</t>
  </si>
  <si>
    <t>BAR CODE KIT FOR DSF-6000</t>
  </si>
  <si>
    <t>Perfect Binding Systems</t>
  </si>
  <si>
    <t>AAODPB500WS</t>
  </si>
  <si>
    <t>DUPLO DPB500WS WING SCORE KIT</t>
  </si>
  <si>
    <t>AAGPBGLUE</t>
  </si>
  <si>
    <t>DPB500 PB GLUE FOR DPB500 (50LB. CARTON)</t>
  </si>
  <si>
    <t>DUPLO21GP</t>
  </si>
  <si>
    <t>DIGITAL GLOSS UV COATING (5 GAL PAIL)</t>
  </si>
  <si>
    <t>AABDB290TAPE30</t>
  </si>
  <si>
    <t>SPIR:SPITAPDB290 279X30100PC</t>
  </si>
  <si>
    <t>AABDB290TAPE43</t>
  </si>
  <si>
    <t>SPIR:SPITAPDB290 279X43100PC</t>
  </si>
  <si>
    <t>UV Coaters</t>
  </si>
  <si>
    <t>ULTRA300AI</t>
  </si>
  <si>
    <t>ULTRA 300AI IN-LINE UV COATING SYS</t>
  </si>
  <si>
    <t>ULTRA300A</t>
  </si>
  <si>
    <t>ULTRA 300A 20 IN UV COATER SYS</t>
  </si>
  <si>
    <t>Ultra200PRO</t>
  </si>
  <si>
    <t>DUPLO ULTRA 200PRO 20IN UV COATER</t>
  </si>
  <si>
    <t>987620000A</t>
  </si>
  <si>
    <t>DUAL IR KIT FOR ULTRA 200PRO</t>
  </si>
  <si>
    <t>ULTRA300AF</t>
  </si>
  <si>
    <t>DUPLO ULTRA 300AF 20.5 IN UV COATING SYS</t>
  </si>
  <si>
    <t>SF300</t>
  </si>
  <si>
    <t>20.5" AIR SUCTION FEEDER FOR ULTRA300A</t>
  </si>
  <si>
    <t>SF300F</t>
  </si>
  <si>
    <t>HIGH PILE AIR SUCTION</t>
  </si>
  <si>
    <t>AA0UL1249911</t>
  </si>
  <si>
    <t>AA0-UL1249911 PRIMER KIT FOR ULTRA200A</t>
  </si>
  <si>
    <t>DUPLO101G</t>
  </si>
  <si>
    <t>DIGITAL GLOSS UV COATING (5 GALLON PAIL)</t>
  </si>
  <si>
    <t>DUPLO201SG</t>
  </si>
  <si>
    <t>SEMI-GLOSS UV COATING (5 GALLON PAIL)</t>
  </si>
  <si>
    <t>DUPLO301S</t>
  </si>
  <si>
    <t>301S SATIN UV COATING (5 GALLON PAIL)</t>
  </si>
  <si>
    <t>DUPLO402D</t>
  </si>
  <si>
    <t>402D  MATTE UV COATING (5 GALLON PAIL)</t>
  </si>
  <si>
    <t>DUPLO6220G</t>
  </si>
  <si>
    <t>DIGITAL GLOSS (REC-KMBS PRINTED OUTPUT)</t>
  </si>
  <si>
    <t>SF200PRO</t>
  </si>
  <si>
    <t>20.0" AIR SUCTION FEEDER</t>
  </si>
  <si>
    <t>9UL00P0000698</t>
  </si>
  <si>
    <t>28 IN EXTENSION TRAY KIT  SF-200 FEEDER</t>
  </si>
  <si>
    <t>DUPLO60GKMC</t>
  </si>
  <si>
    <t>DIGITAL GLOSS COATING (5 GAL)</t>
  </si>
  <si>
    <t>Dry Coat/Foil/Laminataor</t>
  </si>
  <si>
    <t>DFL500</t>
  </si>
  <si>
    <t>DUPLO DFL-500 DRY COAT/FOIL/LAMINATOR</t>
  </si>
  <si>
    <t>DFL500LAGLOSS</t>
  </si>
  <si>
    <t>GLOSS LAMINATE DFL500 1640 FT/ROLL</t>
  </si>
  <si>
    <t>DFL500LAMATTE</t>
  </si>
  <si>
    <t>MATTE LAMINATE DFL500 1640 FT/ROLL</t>
  </si>
  <si>
    <t>DFL500FLBLUE</t>
  </si>
  <si>
    <t>DUPLO DFL500FLBLUE FOIL 394FT PER ROLL</t>
  </si>
  <si>
    <t>DFL500FLGOLD</t>
  </si>
  <si>
    <t>GOLD FOIL FOR DFL-500 (394 FT./ROLL)</t>
  </si>
  <si>
    <t>DFL500FLGREEN</t>
  </si>
  <si>
    <t>DUPLO DFL500FLGREENFOIL 394FT PER ROLL</t>
  </si>
  <si>
    <t>DFL500FLMAGLD</t>
  </si>
  <si>
    <t>DUPLO DFL500FLMAGLD MAT GOLDFOIL 394FT</t>
  </si>
  <si>
    <t>DFL500FLRED</t>
  </si>
  <si>
    <t>DUPLO DFL500FLRED FOIL 394 FT PER ROLL</t>
  </si>
  <si>
    <t>DFL500FLSLVR</t>
  </si>
  <si>
    <t>DUPLO DFL500FLSLVR FOIL 394FT PER ROLL</t>
  </si>
  <si>
    <t>DFL500SPGLOSS</t>
  </si>
  <si>
    <t>SPOT GLOSS FILM 320MM X 12MM</t>
  </si>
  <si>
    <t>DFL500FLWHITE</t>
  </si>
  <si>
    <t>DUPLO WHITE FOIL 394FT/ROLL</t>
  </si>
  <si>
    <t>DUPLO DPB-500 PERFECT BIND - PRODUCTION</t>
  </si>
  <si>
    <t>Paper Bander - Supplies</t>
  </si>
  <si>
    <t>AABUP240BRNTAPE</t>
  </si>
  <si>
    <t>BROWN CRAFT TAPE UP 240 (40 ROLLS)</t>
  </si>
  <si>
    <t>AABUP240WHTTAPE</t>
  </si>
  <si>
    <t>WHITE CRAFT TAPE  UP 240 (40 ROLLS)</t>
  </si>
  <si>
    <t>AABUP240CLRTAPE</t>
  </si>
  <si>
    <t>CLEAR TAPE UP 240(32 ROLLS/CTN) *SPECORD</t>
  </si>
  <si>
    <t>Forms Bursting</t>
  </si>
  <si>
    <t>V417</t>
  </si>
  <si>
    <t>V-417 CUT SHEET BURSTER</t>
  </si>
  <si>
    <t>Collaters</t>
  </si>
  <si>
    <t>DSC1060I</t>
  </si>
  <si>
    <t>DUPLO DSC-10/60I 10-BIN COLLATOR</t>
  </si>
  <si>
    <t>AAODSC1060PCC</t>
  </si>
  <si>
    <t>DSC1060PCC PC CONTROLLER  DSC10/60I</t>
  </si>
  <si>
    <t>DSC1060LUR</t>
  </si>
  <si>
    <t>DUPLO DSC1060LUR LIFT UNIT RT W RJT TRAY</t>
  </si>
  <si>
    <t>DSC1060IBRIDGE</t>
  </si>
  <si>
    <t>DUPLO DC10/60I BRIDGE</t>
  </si>
  <si>
    <t>AAODSC1060LCD</t>
  </si>
  <si>
    <t>DC10/60LCD CONTROL PANEL  DSC-10/60I</t>
  </si>
  <si>
    <t>AAODSC1060ENVLP</t>
  </si>
  <si>
    <t>DSC1060ENVLP ENV. KIT DSC-10/60I</t>
  </si>
  <si>
    <t>DC1060LULBC</t>
  </si>
  <si>
    <t>DUPLO DC1060LULBC DVS SYSTEM</t>
  </si>
  <si>
    <t>AAADSC1060LDR</t>
  </si>
  <si>
    <t>DSC1060LDR CONNECTING BRIDGE</t>
  </si>
  <si>
    <t>AAODSC1060ULSKIT</t>
  </si>
  <si>
    <t>DSC10/60ULSKIT US SENSOR KIT</t>
  </si>
  <si>
    <t>DBM400STR</t>
  </si>
  <si>
    <t>DUPLO DBM-400STR DEEP-PILE REAR STACKER</t>
  </si>
  <si>
    <t>LULHM</t>
  </si>
  <si>
    <t>DUPLO LUR LIFT UNIT FOR DBM-400STR</t>
  </si>
  <si>
    <t>DCRST</t>
  </si>
  <si>
    <t>DUPLO DCR-ST CROSS STACKER</t>
  </si>
  <si>
    <t>DCRBP</t>
  </si>
  <si>
    <t>DCR-BP BYPASS BRIDGE  CROSS STACKER</t>
  </si>
  <si>
    <t>AAODBMSBPCKIT</t>
  </si>
  <si>
    <t>DCR-BP CONNECTING KIT FOR ISADDLE SYS</t>
  </si>
  <si>
    <t>DUPLO DC-10/60D BRIDGE</t>
  </si>
  <si>
    <t>DC1060LCD</t>
  </si>
  <si>
    <t>DUPLO DC10/60LCD CNTRL PNL FOR DSC10/60i</t>
  </si>
  <si>
    <t>DUPLO LUL-HM DELIVERY UNIT</t>
  </si>
  <si>
    <t>DSC1060BCLUL</t>
  </si>
  <si>
    <t>DUPLO LIFT UNIT BAR CODE SCANNER</t>
  </si>
  <si>
    <t>DBMSF2COV6</t>
  </si>
  <si>
    <t>DUPLO 6-PAGE SHORT COVER KIT</t>
  </si>
  <si>
    <t>DMSE</t>
  </si>
  <si>
    <t>DUPLO ESPER 23-BIN DIRECT MKTG COLLATOR</t>
  </si>
  <si>
    <t>Perfect Binders</t>
  </si>
  <si>
    <t>DB290</t>
  </si>
  <si>
    <t>DUPLO DB-290PERFECT BINDERLT PROD</t>
  </si>
  <si>
    <t>DB290STAND</t>
  </si>
  <si>
    <t>STAND FOR DUPLO DB-290</t>
  </si>
  <si>
    <t>AAGDB280GLUE</t>
  </si>
  <si>
    <t>GLUE DB290 DB-280 DB-250 (30LB CARTON)</t>
  </si>
  <si>
    <t>AAGDB290SIDEGLUE</t>
  </si>
  <si>
    <t>SIDE GLUE FOR DUPLO DB-290 ONLY</t>
  </si>
  <si>
    <t>AAGDB290SPINEGLUE</t>
  </si>
  <si>
    <t>HOTMELT GLUE DB250/DB280/DB290 35LBCART</t>
  </si>
  <si>
    <t>DBMHSC</t>
  </si>
  <si>
    <t>DUPLO DBMHSC HIGH SPEED CREASER</t>
  </si>
  <si>
    <t>DBMHSCSLIT</t>
  </si>
  <si>
    <t>HSC SLIT MODULE</t>
  </si>
  <si>
    <t>DUPLOPC</t>
  </si>
  <si>
    <t>DUPLO NON-TOUCHSCREEN PC (INCLD PC ARM)</t>
  </si>
  <si>
    <t xml:space="preserve">Document Sheet Feeders </t>
  </si>
  <si>
    <t>AAODSF2200PLKIT</t>
  </si>
  <si>
    <t>DUPLO DSF-2200 PRE-LOAD KIT</t>
  </si>
  <si>
    <t>AAODSF2200TEAKIT</t>
  </si>
  <si>
    <t>DUPLO DSF2200 TRAIL EDGE KIT</t>
  </si>
  <si>
    <t>DUPLO DSF-2200 SHEET FEEDER W/SW+PC ARM</t>
  </si>
  <si>
    <t>DSF2200PCARMMOUNT</t>
  </si>
  <si>
    <t>DUPLO DSF2200 PC ARM MOUNT ( DSF-2200)</t>
  </si>
  <si>
    <t>AA0DSF2200BCKIT</t>
  </si>
  <si>
    <t>DUPLO DSF-2200 BAR CODE KIT</t>
  </si>
  <si>
    <t>DSF2200EXTKIT</t>
  </si>
  <si>
    <t>DUPLO DSF-2200 EXTENSION TRAY KIT</t>
  </si>
  <si>
    <t>AAODSF2200HFKIT</t>
  </si>
  <si>
    <t>DUPLO DSF-2200 HAND-FEED KIT</t>
  </si>
  <si>
    <t>DSF2200MP</t>
  </si>
  <si>
    <t>DSF2200/DBM350+350T/PC+SW/ARM/2xDport</t>
  </si>
  <si>
    <t>DSF6000</t>
  </si>
  <si>
    <t>DUPLO DSF-6000 HIGH SPEED SHEET FEEDER</t>
  </si>
  <si>
    <t>AAODSFCFL</t>
  </si>
  <si>
    <t>DUPLO DSF-6000CFL COVER FEEDER</t>
  </si>
  <si>
    <t>AAADSF6000BCK</t>
  </si>
  <si>
    <t>BARCODE KIT FOR DSF-6000</t>
  </si>
  <si>
    <t>AAADSF6000ASB</t>
  </si>
  <si>
    <t>ANTI-STATIC KIT FOR DSF-6000</t>
  </si>
  <si>
    <t>DSF6000DUETTO</t>
  </si>
  <si>
    <t>DSF6000 DUETTO KIT FOR DUETTO SYSTEM</t>
  </si>
  <si>
    <t>AAADSFCFLBCK</t>
  </si>
  <si>
    <t>BARCODE KIT FOR DSFCFL</t>
  </si>
  <si>
    <t>PCARM</t>
  </si>
  <si>
    <t>PCARM ARM WITH MOUNTING KIT   TSC</t>
  </si>
  <si>
    <t>AA0DUPLODCMKIT2</t>
  </si>
  <si>
    <t>DUPLO DCM-KIT2 ANTI-STATIC KIT</t>
  </si>
  <si>
    <t>Banding Machine</t>
  </si>
  <si>
    <t>DUPLO UP-240 TABLETOP BANDING MACHINE</t>
  </si>
  <si>
    <t>Slitter/Cutter/Creasers</t>
  </si>
  <si>
    <t>DC618</t>
  </si>
  <si>
    <t>DC618 SLITTER CUTTER CREASER</t>
  </si>
  <si>
    <t>DC618PFM04</t>
  </si>
  <si>
    <t>MANUAL PERF MOD PFM04 FOR THE DC618</t>
  </si>
  <si>
    <t>DC618RTM08</t>
  </si>
  <si>
    <t>ROTARY TOOL MODULE FOR DC618</t>
  </si>
  <si>
    <t>DC618OMK13</t>
  </si>
  <si>
    <t>MOTOR KIT FOR RTM08 (SLOT 2) REQUIRED</t>
  </si>
  <si>
    <t>DC618OMK14</t>
  </si>
  <si>
    <t>MOTOR KIT REQUIRED FOR 2 RTM'S (SLOT2&amp;3)</t>
  </si>
  <si>
    <t>DC618CPM08</t>
  </si>
  <si>
    <t>CROSS PERF MODULE FOR DC618</t>
  </si>
  <si>
    <t>DC618AIR09</t>
  </si>
  <si>
    <t>SIDE SIR KIT FOR DC618</t>
  </si>
  <si>
    <t>AA0DC616PFM02</t>
  </si>
  <si>
    <t>DC-616 OPTIONAL PERF MODULE</t>
  </si>
  <si>
    <t>DC646</t>
  </si>
  <si>
    <t>DUPLO DC-646 SLITTER/CUTTER/CREASER</t>
  </si>
  <si>
    <t>OSM02</t>
  </si>
  <si>
    <t>OSM02 SLITTER MOD FOR DUPLO DC-646</t>
  </si>
  <si>
    <t>RTM02</t>
  </si>
  <si>
    <t>RTM-02 ROTARY TOOL MOD FOR DUPLO DC-646</t>
  </si>
  <si>
    <t>CPM02</t>
  </si>
  <si>
    <t>CPM-02 CROSS-PERF MOD FOR DUPLO DC-646</t>
  </si>
  <si>
    <t>OPK02</t>
  </si>
  <si>
    <t>OPK-02 PCB KIT FOR DUPLO DC-646</t>
  </si>
  <si>
    <t>DC746</t>
  </si>
  <si>
    <t>DUPLO DC-746 PRODUCTION SLIT-CUT-CREASE</t>
  </si>
  <si>
    <t>AA0DC746RTM04</t>
  </si>
  <si>
    <t>ROTARY TOOL MOD FOR DC-746</t>
  </si>
  <si>
    <t>AA0DC746OSM04</t>
  </si>
  <si>
    <t>ADDL SLITTER MOD FOR DC-746</t>
  </si>
  <si>
    <t>AA0DC746CPM04</t>
  </si>
  <si>
    <t>CROSS PERF MODULE FOR DC-746</t>
  </si>
  <si>
    <t>DC516</t>
  </si>
  <si>
    <t>DC516 HIGH SPEED CREASER</t>
  </si>
  <si>
    <t>516AIR06</t>
  </si>
  <si>
    <t>DUPLO MARGIN CUT BLOWER CUTTING MODULE</t>
  </si>
  <si>
    <t>516CRM10</t>
  </si>
  <si>
    <t>DUPLO ADDT'L CREASE MODULE</t>
  </si>
  <si>
    <t>516OMK06</t>
  </si>
  <si>
    <t>DUPLO CREASE MOTOR KIT (2nd crease mod)</t>
  </si>
  <si>
    <t>DC516CPM06</t>
  </si>
  <si>
    <t>CROSS PERFORATING MODULE FOR DC516</t>
  </si>
  <si>
    <t>DC516LPT06</t>
  </si>
  <si>
    <t>LONG PAPER TRAY FOR DC516</t>
  </si>
  <si>
    <t>DC516OMK07</t>
  </si>
  <si>
    <t>MOTOR KIT FOR RTM (SKIP MUST BE FITTED)</t>
  </si>
  <si>
    <t>DC516PFR13</t>
  </si>
  <si>
    <t>CROSS PERF MODULE FOR DC516 UPPER TOOL</t>
  </si>
  <si>
    <t>DC516RTM06</t>
  </si>
  <si>
    <t>ROTARY SCORE MODULE (REQ. OMK08 &amp; OMK07)</t>
  </si>
  <si>
    <t>DC516SLT26</t>
  </si>
  <si>
    <t>SLITTER LEFT UNIT (1 SLITTER BLOCK)</t>
  </si>
  <si>
    <t>DC516SLT27</t>
  </si>
  <si>
    <t>SLITTER RIGHT UNIT (1 SLITTER BLOCK)</t>
  </si>
  <si>
    <t>DC516OMK08</t>
  </si>
  <si>
    <t>MOTOR KIT (REQ OSM06 &amp;  RTM06)</t>
  </si>
  <si>
    <t>DC516CTM05</t>
  </si>
  <si>
    <t>CUTTER MOD (REQ. ODK01 DRIVE KIT)</t>
  </si>
  <si>
    <t>DC516JIG01</t>
  </si>
  <si>
    <t>SLITTER GAUGE TO SETUP SLITTER MODULE</t>
  </si>
  <si>
    <t>984720000A</t>
  </si>
  <si>
    <t>DUAL IF KIT FOR ULTRA 300A</t>
  </si>
  <si>
    <t>DC516PRO</t>
  </si>
  <si>
    <t>DUPLO DC-516 PRO MULTI-FINISHER</t>
  </si>
  <si>
    <t>DC648</t>
  </si>
  <si>
    <t>DUPLO DC648 SLITTER CUTTER CREASER</t>
  </si>
  <si>
    <t>RTM09</t>
  </si>
  <si>
    <t>ROTARY TOOL MODULE FOR DC648</t>
  </si>
  <si>
    <t>CPM09</t>
  </si>
  <si>
    <t>CROSS PERF MODULE FOR DC648</t>
  </si>
  <si>
    <t>OPK03</t>
  </si>
  <si>
    <t>MOTOR KIT FOR DC648</t>
  </si>
  <si>
    <t>DC648CST06</t>
  </si>
  <si>
    <t>DC648 ELEVATOR CATCH TRAY</t>
  </si>
  <si>
    <t>516OSM06</t>
  </si>
  <si>
    <t>DUPLO OPTIONAL SLITTER MODULE</t>
  </si>
  <si>
    <t>Business Card Cutters</t>
  </si>
  <si>
    <t>CC229</t>
  </si>
  <si>
    <t>DUPLO CC229 BUSINESS CARD CUTTER</t>
  </si>
  <si>
    <t>BCC228SLT6</t>
  </si>
  <si>
    <t>CD CUT DUPLO 6IN SLITTER CASS FOR CC229</t>
  </si>
  <si>
    <t>BCC228SLT7</t>
  </si>
  <si>
    <t>CD CUT DUPLO 7IN SLITTER CASS  CC228/229</t>
  </si>
  <si>
    <t>BCC228SLT8</t>
  </si>
  <si>
    <t>CD CUT DUPLO 8IN SLITTER CASS  CC228/229</t>
  </si>
  <si>
    <t>DC330</t>
  </si>
  <si>
    <t>**DUPLO CC-330 BUSINESS CARD CUTTER</t>
  </si>
  <si>
    <t>DUPLO SLITTER CASSETTE FOR CC-330</t>
  </si>
  <si>
    <t>DUPLO SLITTER CASSETTE  A FOR CC-330</t>
  </si>
  <si>
    <t>DUPLO SLITTER CASSETTE  B FOR CC-330</t>
  </si>
  <si>
    <t>CONVEYOR STACKER  FOR DUPLO CC-330</t>
  </si>
  <si>
    <t>BCC330CNV</t>
  </si>
  <si>
    <t>CONVEYOR STK W/EXT STND FTNG FOR CC330</t>
  </si>
  <si>
    <t>550i Guillotine Cutter</t>
  </si>
  <si>
    <t>550i</t>
  </si>
  <si>
    <t>550I GUILLOTINE CUTTER (21.6 IN)</t>
  </si>
  <si>
    <t>9PC00B823001A</t>
  </si>
  <si>
    <t>SPARE BLADE FOR 550I</t>
  </si>
  <si>
    <t>9PC00C823001A</t>
  </si>
  <si>
    <t>CUTTING STICKS FOR 550I (10 STICKS/BOX)</t>
  </si>
  <si>
    <t>Cut Sheet Cutter &amp; Options</t>
  </si>
  <si>
    <t>V590</t>
  </si>
  <si>
    <t>DUPLO V-590 CUT SHEET CUTTER</t>
  </si>
  <si>
    <t>AAOCNV07</t>
  </si>
  <si>
    <t>CNV-07   CONVEYOR STACKER FOR V-590 ONLY</t>
  </si>
  <si>
    <t>AAOSLT25</t>
  </si>
  <si>
    <t>AAO-SLT25  CENTER SLITTER  V-590 ONLY</t>
  </si>
  <si>
    <t>AAOPFR08</t>
  </si>
  <si>
    <t>AAO-PFR08  PERATOR  V590 ONLY</t>
  </si>
  <si>
    <t>AAOATK02</t>
  </si>
  <si>
    <t>AAO-ATK02  ATTACHMENT KIT FOR V-590</t>
  </si>
  <si>
    <t>Joggers</t>
  </si>
  <si>
    <t>DUPLO UJ600AS ANTISTATIC AIR JOG SYS</t>
  </si>
  <si>
    <t xml:space="preserve">GRAPHIC WHIZARD </t>
  </si>
  <si>
    <t>Multi slit / Cut / Crease</t>
  </si>
  <si>
    <t>PT8336SCCMulti</t>
  </si>
  <si>
    <t>PT 8336SCC MULTI SLIT/CUT/CREASE</t>
  </si>
  <si>
    <t>PT335A200</t>
  </si>
  <si>
    <t>STRIKE PERF ROTARY PERF ASSEMBLY 12 TPI</t>
  </si>
  <si>
    <t>PT335A224</t>
  </si>
  <si>
    <t>STRIKE PERF ROTARY PERF ASSEMBLY 48 TPI</t>
  </si>
  <si>
    <t>PT335B0010</t>
  </si>
  <si>
    <t>ROTARY PERF ASSEMBLY 12 TPI</t>
  </si>
  <si>
    <t>PT335B0011</t>
  </si>
  <si>
    <t>ROTARY PERF ASSEMBLY 24TPI</t>
  </si>
  <si>
    <t>PT335B0048</t>
  </si>
  <si>
    <t>ROTARY PERF ASSEMBLY 48 TPI</t>
  </si>
  <si>
    <t>PT335B14</t>
  </si>
  <si>
    <t>CREASE BAR SET (1.4MM)</t>
  </si>
  <si>
    <t>PT335B0018</t>
  </si>
  <si>
    <t>CREASE BAR SET (.4MM)</t>
  </si>
  <si>
    <t>PT335B0009R</t>
  </si>
  <si>
    <t>CROSS PERF DIE SET 12 TPI</t>
  </si>
  <si>
    <t>PTSCCMCONVOF</t>
  </si>
  <si>
    <t>CONVEYOR OUTFEED</t>
  </si>
  <si>
    <t>PT331SCCETL</t>
  </si>
  <si>
    <t>PT331 SLIT/CUT/CREASE HAND-FED</t>
  </si>
  <si>
    <t>PT331SCCAIR</t>
  </si>
  <si>
    <t>PT331 SLIT/CUT/CREASE W/ AIR PILE FEEDER</t>
  </si>
  <si>
    <t>PT331SCETL</t>
  </si>
  <si>
    <t>PT 33SC SLIT CUT TABLE TOP</t>
  </si>
  <si>
    <t>PT335SCCBMULTI</t>
  </si>
  <si>
    <t>PT 335SCC B MULTI SLIT/CUT/CREASER</t>
  </si>
  <si>
    <t>PT9375SCCSUPERCUT</t>
  </si>
  <si>
    <t>PT 9375SCC SUPERCUT SLIT/CUT/CREASE</t>
  </si>
  <si>
    <t>Crease / Perf</t>
  </si>
  <si>
    <t>PT330MINIETL</t>
  </si>
  <si>
    <t>PT330 MINI ETL</t>
  </si>
  <si>
    <t>PT331SAutoCreaser</t>
  </si>
  <si>
    <t>PT 331S SEMI AUTOMATIC CREASER</t>
  </si>
  <si>
    <t>PT335BMULTI</t>
  </si>
  <si>
    <t>PT335B MULTI AUTOMATIC FEED CREASER</t>
  </si>
  <si>
    <t>PT335APlusMulti</t>
  </si>
  <si>
    <t>PT335A PLUS MULTI AUTOMATIC FEED CREASER</t>
  </si>
  <si>
    <t>Folders</t>
  </si>
  <si>
    <t>PT33IKF</t>
  </si>
  <si>
    <t>PT33IKF INDEPENDENT KNIFE FOLDER</t>
  </si>
  <si>
    <t>Auto Crease Fold</t>
  </si>
  <si>
    <t>PT335AKF</t>
  </si>
  <si>
    <t>PT 335AKF AUTO CREASE FOLD</t>
  </si>
  <si>
    <t>Laminator/Slitter/Cutter</t>
  </si>
  <si>
    <t>PT33LSC</t>
  </si>
  <si>
    <t>PT 33LSC - LAMINATOR/SLITTER/CUTTER</t>
  </si>
  <si>
    <t>PT33008B076</t>
  </si>
  <si>
    <t>FOIL KIT OPTION</t>
  </si>
  <si>
    <t>Digital Cutter</t>
  </si>
  <si>
    <t>DF0604MT</t>
  </si>
  <si>
    <t>DF0604-MT DIGITAL CUTTER</t>
  </si>
  <si>
    <t>DF0906MT</t>
  </si>
  <si>
    <t>DF0906-MT DIGITAL CUTTER</t>
  </si>
  <si>
    <t>DF1007MT</t>
  </si>
  <si>
    <t>DF1007-MT DIGITAL CUTTER</t>
  </si>
  <si>
    <t>SINAJETCCCOMPUTER</t>
  </si>
  <si>
    <t>SINAJET CONTROL CENTER COMPUTER (REQ'D)</t>
  </si>
  <si>
    <t>EOT</t>
  </si>
  <si>
    <t>EOT (ELECTRONIC OSCILLATING TOOL)</t>
  </si>
  <si>
    <t>SINAJETROLLSTAND</t>
  </si>
  <si>
    <t>ROLL MATERIAL INFEED UNWINDER</t>
  </si>
  <si>
    <t>SJROLLRW0604/0906</t>
  </si>
  <si>
    <t>ROLL MATERIAL OUTFEED REWINDER</t>
  </si>
  <si>
    <t>SPIRAL BINDING</t>
  </si>
  <si>
    <t>Binding Equipment</t>
  </si>
  <si>
    <t>04AEWIREMAC</t>
  </si>
  <si>
    <t>SPIRAL: WIREMAC ELECTRIC PUNCH</t>
  </si>
  <si>
    <t>04CBACCELFLEX</t>
  </si>
  <si>
    <t>SPIRAL COVERBIND ACCEL FLEX THERMAL SYS</t>
  </si>
  <si>
    <t>04CBACCELULTRA</t>
  </si>
  <si>
    <t>SPIRAL COVERBIND ACCEL ULTRA THERMAL SYS</t>
  </si>
  <si>
    <t>04FAELT110</t>
  </si>
  <si>
    <t>FASTBIND ELITE PERFECT BINDER</t>
  </si>
  <si>
    <t>04GBCPB2600</t>
  </si>
  <si>
    <t>GBC PB2600 ELECTRIC COMB BINDING MACHINE</t>
  </si>
  <si>
    <t>04HD8000WC</t>
  </si>
  <si>
    <t>RHIN-O-TUFF HD8000 MAN WIRE CLOSER</t>
  </si>
  <si>
    <t>04HDCOMBOP</t>
  </si>
  <si>
    <t>ONYX HD4470 PLASTIC COMB BINDING MACHINE</t>
  </si>
  <si>
    <t>04JBEB3500</t>
  </si>
  <si>
    <t>EB3500 14INELECTRIC WIRE CLOSER</t>
  </si>
  <si>
    <t>04JBP21SQ</t>
  </si>
  <si>
    <t>2:1 SQUARE DIES FOR PB3300/ P3300 PUNCH</t>
  </si>
  <si>
    <t>04JBPB3300</t>
  </si>
  <si>
    <t>PB3300 ELECTRIC PUNCH+BIND WITHOUT DIES</t>
  </si>
  <si>
    <t>04JBWIREOBIND</t>
  </si>
  <si>
    <t>WIRE-O BIND BINDING MACHINE W/O OPT.</t>
  </si>
  <si>
    <t>04JBWIREOCON</t>
  </si>
  <si>
    <t>OPTIONAL CONVEYOR FOR WOB WIRE-O BINDER</t>
  </si>
  <si>
    <t>04JBWOCHK10</t>
  </si>
  <si>
    <t>WOB CLNDR HANGER FEEDER-UP TO 10 IN HOOK</t>
  </si>
  <si>
    <t>04JBWOSHK10</t>
  </si>
  <si>
    <t>WOB SPOOL HLDR KIT-UPTO 10IN CLNDR HOOKS</t>
  </si>
  <si>
    <t>04MEGABIND</t>
  </si>
  <si>
    <t>MEGABIND PUNCH &amp; BIND FOR PLASTIC COMB</t>
  </si>
  <si>
    <t>04MODEL20FB</t>
  </si>
  <si>
    <t>FASTBACK MODEL 20 BINDING SYSTEM</t>
  </si>
  <si>
    <t>04NSDIGIBIND</t>
  </si>
  <si>
    <t>STERLING DIGIBINDER PERFECT BINDER</t>
  </si>
  <si>
    <t>04NSDIGIBPLUS</t>
  </si>
  <si>
    <t>STRLNG DIGIBINDER PLUS PERFECT BIND MACH</t>
  </si>
  <si>
    <t>04PB2000</t>
  </si>
  <si>
    <t>PRO-BIND 2000 THERMAL BINDING MACHINE</t>
  </si>
  <si>
    <t>04PBHARDCOVER</t>
  </si>
  <si>
    <t>PRO-BIND HARD COVER CRIMPER</t>
  </si>
  <si>
    <t>04SCRB160</t>
  </si>
  <si>
    <t>CRB-160 SEMI-AUTO CREASER FOR BQ-160</t>
  </si>
  <si>
    <t>05DIGIGLUE1214</t>
  </si>
  <si>
    <t>I GLUE FOR DIGIBINDER PLUS</t>
  </si>
  <si>
    <t>05DIGIGLUE94</t>
  </si>
  <si>
    <t>DIGI-GLUE 94 PERFECT BIND-5LB BAG</t>
  </si>
  <si>
    <t>04CPBBB3002PUR</t>
  </si>
  <si>
    <t>BOURG BINDER BB3002 PUR-C</t>
  </si>
  <si>
    <t>04CPBBOOKLOAD</t>
  </si>
  <si>
    <t>BOURG BOOK LOADER</t>
  </si>
  <si>
    <t>Velo Binding Equipment</t>
  </si>
  <si>
    <t>04MODEL373</t>
  </si>
  <si>
    <t>SYSTEM 3 PRO VELOBIND MACHINE MODEL 373</t>
  </si>
  <si>
    <t>Spiralastic (Plastic Coil) Equipment</t>
  </si>
  <si>
    <t>COILMAC ELEC PUNCH W COIL INSERTER 4:1</t>
  </si>
  <si>
    <t>HD4170 HVY DUTY 2-ROLLER COIL INSERTER</t>
  </si>
  <si>
    <t>KOILMATIC AUTOMATIC TABLE TOP COIL INSER</t>
  </si>
  <si>
    <t>04AEPI41ELECO</t>
  </si>
  <si>
    <t>EPI41+ 4:1 ELECPUNCH INSERTW/CRIMPER</t>
  </si>
  <si>
    <t>04AKCRIMPCOIL</t>
  </si>
  <si>
    <t>AKILES CRIMP-AT-COIL TWO SIDED CRIMPER</t>
  </si>
  <si>
    <t>04AKFINISHCL</t>
  </si>
  <si>
    <t>AKILES ELEC COIL INSERTER&amp;CUT/CRIMP</t>
  </si>
  <si>
    <t>04JBCB3031CH</t>
  </si>
  <si>
    <t>3:1 PITCH CRIMPING HEADS FOR CB30QS</t>
  </si>
  <si>
    <t>04JBCB30LDK12</t>
  </si>
  <si>
    <t>3:1 PITCH LG DIAM KIT FOR 12in CB30-QS</t>
  </si>
  <si>
    <t>04JBCB30LDK17</t>
  </si>
  <si>
    <t>3:1 PITCH LG DIA KIT-17IN CB30-QS INSERT</t>
  </si>
  <si>
    <t>04JBCB30QS</t>
  </si>
  <si>
    <t>CB30QS 12in COIL INSERTER/CUTTER</t>
  </si>
  <si>
    <t>04JBCB30QS17</t>
  </si>
  <si>
    <t>CB30QS 17IN COIL INS/CUT+8-20MM CRIMPHEA</t>
  </si>
  <si>
    <t>04JBCB30QSKIT</t>
  </si>
  <si>
    <t>OPT. 6MM &amp; 7MM CRIMP HEAD KIT-CB30QS</t>
  </si>
  <si>
    <t>04JBCBFORMER</t>
  </si>
  <si>
    <t>CF-30 PLASTIC COIL FORMING MACHINE</t>
  </si>
  <si>
    <t>04JBCBFORMER10</t>
  </si>
  <si>
    <t>10MM (.2475) FORMING MANDRELS</t>
  </si>
  <si>
    <t>04JBCBFORMER11</t>
  </si>
  <si>
    <t>11MM (.2475) FORMING MANDRELS</t>
  </si>
  <si>
    <t>04JBCBFORMER12</t>
  </si>
  <si>
    <t>12MM (.2475) FORMING MANDRELS</t>
  </si>
  <si>
    <t>04JBCBFORMER13</t>
  </si>
  <si>
    <t>13MM (.2475) FORMING MANDRELS</t>
  </si>
  <si>
    <t>04JBCBFORMER14</t>
  </si>
  <si>
    <t>14MM (.2475) FORMING MANDRELS</t>
  </si>
  <si>
    <t>04JBCBFORMER15</t>
  </si>
  <si>
    <t>15MM (.2475) FORMING MANDRELS</t>
  </si>
  <si>
    <t>04JBCBFORMER16</t>
  </si>
  <si>
    <t>16MM (.2475) FORMING MANDRELS</t>
  </si>
  <si>
    <t>04JBCBFORMER17</t>
  </si>
  <si>
    <t>17MM (.2475) FORMING MANDRELS</t>
  </si>
  <si>
    <t>04JBCBFORMER18</t>
  </si>
  <si>
    <t>18MM (.2475) FORMING MANDRELS</t>
  </si>
  <si>
    <t>04JBCBFORMER19</t>
  </si>
  <si>
    <t>19MM (.2475) FORMING MANDRELS</t>
  </si>
  <si>
    <t>04JBCBFORMER20</t>
  </si>
  <si>
    <t>20MM (.2475) FORMING MANDRELS</t>
  </si>
  <si>
    <t>04JBCBFORMER23</t>
  </si>
  <si>
    <t>23MM (3:1) FORMING MANDRELS</t>
  </si>
  <si>
    <t>04JBCBFORMER25</t>
  </si>
  <si>
    <t>25MM (3:1) FORMING MANDRELS</t>
  </si>
  <si>
    <t>04JBCBFORMER28</t>
  </si>
  <si>
    <t>28MM (3:1) FORMING MANDRELS</t>
  </si>
  <si>
    <t>04JBCBFORMER30</t>
  </si>
  <si>
    <t>30MM (3:1) FORMING MANDRELS</t>
  </si>
  <si>
    <t>04JBCBFORMER6</t>
  </si>
  <si>
    <t>6MM (.2475) FORMING MANDRELS</t>
  </si>
  <si>
    <t>04JBCBFORMER7</t>
  </si>
  <si>
    <t>7MM (.2475) FORMING MANDRELS</t>
  </si>
  <si>
    <t>04JBCBFORMER8</t>
  </si>
  <si>
    <t>8MM (.2475) FORMING MANDRELS</t>
  </si>
  <si>
    <t>04JBCBFORMER9</t>
  </si>
  <si>
    <t>9MM (.2475) FORMING MANDRELS</t>
  </si>
  <si>
    <t>04JBCBINLINE1</t>
  </si>
  <si>
    <t>INLINE COMPON-1 CB30QS&amp;COIL FORM MACH</t>
  </si>
  <si>
    <t>04JBCBINLINE2</t>
  </si>
  <si>
    <t>INLINE COMPON-DUAL CB30QS&amp;COIL FORM MACH</t>
  </si>
  <si>
    <t>04PDICBS3000</t>
  </si>
  <si>
    <t>RHIN-O-TUFF COIL BINDING SYSTEM 3000</t>
  </si>
  <si>
    <t>04PDIPS3250CL</t>
  </si>
  <si>
    <t>PRO SERIES 3250CL ELECCOILPUNCH+BINDSYS</t>
  </si>
  <si>
    <t>04PELCUTCR</t>
  </si>
  <si>
    <t>MARLON 350E ELEC PLSTC COIL CTR CRIMPER</t>
  </si>
  <si>
    <t>04SHMSHPF400D</t>
  </si>
  <si>
    <t>SPIRAL .2475 4 X 5MM OVAL DIE SHPF-400P</t>
  </si>
  <si>
    <t>04SHMSHPF400P</t>
  </si>
  <si>
    <t>SPIRAL SHPF400P AUTO COIL PUNCH BIND MAC</t>
  </si>
  <si>
    <t>04SHMSHPFM10</t>
  </si>
  <si>
    <t>SPIRAL 10MM MANDREL SHPF400 P/ SHPB400 B</t>
  </si>
  <si>
    <t>04SHMSHPFM11</t>
  </si>
  <si>
    <t>SPIRAL 11MM MANDREL SHPF400 P/ SHPB400 B</t>
  </si>
  <si>
    <t>04SHMSHPFM12</t>
  </si>
  <si>
    <t>SPIRAL 12MM MANDREL SHPF400 P/ SHPB400 B</t>
  </si>
  <si>
    <t>04SHMSHPFM13</t>
  </si>
  <si>
    <t>SPIRAL 13MM MANDREL SHPF400 P/ SHPB400 B</t>
  </si>
  <si>
    <t>04SHMSHPFM14</t>
  </si>
  <si>
    <t>SPIRAL 14MM MANDREL SHPF400 P/ SHPB400 B</t>
  </si>
  <si>
    <t>04SHMSHPFM16</t>
  </si>
  <si>
    <t>SPIRAL 16MM MANDREL SHPF400 P/ SHPB400 B</t>
  </si>
  <si>
    <t>04SHMSHPFM18</t>
  </si>
  <si>
    <t>SPIRAL 18MM MANDREL SHPF400 P/ SHPB400 B</t>
  </si>
  <si>
    <t>04SHMSHPFM20</t>
  </si>
  <si>
    <t>SPIRAL 20MM MANDREL SHPF400 P/ SHPB400 B</t>
  </si>
  <si>
    <t>04SHMSHPFM22</t>
  </si>
  <si>
    <t>SPIRAL 22MM MANDREL SHPF400 P/ SHPB400 B</t>
  </si>
  <si>
    <t>04SHMSHPFM24</t>
  </si>
  <si>
    <t>SPIRAL 24MM MANDREL SHPF400 P/ SHPB400 B</t>
  </si>
  <si>
    <t>04SHMSHPFM26</t>
  </si>
  <si>
    <t>SPIRAL 26MM MANDREL SHPF400 P/ SHPB400 B</t>
  </si>
  <si>
    <t>04SHMSHPFM28</t>
  </si>
  <si>
    <t>SPIRAL 28MM MANDREL SHPF400 P/ SHPB400 B</t>
  </si>
  <si>
    <t>04SHMSHPFM30</t>
  </si>
  <si>
    <t>SPIRAL 30MM MANDREL SHPF400 P/ SHPB400 B</t>
  </si>
  <si>
    <t>04SHMSHPFM8</t>
  </si>
  <si>
    <t>SPIRAL 8MM MANDREL SHPF400 P/ SHPB400 B</t>
  </si>
  <si>
    <t>04SHMSHPFM9</t>
  </si>
  <si>
    <t>SPIRAL 9MM MANDREL SHPF400 P/ SHPB400 B</t>
  </si>
  <si>
    <t>04SUPC200PLUS</t>
  </si>
  <si>
    <t>PC200 PLUS 4:1 (.250) PLASTCOILPUNCHMACH</t>
  </si>
  <si>
    <t>05GW200521</t>
  </si>
  <si>
    <t>6MM PITCH PLATEN AND COMB KIT CB30QS</t>
  </si>
  <si>
    <t>05GW200849</t>
  </si>
  <si>
    <t>12IN COIL ADAPTER KIT-8-1/2IN BIND EDGE</t>
  </si>
  <si>
    <t>Padding Equipment</t>
  </si>
  <si>
    <t>CHALLENGE PADDY WAGON</t>
  </si>
  <si>
    <t>04CHLHPAD</t>
  </si>
  <si>
    <t>CHALLENGE HANDY PADDER</t>
  </si>
  <si>
    <t>05BRPMCHILL</t>
  </si>
  <si>
    <t>CHILL SET-PAD MASTER2000 4X4OZ BTL/PACK</t>
  </si>
  <si>
    <t>Punching Equipment</t>
  </si>
  <si>
    <t>OD4012 PUNCH (DIES ARE ADDITIONAL CHARGE</t>
  </si>
  <si>
    <t>HD7000 PUNCH(DIES ARE ADDITIONAL CHARGE)</t>
  </si>
  <si>
    <t>04AKFLEXD41</t>
  </si>
  <si>
    <t>4:1(.248) ROUND HOLE DIE FOR FLEXIPUNCH</t>
  </si>
  <si>
    <t>04AKFLEXDCOMB</t>
  </si>
  <si>
    <t>PLASTIC COMB DIE FOR FLEXIPUNCH</t>
  </si>
  <si>
    <t>04AKFLEXP21S</t>
  </si>
  <si>
    <t>2:1 SQUARE HOLE DIE FOR FLEXIPUNCH</t>
  </si>
  <si>
    <t>04AKFLEXPE</t>
  </si>
  <si>
    <t>AKILES FLEXIPUNCH-E HD PUNCH SYS</t>
  </si>
  <si>
    <t>04ALPHAMK421R</t>
  </si>
  <si>
    <t>DIE-2:1 RND HOLE 6MM  ALPHA-DOC MK4</t>
  </si>
  <si>
    <t>04ALPHAMK421S</t>
  </si>
  <si>
    <t>DIE-2:1 SQUARE HOLE 6MM - ALPHA-DOC MK4</t>
  </si>
  <si>
    <t>04ALPHAMK42475</t>
  </si>
  <si>
    <t>DIE-.2475 4:1 PITCH OVAL ALPHA-DOC MK4</t>
  </si>
  <si>
    <t>04ALPHAMK431R</t>
  </si>
  <si>
    <t>DIE-3:1 ROUND HOLE- 4MM - ALPHA-DOC MK4</t>
  </si>
  <si>
    <t>04ALPHAMK431S</t>
  </si>
  <si>
    <t>DIE-3:1 SQUARE HOLE - 4MM-ALPHA-DOC MK4</t>
  </si>
  <si>
    <t>04ALPHAMK43H</t>
  </si>
  <si>
    <t>DIE-3-HOLE 8MM 4-1/4 PITCH-ALPHA-DOC MK4</t>
  </si>
  <si>
    <t>04ALPHAMK441R</t>
  </si>
  <si>
    <t>DIE-4:1 .248 PITCH ROUND-ALPHA-DOC MK4</t>
  </si>
  <si>
    <t>04ALPHAMK4PCD</t>
  </si>
  <si>
    <t>DIE-PLASTIC COMB 8MMX3MM - ALPHA-DOC MK4</t>
  </si>
  <si>
    <t>04DOCUP251OV</t>
  </si>
  <si>
    <t>2.5:1 OVAL DIE W/ 6.5X5.5MM HOLES</t>
  </si>
  <si>
    <t>04DOCUPUN21R</t>
  </si>
  <si>
    <t>2:1 ROUND DIES (6MM HOLE) FOR DOCUPUNCH</t>
  </si>
  <si>
    <t>04DOCUPUN21S</t>
  </si>
  <si>
    <t>2:1 SQUARE DIES (6MM HOLE) FOR DOCUPUNCH</t>
  </si>
  <si>
    <t>04DOCUPUN31O</t>
  </si>
  <si>
    <t>3:1 OVAL DIE (6.5X5.5MM) FOR DOCUPUNCH</t>
  </si>
  <si>
    <t>04DOCUPUN31R</t>
  </si>
  <si>
    <t>3:1 ROUND DIES (4MM HOLE) FOR DOCUPUNCH</t>
  </si>
  <si>
    <t>04DOCUPUN31S</t>
  </si>
  <si>
    <t>3:1 SQUARE DIE ( 4MM HOLE) FOR DOCUPUNCH</t>
  </si>
  <si>
    <t>04DOCUPUN3H</t>
  </si>
  <si>
    <t>3 HOLE PUNCH 4-1/4in X 8MM FOR DOCUPUNCH</t>
  </si>
  <si>
    <t>04DOCUPUN41R</t>
  </si>
  <si>
    <t>DIE-4:1 RND .248 PITCH 4.75MM DOCUPUNCH</t>
  </si>
  <si>
    <t>04DOCUPUNCH</t>
  </si>
  <si>
    <t>DOCUPUNCH PLUSAUTO PUNCH(DIES NOT INCLD)</t>
  </si>
  <si>
    <t>04DOCUPUNPB</t>
  </si>
  <si>
    <t>PLASTICCOMBDIE 8X3MM RECT FOR DOCUPUNCH</t>
  </si>
  <si>
    <t>04DOCUPUNVB</t>
  </si>
  <si>
    <t>VELO BIND DIE FOR DOCUPUNCH (1/8in ROUND</t>
  </si>
  <si>
    <t>04HD7500EPDIE</t>
  </si>
  <si>
    <t>SPIRAL: ADD STAND DIES FOR HD7500</t>
  </si>
  <si>
    <t>04HD7500PU</t>
  </si>
  <si>
    <t>SPIRAL: HD7500 24" H. PUNCH W/1 STD DI</t>
  </si>
  <si>
    <t>04HD7700EP</t>
  </si>
  <si>
    <t>HD7700 PUNCH 3:1 SQUARE-DIES ADDITIONAL</t>
  </si>
  <si>
    <t>04HD7700EPDIE</t>
  </si>
  <si>
    <t>ADDITIONAL STANDARD DIES FOR HD7700</t>
  </si>
  <si>
    <t>04HDAPES</t>
  </si>
  <si>
    <t>AP EJ&amp;STACK MOD-HD7700/HD7000</t>
  </si>
  <si>
    <t>04HDAPESPS</t>
  </si>
  <si>
    <t>PAPER STOP SWITCH FOR HD7700 APES</t>
  </si>
  <si>
    <t>04JBDOCMINSTD</t>
  </si>
  <si>
    <t>STAND FOR DOCUPUNCH MINI</t>
  </si>
  <si>
    <t>04JBDOCUM21R</t>
  </si>
  <si>
    <t>2:1 (6MM) ROUND HOLE DIE-DOCUPUNCH MINI</t>
  </si>
  <si>
    <t>04JBDOCUM21S</t>
  </si>
  <si>
    <t>2:1 (6MM) SQUARE HOLE DIE-DOCUPUNCH MINI</t>
  </si>
  <si>
    <t>04JBDOCUM248R</t>
  </si>
  <si>
    <t>4:1 (.248) ROUND HOLE DIE-DOCUPUNCH MINI</t>
  </si>
  <si>
    <t>04JBDOCUM31R</t>
  </si>
  <si>
    <t>3:1 (4MM) ROUND HOLE DIE-DOCUPUNCH MINI</t>
  </si>
  <si>
    <t>04JBDOCUM31S</t>
  </si>
  <si>
    <t>3:1 (4MM) SQUARE HOLE DIE-DOCUPUNCH MINI</t>
  </si>
  <si>
    <t>04JBDOCUM41O</t>
  </si>
  <si>
    <t>4:1 (.2475) OVAL HOLE DIE-DOCUPUNCH MINI</t>
  </si>
  <si>
    <t>04JBDOCUM41R</t>
  </si>
  <si>
    <t>4:1 (.250) ROUND HOLE DIE-DOCUPUNCH MINI</t>
  </si>
  <si>
    <t>04JBDOCUMINI</t>
  </si>
  <si>
    <t>DOCUPUNCH MINI AUTO PUNCH-DIES NOT INCL</t>
  </si>
  <si>
    <t>04JBDOCUMLLC</t>
  </si>
  <si>
    <t>LOOSELEAF COMB DIE 8MM RND HOLE-DP MINI</t>
  </si>
  <si>
    <t>04JBDOCUMPB</t>
  </si>
  <si>
    <t>PLSTC CMB DIE 9/16" 8X3MM-DOCUPUNCH MI</t>
  </si>
  <si>
    <t>04JBEX610</t>
  </si>
  <si>
    <t>JAMES BURN EX610 HIGH SPEED AUTO PUNCH</t>
  </si>
  <si>
    <t>04JBEX61031S</t>
  </si>
  <si>
    <t>3:1 SQUARE DIE FOR EX610</t>
  </si>
  <si>
    <t>04JBEX61031ST</t>
  </si>
  <si>
    <t>3:1 SQUARE DIE WITH THUMB CUT 320014203</t>
  </si>
  <si>
    <t>04JBEX610RECP</t>
  </si>
  <si>
    <t>EX610 HIGH PILE RECEPTION UNIT</t>
  </si>
  <si>
    <t>04JBEXNHPK</t>
  </si>
  <si>
    <t>NAIL HOLE PUNCHING KIT-EX SERIES PUNCHES</t>
  </si>
  <si>
    <t>04OD4012DIE</t>
  </si>
  <si>
    <t>SPIRAL:STANDIEOD4000/OD4012</t>
  </si>
  <si>
    <t>04PALMSWITCH</t>
  </si>
  <si>
    <t>PALM SWITCH FOR HD7000/7700</t>
  </si>
  <si>
    <t>04PICKALIFT</t>
  </si>
  <si>
    <t>ONYX PAL-14 PIKS-A-LIFT AUTOMATED MODULE</t>
  </si>
  <si>
    <t>04WP7000EPDIE</t>
  </si>
  <si>
    <t>SPIRAL:STANDARD DIES FOR HD7000</t>
  </si>
  <si>
    <t>98JB3606231PSP</t>
  </si>
  <si>
    <t>DIE PLATE &amp; PIN-NAIL HOLE EX380/610 6MM</t>
  </si>
  <si>
    <t>PKHDSA7000</t>
  </si>
  <si>
    <t>HD7000 3-IN-1 PPS PICK-PUNCH-STACK</t>
  </si>
  <si>
    <t>PKHDSA7700</t>
  </si>
  <si>
    <t>HD7700 3-IN-1 PPS PICK-PUNCH-STACK</t>
  </si>
  <si>
    <t>Laminators</t>
  </si>
  <si>
    <t>04LAM330R10</t>
  </si>
  <si>
    <t>JBUSA SPEEDY-LAM 330R-10 10 ROLLER POUCH</t>
  </si>
  <si>
    <t>04AGSML27</t>
  </si>
  <si>
    <t>27 IN SMOOTH MOUNT POUCH BOARD LAMINATOR</t>
  </si>
  <si>
    <t>04AGSML40</t>
  </si>
  <si>
    <t>40 IN SMOOTH MOUNT POUCH BOARD LAMINATOR</t>
  </si>
  <si>
    <t>04AGSML50</t>
  </si>
  <si>
    <t>50 IN SMOOTH MOUNT POUCH BOARD LAMINATOR</t>
  </si>
  <si>
    <t>04AGPHOENIX</t>
  </si>
  <si>
    <t>PHOENIX 44 IN LAMINATOR</t>
  </si>
  <si>
    <t>TCC 2700 27IN ROLL LAMINATOR</t>
  </si>
  <si>
    <t>04PL238WF</t>
  </si>
  <si>
    <t>PRO-LAM PL238WF 38IN LAM+STAND 3IN CORE</t>
  </si>
  <si>
    <t>04PL244WF</t>
  </si>
  <si>
    <t>PRO-LAM PL244WF 44IN LAM W/STAND&amp;CASTORS</t>
  </si>
  <si>
    <t>04DLALM3230</t>
  </si>
  <si>
    <t>FUJIPLA ALM 3230 AUTOMATIC LAMINATOR</t>
  </si>
  <si>
    <t>04DLALM3230ST</t>
  </si>
  <si>
    <t>STAND FOR FUJIPLA ALM 3230 LAMINATOR</t>
  </si>
  <si>
    <t>04RSFF1650B</t>
  </si>
  <si>
    <t>65 IN FRONT FEED ASSEMBLY FOR RSH-1651</t>
  </si>
  <si>
    <t>20B252001PI</t>
  </si>
  <si>
    <t>PREMIUM LAM 5 MIL CLEAR GLOSS 2ROLLS/BOX</t>
  </si>
  <si>
    <t>Trimmers</t>
  </si>
  <si>
    <t>04ROTOTR18</t>
  </si>
  <si>
    <t>18IN ROLL-A-BLADE ROTARY TRIM</t>
  </si>
  <si>
    <t>36IN ROLL-A-BLADE ROTARY TRIMMER</t>
  </si>
  <si>
    <t>04ROTOM30S</t>
  </si>
  <si>
    <t>STAND+WASTE CATCH FOR 30in ROTATRIM PRO</t>
  </si>
  <si>
    <t>04ROTATEC50</t>
  </si>
  <si>
    <t>ROTATRIM 50in TECH SERIES ROTARY TRIMMER</t>
  </si>
  <si>
    <t>04ROTADIST50</t>
  </si>
  <si>
    <t>STAND+WASTE CATCH FOR 50in TECH SRS TRIM</t>
  </si>
  <si>
    <t>04ROTATEC61</t>
  </si>
  <si>
    <t>ROTATRIM 61in TECH SERIES ROTARY TRIMMER</t>
  </si>
  <si>
    <t>04ROTADIST61</t>
  </si>
  <si>
    <t>STAND+WASTE CATCH FOR 61in TECH SRS TRIM</t>
  </si>
  <si>
    <t>04ROTATEC73</t>
  </si>
  <si>
    <t>ROTATRIM 73in TECH SERIES ROTARY TRIMMER</t>
  </si>
  <si>
    <t>04ROTADIST73</t>
  </si>
  <si>
    <t>STAND+WASTE CATCH FOR 73in TECH SRS TRIM</t>
  </si>
  <si>
    <t>04ROTATEC85</t>
  </si>
  <si>
    <t>ROTATRIM 85IN TECH SER ROTARY TRIM</t>
  </si>
  <si>
    <t>04ROTAPT73</t>
  </si>
  <si>
    <t>ROTATRIM POWERTECH 73 IN ROTARY TRIMMER</t>
  </si>
  <si>
    <t>04ROTAPTWC73</t>
  </si>
  <si>
    <t>ROTATRIM 73 IN STAND &amp; WASTE CATCHER KIT</t>
  </si>
  <si>
    <t>04RSRET2501</t>
  </si>
  <si>
    <t>RET-2501 98 IN ROTARY ELECTRIC TRIMMER</t>
  </si>
  <si>
    <t>EXCALIBUR 5000 63IN WALLMOUNT BOARD CUT</t>
  </si>
  <si>
    <t>04KCSABRE40</t>
  </si>
  <si>
    <t>40IN SABRE SERIES 2 GENERAL CUTTER</t>
  </si>
  <si>
    <t>04KCSABRE40ST</t>
  </si>
  <si>
    <t>STAND/WASTE CATCH/ROLL KIT 40IN SABRE</t>
  </si>
  <si>
    <t>04KCSABRE60ST</t>
  </si>
  <si>
    <t>STAND/WASTE CATCH/ROLL KIT 60IN SABRE</t>
  </si>
  <si>
    <t>04KCSABRE80</t>
  </si>
  <si>
    <t>80IN SABRE SERIES 2 GENERAL CUTTER</t>
  </si>
  <si>
    <t>04KCSABRE100</t>
  </si>
  <si>
    <t>SPIRAL:100" SABRE SER2 GEN CUTTER</t>
  </si>
  <si>
    <t>04KCSABRE120</t>
  </si>
  <si>
    <t>120IN SABRE SERIES 2 GENERAL CUTTER</t>
  </si>
  <si>
    <t>04KCSABREEMA</t>
  </si>
  <si>
    <t>36IN MEASURING ARM SABRE SER 2 CUTTERS</t>
  </si>
  <si>
    <t>05KCMDBLADE</t>
  </si>
  <si>
    <t>SPIRAL KEENCUT MEDIUM DUTY BLADES</t>
  </si>
  <si>
    <t>04FMSTEELT65</t>
  </si>
  <si>
    <t>SPIRAL KEENCUT STEEL TRAK 65INCH BD CUTR</t>
  </si>
  <si>
    <t>04FMSTEELT78</t>
  </si>
  <si>
    <t>SPIRAL KEENCUT STEEL TRAK 82INCH BD CUTR</t>
  </si>
  <si>
    <t>04FMSTEELT78FS</t>
  </si>
  <si>
    <t>SPIRAL FREE STAND KIT  82INCH STEEL TRAK</t>
  </si>
  <si>
    <t>04FMSTEELT98</t>
  </si>
  <si>
    <t>SPIRAL KEENCUT STEEL TRAK 98INCH BD CUTR</t>
  </si>
  <si>
    <t>04FMSTEELT98FS</t>
  </si>
  <si>
    <t>SPIRAL FREE STAND KIT  98INCH STEEL TRAK</t>
  </si>
  <si>
    <t>04CHLCMT130B</t>
  </si>
  <si>
    <t>CMT-130 THREE KNIFE TRIMMER BASE MACHINE</t>
  </si>
  <si>
    <t>04CHLCMTILFCT</t>
  </si>
  <si>
    <t>IN-LINE FEED &amp; COOLING TOWER-CMT-130-330</t>
  </si>
  <si>
    <t>04CHL58500B</t>
  </si>
  <si>
    <t>BOOK PILE FEEDER FOR CMT-130 &amp; CMT-330</t>
  </si>
  <si>
    <t>04CHL56413B</t>
  </si>
  <si>
    <t>LONG HAND FEED CONVEYOR FOR CMT-130-330</t>
  </si>
  <si>
    <t>04CHL56420C</t>
  </si>
  <si>
    <t>EXIT CONVEYOR FOR CMT-130 TRIMMER</t>
  </si>
  <si>
    <t>04CHL59093</t>
  </si>
  <si>
    <t>EXIT RAMP FOR CMT-130 TRIMMER</t>
  </si>
  <si>
    <t>04CHL41058</t>
  </si>
  <si>
    <t>WASTE WAGON FOR CMT-130 &amp; CMT-330</t>
  </si>
  <si>
    <t>05CHL590511</t>
  </si>
  <si>
    <t>TUNGSTEN CARBIDE KNIVES FOR CMT-130</t>
  </si>
  <si>
    <t>05CHL59050</t>
  </si>
  <si>
    <t>OEM CUTTING STICKS FOR CHALLENGE CMT-130</t>
  </si>
  <si>
    <t>04CHLCMT56090</t>
  </si>
  <si>
    <t>BINDER TRANSFER CONVEYOR FOR CMT-130-330</t>
  </si>
  <si>
    <t>05FX22S10</t>
  </si>
  <si>
    <t>REPLACEMENTBLADE CUT-TRUE22SCUTTER</t>
  </si>
  <si>
    <t>05FX15M20</t>
  </si>
  <si>
    <t>CUTTING STICKS FOR CUT-TRUE 15M &amp; 22S</t>
  </si>
  <si>
    <t>05MBM0676</t>
  </si>
  <si>
    <t>OEMCUTTINGSTICKS25-3/8IN.FOR MBM5200</t>
  </si>
  <si>
    <t>05JYCH4075P</t>
  </si>
  <si>
    <t>BLADESAVERCUTTINGSTICKSCHALLENGETITAN200</t>
  </si>
  <si>
    <t>04CHL56600</t>
  </si>
  <si>
    <t>IN-LINE CONVEYOR FOR CMT-330TC</t>
  </si>
  <si>
    <t>04CHL56421</t>
  </si>
  <si>
    <t>IN-LINE COOLING TOWER FOR CMT-330TC</t>
  </si>
  <si>
    <t>04CHLCMT330</t>
  </si>
  <si>
    <t>CMT-330TC 3 SIDE 3 KNIFE TRIMMERBASEUNIT</t>
  </si>
  <si>
    <t>04CHL58000</t>
  </si>
  <si>
    <t>OUTPUT VERTICAL STACKER FOR CMT-330TC</t>
  </si>
  <si>
    <t>Round Cornering</t>
  </si>
  <si>
    <t>04CHLHYDRC</t>
  </si>
  <si>
    <t>CHALLENGE HYDRAULIC ROUND CORNER MACH</t>
  </si>
  <si>
    <t>04LWCR50B</t>
  </si>
  <si>
    <t>CR50B HD TABLE TOP ROUND CORNER+DIE</t>
  </si>
  <si>
    <t>04LWCR50P</t>
  </si>
  <si>
    <t>SPIRAL: E-FLOOR STD RD CORNER W/ 1 DIE</t>
  </si>
  <si>
    <t>04RDCORN</t>
  </si>
  <si>
    <t>CR-20 ROUND CORN MACH W/ DIE (SPEC DIE)</t>
  </si>
  <si>
    <t>04LWCU18</t>
  </si>
  <si>
    <t>1/8IN ROUND CORN CUT HEAD-CR-20 CUTT</t>
  </si>
  <si>
    <t>04LWCU14</t>
  </si>
  <si>
    <t>1/4IN ROUND CORN CUT HEAD-CR-20 CUTT</t>
  </si>
  <si>
    <t>04LWCU38</t>
  </si>
  <si>
    <t>3/8IN ROUND CORN CUT HEAD-CR-20 CUTT</t>
  </si>
  <si>
    <t>04LWCU12</t>
  </si>
  <si>
    <t>1/2IN ROUND CORN CUT HEAD-CR-20 CUTT</t>
  </si>
  <si>
    <t>05CHL672110</t>
  </si>
  <si>
    <t>SPIRAL:5/8"KNIFE CHALLENGEROUNDCORNERE</t>
  </si>
  <si>
    <t>05CHL67212</t>
  </si>
  <si>
    <t>SPIRAL:1/8"KNIFE CHALLENGEROUNDCORNERE</t>
  </si>
  <si>
    <t>05CHL67214</t>
  </si>
  <si>
    <t>SPIRAL:1/4"KNIFE CHALLENGEROUNDCORNERE</t>
  </si>
  <si>
    <t>05CHL67216</t>
  </si>
  <si>
    <t>SPIRAL:3/8"KNIFE CHALLENGEROUNDCORNERE</t>
  </si>
  <si>
    <t>05CHL67218</t>
  </si>
  <si>
    <t>SPIRAL:1/2"KNIFE CHALLENGEROUNDCORNERE</t>
  </si>
  <si>
    <t>05CHL672210</t>
  </si>
  <si>
    <t>SPIRAL:5/8" DIE CHALLENGEROUNDCORNERER</t>
  </si>
  <si>
    <t>05CHL67222</t>
  </si>
  <si>
    <t>SPIRAL:1/8" DIE CHALLENGEROUNDCORNERER</t>
  </si>
  <si>
    <t>05CHL67224</t>
  </si>
  <si>
    <t>SPIRAL:1/4"DIE CHALLENGE ROUND CORNERE</t>
  </si>
  <si>
    <t>05CHL67226</t>
  </si>
  <si>
    <t>SPIRAL:3/8" DIE CHALLENGEROUND CORNERE</t>
  </si>
  <si>
    <t>05CHL67228</t>
  </si>
  <si>
    <t>SPIRAL:1/2" DIE CHALLENGEROUNDCORNERER</t>
  </si>
  <si>
    <t>05CHL6761</t>
  </si>
  <si>
    <t>SPIRAL:45 KNIFE CHALLENGEROUNDCORNERERS</t>
  </si>
  <si>
    <t>05CHL6761RS</t>
  </si>
  <si>
    <t>SPIRAL:STRDIAGKNIFECHALLENGEROUNDCORNERS</t>
  </si>
  <si>
    <t>05CHL6762RS</t>
  </si>
  <si>
    <t>SPIRAL:STRAIGHT DIECHALLENGERNDCORNERERS</t>
  </si>
  <si>
    <t>Grommet Press</t>
  </si>
  <si>
    <t>04GROMCSTEP2PK3</t>
  </si>
  <si>
    <t>C-STEP-2 PKG W/PRESS 3 DIE&amp;500 GRMT&amp;WSHR</t>
  </si>
  <si>
    <t>05GROMSNIPE</t>
  </si>
  <si>
    <t>GROMMET SNIPER ALIGNMENT TOOL</t>
  </si>
  <si>
    <t>04GRCSTIDY41A</t>
  </si>
  <si>
    <t>SPIRAL CSTIDY-41 GROM PRESS W BUT&amp;PED</t>
  </si>
  <si>
    <t>05GRTIDYSCD1</t>
  </si>
  <si>
    <t>SPIRAL 1 SELF CLEANING DIE FOR CSTIDY-41</t>
  </si>
  <si>
    <t>05GRTIDYSCD2</t>
  </si>
  <si>
    <t>SPIRAL 2 SELF CLEANING DIE FOR CSTIDY-41</t>
  </si>
  <si>
    <t>05GRTIDYSCD3</t>
  </si>
  <si>
    <t>SPIRAL 3 SELF CLEAN DIE FOR CSTIDY-41</t>
  </si>
  <si>
    <t>05GRTIDYSCD55</t>
  </si>
  <si>
    <t>SPIRAL 5 SELF CLEANING DIE FOR CSTIDY-41</t>
  </si>
  <si>
    <t>Shrinkwrap Machines</t>
  </si>
  <si>
    <t>04PACCOMBOJRB</t>
  </si>
  <si>
    <t>CLAMCO COMBO JR.-B SHRINK WRAP SYSTEM</t>
  </si>
  <si>
    <t>04PACCOMBOJRD</t>
  </si>
  <si>
    <t>SPIRAL:CLAMCO COMBOJR.-D SHRINKWRAP</t>
  </si>
  <si>
    <t>7640020648</t>
  </si>
  <si>
    <t>SVC-CLAMCO COMBO JR.-D SHRINK WRAP</t>
  </si>
  <si>
    <t>04PAC120COMBO</t>
  </si>
  <si>
    <t>MODEL 120 COMBOSHRINKSYS W-OUT POWER TA</t>
  </si>
  <si>
    <t>04PAC120CPTA</t>
  </si>
  <si>
    <t>MODEL 120 COMBOSHRINKSYS WITH POWER TA</t>
  </si>
  <si>
    <t>04PAC240CPTW</t>
  </si>
  <si>
    <t>SPIRAL: 240C COMBO SHRINK SYS POW T-AWAY</t>
  </si>
  <si>
    <t>04PACDEMH25</t>
  </si>
  <si>
    <t>DEM PACK H25 ONE STEP SHRINK SYSTEM</t>
  </si>
  <si>
    <t>04PACDEMH20</t>
  </si>
  <si>
    <t>DEM PACK H20 ONE STEP SHRINK SYSTEM</t>
  </si>
  <si>
    <t>04PP1622MKC</t>
  </si>
  <si>
    <t>SPIRAL PP1622MK L-BAR SEAL SHRINK TUNNEL</t>
  </si>
  <si>
    <t>04PP18036GCC</t>
  </si>
  <si>
    <t>SPIRAL PP180-36 GRAVITY CURVED CONVEYOR</t>
  </si>
  <si>
    <t>Drills</t>
  </si>
  <si>
    <t>04CHLNGMS10A</t>
  </si>
  <si>
    <t>SPIRAL CHLNGE MS-10 ADRILL HEAD NOT INCL</t>
  </si>
  <si>
    <t>04CHLNGMS10CCM</t>
  </si>
  <si>
    <t>SPIRAL CORNERMATIC ATTACHMNT FOR MS-10 A</t>
  </si>
  <si>
    <t>04CHLNGMS10SH</t>
  </si>
  <si>
    <t>SPIRAL STANDARD HEAD FOR MS-10 A DRILL</t>
  </si>
  <si>
    <t>05CHL49812</t>
  </si>
  <si>
    <t>SPIRAL 1/8 IN CORNERMATIC KNIFE MS-10 A</t>
  </si>
  <si>
    <t>05CHL49814</t>
  </si>
  <si>
    <t>SPIRAL 1/4 IN CORNERMATIC KNIFE MS-10 A</t>
  </si>
  <si>
    <t>05CHL49816</t>
  </si>
  <si>
    <t>SPIRAL 3/8 IN CORNERMATIC KNIFE MS-10 A</t>
  </si>
  <si>
    <t>05CHL49817</t>
  </si>
  <si>
    <t>SPIRAL 7/16 IN CORNERMATIC KNIFE MS-10 A</t>
  </si>
  <si>
    <t>05CHL49818</t>
  </si>
  <si>
    <t>SPIRAL 1/2 IN CORNERMATIC KNIFE MS-10 A</t>
  </si>
  <si>
    <t>05CHL4982</t>
  </si>
  <si>
    <t>SPIRAL STRGHT DIAG CRNRMATC KNIFE/MS-10A</t>
  </si>
  <si>
    <t>04CHLJFDRILL</t>
  </si>
  <si>
    <t>SPIRAL:CHALL JF SINGLESPINDLEFLOORDRILL</t>
  </si>
  <si>
    <t>04DRILL3HL</t>
  </si>
  <si>
    <t>FMMH-3 THREE SPINDLE HYDR FLOOR DRILL</t>
  </si>
  <si>
    <t>04DRILL9</t>
  </si>
  <si>
    <t>SPIRAL: EBM-2.1 SINGLE SPIN TABLE DRILL</t>
  </si>
  <si>
    <t>04DRILL4</t>
  </si>
  <si>
    <t>SPIRAL: FMM-3 3-SPINDLE HEAD DRILL W/2</t>
  </si>
  <si>
    <t>CHALLENGE EH-3 PAPER DRILL</t>
  </si>
  <si>
    <t>Cutters</t>
  </si>
  <si>
    <t>04TOTFOILCUT</t>
  </si>
  <si>
    <t>THERM-O-TYPE FOIL CUTTER</t>
  </si>
  <si>
    <t>TRIUMPH MODEL 4705 18-3/4" STK PAPER CUT</t>
  </si>
  <si>
    <t>04MY7000E</t>
  </si>
  <si>
    <t>MARTIN YALE 7000E MANUAL PAPER CUTTER</t>
  </si>
  <si>
    <t>04DAHLE846</t>
  </si>
  <si>
    <t>DAHLE 846 PROF SERIES 17IN SP CUTTER</t>
  </si>
  <si>
    <t>04SPCP430</t>
  </si>
  <si>
    <t>STANDARD PC-P430 DESK TOP PAPER CUTTER</t>
  </si>
  <si>
    <t>04SPC640</t>
  </si>
  <si>
    <t>PC-640 25 IN PAPER CUTTER</t>
  </si>
  <si>
    <t>05CHG630171</t>
  </si>
  <si>
    <t>SPIRAL:HISPDKNIFSPAR185A/SA/AEP18-1/2CHA</t>
  </si>
  <si>
    <t>05CHG63015</t>
  </si>
  <si>
    <t>SPIRAL:CUTSTICKCHALLSPARTAN185SER10/PK</t>
  </si>
  <si>
    <t>04MBM4815</t>
  </si>
  <si>
    <t>TRIUMPH 4815D 18.5 IN. PAPER CUTTER</t>
  </si>
  <si>
    <t>04WTRU4850</t>
  </si>
  <si>
    <t>TRUIMPH 4850 18-1/2IN FULL AUTO CUTTER</t>
  </si>
  <si>
    <t>04MBM4315</t>
  </si>
  <si>
    <t>TRIUMPH 4315 16-3/4IN PAPER CUTTER</t>
  </si>
  <si>
    <t>04MBM0409</t>
  </si>
  <si>
    <t>OPTIONAL STAND 4205/4315/4215/4225/4250</t>
  </si>
  <si>
    <t>04MBM4350</t>
  </si>
  <si>
    <t>MBM TRIUMPH 4350 16-3/4 ELCTRIC PPR CTR</t>
  </si>
  <si>
    <t>04MBM0461</t>
  </si>
  <si>
    <t>CABINET 4315 4215 4225-EP 4250 CUTTERS</t>
  </si>
  <si>
    <t>04MBM6660VR</t>
  </si>
  <si>
    <t>MBM TRIUMPH 6660 -VRCUT PAPER CUTTER</t>
  </si>
  <si>
    <t>04MBM5255</t>
  </si>
  <si>
    <t>TRIUMPH 5255  20-1/2IN PROG. CUTTER</t>
  </si>
  <si>
    <t>04MBM5560</t>
  </si>
  <si>
    <t>MBM TRIUMPH 5560 21.5 IN PROGR CUTTER</t>
  </si>
  <si>
    <t>04MBM7260</t>
  </si>
  <si>
    <t>MBM TRIUMPH 7260 28IN HYDR PAP CUTT</t>
  </si>
  <si>
    <t>04FXCT16M</t>
  </si>
  <si>
    <t>CUT-TRUE 16M MANUAL PAPER CUTTER</t>
  </si>
  <si>
    <t>04FXCT22S</t>
  </si>
  <si>
    <t>CUT-TRUE 22S ELEC PAPER CUTTER W/ STAND</t>
  </si>
  <si>
    <t>05MBM0678</t>
  </si>
  <si>
    <t>22-1/16IN CUT STICKS-5550EP/5551-06EP</t>
  </si>
  <si>
    <t>05MBM0658</t>
  </si>
  <si>
    <t>24-7/8 IN KNIFE FOR MBM 5200 SERIES</t>
  </si>
  <si>
    <t>05MBM0684</t>
  </si>
  <si>
    <t>26IN KNIFE-MBM 5550EP AND 5551-06EP</t>
  </si>
  <si>
    <t>05MBM0653</t>
  </si>
  <si>
    <t>SPIRAL: 22-3/8 KNIFE-MBM CUTTERS -VAR</t>
  </si>
  <si>
    <t>05MBM0675</t>
  </si>
  <si>
    <t>SPIRAL: 22-7/16" CUTSTICKMBM CUTTERS V</t>
  </si>
  <si>
    <t>04CHLT230</t>
  </si>
  <si>
    <t>CHALLENGE TITAN 230 CUTTER W LIGHT BEAM</t>
  </si>
  <si>
    <t>04CHLT200BC</t>
  </si>
  <si>
    <t>CHALLENGE TITAN 200 BC PAPER CUTTER</t>
  </si>
  <si>
    <t>04CHLT200P</t>
  </si>
  <si>
    <t>CHALLENGE TITAN 200 CUT PROGR+PLEXSHEILD</t>
  </si>
  <si>
    <t>04CHLT200PLB</t>
  </si>
  <si>
    <t>CHALLENGE TITAN 200 CUTTER W LIGHT BEAM</t>
  </si>
  <si>
    <t>04CHLT230TC</t>
  </si>
  <si>
    <t>TITAN 230 CUTTER</t>
  </si>
  <si>
    <t>04CHLT200TCLB</t>
  </si>
  <si>
    <t>CHL TITAN200 CUTTER W/TC CONTROLS&amp;LB</t>
  </si>
  <si>
    <t>05CHLAA10061</t>
  </si>
  <si>
    <t>FALSE CLAMP FOR TITAN 200 PAPER CUTTER</t>
  </si>
  <si>
    <t>04CHL265TC</t>
  </si>
  <si>
    <t>CHALLENGE TITAN 265TC 26.5IN HYD CUTTER</t>
  </si>
  <si>
    <t>04CHL265AT</t>
  </si>
  <si>
    <t>OPT. AIR TBL-TITAN 265 CUTT-FACTORY INST</t>
  </si>
  <si>
    <t>04CHL265TCFC</t>
  </si>
  <si>
    <t>FALSE CLAMP FOR TITAN 265 PAPER CUTTER</t>
  </si>
  <si>
    <t>04CHL265SPEK</t>
  </si>
  <si>
    <t>1 PHASE ELEC KIT-TITAN 265 PAPER CUT</t>
  </si>
  <si>
    <t>04CHLC305TC</t>
  </si>
  <si>
    <t>CHALLENGE 305TC CUTTER+LT BEAM SAFETY</t>
  </si>
  <si>
    <t>04CHL305STAIR</t>
  </si>
  <si>
    <t>SIDE TABLE+AIR 305 SER PAP CUT-FACT INST</t>
  </si>
  <si>
    <t>04CHLC370TC</t>
  </si>
  <si>
    <t>CHALLENGE 370TC PAPER CUTTER W/ LBS</t>
  </si>
  <si>
    <t>04CHLC370STFI</t>
  </si>
  <si>
    <t>SIDE TBLE+AIR 370 CUT 24INX36INFACT INST</t>
  </si>
  <si>
    <t>04SAPC610</t>
  </si>
  <si>
    <t>APC-610 24 IN HYDRAULIC PAPER CUTTER</t>
  </si>
  <si>
    <t>04CHLICUT1160</t>
  </si>
  <si>
    <t>CHALLENGE 1160 iCUTTER PAPER CUTTER</t>
  </si>
  <si>
    <t>04CHLICUT1370</t>
  </si>
  <si>
    <t>CHALLENGE I-CUT 1370 PAPER CUTTER</t>
  </si>
  <si>
    <t>04CHLICUTST</t>
  </si>
  <si>
    <t>LARGE AIR SIDE TABLES FOR iCUTTERs</t>
  </si>
  <si>
    <t>05CHGA10034</t>
  </si>
  <si>
    <t>SPIRAL:20" INLAID CARBON ALLOY KNIFE</t>
  </si>
  <si>
    <t>05CHGA100341</t>
  </si>
  <si>
    <t>SPIRAL:20" INLAID HIGH SPEED KNIFE</t>
  </si>
  <si>
    <t>04IMPI7000</t>
  </si>
  <si>
    <t>iMARK PI7000 DIE CUTTER</t>
  </si>
  <si>
    <t>04MBM5260VR</t>
  </si>
  <si>
    <t>MBM TRIUMPH 5260-VRCUT 20-3/8 CUTTER</t>
  </si>
  <si>
    <t>Finishing Equipment</t>
  </si>
  <si>
    <t>04MBMAERONANO</t>
  </si>
  <si>
    <t>MBM AEROCUT NANO</t>
  </si>
  <si>
    <t>04MBMAEROVPRF</t>
  </si>
  <si>
    <t>SPIRAL: PERFORATING UNIT AEROCUT VELOC</t>
  </si>
  <si>
    <t>04CHLIJOG</t>
  </si>
  <si>
    <t>CHALLENGE IJOG HD JOGGER+AIR ASSIST</t>
  </si>
  <si>
    <t>04CHLIJODST</t>
  </si>
  <si>
    <t>STAND-CHALLENGE I-JOG AIR ASSIST JOGGER</t>
  </si>
  <si>
    <t>04CHLIJOGNA</t>
  </si>
  <si>
    <t>CHALLENGE IJOG HD JOGGER W/O AIR ASSIST</t>
  </si>
  <si>
    <t>CHALLENGE HANDY JOGGER W STD TRAY</t>
  </si>
  <si>
    <t>04CHLHJOGLT</t>
  </si>
  <si>
    <t>SPIRAL: CHALLENGE HJ W/ LARGE TRAY</t>
  </si>
  <si>
    <t>04PTLJ3200</t>
  </si>
  <si>
    <t>LJ-3200 AS IONIZED AIR TABLE TOP JOGGER</t>
  </si>
  <si>
    <t>04MY400JOG</t>
  </si>
  <si>
    <t>MARTIN YALE MODEL 400 TABLETOP JOGGER</t>
  </si>
  <si>
    <t>04CHL2436A</t>
  </si>
  <si>
    <t>CHALLENGE COMBINATION 2436A PAPER JOGGER</t>
  </si>
  <si>
    <t>04FXFD402P3</t>
  </si>
  <si>
    <t>FORMAX FD402P3 PAPER JOGGER</t>
  </si>
  <si>
    <t>04MBM208J</t>
  </si>
  <si>
    <t>MBM 208J Manual Folder</t>
  </si>
  <si>
    <t>04MBM408A</t>
  </si>
  <si>
    <t>MBM 408A FOLDER</t>
  </si>
  <si>
    <t>04MBMPERF</t>
  </si>
  <si>
    <t>PERFORATOR FOR 307A &amp; 407A FOLDERS</t>
  </si>
  <si>
    <t>04MBMSCORER</t>
  </si>
  <si>
    <t>MBM SCORER FOR 307A 407A 408A 508A FOLDR</t>
  </si>
  <si>
    <t>04MYI2051</t>
  </si>
  <si>
    <t>MARTIN YALE 2051 SMARTFOLD PAPER FOLDER</t>
  </si>
  <si>
    <t>04MYMARKVII</t>
  </si>
  <si>
    <t>MARTIN YALE MARK VII PRO SERIES FOLDER</t>
  </si>
  <si>
    <t>PF-P3100 DESKTOP PAPER FOLDER</t>
  </si>
  <si>
    <t>PF-P3200 DESKTOP PAPER FOLDER</t>
  </si>
  <si>
    <t>04MBM352F</t>
  </si>
  <si>
    <t>MBM 352F FRICTION FEED FOLDER</t>
  </si>
  <si>
    <t>PF-P330 AIR-FEED FOLDER</t>
  </si>
  <si>
    <t>04MYMARKVIICT</t>
  </si>
  <si>
    <t>CART FOR MARK VII PAPER FOLDERS</t>
  </si>
  <si>
    <t>05MBMAC0633</t>
  </si>
  <si>
    <t>SPIRAL: SCORER BROAD FOR MBM 352-F/S</t>
  </si>
  <si>
    <t>04BAUM714XLT</t>
  </si>
  <si>
    <t>BAUM 714XLT AFPF (URETHANE ROLLERS)</t>
  </si>
  <si>
    <t>04BAUM714XLTCR</t>
  </si>
  <si>
    <t>BAUM 714XLT AFPF (COMBO ROLLERS)</t>
  </si>
  <si>
    <t>05MBMAC0631</t>
  </si>
  <si>
    <t>SCORER NARROW FOR MBM 352-F/S</t>
  </si>
  <si>
    <t>05BMFK2002081</t>
  </si>
  <si>
    <t>BAUM STATIC CORD KIT</t>
  </si>
  <si>
    <t>04BAUM714SC</t>
  </si>
  <si>
    <t>SOUND COVERS FOR BAUM 714XLT FOLDER</t>
  </si>
  <si>
    <t>04BAUM714ST</t>
  </si>
  <si>
    <t>STAND FOR BAUM 714XLT FOLDER</t>
  </si>
  <si>
    <t>04BAUM714XLTRA</t>
  </si>
  <si>
    <t>BAUM 714XLT RT ANG FOLDING SYS W/ STANDS</t>
  </si>
  <si>
    <t>SVC-BAUM 714XLT RIGHT ANGLE FOLDING</t>
  </si>
  <si>
    <t>04SPF40FOLD</t>
  </si>
  <si>
    <t>PF-40L SUCTION FEED AUTOMATED FOLDER</t>
  </si>
  <si>
    <t>04MBM1800S</t>
  </si>
  <si>
    <t>MBM 1800S  AUTO PROG SECTION FOLDER</t>
  </si>
  <si>
    <t>04MBM1800SC</t>
  </si>
  <si>
    <t>SCORER OPTION FOR 1800S FOLDER</t>
  </si>
  <si>
    <t>04MBM1800MP</t>
  </si>
  <si>
    <t>MICRO PERF OPTION FOR 1800S FOLDER</t>
  </si>
  <si>
    <t>04BAUM714SCK</t>
  </si>
  <si>
    <t>SPIRAL SCORE KIT BAUM 714XLT_XA FOLDERS</t>
  </si>
  <si>
    <t>04EXCAL3S</t>
  </si>
  <si>
    <t>SPIRAL KEENCUT EXCALIBUR 3S</t>
  </si>
  <si>
    <t>04FXFD346</t>
  </si>
  <si>
    <t>FORMAX FD-346 PAPER FOLDER-TOUCH SCREEN</t>
  </si>
  <si>
    <t>Creasing</t>
  </si>
  <si>
    <t>04CMACCUCRE</t>
  </si>
  <si>
    <t>COUNT ACCUCREASER AIR TOUCH</t>
  </si>
  <si>
    <t>04CMEZCREASER</t>
  </si>
  <si>
    <t>COUNT EZ CREASER TOUCH</t>
  </si>
  <si>
    <t>04CMICREASEP</t>
  </si>
  <si>
    <t>COUNT ICREASE PRO</t>
  </si>
  <si>
    <t>04CMFC114</t>
  </si>
  <si>
    <t>COUNT FC114 CREASE/NUMBER/PERF UNIT</t>
  </si>
  <si>
    <t>04CMFC114A</t>
  </si>
  <si>
    <t>COUNT FC114-AIR CREASE/NUMBER/PERF UNIT</t>
  </si>
  <si>
    <t>04CMAPPSTAND</t>
  </si>
  <si>
    <t>OPT STAND - COUNT TABLETOP EQUIPMENT</t>
  </si>
  <si>
    <t>04CMAPPPHEAD</t>
  </si>
  <si>
    <t>COUNT PNUMATIC NUMBERING HEAD</t>
  </si>
  <si>
    <t>04CMPERFASS</t>
  </si>
  <si>
    <t>COUNT PERF ASSY (AVAIL 5-19-112-1TPI)</t>
  </si>
  <si>
    <t>05CMSAPP0131</t>
  </si>
  <si>
    <t>COUNT SCORING BLADE</t>
  </si>
  <si>
    <t>05CMSAPP0168</t>
  </si>
  <si>
    <t>COUNT SLIT BLADE</t>
  </si>
  <si>
    <t>05CMSAPP0017</t>
  </si>
  <si>
    <t>MINI MICRO PERF BLADE DEEP CUT</t>
  </si>
  <si>
    <t>05CMMPW96</t>
  </si>
  <si>
    <t>ADDL 96 TOOTH MICROPERF WHEEL 4 COUNT SF</t>
  </si>
  <si>
    <t>05CMSAPP0144</t>
  </si>
  <si>
    <t>COUNT PERF BLADE 12-1 (45 TEETH)</t>
  </si>
  <si>
    <t>05CMSAPP0141</t>
  </si>
  <si>
    <t>COUNT PERF BLADE 5-1 (18 TEETH)</t>
  </si>
  <si>
    <t>05CMSAPP0143</t>
  </si>
  <si>
    <t>COUNT PERF BLADE 9-1 (33 TEETH)</t>
  </si>
  <si>
    <t>04MBMGOCR59270</t>
  </si>
  <si>
    <t>SPIRAL:PERFORATING KIT  GOCREASE AUTOAIR</t>
  </si>
  <si>
    <t>04MBMGOCR59271</t>
  </si>
  <si>
    <t>SPIRAL:CUT WHEEL KIT GOCREASE AUTOAIR</t>
  </si>
  <si>
    <t>04CMICREAPROPL</t>
  </si>
  <si>
    <t>SPIRAL: COUNT ICREASE PRO PLUS</t>
  </si>
  <si>
    <t>04MBMGOCR40462</t>
  </si>
  <si>
    <t>SPIRAL 3:1 4X4 MM SQ HOLE PUNCH - GOC</t>
  </si>
  <si>
    <t>04MBMGOCR40463</t>
  </si>
  <si>
    <t>SPIRAL 3:1 4X4 MM SQ THUMB CUT PUNCH GOC</t>
  </si>
  <si>
    <t>04MBMGOCR40464</t>
  </si>
  <si>
    <t>SPIRAL MICRO PERFORATING TOOL FOR GOC</t>
  </si>
  <si>
    <t>04MBMGOCR40465</t>
  </si>
  <si>
    <t>SPIRAL 9 TPI PER-ATING TOOL - GOCREASE</t>
  </si>
  <si>
    <t>04MBMGOCR40466</t>
  </si>
  <si>
    <t>SPIRAL 1.9 MM CREASING TOOL - GOCREASE</t>
  </si>
  <si>
    <t>04MBMGOCR40467</t>
  </si>
  <si>
    <t>SPIRAL 1 MM CITO CREASING TOOL - GOC</t>
  </si>
  <si>
    <t>04MBMGOCR40475</t>
  </si>
  <si>
    <t>SPIRAL 3:1 4X4 MM RND HOLE PUNCH - GOC</t>
  </si>
  <si>
    <t>04MBMGOCR40476</t>
  </si>
  <si>
    <t>SPIRAL 3:1 4X4 MM RND THUMB CUT PUNC GOC</t>
  </si>
  <si>
    <t>04MBMGOCR40506</t>
  </si>
  <si>
    <t>SPIRAL EURO HOLE PUNCHING TOOL - GOC</t>
  </si>
  <si>
    <t>04MBMGOCR40508</t>
  </si>
  <si>
    <t>SPIRAL 2:1 4X4 MM SQ HOLE PUNCH TOOL GOC</t>
  </si>
  <si>
    <t>04MBMGOCR40529</t>
  </si>
  <si>
    <t>SPIRAL 2:1 5X5 MM SQ HOLE PUNCH TOOL GOC</t>
  </si>
  <si>
    <t>04MBMGOCR75870</t>
  </si>
  <si>
    <t>SPIRAL REPLACEMENT PERF WHEEL 9 TPI GOC</t>
  </si>
  <si>
    <t>04MBMGOCR75916</t>
  </si>
  <si>
    <t>SPIRAL REPLACEMENT CUTTING WHEEL GOC</t>
  </si>
  <si>
    <t>04CMACCUCREKF</t>
  </si>
  <si>
    <t>COUNT ACCUCREASER KF CRSR KNIFE FLDR SYS</t>
  </si>
  <si>
    <t>Perf Machines</t>
  </si>
  <si>
    <t>04RB940CONV</t>
  </si>
  <si>
    <t>ROSBACK 920 20in CONVEYOR</t>
  </si>
  <si>
    <t>04RB248RAU</t>
  </si>
  <si>
    <t>ROSBACK MODEL 248 30IN RIGHT ANGLE UNIT</t>
  </si>
  <si>
    <t>04RB24029736</t>
  </si>
  <si>
    <t>ROSBACK PERF BLADES (PAIR) 36 TPI</t>
  </si>
  <si>
    <t>04RB24029754</t>
  </si>
  <si>
    <t>ROSBACK PERF BLADES (PAIR) 54 TPI</t>
  </si>
  <si>
    <t>04RB24029772</t>
  </si>
  <si>
    <t>ROSBACK PERF BLADES (PAIR) 72 TPI</t>
  </si>
  <si>
    <t>04RB220A118</t>
  </si>
  <si>
    <t>MICRO PERF HEADS 220-A-118 36 TPI KIT</t>
  </si>
  <si>
    <t>04RB220A110</t>
  </si>
  <si>
    <t>MICRPERFHEADS 220/110 54TPI ROSBACK240XL</t>
  </si>
  <si>
    <t>04RB220A111</t>
  </si>
  <si>
    <t>MICRO PERF HEADS 220-A-111 72 TPI KIT</t>
  </si>
  <si>
    <t>04CMPERFMICRO</t>
  </si>
  <si>
    <t>OPT MICRO PERF FOR COUNT SPEED FEEDER</t>
  </si>
  <si>
    <t>04CMACCUCREMD</t>
  </si>
  <si>
    <t>COUNT SPEED FEEDER OPT MOTORIZED DELIV</t>
  </si>
  <si>
    <t>04CMPERFMAST</t>
  </si>
  <si>
    <t>COUNT PERFMASTER PERF AND SCORE MACHINE</t>
  </si>
  <si>
    <t>04CMPERFMAIR</t>
  </si>
  <si>
    <t>COUNT PERFMASTER AIR</t>
  </si>
  <si>
    <t>Bookletmakers</t>
  </si>
  <si>
    <t>04MBMSTITCHHF</t>
  </si>
  <si>
    <t>MBM STITCHFOLD HANDFED OFFLINE BKLTMAKER</t>
  </si>
  <si>
    <t>04MBMSTITRIM</t>
  </si>
  <si>
    <t>MBM STITCHFOLD FACE TRIMMER</t>
  </si>
  <si>
    <t>7640019363</t>
  </si>
  <si>
    <t>ANNUAL SVC - MBM STITCHFOLDFT</t>
  </si>
  <si>
    <t>04MBMS3000</t>
  </si>
  <si>
    <t>MBM SPRINT 3000 BOOKLETMAKER</t>
  </si>
  <si>
    <t>04MBMS5000</t>
  </si>
  <si>
    <t>MBM SPRINT 5000  BOOKLETMAKER</t>
  </si>
  <si>
    <t>04MBMSPRTRM</t>
  </si>
  <si>
    <t>MBM FACE TRIMMER-SPRINT BOOKLET MAKERS</t>
  </si>
  <si>
    <t>04MBM0859</t>
  </si>
  <si>
    <t>SPRINT INTERFACE KIT FOR FC10 COLLATOR</t>
  </si>
  <si>
    <t>04MBMFC10STAPLER</t>
  </si>
  <si>
    <t>MBM STAPLER FOR FC 10 COLLATOR</t>
  </si>
  <si>
    <t>04MBMFC10STAPSTD</t>
  </si>
  <si>
    <t>STAPLER BASE FOR FC10 COLLATOR</t>
  </si>
  <si>
    <t>04ISPAUTOBOOK</t>
  </si>
  <si>
    <t>AUTOBOOK TABLE-TOP BOOKLET MAKER</t>
  </si>
  <si>
    <t>04CPBPS244HF</t>
  </si>
  <si>
    <t>SPIRAL: POWERSQ BOOK MAKERPS224HANDFED</t>
  </si>
  <si>
    <t>04CPBP2T</t>
  </si>
  <si>
    <t>SPIRAL:2KNIFETRIMP2T PS224 / PS160</t>
  </si>
  <si>
    <t>04CPBP2TTK</t>
  </si>
  <si>
    <t>SPIRAL:TRANSKITP2T SUPPLYVOLTAGE &lt;225V</t>
  </si>
  <si>
    <t>04CPBPSPBS</t>
  </si>
  <si>
    <t>SPIRAL: POWER SQUARE BLOOK STACKER PBS</t>
  </si>
  <si>
    <t>04CPBWA072335</t>
  </si>
  <si>
    <t>SPIRAL: INTERFACE CON PS224 TO P2T/PBS</t>
  </si>
  <si>
    <t>04CPBWA940180</t>
  </si>
  <si>
    <t>SPIRAL: INTERFACE CONNET PBS TO P2T</t>
  </si>
  <si>
    <t>04CPBWA990058</t>
  </si>
  <si>
    <t>SPIRAL: SPART PARTS KIT FOR P2S224</t>
  </si>
  <si>
    <t>04CPBWA990057</t>
  </si>
  <si>
    <t>SPIRAL:SPARE PARTS PS224 2 KNIFE TRIMMER</t>
  </si>
  <si>
    <t>04CPBWA990055</t>
  </si>
  <si>
    <t>SPIRAL:SPARE PARTS KIT FOR PS224 STACKER</t>
  </si>
  <si>
    <t>04AKBOOKMAC</t>
  </si>
  <si>
    <t>SPIRAL BOOKLETMAC BOOKLET MAKER</t>
  </si>
  <si>
    <t>04AKBOOKMACSH</t>
  </si>
  <si>
    <t>SPIRAL STAPLE HEAD BOKLETMAC BOKLETMAKE</t>
  </si>
  <si>
    <t>04PL104SQF</t>
  </si>
  <si>
    <t>PLOCKMATIC PL104 SQUAREFOLD (NO STAND)</t>
  </si>
  <si>
    <t>04PL104STAND</t>
  </si>
  <si>
    <t>SPIRAL: ADJHEIGHTSTAND PL104 SQUAREFOLD</t>
  </si>
  <si>
    <t>04PL10500002</t>
  </si>
  <si>
    <t>WHEEL KIT FOR PL104 ON KM</t>
  </si>
  <si>
    <t>04PL10510490A</t>
  </si>
  <si>
    <t xml:space="preserve"> 105-10490A DEFL PLATE FOR PL104 (KM)</t>
  </si>
  <si>
    <t>04PL170122R</t>
  </si>
  <si>
    <t xml:space="preserve">  170122R OFF LINE STAND FOR PL104</t>
  </si>
  <si>
    <t>Stitchers and Staplers</t>
  </si>
  <si>
    <t>04DSM19AST</t>
  </si>
  <si>
    <t>DELUXE M19-AST 9/16IN STITCHER+18D HEAD</t>
  </si>
  <si>
    <t>04DSSMA25</t>
  </si>
  <si>
    <t>DELUXE SM-A25 STITCH MASTER</t>
  </si>
  <si>
    <t>04DSSMA25DBLHD</t>
  </si>
  <si>
    <t>DELUXE DOUBLE HEAD STITCH MASTER</t>
  </si>
  <si>
    <t>04DSFSK1</t>
  </si>
  <si>
    <t>DELUXE FSK1 FLR STAND-1X/2X STITCH MAST</t>
  </si>
  <si>
    <t>04LWW106ST2</t>
  </si>
  <si>
    <t>STAND FOR TWO RAPID 106E STAPLERS</t>
  </si>
  <si>
    <t>Numbering Machines</t>
  </si>
  <si>
    <t>04CMACCUNUM</t>
  </si>
  <si>
    <t>COUNT ACCUNUMBER AIR W/O SCORE OR PERF</t>
  </si>
  <si>
    <t>04MYIGC210</t>
  </si>
  <si>
    <t>MARTINYALE GC210 10UP GUTTERCUT SLIT+STD</t>
  </si>
  <si>
    <t>04MYBCS212</t>
  </si>
  <si>
    <t>MARTINYALE BCS212 12 UP BUS CARD SLITTER</t>
  </si>
  <si>
    <t>Shredders</t>
  </si>
  <si>
    <t>04MYI120CC3</t>
  </si>
  <si>
    <t>INTIMUS 120CC3 CROSS CUT SHREDDER</t>
  </si>
  <si>
    <t>04MYI175CC3</t>
  </si>
  <si>
    <t>INTIMUS175CC3SHRED 5/32X1-13/16 CROSSCUT</t>
  </si>
  <si>
    <t>04SHRED852CC</t>
  </si>
  <si>
    <t>INTIMUS 852 CROSS CUT SHREDDER 1/8X1-1/2</t>
  </si>
  <si>
    <t>04MBM2503CC</t>
  </si>
  <si>
    <t>MBM DESTROYIT 2503CC 3/16X1.5 CROSS CUT</t>
  </si>
  <si>
    <t>04MBM5009CC</t>
  </si>
  <si>
    <t>MBM DESTROYIT 5009 CROSS CUT SHREDDER</t>
  </si>
  <si>
    <t>04MBM5009CCL3</t>
  </si>
  <si>
    <t>MBM DESTROYIT 5009 CROSSCUT SHRDR 6X50MM</t>
  </si>
  <si>
    <t>04MBM5009CONV</t>
  </si>
  <si>
    <t>MODULE CONVEYOR - DESTROYIT 5009 SHEDDER</t>
  </si>
  <si>
    <t>04MBM4005CC</t>
  </si>
  <si>
    <t>MBM DESTROYIT 4005CC SHRED 3/16X1.5IN CC</t>
  </si>
  <si>
    <t>04MBM4005CC332</t>
  </si>
  <si>
    <t>MBM DESTROYIT 4005CC SHRED 3/32X5/8 CC</t>
  </si>
  <si>
    <t>04MBM2604SMC</t>
  </si>
  <si>
    <t>MBM DESTROYIT 2604 MICRO SHREDDER</t>
  </si>
  <si>
    <t>04MBM2604CC</t>
  </si>
  <si>
    <t>MBM DESTROYIT 2604CC - 3/16X1-1/2CC</t>
  </si>
  <si>
    <t>55SHREDOILAO</t>
  </si>
  <si>
    <t>SPIRAL SHRDER OILAUTO OILR 6 ONE QT BTLS</t>
  </si>
  <si>
    <t>04FXFD8806CC</t>
  </si>
  <si>
    <t>INDUSTRIAL CONVEYOR SHREDDER CROSS-CUT</t>
  </si>
  <si>
    <t>04FXFD8806SC</t>
  </si>
  <si>
    <t>INDUSTRIAL CONVEYOR SHREDDER STRIP-CUT</t>
  </si>
  <si>
    <t>Pressure Sealers</t>
  </si>
  <si>
    <t>04PTIM9100</t>
  </si>
  <si>
    <t>PAITEC IM9100 PRESSURE SEALER</t>
  </si>
  <si>
    <t>04PTSCAEPC</t>
  </si>
  <si>
    <t>Speed Control Auto Ext Power Conveyor</t>
  </si>
  <si>
    <t>04PTASVCS</t>
  </si>
  <si>
    <t>AUTO SEQUENTIAL VERTICAL CONVEYOR STACKR</t>
  </si>
  <si>
    <t>04PTVSFSC</t>
  </si>
  <si>
    <t>Vertical Stacker Floor Stand w/ Casters</t>
  </si>
  <si>
    <t>04PTCABINET</t>
  </si>
  <si>
    <t>HEAVYDUTY STEEL CABINETW/LOCKING CASTERS</t>
  </si>
  <si>
    <t>04PTIM8100</t>
  </si>
  <si>
    <t>PAITEC IM8100 PRESSURE SEALER</t>
  </si>
  <si>
    <t>04PTIM4500</t>
  </si>
  <si>
    <t>PAITEC IM4500 PRESSURE SEALER</t>
  </si>
  <si>
    <t>04PTLDRUM</t>
  </si>
  <si>
    <t>OPTIONAL L DRUM-ES5000/IM4000/IM4500</t>
  </si>
  <si>
    <t>04PTIM4000PROA</t>
  </si>
  <si>
    <t>SLIDE BASE HP LJ4000 SER+ADD500 CT TRAY</t>
  </si>
  <si>
    <t>04PTIM4000PROB</t>
  </si>
  <si>
    <t>SLIDE BASE HP LJ4000 SER+ADD1000 CT TRAY</t>
  </si>
  <si>
    <t>04PTMX13000</t>
  </si>
  <si>
    <t>PAITEC MX13000 PRESSURE SEALER</t>
  </si>
  <si>
    <t>04PTMX9000</t>
  </si>
  <si>
    <t>PAITEC MX9000 PRESSURE SEALER</t>
  </si>
  <si>
    <t>04PTES8000</t>
  </si>
  <si>
    <t>PAITEC ES8000 PRESSURE SEALER</t>
  </si>
  <si>
    <t>04PTIM7RISER</t>
  </si>
  <si>
    <t>IN-LINE 4.5" RISER KIT FOR IM7100</t>
  </si>
  <si>
    <t>04PTES7ILK</t>
  </si>
  <si>
    <t>INLINE KIT PTR I/F+SLIDEMOUNT ES7000</t>
  </si>
  <si>
    <t>04PTES5000</t>
  </si>
  <si>
    <t>PAITEC ES5000 PRESSURE SEALER</t>
  </si>
  <si>
    <t>04PTSTDDRUM</t>
  </si>
  <si>
    <t>OPT. STD. DRUM FOR ES5000L/IM4000/IM4500</t>
  </si>
  <si>
    <t>04PTES5500</t>
  </si>
  <si>
    <t>PAITEC ES5500 PRESSURE SEALER</t>
  </si>
  <si>
    <t>04PTES2000</t>
  </si>
  <si>
    <t>PAITEC ES2000 PRESSURE SEALER</t>
  </si>
  <si>
    <t>04PTES8500</t>
  </si>
  <si>
    <t>PAITEC ES8500 PRESSURE SEALER</t>
  </si>
  <si>
    <t>04PP76ST</t>
  </si>
  <si>
    <t>PP-76ST ONE-STEP SHRINK WRAP SYSTEM</t>
  </si>
  <si>
    <t>76400223830</t>
  </si>
  <si>
    <t>PP-76ST ONE-STEP SHRINK WRAP INSTL+TRNG</t>
  </si>
  <si>
    <t>iJetColor Press Engine</t>
  </si>
  <si>
    <t>84PWIJCPROPH</t>
  </si>
  <si>
    <t>MEMJET PRINT HEAD FOR IJET COLOR PRO</t>
  </si>
  <si>
    <t>04PWIJETNXT</t>
  </si>
  <si>
    <t>IJETCOLOR NXT ENVELOPE PRESS</t>
  </si>
  <si>
    <t>04PWIJETPROHP</t>
  </si>
  <si>
    <t>IJETCOLORPRO1175P HPENVELOPEPRESS</t>
  </si>
  <si>
    <t>04PWIBDTHP</t>
  </si>
  <si>
    <t>BDT DOCUMENTFEEDER FOR IJETCOLORPRO1175P</t>
  </si>
  <si>
    <t>84PWIHPBLK</t>
  </si>
  <si>
    <t>REPLACEMENT INK CARTRIDGE BLACK 498ML</t>
  </si>
  <si>
    <t>04PWIJET1175</t>
  </si>
  <si>
    <t>IJETCOLOR 1175 ENVELOPE PRESS BUNDLE</t>
  </si>
  <si>
    <t>Letter Openers</t>
  </si>
  <si>
    <t>04PIRDLA2</t>
  </si>
  <si>
    <t>DL200 LETTER OPENER</t>
  </si>
  <si>
    <t>04MY62001</t>
  </si>
  <si>
    <t>SPIRAL:MARTINYALE 62001LETTEROPENER TRAY</t>
  </si>
  <si>
    <t>Welder</t>
  </si>
  <si>
    <t>04RSRBW1500</t>
  </si>
  <si>
    <t>SPIRAL RBW-1500S VINYL WELDING MACHINE</t>
  </si>
  <si>
    <t>05RSMDBW001</t>
  </si>
  <si>
    <t>SPIRAL WELDING BELTS FOR RBM-1500</t>
  </si>
  <si>
    <t>Tabber/Waffer Sealers</t>
  </si>
  <si>
    <t>04AFETTABBER</t>
  </si>
  <si>
    <t>ACCUFAST ET TABBER (FANFOLD)</t>
  </si>
  <si>
    <t>04AFETRTABBER</t>
  </si>
  <si>
    <t>ACCUFAST ETR TABBER WITH ROLL HEADS</t>
  </si>
  <si>
    <t>04AFCS3TTCONV</t>
  </si>
  <si>
    <t>CS3 CONVEYOR TABLE TOP FOR ET/ETR TABBER</t>
  </si>
  <si>
    <t>04AFCS3STCONV</t>
  </si>
  <si>
    <t>CS3 CONVEYOR W/STAND-ET/ETR TABBER</t>
  </si>
  <si>
    <t>04AFSTANDETHDF</t>
  </si>
  <si>
    <t>ACCUFAST STAND-ET TABB &amp; HDF FEED</t>
  </si>
  <si>
    <t>04AFHDFFEED</t>
  </si>
  <si>
    <t>ACCUFAST HDF FEEDER ET SERIES TABBERS</t>
  </si>
  <si>
    <t>04AFKTTAB</t>
  </si>
  <si>
    <t>ACCUFAST KT TABBER</t>
  </si>
  <si>
    <t>04AFKTTTTAB</t>
  </si>
  <si>
    <t>ACCUFAST KT-TT TABBER</t>
  </si>
  <si>
    <t>04AFFXFEED</t>
  </si>
  <si>
    <t>ACCUFAST FX FEEDER FOR KT TABBER</t>
  </si>
  <si>
    <t>05AF02084215</t>
  </si>
  <si>
    <t>1.5IN TRANSLU TABS-KT TABBER (5000/ROLL)</t>
  </si>
  <si>
    <t>04MYEX5100</t>
  </si>
  <si>
    <t>MARTIN YALE EX5100 TABBING MACHINE</t>
  </si>
  <si>
    <t>Case-Making Equipment</t>
  </si>
  <si>
    <t>04ODMSTICKER</t>
  </si>
  <si>
    <t>STICKER SINGLE BLADE CASING IN MACHINE</t>
  </si>
  <si>
    <t>04ODMSMASHER</t>
  </si>
  <si>
    <t>SMASHER HYDRAULIC BUILDING-IN MACHINE</t>
  </si>
  <si>
    <t>04ODMSUPERSEWER</t>
  </si>
  <si>
    <t>SUPER SEWER AUTO-FEED SIDE SEWING MACH</t>
  </si>
  <si>
    <t>L-bar Sealer</t>
  </si>
  <si>
    <t>05AF02079916</t>
  </si>
  <si>
    <t>WAFER SEAL START-UP PACKAGE KT TABBER</t>
  </si>
  <si>
    <t>05STXTB15WH</t>
  </si>
  <si>
    <t>WAFER SEAL START PKG-STAPLEX 1.5 TABBER</t>
  </si>
  <si>
    <t>05STXTB1WH</t>
  </si>
  <si>
    <t>WAFER SEAL START PKG STAPLEX 1 TABBER</t>
  </si>
  <si>
    <t>08CBSTARTUP</t>
  </si>
  <si>
    <t>SPIRAL: COVERBINDASSORTCOVERSTARTUPKIT</t>
  </si>
  <si>
    <t>19BCB122501PI</t>
  </si>
  <si>
    <t>SPIRAL: ROLLLAMISTART-UP KIT15"ROLLLAM</t>
  </si>
  <si>
    <t>19BCB252501PI</t>
  </si>
  <si>
    <t>SPIRAL:ROLLLAMISTART-UP PACK27"ROLLLAM</t>
  </si>
  <si>
    <t>25BALMG12615</t>
  </si>
  <si>
    <t>SPIRAL ALM LAMINATE-12.6" CLEAR 1.5 MIL</t>
  </si>
  <si>
    <t>25BALMG1263</t>
  </si>
  <si>
    <t>SPIRAL ALM LAMINATE-12.6" CLEAR 3.0 MIL</t>
  </si>
  <si>
    <t>25BALMG1265</t>
  </si>
  <si>
    <t>SPIRAL ALM LAMINATE-12.6" CLEAR 5.0 MIL</t>
  </si>
  <si>
    <t>32SWFL1620</t>
  </si>
  <si>
    <t>PVC SWF CFOLD 16" X 2000' .075 G</t>
  </si>
  <si>
    <t>32SWPOF164360</t>
  </si>
  <si>
    <t>POLYOLEFIN SWF CFOLD 16" X 4375' 60 G</t>
  </si>
  <si>
    <t>32SWULT144375</t>
  </si>
  <si>
    <t>ULTRA POLY SWF - CFOLD 14" X 4375' 60</t>
  </si>
  <si>
    <t>32SWULT183500</t>
  </si>
  <si>
    <t>ULTRA POLY SWF - CFOLD 18" X 3500' 75</t>
  </si>
  <si>
    <t>80HAMW3162436</t>
  </si>
  <si>
    <t>THERMAL MOUNT START PKG</t>
  </si>
  <si>
    <t>80SSFB2436W</t>
  </si>
  <si>
    <t>PRESSURE SENSITIVE MOUNT APP START PKG</t>
  </si>
  <si>
    <t>PKCNALMLAM</t>
  </si>
  <si>
    <t>SPIRAL: ALM AUTOLAMINAT START-UP PACK</t>
  </si>
  <si>
    <t>PKCNCOILPK</t>
  </si>
  <si>
    <t>PLASTIC COIL BINDING START UP PKG</t>
  </si>
  <si>
    <t>PKCNCOMBPK</t>
  </si>
  <si>
    <t>PLASTIC COMB BINDING START UP PKG</t>
  </si>
  <si>
    <t>PKCNFASTBACK</t>
  </si>
  <si>
    <t>FASTBACK TAPE BINDING START UP PKG</t>
  </si>
  <si>
    <t>PKCNPOUCHLAM</t>
  </si>
  <si>
    <t>POUCH LAMINATOR START UP PKG</t>
  </si>
  <si>
    <t>PKCNVELOPK</t>
  </si>
  <si>
    <t>VELO BINDING START-UP SUPPLIES</t>
  </si>
  <si>
    <t>PKCNWFL43PK</t>
  </si>
  <si>
    <t>43IN THERMAL LAM START-UP PKG-RSH1151</t>
  </si>
  <si>
    <t>PKCNWFL43PKPS</t>
  </si>
  <si>
    <t>43IN PRESS SENS LAM START PKG-RSH-1151</t>
  </si>
  <si>
    <t>PKCNWFL51PKPS</t>
  </si>
  <si>
    <t>51IN PRES. SENS. LAM START PKG</t>
  </si>
  <si>
    <t>PKCNWFL62PK</t>
  </si>
  <si>
    <t>62 IN LAMINATING START UP PKG</t>
  </si>
  <si>
    <t>PKCNWFL65PK</t>
  </si>
  <si>
    <t>51 IN LAMINATING START UP PKG</t>
  </si>
  <si>
    <t>PKCNWFLAM</t>
  </si>
  <si>
    <t>WIDE FORMAT LAMINATING START UP PKG</t>
  </si>
  <si>
    <t>PKCNWIREPK</t>
  </si>
  <si>
    <t>WIRE-O 3:1 PITCH START UP PKG</t>
  </si>
  <si>
    <t>PKCNXL44PK</t>
  </si>
  <si>
    <t>CANON XL44 START-UP PACKAGE</t>
  </si>
  <si>
    <t>PKPADDINGKIT</t>
  </si>
  <si>
    <t>PADDING GLUE START UP PACKAGE</t>
  </si>
  <si>
    <t>PKPADKITFAP</t>
  </si>
  <si>
    <t>PADDING FAN-A-PART GLUE START UP PACKAGE</t>
  </si>
  <si>
    <t>04CHLHCART</t>
  </si>
  <si>
    <t>CHALLENGE HANDY CART</t>
  </si>
  <si>
    <t>04ANSCUHD3424</t>
  </si>
  <si>
    <t>"ULTRAHD MOBILE WORKSTATION 24"" X 36"""</t>
  </si>
  <si>
    <t>Intimus Shredder</t>
  </si>
  <si>
    <t>04SHRED1686</t>
  </si>
  <si>
    <t>INTIMUS 16.86 SHREDDER-WOILER 6X50MM CC</t>
  </si>
  <si>
    <t>04SHREDVZ14</t>
  </si>
  <si>
    <t>INTIMUS VZ 14.00-4 PLUS 870 BALER 2X15MM</t>
  </si>
  <si>
    <t>55SHREDPB9</t>
  </si>
  <si>
    <t>INTIMUS PB9 HEAVY DUTY SHREDDER BAGS</t>
  </si>
  <si>
    <t>55INOIL78839</t>
  </si>
  <si>
    <t>INTIMUS SHREDDER OIL BOTTLES [1 GALLON]</t>
  </si>
  <si>
    <t>55SHREDST1</t>
  </si>
  <si>
    <t>INTIMUS ST1 BALE STRAPPING - 1650'/ ROLL</t>
  </si>
  <si>
    <t>MBM DestroyIt</t>
  </si>
  <si>
    <t>04MBM2604CC332</t>
  </si>
  <si>
    <t>MBM DESTROYIT 2604CC332 - 3/32X5/8CC</t>
  </si>
  <si>
    <t>04MBM2604SC</t>
  </si>
  <si>
    <t>MBM DESTROYIT 2604SC - 3/16STRIPCUT</t>
  </si>
  <si>
    <t>Quick Label</t>
  </si>
  <si>
    <t>PKANQL120X</t>
  </si>
  <si>
    <t>QUICKLABEL QL-120X PERFORMANCE BUNDLE</t>
  </si>
  <si>
    <t>04ANCQLPRO</t>
  </si>
  <si>
    <t>ADDITIONAL QUICKLABEL CQL PRO LICENSE</t>
  </si>
  <si>
    <t>04ANQL120UW</t>
  </si>
  <si>
    <t>OPTIONAL LABEL UNWINDER FOR QL-120</t>
  </si>
  <si>
    <t>PKANQL300</t>
  </si>
  <si>
    <t>QUICKLABEL QL-300 PERFORMANCE BUNDLE</t>
  </si>
  <si>
    <t>04ANQL300MRS</t>
  </si>
  <si>
    <t>MATRIX REMOVAL SYSTEM FOR QL-300</t>
  </si>
  <si>
    <t>87ANALSK300</t>
  </si>
  <si>
    <t>ASSORTED LABEL START UP KIT QL-300</t>
  </si>
  <si>
    <t>04ANQL850</t>
  </si>
  <si>
    <t>QUICKLABEL QL-850 IJ COLOR LABEL PRINTER</t>
  </si>
  <si>
    <t>Add-Ons</t>
  </si>
  <si>
    <t>MACH6SMCPC</t>
  </si>
  <si>
    <t>MACH 6 TURNKEY SYSTEM W/MCOLOR 3.0 PRE-L</t>
  </si>
  <si>
    <t>04CPB9583632AF</t>
  </si>
  <si>
    <t>BOURG SHEET FEEDER BSF 26IN</t>
  </si>
  <si>
    <t>7640022208</t>
  </si>
  <si>
    <t>BOURG SHEET FEEDER BSF 26IN INSTL+TRNG</t>
  </si>
  <si>
    <t>04CPB9592283A</t>
  </si>
  <si>
    <t>BARCODE READERKIT 1D 2D HIGH PILE DRAWER</t>
  </si>
  <si>
    <t>04CPB9592075</t>
  </si>
  <si>
    <t>BSF HANDHELD BARCODE READER</t>
  </si>
  <si>
    <t>04CPB9592434AF</t>
  </si>
  <si>
    <t>INTERFACE FEEDERBOOKMAKERPERFECTBINDER</t>
  </si>
  <si>
    <t>04CPB9580296AF</t>
  </si>
  <si>
    <t>BOURG PREPARATION MODULE BPM</t>
  </si>
  <si>
    <t>04CPB9592481AF</t>
  </si>
  <si>
    <t>BPM BLEED/TRIM</t>
  </si>
  <si>
    <t>04CPB9592485AF</t>
  </si>
  <si>
    <t>BPM 1 EXTRA SLOT</t>
  </si>
  <si>
    <t>04CPB9592482AF</t>
  </si>
  <si>
    <t>BPM CREASE</t>
  </si>
  <si>
    <t>04CPB9584891AF</t>
  </si>
  <si>
    <t>BMESTITCHFOLDBOOKMAKER2DELUXESTITCHHEADS</t>
  </si>
  <si>
    <t>04CPB9592457</t>
  </si>
  <si>
    <t>DOCKING PLATE FOR IN-LINE BM-E 2 DIR</t>
  </si>
  <si>
    <t>04CPB9585539AF</t>
  </si>
  <si>
    <t>BOURG BOOKLET MAKER BM-E TRIMMING UNIT</t>
  </si>
  <si>
    <t>04CPB0000659</t>
  </si>
  <si>
    <t>CP BOURG SQUARE EDGE SQE</t>
  </si>
  <si>
    <t>05CPB9158017</t>
  </si>
  <si>
    <t>CP BOURG STITCHING CASSETTE 2PERCARTON</t>
  </si>
  <si>
    <t>GBC</t>
  </si>
  <si>
    <t>GBC - AUTOMATED PUNCH</t>
  </si>
  <si>
    <t>DIE AP2 DIE  COMBBIND  STANDARD</t>
  </si>
  <si>
    <t>DIE AP2 COMBBIND OVERSIZED</t>
  </si>
  <si>
    <t>DIE AP2 COMBBIND  20 HOLES</t>
  </si>
  <si>
    <t>DIE AP2 WIREBIND   3:1  SQUARE</t>
  </si>
  <si>
    <t>DIE AP2 WIREBIND   2:1  SQUARE</t>
  </si>
  <si>
    <t>DIE AP2 WIREBIND   3:1  ROUND</t>
  </si>
  <si>
    <t>DIE AP2 WIREBIND   2:1  ROUND</t>
  </si>
  <si>
    <t>GBC:AP-2 COLO COIL 4:1 .250 PITCH R 1</t>
  </si>
  <si>
    <t>GBC - COIL 4:1 DIE (.2475 PITCH)</t>
  </si>
  <si>
    <t>DIE AP2 COLORCOIL 4:1 2475 PITCH OS OVAL</t>
  </si>
  <si>
    <t>GBC:AP-2 COLOR COIL 5:1 PITCH ROUND 1</t>
  </si>
  <si>
    <t>DIE AP2 3:1 PROCLICKPITCH 11 IN OS SQUAR</t>
  </si>
  <si>
    <t>GBC:AP-2 STRIP BINDING VELOBIND 11" 1</t>
  </si>
  <si>
    <t>DIE AP2 3-5-7 ROUND 5/16"</t>
  </si>
  <si>
    <t>DIE AP2 2-4 HOLE 5/16"</t>
  </si>
  <si>
    <t>DIE AP2 2-4 HOLE 1/4"</t>
  </si>
  <si>
    <t>GBC:MAGNAPUNCH PRO INTER DIE PUNCH UNIT</t>
  </si>
  <si>
    <t>GBC:DIE MAGNA PRO C4 .2475 RND</t>
  </si>
  <si>
    <t>GBC:DIE MAGNA PRO C4 .250 RND</t>
  </si>
  <si>
    <t>GBC:DIE MAGNA PRO C4 .2475 OVERSIZED OVL</t>
  </si>
  <si>
    <t>GBC:DIE MAGNA PRO PB 3 POSITION ADJ</t>
  </si>
  <si>
    <t>GBC:DIE MAGNA PRO WIRE 3:1 SQR</t>
  </si>
  <si>
    <t>GBC:DIE MAGNA PRO WIRE 3:1 RND</t>
  </si>
  <si>
    <t>GBC:DIE MAGNA PRO WIRE 2:1 SQR</t>
  </si>
  <si>
    <t>GBC:DIE MAGNA PRO WIRE 2:1 RND</t>
  </si>
  <si>
    <t>GBC:DIE MAGNA PRO PROCLICK</t>
  </si>
  <si>
    <t>GBC:DIE MAGNA PRO VELOBIND</t>
  </si>
  <si>
    <t>GBC:DIE MAGNA PRO SUREBIND</t>
  </si>
  <si>
    <t>GBC:DIE MAGNA 3-5-7/ 2-4</t>
  </si>
  <si>
    <t>GBC:MP2000PB CB/ZIPBIND MOD 12" EPUNCH</t>
  </si>
  <si>
    <t>MP2000-W3 FIXED 3:1 TWIN LOOP PUNCH</t>
  </si>
  <si>
    <t>MP2000-C4 FIXED 4:1 COL COIL PUNCH</t>
  </si>
  <si>
    <t>GBC:EQP MP2500IX DOM 115V PK ASY.</t>
  </si>
  <si>
    <t>GBC:COMBBIND PB 19-HOLE</t>
  </si>
  <si>
    <t>GBC:WIREBIND  3:1 SQUARE HOLES</t>
  </si>
  <si>
    <t>GBC:WIREBIND  2:1 SQUARE HOLES</t>
  </si>
  <si>
    <t>GBC:WIREBIND  3:1 ROUND HOLES</t>
  </si>
  <si>
    <t>GBC:WIREBIND  2:1 ROUND HOLES</t>
  </si>
  <si>
    <t>COIL GBC 4:1 .2475 PITCH</t>
  </si>
  <si>
    <t>GBC:PROCLICK  3:1 RECTANGULAR HOLES</t>
  </si>
  <si>
    <t>GBC:LOOSE-LEAF COMBO 3-5-7/2-4 HOLE</t>
  </si>
  <si>
    <t>GBC:DIE SET CABINET</t>
  </si>
  <si>
    <t>GBC 16DB MANUAL PLASTIC BINDING CLOSER</t>
  </si>
  <si>
    <t>GBC:PB2600 COMBBIND MODULAR 12" EBINDER</t>
  </si>
  <si>
    <t>MC12 WIREBIND CLOSER</t>
  </si>
  <si>
    <t>TL2900 WIREBIND CLOSER</t>
  </si>
  <si>
    <t>GBC CC2700 MODULAR ELECTRIC COIL BINDER</t>
  </si>
  <si>
    <t>CI12 COLORCOIL INSERTER</t>
  </si>
  <si>
    <t>C800PRO COMBBIND PUNCH AND BIND</t>
  </si>
  <si>
    <t>7709100A</t>
  </si>
  <si>
    <t>C450E COMBBIND PUNCH AND BIND</t>
  </si>
  <si>
    <t>GBC:SYS ONE SUREBIND 1" EBIND/M PUNCH.</t>
  </si>
  <si>
    <t>SYSTEM1-1IN VELOBIND ELEC BIND/MAN PUNCH</t>
  </si>
  <si>
    <t>GBC:SYS TWO SUREBIND 2" EBIND AND PUNC</t>
  </si>
  <si>
    <t>GBC:SYS TWO VELOBIND 2" EBIND AND PUNC</t>
  </si>
  <si>
    <t>GBC:SYS 3 PRO SUREBIND 3" EBIND PUNCH.</t>
  </si>
  <si>
    <t>SYSTEM THREE PRO -3IN VELOBIND BIND&amp;PUN</t>
  </si>
  <si>
    <t>GBC:SYS 4 BIND VELOBIND 3" EBINDER</t>
  </si>
  <si>
    <t>GBC:DEBINDER TOOL VELOBIND/SUREBIND</t>
  </si>
  <si>
    <t>CRIMPERS SMALL COLORCOIL 6MM TO 18MM</t>
  </si>
  <si>
    <t>CRIMPERS LARGE COLORCOIL 14MM TO 33MM</t>
  </si>
  <si>
    <t>GBC:DIGICOIL COLOR COIL FINISHER</t>
  </si>
  <si>
    <t>SPIRE III 64T-64IN THRML WIDE FRMT LMNTR</t>
  </si>
  <si>
    <t>SPIRE 3 UN/REWIND-USED W ALL SPR 2MDLS</t>
  </si>
  <si>
    <t>SPIRE 64 IN AUTOGRIP SUPPLY SHAFT ASSY</t>
  </si>
  <si>
    <t>SPIRE 64 IN MULTICORE SUPPLY SHAFT ASSY</t>
  </si>
  <si>
    <t>SPIRE 64 IN TABLE IDLER BAR ASSY</t>
  </si>
  <si>
    <t>EMA SPIRE III 64T</t>
  </si>
  <si>
    <t>SPIRE III 44T -44IN THERMAL WF LAMINATOR</t>
  </si>
  <si>
    <t>SPIRE 44 IN AUTOGRIP SUPPLY SHAFT ASSY</t>
  </si>
  <si>
    <t>SPIRE 44 IN MULTICORE SUPPLY SHAFT ASSY</t>
  </si>
  <si>
    <t>SPIRE 44 IN TABLE IDLER BAR ASSY</t>
  </si>
  <si>
    <t>EMA SPIRE III 44T</t>
  </si>
  <si>
    <t>GBC SEAL 65 PRO MD</t>
  </si>
  <si>
    <t>GBC SEAL 65 PRO MD 2 CUTTER/SLITTER</t>
  </si>
  <si>
    <t>GBC SEAL 65 PRO MD - ESLIT SINGLE UNIT</t>
  </si>
  <si>
    <t>GBC SEAL 62 PRO D</t>
  </si>
  <si>
    <t>GBC SEAL 62 PRO D PRODUCTIVITY PACK</t>
  </si>
  <si>
    <t>GBC SEAL 62 PRO S 230VAC NEMA 6-20</t>
  </si>
  <si>
    <t>GBC SEAL 62 PRO S EASY IN-FEED TABLE</t>
  </si>
  <si>
    <t>GBC SEAL 62 PRO S - PRINT ROLL TROUGH</t>
  </si>
  <si>
    <t>GBC SEAL 62 BASE 1 PHAS NEMA 5-20 ROLL T</t>
  </si>
  <si>
    <t>64338A</t>
  </si>
  <si>
    <t>GBC SEAL 62 BASE 1 PHAS NEMA 5-20 NO ACC</t>
  </si>
  <si>
    <t>GBC SEAL 62 BASE - REAR POWER TAKEUP OPT</t>
  </si>
  <si>
    <t>64341A</t>
  </si>
  <si>
    <t>GBC SEAL 54BASE NEMA 5-20</t>
  </si>
  <si>
    <t>GBC SEAL 54 BASE - ROLL TROUGH</t>
  </si>
  <si>
    <t>GBC SEAL 65 EL-1 115VAC WITH ROLL TROUGH</t>
  </si>
  <si>
    <t>65656A</t>
  </si>
  <si>
    <t>GBC SEAL 65 EL-1  115VAC NO ACC</t>
  </si>
  <si>
    <t>SEAL 54 EL-1 115VAC ROLL TROUGH FEET</t>
  </si>
  <si>
    <t>54545A</t>
  </si>
  <si>
    <t>SEAL 54 EL-1 LAMINATOR 115VAC NO ACC</t>
  </si>
  <si>
    <t>5031TS 2-SIDED LAMINATOR</t>
  </si>
  <si>
    <t>1711717p</t>
  </si>
  <si>
    <t>INLINE AUTO FEEDER FOR 5031TS</t>
  </si>
  <si>
    <t>5031 GBC CUTTER</t>
  </si>
  <si>
    <t>DISCOVERY 80 31" HEAT SHOE LMNTR 20FPM</t>
  </si>
  <si>
    <t>1710740B</t>
  </si>
  <si>
    <t>GBC:ULTIMA 65 LAMINATOR</t>
  </si>
  <si>
    <t>GBC:CATENA35 THERMPRESSENROLL LAM 12"</t>
  </si>
  <si>
    <t>GBC:2 1/4" SHAFT CATENA 35- PSA APP</t>
  </si>
  <si>
    <t>GBC:2 1/4 IN SHAFT CATENA 35- PSA APP KI</t>
  </si>
  <si>
    <t>GBC:REWIND KIT CATENA 35/65</t>
  </si>
  <si>
    <t>GBC:CATENA 65 THERMPRESSENROLL LAM 27W</t>
  </si>
  <si>
    <t>ULTIMA 35 EZLOAD 12IN HEAT SHOE LAMINATO</t>
  </si>
  <si>
    <t>1701720EZ</t>
  </si>
  <si>
    <t>PINNACLE 27 EZLOAD 27IN HEAT SHOE LMNTR</t>
  </si>
  <si>
    <t>PINNACLE 27 27IN HEAT SHOE LAMINATOR</t>
  </si>
  <si>
    <t>2524193</t>
  </si>
  <si>
    <t>PINNACLE 27 OR PINNACLE 27EZ I &amp; TG</t>
  </si>
  <si>
    <t>HEATSEAL H600 PRO 13IN DESKTOP LAMINATOR</t>
  </si>
  <si>
    <t>HEATSEAL H700PRO</t>
  </si>
  <si>
    <t>HEATSEAL H450PRO</t>
  </si>
  <si>
    <t>GBC:SWINGLINE FUSION 7000L 12" POUCH L</t>
  </si>
  <si>
    <t>GBC:SWINGLINE FUSION 6000L 12" POUCH L</t>
  </si>
  <si>
    <t>GBC:SWINGLINE FUSION 5000L 12" POUCH L</t>
  </si>
  <si>
    <t>LAMINATOR CABINET</t>
  </si>
  <si>
    <t>SMARTCUTTM S618PRO - 18in ROTARY TRIMMER</t>
  </si>
  <si>
    <t>SMARTCUT S638PRO ROTARY TRIMMER</t>
  </si>
  <si>
    <t>RPLCMNT CUTTER SET FOR S618PRO+S638PRO</t>
  </si>
  <si>
    <t>CORNER ROUNDER</t>
  </si>
  <si>
    <t>1/8in RADIUS CORNER DIE</t>
  </si>
  <si>
    <t>1/4in RADIUS CORNER DIE</t>
  </si>
  <si>
    <t>3/8in RADIUS CORNER DIE</t>
  </si>
  <si>
    <t>1/2in RADIUS CORNER DIE</t>
  </si>
  <si>
    <t>Guillotine Cutters</t>
  </si>
  <si>
    <t>PROCUT 17P -17 1/2IN PROGRAMMABLE CUTTE</t>
  </si>
  <si>
    <t>PROCUT 20P-20 7/16" PROGRAMMABLE CUTTR</t>
  </si>
  <si>
    <t>PCADC048B</t>
  </si>
  <si>
    <t>PROCUT 17P CUT STICKS</t>
  </si>
  <si>
    <t>PCADC510A</t>
  </si>
  <si>
    <t>GBC:BLADES PROCUT 17P KNIVES</t>
  </si>
  <si>
    <t>1757578S</t>
  </si>
  <si>
    <t>GBC:SWINGLINE 750X SMARTECH (CROSS CUT)</t>
  </si>
  <si>
    <t>1757577S</t>
  </si>
  <si>
    <t>GBC:SWINGLINE 600X SMARTECH (CROSS CUT)</t>
  </si>
  <si>
    <t>1757576S</t>
  </si>
  <si>
    <t>GBC:SWINGLINE 300X SMARTECH (CROSS CUT)</t>
  </si>
  <si>
    <t>GBC:SWINGLINE 750M STACK&amp;SHRED MICRO CUT</t>
  </si>
  <si>
    <t>GBC:SWINGLINE 600M STACK&amp;SHRED MICRO CUT</t>
  </si>
  <si>
    <t>GBC:SWINGLINE 300M STACK&amp;SHRED MICRO CUT</t>
  </si>
  <si>
    <t>1753210B</t>
  </si>
  <si>
    <t>SWINGLINE TAA CX40-59 SHREDD CROSS-CUT</t>
  </si>
  <si>
    <t>1753230B</t>
  </si>
  <si>
    <t>SWINGLINE TAA CS39-55 SHREDDER STRIP-CUT</t>
  </si>
  <si>
    <t>1753240B</t>
  </si>
  <si>
    <t>SWINGLINE TAA CM11-44 MICRO-CUT</t>
  </si>
  <si>
    <t>1758582B</t>
  </si>
  <si>
    <t>SWINGLINE TAA CX22-44 CROSS-CUT</t>
  </si>
  <si>
    <t>1753260B</t>
  </si>
  <si>
    <t>SWINGLINE TAA CS25-44 STRIP-CUT</t>
  </si>
  <si>
    <t>1753270B</t>
  </si>
  <si>
    <t>SWINGLINE TAA CX25-36 SHREDDER CROSS-CUT</t>
  </si>
  <si>
    <t>1753280B</t>
  </si>
  <si>
    <t>GBC TAA COMPLIANT CS30-36 STRIP-CUT</t>
  </si>
  <si>
    <t>1753290B</t>
  </si>
  <si>
    <t>SWINGLINE TAA CHS10-30 SHRED S MICRO-CUT</t>
  </si>
  <si>
    <t>1753300B</t>
  </si>
  <si>
    <t>SWINGLINE TAA CM15-30 MICRO-CUT</t>
  </si>
  <si>
    <t>Document Cameras</t>
  </si>
  <si>
    <t>DCV10001</t>
  </si>
  <si>
    <t>GBC:DISCOVERY DOCUMENT CAMERA 1100</t>
  </si>
  <si>
    <t>DCV10004</t>
  </si>
  <si>
    <t>GBC:DISCOVERY DOCUMENT CAMERA 3000</t>
  </si>
  <si>
    <t>DCV10009</t>
  </si>
  <si>
    <t>GBC:DISCOVERY DOCUMENT CAMERA 3100</t>
  </si>
  <si>
    <t>POWERSQUARE OFFLINE HANDFED BOOKLET MAKERS ENGINEERED BY WATKISS</t>
  </si>
  <si>
    <t>MORGANA PSQ160 BOOKLETMAKER-HANDFED</t>
  </si>
  <si>
    <t>MORGANA PSQ160 BOOKLETMAKER-FEEDER READY</t>
  </si>
  <si>
    <t>MORGANA PSQ 224 BOOKLETMAKER - HANDFED</t>
  </si>
  <si>
    <t>MORGANA PSQ224 BOOKLETMAKER-FEEDER READY</t>
  </si>
  <si>
    <t>PSQ BRIDGE FOR VFX - ORDER WITH 22406000</t>
  </si>
  <si>
    <t>VXF VACUUM FEEDER</t>
  </si>
  <si>
    <t>MORGANA PSQ VF FEEDER INTERFACE KIT</t>
  </si>
  <si>
    <t>BCR BARCODE KIT (CONSISTS OF 1 CAMERA)</t>
  </si>
  <si>
    <t>BCR BARCODE KIT (CONSISTS OF 2 CAMERAS)</t>
  </si>
  <si>
    <t>PSQ TWO KNIFE TRIMMER FULL BLEED PROD</t>
  </si>
  <si>
    <t>16100008M</t>
  </si>
  <si>
    <t>P2T AUX TRANSFORMER ASSEMBLY KIT</t>
  </si>
  <si>
    <t>MORGANA POWER SQUAREBOOK STACKER</t>
  </si>
  <si>
    <t>PowerSquare Options &amp; Installations Kits</t>
  </si>
  <si>
    <t>TRIMMINGS CONVEYOR KIT</t>
  </si>
  <si>
    <t>16100006M</t>
  </si>
  <si>
    <t>P2T OR PBS INTERFACE KIT</t>
  </si>
  <si>
    <t>4940180M</t>
  </si>
  <si>
    <t>PBS &amp; P2T (REQ DOCK PBS TO P2T WO TRIM)</t>
  </si>
  <si>
    <t>PowerSquare 160 &amp; 224 Care Packs</t>
  </si>
  <si>
    <t>16000303M</t>
  </si>
  <si>
    <t>KIT PSQ160 1ST LINE SUPPORT</t>
  </si>
  <si>
    <t>22400004M</t>
  </si>
  <si>
    <t>KIT PSQ224 1ST LINE SUPPORT</t>
  </si>
  <si>
    <t>16400001M</t>
  </si>
  <si>
    <t>KIT PBS 1ST LINE SUPPORT</t>
  </si>
  <si>
    <t>16100010M</t>
  </si>
  <si>
    <t>KIT P2T 1ST LINE SUPPORT</t>
  </si>
  <si>
    <t>Suction Folding Machine</t>
  </si>
  <si>
    <t>DOCUFOLD PRO</t>
  </si>
  <si>
    <t>Automatic Creasers</t>
  </si>
  <si>
    <t>AUTOCREASER PRO XW</t>
  </si>
  <si>
    <t>NARROW CREASING BLADE</t>
  </si>
  <si>
    <t>EXTRA NARROW CREASING BLADE</t>
  </si>
  <si>
    <t>CROSS PERFORATION KIT</t>
  </si>
  <si>
    <t>AUTOCREASER PRO XL</t>
  </si>
  <si>
    <t>KIT ADDITIONAL STATIC CREASER</t>
  </si>
  <si>
    <t>KIT WIDE STATIC CREASER BLADE</t>
  </si>
  <si>
    <t>KIT NARROW STATIC CREASER BLADE</t>
  </si>
  <si>
    <t>KIT EXTRA NARROW STATIC CREASER BLADE</t>
  </si>
  <si>
    <t>FULL CROSS PERFORATION KIT</t>
  </si>
  <si>
    <t>Digital Creaser - Folder</t>
  </si>
  <si>
    <t>DIGIFOLD PRO XL</t>
  </si>
  <si>
    <t>DIGIFOLD PRO XL W ADDL STATIC CREASER</t>
  </si>
  <si>
    <t>STANDARD DYNACREASE BLADE (1.2MM)</t>
  </si>
  <si>
    <t>NARROW DYNACREASE BLADE (1.0MM)</t>
  </si>
  <si>
    <t>EXTRA NARROW DYNACREASE BLADE (0.7MM)</t>
  </si>
  <si>
    <t>Mini Stacker</t>
  </si>
  <si>
    <t>MOBILE MINI STACKER</t>
  </si>
  <si>
    <t>PUR Perfect Binders</t>
  </si>
  <si>
    <t>DIGIBOOK 200 PUR PERFECT BINDER</t>
  </si>
  <si>
    <t>V010036000</t>
  </si>
  <si>
    <t>EXTENDED COVER KIT</t>
  </si>
  <si>
    <t>DIGIBOOK 300 XLPRO PUR PERFECT BINDER</t>
  </si>
  <si>
    <t>V010014000</t>
  </si>
  <si>
    <t>GAUZE STATION FOR BOOK BLOCK PRODUCTION</t>
  </si>
  <si>
    <t>DIGIBOOK 450 PUR PERFECT BINDER</t>
  </si>
  <si>
    <t>V010024000</t>
  </si>
  <si>
    <t>COVER PERFORATION KIT</t>
  </si>
  <si>
    <t>V010026000</t>
  </si>
  <si>
    <t>ULTRASONIC SENSORS DBLE FEED CVR FEEDING</t>
  </si>
  <si>
    <t>V010048000</t>
  </si>
  <si>
    <t>TRANSFORMER 208V - 400V THREE PHASE</t>
  </si>
  <si>
    <t>Feeders / Collators / Infeed Options</t>
  </si>
  <si>
    <t>ANTI-STATIC BARS VF / AF602</t>
  </si>
  <si>
    <t>Entry Level Booklet Makers</t>
  </si>
  <si>
    <t>MORGANA SQUARE FOLD TRIMMER (SFT)</t>
  </si>
  <si>
    <t>Mid Production Booklet Makers</t>
  </si>
  <si>
    <t>MORGANA BM4035 BOOKLET MAKER</t>
  </si>
  <si>
    <t>MORGANA FM4000 MODULE</t>
  </si>
  <si>
    <t>13700022M</t>
  </si>
  <si>
    <t>50 Sheet Upgrade Kit BM4050/BM5050</t>
  </si>
  <si>
    <t>13200002M</t>
  </si>
  <si>
    <t>MORGANA HAND FEED TRAY</t>
  </si>
  <si>
    <t>CST5000 (3.0)</t>
  </si>
  <si>
    <t>12200018M</t>
  </si>
  <si>
    <t>TRIM WASTE CONVEYOR (BM)</t>
  </si>
  <si>
    <t>KIT ANTI-STATIC BARS CST</t>
  </si>
  <si>
    <t>Production / Mid Production Booklet Makers</t>
  </si>
  <si>
    <t>BM5035</t>
  </si>
  <si>
    <t>BM5035S</t>
  </si>
  <si>
    <t>FM5000 MODULE</t>
  </si>
  <si>
    <t>50 SHEET UPGRADE KIT</t>
  </si>
  <si>
    <t>ST5000 2 KNIFE BLEED TRIM</t>
  </si>
  <si>
    <t>CONVENIENCE FEEDER 5000</t>
  </si>
  <si>
    <t>ULTRA SONIC DSD KIT</t>
  </si>
  <si>
    <t>WASTE TRANSPORT FOR FM5000 MODULE</t>
  </si>
  <si>
    <t>HAND FEED TRAY</t>
  </si>
  <si>
    <t>BM5035S 4 HEAD UPGRADE KIT</t>
  </si>
  <si>
    <t>Extended Conveyor Stacker BM / FTR / SQF 2000</t>
  </si>
  <si>
    <t>4707000M</t>
  </si>
  <si>
    <t>PSQ160-R2L INLINE BOOKLETMAKER</t>
  </si>
  <si>
    <t>PSQ160 POWERSQUARE MAIN MACHINE</t>
  </si>
  <si>
    <t>PSQ160 BRIDGE</t>
  </si>
  <si>
    <t>Accessories PSQ160</t>
  </si>
  <si>
    <t>P2T POWERSQUARE 2 KNIFE TRIMMER</t>
  </si>
  <si>
    <t>PSQ224-R2L INLINE BOOKLETMAKER</t>
  </si>
  <si>
    <t>PSQ224 POWERSQUARE R2L-MAIN MACHINE</t>
  </si>
  <si>
    <t>PBR5 BRIDGE LINK UPLIFT MODULE BRIDGE</t>
  </si>
  <si>
    <t>Accessories PSQ224</t>
  </si>
  <si>
    <t>PBS POWERSQUARE BOOK STACKER</t>
  </si>
  <si>
    <t>PSQ224 DELUXE G8 STITCH HEAD</t>
  </si>
  <si>
    <t>PSQ224 G8 CLINCHER HD</t>
  </si>
  <si>
    <t>Edge Booklet Trimmer and Optional Square Fold Hardware</t>
  </si>
  <si>
    <t>MECO000002020000</t>
  </si>
  <si>
    <t>SDD BLT0202 2-SIDE TRIMMER</t>
  </si>
  <si>
    <t>MECO000007040000</t>
  </si>
  <si>
    <t>SDD SFM0704 SQUAREFOLD MODULE</t>
  </si>
  <si>
    <t>QUADIENT HARDWARE</t>
  </si>
  <si>
    <t>Inserters</t>
  </si>
  <si>
    <t>DS1200PARTKIT</t>
  </si>
  <si>
    <t>SPARE PARTS KIT FOR DS-1200</t>
  </si>
  <si>
    <t>DS1216CUTCAS</t>
  </si>
  <si>
    <t>1/6" CUT CASSETTE</t>
  </si>
  <si>
    <t>DS122DVIEWKIT</t>
  </si>
  <si>
    <t>QX HAWK VIEWER KIT</t>
  </si>
  <si>
    <t>DS12ACCFOLDFIELD</t>
  </si>
  <si>
    <t>UPGRADE FOLDER TO ACCUMULATOR FOLDER</t>
  </si>
  <si>
    <t>DS12ACCFOLDUP26K</t>
  </si>
  <si>
    <t>ACCUMULATOR SPEED UPGRADE 20K TO 26K</t>
  </si>
  <si>
    <t>DS12ACCFOLDUP32K</t>
  </si>
  <si>
    <t>ACCUMULATOR SPEED UPGRADE 26K TO 32K</t>
  </si>
  <si>
    <t>DS12ACCULIC20K</t>
  </si>
  <si>
    <t>ACCUMULATOR SPEED LICENSE 20K</t>
  </si>
  <si>
    <t>DS12ACCULIC26K</t>
  </si>
  <si>
    <t>ACCUMULATOR SPEED LICENSE 26K</t>
  </si>
  <si>
    <t>DS12ACCULIC33K</t>
  </si>
  <si>
    <t>ACCUMULATOR SPEED LICENSE 33K</t>
  </si>
  <si>
    <t>DS12ACCUMFOLDER</t>
  </si>
  <si>
    <t>ACCUMULATOR FOLDER (REQUIRES SPEED LICEN</t>
  </si>
  <si>
    <t>DS12AIRASSISTKIT</t>
  </si>
  <si>
    <t>AIR ASSIST KIT FOR G4 HIGH CAP</t>
  </si>
  <si>
    <t>DS12AUTMULTSH</t>
  </si>
  <si>
    <t>AUTO-MULTI SHEET READER</t>
  </si>
  <si>
    <t>DS12BCR2DKITFDR</t>
  </si>
  <si>
    <t>2D BCR READER FOR INSERT FEEDER</t>
  </si>
  <si>
    <t>DS12BCR2DRDRFLDR</t>
  </si>
  <si>
    <t>2D BCR READER FOR FOLDER</t>
  </si>
  <si>
    <t>DS12BLANKSTATION</t>
  </si>
  <si>
    <t>BLANK STATION</t>
  </si>
  <si>
    <t>DS12CUT1UPSYS</t>
  </si>
  <si>
    <t>1-UP CUTTER SYSTEM</t>
  </si>
  <si>
    <t>DS12CUTCAS78MM</t>
  </si>
  <si>
    <t>7.8MM CUT CASSETTE (12" TO A4)</t>
  </si>
  <si>
    <t>DS12DBLTRACK</t>
  </si>
  <si>
    <t>DOUBLE TRACK UNIT</t>
  </si>
  <si>
    <t>DS12DIVERT2TRAY</t>
  </si>
  <si>
    <t>2 TRAY SHEET DIVERTER</t>
  </si>
  <si>
    <t>DS12DIVERTCONV</t>
  </si>
  <si>
    <t>DIVERT CONVEYOR</t>
  </si>
  <si>
    <t>DS12DIVERTMAILBG</t>
  </si>
  <si>
    <t>ENVELOPE DIVERTER MAIL BAG BIN</t>
  </si>
  <si>
    <t>DS12DIVERTUPGRD</t>
  </si>
  <si>
    <t>G4 DOCUMENT DIVERTER UPGRADE</t>
  </si>
  <si>
    <t>DS12DUALINKMARK</t>
  </si>
  <si>
    <t>DUAL INK MARKING UNIT (FOR USE WITH VERT</t>
  </si>
  <si>
    <t>DS12DYNMETERLINK</t>
  </si>
  <si>
    <t>DYNAMIC METER INTERFACE</t>
  </si>
  <si>
    <t>DS12DYNTABINT</t>
  </si>
  <si>
    <t>TA30 &amp; DEP INTERFACE</t>
  </si>
  <si>
    <t>DS12ENVDIVERT3</t>
  </si>
  <si>
    <t>POST-PRINT ENVELOPE DIVERT PACKAGE (3 TR</t>
  </si>
  <si>
    <t>DS12ENVLPPRINTER</t>
  </si>
  <si>
    <t>DYNAMIC ENVELOPE PRINTER</t>
  </si>
  <si>
    <t>DS12ENVREADBCR1D</t>
  </si>
  <si>
    <t>1D BCR ENVELOPE READER</t>
  </si>
  <si>
    <t>DS12ENVREADBCR2D</t>
  </si>
  <si>
    <t>2D BCR ENVELOPE READER</t>
  </si>
  <si>
    <t>DS12EXITCONVHVYD</t>
  </si>
  <si>
    <t>HEAVY DUTY OUTPUT CONVEYOR</t>
  </si>
  <si>
    <t>DS12FFBASE</t>
  </si>
  <si>
    <t>FULL FORMAT INSERTER W/PC</t>
  </si>
  <si>
    <t>DS12FFCABLEKIT</t>
  </si>
  <si>
    <t>CABLE EXT KIT</t>
  </si>
  <si>
    <t>DS12FFDIVERTUPG</t>
  </si>
  <si>
    <t>G3 TO G4 FFPD UPGRADE</t>
  </si>
  <si>
    <t>DS12FFENVCONV</t>
  </si>
  <si>
    <t>FULL FORMAT ENVELOPE CONVEYOR</t>
  </si>
  <si>
    <t>DS12FFINSFDR</t>
  </si>
  <si>
    <t>FULL FORMAT INSERT FEEDER</t>
  </si>
  <si>
    <t>DS12FFINSFDRRHW</t>
  </si>
  <si>
    <t>FULL FORMAT READING INSERT FEEDER</t>
  </si>
  <si>
    <t>DS12FFPACKCONV</t>
  </si>
  <si>
    <t>FULL FORMAT PACK CONVEYOR</t>
  </si>
  <si>
    <t>DS12FFPACKDIVERT</t>
  </si>
  <si>
    <t>FULL FORMAT PACK DIVERTER</t>
  </si>
  <si>
    <t>DS12FINGERSET</t>
  </si>
  <si>
    <t>FINGERSET</t>
  </si>
  <si>
    <t>DS12FIXHSCUTRD</t>
  </si>
  <si>
    <t>2-UP FIXED MULTI HS CUT READER</t>
  </si>
  <si>
    <t>DS12FLATMECHDD</t>
  </si>
  <si>
    <t>MECHANICAL DOUBLE DETECT FOR FLAT MATERI</t>
  </si>
  <si>
    <t>DS12FOLDER</t>
  </si>
  <si>
    <t>FOLDER</t>
  </si>
  <si>
    <t>DS12FOLDUPGRD</t>
  </si>
  <si>
    <t>G3 TO G4 FOLDER UPGRADE</t>
  </si>
  <si>
    <t>DS12FXDMLTENV</t>
  </si>
  <si>
    <t>FIXED-MULTI ENVELOPE READER</t>
  </si>
  <si>
    <t>DS12FXDMLTINS</t>
  </si>
  <si>
    <t>FIXED-MULTI READ FOR INSERT FEEDER</t>
  </si>
  <si>
    <t>DS12FXDMLTSHT</t>
  </si>
  <si>
    <t>FIXED-MULTI SHEET READER</t>
  </si>
  <si>
    <t>DS12G3HICAPTROLLEY</t>
  </si>
  <si>
    <t>ADDITIONAL HI CAP TROLLEY</t>
  </si>
  <si>
    <t>DS12G4IBASE10K</t>
  </si>
  <si>
    <t>DS1200 G4I 10K BASE +DBLE TRACK UNIT AI</t>
  </si>
  <si>
    <t>DS12G4IBASE12K</t>
  </si>
  <si>
    <t>DS1200 G4I 12K BASE +DBLE TRACK UNIT AI</t>
  </si>
  <si>
    <t>DS12G4IBASE8K</t>
  </si>
  <si>
    <t>DS1200 G4I 8K BASE + DBLE TRACK UNIT AI</t>
  </si>
  <si>
    <t>DS12HICAPINSCONV</t>
  </si>
  <si>
    <t>HIGH CAPACITY INSERT CONVEYOR</t>
  </si>
  <si>
    <t>DS12HICAPINSFDR</t>
  </si>
  <si>
    <t>G4 HIGH CAPACITY SHEET FEEDER + SINGLE T</t>
  </si>
  <si>
    <t>DS12HICAPTROLLEY</t>
  </si>
  <si>
    <t>ADDITIONAL HI CAP TROLLEY           (FOR</t>
  </si>
  <si>
    <t>DS12HIGHGRIPFDRL</t>
  </si>
  <si>
    <t>HI-GRIP FEED ROLLER SET</t>
  </si>
  <si>
    <t>DS12HIRESLENS</t>
  </si>
  <si>
    <t>HIGH RES LENSE AUTOMULTI ONLY</t>
  </si>
  <si>
    <t>DS12HORFDR4RDFLD</t>
  </si>
  <si>
    <t>HORIZONTAL FEEDER FOR A READER FOLDER</t>
  </si>
  <si>
    <t>DS12HSCUT1UPSYS</t>
  </si>
  <si>
    <t>1-UP HI-SPEED CUTTER SYSTEM</t>
  </si>
  <si>
    <t>DS12HSCUT2UPSYS</t>
  </si>
  <si>
    <t>2-UP HI-SPEED CUTTER SYSTEM</t>
  </si>
  <si>
    <t>DS12HSCUTACCUM</t>
  </si>
  <si>
    <t>CUTTER ACCUMULATOR FOLDER</t>
  </si>
  <si>
    <t>DS12IMOSUPGRD2G4</t>
  </si>
  <si>
    <t>DS-1200 XP TO WIN7 (WITH  PC)</t>
  </si>
  <si>
    <t>DS12INSERTPLATE</t>
  </si>
  <si>
    <t>INSERT PLATE</t>
  </si>
  <si>
    <t>DS12INSFDRMECHDD</t>
  </si>
  <si>
    <t>MECHANICAL DOUBLE DETECT FOR INSERT FEED</t>
  </si>
  <si>
    <t>DS12INSFEEDER</t>
  </si>
  <si>
    <t>INSERT FEEDER</t>
  </si>
  <si>
    <t>DS12INSFEEDRFLAT</t>
  </si>
  <si>
    <t>FLAT MATERIAL INSERT FEEDER</t>
  </si>
  <si>
    <t>DS12ISPMI</t>
  </si>
  <si>
    <t>FULL FORMAT IS METER INTERFACE</t>
  </si>
  <si>
    <t>DS12KITSHRTONLNG</t>
  </si>
  <si>
    <t>SHORT-ON-LONG-KIT</t>
  </si>
  <si>
    <t>DS12LENSRING</t>
  </si>
  <si>
    <t>LENS RING FOR MULTI-READER</t>
  </si>
  <si>
    <t>DS12LNG2NDFOLDPL</t>
  </si>
  <si>
    <t>LONG SECOND FOLD PLATE</t>
  </si>
  <si>
    <t>DS12LONGLIFEFDRL</t>
  </si>
  <si>
    <t>LONG LIFE FEED ROLLER SET</t>
  </si>
  <si>
    <t>DS12MAINSDELAY</t>
  </si>
  <si>
    <t>MAINS DELAY</t>
  </si>
  <si>
    <t>DS12MULHSCUTRD</t>
  </si>
  <si>
    <t>1-UP FIXED MULTI CUT READER</t>
  </si>
  <si>
    <t>DS12MULTRDPRO</t>
  </si>
  <si>
    <t>MULTI READ PROCESSOR WITH SIX READING IN</t>
  </si>
  <si>
    <t>DS12NOREADFDR</t>
  </si>
  <si>
    <t>INSERT TRANSPORT - NO READING CAPABILITY</t>
  </si>
  <si>
    <t>DS12OMR1DBCR4FLDR</t>
  </si>
  <si>
    <t>OMR  &amp; 1D BCR READER FOR FOLDER</t>
  </si>
  <si>
    <t>DS12OMR1DBCR4IFDR</t>
  </si>
  <si>
    <t>OMR 1D BCR READER FOR INSERT FEEDER</t>
  </si>
  <si>
    <t>DS12OUTPUTDIV1ST</t>
  </si>
  <si>
    <t>FIRST OUTPUT DIVERT</t>
  </si>
  <si>
    <t>DS12OUTPUTDIV2ND</t>
  </si>
  <si>
    <t>SECOND OUTPUT DIVERT</t>
  </si>
  <si>
    <t>DS12OUTPUTDIV3RD</t>
  </si>
  <si>
    <t>THIRD OUTPUT DIVERT</t>
  </si>
  <si>
    <t>DS12OUTPUTVERIF</t>
  </si>
  <si>
    <t>OUTPUT VERIFICATION MODULE</t>
  </si>
  <si>
    <t>DS12PAPERTRAYEXT</t>
  </si>
  <si>
    <t>DOCUMENT TRAY EXTENSION</t>
  </si>
  <si>
    <t>DS12PBINFINT</t>
  </si>
  <si>
    <t>INFINITY METER INTERFACE</t>
  </si>
  <si>
    <t>DS12POWERUPGRADE</t>
  </si>
  <si>
    <t>POWER UPGRADE</t>
  </si>
  <si>
    <t>DS12PRNTMTRLINK</t>
  </si>
  <si>
    <t>DYNAMIC ENVELOPE PRINTER &amp; METER INTERFA</t>
  </si>
  <si>
    <t>DS12READERFOLDER</t>
  </si>
  <si>
    <t>READER FOLDER</t>
  </si>
  <si>
    <t>DS12RHWFOLDFIELD</t>
  </si>
  <si>
    <t>UPGRADE FOLDER TO READER FOLDER</t>
  </si>
  <si>
    <t>DS12RHWONLYFDR</t>
  </si>
  <si>
    <t>READING READY CONVEYOR</t>
  </si>
  <si>
    <t>DS12SHEETFDR</t>
  </si>
  <si>
    <t>STANDARD CAPACITY SHEET FEEDER</t>
  </si>
  <si>
    <t>DS12SHEETFDRHOR</t>
  </si>
  <si>
    <t>HORIZONTAL SHEET FEEDER</t>
  </si>
  <si>
    <t>DS12SIDETRAYS</t>
  </si>
  <si>
    <t>SIDE TRAYS (USE WITH VERTICAL OUTPUT STA</t>
  </si>
  <si>
    <t>DS12SIDETRIMRCAS</t>
  </si>
  <si>
    <t>SIDE TRIMMER CASSETTE</t>
  </si>
  <si>
    <t>DS12SINGLECUTCAS</t>
  </si>
  <si>
    <t>SINGLE CUT CASSETTE</t>
  </si>
  <si>
    <t>DS12SNGLRDPRO</t>
  </si>
  <si>
    <t>MULTI READ PROCESSOR SINGLE READING INPU</t>
  </si>
  <si>
    <t>DS12STCAPINSCONV</t>
  </si>
  <si>
    <t>STAND CAPACITY INSERT CONVEYOR</t>
  </si>
  <si>
    <t>DS12STMETERLINK</t>
  </si>
  <si>
    <t>MECHANICAL METER INTERFACE</t>
  </si>
  <si>
    <t>DS12TABRINTFC</t>
  </si>
  <si>
    <t>TA30 MECHANICAL INTERFACE</t>
  </si>
  <si>
    <t>DS12TURNOVRPLATE</t>
  </si>
  <si>
    <t>FOLDER TURNOVER PLATE</t>
  </si>
  <si>
    <t>DS12TWINRDPRO</t>
  </si>
  <si>
    <t>MULTI READ PROCESSOR WITH TWO READING IN</t>
  </si>
  <si>
    <t>DS12ULTRASONICDD</t>
  </si>
  <si>
    <t>ULTRASONIC DOUBLES DETECTION</t>
  </si>
  <si>
    <t>DS12UPGRLIC1012K</t>
  </si>
  <si>
    <t>INSERTER SPEED UPGRADE 10K TO 12K</t>
  </si>
  <si>
    <t>DS12UPGRLIC810K</t>
  </si>
  <si>
    <t>INSERTER SPEED UPGRADE 8K TO 10K</t>
  </si>
  <si>
    <t>DS12UPGRLIC812K</t>
  </si>
  <si>
    <t>INSERTER SPEED UPGRADE 8K TO 12K</t>
  </si>
  <si>
    <t>DS12VACCWASTENOZ</t>
  </si>
  <si>
    <t>VACCUUM WASTE NOZZLE</t>
  </si>
  <si>
    <t>DS12VERTSTACKER</t>
  </si>
  <si>
    <t>VERTICAL STACKER</t>
  </si>
  <si>
    <t>DS12VSMONITR</t>
  </si>
  <si>
    <t>VS MONITOR KIT</t>
  </si>
  <si>
    <t>DSAIMS1000ADF</t>
  </si>
  <si>
    <t>AIMS1000 INTEGRATION TO COMPETITIVE APPL</t>
  </si>
  <si>
    <t>DSAIMS500BASE</t>
  </si>
  <si>
    <t>AIMS 500 BASE STATION PACKAGE</t>
  </si>
  <si>
    <t>DSAIMS500MULTI</t>
  </si>
  <si>
    <t>AIMS 500 ADDITIONAL INS LIC</t>
  </si>
  <si>
    <t>DSAIMS500SEARCH</t>
  </si>
  <si>
    <t>AIMS SEARCH FUNCTION</t>
  </si>
  <si>
    <t>DSAIMSBULKBYHAND</t>
  </si>
  <si>
    <t>AIMS BULK HAND SCAN - COMPLETE MULTIPLE</t>
  </si>
  <si>
    <t>DSAIMSDRPCONLY</t>
  </si>
  <si>
    <t>AIMS DISASTER RECOVERY PC (COMPUTER &amp; AP</t>
  </si>
  <si>
    <t>DSAIMSLATEDIV</t>
  </si>
  <si>
    <t>AIMS LATE DIVERT - EXTRACT IDENTIFIED MA</t>
  </si>
  <si>
    <t>DSAIMSMULTIJOB</t>
  </si>
  <si>
    <t>AIMS MULTIJOB MODE FOR DS1200 G4I (BETA</t>
  </si>
  <si>
    <t>DSAIMSMULTSITE</t>
  </si>
  <si>
    <t>AIMS MULTISITE MASTER LICENSE</t>
  </si>
  <si>
    <t>DSAIMSPARTIALJOB</t>
  </si>
  <si>
    <t>AIMS IMPORT PARTIALLY PROCESSED FILE</t>
  </si>
  <si>
    <t>DSAIMSRTRNMAIL</t>
  </si>
  <si>
    <t>AIMS RESPONSE &amp; RETURN MAIL RECORDING</t>
  </si>
  <si>
    <t>DSAIMSSUBJOBRPT</t>
  </si>
  <si>
    <t>AIMS DEPARTMENTAL/SUB JOB REPORTING</t>
  </si>
  <si>
    <t>TA30DSSTAMP</t>
  </si>
  <si>
    <t>TA-30 STAMP KIT FOR DS-1200 INSERTER</t>
  </si>
  <si>
    <t>DS180I1ST</t>
  </si>
  <si>
    <t>1 HCDF TOWER ACCUMULATE &amp; DIVERT CONVE</t>
  </si>
  <si>
    <t>DS180I2CISFDFF</t>
  </si>
  <si>
    <t>2ND CIS SCANNER FACE DOWN FIELD FITTED</t>
  </si>
  <si>
    <t>DS180I2CISFUFF</t>
  </si>
  <si>
    <t>2ND CIS SCANNER FACE UP FIELD FITTED</t>
  </si>
  <si>
    <t>DS180I2STHCDF</t>
  </si>
  <si>
    <t>2 STATIONTOWER 1 FEEDER + HCDF ACCUMUL</t>
  </si>
  <si>
    <t>DS180I3ST</t>
  </si>
  <si>
    <t>3 STATIONTOWER ACCUMULATE &amp; DIVERT CON</t>
  </si>
  <si>
    <t>DS180IBASEFURN</t>
  </si>
  <si>
    <t>FURNITURE 720 MM</t>
  </si>
  <si>
    <t>DS180IBCR1DTWR</t>
  </si>
  <si>
    <t>TOWER FOLDER - 1D BCR LICENSE</t>
  </si>
  <si>
    <t>DS180IBRE1DBCRLIC</t>
  </si>
  <si>
    <t>INSERT/BRE FDR - 1D BCR LICENSE</t>
  </si>
  <si>
    <t>DS180IBRE1TOMRLIC</t>
  </si>
  <si>
    <t>INSERT/BRE FDR - 1 TRACK OMR LICENSE</t>
  </si>
  <si>
    <t>DS180IBRE2DBCRLIC</t>
  </si>
  <si>
    <t>INSERT/BRE FDR - 2D DATAMATRIX LICENSE</t>
  </si>
  <si>
    <t>DS180IBRE2TOMRLIC</t>
  </si>
  <si>
    <t>INSERT/BRE FDR - 2 TRACK OMR LICENSE</t>
  </si>
  <si>
    <t>DS180ICISFDB</t>
  </si>
  <si>
    <t>TOWER FOLDER CIS FACE DOWN BOTTOM POSITI</t>
  </si>
  <si>
    <t>DS180ICISFDT</t>
  </si>
  <si>
    <t>TOWER FOLDER CIS FACE DOWN TOP POSITION</t>
  </si>
  <si>
    <t>DS180ICISFDTFUB</t>
  </si>
  <si>
    <t>TOWER FOLDER DOUBLE CIS FACE DOWN TOP FA</t>
  </si>
  <si>
    <t>DS180ICISFUB</t>
  </si>
  <si>
    <t>TOWER FOLDER CIS FACE UP BOTTOM POSITION</t>
  </si>
  <si>
    <t>DS180ICISFUT</t>
  </si>
  <si>
    <t>TOWER FOLDER CIS FACE UP TOP POSITION</t>
  </si>
  <si>
    <t>DS180ICISFUTFDB</t>
  </si>
  <si>
    <t>TOWER FOLDER DOUBLE CIS FACE UP TOP FACE</t>
  </si>
  <si>
    <t>DS180ICONVEYOR</t>
  </si>
  <si>
    <t>ENVELOPE OUTPUT CONVEYOR</t>
  </si>
  <si>
    <t>DS180ICTRAY</t>
  </si>
  <si>
    <t>ENVELOPE CATCH TRAY</t>
  </si>
  <si>
    <t>DS180IDAYMAIL</t>
  </si>
  <si>
    <t>TOWER DAILY MAIL - IF NO ACCUMULATOR IS</t>
  </si>
  <si>
    <t>DS180IDSUPIJ</t>
  </si>
  <si>
    <t>FM CONVEYOR UPGRADE KIT FOR IJ</t>
  </si>
  <si>
    <t>DS180IENCONFURN</t>
  </si>
  <si>
    <t>FURNITURE ENVELOPE OUTPUT CONVEYOR</t>
  </si>
  <si>
    <t>DS180IENDCOVER</t>
  </si>
  <si>
    <t>END MODULE COVER</t>
  </si>
  <si>
    <t>DS180IEOCF</t>
  </si>
  <si>
    <t>FURNITURE ENVELOPE OUTPUT CONVEYOR (LOW)</t>
  </si>
  <si>
    <t>DS180IEOPSRT</t>
  </si>
  <si>
    <t>ENVELOPE OUTPUT SORTER</t>
  </si>
  <si>
    <t>DS180IFFCISFD</t>
  </si>
  <si>
    <t>CIS FOR FDR FOLDER FACE DOWN FIELD FITTE</t>
  </si>
  <si>
    <t>DS180IFFCISFU</t>
  </si>
  <si>
    <t>CIS FOR FDR FOLDER FACE UP FIELD FITTED</t>
  </si>
  <si>
    <t>DS180IFFDLYMAIL</t>
  </si>
  <si>
    <t>DAILY MAIL FOR FEEDER FOLDER W/O CIS</t>
  </si>
  <si>
    <t>DS180IFFWFURN</t>
  </si>
  <si>
    <t>FEEDER FOLDER WITH FURNITURE</t>
  </si>
  <si>
    <t>DS180IFIJC</t>
  </si>
  <si>
    <t>FURNITURE FOR IJ CONVEYOR</t>
  </si>
  <si>
    <t>DS180IFISC</t>
  </si>
  <si>
    <t>FURNITURE FOR IS CONVEYOR</t>
  </si>
  <si>
    <t>DS180IFLEX</t>
  </si>
  <si>
    <t>CUSTOM FLEX CODE - MUST INCLUDE 1D OR 2D</t>
  </si>
  <si>
    <t>DS180IFMCUPGD</t>
  </si>
  <si>
    <t>FM DS CONVEYOR UPGRADE KIT FOR IS</t>
  </si>
  <si>
    <t>DS180IIBREMULTLIC</t>
  </si>
  <si>
    <t>INSERT/BRE FDR - MULTI-READ LICENSE</t>
  </si>
  <si>
    <t>DS180IIFFMULTLIC</t>
  </si>
  <si>
    <t>FEEDER FOLDER - MULTI-READ LICENSE</t>
  </si>
  <si>
    <t>DS180IIJPMI</t>
  </si>
  <si>
    <t>POSTAGE METER INTERFACE TO IJ15K 180</t>
  </si>
  <si>
    <t>DS180IISPMI</t>
  </si>
  <si>
    <t>POST METER INTERFACE TO IS-5000/6000 180</t>
  </si>
  <si>
    <t>DS180IISPMIDS</t>
  </si>
  <si>
    <t>POST METER INTERF TO IS-5000/6000 DS180</t>
  </si>
  <si>
    <t>DS180ILINFFAC</t>
  </si>
  <si>
    <t>LINK KIT INF SORTER FACTORY FITTED</t>
  </si>
  <si>
    <t>DS180IMODFURN</t>
  </si>
  <si>
    <t>FURNITURE 408 MM</t>
  </si>
  <si>
    <t>DS180IMULTLIC</t>
  </si>
  <si>
    <t>TOWER FOLDER MULTI READ LICENSE 180</t>
  </si>
  <si>
    <t>DS180IOMR1TTWR</t>
  </si>
  <si>
    <t>TOWER FOLDER - 1 TRACK OMR LICENSE</t>
  </si>
  <si>
    <t>DS180IOMR2TTWR</t>
  </si>
  <si>
    <t>TOWER FOLDER - 2 TRACK OMR LICENSE</t>
  </si>
  <si>
    <t>DS180IOPCTCH</t>
  </si>
  <si>
    <t>CATCH TRAY FOR ENVELOPE OUTPUT SORTER</t>
  </si>
  <si>
    <t>DS180IOPSRTFURN</t>
  </si>
  <si>
    <t>FURNITURE FOR ENVELOPE OUTPUT SORTER</t>
  </si>
  <si>
    <t>DS180IPRODPACK</t>
  </si>
  <si>
    <t>PRODUCTIVITY PACKAGE INCREASED ACCUMULAT</t>
  </si>
  <si>
    <t>DS180ISCUPG</t>
  </si>
  <si>
    <t>SORT CONVEYOR UPGRADE KIT</t>
  </si>
  <si>
    <t>DS180ISMLENVKIT</t>
  </si>
  <si>
    <t>SMALL ENVELOPE KIT</t>
  </si>
  <si>
    <t>DS180ISPAREKIT</t>
  </si>
  <si>
    <t>ACCESSORY KIT FOR DS-180I INSERTER</t>
  </si>
  <si>
    <t>DS180ITFCISFD</t>
  </si>
  <si>
    <t>TOWER FOLDER CIS FACE DOWN FIELD FITTED</t>
  </si>
  <si>
    <t>DS180ITFCISFU</t>
  </si>
  <si>
    <t>TOWER FOLDER CIS FACE UP FIELD FITTED</t>
  </si>
  <si>
    <t>DS180ITWR2D</t>
  </si>
  <si>
    <t>TOWER FOLDER - 2D DATAMATRIX LICENSE</t>
  </si>
  <si>
    <t>DS18BRECISFURN</t>
  </si>
  <si>
    <t>BRE INSERT FEEDER WITH CIS READING HARDW</t>
  </si>
  <si>
    <t>DS18BREFURN</t>
  </si>
  <si>
    <t>BRE INSERT FEEDER WITH FURNITURE</t>
  </si>
  <si>
    <t>DS18DBREFURN</t>
  </si>
  <si>
    <t>DOUBLE BRE INSERT FEEDER WITH FURNITURE</t>
  </si>
  <si>
    <t>DS18FFCISFDFURN</t>
  </si>
  <si>
    <t>FEEDER FOLDER WITH CIS FACE DOWN READ AN</t>
  </si>
  <si>
    <t>DS18FFCISFUFURN</t>
  </si>
  <si>
    <t>FEEDER FOLDER WITH CIS FACE UP READ AND</t>
  </si>
  <si>
    <t>DS18FFD1DBCRLIC</t>
  </si>
  <si>
    <t>FEEDER FOLDER - 1D BCR LICENSE</t>
  </si>
  <si>
    <t>DS18FFD1TOMRLIC</t>
  </si>
  <si>
    <t>FEEDER FOLDER - 1 TRACK OMR LICENSE</t>
  </si>
  <si>
    <t>DS18FFD2DBCRLIC</t>
  </si>
  <si>
    <t>FEEDER FOLDER - 2D DATAMATRIX LICENSE</t>
  </si>
  <si>
    <t>DS18FFD2TOMRLIC</t>
  </si>
  <si>
    <t>FEEDER FOLDER - 2 TRACK OMR LICENSE</t>
  </si>
  <si>
    <t>DS200IIJ15KPMI</t>
  </si>
  <si>
    <t>POSTAGE METER INTERFACE TO IJ15K 200</t>
  </si>
  <si>
    <t>DS40I</t>
  </si>
  <si>
    <t>DS40I FOLDER INSERTER</t>
  </si>
  <si>
    <t>DS40IMI</t>
  </si>
  <si>
    <t>METER INTERFACE TO IS-420/440</t>
  </si>
  <si>
    <t>DS40ITRIFOLD</t>
  </si>
  <si>
    <t>DS40I TRIFOLD KIT</t>
  </si>
  <si>
    <t>DS600IIJFRK</t>
  </si>
  <si>
    <t>POSTAGE METER INTERFACE TO IJ15K</t>
  </si>
  <si>
    <t>CAB3024</t>
  </si>
  <si>
    <t>CUSTOM CABINET 30W X 24D X 24-36H</t>
  </si>
  <si>
    <t>CAB6824</t>
  </si>
  <si>
    <t>CUSTOM CABINET 68W X 24D X 24-36H</t>
  </si>
  <si>
    <t>DS64I1DBCRLIC</t>
  </si>
  <si>
    <t>DS64I BCR 1D ADVANCED LICENSE</t>
  </si>
  <si>
    <t>DS64I2DBCRLIC</t>
  </si>
  <si>
    <t>DS64I BCR 2D ADVANCED LICENSE</t>
  </si>
  <si>
    <t>DS64IADDLCUSTCOD</t>
  </si>
  <si>
    <t>DS64I OMR&amp;BCR ADD'L CUSTOMCODE</t>
  </si>
  <si>
    <t>DS64ICISFACT</t>
  </si>
  <si>
    <t>DS64I CIS - FACTORY FITTED</t>
  </si>
  <si>
    <t>DS64ICISFIELD</t>
  </si>
  <si>
    <t>DS64I CIS - FIELD FITTED</t>
  </si>
  <si>
    <t>DS64ICT</t>
  </si>
  <si>
    <t>DS64I CATCH TRAY</t>
  </si>
  <si>
    <t>DS64IINT1EBRE</t>
  </si>
  <si>
    <t>2 STATION EXPERT 1 AUTO  + 1 BRE FDR + C</t>
  </si>
  <si>
    <t>DS64IINT1SE</t>
  </si>
  <si>
    <t>1 STATION EXPERT 1 AUTO FEEDER  + CIS SC</t>
  </si>
  <si>
    <t>DS64IINT2SE</t>
  </si>
  <si>
    <t>2 STATION EXPERT 2 AUTO FDR + CIS SCANNE</t>
  </si>
  <si>
    <t>DS64IINT3SE</t>
  </si>
  <si>
    <t>3 STATION EXPERT 3 AUTO FDR + CIS SCANNE</t>
  </si>
  <si>
    <t>DS64IINT3SS</t>
  </si>
  <si>
    <t>3 STATION SPECIAL 2 AUTO + SPECIAL FDR</t>
  </si>
  <si>
    <t>DS64IMFFLDL</t>
  </si>
  <si>
    <t>DS64I MAXIFEEDER FIELD INSTALLED</t>
  </si>
  <si>
    <t>DS64IMULTLIC</t>
  </si>
  <si>
    <t>DS64I MULTI LICENSE</t>
  </si>
  <si>
    <t>DS64IOMRBCRFLEX</t>
  </si>
  <si>
    <t>DS64I OMR/BCR JOB FLEX</t>
  </si>
  <si>
    <t>DS64IOMRLIC</t>
  </si>
  <si>
    <t>DS64I OMR ADVANCED LICENSE</t>
  </si>
  <si>
    <t>DS64IPERF</t>
  </si>
  <si>
    <t>DS64I PERFORMANCE PACKAGE</t>
  </si>
  <si>
    <t>DS64ISELHF</t>
  </si>
  <si>
    <t>DS64I ADJ LEFT SIDE EXIT</t>
  </si>
  <si>
    <t>DS64ISERHF</t>
  </si>
  <si>
    <t>DS64I ADJ RIGHT SIDE EXIT - FOR USE WITH</t>
  </si>
  <si>
    <t>DS64ISFTRAYE</t>
  </si>
  <si>
    <t>DS64I (1) EXPRT SHORT FEED TRAY</t>
  </si>
  <si>
    <t>DS64ISFTRAYS</t>
  </si>
  <si>
    <t>DS64I (1) SPEC SHORT FEED TRAY</t>
  </si>
  <si>
    <t>DS75I2DBCRLIC</t>
  </si>
  <si>
    <t>DS-75I 1D &amp; 2D BCR LICENSE</t>
  </si>
  <si>
    <t>DS75ICATCHTRAY</t>
  </si>
  <si>
    <t>DS-75I CATCH TRAY</t>
  </si>
  <si>
    <t>DS75ICISFIELD</t>
  </si>
  <si>
    <t>DS-75I FIELD FITTED CIS SCANNER</t>
  </si>
  <si>
    <t>DS75IEXSHORTFD1</t>
  </si>
  <si>
    <t>DS-75I (1) EXPRT SHORT FEED TRAY</t>
  </si>
  <si>
    <t>DS75IEXSHORTFD2</t>
  </si>
  <si>
    <t>DS-75I (2) EXPRT SHORT FEED TRAYS</t>
  </si>
  <si>
    <t>DS75IINTE2HC</t>
  </si>
  <si>
    <t>2 STATION EXPERT: 1 AUTO HCDF + 1 AUTO F</t>
  </si>
  <si>
    <t>DS75IINTE3</t>
  </si>
  <si>
    <t>3 STATION EXPERT: 3 AUTO FDR + CIS SCANN</t>
  </si>
  <si>
    <t>DS75IINTS2HC</t>
  </si>
  <si>
    <t>2 STATION SPECIAL: 1 AUTO HCDF + 1 SPECI</t>
  </si>
  <si>
    <t>DS75IINTS2HCMX</t>
  </si>
  <si>
    <t>2 STATION MAXI SPECIAL: 1 AUTO HCDF + 1</t>
  </si>
  <si>
    <t>DS75IINTS3</t>
  </si>
  <si>
    <t>3 STATION SPECIAL: 2 AUTO + SPECIAL FDR</t>
  </si>
  <si>
    <t>DS75ILEFTSIDEXIT</t>
  </si>
  <si>
    <t>DS-75I ADJ LEFT SIDE EXIT</t>
  </si>
  <si>
    <t>DS75IMFFAC</t>
  </si>
  <si>
    <t>DS-75I MAXIFEEDER FACTORY FITTED</t>
  </si>
  <si>
    <t>DS75IMFFIELD</t>
  </si>
  <si>
    <t>DS-75I MAXIFEEDER FIELD INSTALLED</t>
  </si>
  <si>
    <t>DS75IMULTLIC</t>
  </si>
  <si>
    <t>OMR 1D &amp; 2D BCR OCR MULTI LIC 75</t>
  </si>
  <si>
    <t>DS75IOMRBCRFLEX</t>
  </si>
  <si>
    <t>DS-75I OMR/BCR JOB FLEX</t>
  </si>
  <si>
    <t>DS75IOMRLIC</t>
  </si>
  <si>
    <t>DS75 OMR LICENSE</t>
  </si>
  <si>
    <t>DS75IRIGHTSIDEXIT</t>
  </si>
  <si>
    <t>DS-75I ADJ RIGHT SIDE EXIT FOR USE WITH</t>
  </si>
  <si>
    <t>DS75ISPSHORTFD1</t>
  </si>
  <si>
    <t>DS-75I (1) SPEC SHORT FEED TRAY</t>
  </si>
  <si>
    <t>DSAIMS500OFFC</t>
  </si>
  <si>
    <t>AIMS500 OFFICE CLOSED LOOP MAIL PIECE VE</t>
  </si>
  <si>
    <t>DSAIMSOFFCADDLLIC</t>
  </si>
  <si>
    <t>ADDITIONAL LICENSE FOR AIMS OFFICE FOR D</t>
  </si>
  <si>
    <t>DS85I1D2D</t>
  </si>
  <si>
    <t>1D &amp; 2D BCR LICENSE 85</t>
  </si>
  <si>
    <t>DS85ICISFACT</t>
  </si>
  <si>
    <t>CIS - FACTORY FITTED 85</t>
  </si>
  <si>
    <t>DS85ICISFIELD</t>
  </si>
  <si>
    <t>CIS - FIELD FITTED 85</t>
  </si>
  <si>
    <t>DS85IFDR2PEX</t>
  </si>
  <si>
    <t>FEEDER 2 PACK EXPERT 85</t>
  </si>
  <si>
    <t>DS85IFDR2PSP</t>
  </si>
  <si>
    <t>FEEDER 2 PACK SPECIAL 85</t>
  </si>
  <si>
    <t>DS85IFLEX</t>
  </si>
  <si>
    <t>OMR/BCR FLEX LICENSE (1) 85</t>
  </si>
  <si>
    <t>DS85IFLEXP8</t>
  </si>
  <si>
    <t>OMR/BCR FLEX LICENSE (PER EACH ADD 85</t>
  </si>
  <si>
    <t>DS85IHCDF</t>
  </si>
  <si>
    <t>HCDF FIELD FITTED 85</t>
  </si>
  <si>
    <t>DS85IINTE2</t>
  </si>
  <si>
    <t>2 STATION EX 2 AUTO FDRS CIS SCANN 85</t>
  </si>
  <si>
    <t>DS85IINTE3HCF</t>
  </si>
  <si>
    <t>3 ST EXPERT: 2 AUTO FDR CIS SCNR HCDF</t>
  </si>
  <si>
    <t>DS85IINTE4</t>
  </si>
  <si>
    <t>4 STATION EXP 4 AUTO FDRS CIS SCANN 85</t>
  </si>
  <si>
    <t>DS85IINTE5HCF</t>
  </si>
  <si>
    <t>5 STATION EXP 4 AUTO FDRS + 1 HCDF85</t>
  </si>
  <si>
    <t>DS85IINTE6</t>
  </si>
  <si>
    <t>6 STATION EXP 6 AUTO FDRS CIS SCANN 85</t>
  </si>
  <si>
    <t>DS85IINTS2</t>
  </si>
  <si>
    <t>2 STATION SPEC 1 AUTO &amp; 1 SPECIAL FD 85</t>
  </si>
  <si>
    <t>DS85IINTS3HCF</t>
  </si>
  <si>
    <t>3 STATION SPECIAL: 2 SPEC FEEDERS + 1 85</t>
  </si>
  <si>
    <t>DS85IINTS4</t>
  </si>
  <si>
    <t>4 STATION SPEC 2 AUTO &amp; 2 SPECIAL FD 85</t>
  </si>
  <si>
    <t>DS85IINTS5HCF</t>
  </si>
  <si>
    <t>5 STATION SPECI 2 AUTO &amp; 2 SPECIAL FD 85</t>
  </si>
  <si>
    <t>DS85IINTS6</t>
  </si>
  <si>
    <t>6 STATION SPEC 4 AUTO &amp; 2 SPECIAL FD 85</t>
  </si>
  <si>
    <t>DS85ILHCTRAY</t>
  </si>
  <si>
    <t>LEFT CATCH TRAY 85</t>
  </si>
  <si>
    <t>DS85ILHEXIT</t>
  </si>
  <si>
    <t>LEFT EXIT FIELD FIT 85</t>
  </si>
  <si>
    <t>DS85IMFFACL</t>
  </si>
  <si>
    <t>MAXIFEEDER FACTORY FITTED 85</t>
  </si>
  <si>
    <t>DS85IMFFLDL</t>
  </si>
  <si>
    <t>MAXIFEEDER FIELD INSTALLED 85</t>
  </si>
  <si>
    <t>DS85IMULTLIC</t>
  </si>
  <si>
    <t>OMR 1D &amp; 2D BCR OCR MULTI LIC85</t>
  </si>
  <si>
    <t>DS85IOMRLIC</t>
  </si>
  <si>
    <t>OMR1 TRACK LICENSE 85</t>
  </si>
  <si>
    <t>DS85IRHCTRAY</t>
  </si>
  <si>
    <t>RIGHT CATCH TRAY 85</t>
  </si>
  <si>
    <t>DS85IRHEXIT</t>
  </si>
  <si>
    <t>RIGHT EXIT FIELD FIT 85</t>
  </si>
  <si>
    <t>DS85ISTRAYE</t>
  </si>
  <si>
    <t>SHORT TRAY EXPERT 85</t>
  </si>
  <si>
    <t>DS85ISTRAYS</t>
  </si>
  <si>
    <t>SHORT TRAY SPECIAL 85</t>
  </si>
  <si>
    <t>DS95I1D2D</t>
  </si>
  <si>
    <t>1D &amp; 2D BCR LICENSE</t>
  </si>
  <si>
    <t>DS95ICISFACT</t>
  </si>
  <si>
    <t>CIS - FACTORY FITTED</t>
  </si>
  <si>
    <t>DS95ICISFIELD</t>
  </si>
  <si>
    <t>CIS - FIELD FITTED</t>
  </si>
  <si>
    <t>DS95IFDR2PEX</t>
  </si>
  <si>
    <t>FEEDER 2 PACK EXPERT</t>
  </si>
  <si>
    <t>DS95IFDR2PSP</t>
  </si>
  <si>
    <t>FEEDER 2 PACK SPECIAL</t>
  </si>
  <si>
    <t>DS95IFLEX</t>
  </si>
  <si>
    <t>OMR/BCR FLEX LICENSE (1)</t>
  </si>
  <si>
    <t>DS95IFLEXP8</t>
  </si>
  <si>
    <t>OMR/BCR FLEX LICENSE (PER EACH ADDITIONA</t>
  </si>
  <si>
    <t>DS95IHCDF</t>
  </si>
  <si>
    <t>HCDF FIELD FITTED</t>
  </si>
  <si>
    <t>DS95IINTE2</t>
  </si>
  <si>
    <t>2 STATION EXPERT: 2 AUTO FDRS CIS SCANN</t>
  </si>
  <si>
    <t>DS95IINTE3HCF</t>
  </si>
  <si>
    <t>3 STATION EXPERT: 2 AUTO FDRS + 1 HCDF</t>
  </si>
  <si>
    <t>DS95IINTE4</t>
  </si>
  <si>
    <t>4 STATION EXPERT: 4 AUTO FDRS CIS SCANN</t>
  </si>
  <si>
    <t>DS95IINTE5HCF</t>
  </si>
  <si>
    <t>5 STATION EXPERT: 4 AUTO FDRS + 1 HCDF</t>
  </si>
  <si>
    <t>DS95IINTE6</t>
  </si>
  <si>
    <t>6 STATION EXPERT: 6 AUTO FDRS CIS SCANN</t>
  </si>
  <si>
    <t>DS95IINTS2</t>
  </si>
  <si>
    <t>2 STATION SPECIAL: 1 AUTO &amp; 1 SPECIAL FD</t>
  </si>
  <si>
    <t>DS95IINTS3HCF</t>
  </si>
  <si>
    <t>3 STATION SPECIAL: 2 SPECIAL FEEDERS + 1</t>
  </si>
  <si>
    <t>DS95IINTS4</t>
  </si>
  <si>
    <t>4 STATION SPECIAL: 2 AUTO &amp; 2 SPECIAL FD</t>
  </si>
  <si>
    <t>DS95IINTS5HCF</t>
  </si>
  <si>
    <t>5 STATION SPECIAL: 2 AUTO &amp; 2 SPECIAL FD</t>
  </si>
  <si>
    <t>DS95IINTS6</t>
  </si>
  <si>
    <t>6 STATION SPECIAL: 4 AUTO &amp; 2 SPECIAL FD</t>
  </si>
  <si>
    <t>DS95ILHCTRAY</t>
  </si>
  <si>
    <t>LEFT CATCH TRAY</t>
  </si>
  <si>
    <t>DS95ILHEXIT</t>
  </si>
  <si>
    <t>LEFT EXIT FIELD FIT</t>
  </si>
  <si>
    <t>DS95IMFFACL</t>
  </si>
  <si>
    <t>MAXIFEEDER FACTORY FITTED</t>
  </si>
  <si>
    <t>DS95IMFFLDL</t>
  </si>
  <si>
    <t>MAXIFEEDER FIELD INSTALLED</t>
  </si>
  <si>
    <t>DS95IMULTLIC</t>
  </si>
  <si>
    <t>OMR 1D &amp; 2D BCR OCR MULTI LICENSE</t>
  </si>
  <si>
    <t>DS95IOMRLIC</t>
  </si>
  <si>
    <t>OMR1 TRACK LICENSE</t>
  </si>
  <si>
    <t>DS95IRHCTRAY</t>
  </si>
  <si>
    <t>RIGHT CATCH TRAY</t>
  </si>
  <si>
    <t>DS95IRHEXIT</t>
  </si>
  <si>
    <t>RIGHT EXIT FIELD FIT</t>
  </si>
  <si>
    <t>DS95ISTRAYE</t>
  </si>
  <si>
    <t>SHORT TRAY EXPERT</t>
  </si>
  <si>
    <t>DS95ISTRAYS</t>
  </si>
  <si>
    <t>SHORT TRAY SPECIAL</t>
  </si>
  <si>
    <t>DS95IVF</t>
  </si>
  <si>
    <t>VF VERSAFEEDER</t>
  </si>
  <si>
    <t>Mail Machines</t>
  </si>
  <si>
    <t>IJ15KB</t>
  </si>
  <si>
    <t>IJ-15K</t>
  </si>
  <si>
    <t>IJ15KTABLE</t>
  </si>
  <si>
    <t>IJ15K TABLE 24X16X27 W/ADJUSTABLE LEGS 2</t>
  </si>
  <si>
    <t>IJADCARD</t>
  </si>
  <si>
    <t>ONE SLOGAN OR MAIL CLASS DIE</t>
  </si>
  <si>
    <t>MPR1</t>
  </si>
  <si>
    <t>REPORT PRINTER (IJ80/90/110/IJ15K)</t>
  </si>
  <si>
    <t>INWP10</t>
  </si>
  <si>
    <t>10 LB POSTAL SCALE</t>
  </si>
  <si>
    <t>ESP01N</t>
  </si>
  <si>
    <t>15 AMP POWER CONDITIONING LINE</t>
  </si>
  <si>
    <t>IN67KEYBOARD</t>
  </si>
  <si>
    <t>KEYBOARD &amp; CUSTOM STEEL STAND FOR IN SER</t>
  </si>
  <si>
    <t>INDU100</t>
  </si>
  <si>
    <t>100 DEPT UPGRADE</t>
  </si>
  <si>
    <t>INDU300</t>
  </si>
  <si>
    <t>300 DEPARTMENT UPGRADE - IN SERIES 6/7 B</t>
  </si>
  <si>
    <t>INDU500</t>
  </si>
  <si>
    <t>500 DEPARTMENT UPGRADE - IN SERIES 6/7 B</t>
  </si>
  <si>
    <t>INWP5</t>
  </si>
  <si>
    <t>5 LB SCALE</t>
  </si>
  <si>
    <t>INWP5DW</t>
  </si>
  <si>
    <t>DIFFERENTIAL WEIGHING</t>
  </si>
  <si>
    <t>WP10STDN</t>
  </si>
  <si>
    <t>10LB SCALE STAND FOR IXWP10 ISWP10 &amp; IN</t>
  </si>
  <si>
    <t>WP3070STDN</t>
  </si>
  <si>
    <t>SCALE STAND FOR ISWP30/70 &amp; INWP30/70</t>
  </si>
  <si>
    <t>IN6AFUPG</t>
  </si>
  <si>
    <t>IN600AF AUTOFEED POST SALE UPGRADE</t>
  </si>
  <si>
    <t>CELLKIT</t>
  </si>
  <si>
    <t>WIRELESS CELL ROUTER AND SIM. ONE ROUTE</t>
  </si>
  <si>
    <t>ICP2500</t>
  </si>
  <si>
    <t>15 AMP SMARTPROTECT PLUS</t>
  </si>
  <si>
    <t>ICPP15</t>
  </si>
  <si>
    <t>IC POWER PROTECTOR</t>
  </si>
  <si>
    <t>IN67ADV</t>
  </si>
  <si>
    <t>IN SERIES 6/7 SERIES DWNLOAD AD SLOGAN</t>
  </si>
  <si>
    <t>IN67PERMIT</t>
  </si>
  <si>
    <t>IN-700 AND IN-750 PERMIT SLOGAN</t>
  </si>
  <si>
    <t>IN700ERR</t>
  </si>
  <si>
    <t>IN700 BASE E-RR FEATURE &amp; ACTIVATION KIT</t>
  </si>
  <si>
    <t>IN700SH</t>
  </si>
  <si>
    <t>IN SERIES 700 BASE W/ MIXED SIZE FEEDER</t>
  </si>
  <si>
    <t>INDS7</t>
  </si>
  <si>
    <t>DYNAMIC SCALE</t>
  </si>
  <si>
    <t>INDW10</t>
  </si>
  <si>
    <t>IN SERIES 6/7 BASE 10LB. DIFFERENTIAL WE</t>
  </si>
  <si>
    <t>INDW30</t>
  </si>
  <si>
    <t>INDW70</t>
  </si>
  <si>
    <t>IN SERIES 6/7 BASE 70LB. DIFFERENTIAL WE</t>
  </si>
  <si>
    <t>INELD</t>
  </si>
  <si>
    <t>IN SERIES 700/750 REMOTE LABEL DISPENSER</t>
  </si>
  <si>
    <t>INELDPKG</t>
  </si>
  <si>
    <t>REMOTE LABEL DISPENSER  ROLL TAPES</t>
  </si>
  <si>
    <t>INPWRSTACKER</t>
  </si>
  <si>
    <t>CONVEYOR STACKER &amp; ADAPTOR (IN700/710/75</t>
  </si>
  <si>
    <t>SBPTOOL</t>
  </si>
  <si>
    <t>USPS APPROVED ACRYLIC SBP TOOL</t>
  </si>
  <si>
    <t>IN750ERR</t>
  </si>
  <si>
    <t>IN SERIES 750 BASE E-RR FEATURE &amp; ACTIVA</t>
  </si>
  <si>
    <t>IN750SH</t>
  </si>
  <si>
    <t>IN SERIES 750 BASE W/ MIXED SIZE FEEDER</t>
  </si>
  <si>
    <t>IS400PERMIT</t>
  </si>
  <si>
    <t>IS SERIES 430/440/460/480/490 PERMIT SLO</t>
  </si>
  <si>
    <t>IS430ERR</t>
  </si>
  <si>
    <t>IS-430 E-RR ACTIVATION &amp; STARTER KIT. IN</t>
  </si>
  <si>
    <t>ISDU300</t>
  </si>
  <si>
    <t>300 DEPARTMENT UPGRADE - IS-430/440/460/</t>
  </si>
  <si>
    <t>ISDW10</t>
  </si>
  <si>
    <t>IS SERIES 10LB. DIFFERENTIAL WEIGHING</t>
  </si>
  <si>
    <t>ISDW30</t>
  </si>
  <si>
    <t>IS SERIES 30LB. DIFFERENTIAL WEIGHING</t>
  </si>
  <si>
    <t>ISDW70</t>
  </si>
  <si>
    <t>DIFFERENTIAL WEIGHING MODULE</t>
  </si>
  <si>
    <t>ISWP10</t>
  </si>
  <si>
    <t>IS SERIES 10LB. WEIGH PLATFORM</t>
  </si>
  <si>
    <t>ISWP30</t>
  </si>
  <si>
    <t>IS SERIES 30LB. WEIGH PLATFORM</t>
  </si>
  <si>
    <t>ISWP5</t>
  </si>
  <si>
    <t>IS-430/440 5LB. WEIGH PLATFORM ONLY</t>
  </si>
  <si>
    <t>ISWP5DW</t>
  </si>
  <si>
    <t>IS-430 &amp; IS-440 5LB. DIFFERENTIAL WEIGHI</t>
  </si>
  <si>
    <t>ISWP70</t>
  </si>
  <si>
    <t>IS SERIES 70LB. WEIGH PLATFORM</t>
  </si>
  <si>
    <t>IS440PLUSERR</t>
  </si>
  <si>
    <t>IS-440 E-RR ACTIVATION &amp; STARTER KIT W/B</t>
  </si>
  <si>
    <t>IS460ERR</t>
  </si>
  <si>
    <t>IS-460 E-RR ACTIVATION &amp; STARTER KIT W/B</t>
  </si>
  <si>
    <t>ISDS4RM</t>
  </si>
  <si>
    <t>IS-460/490 REMANUFACTURED DYNAMIC SCALE</t>
  </si>
  <si>
    <t>ISDU200</t>
  </si>
  <si>
    <t>IS-460 200 DEPARTMENT UPGRADE ONLY</t>
  </si>
  <si>
    <t>IS480ERR</t>
  </si>
  <si>
    <t>IS-480 E-RR ACTIVATION &amp; STARTER KIT W/B</t>
  </si>
  <si>
    <t>IS489KEYBOARD</t>
  </si>
  <si>
    <t>KEYBOARD AND CUSTOM STEEL STAND IS-480</t>
  </si>
  <si>
    <t>IS490ERR</t>
  </si>
  <si>
    <t>IS-490 E-RR ACTIVATION &amp; STARTER KIT W/B</t>
  </si>
  <si>
    <t>ISELD</t>
  </si>
  <si>
    <t>IS-490/5000/5500/6000 REMOTE LABEL DISPE</t>
  </si>
  <si>
    <t>ISELDPKG</t>
  </si>
  <si>
    <t>REMOTE LABEL DISPENSER PKG</t>
  </si>
  <si>
    <t>IS5000ASH</t>
  </si>
  <si>
    <t>IS-5000 210 LPM BASE MMF 5.7" CONTROL</t>
  </si>
  <si>
    <t>IS5000ASHPC</t>
  </si>
  <si>
    <t>IS-5000 210 LPM BASE POSTCARD VERSION M</t>
  </si>
  <si>
    <t>IS5000BSH</t>
  </si>
  <si>
    <t>IS-5000 260 LPM BASE MMF 5.7" CONTROL</t>
  </si>
  <si>
    <t>IS5000BSHPC</t>
  </si>
  <si>
    <t>IS-5000 260 LPM BASE POSTCARD VERSION M</t>
  </si>
  <si>
    <t>IS5000CSH</t>
  </si>
  <si>
    <t>IS-5000 300 LPM BASE MMF 5.7" CONTROL</t>
  </si>
  <si>
    <t>IS5000CSHPC</t>
  </si>
  <si>
    <t>IS-5000 300 LPM BASE POSTCARD VERSION M</t>
  </si>
  <si>
    <t>IS5000ERR</t>
  </si>
  <si>
    <t>IS-5000 E-RR FEATURE ACTIVATION &amp; STARTE</t>
  </si>
  <si>
    <t>IS56ADV</t>
  </si>
  <si>
    <t>IS 5/6000 AD SLOGAN (VIA DOWNLOAD) (MUST</t>
  </si>
  <si>
    <t>IS56CATCH</t>
  </si>
  <si>
    <t>IS-5000/6000 CATCH TRAY</t>
  </si>
  <si>
    <t>IS56CONVEYOR</t>
  </si>
  <si>
    <t>IS-5000/6000 CONVEYOR STACKER</t>
  </si>
  <si>
    <t>IS56DROPTRAY</t>
  </si>
  <si>
    <t>IS-5000/6000 DROP TRAY</t>
  </si>
  <si>
    <t>IS56DWM PKG</t>
  </si>
  <si>
    <t>IS-5000/6000 DYNAMIC WEIGHING MODULE</t>
  </si>
  <si>
    <t>IS56PERMIT</t>
  </si>
  <si>
    <t>IS SERIES 5000/6000 PERMIT SLOGAN</t>
  </si>
  <si>
    <t>IS56STACKER</t>
  </si>
  <si>
    <t>EXPANDABLE IS-5000/6000 STACKER</t>
  </si>
  <si>
    <t>IS56WP10STD</t>
  </si>
  <si>
    <t>IS-5000/6000 STAND FOR 10LB WEIGH PLATFO</t>
  </si>
  <si>
    <t>IS6000ASH</t>
  </si>
  <si>
    <t>IS-6000 210 LPM BASE MMF 15" CONTROL P</t>
  </si>
  <si>
    <t>IS6000ASHPC</t>
  </si>
  <si>
    <t>IS-6000 210 LPM BASE POSTCARD VERSION M</t>
  </si>
  <si>
    <t>IS6000BSH</t>
  </si>
  <si>
    <t>IS-6000 260 LPM BASE MMF 15" CONTROL P</t>
  </si>
  <si>
    <t>IS6000BSHPC</t>
  </si>
  <si>
    <t>IS-6000 260 LPM BASE POSTCARD VERSION M</t>
  </si>
  <si>
    <t>IS6000CSH</t>
  </si>
  <si>
    <t>IS-6000 300 LPM BASE MMF 15" CONTROL P</t>
  </si>
  <si>
    <t>IS6000CSHPC</t>
  </si>
  <si>
    <t>IS-6000 300 LPM BASE POSTCARD VERSION M</t>
  </si>
  <si>
    <t>IS6000ERR</t>
  </si>
  <si>
    <t>IS-6000 E-RR FEATURE ACTIVATION &amp; STARTE</t>
  </si>
  <si>
    <t>ISDRKSENCB</t>
  </si>
  <si>
    <t>DARK MAIL SENSOR KIT (IS5000 &amp; IS6000)</t>
  </si>
  <si>
    <t>ISDU1000</t>
  </si>
  <si>
    <t>1000 DEPT ACCOUNTING UPGRADE</t>
  </si>
  <si>
    <t>ISDU500</t>
  </si>
  <si>
    <t>500 DEPARTMENT UPGRADE - IS-5000/IS-6000</t>
  </si>
  <si>
    <t>ISKEYBOARD</t>
  </si>
  <si>
    <t>IS-5000 KEYBOARD W/STAND (INCLUDED W/IS-</t>
  </si>
  <si>
    <t>ISLANKIT</t>
  </si>
  <si>
    <t>SMART CONNECT  KIT  (STANDARD W/ALL SYST</t>
  </si>
  <si>
    <t>SBR4PN</t>
  </si>
  <si>
    <t>CISCO FOUR PORT BUSINESS ROUTER</t>
  </si>
  <si>
    <t>IS5500ASHDMCS</t>
  </si>
  <si>
    <t>IS-5000A DWM EMS MCS PC64 70  SCALE</t>
  </si>
  <si>
    <t>IS5500ASHDMCSPC</t>
  </si>
  <si>
    <t>IS-5000A POSTCARD VERSION MMF DWM EMS M</t>
  </si>
  <si>
    <t>IS5500ASHDPM</t>
  </si>
  <si>
    <t>IS-5000A DWM EMS PM PC64 30  SCALE T</t>
  </si>
  <si>
    <t>IS5500ASHDPMPC</t>
  </si>
  <si>
    <t>IS-5000A POSTCARD VERSION MMF DWM EMS P</t>
  </si>
  <si>
    <t>IS5500ASHMCS</t>
  </si>
  <si>
    <t>IS-5000A EMS MCS PC64 70  SCALE TOUC</t>
  </si>
  <si>
    <t>IS5500ASHPM</t>
  </si>
  <si>
    <t>IS-5000A EMS PM PC64 30  SCALE TOUCH</t>
  </si>
  <si>
    <t>IS5500BSHDMCS</t>
  </si>
  <si>
    <t>IS-5000B DWM EMS MCS PC64 70  SCALE</t>
  </si>
  <si>
    <t>IS5500BSHDPM</t>
  </si>
  <si>
    <t>IS-5000B DWM EMS PM PC 30  SCALE TOU</t>
  </si>
  <si>
    <t>IS5500BSHMCS</t>
  </si>
  <si>
    <t>IS-5000B EMS MCS PC64 70  SCALE TOUC</t>
  </si>
  <si>
    <t>IS5500BSHPM</t>
  </si>
  <si>
    <t>IS-5000B EMS PM PC64 30  SCALE TOUCH</t>
  </si>
  <si>
    <t>IS5500CSHDMCS</t>
  </si>
  <si>
    <t>IS-5000C DWM EMS MCS PC64 70  SCALE</t>
  </si>
  <si>
    <t>IS5500CSHDPM</t>
  </si>
  <si>
    <t>IS-5000C DWM EMS PM PC 30  SCALE TOU</t>
  </si>
  <si>
    <t>IS5500CSHMCS</t>
  </si>
  <si>
    <t>IS-5000C EMS MCS PC64 70  SCALE TOUC</t>
  </si>
  <si>
    <t>IS5500CSHPM</t>
  </si>
  <si>
    <t>IS-5000C EMS PM PC64 30  SCALE TOUCH</t>
  </si>
  <si>
    <t>IX3DW10</t>
  </si>
  <si>
    <t>IX-3 BASE 10LB DIFFERENTIAL WEIGHING</t>
  </si>
  <si>
    <t>IX3DW30</t>
  </si>
  <si>
    <t>IX-3 BASE 30LB DIFFERENTIAL WEIGHING</t>
  </si>
  <si>
    <t>IX3DW5</t>
  </si>
  <si>
    <t>IX-3  BASE 5LB DIFFERENTIAL WEIGHING</t>
  </si>
  <si>
    <t>IX3DW70</t>
  </si>
  <si>
    <t>IX-3 BASE 70LB DIFFERENTIAL WEIGHING</t>
  </si>
  <si>
    <t>IX3ERR</t>
  </si>
  <si>
    <t>IX-3 SERIES E-RR ACTIVATION &amp; STARTER KI</t>
  </si>
  <si>
    <t>IX3P5</t>
  </si>
  <si>
    <t>IX-3 SERIES BASE W/5LB INTEGRATED WEIGH</t>
  </si>
  <si>
    <t>IXDU100</t>
  </si>
  <si>
    <t>IX SERIES 100 DEPARTMENT UPGRADE</t>
  </si>
  <si>
    <t>IXDU300</t>
  </si>
  <si>
    <t>IX SERIES 300 DEPARTMENT UPGRADE</t>
  </si>
  <si>
    <t>IXPRINTER</t>
  </si>
  <si>
    <t>IX SERIES INKJET REPORT PRINTER W/ USB C</t>
  </si>
  <si>
    <t>IXSCAN</t>
  </si>
  <si>
    <t>IX SERIES USB BARCODE SCANNER FOR DEPART</t>
  </si>
  <si>
    <t>IXUSBHUB</t>
  </si>
  <si>
    <t>IX SERIES USB MEMORY HUB TO INCREASE USB</t>
  </si>
  <si>
    <t>IXUSBKEY</t>
  </si>
  <si>
    <t>IX SERIES USB MEMORY KEY</t>
  </si>
  <si>
    <t>IXWP10</t>
  </si>
  <si>
    <t>IX SERIES 10 LB WEIGHING PLATFORM</t>
  </si>
  <si>
    <t>IXWP30</t>
  </si>
  <si>
    <t>IX SERIES 30 LB WEIGHING PLATFORM</t>
  </si>
  <si>
    <t>IXWP70</t>
  </si>
  <si>
    <t>IX SERIES 70 LB WEIGHING PLATFORM</t>
  </si>
  <si>
    <t>IX5AERR</t>
  </si>
  <si>
    <t>IX SERIES 5(AF) E-RR FEATURE &amp; ACTIVATIO</t>
  </si>
  <si>
    <t>IX5AF</t>
  </si>
  <si>
    <t>IX-5 SERIES BASE W/ AUTOFEEDER SEALER</t>
  </si>
  <si>
    <t>IXDU500</t>
  </si>
  <si>
    <t>IX SERIES 500 DEPARTMENT UPGRADE</t>
  </si>
  <si>
    <t>IXDW10</t>
  </si>
  <si>
    <t>IX SERIES 5/7/7PRO BASE 10LB. DIFFERENTI</t>
  </si>
  <si>
    <t>IXDW30</t>
  </si>
  <si>
    <t>IX SERIES 5/7/7PRO BASE  30LB. DIFFERENT</t>
  </si>
  <si>
    <t>IXDW70</t>
  </si>
  <si>
    <t>IX SERIES 5/7/7PRO BASE 70LB. DIFFERENTI</t>
  </si>
  <si>
    <t>IXWP5</t>
  </si>
  <si>
    <t>IX SERIES 5 LB WEIGHING PLATFORM</t>
  </si>
  <si>
    <t>IXWP5DW</t>
  </si>
  <si>
    <t>IX-5 SERIES BASE 5LB. DIFFERENTIAL WEIGH</t>
  </si>
  <si>
    <t>MSPL004807</t>
  </si>
  <si>
    <t>BROTHER THERMAL LABEL PRINTER STAND</t>
  </si>
  <si>
    <t>IX5HERR</t>
  </si>
  <si>
    <t>IX SERIES 5(HF) E-RR FEATURE &amp; ACTIVATIO</t>
  </si>
  <si>
    <t>IX5HF</t>
  </si>
  <si>
    <t>IX-5 SERIES BASE W/HAND FEEDER MOISTENE</t>
  </si>
  <si>
    <t>IX7</t>
  </si>
  <si>
    <t>IX-7 SERIES BASE W/ MIXED SIZE FEEDER S</t>
  </si>
  <si>
    <t>IX7ERR</t>
  </si>
  <si>
    <t>IX-7 SERIES BASE E-RR FEATURE &amp; ACTIVATI</t>
  </si>
  <si>
    <t>IXDS7</t>
  </si>
  <si>
    <t>DYNAMIC WEIGHING PLATFORM FOR IX SERIES</t>
  </si>
  <si>
    <t>IXELD</t>
  </si>
  <si>
    <t>IX SERIES 7/7PRO REMOTE LABEL DISPENSER</t>
  </si>
  <si>
    <t>IXELDPKG</t>
  </si>
  <si>
    <t>IXPWRSTACKER</t>
  </si>
  <si>
    <t>CONVEYOR STACKER &amp; ADAPTOR (IX7 &amp; IX7PRO</t>
  </si>
  <si>
    <t>IX7PRO</t>
  </si>
  <si>
    <t>IX-7PRO SERIES BASE W/ MIXED SIZE FEEDER</t>
  </si>
  <si>
    <t>IX7PROERR</t>
  </si>
  <si>
    <t>IX-7PRO SERIES BASE E-RR FEATURE &amp; ACTIV</t>
  </si>
  <si>
    <t>XPSPROFEEDSHUTTLE</t>
  </si>
  <si>
    <t>XPSHEAVY DUTY VACUUM SHUTTLE FEED 30K/HR</t>
  </si>
  <si>
    <t>XPSPROMAIL4SYS</t>
  </si>
  <si>
    <t>XPSPROMAIL TURNKEY SYSTEM CONSOLE BASE</t>
  </si>
  <si>
    <t>Mail Machine Packages</t>
  </si>
  <si>
    <t>IJ15KLT</t>
  </si>
  <si>
    <t>PRODUCTION METER &amp; LIGHT TOWER</t>
  </si>
  <si>
    <t>IN700SHDS30</t>
  </si>
  <si>
    <t>IN SERIES 700 AUTOFEED W 30LB SCALE</t>
  </si>
  <si>
    <t>IN700SHWP10</t>
  </si>
  <si>
    <t>IN 700 BASE W/MIXED SZ FEEDER SEALER</t>
  </si>
  <si>
    <t>IN700SHWP30</t>
  </si>
  <si>
    <t>IN700 MIXED SIZE FDR SEALER DROP TRAY</t>
  </si>
  <si>
    <t>IN700SHWP70</t>
  </si>
  <si>
    <t>IN SERIES 700 BASE W/FEEDERINWP70</t>
  </si>
  <si>
    <t>IN750SHDS30</t>
  </si>
  <si>
    <t>IN 750 BASE MXD SZ FDR SEALER DROP TRAY</t>
  </si>
  <si>
    <t>IN750SHWP10</t>
  </si>
  <si>
    <t>IN SERIES 750 BASE W/FEEDERINWP10</t>
  </si>
  <si>
    <t>IN750SHWP30</t>
  </si>
  <si>
    <t>IN SERIES 750 BASE W/FEEDERINWP30</t>
  </si>
  <si>
    <t>IN750SHWP70</t>
  </si>
  <si>
    <t>IN SERIES 750 BASE W/FEEDER INWP70</t>
  </si>
  <si>
    <t>IS420RSHMWP10</t>
  </si>
  <si>
    <t>IS SERIES 420 REMAN BASE W/FEED  ISWP10</t>
  </si>
  <si>
    <t>IS420RSHMWP5</t>
  </si>
  <si>
    <t>IS SERIES 420 REMAN BASE W/FEED  ISWP5</t>
  </si>
  <si>
    <t>IS440RSHMWP10</t>
  </si>
  <si>
    <t>IS SERIES 440 REMAN BASE W/AUTOISWP10</t>
  </si>
  <si>
    <t>IS440RSHMWP5</t>
  </si>
  <si>
    <t>IS SERIES 440 REMANUFACTURED BASE W/AUTO</t>
  </si>
  <si>
    <t>IS460RSHMWP10</t>
  </si>
  <si>
    <t>IS SERIES 460 REMAN BASE W/MIXISWP10</t>
  </si>
  <si>
    <t>IS460RSHMWP30</t>
  </si>
  <si>
    <t>IS SERIES 460 REMAN BASE W/MIXEISWP30</t>
  </si>
  <si>
    <t>IS460RSHMWP30DS</t>
  </si>
  <si>
    <t>ISSERIES460 REMAN BASEW/MISWP30&amp;ISDS4RM</t>
  </si>
  <si>
    <t>IS480RSHMWP10</t>
  </si>
  <si>
    <t>IS SERIES 480 REMAN BASE W/MIXE ISWP10</t>
  </si>
  <si>
    <t>IS480RSHMWP30</t>
  </si>
  <si>
    <t>IS SERIES 480 REMAN BASE W/MIXE ISWP30</t>
  </si>
  <si>
    <t>IS480RSHMWP30DS</t>
  </si>
  <si>
    <t>ISSERIES480REMAN BASE W/MISWP30&amp;ISDS4RM</t>
  </si>
  <si>
    <t>IS5ASHWP10</t>
  </si>
  <si>
    <t>IS-5000 210 LPM BASE MIXED MAIL FEEDER</t>
  </si>
  <si>
    <t>IS5ASHWP10PC</t>
  </si>
  <si>
    <t>IS5000210LPMBASEPOSTCDISWP10&amp;IS56WP10STD</t>
  </si>
  <si>
    <t>IS5ASHWP30</t>
  </si>
  <si>
    <t>IS5000 210LPM BASE MMAIL FEEDERISWP30</t>
  </si>
  <si>
    <t>IS5ASHWP70</t>
  </si>
  <si>
    <t>IS-5000 210LPMBASE MMAIL FEEDERISWP70</t>
  </si>
  <si>
    <t>IS5BSHWP10</t>
  </si>
  <si>
    <t>IS5000 260LPMBASEMMFISWP10&amp;IS56WP10STD</t>
  </si>
  <si>
    <t>IS5BSHWP10PC</t>
  </si>
  <si>
    <t>IS5000 260LPMBASPCVMISWP10&amp;IS56WP10STD</t>
  </si>
  <si>
    <t>IS5BSHWP30</t>
  </si>
  <si>
    <t>IS5000 26 LPMBASEMIXMAIL FEEDERISWP30</t>
  </si>
  <si>
    <t>IS5BSHWP70</t>
  </si>
  <si>
    <t>IS5000 260LPM BASEMIXEDMAILFEEDERISWP70</t>
  </si>
  <si>
    <t>IS5CSHWP10</t>
  </si>
  <si>
    <t>IS5000300LPMBASEMMFISWP10 &amp; IS56WP10STD</t>
  </si>
  <si>
    <t>IS5CSHWP10PC</t>
  </si>
  <si>
    <t>IS5000300LPMBASEPCVMISWP10&amp;IS56WP10STD</t>
  </si>
  <si>
    <t>IS5CSHWP30</t>
  </si>
  <si>
    <t>IS5000 300LPMBASEMMFISWP10&amp;IS56WP10STD</t>
  </si>
  <si>
    <t>IS5CSHWP70</t>
  </si>
  <si>
    <t>IS5000300LPM BASEMMF ISWP70</t>
  </si>
  <si>
    <t>IS6ASHWP10</t>
  </si>
  <si>
    <t>IS6000 210LPMBASE MMISWP10&amp;IS56WP10STD</t>
  </si>
  <si>
    <t>IS6ASHWP10PC</t>
  </si>
  <si>
    <t>IS6000 210LPMBASE PC ISWP10&amp;IS56WP10STD</t>
  </si>
  <si>
    <t>IS6ASHWP30</t>
  </si>
  <si>
    <t>IS-6000 210 LPM BASE MMFISWP30</t>
  </si>
  <si>
    <t>IS6ASHWP70</t>
  </si>
  <si>
    <t>IS-6000 210 LPM BASEMMFISWP70</t>
  </si>
  <si>
    <t>IS6BSHWP10</t>
  </si>
  <si>
    <t>IS600026LPM BASEMMFLISWP10&amp;IS56WP10STD</t>
  </si>
  <si>
    <t>IS6BSHWP10PC</t>
  </si>
  <si>
    <t>IS600026 LPM BASEPCM ISWP10&amp;IS56WP10STD</t>
  </si>
  <si>
    <t>IS6BSHWP30</t>
  </si>
  <si>
    <t>IS6000 260LPM BASEMMFISWP30</t>
  </si>
  <si>
    <t>IS6BSHWP70</t>
  </si>
  <si>
    <t>IS6000260LPM BASEMMF ISWP10&amp;IS56WP10STD</t>
  </si>
  <si>
    <t>IS6CSHWP10</t>
  </si>
  <si>
    <t>IS-6000 300 LPM BASE MMF W/WIREWAYS LA</t>
  </si>
  <si>
    <t>IS6CSHWP10PC</t>
  </si>
  <si>
    <t>IS6CSHWP30</t>
  </si>
  <si>
    <t>IS6000 300LPMBASEMMF ISWP30</t>
  </si>
  <si>
    <t>IS6CSHWP70</t>
  </si>
  <si>
    <t>IS-6000 300 LPM BASE MMF  ISWP70</t>
  </si>
  <si>
    <t>IX3WP10</t>
  </si>
  <si>
    <t>IX-3 SERIES BASE W/5LB INT WEIGH 10LB</t>
  </si>
  <si>
    <t>IX3WP30</t>
  </si>
  <si>
    <t>IX-3 SERIES BASE W/5LB INT WEIGH 30LB</t>
  </si>
  <si>
    <t>IX3WP5</t>
  </si>
  <si>
    <t>IX-3 5LB INTEGRATED WEIGH PLTFRM MOIST</t>
  </si>
  <si>
    <t>IX3WP70</t>
  </si>
  <si>
    <t>IX-3 SERIES BASE W/5LB INT WEIGH 70LB</t>
  </si>
  <si>
    <t>IX5AFWP10</t>
  </si>
  <si>
    <t>IX-5 SERIE BASE W/AFSEALERIXWP10</t>
  </si>
  <si>
    <t>IX5AFWP30</t>
  </si>
  <si>
    <t>IX-5 SERIES BASE W/ AF SEALER IXWP30</t>
  </si>
  <si>
    <t>IX5AFWP5</t>
  </si>
  <si>
    <t>IX-5 SERIES BASE W/ AF SEALER IXWP5</t>
  </si>
  <si>
    <t>IX5AFWP70</t>
  </si>
  <si>
    <t>IX-5 SERIES BASE W/ AF SEALER IXWP70</t>
  </si>
  <si>
    <t>IX5HFWP10</t>
  </si>
  <si>
    <t>IX-5 SERIES BASE W/ HAND F MIXWP10</t>
  </si>
  <si>
    <t>IX5HFWP30</t>
  </si>
  <si>
    <t>IX-5 SERIES BASE W/ HAND F MIXWP30</t>
  </si>
  <si>
    <t>IX5HFWP5</t>
  </si>
  <si>
    <t>IX-5 SERIES BASE W/ HAND F MIXWP5</t>
  </si>
  <si>
    <t>IX5HFWP70</t>
  </si>
  <si>
    <t>IX-5 SERIES BASE W/ HAND F MIXWP70</t>
  </si>
  <si>
    <t>IX7DSWP30</t>
  </si>
  <si>
    <t>IX-7 MIXED SIZE FEEDER SEALER DROP TRAY</t>
  </si>
  <si>
    <t>IX7WP10</t>
  </si>
  <si>
    <t>IX-7 SERIES BASE W/MFS S IXWP10</t>
  </si>
  <si>
    <t>IX7WP30</t>
  </si>
  <si>
    <t>IX-7 SERIES BASE W/ MFS S IXWP30</t>
  </si>
  <si>
    <t>IX7WP70</t>
  </si>
  <si>
    <t>IX-7 SERIES BASE W/MFS S IXWP70</t>
  </si>
  <si>
    <t>IX7PRODS30</t>
  </si>
  <si>
    <t>IX-7PRO SERIES BASE W/MFSIXDS7 &amp; IXWP30</t>
  </si>
  <si>
    <t>IX7PROWP10</t>
  </si>
  <si>
    <t>IX-7PRO SERIES BASE W/MFSIXWP10</t>
  </si>
  <si>
    <t>IX7PROWP30</t>
  </si>
  <si>
    <t>IX-7PRO SERIES BASE W/MFSIXWP30</t>
  </si>
  <si>
    <t>IX7PROWP70</t>
  </si>
  <si>
    <t>IX-7PRO SERIES BASE W/MFSIXW70</t>
  </si>
  <si>
    <t>Document Handling</t>
  </si>
  <si>
    <t>DS10MCTTR</t>
  </si>
  <si>
    <t>MANUAL PAPER CUTTER CUTS STACKS UP TO 3</t>
  </si>
  <si>
    <t>DS16KPS</t>
  </si>
  <si>
    <t>PRESSURESEALERAUTOFOLDSETTINGS17in</t>
  </si>
  <si>
    <t>DS20SCTTR</t>
  </si>
  <si>
    <t>SEMI-AUTOMATIC ELECTRIC CUTTER TWO-BUTT</t>
  </si>
  <si>
    <t>DS30ACTTR</t>
  </si>
  <si>
    <t>AUTOMATIC ELECTRIC CUTTER TWO-BUTTON OP</t>
  </si>
  <si>
    <t>DS6KPS</t>
  </si>
  <si>
    <t>PRESSURE SEALER UP TO 100 PCS/MIN 14IN</t>
  </si>
  <si>
    <t>DS8KPS</t>
  </si>
  <si>
    <t>PRESSURE SEALER UP TO 8000 PCS/HR PRO</t>
  </si>
  <si>
    <t>DSPSCONVEYOR</t>
  </si>
  <si>
    <t>DS8KPS CONVEYOR</t>
  </si>
  <si>
    <t>DSPSFURN</t>
  </si>
  <si>
    <t>DS PRESSURE SEALER FURNITURE LOCKING CA</t>
  </si>
  <si>
    <t>DSVSTACK16K</t>
  </si>
  <si>
    <t>DS16K VERTICAL STACKER</t>
  </si>
  <si>
    <t>IM16</t>
  </si>
  <si>
    <t>LETTER OPENER</t>
  </si>
  <si>
    <t>IM210</t>
  </si>
  <si>
    <t>OMATION 210 ENVELOPENER</t>
  </si>
  <si>
    <t>IM306B</t>
  </si>
  <si>
    <t>OMATION 306 ENVELOPENER</t>
  </si>
  <si>
    <t>IM306BATCHER</t>
  </si>
  <si>
    <t>BATCHER OPTION FOR 306 FACTORY OR FIELD</t>
  </si>
  <si>
    <t>IM306BINKJET</t>
  </si>
  <si>
    <t>OMATION 306 ENVELOPENER WITH IJP</t>
  </si>
  <si>
    <t>IM306SIJSORTBIN</t>
  </si>
  <si>
    <t>OMATION 306S ENVELOPENER SORTER IJP-BIN</t>
  </si>
  <si>
    <t>IM306SIJSORTBNBAT</t>
  </si>
  <si>
    <t>OMATION 306S ENVLOPEN SORTER IJP-BIN-BAT</t>
  </si>
  <si>
    <t>IM306SIJSTCONV</t>
  </si>
  <si>
    <t>OMATION 306S ENVELOPENER SORTER  IJP-CON</t>
  </si>
  <si>
    <t>IM306SIJSTCONVBAT</t>
  </si>
  <si>
    <t>OMATION 306S ENVOPENR SORTER IJP-CON-BAT</t>
  </si>
  <si>
    <t>IM306SSORTBIN</t>
  </si>
  <si>
    <t>OMATION 306S ENVELOPENER SORTER-BIN</t>
  </si>
  <si>
    <t>IM306SSORTCONV</t>
  </si>
  <si>
    <t>OMATION 306S ENVELOPENER SORTER-CONV</t>
  </si>
  <si>
    <t>IM410</t>
  </si>
  <si>
    <t>OMATION 410 ENVELOPENER</t>
  </si>
  <si>
    <t>NJOG100</t>
  </si>
  <si>
    <t>BASIC JOGGER</t>
  </si>
  <si>
    <t>NJOG101</t>
  </si>
  <si>
    <t>VERSATILE JOGGER</t>
  </si>
  <si>
    <t>NJOG1011</t>
  </si>
  <si>
    <t>ULTIMATE PRODUCTIVITY JOGGER</t>
  </si>
  <si>
    <t>PF60</t>
  </si>
  <si>
    <t>PF-60 DOCUMENT FOLDER PLUS DAILY MAIL FE</t>
  </si>
  <si>
    <t>PF80</t>
  </si>
  <si>
    <t>PF-80 AUTOMATIC DOCUMENT FOLDER PLUS DAI</t>
  </si>
  <si>
    <t>PF90</t>
  </si>
  <si>
    <t>DUPLO915 FOLDER</t>
  </si>
  <si>
    <t>QUADIENT CONNECTSUITE</t>
  </si>
  <si>
    <t>ConnectSuite e-Certify extras</t>
  </si>
  <si>
    <t>ECERTIFYPRNLAN</t>
  </si>
  <si>
    <t>BROTHER TD-4100N LABEL PRINTER</t>
  </si>
  <si>
    <t>ECERTIFYPRNUSB</t>
  </si>
  <si>
    <t>BROTHER TD-4000 LABEL PRINTER (USB ONLY)</t>
  </si>
  <si>
    <t>ECERTPROCESSING</t>
  </si>
  <si>
    <t>E-CERTIFY PROCESSING FEE (USED FOR LEASE</t>
  </si>
  <si>
    <t>ConnectSuite eDelivery Subscription</t>
  </si>
  <si>
    <t>KTEDELCN1.2MAS</t>
  </si>
  <si>
    <t>E-DELIVERY ANNUAL SUBSCRIPTION 100</t>
  </si>
  <si>
    <t>KTEDELCN120KAS</t>
  </si>
  <si>
    <t>E-DELIVERY ANNUAL SUBSCRIPTION 10</t>
  </si>
  <si>
    <t>KTEDELCN300KAS</t>
  </si>
  <si>
    <t>E-DELIVERY ANNUAL SUBSCRIPTION 25</t>
  </si>
  <si>
    <t>KTEDELCN3MAS</t>
  </si>
  <si>
    <t>E-DELIVERY ANNUAL SUBSCRIPTION (UP TO 25</t>
  </si>
  <si>
    <t>KTEDELCN600KAS</t>
  </si>
  <si>
    <t>E-DELIVERY ANNUAL SUBSCRIPTION 50</t>
  </si>
  <si>
    <t>KTEDELCN60KAS</t>
  </si>
  <si>
    <t>E-DELIVERY ANNUAL SUBSCRIPTION 5</t>
  </si>
  <si>
    <t>KTEDELCN6MAS</t>
  </si>
  <si>
    <t>E-DELIVERY ANNUAL SUBSCRIPTION 500</t>
  </si>
  <si>
    <t>ConnectSuite eDelivery Credit Pack</t>
  </si>
  <si>
    <t>KTEDELCP100K</t>
  </si>
  <si>
    <t>E-CREDIT PACK - UP TO 100000 EMAILS</t>
  </si>
  <si>
    <t>KTEDELCP150K</t>
  </si>
  <si>
    <t>E-CREDIT PACK - UP TO 150000 EMAILS</t>
  </si>
  <si>
    <t>KTEDELCP15K</t>
  </si>
  <si>
    <t>E-CREDIT PACK - UP TO 15000 EMAILS</t>
  </si>
  <si>
    <t>KTEDELCP1M</t>
  </si>
  <si>
    <t>E-CREDIT PACK - UP TO 1000000 EMAILS</t>
  </si>
  <si>
    <t>KTEDELCP250K</t>
  </si>
  <si>
    <t>E-CREDIT PACK ? UP TO 250000 EMAILS</t>
  </si>
  <si>
    <t>KTEDELCP25K</t>
  </si>
  <si>
    <t>E-CREDIT PACK - UP TO 25000 EMAILS</t>
  </si>
  <si>
    <t>KTEDELCP500K</t>
  </si>
  <si>
    <t>E-CREDIT PACK - UP TO 500000 EMAILS</t>
  </si>
  <si>
    <t>KTEDELCP50K</t>
  </si>
  <si>
    <t>E-CREDIT PACK - UP TO 50000 EMAILS</t>
  </si>
  <si>
    <t>KTEDELCP75K</t>
  </si>
  <si>
    <t>E-CREDIT PACK - UP TO 75000 EMAILS</t>
  </si>
  <si>
    <t>KTEDELCP7K</t>
  </si>
  <si>
    <t>E-CREDIT PACK - UP TO 7000 EMAILS</t>
  </si>
  <si>
    <t>KTPYGTCN</t>
  </si>
  <si>
    <t>E-PAYMENT MODULE</t>
  </si>
  <si>
    <t>ConnectSuite e-Preference Subscriptions</t>
  </si>
  <si>
    <t>EPREFERENCE1.2M</t>
  </si>
  <si>
    <t>E-PREFERENCE ANNUAL SUBSCRIPTION 100</t>
  </si>
  <si>
    <t>EPREFERENCE120K</t>
  </si>
  <si>
    <t>E-PREFERENCE ANNUAL SUBSCRIPTION 10</t>
  </si>
  <si>
    <t>EPREFERENCE300K</t>
  </si>
  <si>
    <t>E-PREFERENCE ANNUAL SUBSCRIPTION 25</t>
  </si>
  <si>
    <t>EPREFERENCE3M</t>
  </si>
  <si>
    <t>E-PREFERENCE ANNUAL SUBSCRIPTION 250</t>
  </si>
  <si>
    <t>EPREFERENCE600K</t>
  </si>
  <si>
    <t>E-PREFERENCE ANNUAL SUBSCRIPTION 50</t>
  </si>
  <si>
    <t>EPREFERENCE60K</t>
  </si>
  <si>
    <t>E-PREFERENCE ANNUAL SUBSCRIPTION 5</t>
  </si>
  <si>
    <t>EPREFERENCE6M</t>
  </si>
  <si>
    <t>E-PREFERENCE ANNUAL SUBSCRIPTION 500</t>
  </si>
  <si>
    <t>EPREFERENCECONFIG</t>
  </si>
  <si>
    <t>E-PREFERENCE TRAINING &amp; E-ADOPTION SERVI</t>
  </si>
  <si>
    <t>ConnectSuite e-Validate</t>
  </si>
  <si>
    <t>EVALIDATE100K</t>
  </si>
  <si>
    <t>E-VALIDATE STAND-ALONE PACKAGE (INCLUDES</t>
  </si>
  <si>
    <t>EVALIDATE15K</t>
  </si>
  <si>
    <t>E-VALIDATE PACKAGE FOR IX-3 IN-360 &amp; IS</t>
  </si>
  <si>
    <t>EVALIDATE20K</t>
  </si>
  <si>
    <t>EVALIDATE SOFTWARE PACKAGE</t>
  </si>
  <si>
    <t>EVALIDATE250K</t>
  </si>
  <si>
    <t>E-VALIDATE PACKAGE FOR IS-5000/6000 (INC</t>
  </si>
  <si>
    <t>EVALIDATE5K</t>
  </si>
  <si>
    <t>E-VALIDATE PACKAGE FOR IS-280 (INCLUDES</t>
  </si>
  <si>
    <t>EVALIDATE80K</t>
  </si>
  <si>
    <t>E-VALIDATE PACKAGE FOR IX7/7PRO IN700/7</t>
  </si>
  <si>
    <t>EVCRDS10K</t>
  </si>
  <si>
    <t>E-VALIDATE DATA SERVICES CREDIT PACK -10</t>
  </si>
  <si>
    <t>EVCRDS250K</t>
  </si>
  <si>
    <t>E-VALIDATE DATA SERVICES CREDIT PACK - 2</t>
  </si>
  <si>
    <t>EVCRDS50K</t>
  </si>
  <si>
    <t>E-VALIDATE DATA SERVICES CREDIT PACK - 5</t>
  </si>
  <si>
    <t>EVCRNCOA100K</t>
  </si>
  <si>
    <t>E-VALIDATE NCOA CREDITS &lt; 100000 (PRICI</t>
  </si>
  <si>
    <t>EVCRNCOA1M</t>
  </si>
  <si>
    <t>E-VALIDATE NCOA CREDITS &lt; 1000000 (PRI</t>
  </si>
  <si>
    <t>EVCRNCOA20K</t>
  </si>
  <si>
    <t>E-VALIDATE NCOA CREDITS &lt; 20000 (PRICIN</t>
  </si>
  <si>
    <t>EVCRNCOA250K</t>
  </si>
  <si>
    <t>E-VALIDATE NCOA CREDITS &lt; 250000 (PRICI</t>
  </si>
  <si>
    <t>EVCRNCOA2M</t>
  </si>
  <si>
    <t>E-VALIDATE NCOA CREDITS &lt; 2000000 (PRI</t>
  </si>
  <si>
    <t>EVCRNCOA500K</t>
  </si>
  <si>
    <t>E-VALIDATE NCOA CREDITS &lt;  500000 (PRIC</t>
  </si>
  <si>
    <t>EVCRNCOA50K</t>
  </si>
  <si>
    <t>E-VALIDATE NCOA CREDITS &lt; 50000 (PRICIN</t>
  </si>
  <si>
    <t xml:space="preserve">QUADIENT IMPRESS AUTOMATE CLOUD-OMS </t>
  </si>
  <si>
    <t>500CLARS</t>
  </si>
  <si>
    <t>OMS-500 CLOUD ADDITIONAL REMOTE SITE</t>
  </si>
  <si>
    <t>500CLAT</t>
  </si>
  <si>
    <t>OMS-500 CLOUD ADDITIONAL TENANT</t>
  </si>
  <si>
    <t>500CLHC1</t>
  </si>
  <si>
    <t>NPST OMS-500 CLOUD SUB FOR HYBR 15CLICKS</t>
  </si>
  <si>
    <t>500CLHC2</t>
  </si>
  <si>
    <t>NPST OMS-500 CLOUD SUB FOR HYBR 40CLICKS</t>
  </si>
  <si>
    <t>500CLHC3</t>
  </si>
  <si>
    <t>NPST OMS-500 CLOUDSUB FOR HYBR 120CLICKS</t>
  </si>
  <si>
    <t>500CLHC4</t>
  </si>
  <si>
    <t>NPST OMS-500 CLOUDSUB FOR HYBR 250CLICKS</t>
  </si>
  <si>
    <t>500CLHC5</t>
  </si>
  <si>
    <t>NPST OMS-500 CLOUDSUB FOR HYBR 400CLICKS</t>
  </si>
  <si>
    <t>500CLHC6</t>
  </si>
  <si>
    <t>NPST OMS-500 CLOUDSUB FOR HYBR700CLICKS</t>
  </si>
  <si>
    <t>500CLHC7</t>
  </si>
  <si>
    <t>NPST OMS-500 CLOUDSUB FR HYBR 1.5MCLICKS</t>
  </si>
  <si>
    <t>500CLHC8</t>
  </si>
  <si>
    <t>NPST OMS-500 CLOUD SUBSCRIPTION HYBRID 8</t>
  </si>
  <si>
    <t>500CLMC0</t>
  </si>
  <si>
    <t>NPST MAIL CENTRALIZER FR OMS-500CLOUD-0</t>
  </si>
  <si>
    <t>500CLMC1</t>
  </si>
  <si>
    <t>NPST MAIL CENTRALIZER FR OMS-500CLOUD-1</t>
  </si>
  <si>
    <t>500CLMC2</t>
  </si>
  <si>
    <t>NPST MAIL CENTRALIZER FR OMS-500CLOUD-2</t>
  </si>
  <si>
    <t>500CLMC3</t>
  </si>
  <si>
    <t>NPST MAIL CENTRALIZER FR OMS-500CLOUD-3</t>
  </si>
  <si>
    <t>500CLMC4</t>
  </si>
  <si>
    <t>NPST MAIL CENTRALIZER FR OMS-500CLOUD-4</t>
  </si>
  <si>
    <t>500CLMC5</t>
  </si>
  <si>
    <t>NPST MAIL CENTRALIZER FR OMS-500CLOUD-5</t>
  </si>
  <si>
    <t>500CLMC6</t>
  </si>
  <si>
    <t>NPST MAIL CENTRALIZER FR OMS-500CLOUD-6</t>
  </si>
  <si>
    <t>500CLMC7</t>
  </si>
  <si>
    <t>NPST MAIL CENTRALIZER FR OMS-500CLOUD-7</t>
  </si>
  <si>
    <t>500CLPL0</t>
  </si>
  <si>
    <t>NPST OMS-500 CLOUD PLAN 0 SUBSCRIPTION</t>
  </si>
  <si>
    <t>500CLPL1</t>
  </si>
  <si>
    <t>NPST OMS-500 CLOUD PLAN 1 SUBSCRIPTION</t>
  </si>
  <si>
    <t>500CLPL2</t>
  </si>
  <si>
    <t>NPST OMS-500 CLOUD PLAN 2 SUBSCRIPTION</t>
  </si>
  <si>
    <t>500CLPL3</t>
  </si>
  <si>
    <t>NPST OMS-500 CLOUD PLAN 3 SUBSCRIPTION</t>
  </si>
  <si>
    <t>500CLPL4</t>
  </si>
  <si>
    <t>NPST OMS-500 CLOUD PLAN 4 SUBSCRIPTION</t>
  </si>
  <si>
    <t>500CLPL5</t>
  </si>
  <si>
    <t>NPST OMS-500 CLOUD PLAN 5 SUBSCRIPTION</t>
  </si>
  <si>
    <t>500CLPL6</t>
  </si>
  <si>
    <t>NPST OMS-500 CLOUD PLAN 6 SUSBCRIPTION</t>
  </si>
  <si>
    <t>500CLPL7</t>
  </si>
  <si>
    <t>NPST OMS-500 CLOUD PLAN 7 SUBSCRIPTION</t>
  </si>
  <si>
    <t>500CMPROTESTUAT</t>
  </si>
  <si>
    <t>NPST OMS-500 CLOUD PRO &amp; ENTERPRISE TEST</t>
  </si>
  <si>
    <t>EVALIDATEENT450K</t>
  </si>
  <si>
    <t>NPST CONNECT E-VALID FOR OMS-500-450CRED</t>
  </si>
  <si>
    <t>EVALIDATEMINI30K</t>
  </si>
  <si>
    <t>NPST CONNECT E-VALID FOR OMS-500-30CRED</t>
  </si>
  <si>
    <t>EVALIDATEOFF160K</t>
  </si>
  <si>
    <t>NPST CONNECT E-VALID FOR OMS-500-160CRED</t>
  </si>
  <si>
    <t>EVALIDATEPRO300K</t>
  </si>
  <si>
    <t>NPST CONNECT E-VALID FOR OMS-500-300CRED</t>
  </si>
  <si>
    <t>EVALIDATESTND90K</t>
  </si>
  <si>
    <t>NPST CONNECT E-VALID FOR OMS-500-90CRED</t>
  </si>
  <si>
    <t>Impress Automate On-Premise OMS</t>
  </si>
  <si>
    <t>10200DM</t>
  </si>
  <si>
    <t>2D MATRIX OPTION</t>
  </si>
  <si>
    <t>10200MB</t>
  </si>
  <si>
    <t>MULTI ENVELOPE BATCH</t>
  </si>
  <si>
    <t>10200MS</t>
  </si>
  <si>
    <t>MERGE &amp; SORT OPTION</t>
  </si>
  <si>
    <t>10200VD</t>
  </si>
  <si>
    <t>VIRTUAL PRINT DRIVER</t>
  </si>
  <si>
    <t>OMS200LT75</t>
  </si>
  <si>
    <t>OMS200 BASIC SOFTWARE &amp; LICENSE</t>
  </si>
  <si>
    <t>50001ADDBARCODE</t>
  </si>
  <si>
    <t>SECONDARY BARCODE</t>
  </si>
  <si>
    <t>50001CORENT2LM</t>
  </si>
  <si>
    <t>OMS-500 ENTERPRISE LEVEL 2 LICENSE (25M</t>
  </si>
  <si>
    <t>50001CORENT3LM</t>
  </si>
  <si>
    <t>OMS-500 ENTERPRISE LEVEL 3 LICENSE (50M</t>
  </si>
  <si>
    <t>50001CORENTLM</t>
  </si>
  <si>
    <t>OMS-500 ENTERPRISE LICENSE  (10M CLICKS/</t>
  </si>
  <si>
    <t>50001COROFFCM</t>
  </si>
  <si>
    <t>OMS-500 OFFICE LICENSE (1.2M CLICKS/PAGE</t>
  </si>
  <si>
    <t>50001CORPROLM</t>
  </si>
  <si>
    <t>OMS-500 PRO LICENSE (5M CLICKS/PAGES PER</t>
  </si>
  <si>
    <t>50001CORSTPCM</t>
  </si>
  <si>
    <t>OMS-500 STANDARD LICENSE (600K CLICKS/PA</t>
  </si>
  <si>
    <t>50001CTB</t>
  </si>
  <si>
    <t>CONTRIBUTOR (WINDOWS INPUT VIRTUAL PRINT</t>
  </si>
  <si>
    <t>50001DCO</t>
  </si>
  <si>
    <t>DIGITAL CONNECTOR - CONNECTS TO SMTP - N</t>
  </si>
  <si>
    <t>50001HFM</t>
  </si>
  <si>
    <t>REMOTE SITE - INCLUDES HOT FOLDER MANAGE</t>
  </si>
  <si>
    <t>50001LIN</t>
  </si>
  <si>
    <t>ADDITIONAL INPUT FORMAT (LINE PRINTER -</t>
  </si>
  <si>
    <t>50001MC2</t>
  </si>
  <si>
    <t>MAIL CENTRALIZER FOR STANDARD PLUS</t>
  </si>
  <si>
    <t>50001MC3</t>
  </si>
  <si>
    <t>MAIL CENTRALIZER FOR OFFICE</t>
  </si>
  <si>
    <t>50001MC4</t>
  </si>
  <si>
    <t>MAIL CENTRALIZER FOR PROFESSIONAL</t>
  </si>
  <si>
    <t>50001MC5</t>
  </si>
  <si>
    <t>MAIL CENTRALIZER FOR ENTERPRISE 1</t>
  </si>
  <si>
    <t>50001MC6</t>
  </si>
  <si>
    <t>MAIL CENTRALIZER FOR ENTERPRISE 2</t>
  </si>
  <si>
    <t>50001MC7</t>
  </si>
  <si>
    <t>MAIL CENTRALIZER FOR ENTERPRISE 3</t>
  </si>
  <si>
    <t>50001MCO</t>
  </si>
  <si>
    <t>MAIL CONNECTOR - CONNECTS TO AIMS - BCC</t>
  </si>
  <si>
    <t>50001PCI</t>
  </si>
  <si>
    <t>ADDITIONAL INPUT FORMAT (PCL)</t>
  </si>
  <si>
    <t>50001PRMHFM</t>
  </si>
  <si>
    <t>PRINTER AND HOT FOLDER MANAGEMENT (ENABL</t>
  </si>
  <si>
    <t>50001PSCTB</t>
  </si>
  <si>
    <t>ADDITIONAL INPUT FORMAT (POSTSCRIPT) W/C</t>
  </si>
  <si>
    <t>50001TEN</t>
  </si>
  <si>
    <t>ADDITIONAL TENANT (SERVER SIDE)</t>
  </si>
  <si>
    <t>50001UPGR01</t>
  </si>
  <si>
    <t>OMS-500 OFFICE TO PRO</t>
  </si>
  <si>
    <t>50001UPGR02</t>
  </si>
  <si>
    <t>OMS-500 OFFICE TO ENTERPRISE</t>
  </si>
  <si>
    <t>50001UPGR03</t>
  </si>
  <si>
    <t>OMS-500 PRO TO ENTERPRISE</t>
  </si>
  <si>
    <t>50001UPGR07</t>
  </si>
  <si>
    <t>OMS-500 ENTERPRISE TO ENTERPRISE 2</t>
  </si>
  <si>
    <t>50001UPGR08</t>
  </si>
  <si>
    <t>OMS-500 ENTERPRISE TO ENTERPRISE 3</t>
  </si>
  <si>
    <t>50001UPPL10</t>
  </si>
  <si>
    <t>OMS-500 STANDARD TO OFFICE</t>
  </si>
  <si>
    <t>50001UPPL11</t>
  </si>
  <si>
    <t>OMS-500 STANDARD TO PRO</t>
  </si>
  <si>
    <t>50001UPPL12</t>
  </si>
  <si>
    <t>OMS-500 STANDARD TO ENTERPRISE</t>
  </si>
  <si>
    <t>50001XMLCSV</t>
  </si>
  <si>
    <t>ADDITIONAL INPUT FORMAT (CSV &amp; XML)</t>
  </si>
  <si>
    <t>OMSPI1</t>
  </si>
  <si>
    <t>OMS-500 CUSTOM PLUG-IN LEVEL 1</t>
  </si>
  <si>
    <t>OMSPI2</t>
  </si>
  <si>
    <t>OMS-500 CUSTOM PLUG-IN LEVEL 2</t>
  </si>
  <si>
    <t>OMSPI3</t>
  </si>
  <si>
    <t>OMS-500 CUSTOM PLUG-IN LEVEL 3</t>
  </si>
  <si>
    <t>QUADIENT SMART</t>
  </si>
  <si>
    <t>SMARTDT10</t>
  </si>
  <si>
    <t>S.M.A.R.T. DESKTOP REQUEST TO SEND/PRINT</t>
  </si>
  <si>
    <t>SMARTDT100</t>
  </si>
  <si>
    <t>SMARTDT50</t>
  </si>
  <si>
    <t>SMARTDTUNL</t>
  </si>
  <si>
    <t>SMARTMR1</t>
  </si>
  <si>
    <t>S.M.A.R.T. MAILROOM ADDITIONAL LICENSE</t>
  </si>
  <si>
    <t>SMART1530N</t>
  </si>
  <si>
    <t>SCALE - 30LB CAPACITY - PLATFORM MAIL-SH</t>
  </si>
  <si>
    <t>SMART3L70N</t>
  </si>
  <si>
    <t>SCALE - 70LB CAPACITY - MAIL-SHIP SCALE</t>
  </si>
  <si>
    <t>SMART6LSSD149N</t>
  </si>
  <si>
    <t>SCALE - 149LB CAPACITY PLATFORM SCALE WI</t>
  </si>
  <si>
    <t>SMARTCOMPSTAND</t>
  </si>
  <si>
    <t>S.M.A.R.T. COMPUTER STAND FOR ALL-IN-ONE</t>
  </si>
  <si>
    <t>SMARTDESKMOUNT</t>
  </si>
  <si>
    <t>S.M.A.R.T. DESK MOUNT - KEYBOARD W/TOUCH</t>
  </si>
  <si>
    <t>SMARTDISPLAYN</t>
  </si>
  <si>
    <t>30LB AND 70LB SCALE DISPLAY KIT</t>
  </si>
  <si>
    <t>SMARTGX420PTR</t>
  </si>
  <si>
    <t>THERMAL LABEL PRINTER FOR CARRIER LABELS</t>
  </si>
  <si>
    <t>SMARTSCANNER</t>
  </si>
  <si>
    <t>WIRELESS BARCODE SCANNER</t>
  </si>
  <si>
    <t>SMARTWALLMOUNT</t>
  </si>
  <si>
    <t>S.M.A.R.T. WALL MOUNT - W/KEYBOARD TRAY</t>
  </si>
  <si>
    <t>SMARTIX3WP10</t>
  </si>
  <si>
    <t>IX-3HF 10LB WP ALL-IN-ONE PC ZEBRA LA</t>
  </si>
  <si>
    <t>SMARTIX5AFWP10</t>
  </si>
  <si>
    <t>IX-5AF 10LB WP ALL-IN-ONE PC ZEBRA LA</t>
  </si>
  <si>
    <t>SMARTIX5AFWP30</t>
  </si>
  <si>
    <t>IX-5AF 10LB WP + 30LB SHIP SCALE W/DISP</t>
  </si>
  <si>
    <t>SMARTIX5AFWP70</t>
  </si>
  <si>
    <t>IX-5AF 10LB WP + 70LB SHIP SCALE W/DISP</t>
  </si>
  <si>
    <t>SMARTIX5HFWP30</t>
  </si>
  <si>
    <t>IX-5HF 10LB WP + 30LB SHIP SCALE W/DISP</t>
  </si>
  <si>
    <t>SMARTIX7DW149</t>
  </si>
  <si>
    <t>IX-7 10LB WP + 149LB SHIP SCALE W/DISPL</t>
  </si>
  <si>
    <t>SMARTIX7DW30</t>
  </si>
  <si>
    <t>IX-7 10LB WP + 30LB SHIP SCALE W/D-DS</t>
  </si>
  <si>
    <t>SMARTIX7DW70</t>
  </si>
  <si>
    <t>IX-7 10LB WP + 70LB SHIP SCALE W/D-DS</t>
  </si>
  <si>
    <t>SMARTIX7PRODW149</t>
  </si>
  <si>
    <t>IX-7PRO 10LB WP+149LB SHIP SCALE W/D-DS</t>
  </si>
  <si>
    <t>SMARTIX7PRODW30</t>
  </si>
  <si>
    <t>IX-7PRO 10LB WP+30LB SHIP SCALE W/D-DS</t>
  </si>
  <si>
    <t>SMARTIX7PRODW70</t>
  </si>
  <si>
    <t>IX-7PRO 10LB WP+70LB SHIP SCALE W/D-DS</t>
  </si>
  <si>
    <t>SMARTIX7PROWP10</t>
  </si>
  <si>
    <t>IX-7PRO 10LB WP ALL-IN-ONE PC ZERA LA</t>
  </si>
  <si>
    <t>SMARTIX7PROWP30</t>
  </si>
  <si>
    <t>IX-7PRO 10LB WP + 30LB SHIP SCALE W/DIS</t>
  </si>
  <si>
    <t>SMARTIX7PROWP70</t>
  </si>
  <si>
    <t>IX-7PRO 10LB WP + 70LB SHIP SCALE W/DIS</t>
  </si>
  <si>
    <t>SMARTIX7WP10</t>
  </si>
  <si>
    <t>IX-7 10LB WP ALL-IN-ONE PC ZEBRA LABE</t>
  </si>
  <si>
    <t>SMARTIX7WP30</t>
  </si>
  <si>
    <t>IX-7 10LB WP + 30LB SHIP SCALE W/DISPLA</t>
  </si>
  <si>
    <t>SMARTIX7WP70</t>
  </si>
  <si>
    <t>IX-7 10LB WP + 70LB SHIP SCALE W/DISPLA</t>
  </si>
  <si>
    <t>TEC LIGHTING UV COATERS</t>
  </si>
  <si>
    <t>Tru Coat UV Coaters</t>
  </si>
  <si>
    <t>16 IN HANDFED UV FLD 3-AMP IR UV ROLL</t>
  </si>
  <si>
    <t>16IN INLINE UV FLOOD COAT EXT CONVE</t>
  </si>
  <si>
    <t>16IN OFFLINE UV FLDCOAT DP-PILE VAC</t>
  </si>
  <si>
    <t>21IN HANDFED UV FLDCOAT3-LAMP IR UV</t>
  </si>
  <si>
    <t>21IN OFFLINEUV FLD COAT DP-PILE VAC</t>
  </si>
  <si>
    <t>30IN HANDFED UV FLD COAT3-LMP IR UV</t>
  </si>
  <si>
    <t>30IN OFFLINEUV FLD COAT DP-PILE VAC</t>
  </si>
  <si>
    <t>Additional with Each Order</t>
  </si>
  <si>
    <t>TEC LTG:KIT:5 GAL UV COATUVWASHSPARE UV</t>
  </si>
  <si>
    <t>Optional Equipment</t>
  </si>
  <si>
    <t>TEC LTG:ALONE RECED STACK W:16” X L:24"</t>
  </si>
  <si>
    <t>TEC LTG:ALONE RECED STACK W:21” X L:26"</t>
  </si>
  <si>
    <t>TEC LTG:ALONE RECED STACK W:30” X L:26"</t>
  </si>
  <si>
    <t>TEC LTG:CARBON ACTIVATED AIR PURIFIER</t>
  </si>
  <si>
    <t>TEX</t>
  </si>
  <si>
    <t>TEC LTG:TEXTURE ROLL (VAR SIZE DESIGNS)</t>
  </si>
  <si>
    <t>ULBP</t>
  </si>
  <si>
    <t>TEC LTG OPTIONAL UL BACK PANEL</t>
  </si>
  <si>
    <t>Sheet Flippers</t>
  </si>
  <si>
    <t>TECFLP16</t>
  </si>
  <si>
    <t>TEC LTG:ALONE FLIP DBLESIDED COAT 16"</t>
  </si>
  <si>
    <t>TECFLP21</t>
  </si>
  <si>
    <t>TEC LTG:ALONE FLIP DOUBLE SIDE COAT 21"</t>
  </si>
  <si>
    <t>TECFLP30</t>
  </si>
  <si>
    <t>TEC LTG:ALONE FLIP  DOUBLSIDED COAT 30"</t>
  </si>
  <si>
    <t>HSC-30 UV Flood Coater</t>
  </si>
  <si>
    <t>HSC30</t>
  </si>
  <si>
    <t>TEC LTG:HI SPD 30" UV FLOOD 3-LAMP IR</t>
  </si>
  <si>
    <t>HSF30</t>
  </si>
  <si>
    <t>TEC LTG:HI SPD AUTO DP PILE VAC FEEDER</t>
  </si>
  <si>
    <t>HSS30</t>
  </si>
  <si>
    <t>TEC LTG:HIGH SPEED AUTO RECEDING STACK</t>
  </si>
  <si>
    <t>Vacuum Feeders</t>
  </si>
  <si>
    <t>TEC LTG:ALONE AUTO DEP PILE VAC FD 16X20</t>
  </si>
  <si>
    <t>TEC LTG:ALONE AUTO DEP PILE VAC FD 21X26</t>
  </si>
  <si>
    <t>TRF30SA</t>
  </si>
  <si>
    <t>TEC LTG:ALONE AUTO DP PILE VAC FEED</t>
  </si>
  <si>
    <t>IR Retrofit Systems</t>
  </si>
  <si>
    <t>IR12LAM</t>
  </si>
  <si>
    <t>TEC LTG:12" IR RETRO 3 LAMP VARINTENSE</t>
  </si>
  <si>
    <t>IR10LAM</t>
  </si>
  <si>
    <t>TEC LTG:10" IR RETRO 3 LAMP VARINTENSE</t>
  </si>
  <si>
    <t>Megacoat 45</t>
  </si>
  <si>
    <t>MC4030</t>
  </si>
  <si>
    <t>MEGACOAT SUPREME SERIES UV COATER</t>
  </si>
  <si>
    <t>XCPK45</t>
  </si>
  <si>
    <t>MEGACOAT STARTUP KIT</t>
  </si>
  <si>
    <t>Megacoat 50</t>
  </si>
  <si>
    <t>TRUV1300</t>
  </si>
  <si>
    <t>TECLTG:UV COAT UV CONVEYSYS W50 IN XL:</t>
  </si>
  <si>
    <t>R2R50</t>
  </si>
  <si>
    <t>TECLTG:ROLL 2 ROLL UN &amp; REWIND STANDSUV</t>
  </si>
  <si>
    <t>Megacoat 63</t>
  </si>
  <si>
    <t>TRUV1600</t>
  </si>
  <si>
    <t>TECLTG: UV COAT UV CONVEY SYS W63 IN X L</t>
  </si>
  <si>
    <t>XCPK63</t>
  </si>
  <si>
    <t>TECLTG:START UVWASH UV LAMP REFL BLADE</t>
  </si>
  <si>
    <t>R2R63</t>
  </si>
  <si>
    <t>TECLTG:ROLL 2 ROLL UN &amp; REWINDSTANDS UV</t>
  </si>
  <si>
    <t>ARROW SYSTEMS LABEL FINISHERS</t>
  </si>
  <si>
    <t>Dragknife Label Finisher</t>
  </si>
  <si>
    <t>ARREZ330R</t>
  </si>
  <si>
    <t>ARROW EZCUT 330R</t>
  </si>
  <si>
    <t>ARREZVAC</t>
  </si>
  <si>
    <t>VACUUM SYSTEM W/ HOSING</t>
  </si>
  <si>
    <t>ARREZ330RCH</t>
  </si>
  <si>
    <t>ADDITIONAL CUTTING  HEAD MODULE</t>
  </si>
  <si>
    <t>ARREZCCB</t>
  </si>
  <si>
    <t>REPLACEMENT CUTTING  BLADE</t>
  </si>
  <si>
    <t>ARREZCSB</t>
  </si>
  <si>
    <t>REPLACEMENT SLITTING BLADES</t>
  </si>
  <si>
    <t>ARREZCSBH</t>
  </si>
  <si>
    <t>ADDITIONAL SLITTING HOLDER + BLADE</t>
  </si>
  <si>
    <t>Laser DieCu Finisher</t>
  </si>
  <si>
    <t>ARRNOVA330R</t>
  </si>
  <si>
    <t>ARROWCUT NOVA 330 (125W)</t>
  </si>
  <si>
    <t>ARRNOVA250W</t>
  </si>
  <si>
    <t>250 - WATT (10.6 UM [150 FT/MIN])</t>
  </si>
  <si>
    <t>ARRNOVAAJC</t>
  </si>
  <si>
    <t>AUTO JOB CHANGE BARCODE SCANNER</t>
  </si>
  <si>
    <t>ARRNOVASHEETER</t>
  </si>
  <si>
    <t>SHEETING MODULE</t>
  </si>
  <si>
    <t>Subgroup C-1 Service</t>
  </si>
  <si>
    <t>AB0500</t>
  </si>
  <si>
    <t>APPLICATOR TABLE TRAINING/INSTALLATION</t>
  </si>
  <si>
    <t>Colex Freight</t>
  </si>
  <si>
    <t>7640019841</t>
  </si>
  <si>
    <t>COLEX FREIGHT</t>
  </si>
  <si>
    <t>L035A</t>
  </si>
  <si>
    <t>SHARPCUT SERVICE CONTRACT 3216</t>
  </si>
  <si>
    <t>L035B</t>
  </si>
  <si>
    <t>SHARPCUT SERVICE CONTRACT 3232</t>
  </si>
  <si>
    <t>7640019706</t>
  </si>
  <si>
    <t>KM2250 TECNAU INSTALL &amp; TRAINING - KM</t>
  </si>
  <si>
    <t>7640014788</t>
  </si>
  <si>
    <t>TEC LTG:FREIGHT UV COATER WEST ROCKIES</t>
  </si>
  <si>
    <t>7640014789</t>
  </si>
  <si>
    <t>TEC LTG FREIGHT UV COATER WEST MISS</t>
  </si>
  <si>
    <t>7640014790</t>
  </si>
  <si>
    <t>TEC LTG FREIGHT UV COATER EAST MISS</t>
  </si>
  <si>
    <t>FRT4</t>
  </si>
  <si>
    <t>TEC LTG:FREIGHT ADDIT'L PCS(FEED STACKER</t>
  </si>
  <si>
    <t>FRT5</t>
  </si>
  <si>
    <t>FREIGHT FOR C745 AIR PURIFIER</t>
  </si>
  <si>
    <t>FRT6</t>
  </si>
  <si>
    <t>TECH LTG:MISC FREIGHT - 200</t>
  </si>
  <si>
    <t>FRT7</t>
  </si>
  <si>
    <t>FREIGHT FOR MEGACOAT</t>
  </si>
  <si>
    <t>INSTALL &amp; TRNG FOR DUPLO DF850</t>
  </si>
  <si>
    <t>7640020789</t>
  </si>
  <si>
    <t>ANNUAL SVC FOR DF850</t>
  </si>
  <si>
    <t>7640021062</t>
  </si>
  <si>
    <t>INSTALL &amp; TRNG FOR DF990A</t>
  </si>
  <si>
    <t>7640021063</t>
  </si>
  <si>
    <t>ANNUAL SVC FOR DF990A</t>
  </si>
  <si>
    <t>7640021064</t>
  </si>
  <si>
    <t>INSTALL &amp; TRNG FOR DF999A</t>
  </si>
  <si>
    <t>7640021065</t>
  </si>
  <si>
    <t>ANNUAL SVC FOR DF999A</t>
  </si>
  <si>
    <t>7640021469</t>
  </si>
  <si>
    <t>INSTALL &amp; TRNG FOR ULTRASONIC SENSOR KIT</t>
  </si>
  <si>
    <t>7640021470</t>
  </si>
  <si>
    <t>ANNUAL SVC FOR ULTRASONIC SENSOR KIT</t>
  </si>
  <si>
    <t>7640021471</t>
  </si>
  <si>
    <t>INSTALL &amp; TRNG FOR DUPLO DF99HFKIT</t>
  </si>
  <si>
    <t>7640021472</t>
  </si>
  <si>
    <t>ANNUAL SVC FOR DUPLO DF99HFKIT</t>
  </si>
  <si>
    <t>7640020810</t>
  </si>
  <si>
    <t>INSTALL &amp; TRNG FOR DUPLO DF870</t>
  </si>
  <si>
    <t>7640020811</t>
  </si>
  <si>
    <t>ANNUAL SVC FOR DF870</t>
  </si>
  <si>
    <t>7640021967</t>
  </si>
  <si>
    <t>INSTALL &amp; TRNG FOR DUPLO DF1300L</t>
  </si>
  <si>
    <t>7640021968</t>
  </si>
  <si>
    <t>ANNUAL SVC  FOR DUPLO DF1300L</t>
  </si>
  <si>
    <t>7640018448</t>
  </si>
  <si>
    <t>INSTALL &amp; TRNG FOR DUPLO DC746IFS</t>
  </si>
  <si>
    <t>7640018450</t>
  </si>
  <si>
    <t>ANNUAL SVC FOR DUPLO DC746IFS</t>
  </si>
  <si>
    <t>7640018860</t>
  </si>
  <si>
    <t>INSTALL &amp; TRNG FOR DUPLO DC646IFS</t>
  </si>
  <si>
    <t>7640022075</t>
  </si>
  <si>
    <t>INSTALL &amp; TRNG FOR DC646IFS PACKAGE</t>
  </si>
  <si>
    <t>7640022076</t>
  </si>
  <si>
    <t>ANNUAL SVC FOR DC646IFS PACKAGE</t>
  </si>
  <si>
    <t>7640019803</t>
  </si>
  <si>
    <t>I+T FOR DUPLO DC-F2 KNIFE FOLDER</t>
  </si>
  <si>
    <t>7640019804</t>
  </si>
  <si>
    <t>ANNUAL SVC FOR DUPLO DC-F2 KNIFE FOLDER</t>
  </si>
  <si>
    <t>7640019805</t>
  </si>
  <si>
    <t>I+T FOR DUPLO DC-SC2 STRAIGHT CONVR</t>
  </si>
  <si>
    <t>7640019806</t>
  </si>
  <si>
    <t>ANNUAL SVC - DUPLO DC-SC2 STRAIGHT CONVR</t>
  </si>
  <si>
    <t>7640019807</t>
  </si>
  <si>
    <t>INSTALL+TRNG FOR DC-ST1 LONG STACKER</t>
  </si>
  <si>
    <t>7640019808</t>
  </si>
  <si>
    <t>ANNUAL SVC FOR DC-ST1 LONG STACKER</t>
  </si>
  <si>
    <t>7640018765</t>
  </si>
  <si>
    <t>INSTALL+TRNG FOR DUPLO DBM-150</t>
  </si>
  <si>
    <t>7640018766</t>
  </si>
  <si>
    <t>ANNUAL SVC FOR DUPLO DBM-150</t>
  </si>
  <si>
    <t>7640022048</t>
  </si>
  <si>
    <t>INSTALL &amp; TRNG FOR DBM150MODKIT</t>
  </si>
  <si>
    <t>7640022049</t>
  </si>
  <si>
    <t>ANNUAL SVC FOR DBM150MODKIT</t>
  </si>
  <si>
    <t>7640020782</t>
  </si>
  <si>
    <t>INSTALL+TRNG FOR DUPLO DBM-150S</t>
  </si>
  <si>
    <t>7640020783</t>
  </si>
  <si>
    <t>ANNUAL SVC FOR DUPLO DBM-150S</t>
  </si>
  <si>
    <t>7640018767</t>
  </si>
  <si>
    <t>INSTALL+TRNG FOR DUPLO DBM-150T</t>
  </si>
  <si>
    <t>7640018768</t>
  </si>
  <si>
    <t>ANNUAL SVC FOR DUPLO DBM-150T</t>
  </si>
  <si>
    <t>7640018775</t>
  </si>
  <si>
    <t>I+T   D-PORT CONVERTER INTERFACE BOX</t>
  </si>
  <si>
    <t>7640018776</t>
  </si>
  <si>
    <t>SVC   D-PORT CONVERTER INTERFACE BOX</t>
  </si>
  <si>
    <t>7640018800</t>
  </si>
  <si>
    <t>INSTALL+TRNG FOR DUPLO INSERT KIT</t>
  </si>
  <si>
    <t>7640018801</t>
  </si>
  <si>
    <t>ANNUAL SVC FOR DUPLO INSERT KIT</t>
  </si>
  <si>
    <t>7640018804</t>
  </si>
  <si>
    <t>INSTALL+TRNG DBM350SBKIT SMALL BOOK KIT</t>
  </si>
  <si>
    <t>7640018805</t>
  </si>
  <si>
    <t>ANNUAL SVC DBM350SBKIT SMALL BOOK KIT</t>
  </si>
  <si>
    <t>7640018806</t>
  </si>
  <si>
    <t>ANNUAL SVC FOR DUPLO DBM-350CSKIT</t>
  </si>
  <si>
    <t>7640018809</t>
  </si>
  <si>
    <t>INSTALL+TRNG DUPLO INSERT KIT</t>
  </si>
  <si>
    <t>7640018810</t>
  </si>
  <si>
    <t>ANNUAL SVC DUPLO INSERT KIT</t>
  </si>
  <si>
    <t>7640016139</t>
  </si>
  <si>
    <t>INSTALL+TRNG FOR DUPLO DBM-350</t>
  </si>
  <si>
    <t>7640016140</t>
  </si>
  <si>
    <t>ANNUAL SVC FOR DUPLO DBM-350</t>
  </si>
  <si>
    <t>7640016142</t>
  </si>
  <si>
    <t>INSTALL+TRNG FOR DUPLO DBM-350T</t>
  </si>
  <si>
    <t>7640016143</t>
  </si>
  <si>
    <t>ANNUAL SVC FOR DUPLO DBM-350T</t>
  </si>
  <si>
    <t>7640019914</t>
  </si>
  <si>
    <t>INSTALL+TRNG FOR DUPLO DBM-LSW</t>
  </si>
  <si>
    <t>7640019915</t>
  </si>
  <si>
    <t>ANNUAL SVC FOR DBMLSW</t>
  </si>
  <si>
    <t>7640019696</t>
  </si>
  <si>
    <t>INSTALL&amp;TRNG FOR BARCODE KIT DBM-LSW</t>
  </si>
  <si>
    <t>7640019697</t>
  </si>
  <si>
    <t>ANNUAL SVC FOR BARCODE KIT DBM-LSW</t>
  </si>
  <si>
    <t>7640019916</t>
  </si>
  <si>
    <t>INSTALL+TRNG FOR DUPLO DBMSSW</t>
  </si>
  <si>
    <t>7640019917</t>
  </si>
  <si>
    <t>ANNUAL SVC FOR DUPLO DBMSSW</t>
  </si>
  <si>
    <t>7640018181</t>
  </si>
  <si>
    <t>INSTALL+TRNG FOR DUPLO DSS-350</t>
  </si>
  <si>
    <t>7640018182</t>
  </si>
  <si>
    <t>ANNUAL SVC FOR DUPLO DSS-350</t>
  </si>
  <si>
    <t>7640018802</t>
  </si>
  <si>
    <t>INSTALL+TRNG FOR DUPLO DBMSS2</t>
  </si>
  <si>
    <t>7640018803</t>
  </si>
  <si>
    <t>ANNUAL SVC FOR DUPLO DBMSS2</t>
  </si>
  <si>
    <t>7640021958</t>
  </si>
  <si>
    <t>INSTALL &amp; TRNG FOR DUPLO DKTS200</t>
  </si>
  <si>
    <t>7640021959</t>
  </si>
  <si>
    <t>ANNUAL SVC  FOR DUPLO DKTS200</t>
  </si>
  <si>
    <t>7640021960</t>
  </si>
  <si>
    <t>INSTALL &amp; TRNG FOR DBMLSW2</t>
  </si>
  <si>
    <t>7640021961</t>
  </si>
  <si>
    <t>ANNUAL SVC  FOR DBMLSW2</t>
  </si>
  <si>
    <t>7640021962</t>
  </si>
  <si>
    <t>INSTALL &amp; TRNG FOR DKTSK</t>
  </si>
  <si>
    <t>7640021963</t>
  </si>
  <si>
    <t>ANNUAL SVC  FOR DKTSK</t>
  </si>
  <si>
    <t>7640021964</t>
  </si>
  <si>
    <t>INSTALL &amp; TRNG FOR DKTSG6</t>
  </si>
  <si>
    <t>7640021965</t>
  </si>
  <si>
    <t>INSTALL &amp; TRNG FOR DKTSG8</t>
  </si>
  <si>
    <t>7640021966</t>
  </si>
  <si>
    <t>INSTALL &amp; TRNG FOR DKTSB</t>
  </si>
  <si>
    <t>7640018817</t>
  </si>
  <si>
    <t>INSTALL+TRNG DUPLO DSF-2200PCCSW</t>
  </si>
  <si>
    <t>7640018818</t>
  </si>
  <si>
    <t>ANNUAL SVC DUPLO DSF-2200PC Control SW</t>
  </si>
  <si>
    <t>7640020578</t>
  </si>
  <si>
    <t>INSTALL+TRNG 600I BOOK WITH LCD</t>
  </si>
  <si>
    <t>7640019442</t>
  </si>
  <si>
    <t>INSTALL+TRNG FOR DUPLO UD-310 DIE-CUTTER</t>
  </si>
  <si>
    <t>7640019443</t>
  </si>
  <si>
    <t>ANNUAL SVC FOR DUPLO UD-310 DIE-CUTTER S</t>
  </si>
  <si>
    <t>7640019932</t>
  </si>
  <si>
    <t>INSTALL+TRNG FOR DUPLO UDM300</t>
  </si>
  <si>
    <t>7640019933</t>
  </si>
  <si>
    <t>ANNUAL SVC FOR DUPLO UDM300</t>
  </si>
  <si>
    <t>7640019934</t>
  </si>
  <si>
    <t>INSTALL+TRNG DUPLO SEP300PKG</t>
  </si>
  <si>
    <t>7640019935</t>
  </si>
  <si>
    <t>ANNUAL SVC DUPLO UD-300PKG</t>
  </si>
  <si>
    <t>7640021652</t>
  </si>
  <si>
    <t>INSTALL &amp; TRNG FOR DUPLO DPC400</t>
  </si>
  <si>
    <t>7640021653</t>
  </si>
  <si>
    <t>ANNUAL SVC FOR DUPLO DPC400</t>
  </si>
  <si>
    <t>7640022020</t>
  </si>
  <si>
    <t>INSTALL &amp; TRNG FOR DUPLO DPC400PCC</t>
  </si>
  <si>
    <t>7640022019</t>
  </si>
  <si>
    <t>INSTALL &amp; TRNG FOR DUPLO DPC600TSC</t>
  </si>
  <si>
    <t>7640022133</t>
  </si>
  <si>
    <t>INSTALL &amp; TRNG FOR UD300CNV2</t>
  </si>
  <si>
    <t>7640022134</t>
  </si>
  <si>
    <t>ANNUAL SVC FOR UD300CNV2</t>
  </si>
  <si>
    <t>7640022290</t>
  </si>
  <si>
    <t>INSTALL &amp; TRNG FOR PUMP KIT</t>
  </si>
  <si>
    <t>7640022291</t>
  </si>
  <si>
    <t>ANNUAL SVC  FOR PUMP KIT</t>
  </si>
  <si>
    <t>7640022292</t>
  </si>
  <si>
    <t>INSTALL &amp; TRNG FOR DUPLO AIR KIT</t>
  </si>
  <si>
    <t>7640022293</t>
  </si>
  <si>
    <t>ANNUAL SVC  FOR DUPLO AIR KIT</t>
  </si>
  <si>
    <t>7640022284</t>
  </si>
  <si>
    <t>INSTALL &amp; TRNG FOR DSF6000BCCFL</t>
  </si>
  <si>
    <t>7640022285</t>
  </si>
  <si>
    <t>ANNUAL SVC  FOR DSF6000BCCFL</t>
  </si>
  <si>
    <t>7640022286</t>
  </si>
  <si>
    <t>INSTALL &amp; TRNG FOR DSF600LSW</t>
  </si>
  <si>
    <t>7640022287</t>
  </si>
  <si>
    <t>ANNUAL SVC  FOR DSF600LSW</t>
  </si>
  <si>
    <t>7640022288</t>
  </si>
  <si>
    <t>INSTALL &amp; TRNG FOR DSF-6000</t>
  </si>
  <si>
    <t>7640022289</t>
  </si>
  <si>
    <t>ANNUAL SVC  FOR DSF-6000</t>
  </si>
  <si>
    <t>7640012841</t>
  </si>
  <si>
    <t>DUPLO INSTALL+TRNG FOR 7640012711</t>
  </si>
  <si>
    <t>7640012842</t>
  </si>
  <si>
    <t>DUPLO ANNUAL SVC FOR 7640012711</t>
  </si>
  <si>
    <t>7640018896</t>
  </si>
  <si>
    <t>INSTALL+TRNG FOR ULTRA 300A</t>
  </si>
  <si>
    <t>7640018897</t>
  </si>
  <si>
    <t>ANNUAL SVC FOR ULTRA 300A</t>
  </si>
  <si>
    <t>7640020061</t>
  </si>
  <si>
    <t>INSTALL+TRNG FOR DUPLO ULTRA200PRO</t>
  </si>
  <si>
    <t>7640020062</t>
  </si>
  <si>
    <t>ANNUAL SVC FOR DUPLO ULTRA200PRO</t>
  </si>
  <si>
    <t>7640019448</t>
  </si>
  <si>
    <t>INST+TRNG FOR IN-LINE BRIDGE ULTRA300AI</t>
  </si>
  <si>
    <t>7640019449</t>
  </si>
  <si>
    <t>ANNUAL SVC FOR IN-LINE BRIDGE ULTRA300AI</t>
  </si>
  <si>
    <t>7640020619</t>
  </si>
  <si>
    <t>INSTALL+TRNG ULTRA 300AF 20.5 IN COAT SY</t>
  </si>
  <si>
    <t>7640020620</t>
  </si>
  <si>
    <t>ANNUAL SVC ULTRA 300AF 20.5 IN COAT SYS</t>
  </si>
  <si>
    <t>7640019813</t>
  </si>
  <si>
    <t>I+T FOR SF-300 AIR SUCTION FEEDER</t>
  </si>
  <si>
    <t>7640019814</t>
  </si>
  <si>
    <t>ANNUAL SVC FOR SF-300 AIR SUCTION FEEDER</t>
  </si>
  <si>
    <t>7640019815</t>
  </si>
  <si>
    <t>I+T - SF-200PRO AIR SUCTION FEEDER</t>
  </si>
  <si>
    <t>7640019816</t>
  </si>
  <si>
    <t>ANNUAL SVC - SF-200PRO AIR SUCTION FEEDR</t>
  </si>
  <si>
    <t>7640020525</t>
  </si>
  <si>
    <t>INSTALL &amp; TRNG FOR DUPLO DFL-500</t>
  </si>
  <si>
    <t>7640020526</t>
  </si>
  <si>
    <t>ANNUAL SVC FOR DUPLO DFL-500</t>
  </si>
  <si>
    <t>7640018907</t>
  </si>
  <si>
    <t>INSTALL+TRNG FOR DUPLO V-417</t>
  </si>
  <si>
    <t>7640018908</t>
  </si>
  <si>
    <t>ANNUAL SVC FOR DUPLO V-417</t>
  </si>
  <si>
    <t>7640018909</t>
  </si>
  <si>
    <t>I+T   AAO-CNV05 CONVEYOR STACKER  V-417</t>
  </si>
  <si>
    <t>7640018910</t>
  </si>
  <si>
    <t>SVC   AAO-CNV05 CONVEYOR STACKER  V-417</t>
  </si>
  <si>
    <t>7640018948</t>
  </si>
  <si>
    <t>I+T  DUPLO DSC1060PCC PC CONTROLLER</t>
  </si>
  <si>
    <t>7640018949</t>
  </si>
  <si>
    <t>SVC  DUPLO DSC1060PCC PC CONTROLLER</t>
  </si>
  <si>
    <t>7640020331</t>
  </si>
  <si>
    <t>INSTALL+TRNG FOR DUPLO DSC1060LUR</t>
  </si>
  <si>
    <t>7640020332</t>
  </si>
  <si>
    <t>ANNUAL SVC FOR DUPLO DSC1060LUR</t>
  </si>
  <si>
    <t>7640018942</t>
  </si>
  <si>
    <t>INSTALL+TRNG FOR DUPLO DSC-10/60I BRIDGE</t>
  </si>
  <si>
    <t>7640018955</t>
  </si>
  <si>
    <t>I+T DSC1060ENVLP ENV. KIT DSC-10/60I</t>
  </si>
  <si>
    <t>7640018956</t>
  </si>
  <si>
    <t>SVC DSC1060ENVLP ENV. KIT DSC-10/60I</t>
  </si>
  <si>
    <t>7640018217</t>
  </si>
  <si>
    <t>ANNUAL SVC FOR CC-330 CONVEYOR STACKER</t>
  </si>
  <si>
    <t>7640018936</t>
  </si>
  <si>
    <t>I+T  DUPLO DC1060LULBC DVS SYSTEM</t>
  </si>
  <si>
    <t>7640018937</t>
  </si>
  <si>
    <t>ANNUAL SVC  DUPLO DC1060LULBC DVS SYSTEM</t>
  </si>
  <si>
    <t>7640012855</t>
  </si>
  <si>
    <t>INSTALL + TRNG FOR DUPLO UJ600AS FOR DC-</t>
  </si>
  <si>
    <t>7640012856</t>
  </si>
  <si>
    <t>ANNUAL SVC FOR DUPLO UJ600AS FOR DC-10/2</t>
  </si>
  <si>
    <t>7640020704</t>
  </si>
  <si>
    <t>INSTALL+TRNG FOR DUPLO DUETTO4</t>
  </si>
  <si>
    <t>7640020705</t>
  </si>
  <si>
    <t>ANNUAL SVC FOR DUPLO DUETTO4</t>
  </si>
  <si>
    <t>7640018940</t>
  </si>
  <si>
    <t>INSTALL+TRNG FOR DUPLO DSC1060LDR</t>
  </si>
  <si>
    <t>7640018941</t>
  </si>
  <si>
    <t>ANNUAL SVC FOR DUPLO DSC1060LDR</t>
  </si>
  <si>
    <t>7640018946</t>
  </si>
  <si>
    <t>INSTALL+TRNG FOR DUPLO DSC10/60ULSKIT</t>
  </si>
  <si>
    <t>7640018951</t>
  </si>
  <si>
    <t>I+T   DBM-400STR DEEP-PILE REAR STACKER</t>
  </si>
  <si>
    <t>7640018952</t>
  </si>
  <si>
    <t>SVC   DBM-400STR DEEP-PILE REAR STACKER</t>
  </si>
  <si>
    <t>7640018938</t>
  </si>
  <si>
    <t>I+T  DUPLO LUR LIFT UNIT  DBM-400STR</t>
  </si>
  <si>
    <t>7640018939</t>
  </si>
  <si>
    <t>SVC  DUPLO LUR LIFT UNIT  DBM-400STR</t>
  </si>
  <si>
    <t>7640018957</t>
  </si>
  <si>
    <t>I+T  DUPLO DCR-ST CROSS STACKER</t>
  </si>
  <si>
    <t>7640018958</t>
  </si>
  <si>
    <t>ANNUAL SVC  DUPLO DCR-ST CROSS STACKER</t>
  </si>
  <si>
    <t>7640018959</t>
  </si>
  <si>
    <t>I+T DCR-BP BYPASS BRIDGE CROSS STACKER</t>
  </si>
  <si>
    <t>7640018960</t>
  </si>
  <si>
    <t>SVC DCR-BP BYPASS BRIDGE CROSS STACKER</t>
  </si>
  <si>
    <t>7640016109</t>
  </si>
  <si>
    <t>INSTALL+TRNG FOR DUPLO DC-10/60D</t>
  </si>
  <si>
    <t>7640020550</t>
  </si>
  <si>
    <t>INSTALL+TRNG FOR DUPLO BCLUL</t>
  </si>
  <si>
    <t>7640020551</t>
  </si>
  <si>
    <t>ANNUAL SVC FOR DUPLO BCLUL</t>
  </si>
  <si>
    <t>7640020552</t>
  </si>
  <si>
    <t>INSTALL+TRNG FOR DUPLO DBMSF2COV6</t>
  </si>
  <si>
    <t>7640020553</t>
  </si>
  <si>
    <t>ANNUAL SVC FOR DUPLO DBMSF2COV6</t>
  </si>
  <si>
    <t>7640022082</t>
  </si>
  <si>
    <t>INSTALL &amp; TRNG FOR ESPER</t>
  </si>
  <si>
    <t>7640022083</t>
  </si>
  <si>
    <t>ANNUAL SVC FOR ESPER</t>
  </si>
  <si>
    <t>7640022084</t>
  </si>
  <si>
    <t>INSTALL &amp; TRNG FOR DSME</t>
  </si>
  <si>
    <t>7640022085</t>
  </si>
  <si>
    <t>ANNUAL SVC FOR DSME</t>
  </si>
  <si>
    <t>7640020133</t>
  </si>
  <si>
    <t>INSTALL&amp;TRNG FOR DUPLO DB-290</t>
  </si>
  <si>
    <t>7640020134</t>
  </si>
  <si>
    <t>ANNUAL SVC FOR DUPLO DB-290</t>
  </si>
  <si>
    <t>7640021040</t>
  </si>
  <si>
    <t>INSTALL &amp; TRNG FOR DCST3</t>
  </si>
  <si>
    <t>7640021041</t>
  </si>
  <si>
    <t>ANNUAL SVC FOR DCST3</t>
  </si>
  <si>
    <t>7640022021</t>
  </si>
  <si>
    <t>INSTALL + TRNG FOR DUPLO DBMHSC</t>
  </si>
  <si>
    <t>7640022022</t>
  </si>
  <si>
    <t>ANNUAL SVC FOR DUPLO DBMHSC</t>
  </si>
  <si>
    <t>7640022023</t>
  </si>
  <si>
    <t>INSTALL + TRNG FOR DUPLO HSCSLIT</t>
  </si>
  <si>
    <t>7640022024</t>
  </si>
  <si>
    <t>ANNUAL SVC FOR DUPLO HSCSLIT</t>
  </si>
  <si>
    <t>7640022306</t>
  </si>
  <si>
    <t>INSTALL &amp; TRNG FOR DUPLOPC</t>
  </si>
  <si>
    <t>7640018831</t>
  </si>
  <si>
    <t>INSTALL+TRNG PRE-LOAD KIT</t>
  </si>
  <si>
    <t>7640018832</t>
  </si>
  <si>
    <t>ANNUAL SVC PRE-LOAD KIT</t>
  </si>
  <si>
    <t>7640018833</t>
  </si>
  <si>
    <t>INSTALL+TRNG TRAIL EDGE KIT</t>
  </si>
  <si>
    <t>7640018834</t>
  </si>
  <si>
    <t>ANNUAL SVC TRAIL EDGE KIT</t>
  </si>
  <si>
    <t>7640018089</t>
  </si>
  <si>
    <t>INSTALL+TRAINING FOR DUPLO DSF-2200</t>
  </si>
  <si>
    <t>7640018090</t>
  </si>
  <si>
    <t>ANNUAL SVC FOR DUPLO DSF-2200</t>
  </si>
  <si>
    <t>7640018842</t>
  </si>
  <si>
    <t>INSTALL+TRNG FOR DUPLO DSF2200 ARM MOUNT</t>
  </si>
  <si>
    <t>7640018843</t>
  </si>
  <si>
    <t>ANNUAL SVC FOR DUPLO DSF2200 ARM MOUNT</t>
  </si>
  <si>
    <t>7640018824</t>
  </si>
  <si>
    <t>I+T  DUPLO DSF-2200 BAR CODE KIT</t>
  </si>
  <si>
    <t>7640018825</t>
  </si>
  <si>
    <t>ANNUAL SVC  DUPLO DSF-2200 BAR CODE KIT</t>
  </si>
  <si>
    <t>7640018826</t>
  </si>
  <si>
    <t>I+T  DUPLO DSF-2200 EXTENSION TRAY KIT</t>
  </si>
  <si>
    <t>7640018827</t>
  </si>
  <si>
    <t>SVC  DUPLO DSF-2200 EXTENSION TRAY KIT</t>
  </si>
  <si>
    <t>7640018828</t>
  </si>
  <si>
    <t>I+T  DUPLO DSF-2200 HAND-FEED KIT</t>
  </si>
  <si>
    <t>7640019688</t>
  </si>
  <si>
    <t>INSTALL&amp;TRNG FOR DSF-6000 SHEET FEEDER</t>
  </si>
  <si>
    <t>7640019689</t>
  </si>
  <si>
    <t>ANNUAL SVC FOR DSF-6000 SHEET FEEDER</t>
  </si>
  <si>
    <t>7640019690</t>
  </si>
  <si>
    <t>INSTALL&amp;TRNG FOR DSF-6000CFL COVER FDR</t>
  </si>
  <si>
    <t>7640019691</t>
  </si>
  <si>
    <t>ANNUAL SVC FOR DSF-6000CFLCOVER FDR</t>
  </si>
  <si>
    <t>7640019692</t>
  </si>
  <si>
    <t>INSTALL&amp;TRNG FOR BARCODE KIT  DSF-6000</t>
  </si>
  <si>
    <t>7640019693</t>
  </si>
  <si>
    <t>ANNUAL SVC FOR BARCODE KIT DSF-6000</t>
  </si>
  <si>
    <t>7640019698</t>
  </si>
  <si>
    <t>INSTALL&amp;TRNG FOR ANTI-STATIC KIT</t>
  </si>
  <si>
    <t>7640019699</t>
  </si>
  <si>
    <t>ANNUAL SVC FOR ANTI-STATIC KIT</t>
  </si>
  <si>
    <t>7640018844</t>
  </si>
  <si>
    <t>INSTALL+TRNG FOR DCM-KIT2 STATIC KIT</t>
  </si>
  <si>
    <t>7640018845</t>
  </si>
  <si>
    <t>ANNUAL SVC FOR DUPLO DCM-KIT2</t>
  </si>
  <si>
    <t>7640012853</t>
  </si>
  <si>
    <t>DUPLO INSTALL+TRNG FOR 7640012718</t>
  </si>
  <si>
    <t>7640012854</t>
  </si>
  <si>
    <t>DUPLO ANNUAL SVC FOR 7640012718</t>
  </si>
  <si>
    <t>7640021060</t>
  </si>
  <si>
    <t>INSTALL &amp; TRNG FOR DC618</t>
  </si>
  <si>
    <t>7640021061</t>
  </si>
  <si>
    <t>ANNUAL SVC FOR DC618</t>
  </si>
  <si>
    <t>7640021329</t>
  </si>
  <si>
    <t>INSTALL &amp; TRNG FOR DUPLO PFM04</t>
  </si>
  <si>
    <t>7640021330</t>
  </si>
  <si>
    <t>ANNUAL SVC FOR DUPLO PFM04</t>
  </si>
  <si>
    <t>7640021460</t>
  </si>
  <si>
    <t>INSTALL &amp; TRNG FOR DUPLO RTM08</t>
  </si>
  <si>
    <t>7640021461</t>
  </si>
  <si>
    <t>ANNUAL SVC FOR DUPLO RTM08</t>
  </si>
  <si>
    <t>7640021462</t>
  </si>
  <si>
    <t>INSTALL &amp; TRNG FOR DUPLO OMK13</t>
  </si>
  <si>
    <t>7640021463</t>
  </si>
  <si>
    <t>ANNUAL SVC FOR DUPLO OMK13</t>
  </si>
  <si>
    <t>7640021464</t>
  </si>
  <si>
    <t>INSTALL &amp; TRNG FOR DUPLO OMK14</t>
  </si>
  <si>
    <t>7640021465</t>
  </si>
  <si>
    <t>ANNUAL SVC FOR DUPLO OMK14</t>
  </si>
  <si>
    <t>7640021809</t>
  </si>
  <si>
    <t>INSTALL &amp; TRNG FOR DUPLO CPM08</t>
  </si>
  <si>
    <t>7640021810</t>
  </si>
  <si>
    <t>ANNUAL SVC FOR DUPLO CPM08</t>
  </si>
  <si>
    <t>7640021811</t>
  </si>
  <si>
    <t>INSTALL &amp; TRNG FOR DUPLO AIR09</t>
  </si>
  <si>
    <t>7640021812</t>
  </si>
  <si>
    <t>ANNUAL SVC FOR DUPLO AIR09</t>
  </si>
  <si>
    <t>7640012817</t>
  </si>
  <si>
    <t>DUPLO INSTALL+TRNG FOR 7640012698</t>
  </si>
  <si>
    <t>7640012818</t>
  </si>
  <si>
    <t>DUPLO ANNUAL SVC FOR 7640012698</t>
  </si>
  <si>
    <t>7640012819</t>
  </si>
  <si>
    <t>DUPLO INSTALL+TRNG FOR 7640012699</t>
  </si>
  <si>
    <t>7640012820</t>
  </si>
  <si>
    <t>DUPLO ANNUAL SVC FOR 7640012699</t>
  </si>
  <si>
    <t>7640012821</t>
  </si>
  <si>
    <t>DUPLO INSTALL+TRNG FOR 7640012700</t>
  </si>
  <si>
    <t>7640012822</t>
  </si>
  <si>
    <t>DUPLO ANNUAL SVC FOR 7640012700</t>
  </si>
  <si>
    <t>7640012823</t>
  </si>
  <si>
    <t>DUPLO INSTALL+TRNG FOR 7640012701</t>
  </si>
  <si>
    <t>7640012824</t>
  </si>
  <si>
    <t>DUPLO ANNUAL SVC FOR 7640012701</t>
  </si>
  <si>
    <t>7640012825</t>
  </si>
  <si>
    <t>DUPLO INSTALL+TRNG FOR 7640012702</t>
  </si>
  <si>
    <t>7640012826</t>
  </si>
  <si>
    <t>DUPLO ANNUAL SVC FOR 7640012702</t>
  </si>
  <si>
    <t>7640012827</t>
  </si>
  <si>
    <t>DUPLO INSTALL+TRNG FOR 7640012703</t>
  </si>
  <si>
    <t>7640012828</t>
  </si>
  <si>
    <t>DUPLO ANNUAL SVC FOR 7640012703</t>
  </si>
  <si>
    <t>7640018630</t>
  </si>
  <si>
    <t>INSTALL+TRNG FOR DUPLO DC-646</t>
  </si>
  <si>
    <t>7640018631</t>
  </si>
  <si>
    <t>ANNUAL SVC FOR DUPLO DC-646</t>
  </si>
  <si>
    <t>7640019936</t>
  </si>
  <si>
    <t>INSTALL+TRNG FOR OSM02 SLITTER MOD</t>
  </si>
  <si>
    <t>7640019937</t>
  </si>
  <si>
    <t>ANNUAL SVC FOR OSM02 SLITTER MOD</t>
  </si>
  <si>
    <t>764018668</t>
  </si>
  <si>
    <t>INSTALL+TRNG FOR RTM02 ROTARY TOOL MOD</t>
  </si>
  <si>
    <t>764018669</t>
  </si>
  <si>
    <t>ANNUAL SVC FOR RTM-02 ROTARY TOOL MOD</t>
  </si>
  <si>
    <t>764018670</t>
  </si>
  <si>
    <t>INSTALL+TRNG FOR CPM-02 CROSS-PERF MOD</t>
  </si>
  <si>
    <t>764018671</t>
  </si>
  <si>
    <t>ANNUAL SVC FOR CPM-02 ROTARY TOOL MOD</t>
  </si>
  <si>
    <t>764018672</t>
  </si>
  <si>
    <t>INSTALL+TRNG FOR OPK-02 PCB FOR DC-646</t>
  </si>
  <si>
    <t>764018673</t>
  </si>
  <si>
    <t>ANNUAL SVC FOR OPK-02 PCB FOR DC-646</t>
  </si>
  <si>
    <t>7640019680</t>
  </si>
  <si>
    <t>INSTALL&amp;TRNG FOR DC-746</t>
  </si>
  <si>
    <t>7640019681</t>
  </si>
  <si>
    <t>ANNUAL SVC FOR DC-746</t>
  </si>
  <si>
    <t>7640019684</t>
  </si>
  <si>
    <t>INSTALL&amp;TRNG FOR DC-746 ADDL SLITTER MOD</t>
  </si>
  <si>
    <t>7640019685</t>
  </si>
  <si>
    <t>ANNUAL SVC FOR DC-746 ADDL SLITTER MOD</t>
  </si>
  <si>
    <t>7640019686</t>
  </si>
  <si>
    <t>INSTALL&amp;TRNG FOR DC-746 CPM04</t>
  </si>
  <si>
    <t>7640019687</t>
  </si>
  <si>
    <t>ANNUAL SVC FOR DC-746 CPM04</t>
  </si>
  <si>
    <t>7640021034</t>
  </si>
  <si>
    <t>INSTALL &amp; TRNG FOR DC516</t>
  </si>
  <si>
    <t>7640021035</t>
  </si>
  <si>
    <t>ANNUAL SVC FOR DC516</t>
  </si>
  <si>
    <t>7640021044</t>
  </si>
  <si>
    <t>INSTALL &amp; TRNG FOR 516OMK08</t>
  </si>
  <si>
    <t>7640021047</t>
  </si>
  <si>
    <t>ANNUAL SVC FOR 516OMK07</t>
  </si>
  <si>
    <t>7640021048</t>
  </si>
  <si>
    <t>INSTALL &amp; TRNG FOR 516ODK01</t>
  </si>
  <si>
    <t>7640021049</t>
  </si>
  <si>
    <t>ANNUAL SVC FOR 516ODK01</t>
  </si>
  <si>
    <t>7640022273</t>
  </si>
  <si>
    <t>INSTALL + TRNG FOR DUPLO REG01</t>
  </si>
  <si>
    <t>7640022274</t>
  </si>
  <si>
    <t>ANNUAL SVC FOR DUPLO REG01</t>
  </si>
  <si>
    <t>DC516WST01</t>
  </si>
  <si>
    <t>WASTE BOX</t>
  </si>
  <si>
    <t>7640020554</t>
  </si>
  <si>
    <t>INSTALL+TRNG FOR DUPLO DC-516PRO</t>
  </si>
  <si>
    <t>7640020555</t>
  </si>
  <si>
    <t>ANNUAL SVC FOR DUPLO DC-516PRO</t>
  </si>
  <si>
    <t>7640022139</t>
  </si>
  <si>
    <t>INSTALL &amp; TRNG FOR DUPLO DC648</t>
  </si>
  <si>
    <t>7640022140</t>
  </si>
  <si>
    <t>ANNUAL SVC FOR DUPLO DC648</t>
  </si>
  <si>
    <t>7640022141</t>
  </si>
  <si>
    <t>INSTALL &amp; TRNG FOR DUPLO RTM09</t>
  </si>
  <si>
    <t>7640022142</t>
  </si>
  <si>
    <t>ANNUAL SVC FOR DUPLO RTM09</t>
  </si>
  <si>
    <t>7640022143</t>
  </si>
  <si>
    <t>INSTALL &amp; TRNG FOR DUPLO CPM09</t>
  </si>
  <si>
    <t>7640022144</t>
  </si>
  <si>
    <t>ANNUAL SVC FOR DUPLO CPM09</t>
  </si>
  <si>
    <t>7640022145</t>
  </si>
  <si>
    <t>INSTALL &amp; TRNG FOR DUPLO OPK03</t>
  </si>
  <si>
    <t>7640022146</t>
  </si>
  <si>
    <t>ANNUAL SVC FOR DUPLO OPK03</t>
  </si>
  <si>
    <t>7640022302</t>
  </si>
  <si>
    <t>INSTALL + TRNG FOR DUPLO CST06</t>
  </si>
  <si>
    <t>7640022303</t>
  </si>
  <si>
    <t>ANNUAL SVC FOR DUPLO CST06</t>
  </si>
  <si>
    <t>7640022304</t>
  </si>
  <si>
    <t>INSTALL + TRNG FOR DUPLO OSM10</t>
  </si>
  <si>
    <t>7640022305</t>
  </si>
  <si>
    <t>ANNUAL SVC FOR DUPLO OSM10</t>
  </si>
  <si>
    <t>7640012805</t>
  </si>
  <si>
    <t>DUPLO INSTALL+TRNG FOR 7640012691</t>
  </si>
  <si>
    <t>7640012806</t>
  </si>
  <si>
    <t>DUPLO ANNUAL SVC FOR 7640012691</t>
  </si>
  <si>
    <t>7640012807</t>
  </si>
  <si>
    <t>DUPLO INSTALL+TRNG FOR 7640012692</t>
  </si>
  <si>
    <t>7640012808</t>
  </si>
  <si>
    <t>DUPLO ANNUAL SVC FOR 7640012692</t>
  </si>
  <si>
    <t>7640012809</t>
  </si>
  <si>
    <t>DUPLO INSTALL+TRNG FOR 7640012693</t>
  </si>
  <si>
    <t>7640012810</t>
  </si>
  <si>
    <t>DUPLO ANNUAL SVC FOR 7640012693</t>
  </si>
  <si>
    <t>7640012811</t>
  </si>
  <si>
    <t>DUPLO INSTALL+TRNG FOR 7640012694</t>
  </si>
  <si>
    <t>7640012812</t>
  </si>
  <si>
    <t>DUPLO ANNUAL SVC FOR 7640012694</t>
  </si>
  <si>
    <t>7640012815</t>
  </si>
  <si>
    <t>DUPLO INSTALL+TRNG FOR 7640012696</t>
  </si>
  <si>
    <t>7640012816</t>
  </si>
  <si>
    <t>DUPLO ANNUAL SVC FOR 7640012696</t>
  </si>
  <si>
    <t>7640020560</t>
  </si>
  <si>
    <t>INSTALL+TRNG FOR DUPLO OSM06</t>
  </si>
  <si>
    <t>7640020561</t>
  </si>
  <si>
    <t>ANNUAL SVC FOR DUPLO OSM06</t>
  </si>
  <si>
    <t>7640020556</t>
  </si>
  <si>
    <t>INSTALL+TRNG FOR DUPLO CRM10</t>
  </si>
  <si>
    <t>7640020557</t>
  </si>
  <si>
    <t>ANNUAL SVC FOR DUPLO CRM10</t>
  </si>
  <si>
    <t>7640020558</t>
  </si>
  <si>
    <t>INSTALL+TRNG FOR DUPLO OMK06</t>
  </si>
  <si>
    <t>7640020559</t>
  </si>
  <si>
    <t>ANNUAL SVC FOR DUPLO OMK06</t>
  </si>
  <si>
    <t>7640021343</t>
  </si>
  <si>
    <t>INSTALL + TRNG FOR DUPLO CC299</t>
  </si>
  <si>
    <t>7640021344</t>
  </si>
  <si>
    <t>ANNUAL SVC FOR DUPLO CC229</t>
  </si>
  <si>
    <t>7640021997</t>
  </si>
  <si>
    <t>INSTALL + TRNG FOR 6IN SLIITER CASSETTE</t>
  </si>
  <si>
    <t>7640021998</t>
  </si>
  <si>
    <t>INSTALL + TRNG FOR 7IN SLIITER CASSETTE</t>
  </si>
  <si>
    <t>7640021999</t>
  </si>
  <si>
    <t>INSTALL + TRNG FOR 8IN SLIITER CASSETTE</t>
  </si>
  <si>
    <t>7640018208</t>
  </si>
  <si>
    <t>INSTALL+TRNG FOR DUPLO CC-330</t>
  </si>
  <si>
    <t>7640018209</t>
  </si>
  <si>
    <t>ANNUAL SVC FOR DUPLO CC-330</t>
  </si>
  <si>
    <t>7640018211</t>
  </si>
  <si>
    <t>ANNUAL SVC FOR SLITTER CASSETTE</t>
  </si>
  <si>
    <t>7640018213</t>
  </si>
  <si>
    <t>ANNUAL SVC FOR SLITTER CASSETTE A</t>
  </si>
  <si>
    <t>7640018215</t>
  </si>
  <si>
    <t>ANNUAL SVC FOR SLITTER CASSETTE B</t>
  </si>
  <si>
    <t>7640021908</t>
  </si>
  <si>
    <t>INSTALL &amp; TRNG FOR 550I</t>
  </si>
  <si>
    <t>7640021909</t>
  </si>
  <si>
    <t>ANNUAL SVC  FOR 550I</t>
  </si>
  <si>
    <t>7640019002</t>
  </si>
  <si>
    <t>INSTALL+TRNG FOR DUPLO V-590</t>
  </si>
  <si>
    <t>7640019003</t>
  </si>
  <si>
    <t>ANNUAL SVC FOR DUPLO V-590</t>
  </si>
  <si>
    <t>7640020562</t>
  </si>
  <si>
    <t>INSTALL+TRNG FOR DUPLO AIR06</t>
  </si>
  <si>
    <t>7640020563</t>
  </si>
  <si>
    <t>ANNUAL SVC FOR DUPLO AIR06</t>
  </si>
  <si>
    <t>Duplo Freight Charges</t>
  </si>
  <si>
    <t>7640020508</t>
  </si>
  <si>
    <t>DUPLO DELIVERY CHARGE LEVEL 1</t>
  </si>
  <si>
    <t>7640020509</t>
  </si>
  <si>
    <t>DUPLO DELIVERY CHARGE LEVEL 2</t>
  </si>
  <si>
    <t>7640020510</t>
  </si>
  <si>
    <t>DUPLO DELIVERY CHARGE LEVEL 3</t>
  </si>
  <si>
    <t>7640020511</t>
  </si>
  <si>
    <t>DUPLO DELIVERY CHARGE LEVEL 4</t>
  </si>
  <si>
    <t>SPIRAL BINDING SHRINKWRAP MACHINES</t>
  </si>
  <si>
    <t>Freight</t>
  </si>
  <si>
    <t>SBRIGGING</t>
  </si>
  <si>
    <t>SPIRAL BINDING RIGGER CHARGE</t>
  </si>
  <si>
    <t>04FXCM000</t>
  </si>
  <si>
    <t>DOCK TO DOCK FREIGHT for SPIRAL BINDING</t>
  </si>
  <si>
    <t>7640020749</t>
  </si>
  <si>
    <t>ANNUAL SVC FOR PP180-36 CONVEYOR</t>
  </si>
  <si>
    <t>7640020750</t>
  </si>
  <si>
    <t>INSTALL+TRNG FOR PP180-36 CONVEYOR</t>
  </si>
  <si>
    <t>76400223829</t>
  </si>
  <si>
    <t>PP-76ST ONE-STEP SHRINK WRAP 1YRSRVC</t>
  </si>
  <si>
    <t xml:space="preserve">POWERSQUARE OFFLINE HANDFED BOOKLETMAKERS ENGINEERED BY WATKISS </t>
  </si>
  <si>
    <t>7640022337</t>
  </si>
  <si>
    <t>ANNUAL MAINT - BM4035 TO 4050 UPGRADE</t>
  </si>
  <si>
    <t>7640021947</t>
  </si>
  <si>
    <t>ANNUAL MAINT - 50 SHEET UPGRADE KIT</t>
  </si>
  <si>
    <t>7640021145</t>
  </si>
  <si>
    <t>FREIGHT-PSQ160 BOOKLETMAKER-HANDFED</t>
  </si>
  <si>
    <t>7640021148</t>
  </si>
  <si>
    <t>FREIGHT-PSQ160 BOOKLETMAKER-FEEDER READY</t>
  </si>
  <si>
    <t>7640021428</t>
  </si>
  <si>
    <t>FREIGHT - MORGANA PSQ 224 - HANDFED</t>
  </si>
  <si>
    <t>7640021009</t>
  </si>
  <si>
    <t>FREIGHT-PSQ224 BOOKLETMAKER-FEEDER READY</t>
  </si>
  <si>
    <t>7640021433</t>
  </si>
  <si>
    <t>FREIGHT - VXF VACUUM FEEDER</t>
  </si>
  <si>
    <t>7640022341</t>
  </si>
  <si>
    <t>FREIGHT - PSQ VFX FEEDER INT. KIT</t>
  </si>
  <si>
    <t>7640022325</t>
  </si>
  <si>
    <t>FREIGHT - BCR KIT 1 CAMERA</t>
  </si>
  <si>
    <t>7640022328</t>
  </si>
  <si>
    <t>FREIGHT - BCR  KIT 2 CAMERAS</t>
  </si>
  <si>
    <t>7640021015</t>
  </si>
  <si>
    <t>FREIGHT-PSQ TWO KNIFE TRIMMER FULL BLEED</t>
  </si>
  <si>
    <t>7640021018</t>
  </si>
  <si>
    <t>FREIGHT-P2T AUX TRANSFORMER ASSEMBLY KIT</t>
  </si>
  <si>
    <t>7640021019</t>
  </si>
  <si>
    <t>FREIGHT - POWER SQUAREBOOK STACKER</t>
  </si>
  <si>
    <t>7640021022</t>
  </si>
  <si>
    <t>FREIGHT - TRIMMINGS CONVEYOR KIT</t>
  </si>
  <si>
    <t>7640022344</t>
  </si>
  <si>
    <t>FREIGHT - P2T OR PBS INTERFACE KIT</t>
  </si>
  <si>
    <t>7640022345</t>
  </si>
  <si>
    <t>FREIGHT - PBS AND P2T</t>
  </si>
  <si>
    <t>7640022111</t>
  </si>
  <si>
    <t>FREIGHT - KIT PSQ160 1ST LINE SUPPORT</t>
  </si>
  <si>
    <t>7640022112</t>
  </si>
  <si>
    <t>FREIGHT - KIT PSQ224 1ST LINE SUPPORT</t>
  </si>
  <si>
    <t>7640022110</t>
  </si>
  <si>
    <t>FREIGHT - KIT PBS 1ST LINE SUPPORT</t>
  </si>
  <si>
    <t>7640022109</t>
  </si>
  <si>
    <t>FREIGHT - KIT P2T 1ST LINE SUPPORT</t>
  </si>
  <si>
    <t>7640021595</t>
  </si>
  <si>
    <t>INSTALL &amp; TRAIN - DOCUFOLD PRO</t>
  </si>
  <si>
    <t>7640021587</t>
  </si>
  <si>
    <t>ANNUAL MAINT - DOCUFOLD PRO</t>
  </si>
  <si>
    <t>7640021591</t>
  </si>
  <si>
    <t>FREIGHT - DOCUFOLD PRO</t>
  </si>
  <si>
    <t>7640022309</t>
  </si>
  <si>
    <t>FREIGHT - AUTOCREASER PRO XW</t>
  </si>
  <si>
    <t>7640022312</t>
  </si>
  <si>
    <t>FREIGHT - NARROW CREASING BLADE</t>
  </si>
  <si>
    <t>7640022313</t>
  </si>
  <si>
    <t>FREIGHT - EXTRA NARROW CREASING BLADE</t>
  </si>
  <si>
    <t>7640022314</t>
  </si>
  <si>
    <t>FREIGHT - CROSS PERFORATION KIT</t>
  </si>
  <si>
    <t>7640021771</t>
  </si>
  <si>
    <t>FREIGHT - AUTOCREASER PRO XL</t>
  </si>
  <si>
    <t>7640022108</t>
  </si>
  <si>
    <t>FREIGHT - KIT ADDTL STATIC CREASER</t>
  </si>
  <si>
    <t>7640022315</t>
  </si>
  <si>
    <t>FREIGHT - STANDARD STATIC CREASER BLADE</t>
  </si>
  <si>
    <t>7640022316</t>
  </si>
  <si>
    <t>FREIGHT - NARROW STATIC CREASER BLADE</t>
  </si>
  <si>
    <t>7640022317</t>
  </si>
  <si>
    <t>FREIGHT -X  NARROW STATIC CREASER BLADE</t>
  </si>
  <si>
    <t>7640022106</t>
  </si>
  <si>
    <t>FREIGHT - FULL CROSS PERFORATION KIT</t>
  </si>
  <si>
    <t>7640022105</t>
  </si>
  <si>
    <t>FREIGHT - DIGIFOLD PRO XL</t>
  </si>
  <si>
    <t>7640022318</t>
  </si>
  <si>
    <t>FREIGHT - DIGIFOLD PRO XL W ST CR</t>
  </si>
  <si>
    <t>7640022321</t>
  </si>
  <si>
    <t>FREIGHT - STANDARD DYNACREASE BLADE</t>
  </si>
  <si>
    <t>7640022322</t>
  </si>
  <si>
    <t>FREIGHT - NARROW DYNACREASE BLADE</t>
  </si>
  <si>
    <t>7640022323</t>
  </si>
  <si>
    <t>FREIGHT - EXTRA NARROW DYNACREASE BLADE</t>
  </si>
  <si>
    <t>7640022113</t>
  </si>
  <si>
    <t>FREIGHT - MOBILE MINI STACKER</t>
  </si>
  <si>
    <t>7640021003</t>
  </si>
  <si>
    <t>FREIGHT - DIGIBOOK 200</t>
  </si>
  <si>
    <t>7640021418</t>
  </si>
  <si>
    <t>FREIGHT - DIGIBOOK 300 XLPRO PUR</t>
  </si>
  <si>
    <t>7640021419</t>
  </si>
  <si>
    <t>FREIGHT - DIGIBOOK 450 PUR</t>
  </si>
  <si>
    <t>7640022116</t>
  </si>
  <si>
    <t>FREIGHT - TRANS 208V - 400V</t>
  </si>
  <si>
    <t>7640022324</t>
  </si>
  <si>
    <t>FREIGHT - ANTI-STC BRS VF/AF602</t>
  </si>
  <si>
    <t>7640021424</t>
  </si>
  <si>
    <t>FREIGHT - MORGANA (SFT)</t>
  </si>
  <si>
    <t>7640022331</t>
  </si>
  <si>
    <t>FREIGHT - BM4035 BOOKLET MAKER</t>
  </si>
  <si>
    <t>7640022334</t>
  </si>
  <si>
    <t>FREIGHT - MORGANA FM4000 MODULE</t>
  </si>
  <si>
    <t>7640022338</t>
  </si>
  <si>
    <t>FREIGHT - MORGANA HAND FEED TRAY</t>
  </si>
  <si>
    <t>7640021417</t>
  </si>
  <si>
    <t>FREIGHT - CST5000 (3.0)</t>
  </si>
  <si>
    <t>7640021430</t>
  </si>
  <si>
    <t>FREIGHT - TRIM WASTE CONVEYOR (BM)</t>
  </si>
  <si>
    <t>7640022339</t>
  </si>
  <si>
    <t>FREIGHT - KIT ANT-STATIC BRS CST</t>
  </si>
  <si>
    <t>7640021414</t>
  </si>
  <si>
    <t>FREIGHT - BM5035</t>
  </si>
  <si>
    <t>7640021415</t>
  </si>
  <si>
    <t>FREIGHT - BM5035S</t>
  </si>
  <si>
    <t>7640021422</t>
  </si>
  <si>
    <t>FREIGHT - FM5000 MODULE</t>
  </si>
  <si>
    <t>7640022115</t>
  </si>
  <si>
    <t>FREIGHT - ST5000 2 KNIFE BLEED TRIM</t>
  </si>
  <si>
    <t>7640022104</t>
  </si>
  <si>
    <t>FREIGHT - CONVEIENCE FEEDER 5000</t>
  </si>
  <si>
    <t>7640022119</t>
  </si>
  <si>
    <t>FREIGHT - WASTE TRANS FM5000</t>
  </si>
  <si>
    <t>7640022340</t>
  </si>
  <si>
    <t>FREIGHT - HAND FEED TRAY</t>
  </si>
  <si>
    <t>7640022103</t>
  </si>
  <si>
    <t>FREIGHT - BM5035S 4 HEAD KIT</t>
  </si>
  <si>
    <t>7640021416</t>
  </si>
  <si>
    <t>FREIGHT - BST 4000 - 1</t>
  </si>
  <si>
    <t>7640022211</t>
  </si>
  <si>
    <t>EXTRA WEEK OF ON SITE TRAINING BY BOURG</t>
  </si>
  <si>
    <t>7640022212</t>
  </si>
  <si>
    <t>CUSTOMER TRAINING AT BOURG FACILITY</t>
  </si>
  <si>
    <t>7640021146</t>
  </si>
  <si>
    <t>INSTALL&amp;TRAIN-PSQ160 BOOKLETMKR-HANDFED</t>
  </si>
  <si>
    <t>7640021147</t>
  </si>
  <si>
    <t>ANNUAL MAINT - PSQ160 BOOKLETMKR-HANDFED</t>
  </si>
  <si>
    <t>7640021149</t>
  </si>
  <si>
    <t>INSTALL&amp;TRAIN-PSQ160 BOOKLETMKRFEEDREADY</t>
  </si>
  <si>
    <t>7640021150</t>
  </si>
  <si>
    <t>ANNUAL MAINT-PSQ160 BOOKLETMKR-FEEDREADY</t>
  </si>
  <si>
    <t>7640021450</t>
  </si>
  <si>
    <t>INSTALL &amp; TRAIN - MORGANA PSQ224 - HNDFD</t>
  </si>
  <si>
    <t>7640021404</t>
  </si>
  <si>
    <t>ANNUAL MAINT - MORGANA PSQ 224 - HANDFED</t>
  </si>
  <si>
    <t>7640021010</t>
  </si>
  <si>
    <t>INSTALL&amp;TRAIN-PSQ224 BOOKLETMKR FEED RDY</t>
  </si>
  <si>
    <t>7640021011</t>
  </si>
  <si>
    <t>ANNUAL MAINT - PSQ224 BOOKLETMKR-FEEDRDY</t>
  </si>
  <si>
    <t>7640021455</t>
  </si>
  <si>
    <t>INSTALL &amp; TRAIN - VXF VACUUM FEEDER</t>
  </si>
  <si>
    <t>7640021409</t>
  </si>
  <si>
    <t>ANNUAL MAINT - VXF VACUUM FEEDER</t>
  </si>
  <si>
    <t>7640022342</t>
  </si>
  <si>
    <t>ANNUAL MAINT - PSQ VFX FEEDER INT. KIT</t>
  </si>
  <si>
    <t>7640022326</t>
  </si>
  <si>
    <t>INSTALL &amp; TRAIN - BCR  KIT 1 CAMERA</t>
  </si>
  <si>
    <t>7640022327</t>
  </si>
  <si>
    <t>ANNUAL MAINT - BCR  KIT 1 CAMERA</t>
  </si>
  <si>
    <t>7640022329</t>
  </si>
  <si>
    <t>INSTALL &amp; TRAIN - BCR  KIT 2 CAMERAS</t>
  </si>
  <si>
    <t>7640022330</t>
  </si>
  <si>
    <t>ANNUAL MAINT - BCR  KIT 2 CAMERAS</t>
  </si>
  <si>
    <t>7640021016</t>
  </si>
  <si>
    <t>INSTALL&amp;TRAIN-PSQ TWO KNIFE TRIMMR FULL</t>
  </si>
  <si>
    <t>7640021017</t>
  </si>
  <si>
    <t>ANNUAL MAINT-PSQ TWO KNIFE TRIMMR FULL</t>
  </si>
  <si>
    <t>7640022343</t>
  </si>
  <si>
    <t>ANNUAL MAINT - P2T AUX TRNSFMR ASMBLY KT</t>
  </si>
  <si>
    <t>7640021020</t>
  </si>
  <si>
    <t>INSTALL &amp; TRAIN-POWER SQUAREBOOK STACKER</t>
  </si>
  <si>
    <t>7640021021</t>
  </si>
  <si>
    <t>ANNUAL MAINT - POWER SQUAREBOOK STACKER</t>
  </si>
  <si>
    <t>PowerSquare 160 &amp; 224 Consumables</t>
  </si>
  <si>
    <t>760023M</t>
  </si>
  <si>
    <t>PSQ 160 STAPLE CARTRIDGE 3 PACK</t>
  </si>
  <si>
    <t>4914710M</t>
  </si>
  <si>
    <t>PSQ 160 BLADE &amp; ANVIL SET</t>
  </si>
  <si>
    <t>7640022346</t>
  </si>
  <si>
    <t>FREIGHT - KIT PSQ160 BLADE &amp; ANVIL SET</t>
  </si>
  <si>
    <t>4810025M</t>
  </si>
  <si>
    <t>PSQ 160 STAPLE HEAD</t>
  </si>
  <si>
    <t>7640022347</t>
  </si>
  <si>
    <t>FREIGHT - PSQ160 STAPLE HEAD</t>
  </si>
  <si>
    <t>4810026UL</t>
  </si>
  <si>
    <t>PSQ 160 STAPLE CLINCHER</t>
  </si>
  <si>
    <t>7640022348</t>
  </si>
  <si>
    <t>FREIGHT - PSQ160 STAPLE CLINCHER</t>
  </si>
  <si>
    <t>4914594M</t>
  </si>
  <si>
    <t>KIT P2T BLADE &amp; ANVIL SET</t>
  </si>
  <si>
    <t>7640022349</t>
  </si>
  <si>
    <t>FREIGHT - KIT P2T BLADE &amp; ANVIL SET</t>
  </si>
  <si>
    <t>4812038M</t>
  </si>
  <si>
    <t>PSQ STITCH WIRE POWERBIND 0.6MM 15KG</t>
  </si>
  <si>
    <t>4914611M</t>
  </si>
  <si>
    <t>PSQ 224 R4 BLADE &amp; ANVIL SET</t>
  </si>
  <si>
    <t>7640022350</t>
  </si>
  <si>
    <t>FREIGHT - PSQ 224 R4 BLADE &amp; ANVIL SET</t>
  </si>
  <si>
    <t>4812031M</t>
  </si>
  <si>
    <t>7640022351</t>
  </si>
  <si>
    <t>FREIGHT - PSQ 224 DELUXE G8 STITCH HEAD</t>
  </si>
  <si>
    <t>4812034M</t>
  </si>
  <si>
    <t>7640022352</t>
  </si>
  <si>
    <t>FREIGHT - PSQ 224 G8 CLINCHER HD</t>
  </si>
  <si>
    <t>Staples &amp; Wire Spool</t>
  </si>
  <si>
    <t>600006</t>
  </si>
  <si>
    <t>LOOP STAPLES</t>
  </si>
  <si>
    <t>13700015</t>
  </si>
  <si>
    <t>WIRE SPOOL STANDARD (BM5000)</t>
  </si>
  <si>
    <t>13700016</t>
  </si>
  <si>
    <t>WIRE SPOOL BLACK (BM5000)</t>
  </si>
  <si>
    <t>13700017</t>
  </si>
  <si>
    <t>WIRE SPOOL WHITE (BM5000)</t>
  </si>
  <si>
    <t>13700018</t>
  </si>
  <si>
    <t>WIRE SPOOL RED (BM5000)</t>
  </si>
  <si>
    <t>13700019</t>
  </si>
  <si>
    <t>WIRE SPOOL BLUE (BM5000)</t>
  </si>
  <si>
    <t>13700020</t>
  </si>
  <si>
    <t>WIRE SPOOL GOLD (BM5000)</t>
  </si>
  <si>
    <t>Installation Kits PSQ160</t>
  </si>
  <si>
    <t>16100008</t>
  </si>
  <si>
    <t>P2T AUX TRANSFORMER ASSY KIT</t>
  </si>
  <si>
    <t>16100006</t>
  </si>
  <si>
    <t>PSQ INTERFACE KIT FOR P2T AND/OR PBS</t>
  </si>
  <si>
    <t>Install / Operator Training</t>
  </si>
  <si>
    <t>7640021569</t>
  </si>
  <si>
    <t>PSQ160 INSTALL &amp; TRAINING - KM</t>
  </si>
  <si>
    <t>PSQ160 Inline Bookletmaker</t>
  </si>
  <si>
    <t>P2T 2-Knife Trimmer</t>
  </si>
  <si>
    <t>Installation Kits PSQ224</t>
  </si>
  <si>
    <t>4940180</t>
  </si>
  <si>
    <t>KIT PBS+P2T CONFIGURATION PARTS</t>
  </si>
  <si>
    <t>7640019535</t>
  </si>
  <si>
    <t>PSQ224 INSTALL &amp; TRAINING - KM</t>
  </si>
  <si>
    <t>PSQ224-R2L Inline Bookletmaker</t>
  </si>
  <si>
    <t>PBS-R2 High Cap Book Stacker</t>
  </si>
  <si>
    <t>Consumables PSQ160</t>
  </si>
  <si>
    <t>4914611</t>
  </si>
  <si>
    <t>PSQ224 R4 BLADE &amp; ANVIL SET</t>
  </si>
  <si>
    <t>4914594</t>
  </si>
  <si>
    <t>P2T BLADE &amp; ANVIL SET</t>
  </si>
  <si>
    <t>16000303</t>
  </si>
  <si>
    <t>4940225</t>
  </si>
  <si>
    <t>MOD F.4 PSQ160 INCL. BLADE &amp; ANVIL SET</t>
  </si>
  <si>
    <t>4810025</t>
  </si>
  <si>
    <t>4810026</t>
  </si>
  <si>
    <t>760025</t>
  </si>
  <si>
    <t>PLOCKMATIC STAPLE CARTRIDGE  (5K X 3)</t>
  </si>
  <si>
    <t>Consumables PSQ224</t>
  </si>
  <si>
    <t>4812039</t>
  </si>
  <si>
    <t>22400004</t>
  </si>
  <si>
    <t>16400001</t>
  </si>
  <si>
    <t>16100010</t>
  </si>
  <si>
    <t>2524293</t>
  </si>
  <si>
    <t>SEAL 54 EL ONSITE STAFF TRAINING</t>
  </si>
  <si>
    <t xml:space="preserve">Shipping </t>
  </si>
  <si>
    <t>76400223789</t>
  </si>
  <si>
    <t>KM FREIGHT GRAPHIC WHIZARD</t>
  </si>
  <si>
    <t>KMEMAPT33LSC</t>
  </si>
  <si>
    <t>9 MONTHS OPT ADD'L SERVICE PT33LSC</t>
  </si>
  <si>
    <t>KMEMAPT33IKF</t>
  </si>
  <si>
    <t>9 MONTHS OPT ADDITIONAL SERVICE PT33 IKF</t>
  </si>
  <si>
    <t>KMEMAPT335AKF</t>
  </si>
  <si>
    <t>9 MONTHS OPT ADD'L SERVICE PT335AKF</t>
  </si>
  <si>
    <t>KMEMADF0604MT</t>
  </si>
  <si>
    <t>9 MONTHS OPT ADDITIONAL SERVICE DF0604MT</t>
  </si>
  <si>
    <t>KMEMADF0906MT</t>
  </si>
  <si>
    <t>9 MONTHS OPT ADDITIONAL SERVICE DF0906MT</t>
  </si>
  <si>
    <t>KMEMADF1007MT</t>
  </si>
  <si>
    <t>9 MONTHS OPT ADDITIONAL SERVICE DF1007MT</t>
  </si>
  <si>
    <t>KMEMAPT330MINI</t>
  </si>
  <si>
    <t>9 MONTH OPT ADDL SERVICE PT330 MINI</t>
  </si>
  <si>
    <t>KMEMAPT331S</t>
  </si>
  <si>
    <t>9 MONTHS OPT ADDITIONAL SERVICE PT331S</t>
  </si>
  <si>
    <t>KMEMAPT335BMULTI</t>
  </si>
  <si>
    <t>9 MONTHS OPT ADDL SERVICE PT335B MULTI</t>
  </si>
  <si>
    <t>KMEMAPT335APLUSMLT</t>
  </si>
  <si>
    <t>9 MONTH OPT ADDL SRVC PT335A PLUS MULTI</t>
  </si>
  <si>
    <t>Graphic Whizard Multi slit / Cut / Crease</t>
  </si>
  <si>
    <t>KMEMAPT8336SCCM</t>
  </si>
  <si>
    <t>9 MONTHS OPT ADD'L SERVICE PT8336SCC</t>
  </si>
  <si>
    <t>KMEMA331SCC</t>
  </si>
  <si>
    <t>9 MONTHS OPT ADDITIONAL SERVICE 331SCC</t>
  </si>
  <si>
    <t>KMEMAPT331SCCAIR</t>
  </si>
  <si>
    <t>9 MONTHS OPT ADDL SERVICE PT 331SCC AIR</t>
  </si>
  <si>
    <t>KMEMAPT331SCETL</t>
  </si>
  <si>
    <t>9 MONTHS OPT ADDITIONAL SERVICE PT33SC</t>
  </si>
  <si>
    <t>KMEMAPT335SCCBMLTI</t>
  </si>
  <si>
    <t>9 MONTH OPT ADDL SRVC PT335SCC B MULTI</t>
  </si>
  <si>
    <t>KMEMAPT9375SCCSCUT</t>
  </si>
  <si>
    <t>9 MNTH OPT ADDL SRVC PT9375SCC SUPERCUT</t>
  </si>
  <si>
    <t>7640016953</t>
  </si>
  <si>
    <t>INSTALL+TRNG FOR FASTBACK 20</t>
  </si>
  <si>
    <t>7640016954</t>
  </si>
  <si>
    <t>ANNUAL SVC FOR FASTBACK 20</t>
  </si>
  <si>
    <t>7640018289</t>
  </si>
  <si>
    <t>INSTALL+TRNG - COMBMAC-24E</t>
  </si>
  <si>
    <t>7640018290</t>
  </si>
  <si>
    <t>INSTALL+TRNG - WIREMAC WITH ELEC PUNCH</t>
  </si>
  <si>
    <t>7640018337</t>
  </si>
  <si>
    <t>ANNUAL SVC - COMBMAC-24E</t>
  </si>
  <si>
    <t>7640018338</t>
  </si>
  <si>
    <t>ANNUAL SVC - WIREMAC WITH ELEC PUNCH</t>
  </si>
  <si>
    <t>7640018412</t>
  </si>
  <si>
    <t>INSTALL+TRNG - CRB-160 CREASER</t>
  </si>
  <si>
    <t>7640018416</t>
  </si>
  <si>
    <t>ANNUAL SVC - CRB-160 CREASER</t>
  </si>
  <si>
    <t>7640019119</t>
  </si>
  <si>
    <t>ANNUAL SVC - GBC PB2600</t>
  </si>
  <si>
    <t>7640019120</t>
  </si>
  <si>
    <t>INSTALL+TRNG - GBC PB2600</t>
  </si>
  <si>
    <t>7640019242</t>
  </si>
  <si>
    <t>ANNUAL SVC - PB3300</t>
  </si>
  <si>
    <t>7640019243</t>
  </si>
  <si>
    <t>INSTALL+TRNG - PB3300</t>
  </si>
  <si>
    <t>7640019244</t>
  </si>
  <si>
    <t>ANNUAL SVC - WIRE-O BIND BINDING MACHINE</t>
  </si>
  <si>
    <t>7640019245</t>
  </si>
  <si>
    <t>INSTALL+TRNG -WIRE-O BIND BIND MACH</t>
  </si>
  <si>
    <t>7640019246</t>
  </si>
  <si>
    <t>ANNUAL SVC - EB3500</t>
  </si>
  <si>
    <t>7640019247</t>
  </si>
  <si>
    <t>INSTALL+TRNG - EB3500</t>
  </si>
  <si>
    <t>7640019255</t>
  </si>
  <si>
    <t>ANNUAL SVC - STERLING DIGIBINDER</t>
  </si>
  <si>
    <t>7640019256</t>
  </si>
  <si>
    <t>INSTALL+TRNG - STERLING DIGIBINDER</t>
  </si>
  <si>
    <t>7640020530</t>
  </si>
  <si>
    <t>ANNUAL SVC FASTBIND ELITE PERFECT BINDER</t>
  </si>
  <si>
    <t>7640020531</t>
  </si>
  <si>
    <t>INSTLL&amp;TRNG- FASTBIND ELITE PERFECT BNDR</t>
  </si>
  <si>
    <t>7640020604</t>
  </si>
  <si>
    <t>ANNUAL SVC FOR COVERBIND ACCEL ULTRA+</t>
  </si>
  <si>
    <t>7640020605</t>
  </si>
  <si>
    <t>INSTALL &amp;TRNG - COVERBIND ACCEL ULTRA+</t>
  </si>
  <si>
    <t>7640020674</t>
  </si>
  <si>
    <t>SVC - STERLING DIGIBINDER BINDING MACH</t>
  </si>
  <si>
    <t>7640020675</t>
  </si>
  <si>
    <t>I+T - STERLING DIGIBINDER BINDING MACH</t>
  </si>
  <si>
    <t>7640018663</t>
  </si>
  <si>
    <t>ANNUAL SVC - SYSTEM 3 PRO VELOBIND MACH</t>
  </si>
  <si>
    <t>7640018664</t>
  </si>
  <si>
    <t>INSTALL+TRNG-SYSTEM 3 PRO VELOBIND MACH</t>
  </si>
  <si>
    <t>7640018292</t>
  </si>
  <si>
    <t>INSTALL+TRNG - COILMAC EPI</t>
  </si>
  <si>
    <t>7640018293</t>
  </si>
  <si>
    <t>INSTALL+TRNG - PRO SERIES 3250CL</t>
  </si>
  <si>
    <t>7640018294</t>
  </si>
  <si>
    <t>INSTALL+TRNG - CB30QS</t>
  </si>
  <si>
    <t>7640018295</t>
  </si>
  <si>
    <t>INSTALL+TRNG - HD4170</t>
  </si>
  <si>
    <t>7640018296</t>
  </si>
  <si>
    <t>INSTALL+TRNG - KOILMATIC TABLETOP INSERT</t>
  </si>
  <si>
    <t>7640018340</t>
  </si>
  <si>
    <t>ANNUAL SVC - COILMAC EPI</t>
  </si>
  <si>
    <t>7640018342</t>
  </si>
  <si>
    <t>ANNUAL SVC - CB30QS</t>
  </si>
  <si>
    <t>7640018343</t>
  </si>
  <si>
    <t>ANNUAL SVC - HD4170</t>
  </si>
  <si>
    <t>7640018344</t>
  </si>
  <si>
    <t>ANNUAL SVC - KOILMATIC TABLETOP INSERT</t>
  </si>
  <si>
    <t>7640019248</t>
  </si>
  <si>
    <t>ANNUAL SVC - AKILES CRIMP-AT-COIL</t>
  </si>
  <si>
    <t>7640019638</t>
  </si>
  <si>
    <t>INSTALL&amp;TRNG - CF30</t>
  </si>
  <si>
    <t>7640019639</t>
  </si>
  <si>
    <t>ANNUAL SVC - CF30</t>
  </si>
  <si>
    <t>7640019992</t>
  </si>
  <si>
    <t>INSTALL &amp; TRNG - MARLON 350E</t>
  </si>
  <si>
    <t>7640019993</t>
  </si>
  <si>
    <t>ANNUAL SVC - MARLON 350E</t>
  </si>
  <si>
    <t>7640020326</t>
  </si>
  <si>
    <t>INSTALL&amp;TRNG - RHIN-O-TUFF 3000</t>
  </si>
  <si>
    <t>7640020624</t>
  </si>
  <si>
    <t>SVC-FINISH COIL-E1 ELECTRIC COIL ICC</t>
  </si>
  <si>
    <t>7640020625</t>
  </si>
  <si>
    <t>I+T-FINISH COIL-E1 ELECTRIC COIL ICC</t>
  </si>
  <si>
    <t>7640020784</t>
  </si>
  <si>
    <t>ANNUAL SVC - SHPF-400P COIL MACHINE</t>
  </si>
  <si>
    <t>7640020785</t>
  </si>
  <si>
    <t>INSTALL+TRNG - SHPF-400P COIL MACHINE</t>
  </si>
  <si>
    <t>764001946</t>
  </si>
  <si>
    <t>INSTALL&amp;TRNG - TAMERICA VERSABIND</t>
  </si>
  <si>
    <t>764001947</t>
  </si>
  <si>
    <t>ANNUAL SVC - TAMERICA VERSABIND</t>
  </si>
  <si>
    <t>764002104</t>
  </si>
  <si>
    <t>INSTALL&amp;TRNG - AKILES FLEXIPUNCH</t>
  </si>
  <si>
    <t>764002105</t>
  </si>
  <si>
    <t>ANNUAL SVC - AKILES FLEXIPUNCH</t>
  </si>
  <si>
    <t>7640018298</t>
  </si>
  <si>
    <t>INSTALL+TRNG - OD4012</t>
  </si>
  <si>
    <t>7640018301</t>
  </si>
  <si>
    <t>INSTALL+TRNG - DOCUPUNCH</t>
  </si>
  <si>
    <t>7640018345</t>
  </si>
  <si>
    <t>ANNUAL SVC - OD4012</t>
  </si>
  <si>
    <t>7640018348</t>
  </si>
  <si>
    <t>ANNUAL SVC - DOCUPUNCH</t>
  </si>
  <si>
    <t>7640018398</t>
  </si>
  <si>
    <t>INSTALL+TRNG - HD7700</t>
  </si>
  <si>
    <t>7640018399</t>
  </si>
  <si>
    <t>ANNUAL SVC - HD7700</t>
  </si>
  <si>
    <t>7640019260</t>
  </si>
  <si>
    <t>ANNUAL SVC -HD7700  3-IN-1 PPS</t>
  </si>
  <si>
    <t>7640019261</t>
  </si>
  <si>
    <t>INSTALL+TRNG - HD7700 PPS</t>
  </si>
  <si>
    <t>7640019262</t>
  </si>
  <si>
    <t>ANNUAL SVC - HD7000 3-IN-1 PPS</t>
  </si>
  <si>
    <t>7640019263</t>
  </si>
  <si>
    <t>INSTALL+TRNG - HD7000 3-IN-1 PPS</t>
  </si>
  <si>
    <t>7640019266</t>
  </si>
  <si>
    <t>ANNUAL SVC - ONYX PAL-14 PIKS-A-LIFT</t>
  </si>
  <si>
    <t>7640019267</t>
  </si>
  <si>
    <t>INSTALL+TRNG - ONYX PAL-14 PIKS-A-LIFT</t>
  </si>
  <si>
    <t>7640020162</t>
  </si>
  <si>
    <t>INSTALL&amp;TRNG - EX610</t>
  </si>
  <si>
    <t>7640020163</t>
  </si>
  <si>
    <t>ANNUAL SVC - EX610</t>
  </si>
  <si>
    <t>7640020626</t>
  </si>
  <si>
    <t>SVC-HD7000 PUNCH WITH ONE DIE</t>
  </si>
  <si>
    <t>7640020627</t>
  </si>
  <si>
    <t>I+T-HD7000 PUNCH WITH ONE DIE</t>
  </si>
  <si>
    <t>7640020628</t>
  </si>
  <si>
    <t>SVC-AUTO PAPEREJECT &amp; STAC HD7700/HD7000</t>
  </si>
  <si>
    <t>7640020629</t>
  </si>
  <si>
    <t>I+T-AUTOPAPEEJECTOR&amp;STAC HD7700 / HD7000</t>
  </si>
  <si>
    <t>7640020630</t>
  </si>
  <si>
    <t>SVC-DOCUPUNCH MINI AUTO PUNCH</t>
  </si>
  <si>
    <t>7640020631</t>
  </si>
  <si>
    <t>I+T-DOCUPUNCH MINI AUTO PUNCH</t>
  </si>
  <si>
    <t>7640020715</t>
  </si>
  <si>
    <t>INSTALL FOR HD7500 24" HORIZONTAL PUNCH</t>
  </si>
  <si>
    <t>7640020716</t>
  </si>
  <si>
    <t>SERVICE FOR HD7500 24" HORIZONTAL PUNCH</t>
  </si>
  <si>
    <t>7640019270</t>
  </si>
  <si>
    <t>ANNUAL SVC -SPEEDY-LAM 330R-10 LAMINATOR</t>
  </si>
  <si>
    <t>7640020449</t>
  </si>
  <si>
    <t>ANNUAL SVC 27 IN POUCH BOARD LAMINATOR</t>
  </si>
  <si>
    <t>7640020450</t>
  </si>
  <si>
    <t>INSTALL &amp; TRNG- 27 IN BOARD LAMINATOR</t>
  </si>
  <si>
    <t>7640020451</t>
  </si>
  <si>
    <t>ANNUAL SVC- 40 IN POUCH BOARD LAMINATOR</t>
  </si>
  <si>
    <t>7640020452</t>
  </si>
  <si>
    <t>INSTALL &amp; TRNG- 40 IN BOARD LAMINATOR</t>
  </si>
  <si>
    <t>7640020453</t>
  </si>
  <si>
    <t>ANNUAL SVC- 50 IN POUCH BOARD LAMINATOR</t>
  </si>
  <si>
    <t>7640020454</t>
  </si>
  <si>
    <t>INSTALL &amp; TRNG- 50 IN BOARD LAMINATOR</t>
  </si>
  <si>
    <t>7640019166</t>
  </si>
  <si>
    <t>ANNUAL SVC - PHOENIX 44 IN LAM</t>
  </si>
  <si>
    <t>7640019167</t>
  </si>
  <si>
    <t>INSTALL+TRNG - PHOENIX 44 IN LAM</t>
  </si>
  <si>
    <t>7640018350</t>
  </si>
  <si>
    <t>ANNUAL SVC - TCC 2700</t>
  </si>
  <si>
    <t>7640018303</t>
  </si>
  <si>
    <t>INSTALL+TRNG - TCC 2700</t>
  </si>
  <si>
    <t>7640020634</t>
  </si>
  <si>
    <t>SVC-RSL-2701S 27 IN HEATED ROLLER LAMIR</t>
  </si>
  <si>
    <t>7640020635</t>
  </si>
  <si>
    <t>I+T-RSL-2701S 27 IN HEATED ROLLER LAM</t>
  </si>
  <si>
    <t>7640020636</t>
  </si>
  <si>
    <t>SVC-RSL-2702S   27 IN HEATED ROLLER LAMR</t>
  </si>
  <si>
    <t>7640020637</t>
  </si>
  <si>
    <t>I+T-RSL-2702S   27 IN HEATED ROLLER LAMR</t>
  </si>
  <si>
    <t>7640019277</t>
  </si>
  <si>
    <t>ANNUAL SVC - PRO-LAM PL238WF</t>
  </si>
  <si>
    <t>7640019278</t>
  </si>
  <si>
    <t>INSTALL+TRNG - PRO-LAM PL238WF</t>
  </si>
  <si>
    <t>7640020210</t>
  </si>
  <si>
    <t>ANNUAL SVC - PRO-LAM PL244WF</t>
  </si>
  <si>
    <t>7640020209</t>
  </si>
  <si>
    <t>INSTALL&amp;TRNG - PRO-LAM PL244WF</t>
  </si>
  <si>
    <t>7640019825</t>
  </si>
  <si>
    <t>ANNUAL SVC - ALM 3230</t>
  </si>
  <si>
    <t>7640019824</t>
  </si>
  <si>
    <t>INSTALL&amp;TRNG - ALM 3230</t>
  </si>
  <si>
    <t>7640018352</t>
  </si>
  <si>
    <t>ANNUAL SVC - RSH-1151</t>
  </si>
  <si>
    <t>7640018353</t>
  </si>
  <si>
    <t>ANNUAL SVC - RSH-1651</t>
  </si>
  <si>
    <t>7640018306</t>
  </si>
  <si>
    <t>INSTALL+TRNG - RSH-1651</t>
  </si>
  <si>
    <t>7640019283</t>
  </si>
  <si>
    <t>ANNUAL SVC - RSC-1651LSH</t>
  </si>
  <si>
    <t>7640019284</t>
  </si>
  <si>
    <t>INSTALL+TRNG - RSC-1651LSH</t>
  </si>
  <si>
    <t>7640020638</t>
  </si>
  <si>
    <t>SVC-D&amp;K EXP42 PLUS 42 IN WF LAMINATOR</t>
  </si>
  <si>
    <t>7640020639</t>
  </si>
  <si>
    <t>I+T-D&amp;K EXP42 PLUS 42 IN WF LAMINATOR</t>
  </si>
  <si>
    <t>7640019285</t>
  </si>
  <si>
    <t>ANNUAL SVC - D&amp;K EXP62 PLUS</t>
  </si>
  <si>
    <t>7640019286</t>
  </si>
  <si>
    <t>INSTALL+TRNG - D&amp;K EXP62 PLUS</t>
  </si>
  <si>
    <t>7640020640</t>
  </si>
  <si>
    <t>SVC-RSC-1401CLTW 55 IN PS LAMINATOR</t>
  </si>
  <si>
    <t>7640020641</t>
  </si>
  <si>
    <t>I+T-RSC-1401CLTW 55 IN PS LAMINATOR</t>
  </si>
  <si>
    <t>7640019768</t>
  </si>
  <si>
    <t>ANNUAL SVC - RSC-5500H 55IN LAM</t>
  </si>
  <si>
    <t>7640019767</t>
  </si>
  <si>
    <t>INSTALL&amp;TRNG - RSC-5500H 55IN LAM</t>
  </si>
  <si>
    <t>7640020642</t>
  </si>
  <si>
    <t>SVC-ROTATRIM PT 73 IN ELECTRC ROTRY TRIM</t>
  </si>
  <si>
    <t>7640020643</t>
  </si>
  <si>
    <t>I+T-ROTATRIM PT 73 IN ELECTRC ROTRY TRIM</t>
  </si>
  <si>
    <t>7640019913</t>
  </si>
  <si>
    <t>ANNUAL SVC - RET-2501</t>
  </si>
  <si>
    <t>7640019912</t>
  </si>
  <si>
    <t>INSTALL&amp;TRNG - RET-2501</t>
  </si>
  <si>
    <t>7640020644</t>
  </si>
  <si>
    <t>SVC-EXCALIBUR 5000 (63 IN)WALL BOARD CUT</t>
  </si>
  <si>
    <t>7640020645</t>
  </si>
  <si>
    <t>I+T-EXCALIBUR 5000 (63 IN)WALL BOARD CUT</t>
  </si>
  <si>
    <t>7640020776</t>
  </si>
  <si>
    <t>ANNUAL SVC - STEEL TRAK 65INCH BD CUTTER</t>
  </si>
  <si>
    <t>7640020777</t>
  </si>
  <si>
    <t>INSTALL+TRNG - STEEL TRAK 65INCH CUTTER</t>
  </si>
  <si>
    <t>7640020778</t>
  </si>
  <si>
    <t>ANNUAL SVC - STEEL TRAK 82INCH BD CUTR</t>
  </si>
  <si>
    <t>7640020779</t>
  </si>
  <si>
    <t>INSTALL+TRNG - STEEL TRAK 82INCH CUTTER</t>
  </si>
  <si>
    <t>7640020780</t>
  </si>
  <si>
    <t>ANNUAL SVC - STEEL TRAK 98 IN BOARD CUTT</t>
  </si>
  <si>
    <t>7640020781</t>
  </si>
  <si>
    <t>INSTALL+TRNG - STEEL TRAK 98 IN CUTTER</t>
  </si>
  <si>
    <t>7640020646</t>
  </si>
  <si>
    <t>SVC-CHALLENGE HYDRAULIC ROUND CORNERING</t>
  </si>
  <si>
    <t>7640020647</t>
  </si>
  <si>
    <t>I+T-CHALLENGE HYDRAULIC ROUND CORNERING</t>
  </si>
  <si>
    <t>7640018355</t>
  </si>
  <si>
    <t>ANNUAL SVC - CR-50P</t>
  </si>
  <si>
    <t>7640018308</t>
  </si>
  <si>
    <t>INSTALL+TRNG - CR-50P</t>
  </si>
  <si>
    <t>7640020721</t>
  </si>
  <si>
    <t>INSTALL FOR CSTIDY-41 GROMMET PRESS</t>
  </si>
  <si>
    <t>7640020722</t>
  </si>
  <si>
    <t>SERVICE FOR CSTIDY-41 GROMMET PRESS</t>
  </si>
  <si>
    <t>7640018357</t>
  </si>
  <si>
    <t>ANNUAL SVC CLAMCO COMBO JR - B</t>
  </si>
  <si>
    <t>7640018310</t>
  </si>
  <si>
    <t>INSTALL+TRNG CLAMCO COMBO JR - B</t>
  </si>
  <si>
    <t>7640020649</t>
  </si>
  <si>
    <t>I+T-CLAMCO COMBO JR.-D SHRINK WRAP</t>
  </si>
  <si>
    <t>7640018358</t>
  </si>
  <si>
    <t>ANNUAL SVC - MODEL 120 W-OUT POWER TA</t>
  </si>
  <si>
    <t>7640018311</t>
  </si>
  <si>
    <t>INSTALL+TRNG - MODEL 120 W-OUT POWER TA</t>
  </si>
  <si>
    <t>7640018359</t>
  </si>
  <si>
    <t>ANNUAL SVC - MODEL 120 WITH POWER TA</t>
  </si>
  <si>
    <t>7640018312</t>
  </si>
  <si>
    <t>INSTALL+TRNG - MODEL 120 WITH POWER TA</t>
  </si>
  <si>
    <t>7640020650</t>
  </si>
  <si>
    <t>SVC-MODEL 240C COMBO SHRINK SYSTEM</t>
  </si>
  <si>
    <t>7640020651</t>
  </si>
  <si>
    <t>I+T-MODEL 240C COMBO SHRINK P TAKE-AWAY</t>
  </si>
  <si>
    <t>04PAC120CSPK</t>
  </si>
  <si>
    <t>SVC PARTS KIT FOR 120/240 COMBO SYSTEMS</t>
  </si>
  <si>
    <t>7640019299</t>
  </si>
  <si>
    <t>ANNUAL SVC - DEM PACK H25</t>
  </si>
  <si>
    <t>7640019300</t>
  </si>
  <si>
    <t>INSTALL+TRNG - DEM PACK H25</t>
  </si>
  <si>
    <t>7640019301</t>
  </si>
  <si>
    <t>ANNUAL SVC - DEM PACK H20</t>
  </si>
  <si>
    <t>7640019302</t>
  </si>
  <si>
    <t>INSTALL+TRNG - DEM PACK H20</t>
  </si>
  <si>
    <t>7640020747</t>
  </si>
  <si>
    <t>ANNUAL SVC FOR PP1622MK</t>
  </si>
  <si>
    <t>7640020748</t>
  </si>
  <si>
    <t>INSTALL+TRNG FOR PP1622MK</t>
  </si>
  <si>
    <t>7640020569</t>
  </si>
  <si>
    <t>SB:ANNUAL SVC FOR MS-10 A DRILL</t>
  </si>
  <si>
    <t>7640020570</t>
  </si>
  <si>
    <t>SB:INSTALL+TRNG FOR MS-10 A DRILL</t>
  </si>
  <si>
    <t>7640020652</t>
  </si>
  <si>
    <t>SVC-CHALLENGE JF SINGLE SPIND F DRILL</t>
  </si>
  <si>
    <t>7640020653</t>
  </si>
  <si>
    <t>I+T-CHALLENGE JF SINGLE SPINDL F DRILL</t>
  </si>
  <si>
    <t>7640019303</t>
  </si>
  <si>
    <t>ANNUAL SVC - FMMH-3</t>
  </si>
  <si>
    <t>7640019304</t>
  </si>
  <si>
    <t>INSTALL+TRNG - FMMH-3</t>
  </si>
  <si>
    <t>7640018362</t>
  </si>
  <si>
    <t>ANNUAL SVC - EBM-2.1</t>
  </si>
  <si>
    <t>7640018315</t>
  </si>
  <si>
    <t>INSTALL+TRNG - EBM-2.1</t>
  </si>
  <si>
    <t>7640018363</t>
  </si>
  <si>
    <t>ANNUAL SVC - FMM-3</t>
  </si>
  <si>
    <t>7640018316</t>
  </si>
  <si>
    <t>INSTALL+TRNG - FMM-3</t>
  </si>
  <si>
    <t>7640018364</t>
  </si>
  <si>
    <t>ANNUAL SVC - CHALLENGE EH-3C</t>
  </si>
  <si>
    <t>7640018317</t>
  </si>
  <si>
    <t>INSTALL+TRNG - CHALLENGE EH-3C</t>
  </si>
  <si>
    <t>7640019645</t>
  </si>
  <si>
    <t>ANNUAL SVC - BAUM D5-ST5</t>
  </si>
  <si>
    <t>7640019644</t>
  </si>
  <si>
    <t>INSTALL&amp;TRNG - BAUM D5-ST5</t>
  </si>
  <si>
    <t>764002107</t>
  </si>
  <si>
    <t>ANNUAL SVC - DAHLE 846</t>
  </si>
  <si>
    <t>764002106</t>
  </si>
  <si>
    <t>INSTALL&amp;TRNG - DAHLE 846</t>
  </si>
  <si>
    <t>7640019435</t>
  </si>
  <si>
    <t>ANNUAL SVC - STANDARD PC-P430</t>
  </si>
  <si>
    <t>7640019436</t>
  </si>
  <si>
    <t>INSTALL+TRNG - STANDARD PC-P430</t>
  </si>
  <si>
    <t>7640020447</t>
  </si>
  <si>
    <t>ANNUAL SVC- PC-640 25 IN PAPER CUTTER</t>
  </si>
  <si>
    <t>7640020448</t>
  </si>
  <si>
    <t>INSTALL &amp; TRNG-PC-640 25 IN PAPER CUTTER</t>
  </si>
  <si>
    <t>7640018367</t>
  </si>
  <si>
    <t>ANNUAL SVC CHALLENGE SPARTAN 185 SA</t>
  </si>
  <si>
    <t>7640018320</t>
  </si>
  <si>
    <t>INSTALL+TRNG CHALLENGE SPARTAN 185 SA</t>
  </si>
  <si>
    <t>7640018368</t>
  </si>
  <si>
    <t>ANNUAL SVC CHALLENGE SPARTAN 185 A</t>
  </si>
  <si>
    <t>7640018321</t>
  </si>
  <si>
    <t>INSTALL+TRNG CHALLENGE SPARTAN 185 A</t>
  </si>
  <si>
    <t>7640019216</t>
  </si>
  <si>
    <t>ANNUAL SVC - TRIUMPH 4815D</t>
  </si>
  <si>
    <t>7640019217</t>
  </si>
  <si>
    <t>INSTALL+TRNG - TRIUMPH 4815D</t>
  </si>
  <si>
    <t>7640019305</t>
  </si>
  <si>
    <t>ANNUAL SVC - TRUIMPH 4850</t>
  </si>
  <si>
    <t>7640018413</t>
  </si>
  <si>
    <t>ANNUAL SVC - TRIUMPH 4315</t>
  </si>
  <si>
    <t>7640018409</t>
  </si>
  <si>
    <t>INSTALL+TRNG - TRIUMPH 4315</t>
  </si>
  <si>
    <t>7640019127</t>
  </si>
  <si>
    <t>ANNUAL SVC - MBM TRIUMPH 4350</t>
  </si>
  <si>
    <t>7640019128</t>
  </si>
  <si>
    <t>INSTALL+TRNG - MBM TRIUMPH 4350</t>
  </si>
  <si>
    <t>7640019311</t>
  </si>
  <si>
    <t>ANNUAL SVC - TRIUMPH 5255</t>
  </si>
  <si>
    <t>7640019312</t>
  </si>
  <si>
    <t>INSTALL+TRNG - TRIUMPH 5255</t>
  </si>
  <si>
    <t>7640019100</t>
  </si>
  <si>
    <t>ANNUAL SVC - MBM TRIUMPH 5560</t>
  </si>
  <si>
    <t>7640019101</t>
  </si>
  <si>
    <t>INSTALL+TRNG - MBM TRIUMPH 5560</t>
  </si>
  <si>
    <t>7640019313</t>
  </si>
  <si>
    <t>ANNUAL SVC - TRIUMPH 7260</t>
  </si>
  <si>
    <t>7640019314</t>
  </si>
  <si>
    <t>INSTALL+TRNG - TRIUMPH 7260</t>
  </si>
  <si>
    <t>7640020141</t>
  </si>
  <si>
    <t>ANNUAL SVC - CUT-TRUE 16M</t>
  </si>
  <si>
    <t>7640020140</t>
  </si>
  <si>
    <t>INSTALL&amp;TRNG - CUT-TRUE 16M</t>
  </si>
  <si>
    <t>7640019955</t>
  </si>
  <si>
    <t>ANNUAL SVC - CUT-TRUE 22S</t>
  </si>
  <si>
    <t>7640019956</t>
  </si>
  <si>
    <t>INSTALL&amp;TRNG - CUT-TRU 22S</t>
  </si>
  <si>
    <t>7640018371</t>
  </si>
  <si>
    <t>ANNUAL SVC - CHALLENGE TITAN 230</t>
  </si>
  <si>
    <t>7640018324</t>
  </si>
  <si>
    <t>INSTALL+TRNG - CHALLENGE TITAN 230</t>
  </si>
  <si>
    <t>7640018372</t>
  </si>
  <si>
    <t>ANNUAL SVC - CHALLENGE TITAN 200 BC</t>
  </si>
  <si>
    <t>7640018325</t>
  </si>
  <si>
    <t>INSTALL+TRNG - CHALLENGE TITAN 200 BC</t>
  </si>
  <si>
    <t>7640019315</t>
  </si>
  <si>
    <t>SVC CHALLENGE TITAN 200 PLEXISHIELD</t>
  </si>
  <si>
    <t>7640018326</t>
  </si>
  <si>
    <t>I &amp; T CHALLENGE TITAN 200 L BEAM</t>
  </si>
  <si>
    <t>7640018373</t>
  </si>
  <si>
    <t>SVC CHALLENGE TITAN 200 L BEAM</t>
  </si>
  <si>
    <t>7640019703</t>
  </si>
  <si>
    <t>ANNUAL SVC - CHL TITAN 200 W/TC&amp;LB</t>
  </si>
  <si>
    <t>7640019702</t>
  </si>
  <si>
    <t>INSTALL&amp;TRNG - CHL TITAN 200 W/TC&amp;LB</t>
  </si>
  <si>
    <t>7640019317</t>
  </si>
  <si>
    <t>ANNUAL SVC - CHALLENGE TITAN 265TC</t>
  </si>
  <si>
    <t>7640019318</t>
  </si>
  <si>
    <t>INSTALL+TRNG - CHALLENGE TITAN 265TC</t>
  </si>
  <si>
    <t>7640019319</t>
  </si>
  <si>
    <t>ANNUAL SVC - CHALLENGE TITAN 305TC</t>
  </si>
  <si>
    <t>7640019320</t>
  </si>
  <si>
    <t>INSTALL+TRNG - CHALLENGE TITAN 305TC</t>
  </si>
  <si>
    <t>7640019131</t>
  </si>
  <si>
    <t>ANNUAL SVC - CHALLENGE 370TC CUTTER</t>
  </si>
  <si>
    <t>7640019132</t>
  </si>
  <si>
    <t>INSTALL+TRNG - CHALLENGE 370TC  CUTTER</t>
  </si>
  <si>
    <t>7640019701</t>
  </si>
  <si>
    <t>ANNUAL SVC - APC-610</t>
  </si>
  <si>
    <t>7640019700</t>
  </si>
  <si>
    <t>INSTALL&amp;TRNG - APC-610</t>
  </si>
  <si>
    <t>7640020179</t>
  </si>
  <si>
    <t>ANNUAL SVC - CHALLENGE 1160</t>
  </si>
  <si>
    <t>7640020178</t>
  </si>
  <si>
    <t>INSTALL&amp;TRNG - CHALLENGE 1160</t>
  </si>
  <si>
    <t>7640019537</t>
  </si>
  <si>
    <t>ANNUAL SVC - ICUT1370</t>
  </si>
  <si>
    <t>7640019536</t>
  </si>
  <si>
    <t>INSTALL&amp;TRNG - ICUT1370</t>
  </si>
  <si>
    <t>7640019995</t>
  </si>
  <si>
    <t>ANNUAL SVC - MBM AEROCUT NANO</t>
  </si>
  <si>
    <t>7640019994</t>
  </si>
  <si>
    <t>I&amp;T - MBM AEROCUT NANO</t>
  </si>
  <si>
    <t>7640019999</t>
  </si>
  <si>
    <t>ANNUAL SVC - MBM AEROCUT PRIME COMPLETE</t>
  </si>
  <si>
    <t>7640019998</t>
  </si>
  <si>
    <t>I&amp;T - MBM AEROCUT PRIME COMPLETE</t>
  </si>
  <si>
    <t>7640020001</t>
  </si>
  <si>
    <t>ANNUAL SVC - MBM AEROCUT VELOCITY</t>
  </si>
  <si>
    <t>7640020000</t>
  </si>
  <si>
    <t>I&amp;T - MBM AEROCUT VELOCITY</t>
  </si>
  <si>
    <t>7640020702</t>
  </si>
  <si>
    <t>SERVICE FOR AEROCUT VELOCITY COMPLETE</t>
  </si>
  <si>
    <t>7640020703</t>
  </si>
  <si>
    <t>INSTALL FOR AEROCUT VELOCITY COMPLETE</t>
  </si>
  <si>
    <t>7640019323</t>
  </si>
  <si>
    <t>ANNUAL SVC - CHALLENGE IJOG W/O AIR</t>
  </si>
  <si>
    <t>7640019324</t>
  </si>
  <si>
    <t>INSTALL+TRNG - CHALLENGE IJOG W/O AIR</t>
  </si>
  <si>
    <t>7640021829</t>
  </si>
  <si>
    <t>2436A PAPER JOGGER-1 YEAR SERVICE</t>
  </si>
  <si>
    <t>7640021830</t>
  </si>
  <si>
    <t>PAPER JOGGER-OPTIONAL INSTALL&amp;TRAINING</t>
  </si>
  <si>
    <t>7640020206</t>
  </si>
  <si>
    <t>ANNUAL SVC - MBM208J</t>
  </si>
  <si>
    <t>7640020205</t>
  </si>
  <si>
    <t>INSTALL&amp;TRNG - MBM208J</t>
  </si>
  <si>
    <t>7640020148</t>
  </si>
  <si>
    <t>ANNUAL SVC - MBM408A FOLDER</t>
  </si>
  <si>
    <t>7640020147</t>
  </si>
  <si>
    <t>INSTALL+TRNG - MBM 408A FOLDER</t>
  </si>
  <si>
    <t>7640019329</t>
  </si>
  <si>
    <t>ANNUAL SVC - MARTIN YALE 2051</t>
  </si>
  <si>
    <t>7640019330</t>
  </si>
  <si>
    <t>INSTALL+TRNG  - MARTIN YALE 2051</t>
  </si>
  <si>
    <t>7640018430</t>
  </si>
  <si>
    <t>ANNUAL SVC - MARTIN YALE MARK VII</t>
  </si>
  <si>
    <t>7640018429</t>
  </si>
  <si>
    <t>INSTALL+TRNG - MARTIN YALE MARK VII</t>
  </si>
  <si>
    <t>7640018375</t>
  </si>
  <si>
    <t>ANNUAL SVC - PF-P3100</t>
  </si>
  <si>
    <t>7640018328</t>
  </si>
  <si>
    <t>INSTALL+TRNG - PF-P3100</t>
  </si>
  <si>
    <t>7640018376</t>
  </si>
  <si>
    <t>ANNUAL SVC - PF-P3200</t>
  </si>
  <si>
    <t>7640018329</t>
  </si>
  <si>
    <t>INSTALL+TRNG - PF-P3200</t>
  </si>
  <si>
    <t>7640019829</t>
  </si>
  <si>
    <t>ANNUAL SVC - MBM352F</t>
  </si>
  <si>
    <t>7640019828</t>
  </si>
  <si>
    <t>INSTALL&amp;TRNG - MBM352F</t>
  </si>
  <si>
    <t>7640018377</t>
  </si>
  <si>
    <t>ANNUAL SVC - PF-P330</t>
  </si>
  <si>
    <t>7640018330</t>
  </si>
  <si>
    <t>INSTALL+TRNG - PF-P330</t>
  </si>
  <si>
    <t>7640019085</t>
  </si>
  <si>
    <t>ANNUAL SVC - BAUM 714XLT AFPF (UR)</t>
  </si>
  <si>
    <t>7640019086</t>
  </si>
  <si>
    <t>INSTALL+TRNG - BAUM 714XLT AFPF (UR)</t>
  </si>
  <si>
    <t>7640019087</t>
  </si>
  <si>
    <t>ANNUAL SVC - BAUM 714XLT AFPF (CR)</t>
  </si>
  <si>
    <t>7640019088</t>
  </si>
  <si>
    <t>INSTALL+TRNG - BAUM 714XLT AFPF (CR)</t>
  </si>
  <si>
    <t>7640019335</t>
  </si>
  <si>
    <t>ANNUAL SVC - BAUM 714XA</t>
  </si>
  <si>
    <t>7640019336</t>
  </si>
  <si>
    <t>INSTALL+TRNG  - BAUM 714XA</t>
  </si>
  <si>
    <t>7640019677</t>
  </si>
  <si>
    <t>INSTALL&amp;TRNG - BAUM 714XLT</t>
  </si>
  <si>
    <t>7640019337</t>
  </si>
  <si>
    <t>ANNUAL SVC - PF-40L</t>
  </si>
  <si>
    <t>7640019338</t>
  </si>
  <si>
    <t>INSTALL+TRNG  - PF-40L</t>
  </si>
  <si>
    <t>7640020137</t>
  </si>
  <si>
    <t>ANNUAL SVC - MBM1800S FOLDER</t>
  </si>
  <si>
    <t>7640020135</t>
  </si>
  <si>
    <t>INSTALL&amp;TRNG - MBM1800S FOLDER</t>
  </si>
  <si>
    <t>7640020755</t>
  </si>
  <si>
    <t>ANNUAL SVC - SCORING KIT BAUM 714XLT/XA</t>
  </si>
  <si>
    <t>7640020756</t>
  </si>
  <si>
    <t>INSTALL+TRNG -SCORING KIT BAUM 714XLT/XA</t>
  </si>
  <si>
    <t>7640020766</t>
  </si>
  <si>
    <t>ANNUAL SVC - KEENCUT EXCALIBUR 3S</t>
  </si>
  <si>
    <t>7640020767</t>
  </si>
  <si>
    <t>INSTALL+TRNG - KEENCUT EXCALIBUR 3S</t>
  </si>
  <si>
    <t>7640020655</t>
  </si>
  <si>
    <t>ANNUAL SVC-COUNT ACCUCREASER AIR TOUCH</t>
  </si>
  <si>
    <t>7640020656</t>
  </si>
  <si>
    <t>INSTALL+TRNG-COUNT ACCUCREASER AIR TOUCH</t>
  </si>
  <si>
    <t>7640018757</t>
  </si>
  <si>
    <t>ANNUAL SVC - CNT EZ CREASER TOUCH</t>
  </si>
  <si>
    <t>7640018758</t>
  </si>
  <si>
    <t>INSTALL&amp;TRNG - CNT EZ CREASER TOUCH</t>
  </si>
  <si>
    <t>7640019742</t>
  </si>
  <si>
    <t>ANNUAL SVC - COUNT ICREASE PRO</t>
  </si>
  <si>
    <t>7640019741</t>
  </si>
  <si>
    <t>INSTALL&amp;TRNG - COUNT ICREASE PRO</t>
  </si>
  <si>
    <t>7640019574</t>
  </si>
  <si>
    <t>ANNUAL SVC - FC114</t>
  </si>
  <si>
    <t>7640019573</t>
  </si>
  <si>
    <t>INSTALL&amp;TRNG - FC114</t>
  </si>
  <si>
    <t>7640019576</t>
  </si>
  <si>
    <t>ANNUAL SVC - FC114 AIR</t>
  </si>
  <si>
    <t>7640019575</t>
  </si>
  <si>
    <t>INSTALL&amp;TRNG - FC114 AIR</t>
  </si>
  <si>
    <t>7640020584</t>
  </si>
  <si>
    <t>ANNUAL SVC FOR GOCREASE AUTO AIR</t>
  </si>
  <si>
    <t>7640020585</t>
  </si>
  <si>
    <t>I&amp;T FOR GOCREASE AUTO AIR</t>
  </si>
  <si>
    <t>7640020689</t>
  </si>
  <si>
    <t>SERVICE FOR COUNT ICREASE PRO PLUS</t>
  </si>
  <si>
    <t>7640020690</t>
  </si>
  <si>
    <t>INSTALL FOR COUNT ICREASE PRO PLUS</t>
  </si>
  <si>
    <t>7640020548</t>
  </si>
  <si>
    <t>ANUAL SVC CNT ACCUCSR KF CRSR KNFE FLDR</t>
  </si>
  <si>
    <t>7640020549</t>
  </si>
  <si>
    <t>INSTL&amp;TRNG CNT ACCUCRSR KF CRSR KNFE FLD</t>
  </si>
  <si>
    <t>7640018749</t>
  </si>
  <si>
    <t>ANNUAL SVC - ROSBACK 240 XL</t>
  </si>
  <si>
    <t>7640018750</t>
  </si>
  <si>
    <t>INSTALL+TRNG - ROSBACK 240 XL</t>
  </si>
  <si>
    <t>7640019349</t>
  </si>
  <si>
    <t>ANNUAL SVC - ROSBACK MODEL 248</t>
  </si>
  <si>
    <t>7640019350</t>
  </si>
  <si>
    <t>INSTALL+TRNG  - ROSBACK MODEL 248</t>
  </si>
  <si>
    <t>7640018602</t>
  </si>
  <si>
    <t>ANNUAL SVC - COUNT OPT MOTORIZED DELIV</t>
  </si>
  <si>
    <t>7640019359</t>
  </si>
  <si>
    <t>ANNUAL SVC - COUNT PERFMASTER PERF</t>
  </si>
  <si>
    <t>7640019360</t>
  </si>
  <si>
    <t>INSTALL+TRNG  - COUNT PERFMASTER PERF</t>
  </si>
  <si>
    <t>7640018603</t>
  </si>
  <si>
    <t>ANNUAL SVC - COUNT PERFMASTER AIR</t>
  </si>
  <si>
    <t>7640018604</t>
  </si>
  <si>
    <t>INSTALL+TRNG - COUNT PERFMASTER AIR</t>
  </si>
  <si>
    <t>7640019361</t>
  </si>
  <si>
    <t>ANNUAL SVC - MBM STITCHFOLDHF</t>
  </si>
  <si>
    <t>7640019362</t>
  </si>
  <si>
    <t>INSTALL+TRNG  - MBM STITCHFOLDHF</t>
  </si>
  <si>
    <t>7640019365</t>
  </si>
  <si>
    <t>ANNUAL SVC - MBM SPRINT 3000</t>
  </si>
  <si>
    <t>7640019366</t>
  </si>
  <si>
    <t>INSTALL+TRNG  - MBM SPRINT 3000</t>
  </si>
  <si>
    <t>7640019367</t>
  </si>
  <si>
    <t>ANNUAL SVC - MBM SPRINT 5000</t>
  </si>
  <si>
    <t>7640019368</t>
  </si>
  <si>
    <t>INSTALL+TRNG  - MBM SPRINT 5000</t>
  </si>
  <si>
    <t>7640019369</t>
  </si>
  <si>
    <t>ANNUAL SVC - MBM FACE TRIM-SPRINT</t>
  </si>
  <si>
    <t>7640019370</t>
  </si>
  <si>
    <t>INSTALL+TRNG  - MBM FACE TRIM-SPRINT</t>
  </si>
  <si>
    <t>7640019375</t>
  </si>
  <si>
    <t>ANNUAL SVC - HIGH CAP. STACKER FC10</t>
  </si>
  <si>
    <t>7640020657</t>
  </si>
  <si>
    <t>INSTALL+TRNG-HIGH CAP. STACKER FC10</t>
  </si>
  <si>
    <t>7640019377</t>
  </si>
  <si>
    <t>ANNUAL SVC - MBM STAPLER FOR FC 10</t>
  </si>
  <si>
    <t>7640019378</t>
  </si>
  <si>
    <t>INSTALL+TRNG  - MBM STAPLER FOR FC 10</t>
  </si>
  <si>
    <t>764002109</t>
  </si>
  <si>
    <t>ANNUAL SVC - AUTOBOOK BOOKLET MAKER</t>
  </si>
  <si>
    <t>764002108</t>
  </si>
  <si>
    <t>INSTALL&amp;TRNG - AUTOBOOK BOOKLET MAKER</t>
  </si>
  <si>
    <t>7640020664</t>
  </si>
  <si>
    <t>SVC-POWERSQUARE BOOKLET MAKER PS224</t>
  </si>
  <si>
    <t>7640020665</t>
  </si>
  <si>
    <t>I+T-POWERSQUARE BOOKLET MAKER PS224</t>
  </si>
  <si>
    <t>7640020751</t>
  </si>
  <si>
    <t>ANNUAL SVC FOR BOOKLETMAC</t>
  </si>
  <si>
    <t>7640020752</t>
  </si>
  <si>
    <t>INSTALL+TRNG FOR BOOKLETMAC</t>
  </si>
  <si>
    <t>7640019191</t>
  </si>
  <si>
    <t>ANNUAL SVC - PLOCKMATIC PL104</t>
  </si>
  <si>
    <t>7640019192</t>
  </si>
  <si>
    <t>INSTALL+TRNG - PLOCKMATIC PL104</t>
  </si>
  <si>
    <t>7640019379</t>
  </si>
  <si>
    <t>ANNUAL SVC - DELUXE M19-AST 9/16IN</t>
  </si>
  <si>
    <t>7640019380</t>
  </si>
  <si>
    <t>INSTALL+TRNG  - DELUXE M19-AST 9/16IN</t>
  </si>
  <si>
    <t>7640019383</t>
  </si>
  <si>
    <t>ANNUAL SVC - DELUXE SM-A25</t>
  </si>
  <si>
    <t>7640019384</t>
  </si>
  <si>
    <t>INSTALL+TRNG  - DELUXE SM-A25</t>
  </si>
  <si>
    <t>7640019385</t>
  </si>
  <si>
    <t>ANNUAL SVC - DELUXE DOUBLE</t>
  </si>
  <si>
    <t>7640019386</t>
  </si>
  <si>
    <t>INSTALL+TRNG  - DELUXE DOUBLE</t>
  </si>
  <si>
    <t>7640019486</t>
  </si>
  <si>
    <t>ANNUAL SVC - COUNT ACCUNUMBER AIR</t>
  </si>
  <si>
    <t>7640019487</t>
  </si>
  <si>
    <t>INSTALL+TRNG - COUNT ACCUNUMBER AIR</t>
  </si>
  <si>
    <t>7640019389</t>
  </si>
  <si>
    <t>ANNUAL SVC - MARTIN YALE GC210</t>
  </si>
  <si>
    <t>7640019390</t>
  </si>
  <si>
    <t>INSTALL+TRNG - MARTIN YALE GC210</t>
  </si>
  <si>
    <t>7640019393</t>
  </si>
  <si>
    <t>ANNUAL SVC - MARTIN YALE BCS212</t>
  </si>
  <si>
    <t>7640019394</t>
  </si>
  <si>
    <t>INSTALL+TRNG - MARTIN YALE BCS212</t>
  </si>
  <si>
    <t>7640018383</t>
  </si>
  <si>
    <t>ANNUAL SVC - INTIMUS 120CC3</t>
  </si>
  <si>
    <t>7640018336</t>
  </si>
  <si>
    <t>INSTALL+TRNG - INTIMUS 120CC3</t>
  </si>
  <si>
    <t>7640019395</t>
  </si>
  <si>
    <t>ANNUAL SVC - INTIMUS 175CC3</t>
  </si>
  <si>
    <t>7640019396</t>
  </si>
  <si>
    <t>INSTALL+TRNG - INTIMUS 175CC3</t>
  </si>
  <si>
    <t>7640019397</t>
  </si>
  <si>
    <t>ANNUAL SVC - INTIMUS 852</t>
  </si>
  <si>
    <t>7640019398</t>
  </si>
  <si>
    <t>INSTALL+TRNG - INTIMUS 852</t>
  </si>
  <si>
    <t>7640019744</t>
  </si>
  <si>
    <t>ANNUAL SVC - INTIMUS 45CC3 SHEDDER</t>
  </si>
  <si>
    <t>7640019743</t>
  </si>
  <si>
    <t>INSTALL&amp;TRNG - INTIMUS 45CC3 SHEDDER</t>
  </si>
  <si>
    <t>7640019977</t>
  </si>
  <si>
    <t>ANNUAL SVC - DESTROYIT 2503CC</t>
  </si>
  <si>
    <t>7640019976</t>
  </si>
  <si>
    <t>INSTALL&amp;TRNG - DESTROYIT 2503CC</t>
  </si>
  <si>
    <t>7640019958</t>
  </si>
  <si>
    <t>ANNUAL SVC - DESTROYIT 5009 CC</t>
  </si>
  <si>
    <t>7640019957</t>
  </si>
  <si>
    <t>INSTALL&amp;TRNG - DESTROYIT 5009 CC</t>
  </si>
  <si>
    <t>7640019959</t>
  </si>
  <si>
    <t>ANNUAL SVC - MOD CONVEYOR-DESTROYIT 5009</t>
  </si>
  <si>
    <t>7640020144</t>
  </si>
  <si>
    <t>ANNUAL SVC - MBM DESTROYIT4005CC</t>
  </si>
  <si>
    <t>7640020143</t>
  </si>
  <si>
    <t>INSTALL+TRNG - MBM DESTROYIT 4005CC</t>
  </si>
  <si>
    <t>7640020445</t>
  </si>
  <si>
    <t>ANNUAL SVC MBM DESTROYIT 2604 SHREDDER</t>
  </si>
  <si>
    <t>7640020446</t>
  </si>
  <si>
    <t>INSTALL&amp;TRNG-MBM DESTROYIT 2604 SHREDDER</t>
  </si>
  <si>
    <t>7640018704</t>
  </si>
  <si>
    <t>ANNUAL SVC - PAITEC IM9100</t>
  </si>
  <si>
    <t>7640019401</t>
  </si>
  <si>
    <t>ANNUAL SVC - PAITEC IM8100</t>
  </si>
  <si>
    <t>7640019402</t>
  </si>
  <si>
    <t>INSTALL+TRNG - PAITEC IM8100</t>
  </si>
  <si>
    <t>7640019404</t>
  </si>
  <si>
    <t>ANNUAL SVC - PAITEC IM4500</t>
  </si>
  <si>
    <t>7640019406</t>
  </si>
  <si>
    <t>ANNUAL SVC - PAITEC MX13000</t>
  </si>
  <si>
    <t>7640019407</t>
  </si>
  <si>
    <t>ANNUAL SVC - PAITEC MX9000</t>
  </si>
  <si>
    <t>7640019408</t>
  </si>
  <si>
    <t>ANNUAL SVC - PAITEC ES8000</t>
  </si>
  <si>
    <t>7640019410</t>
  </si>
  <si>
    <t>ANNUAL SVC - PAITEC ES5000</t>
  </si>
  <si>
    <t>7640020177</t>
  </si>
  <si>
    <t>ANNUAL SVC-PAITEC ES5500 PRESSURE SEALER</t>
  </si>
  <si>
    <t>7640019412</t>
  </si>
  <si>
    <t>ANNUAL SVC - PAITEC ES2000</t>
  </si>
  <si>
    <t>7640021977</t>
  </si>
  <si>
    <t>ES8500  1YRSERVICE INSTALL/TRAIN INCL.</t>
  </si>
  <si>
    <t>84PWIJCPBLK</t>
  </si>
  <si>
    <t>BLACK MEMJET PRO 2L INK TANK</t>
  </si>
  <si>
    <t>84PWIJCPCY</t>
  </si>
  <si>
    <t>CYAN MEMJET PRO 2L INK TANK</t>
  </si>
  <si>
    <t>84PWIJCPMAG</t>
  </si>
  <si>
    <t>MAGENTA MEMJET PRO 2L INK TANK</t>
  </si>
  <si>
    <t>84PWIJCPYEL</t>
  </si>
  <si>
    <t>YELLOW MEMJET PRO 2L INK TANK</t>
  </si>
  <si>
    <t>7640020668</t>
  </si>
  <si>
    <t>SVC-IJETCOLOR 4.0 PRESS PERFORMANCE</t>
  </si>
  <si>
    <t>7640020669</t>
  </si>
  <si>
    <t>I+T-IJETCOLOR 4.0 PRESS PERFORMANCE</t>
  </si>
  <si>
    <t>84PWIJCPH</t>
  </si>
  <si>
    <t>MEMJET 1600 DPI PRINT HEAD-IJETCOLOR PTR</t>
  </si>
  <si>
    <t>84PWIJPWIPER</t>
  </si>
  <si>
    <t>WIPER ROLLER FOR IJET COLOR PRO</t>
  </si>
  <si>
    <t>84PWIJCCYAN</t>
  </si>
  <si>
    <t>MEMJET 250 ML INK - IJETCOLOR PTR_CYAN</t>
  </si>
  <si>
    <t>84PWIJCYEL</t>
  </si>
  <si>
    <t>MEMJET 250ML INK-IJETCOLOR PTR_YELLOW</t>
  </si>
  <si>
    <t>84PWIJCMAG</t>
  </si>
  <si>
    <t>MEMJET 250ML INK - IJETCOLOR PTR_MAGENTA</t>
  </si>
  <si>
    <t>84PWIJCBLK</t>
  </si>
  <si>
    <t>MEMJET 250ML INK - IJETCOLOR PTR_BLACK</t>
  </si>
  <si>
    <t>7640020804</t>
  </si>
  <si>
    <t>INSTALL+TRNG IJETCOLOR NXT</t>
  </si>
  <si>
    <t>7640020803</t>
  </si>
  <si>
    <t>ANNUAL SVC IJETCOLOR NXT</t>
  </si>
  <si>
    <t>04PWIJETNXTB2</t>
  </si>
  <si>
    <t>IJETCOLOR NXT 2 YEAR BUNDLE SVC CONTRACT</t>
  </si>
  <si>
    <t>04PWIJETNXTB3</t>
  </si>
  <si>
    <t>IJETCOLOR NXT 3 YEAR BUNDLE SVC CONTRACT</t>
  </si>
  <si>
    <t>04PWIJETNXTB4</t>
  </si>
  <si>
    <t>IJETCOLOR NXT 4 YEAR BUNDLE SVC CONTRACT</t>
  </si>
  <si>
    <t>04PWIJETNXTB5</t>
  </si>
  <si>
    <t>IJETCOLOR NXT 5 YEAR BUNDLE SVC CONTRACT</t>
  </si>
  <si>
    <t>7640021862</t>
  </si>
  <si>
    <t>IJETCOLORPRO1175P-1YR SERVICE</t>
  </si>
  <si>
    <t>7640021863</t>
  </si>
  <si>
    <t>IJETCOLORPRO1175P-INSTALL</t>
  </si>
  <si>
    <t>84PWIHPCYAN</t>
  </si>
  <si>
    <t>REPLACEMENT INK CARTRIDGE CYAN 498ML</t>
  </si>
  <si>
    <t>84PWIHPMAG</t>
  </si>
  <si>
    <t>REPLACEMENT INK CARTRIDGE MAGENTA 498ML</t>
  </si>
  <si>
    <t>84PWIHPYEL</t>
  </si>
  <si>
    <t>REPLACEMENT INK CARTRIDGE YELLOW 498ML</t>
  </si>
  <si>
    <t>76400223691</t>
  </si>
  <si>
    <t>IJETCOLOR 1175 ENVELOPE PRESS 1YRSRVC</t>
  </si>
  <si>
    <t>76400223692</t>
  </si>
  <si>
    <t>IJETCOLOR 1175 ENVELOPE PRESS INSTL+TRNG</t>
  </si>
  <si>
    <t>7640020270</t>
  </si>
  <si>
    <t>ANNUAL SVC - DL200</t>
  </si>
  <si>
    <t>7640020269</t>
  </si>
  <si>
    <t>INSTALL&amp;TRNG - DL200</t>
  </si>
  <si>
    <t>7640020582</t>
  </si>
  <si>
    <t>ANNUAL SVC MARTIN YALE 62001 LTR OPENER</t>
  </si>
  <si>
    <t>7640020583</t>
  </si>
  <si>
    <t>I&amp;T FOR MARTIN YALE 62001 LETTER OPENER</t>
  </si>
  <si>
    <t>7640020719</t>
  </si>
  <si>
    <t>7640020720</t>
  </si>
  <si>
    <t>7640019831</t>
  </si>
  <si>
    <t>ANNUAL SVC - ACCUFAST ET TABBER</t>
  </si>
  <si>
    <t>7640019830</t>
  </si>
  <si>
    <t>INSTALL&amp;TRNG - ACCUFAST ET TABBER</t>
  </si>
  <si>
    <t>7640019833</t>
  </si>
  <si>
    <t>ANNUAL SVC - ACCUFAST ETR TABBER</t>
  </si>
  <si>
    <t>7640019832</t>
  </si>
  <si>
    <t>INSTALL&amp;TRNG - ACCUFAST ETR TABBER</t>
  </si>
  <si>
    <t>7640020330</t>
  </si>
  <si>
    <t>ANNUAL SVC - ACCUFAST HDF FEEDER</t>
  </si>
  <si>
    <t>7640020329</t>
  </si>
  <si>
    <t>INSTALL&amp;TRNG - ACCUFAST HDF FEEDER</t>
  </si>
  <si>
    <t>7640019431</t>
  </si>
  <si>
    <t>ANNUAL SVC - ACCUFAST KT TABBER</t>
  </si>
  <si>
    <t>7640019432</t>
  </si>
  <si>
    <t>INSTALL+TRNG - ACCUFAST KT TABBER</t>
  </si>
  <si>
    <t>7640019478</t>
  </si>
  <si>
    <t>ANNUAL SVC - EX5100</t>
  </si>
  <si>
    <t>7640019479</t>
  </si>
  <si>
    <t>INSTALL+TRNG - EX5100</t>
  </si>
  <si>
    <t>7640020672</t>
  </si>
  <si>
    <t>SVC-STICKER S BLADE CAS MACHINE</t>
  </si>
  <si>
    <t>7640020673</t>
  </si>
  <si>
    <t>I+T-STICKER SI BLADE CASING IN MACHINE</t>
  </si>
  <si>
    <t>7640018584</t>
  </si>
  <si>
    <t>ANNUAL SVC - SMASHER BUILDING-IN MACHINE</t>
  </si>
  <si>
    <t>7640018589</t>
  </si>
  <si>
    <t>INSTALL+TRNG-SMASHER BUILDING-IN MACHINE</t>
  </si>
  <si>
    <t>7640019675</t>
  </si>
  <si>
    <t>ANNUAL SVC - SUPER SEWER AUTO-FEED</t>
  </si>
  <si>
    <t>7640019674</t>
  </si>
  <si>
    <t>INSTALL&amp;TRNG - SUPER SEWER AUTO-FEED</t>
  </si>
  <si>
    <t>7640020882</t>
  </si>
  <si>
    <t>PREFERRED PACK PP1519ECMC INSTALL</t>
  </si>
  <si>
    <t>05STXLLPK</t>
  </si>
  <si>
    <t>SPIRAL STAPLES DS 1/4"HIGH SPEED 5000/BX</t>
  </si>
  <si>
    <t>Renewals</t>
  </si>
  <si>
    <t>7640020458</t>
  </si>
  <si>
    <t>ANNUAL SERVICE RENEWAL</t>
  </si>
  <si>
    <t>7640021899</t>
  </si>
  <si>
    <t>INTIMUS 16.86 SHREDDER-1YR SERVICE</t>
  </si>
  <si>
    <t>7640021900</t>
  </si>
  <si>
    <t>INTIMUS 16.86 SHREDDER-INSTALL-TRAINING</t>
  </si>
  <si>
    <t>7640021885</t>
  </si>
  <si>
    <t>INTIMUS VZ 14.00-BALER  1YR SERVICE</t>
  </si>
  <si>
    <t>7640021886</t>
  </si>
  <si>
    <t>INTIMUS VZ 14.00-BALER INSTALL-TRAINING</t>
  </si>
  <si>
    <t>7640021891</t>
  </si>
  <si>
    <t>MBM DESTROYIT 2604CC332 1YR SERVICE</t>
  </si>
  <si>
    <t>7640021892</t>
  </si>
  <si>
    <t>MBM DESTROYIT 2604CC332 INSTALL-TRAINING</t>
  </si>
  <si>
    <t>7640021893</t>
  </si>
  <si>
    <t>MBM DESTROYIT 2604SC 1YR SERVICE</t>
  </si>
  <si>
    <t>7640021894</t>
  </si>
  <si>
    <t>MBM DESTROYIT 2604SC INSTALL-TRAINING</t>
  </si>
  <si>
    <t>7640021889</t>
  </si>
  <si>
    <t>MBMDESTROYIT 2604CC 1YR SERVICE</t>
  </si>
  <si>
    <t>7640021890</t>
  </si>
  <si>
    <t>MBMDESTROYIT 2604CC INSTALL-TRAINING</t>
  </si>
  <si>
    <t>7640021376</t>
  </si>
  <si>
    <t>QUICKLABEL QL-120X 1 YEAR SERVICE</t>
  </si>
  <si>
    <t>7640021377</t>
  </si>
  <si>
    <t>QUICKLABEL QL-120X INSTALL &amp; TRAINING</t>
  </si>
  <si>
    <t>84ANQL120XBK</t>
  </si>
  <si>
    <t>QL-120X INK CARTRIDGE BLACK - 240 ML</t>
  </si>
  <si>
    <t>84ANQL120XCK</t>
  </si>
  <si>
    <t>QL-120X INK CARTRIDGE CYAN - 240 ML</t>
  </si>
  <si>
    <t>84ANQL120XMG</t>
  </si>
  <si>
    <t>QL-120X INK CARTRIDGE MAGENTA - 240 ML</t>
  </si>
  <si>
    <t>84ANQL120XYL</t>
  </si>
  <si>
    <t>QL-120X INK CARTRIDGE YELLOW - 240 ML</t>
  </si>
  <si>
    <t>84ANQL300BK</t>
  </si>
  <si>
    <t>QL-300 TONER CARTRIDGE BLACK</t>
  </si>
  <si>
    <t>84ANQL300CY</t>
  </si>
  <si>
    <t>QL-300 TONER CARTRIDGE CYAN</t>
  </si>
  <si>
    <t>84ANQL300MG</t>
  </si>
  <si>
    <t>QL-300 TONER CARTRIDGE MAGENTA</t>
  </si>
  <si>
    <t>84ANQL300YL</t>
  </si>
  <si>
    <t>QL-300 TONER CARTRIDGE YELLOW</t>
  </si>
  <si>
    <t>84ANQL300WH</t>
  </si>
  <si>
    <t>QL-300 TONER CARTRIDGE WHITE</t>
  </si>
  <si>
    <t>7640021856</t>
  </si>
  <si>
    <t>QUICKLABEL QL-300 1 YEAR SERVICE</t>
  </si>
  <si>
    <t>7640021857</t>
  </si>
  <si>
    <t>QUICKLABEL QL-300 INSTALL &amp; TRAINING</t>
  </si>
  <si>
    <t>7640022065</t>
  </si>
  <si>
    <t>QUICKLABEL QL-850 IJ COLOR 1 YR. SRVC</t>
  </si>
  <si>
    <t>7640022066</t>
  </si>
  <si>
    <t>QUICKLABEL QL-850 IJ COLOR INSTALL/TRAIN</t>
  </si>
  <si>
    <t>7640021340</t>
  </si>
  <si>
    <t>MBM 5560 VR ANNUAL SERVICE</t>
  </si>
  <si>
    <t>7640021341</t>
  </si>
  <si>
    <t>MBM 5560 VR INSTALLATION</t>
  </si>
  <si>
    <t>1530203</t>
  </si>
  <si>
    <t>AP-2 ULTRA &amp; DIGICOIL ONSITE I &amp; T</t>
  </si>
  <si>
    <t>2529900</t>
  </si>
  <si>
    <t>AP-2 ULTRAAUTO PUNCH 1YR SERV W/O DIE</t>
  </si>
  <si>
    <t>2524484</t>
  </si>
  <si>
    <t>MAGNAPUNCH PRO ONSITE INSTALL &amp; TRAINING</t>
  </si>
  <si>
    <t>2524483</t>
  </si>
  <si>
    <t>MAGNAPUNCH PRO 1 YEAR ONSITE MAIN</t>
  </si>
  <si>
    <t>2524482</t>
  </si>
  <si>
    <t>MAGNAPUNCH PRO 3 YEAR ONSITE MAIN</t>
  </si>
  <si>
    <t>2524203</t>
  </si>
  <si>
    <t>MP2000PB COMBBIND INST+TRAIN</t>
  </si>
  <si>
    <t>2529610</t>
  </si>
  <si>
    <t>MP2000PB COMBBIND SERV 1YR</t>
  </si>
  <si>
    <t>2524202</t>
  </si>
  <si>
    <t>MP2000W3 WIREBIND 3:1 PATTERN INST+TRAIN</t>
  </si>
  <si>
    <t>2529630</t>
  </si>
  <si>
    <t>MP2000W3 WIREBIND 3:1 SERV 1YR</t>
  </si>
  <si>
    <t>2524201</t>
  </si>
  <si>
    <t>MP2000C4 COLORCOIL 4:1 2475 INST+TRAIN</t>
  </si>
  <si>
    <t>2529620</t>
  </si>
  <si>
    <t>MP2000C4 COLORCOIL 4:1 2475 SERV 1YR</t>
  </si>
  <si>
    <t>2529625</t>
  </si>
  <si>
    <t>MP2500IX SERV 1YR (W/O DIES)</t>
  </si>
  <si>
    <t>2524200</t>
  </si>
  <si>
    <t>MP2500IX INST+TRAIN</t>
  </si>
  <si>
    <t>2527310</t>
  </si>
  <si>
    <t>16DB  MANUAL BINDER SERV 1YR</t>
  </si>
  <si>
    <t>2524196</t>
  </si>
  <si>
    <t>PB2600 COMBBIND INST+TRAIN</t>
  </si>
  <si>
    <t>2520210</t>
  </si>
  <si>
    <t>PB2600 ELECTRIC COMBBIND SERV 1YR</t>
  </si>
  <si>
    <t>2529500</t>
  </si>
  <si>
    <t>MC12 WIREBIND SERV 1YR</t>
  </si>
  <si>
    <t>2524198</t>
  </si>
  <si>
    <t>TL2900 WIREBIND INST+TRAIN</t>
  </si>
  <si>
    <t>2525790</t>
  </si>
  <si>
    <t>TL2900 WIREBIND SERV 1YR</t>
  </si>
  <si>
    <t>2524197</t>
  </si>
  <si>
    <t>CC2700 COLORCOIL INST+TRAIN</t>
  </si>
  <si>
    <t>2524655</t>
  </si>
  <si>
    <t>CC2700 COLORCOIL SERV 1YR</t>
  </si>
  <si>
    <t>2524211</t>
  </si>
  <si>
    <t>CI12 COLORCOIL INST+TRAIN</t>
  </si>
  <si>
    <t>2524650</t>
  </si>
  <si>
    <t>GBC:CI12 1 YEAR EMA - ONSITE MAINTENANCE</t>
  </si>
  <si>
    <t>2524195</t>
  </si>
  <si>
    <t>C800PRO COLORCOIL INST+TRAIN</t>
  </si>
  <si>
    <t>2525851</t>
  </si>
  <si>
    <t>C800PRO COLORCOIL SERV 1YR</t>
  </si>
  <si>
    <t>2524206</t>
  </si>
  <si>
    <t>SYSTEM ONE - 1 IN VELOBIND INST+TRAIN</t>
  </si>
  <si>
    <t>2529600</t>
  </si>
  <si>
    <t>SYSTEM ONE - 1 IN VELOBIND SERV 1YR</t>
  </si>
  <si>
    <t>2524208</t>
  </si>
  <si>
    <t>SYSTEM TWO - 2 IN INST+TRAIN</t>
  </si>
  <si>
    <t>2525400</t>
  </si>
  <si>
    <t>SYSTEM TWO - 2 IN SERV 1YR</t>
  </si>
  <si>
    <t>2524209</t>
  </si>
  <si>
    <t>SYSTEM THREE PRO - 3 IN INST+TRAIN</t>
  </si>
  <si>
    <t>2525555</t>
  </si>
  <si>
    <t>SYSTEM THREE PRO - 3 IN SERV 1YR</t>
  </si>
  <si>
    <t>2528570</t>
  </si>
  <si>
    <t>DIGICOIL 1 YR  ONSITE MAINTENANCE</t>
  </si>
  <si>
    <t>2524247</t>
  </si>
  <si>
    <t>SPIRE III 64T INSTALLATION</t>
  </si>
  <si>
    <t>2524252</t>
  </si>
  <si>
    <t>SPIRE III 64T INSTALL &amp; TRAINING</t>
  </si>
  <si>
    <t>2524251</t>
  </si>
  <si>
    <t>SPIRE III 44T INSTALLATION</t>
  </si>
  <si>
    <t>2524256</t>
  </si>
  <si>
    <t>SPIRE III 44T INSTALL &amp; TRAINING</t>
  </si>
  <si>
    <t>2523542</t>
  </si>
  <si>
    <t>PROTRIM 63 ROTARY TRIMMER SERVICE 1YR</t>
  </si>
  <si>
    <t>2524304</t>
  </si>
  <si>
    <t>SEAL 65 PRO MD INSTALL &amp; TRAINING</t>
  </si>
  <si>
    <t>2524452</t>
  </si>
  <si>
    <t>SEAL 65 PRO MD 1 YR EMA MAINTENANCE</t>
  </si>
  <si>
    <t>2524300</t>
  </si>
  <si>
    <t>SEAL 62 PRO D INSTALL &amp; TRAINING</t>
  </si>
  <si>
    <t>2524447</t>
  </si>
  <si>
    <t>SEAL 62 PRO D 1 YEAR EMA MAINTENANCE</t>
  </si>
  <si>
    <t>2524301</t>
  </si>
  <si>
    <t>SEAL 62 PRO S INSTALL &amp; TRAINING</t>
  </si>
  <si>
    <t>2524455</t>
  </si>
  <si>
    <t>SEAL 62 PRO S 1 YEAR EMA MAINTENANCE</t>
  </si>
  <si>
    <t>2524295</t>
  </si>
  <si>
    <t>SEAL 62 BASE INSTALL &amp; TRAIINING</t>
  </si>
  <si>
    <t>2524399</t>
  </si>
  <si>
    <t>SEAL 62 BASE 1 YEAR EMA MAINTENANCE</t>
  </si>
  <si>
    <t>2524294</t>
  </si>
  <si>
    <t>SEAL 54 BASE INSTALL &amp; TRAINING</t>
  </si>
  <si>
    <t>2524458</t>
  </si>
  <si>
    <t>SEAL 54 BASE 1 YEAR EMA MAINTENANCE</t>
  </si>
  <si>
    <t>2524292</t>
  </si>
  <si>
    <t>SEAL 65 EL-1 INSTALL &amp; TRAINING</t>
  </si>
  <si>
    <t>2524460</t>
  </si>
  <si>
    <t>SEAL 65 EL-1  1 YEAR EMA MAINTENANCE</t>
  </si>
  <si>
    <t>2524462</t>
  </si>
  <si>
    <t>SEAL 54 EL EXT MAINTENACE 1 YR</t>
  </si>
  <si>
    <t>2522046</t>
  </si>
  <si>
    <t>5031TS LAMINATOR SERVICE 1YR</t>
  </si>
  <si>
    <t>2522047</t>
  </si>
  <si>
    <t>5031TS INLINE FEEDER W/PUMP SERVICE 1YR</t>
  </si>
  <si>
    <t>2522048</t>
  </si>
  <si>
    <t>5031TS INLINE CUTTER SERVICE 1YR</t>
  </si>
  <si>
    <t>2522051</t>
  </si>
  <si>
    <t>5031TS SYSTEM SERVICE 1YR</t>
  </si>
  <si>
    <t>1530236</t>
  </si>
  <si>
    <t>INSTALL AND OPER TRAINING 5031TS EA</t>
  </si>
  <si>
    <t>1530178</t>
  </si>
  <si>
    <t>INSTALL OPER TRAINING 5031TS FULL SYSTEM</t>
  </si>
  <si>
    <t>1530243</t>
  </si>
  <si>
    <t>DISCOVERY 80 INSTALL &amp; OPERATOR TRAINING</t>
  </si>
  <si>
    <t>2528540</t>
  </si>
  <si>
    <t>DISCOVERY 80 31 IN SERVICE 1YR</t>
  </si>
  <si>
    <t>2524468</t>
  </si>
  <si>
    <t>ULTIMA 65 INSTALL &amp; TRAINING</t>
  </si>
  <si>
    <t>2524467</t>
  </si>
  <si>
    <t>ULTIMA 65 1 YEAR ONSITE MAINTENANCE</t>
  </si>
  <si>
    <t>2524194</t>
  </si>
  <si>
    <t>CATENA 35 INSTALL &amp; TRAINING</t>
  </si>
  <si>
    <t>2524651</t>
  </si>
  <si>
    <t>CATENA 35 SERVICE 1YR</t>
  </si>
  <si>
    <t>1530202</t>
  </si>
  <si>
    <t>CATENA 65 INSTALL &amp; TRAINING</t>
  </si>
  <si>
    <t>2524652</t>
  </si>
  <si>
    <t>CATENA 65 SERVICE 1YR W/ REWIND</t>
  </si>
  <si>
    <t>2528741</t>
  </si>
  <si>
    <t>ULTIMA 35 EZLOAD SERVICE 1YR</t>
  </si>
  <si>
    <t>2523560</t>
  </si>
  <si>
    <t>PINNACLE 27 EZLOAD SERVICE 1YR</t>
  </si>
  <si>
    <t>2523559</t>
  </si>
  <si>
    <t>PINNACLE 27 SERVICE 1YR</t>
  </si>
  <si>
    <t>2520600</t>
  </si>
  <si>
    <t>HEATSEAL H600PRO SERVICE 1YR</t>
  </si>
  <si>
    <t>2520610</t>
  </si>
  <si>
    <t>HEATSEAL H700PRO SERVICE 1YR</t>
  </si>
  <si>
    <t>2520630</t>
  </si>
  <si>
    <t>HEATSEAL H450PRO SERVICE 1YR</t>
  </si>
  <si>
    <t>2524389</t>
  </si>
  <si>
    <t>PROCUT 17P INST+TRAIN</t>
  </si>
  <si>
    <t>2524378</t>
  </si>
  <si>
    <t>PROCUT17P 1 YEAR EMA- ONSITE MAINTENANCE</t>
  </si>
  <si>
    <t>2524080</t>
  </si>
  <si>
    <t>CX40-59 SHREDDER SERV 1YR</t>
  </si>
  <si>
    <t>2524081</t>
  </si>
  <si>
    <t>CS39-55 SHREDDER SERV 1YR</t>
  </si>
  <si>
    <t>2524082</t>
  </si>
  <si>
    <t>CM11-44 SHREDDER SERV 1YR</t>
  </si>
  <si>
    <t>2524088</t>
  </si>
  <si>
    <t>CX22-44 SHREDDER SERV 1YR</t>
  </si>
  <si>
    <t>2524083</t>
  </si>
  <si>
    <t>CS25-44 SHREDDER SERV 1YR</t>
  </si>
  <si>
    <t>2524084</t>
  </si>
  <si>
    <t>CX25-36 SHREDDER SERV 1YR</t>
  </si>
  <si>
    <t>2524085</t>
  </si>
  <si>
    <t>CS30-36 SHREDDER SERV 1YR</t>
  </si>
  <si>
    <t>2524086</t>
  </si>
  <si>
    <t>CHS10-30 SHREDDER SERV 1YR</t>
  </si>
  <si>
    <t>2524087</t>
  </si>
  <si>
    <t>CM15-30 SHREDDER SERV 1YR</t>
  </si>
  <si>
    <t>SDD 2-EDGE BOOKLET TRIMMER AND OPTIONAL SQUARE FOLD HARDWARE</t>
  </si>
  <si>
    <t>7640018751</t>
  </si>
  <si>
    <t>INSTALL/TRAIN FOR SDD TRIMMER/SQ FOLDER</t>
  </si>
  <si>
    <t>7640018752</t>
  </si>
  <si>
    <t>ANNUAL SVC FOR SDD TRIMMER/SQ FOLDER</t>
  </si>
  <si>
    <t>ConnectSuite eDelivery</t>
  </si>
  <si>
    <t>EDELIVERYTA</t>
  </si>
  <si>
    <t>E-DELIVERY TRAINING &amp; E-ADOPTION SERVICE</t>
  </si>
  <si>
    <t>KTCSC</t>
  </si>
  <si>
    <t>CONNECTSUITE CORE</t>
  </si>
  <si>
    <t xml:space="preserve">Training Packages </t>
  </si>
  <si>
    <t xml:space="preserve">Onsite Support / Training </t>
  </si>
  <si>
    <t>OMSPS</t>
  </si>
  <si>
    <t>OMS200LT160</t>
  </si>
  <si>
    <t>OMS-200 CORE LIC SET-UP &amp; TRAINING 160</t>
  </si>
  <si>
    <t>OMS200LT200600</t>
  </si>
  <si>
    <t>OMS-200 CORE LIC SET-UP &amp; TRAINING 200</t>
  </si>
  <si>
    <t>OMS200LT35</t>
  </si>
  <si>
    <t>OMS-200 CORE LIC SET-UP &amp; TRAINING 35</t>
  </si>
  <si>
    <t>OMS200LT65</t>
  </si>
  <si>
    <t>OMS-200 CORE LIC SET-UP &amp; TRAINING 65</t>
  </si>
  <si>
    <t>OMS200LT85</t>
  </si>
  <si>
    <t>OMS-200 CORE LIC SET-UP &amp; TRAINING 85</t>
  </si>
  <si>
    <t>OMS200LT90</t>
  </si>
  <si>
    <t>OMS-200 CORE LIC SET-UP &amp; TRAINING 90</t>
  </si>
  <si>
    <t>SMARTFLDCONFIG</t>
  </si>
  <si>
    <t>S.M.A.R.T. FIELD CONFIGURATION TRAINING</t>
  </si>
  <si>
    <t>SMARTREMCONFIG</t>
  </si>
  <si>
    <t>S.M.A.R.T. REMOTE CONFIGURATION TRAINING</t>
  </si>
  <si>
    <t>QUADIENT GENERIC ITEMS</t>
  </si>
  <si>
    <t>7640014514</t>
  </si>
  <si>
    <t>TEC LTG INSTALL TRAINING AUTHORIZE TECH</t>
  </si>
  <si>
    <t>INST2</t>
  </si>
  <si>
    <t>TEC LTG INSTALL TRAINING AUTHORIZED TECH</t>
  </si>
  <si>
    <t>ARREZ330RINSTALL</t>
  </si>
  <si>
    <t>INSTALLATON AND TRAINING EZCUT330R</t>
  </si>
  <si>
    <t>ARRNOVAINSTALL</t>
  </si>
  <si>
    <t>INSTALLATION AND TRAINING NOVA 330</t>
  </si>
  <si>
    <t>ARRSSP</t>
  </si>
  <si>
    <t>SILVER SUPPORT PACKAGE NOVA 330</t>
  </si>
  <si>
    <t>ARRGSP</t>
  </si>
  <si>
    <t>GOLD SUPPORT PACKAGE NOVA 330</t>
  </si>
  <si>
    <t>ARRPSP</t>
  </si>
  <si>
    <t>PLATINUM SUPPORT PACKAGE NOVA 330</t>
  </si>
  <si>
    <t>EXTXEXPX2</t>
  </si>
  <si>
    <t>3 STAGE FUME EXTRACTOR</t>
  </si>
  <si>
    <t>FILPTX428</t>
  </si>
  <si>
    <t>REPLACEMENT PRE-FILTER</t>
  </si>
  <si>
    <t>FILPTX418</t>
  </si>
  <si>
    <t>REPLACEMENT HEPA FILTER</t>
  </si>
  <si>
    <t>FILGTX408</t>
  </si>
  <si>
    <t>CARBON FILTER</t>
  </si>
  <si>
    <t>TAET020</t>
  </si>
  <si>
    <t>WATER CHILLER SYSTEM</t>
  </si>
  <si>
    <t>Subgroup D-1</t>
  </si>
  <si>
    <t>Printer &amp; Accessories1</t>
  </si>
  <si>
    <t>KMMUL800US</t>
  </si>
  <si>
    <t>PKG-800 PRINTER (STARTER KIT INCLUDED)</t>
  </si>
  <si>
    <t>KMMUL800FUS</t>
  </si>
  <si>
    <t>PKG-800 FEEDER</t>
  </si>
  <si>
    <t>KMMULSUS</t>
  </si>
  <si>
    <t>PKG-800 STACKER</t>
  </si>
  <si>
    <t>Software Subsription Licenses2</t>
  </si>
  <si>
    <t>93507002000</t>
  </si>
  <si>
    <t>ERGOSOFT JOB COMPOSER LIC SUB (ANNUALLY)</t>
  </si>
  <si>
    <t>TECIAS8</t>
  </si>
  <si>
    <t>PKG-800 I/O LIC SUB (ANNUALLY)</t>
  </si>
  <si>
    <t>TECFAS8</t>
  </si>
  <si>
    <t>PKG-800 FIRMWARE LIC SUB (ANNUALLY)</t>
  </si>
  <si>
    <t>TECDMI8</t>
  </si>
  <si>
    <t>INDUSTRY 4.0 LIC SUB (ANNUALLY)</t>
  </si>
  <si>
    <t>KMMUL1300US</t>
  </si>
  <si>
    <t>PKG-1300 PRINTER</t>
  </si>
  <si>
    <t>KMMULFEEDUS</t>
  </si>
  <si>
    <t>PKG-1300 AUTOMATIC FEEDER</t>
  </si>
  <si>
    <t>KMMULSTACUS</t>
  </si>
  <si>
    <t>PKG-1300 AUTOMATIC STACKER</t>
  </si>
  <si>
    <t>KMMULVCCUS</t>
  </si>
  <si>
    <t>PKG-1300 VACUUM CABINET &amp; WEBCLEANER</t>
  </si>
  <si>
    <t>KMMULEXTUS</t>
  </si>
  <si>
    <t>PKG-1300 EXIT TABLE &amp; DRYER</t>
  </si>
  <si>
    <t>KMMULBKTUS</t>
  </si>
  <si>
    <t>PKG-1300 EXIT BASKET</t>
  </si>
  <si>
    <t>899280101P6</t>
  </si>
  <si>
    <t>EXTENDABLE SUPPORT ARMS</t>
  </si>
  <si>
    <t>Software Subsription Licenses3</t>
  </si>
  <si>
    <t>TECIAS13</t>
  </si>
  <si>
    <t>PKG-1300 I/O LIC SUB (ANNUALLY)</t>
  </si>
  <si>
    <t>TECFAS13</t>
  </si>
  <si>
    <t>PKG-1300 FIRMWARE LIC SUB (ANNUALLY)</t>
  </si>
  <si>
    <t>TECDMI13</t>
  </si>
  <si>
    <t>INDUSTRY 4.0  LIC SUB LEVEL 3 (MAND)</t>
  </si>
  <si>
    <t>Envelope Printers</t>
  </si>
  <si>
    <t>DP50</t>
  </si>
  <si>
    <t>DP-50 COLOR ENVELOPE PRESS W/FEEDER</t>
  </si>
  <si>
    <t>Printers</t>
  </si>
  <si>
    <t>MP200</t>
  </si>
  <si>
    <t>MP200 4-STATION (CMYK) PRINTER</t>
  </si>
  <si>
    <t>SP1360W</t>
  </si>
  <si>
    <t>SP1360W 5-STATION (CMYK+WHITE) PRINTER</t>
  </si>
  <si>
    <t>HCFEEDER</t>
  </si>
  <si>
    <t>HC FEEDER SP MP C9XX SRIES PRINTERS</t>
  </si>
  <si>
    <t>DF330</t>
  </si>
  <si>
    <t>DF-330 ENV. FEED ADJUSTABLE HEIGHT STAND</t>
  </si>
  <si>
    <t>HCCONVEYOR</t>
  </si>
  <si>
    <t>HC CONVEYOR SP MP C9XX SERIES PRINTERS</t>
  </si>
  <si>
    <t>70065701</t>
  </si>
  <si>
    <t>CABINET SP MP C9XX SERIES PRINTERS</t>
  </si>
  <si>
    <t>45530802</t>
  </si>
  <si>
    <t>HIGH CAPACITY TRAY (3 IN 1)</t>
  </si>
  <si>
    <t>AS450</t>
  </si>
  <si>
    <t>ENTRY LEVEL AS-450 HIGH SPEED MONOCHROME</t>
  </si>
  <si>
    <t>MACH6</t>
  </si>
  <si>
    <t>MACH 6 THICK MEDIA DIGITAL COLOR INKJET</t>
  </si>
  <si>
    <t>MACH6S</t>
  </si>
  <si>
    <t>MACH 6 WITH 3-FOOT CONVEYOR STACKER W/DR</t>
  </si>
  <si>
    <t>MACH6SMC</t>
  </si>
  <si>
    <t>MACH 6 SYSTEM WITH 3-FOOT CONVEYOR AND M</t>
  </si>
  <si>
    <t>MACH6ST</t>
  </si>
  <si>
    <t>MACH 6 SYSTEM W3 FOOT CONVEYOR CONSOLE</t>
  </si>
  <si>
    <t>MACH5SMCPTSP</t>
  </si>
  <si>
    <t>MACH 5 TURNKEY SYS W/MCOLOR PRE-LOADED P</t>
  </si>
  <si>
    <t>MACH5SMCSP</t>
  </si>
  <si>
    <t>MACH 5 SYSTEM WITH 3-FOOT CONVEYOR AND M</t>
  </si>
  <si>
    <t>MACH5SP</t>
  </si>
  <si>
    <t>MACH 5 DIGITAL COLOR INKJET PRINTER W/ME</t>
  </si>
  <si>
    <t>MACH5SSP</t>
  </si>
  <si>
    <t>MACH 5 W/ 3FT CONVEYORSTACKER W/DROPTRAY</t>
  </si>
  <si>
    <t>MACH5STSP</t>
  </si>
  <si>
    <t>MACH 5 SYSTEM W/3-FOOT CONVEYOR ADJUST</t>
  </si>
  <si>
    <t>MCOLORADCX</t>
  </si>
  <si>
    <t>MCOLOR RIP FOR MEMJET ADD-ON MODULE FOR</t>
  </si>
  <si>
    <t>MCOLORADMACH</t>
  </si>
  <si>
    <t>MCOLOR RIP FOR HD-CX PRINTERS ADD-ON MOD</t>
  </si>
  <si>
    <t>MCOLORADPOSI</t>
  </si>
  <si>
    <t>SIMPLE IMPOSITION TOOL FOR MACH X LABEL</t>
  </si>
  <si>
    <t>MCOLORADRIP</t>
  </si>
  <si>
    <t>ADDITIONAL RIP SERVER FOR MCOLOR SOFTWAR</t>
  </si>
  <si>
    <t>MCOLOREXPDIR</t>
  </si>
  <si>
    <t>ANNUAL END USER SUPPORT CONTRACT</t>
  </si>
  <si>
    <t>MCOLOREXPFIX</t>
  </si>
  <si>
    <t>MCOLOR SOFTWARE DIRECT EXPERT TECHNICAL</t>
  </si>
  <si>
    <t>MCOLOREXPINS</t>
  </si>
  <si>
    <t>MCOLOR SOFTWARE EXPERT GUIDED INSTALLATI</t>
  </si>
  <si>
    <t>MCOLOREXPUPG</t>
  </si>
  <si>
    <t>MCOLOR SOFTWARE EXPERT GUIDED PRODUCT UP</t>
  </si>
  <si>
    <t>MCOLORRIP</t>
  </si>
  <si>
    <t>MCOLOR RIP AND WORKFLOW MGMT SOFTWARE</t>
  </si>
  <si>
    <t>MCOLORRIPCL</t>
  </si>
  <si>
    <t>ADDITIONAL SEAT LICENSE FOR MCOLOR SOFTW</t>
  </si>
  <si>
    <t>MCOLORRIPCX</t>
  </si>
  <si>
    <t>MCOLOR RIP &amp; WORKFLOW COLOR MAN HD-CX S</t>
  </si>
  <si>
    <t>MCOLORRIPCXPC</t>
  </si>
  <si>
    <t>MCOLOR RIP FOR HD-CX PRINTERS PRE-LOADED</t>
  </si>
  <si>
    <t>MCOLORRIPDEMO</t>
  </si>
  <si>
    <t>MCOLOR RIP FOR MEMJET &amp; HD-CX PRINTERS T</t>
  </si>
  <si>
    <t>MCOLORRIPMCX</t>
  </si>
  <si>
    <t>MCOLOR RIP &amp; WORKFLOW COLOR MANAGEMENT S</t>
  </si>
  <si>
    <t>MCOLORRIPMCXPC</t>
  </si>
  <si>
    <t>MCOLOR RIP FOR MEMJET &amp; HD-CX PRINTERS P</t>
  </si>
  <si>
    <t>MCOLORRIPPC</t>
  </si>
  <si>
    <t>MCOLOR RIP FOR MEMJET PRINTERS PRE-LOADE</t>
  </si>
  <si>
    <t>MCOLORRIPUPG</t>
  </si>
  <si>
    <t>MAJOR VERSION UPGRADES FOR MCOLOR RIP SO</t>
  </si>
  <si>
    <t>MCOLORWRKUPG</t>
  </si>
  <si>
    <t>MAJOR VERSION UPGRADES FOR MCOLOR WORKFL</t>
  </si>
  <si>
    <r>
      <t xml:space="preserve">Add the following </t>
    </r>
    <r>
      <rPr>
        <b/>
        <i/>
        <sz val="12"/>
        <color rgb="FFFF0000"/>
        <rFont val="Calibri"/>
        <family val="2"/>
        <scheme val="minor"/>
      </rPr>
      <t>monthly</t>
    </r>
    <r>
      <rPr>
        <b/>
        <i/>
        <sz val="12"/>
        <color rgb="FF000000"/>
        <rFont val="Calibri"/>
        <family val="2"/>
        <scheme val="minor"/>
      </rPr>
      <t xml:space="preserve"> service charges when configuring systems with these finishers:</t>
    </r>
  </si>
  <si>
    <t>AAJP017</t>
  </si>
  <si>
    <t>BIZHUB C3321I - COLOR A4 AIO/35 PPM</t>
  </si>
  <si>
    <t>AAJUW14</t>
  </si>
  <si>
    <t>A93E017</t>
  </si>
  <si>
    <t>BIZHUB C3351I - COLOR A4 MFP/35 PPM</t>
  </si>
  <si>
    <t>AAJN017</t>
  </si>
  <si>
    <t>BIZHUB C4051I COLOR MFP</t>
  </si>
  <si>
    <t>ACT9017</t>
  </si>
  <si>
    <t>BIZHUB 4051I 42 PPM A4 MFP</t>
  </si>
  <si>
    <t>ACT8017</t>
  </si>
  <si>
    <t>BIZHUB 4751I</t>
  </si>
  <si>
    <t>AAJT017</t>
  </si>
  <si>
    <t>BIZHUB C3301I COLOR SFP</t>
  </si>
  <si>
    <t>ACTA017</t>
  </si>
  <si>
    <t>BIZHUB 4701I</t>
  </si>
  <si>
    <t>AAJR017</t>
  </si>
  <si>
    <t>BIZHUB C4001I COLOR SFP</t>
  </si>
  <si>
    <t>bh301i/361i</t>
  </si>
  <si>
    <t>bh451i/bh551i/651i</t>
  </si>
  <si>
    <t>bh751i</t>
  </si>
  <si>
    <t>C251i/C301i/C361i</t>
  </si>
  <si>
    <t>C451i/C551i/C651i</t>
  </si>
  <si>
    <t>C751i</t>
  </si>
  <si>
    <t>4051i/4751i</t>
  </si>
  <si>
    <t>C3351i/C4051i</t>
  </si>
  <si>
    <t>C3321i</t>
  </si>
  <si>
    <t>C4065</t>
  </si>
  <si>
    <t>14YH</t>
  </si>
  <si>
    <t>SK601 STAPLE FOR SD-501</t>
  </si>
  <si>
    <t>A85VWY1</t>
  </si>
  <si>
    <t>SK-601H STAPLES</t>
  </si>
  <si>
    <t>A4RCWY1</t>
  </si>
  <si>
    <t>SK-703 STAPLES FOR FS-532 (5,000 x 5)</t>
  </si>
  <si>
    <t>A3VX431</t>
  </si>
  <si>
    <t>TN620C CYAN TONER C1060L</t>
  </si>
  <si>
    <t>A3VX131</t>
  </si>
  <si>
    <t>TN620K BLACK TONER C1060L</t>
  </si>
  <si>
    <t>A3VX331</t>
  </si>
  <si>
    <t>TN620M MAGENTA TONER C1060L</t>
  </si>
  <si>
    <t>A3VX231</t>
  </si>
  <si>
    <t>TN620Y YELLOW TONER C1060L</t>
  </si>
  <si>
    <t>ED DIG CTD SLK WHT 100T 25.5X11</t>
  </si>
  <si>
    <t>C4070/C4080</t>
  </si>
  <si>
    <t>A080WY1</t>
  </si>
  <si>
    <t>GC-501 GLUE FOR PERFECT BINDER</t>
  </si>
  <si>
    <t>A3VX130</t>
  </si>
  <si>
    <t>TN619K BLACK TONER</t>
  </si>
  <si>
    <t>A3VX230</t>
  </si>
  <si>
    <t>TN619Y YELLOW TONER</t>
  </si>
  <si>
    <t>A3VX330</t>
  </si>
  <si>
    <t>TN619M MAGENTA TONER</t>
  </si>
  <si>
    <t>A3VX430</t>
  </si>
  <si>
    <t>TN619C CYAN TONER</t>
  </si>
  <si>
    <t>C7090/C7100</t>
  </si>
  <si>
    <t>AD3H430</t>
  </si>
  <si>
    <t>TN629C CYAN TONER</t>
  </si>
  <si>
    <t>AD3H130</t>
  </si>
  <si>
    <t>TN629K BLACK TONER</t>
  </si>
  <si>
    <t>AD3H330</t>
  </si>
  <si>
    <t>TN629M MAGENTA TONER</t>
  </si>
  <si>
    <t>AD3H230</t>
  </si>
  <si>
    <t>TN629Y YELLOW TONER</t>
  </si>
  <si>
    <t>AD3K900</t>
  </si>
  <si>
    <t>DV629C CYAN DEVELOPER</t>
  </si>
  <si>
    <t>AD3K600</t>
  </si>
  <si>
    <t>DV629K BLACK DEVELOPER</t>
  </si>
  <si>
    <t>AD3K800</t>
  </si>
  <si>
    <t>DV629M MAGENTA DEVELOPER</t>
  </si>
  <si>
    <t>AD3K700</t>
  </si>
  <si>
    <t>DV629Y YELLOW DEVELOPER</t>
  </si>
  <si>
    <t>AD3J0Y1</t>
  </si>
  <si>
    <t>DRUM UNIT DR629</t>
  </si>
  <si>
    <t>C12000/C14000</t>
  </si>
  <si>
    <t>ACVV430</t>
  </si>
  <si>
    <t>TN627C CYAN TONER</t>
  </si>
  <si>
    <t>ACVV130</t>
  </si>
  <si>
    <t>TN627K BLACK TONER</t>
  </si>
  <si>
    <t>ACVV330</t>
  </si>
  <si>
    <t>TN627M MAGENTA TONER</t>
  </si>
  <si>
    <t>ACVV230</t>
  </si>
  <si>
    <t>TN627Y YELLOW TONER</t>
  </si>
  <si>
    <t>bh2100</t>
  </si>
  <si>
    <t>A88J130</t>
  </si>
  <si>
    <t>TN016 TONER</t>
  </si>
  <si>
    <t>A9K1130</t>
  </si>
  <si>
    <t>TN017 TONER FOR 6136/6120</t>
  </si>
  <si>
    <t>bh Press 6272P</t>
  </si>
  <si>
    <t>bh Press 2250P</t>
  </si>
  <si>
    <t>A3VV130</t>
  </si>
  <si>
    <t>TN014 TONER FOR 1250/1052</t>
  </si>
  <si>
    <t>C3301i/C4001i</t>
  </si>
  <si>
    <t>AAJW431</t>
  </si>
  <si>
    <t>TNP81C - CYAN TONER (YIELD: 9000)</t>
  </si>
  <si>
    <t>AAJW131</t>
  </si>
  <si>
    <t>TNP81K - BLACK TONER (YIELD: 13000)</t>
  </si>
  <si>
    <t>AAJW331</t>
  </si>
  <si>
    <t>TNP81M - MAGENTA TONER (YIELD: 9000)</t>
  </si>
  <si>
    <t>AAJW231</t>
  </si>
  <si>
    <t>TNP81Y - YELLOW TONER (YIELD: 9000)</t>
  </si>
  <si>
    <t>4701i</t>
  </si>
  <si>
    <t>ACTD031</t>
  </si>
  <si>
    <t>TNP91</t>
  </si>
  <si>
    <t>5000i</t>
  </si>
  <si>
    <t>ACF0032</t>
  </si>
  <si>
    <t>TNP76 BLACK TONER BH 5000i/4000i(YLD:12K</t>
  </si>
  <si>
    <t>ACF0033</t>
  </si>
  <si>
    <t>TNP75 BLACK TONER BH 5000i (YIELD: 20K)</t>
  </si>
  <si>
    <t>bizhub 301i</t>
  </si>
  <si>
    <t>bizhub C251i</t>
  </si>
  <si>
    <t>bizhub C301i</t>
  </si>
  <si>
    <t>bizhub 361i</t>
  </si>
  <si>
    <t>bizhub C361i</t>
  </si>
  <si>
    <t>bizhub 451i</t>
  </si>
  <si>
    <t>bizhub C451i</t>
  </si>
  <si>
    <t>bizhub 551i</t>
  </si>
  <si>
    <t>bizhub C551i</t>
  </si>
  <si>
    <t>bizhub 651i</t>
  </si>
  <si>
    <t>bizhub C651i</t>
  </si>
  <si>
    <t>bizhub 751i</t>
  </si>
  <si>
    <t>bizhub C751i</t>
  </si>
  <si>
    <t xml:space="preserve">Discount from MSRP </t>
  </si>
  <si>
    <t xml:space="preserve">Discontinued Accessories </t>
  </si>
  <si>
    <t>Discontinued  Service Supplies</t>
  </si>
  <si>
    <t>Days:</t>
  </si>
  <si>
    <t>Time:</t>
  </si>
  <si>
    <t>Plan:</t>
  </si>
  <si>
    <t>A</t>
  </si>
  <si>
    <t>B</t>
  </si>
  <si>
    <t>C</t>
  </si>
  <si>
    <t>D</t>
  </si>
  <si>
    <t>E</t>
  </si>
  <si>
    <t>F</t>
  </si>
  <si>
    <t>G</t>
  </si>
  <si>
    <t>H</t>
  </si>
  <si>
    <t>Hours/Days:</t>
  </si>
  <si>
    <t>Sat</t>
  </si>
  <si>
    <t>$500*</t>
  </si>
  <si>
    <t>$700*</t>
  </si>
  <si>
    <t>$600*</t>
  </si>
  <si>
    <t>$750*</t>
  </si>
  <si>
    <t>$900*</t>
  </si>
  <si>
    <t>$800*</t>
  </si>
  <si>
    <t>$1,000*</t>
  </si>
  <si>
    <t xml:space="preserve">Lease and Rental Rates </t>
  </si>
  <si>
    <t xml:space="preserve">Group A Service </t>
  </si>
  <si>
    <t xml:space="preserve">Group B Service </t>
  </si>
  <si>
    <t xml:space="preserve">Group C Service </t>
  </si>
  <si>
    <t xml:space="preserve">Sub Group C-1 Service </t>
  </si>
  <si>
    <t xml:space="preserve">Group D Service </t>
  </si>
  <si>
    <t xml:space="preserve">Sub Group D-1 Service </t>
  </si>
  <si>
    <t xml:space="preserve">Group E Service </t>
  </si>
  <si>
    <t xml:space="preserve">Group F Service </t>
  </si>
  <si>
    <t xml:space="preserve">Supplies </t>
  </si>
  <si>
    <t>Accessories for Discontinued Devices</t>
  </si>
  <si>
    <t xml:space="preserve">Discontinued Service Supplies </t>
  </si>
  <si>
    <t xml:space="preserve">After Hours </t>
  </si>
  <si>
    <t>Group C - Production Print</t>
  </si>
  <si>
    <t xml:space="preserve">Group A - A3 Mutifunction Devices </t>
  </si>
  <si>
    <t>Group B - A4 Multifunction Devices</t>
  </si>
  <si>
    <t xml:space="preserve">Sub Group C-1 - Stand Alone Production Devices </t>
  </si>
  <si>
    <t>Sub Group C-2- Industrial Print Equipment</t>
  </si>
  <si>
    <t>Sub Group D-1- Specialty Printers</t>
  </si>
  <si>
    <t>Group D- Single Function Printers</t>
  </si>
  <si>
    <t>Group E - Large/Wide Format</t>
  </si>
  <si>
    <t>Group F -Scanners</t>
  </si>
  <si>
    <t>AL230 Label Press</t>
  </si>
  <si>
    <t>AAK7011</t>
  </si>
  <si>
    <t>AAMYWY1</t>
  </si>
  <si>
    <t>KONICASAMPLEKIT</t>
  </si>
  <si>
    <t>AccurioLabel 230</t>
  </si>
  <si>
    <t>KM/UWRW UNWINDER REWINDER</t>
  </si>
  <si>
    <t>KM/UWRW WEB CLEAN</t>
  </si>
  <si>
    <t>KM/UWRW AIR COMPRESSOR (USA)</t>
  </si>
  <si>
    <t>Freight for AL230</t>
  </si>
  <si>
    <t>KMBS Professional Project Services</t>
  </si>
  <si>
    <t>UK-218 (APPE Upgrade Kit)</t>
  </si>
  <si>
    <t>LR5402C PATLITE STATUS LIGHT KIT</t>
  </si>
  <si>
    <t>FD5 Package with Ruler</t>
  </si>
  <si>
    <t>MYIRO 9 Auto Scan Spectrophotometer</t>
  </si>
  <si>
    <t>Media Welcome Kit</t>
  </si>
  <si>
    <t>ACCURIOPRO FLUX LABEL SET (INCL. SMP)</t>
  </si>
  <si>
    <t>Suplies and CRUs</t>
  </si>
  <si>
    <t>A8J3130</t>
  </si>
  <si>
    <t>TN623K (Yield 1750 msi, 15% coverage)</t>
  </si>
  <si>
    <t>A8J3230</t>
  </si>
  <si>
    <t>TN623Y (Yield 1840 msi, 15% coverage)</t>
  </si>
  <si>
    <t>A8J3330</t>
  </si>
  <si>
    <t>TN623M (Yield 1400 msi, 15% coverage)</t>
  </si>
  <si>
    <t>A8J3430</t>
  </si>
  <si>
    <t>TN623C (Yield 1980 msi, 15% coverage)</t>
  </si>
  <si>
    <t>A5WJ0Y0</t>
  </si>
  <si>
    <t>DU106 Drum</t>
  </si>
  <si>
    <t>A50UR70K22</t>
  </si>
  <si>
    <t>Belt Cleaning Blade</t>
  </si>
  <si>
    <t>A1DU504203</t>
  </si>
  <si>
    <t>Intermediate transfer belt</t>
  </si>
  <si>
    <t>A50U520001</t>
  </si>
  <si>
    <t>2nd transfer roller /Lw</t>
  </si>
  <si>
    <t>A57V720200</t>
  </si>
  <si>
    <t>Fusing Belt</t>
  </si>
  <si>
    <t>A9VE720300</t>
  </si>
  <si>
    <t>Fusing roller /1</t>
  </si>
  <si>
    <t>AAK7765500</t>
  </si>
  <si>
    <t>Fusing Roller/Lw</t>
  </si>
  <si>
    <t>A50UR70115</t>
  </si>
  <si>
    <t>Waste Toner Box (C71cf)</t>
  </si>
  <si>
    <t>ACANWY1</t>
  </si>
  <si>
    <t>ES-101 Re-register Option</t>
  </si>
  <si>
    <t>KM/UWRW LENGTH SLITTING CRUSH KNIVES</t>
  </si>
  <si>
    <t>MH400A roll handler w/ 39 inches vertical lift</t>
  </si>
  <si>
    <t xml:space="preserve">MH400 Roller Core Boom Attachment </t>
  </si>
  <si>
    <t>MCDMRR4013KM</t>
  </si>
  <si>
    <t>Crating for Aztech Roll Lift Cart</t>
  </si>
  <si>
    <t>MSDMRR4013KM</t>
  </si>
  <si>
    <t>Shipping</t>
  </si>
  <si>
    <t>ACYA011</t>
  </si>
  <si>
    <t>AP COLORMANAGER ENGINETUNE E-LICENSE</t>
  </si>
  <si>
    <t>ACYA0Y5</t>
  </si>
  <si>
    <t>APCM SUITE W/O PRINT 1Y</t>
  </si>
  <si>
    <t>ACYA0V3</t>
  </si>
  <si>
    <t>APCM SUITE W/O PRINT 3Y</t>
  </si>
  <si>
    <t>ACYA0V5</t>
  </si>
  <si>
    <t>APCM SUITE W/O PRINT 5Y</t>
  </si>
  <si>
    <t>PO23299</t>
  </si>
  <si>
    <t>Rewinder Table Model 300</t>
  </si>
  <si>
    <t>PP2800</t>
  </si>
  <si>
    <t>Plate Mounter</t>
  </si>
  <si>
    <t xml:space="preserve">ANNUAL SOFTWARE SUPPORT FLUX LABEL </t>
  </si>
  <si>
    <t>19100AS</t>
  </si>
  <si>
    <t>ACCURIOSHINE 3600 MAIN UNIT</t>
  </si>
  <si>
    <t>11105SO</t>
  </si>
  <si>
    <t>CTS UNIT</t>
  </si>
  <si>
    <t>A020973</t>
  </si>
  <si>
    <t>CTS OZONE FILTER ASSY</t>
  </si>
  <si>
    <t xml:space="preserve">JV3D ONE AUTO PDF CONVERT C1 PC </t>
  </si>
  <si>
    <t xml:space="preserve">JV3D ONE VDP CAMERA/VDP CARD </t>
  </si>
  <si>
    <t>9910N</t>
  </si>
  <si>
    <t>IFOIL ONE UNIT - OPTION</t>
  </si>
  <si>
    <t>PROFESSIONAL SERVICES -Remote Designer Support-8 hours</t>
  </si>
  <si>
    <t>19112R</t>
  </si>
  <si>
    <t>JV3D ONE MET SUBSTRATE LIGHTING RETROKIT</t>
  </si>
  <si>
    <t>MGI OPERATOR TRAINING 5 DAY - KM</t>
  </si>
  <si>
    <t>MGI ADV. OPERATOR TRAINING 5 DAY - KM</t>
  </si>
  <si>
    <t xml:space="preserve">MGI FREIGHT - KM </t>
  </si>
  <si>
    <t>MGI JETVARNISH 3D ONE INSTALLATION - KM</t>
  </si>
  <si>
    <t>MGI IFOIL S INSTALLATION - KM</t>
  </si>
  <si>
    <t>CTS iNSTALLATION</t>
  </si>
  <si>
    <t>10109S</t>
  </si>
  <si>
    <t>MGI JV3D ONE - GLOSSY VARNISH  - 10L</t>
  </si>
  <si>
    <t>8484S</t>
  </si>
  <si>
    <t>INKJET HEAD CLEANR JETSERIES 5L CANISTR</t>
  </si>
  <si>
    <t>10677K</t>
  </si>
  <si>
    <t>1x Printheads JV3DS/JV3D One + Indexing Mechanical Spare for Head + License</t>
  </si>
  <si>
    <t>11087A</t>
  </si>
  <si>
    <t>Black Pipe Int 6mm Ext 8mm Length 1m</t>
  </si>
  <si>
    <t>KP88637</t>
  </si>
  <si>
    <t>Printing Belt</t>
  </si>
  <si>
    <t xml:space="preserve">Flexible Transparent Pipe Int 4mm / Ext 6mm </t>
  </si>
  <si>
    <t>5L Waste Bottle</t>
  </si>
  <si>
    <t>Box of Gloves (100 Pieces) Single Use</t>
  </si>
  <si>
    <t>7898B</t>
  </si>
  <si>
    <t>Cleaning Foam (500) + Tips (10) Kit</t>
  </si>
  <si>
    <t>50 Wiping Towels</t>
  </si>
  <si>
    <t>7312A</t>
  </si>
  <si>
    <t>Flush Syringe JETseries</t>
  </si>
  <si>
    <t>CTS OZONE Filter 225x500mm 1000m3/h</t>
  </si>
  <si>
    <t>16294C</t>
  </si>
  <si>
    <t>CTS CERAMIC ELECTRODE BAR 434mm_JV3D One &amp; 3DS</t>
  </si>
  <si>
    <t>16285C</t>
  </si>
  <si>
    <t>CTS CARBON CONTACT PAD</t>
  </si>
  <si>
    <t>3418C</t>
  </si>
  <si>
    <t>CTS ANTI-STATIC BARS 475mm</t>
  </si>
  <si>
    <t>ISKMGD03</t>
  </si>
  <si>
    <t>GOLD  3 FOIL</t>
  </si>
  <si>
    <t>14200ALP</t>
  </si>
  <si>
    <t>MGI JV3D 52L+T2+AIS+PALL FEED L/STACK L</t>
  </si>
  <si>
    <t>9910L</t>
  </si>
  <si>
    <t>MGI IFOIL L FINISHER FOR JV3D/EVO SERIES</t>
  </si>
  <si>
    <t>MGI JV3D EVO CORONA TREATMENT MODULE</t>
  </si>
  <si>
    <t>JETVARNISH 3D EVO VDP HIGH PERF</t>
  </si>
  <si>
    <t>MGI ADV. OPERATOR TRAINING 5 DAY - KM-Week 3</t>
  </si>
  <si>
    <t>MGI JV3D EVO INSTALLATION - KM</t>
  </si>
  <si>
    <t>MGI IFOIL L INSTALLATION - KM</t>
  </si>
  <si>
    <t>MGI CORONA MODULE INSTALLATION - KM</t>
  </si>
  <si>
    <t>MGI VARIABLE DATA KIT INSTALLATION - KM</t>
  </si>
  <si>
    <t>MGI JV3D CLASSIC SILVER FOIL SET OF 2 ROLLS (1x500mm + 1x140mm x400M)</t>
  </si>
  <si>
    <t>14083S</t>
  </si>
  <si>
    <t>MGI EVO 3D GLOSSY VARNISH 18LTR</t>
  </si>
  <si>
    <t>12964K</t>
  </si>
  <si>
    <t>Printhead JV3D EVO Series + Indexing Holder + License:</t>
  </si>
  <si>
    <t>IR Lamp — Length 540mm — for JV3D / JV3DL / EVO Series</t>
  </si>
  <si>
    <t>KP97674</t>
  </si>
  <si>
    <t>JV3D-EVO 75 Printing Belt</t>
  </si>
  <si>
    <t>Feeding Drum Friction Rubber</t>
  </si>
  <si>
    <t>KP43628</t>
  </si>
  <si>
    <t>Vacuum Suction Cup SGP 244 Parts per Feeder Module</t>
  </si>
  <si>
    <t>Bellow Suction Cup</t>
  </si>
  <si>
    <t>UV Lamp 75 for UV Dryer Unit EVO Series 1 Part / Machine</t>
  </si>
  <si>
    <t>EVO-75 Blue Transport Roller</t>
  </si>
  <si>
    <t>EVO-75 Cleaning Roller Green</t>
  </si>
  <si>
    <t>S1234</t>
  </si>
  <si>
    <t>Corona Sleeve Kit (1 x Sleeve + 1 x Earth Brush)</t>
  </si>
  <si>
    <t>MK1002</t>
  </si>
  <si>
    <t>GEN 2 &amp; 3 Flush Maintenance Kit - 1 year</t>
  </si>
  <si>
    <t>MK1006</t>
  </si>
  <si>
    <t>GEN 3 Degassing Maintenance Kit - 1 year</t>
  </si>
  <si>
    <t>Box of Cleaning Towels (100 Pieces)</t>
  </si>
  <si>
    <t>Wiping Towels 93 x 12cm Set (75 items)</t>
  </si>
  <si>
    <t>Toothed Belt Short 16 at 5/420</t>
  </si>
  <si>
    <t>KP100763</t>
  </si>
  <si>
    <t>Heated Drum iFOIL L — Complete Mounted</t>
  </si>
  <si>
    <t>KP20813</t>
  </si>
  <si>
    <t>Toothed Belt 10 T 5/455</t>
  </si>
  <si>
    <t>KP96474</t>
  </si>
  <si>
    <t>Toothed Belt 16 at 5/2440</t>
  </si>
  <si>
    <t>KP96473</t>
  </si>
  <si>
    <t>Toothed Belt 16 at 5/660</t>
  </si>
  <si>
    <t>KP101517</t>
  </si>
  <si>
    <t>Toothed Belt 16 AT5 / 5001 Part per Feeder Module</t>
  </si>
  <si>
    <t>14020XLR</t>
  </si>
  <si>
    <t>MGI JV3D/EVO PAL FEEDER 75X120 RETRO KIT</t>
  </si>
  <si>
    <t>14200CP</t>
  </si>
  <si>
    <t>MGI JV3D EVO 75 + TWIN BAR + AIS+PALL FEED+STACK</t>
  </si>
  <si>
    <t>GLEAM GOLD FOIL FOR IFOIL L SET OF 2 ROLLS (1x740mm + 1x540mm x400M)</t>
  </si>
  <si>
    <t>Monthly Base Charge Option 1</t>
  </si>
  <si>
    <t>Base Charge - includes OEM toner, parts, labor (no staples)</t>
  </si>
  <si>
    <t xml:space="preserve">Service </t>
  </si>
  <si>
    <t>Base Charge - includes Compatible toner, parts, labor (no staples)</t>
  </si>
  <si>
    <t>SubGroup C-2 Service</t>
  </si>
  <si>
    <t xml:space="preserve">Sub Group C-2 Service </t>
  </si>
  <si>
    <t xml:space="preserve">Table of Contents </t>
  </si>
  <si>
    <t>TABLE OF CONTENTS</t>
  </si>
  <si>
    <t>Sub-group C2</t>
  </si>
  <si>
    <t>NASPO Purchase Price</t>
  </si>
  <si>
    <t xml:space="preserve">ACCURIOSHINE </t>
  </si>
  <si>
    <t>19110</t>
  </si>
  <si>
    <t>19111</t>
  </si>
  <si>
    <t>7640020167</t>
  </si>
  <si>
    <t>7640020191</t>
  </si>
  <si>
    <t>7640019481</t>
  </si>
  <si>
    <t>7640021318</t>
  </si>
  <si>
    <t>7640019763</t>
  </si>
  <si>
    <t>7640021910</t>
  </si>
  <si>
    <t>5131</t>
  </si>
  <si>
    <t>5280</t>
  </si>
  <si>
    <t>10467</t>
  </si>
  <si>
    <t>16777</t>
  </si>
  <si>
    <t>MGI EVO52L</t>
  </si>
  <si>
    <t>11105</t>
  </si>
  <si>
    <t>14594</t>
  </si>
  <si>
    <t>7640020409</t>
  </si>
  <si>
    <t>7640020410</t>
  </si>
  <si>
    <t>7640020411</t>
  </si>
  <si>
    <t>7640020412</t>
  </si>
  <si>
    <t>10361</t>
  </si>
  <si>
    <t>MGI EVO52L Options</t>
  </si>
  <si>
    <t>MGI EVO75</t>
  </si>
  <si>
    <t>14096</t>
  </si>
  <si>
    <t>AL230 Label Pressincludes 14 items below</t>
  </si>
  <si>
    <t>9967010901</t>
  </si>
  <si>
    <t>9967007063</t>
  </si>
  <si>
    <t>13067</t>
  </si>
  <si>
    <t>13846</t>
  </si>
  <si>
    <t>9967010902</t>
  </si>
  <si>
    <t>includes 14 items below</t>
  </si>
  <si>
    <t>INKJET</t>
  </si>
  <si>
    <t>AC93101</t>
  </si>
  <si>
    <t>KM-1 E Main Body - Includes On-Site Training</t>
  </si>
  <si>
    <t>ADVK100</t>
  </si>
  <si>
    <t>HK101 KM-1E HD Mode Option Kit</t>
  </si>
  <si>
    <t>460 volt chiller</t>
  </si>
  <si>
    <t>208 Chiller</t>
  </si>
  <si>
    <t>Auto Scan Spectrophotometer</t>
  </si>
  <si>
    <t>AC95111</t>
  </si>
  <si>
    <t>KM-1E Feeder Unit</t>
  </si>
  <si>
    <t>7407592R</t>
  </si>
  <si>
    <t>ESP GPI 480V IN/208V Power Conditoner</t>
  </si>
  <si>
    <t>5JX056</t>
  </si>
  <si>
    <t>27IN LCD 1920X1080 Monitor Acer</t>
  </si>
  <si>
    <t>A7W43DD</t>
  </si>
  <si>
    <t>HM 103 Jet Head Modules</t>
  </si>
  <si>
    <t>AC94111</t>
  </si>
  <si>
    <t>KM-1E Delivery Unit</t>
  </si>
  <si>
    <t>ACRU102</t>
  </si>
  <si>
    <t>High End Job Manager</t>
  </si>
  <si>
    <t>EVS2540FS</t>
  </si>
  <si>
    <t>35c40" Viewing Station</t>
  </si>
  <si>
    <t>2F2540</t>
  </si>
  <si>
    <t>Double File drawer for EVS-2540</t>
  </si>
  <si>
    <t>SW2540</t>
  </si>
  <si>
    <t>Side Walls for EVS-2540</t>
  </si>
  <si>
    <t>RK2236BKF</t>
  </si>
  <si>
    <t>22U 36in Knock-Down Server Rack Cabinet</t>
  </si>
  <si>
    <t>CABSHELF22</t>
  </si>
  <si>
    <t>2U 22in Depth Fixed Rack Mount Shelf</t>
  </si>
  <si>
    <t xml:space="preserve"> STEEL4X4</t>
  </si>
  <si>
    <t>steel plates</t>
  </si>
  <si>
    <t>PC75KVAAG02</t>
  </si>
  <si>
    <t>ESP GPI Series 2000 75kVA Power Conditioner</t>
  </si>
  <si>
    <t>PC75KVAAG</t>
  </si>
  <si>
    <t>Power Conditioner 208VAC480VACin/208VACout</t>
  </si>
  <si>
    <t>PC100KVAAG</t>
  </si>
  <si>
    <t>100KVA Power Conditioner480Vin/208V out</t>
  </si>
  <si>
    <t>Digital Embelleshment Products Service</t>
  </si>
  <si>
    <t>KM-1 Service</t>
  </si>
  <si>
    <t>Ink Jet Head (per inkjet head module - 2 heads per module)</t>
  </si>
  <si>
    <t>FLTR Pk</t>
  </si>
  <si>
    <t>Filter Pack (monthly)</t>
  </si>
  <si>
    <t>A8GU10A</t>
  </si>
  <si>
    <t>MC101 Wiping Cloth</t>
  </si>
  <si>
    <t>A88PYBA</t>
  </si>
  <si>
    <t>HS101YA Ink for KM-1 (5kg) / 4.8L</t>
  </si>
  <si>
    <t>A88PMBA</t>
  </si>
  <si>
    <t>HS101MA Ink for KM-1 (5kg) / 4.8L</t>
  </si>
  <si>
    <t>A88PCBA</t>
  </si>
  <si>
    <t>HS101CA Ink for KM-1 (5kg) / 4.8L</t>
  </si>
  <si>
    <t>A88PKBA</t>
  </si>
  <si>
    <t>HS101KA Ink for KM-1 (5kg) / 4.8L</t>
  </si>
  <si>
    <t>EMS</t>
  </si>
  <si>
    <t>Monthly Base Maintenance Contract Charge</t>
  </si>
  <si>
    <t>MCW</t>
  </si>
  <si>
    <t>MicroClick Inkjet Head Warranty Program - Tier 1 (Customer Averaging &lt; 300,000 sides per month+)</t>
  </si>
  <si>
    <t>KM-1 Training and Professional Services</t>
  </si>
  <si>
    <t>KM-1 Service Training Charge - 1 Week</t>
  </si>
  <si>
    <t>Monthly Base Charge 
Option 1</t>
  </si>
  <si>
    <t>PC-116 PAPER FEED CABINET</t>
  </si>
  <si>
    <t>RELAY UNIT RU-513</t>
  </si>
  <si>
    <t xml:space="preserve">FS-539 SD </t>
  </si>
  <si>
    <t>$0.0500 &amp; $0.0080</t>
  </si>
  <si>
    <t xml:space="preserve">Overage Rate                Color &amp; BW </t>
  </si>
  <si>
    <t>Base Charge - parts and labor only (no supplies) Color &amp; BW</t>
  </si>
  <si>
    <t>SD-506 Saddle Stitch Unit - Mothly Service Charge</t>
  </si>
  <si>
    <t xml:space="preserve">SD-513 Saddle Stitcher - Monthly Service Charge </t>
  </si>
  <si>
    <t>bizhub C3301i</t>
  </si>
  <si>
    <t>bizhub 4701i</t>
  </si>
  <si>
    <t>bizhub C4001i</t>
  </si>
  <si>
    <t>ACVW015</t>
  </si>
  <si>
    <t>BIZHUB 850I</t>
  </si>
  <si>
    <t>WORKING TABLE WT-519</t>
  </si>
  <si>
    <t>A0G5WY0</t>
  </si>
  <si>
    <t>MK-715 BANNER PAPER MOUNT KIT</t>
  </si>
  <si>
    <t>A8HAWY2</t>
  </si>
  <si>
    <t>LOCAL INTERFACE KIT EK-611</t>
  </si>
  <si>
    <t>ACVX015</t>
  </si>
  <si>
    <t>BIZHUB 950I</t>
  </si>
  <si>
    <t>AL230 Monthly Maintenance</t>
  </si>
  <si>
    <t>AS3600 Base Service Maintenance Per Month</t>
  </si>
  <si>
    <t>EVO52L Base Service Maintenance Per Month</t>
  </si>
  <si>
    <t>EVO75 Base Service Maintenance Per Month</t>
  </si>
  <si>
    <t>AL 230 Label Printer</t>
  </si>
  <si>
    <t>ACCURIOPRESS 7120</t>
  </si>
  <si>
    <t>A9JXWY2</t>
  </si>
  <si>
    <t>AAANWY2</t>
  </si>
  <si>
    <t>AC5MWY2</t>
  </si>
  <si>
    <t>AE58WY1</t>
  </si>
  <si>
    <t>EF-109 ENVELOPE FUSER</t>
  </si>
  <si>
    <t>A0W6WY5</t>
  </si>
  <si>
    <t>RH-101 REMOVABLE HDD</t>
  </si>
  <si>
    <t>MIC-4160 V2 FIERY IMAGE CONTROLLER</t>
  </si>
  <si>
    <t>DRIVE SECURITY KIT FOR NX ONE II</t>
  </si>
  <si>
    <t>DISK SECURITY 2 DRIVE CARRIER NX PRO III</t>
  </si>
  <si>
    <t>ADDL DRIVES/CARRIER OPTION NX PRO III</t>
  </si>
  <si>
    <t>MIC-4170 FIERY IMAGE CONTROLLER</t>
  </si>
  <si>
    <t>FIERY JOBMASTER 1YEAR SUBSCRIPTION</t>
  </si>
  <si>
    <t>FIERY JOBMASTER 2YEAR SUBSCRIPTION</t>
  </si>
  <si>
    <t>FIERY JOBMASTER 3YEAR SUBSCRIPTION</t>
  </si>
  <si>
    <t>FIERY JOBMASTER 4YEAR SUBSCRIPTION</t>
  </si>
  <si>
    <t>FIERY JOBMASTER 5YEAR SUBSCRIPTION</t>
  </si>
  <si>
    <t>AD8WWY1</t>
  </si>
  <si>
    <t>UK-311 ACCELERATION KIT</t>
  </si>
  <si>
    <t>AD8XWY1</t>
  </si>
  <si>
    <t>UK-312 VDP VERIFICATION KIT</t>
  </si>
  <si>
    <t>AAAMWY2</t>
  </si>
  <si>
    <t>UK-217 UPGRADE KIT</t>
  </si>
  <si>
    <t>2CL133</t>
  </si>
  <si>
    <t>SMART-UPS 1500VA LCD 120V WITH SMARTCONN</t>
  </si>
  <si>
    <t>ACCURIOPRESS 7136</t>
  </si>
  <si>
    <t>ACCURIOPRESS 7136P</t>
  </si>
  <si>
    <t>Accurio Press 6136/6136P</t>
  </si>
  <si>
    <t>bh850i</t>
  </si>
  <si>
    <t>bh950i</t>
  </si>
  <si>
    <t>bh7120/7136</t>
  </si>
  <si>
    <t>Group F- Scanners Service</t>
  </si>
  <si>
    <t xml:space="preserve">Bizhub 808, 958, </t>
  </si>
  <si>
    <t>Accurio Press 6120, 6136/6136P</t>
  </si>
  <si>
    <t>OT-513 OUTPUT TRAY </t>
  </si>
  <si>
    <t>A87JWY2</t>
  </si>
  <si>
    <t>ACWAWY1</t>
  </si>
  <si>
    <t>ACV0WY1</t>
  </si>
  <si>
    <t xml:space="preserve"> Bizhub 750i, C750i</t>
  </si>
  <si>
    <t>OT-514 OUTPUT TRAY </t>
  </si>
  <si>
    <t xml:space="preserve"> Bizhub 300i,360i,C250i,C300i</t>
  </si>
  <si>
    <t xml:space="preserve"> Bizhub 360i, C360i</t>
  </si>
  <si>
    <t xml:space="preserve">Segment 4 </t>
  </si>
  <si>
    <t xml:space="preserve"> Bizhub 450i, C450i</t>
  </si>
  <si>
    <t xml:space="preserve"> Bizhub 550i, C550i</t>
  </si>
  <si>
    <t xml:space="preserve"> Bizhub 650i, C650i</t>
  </si>
  <si>
    <t>Bizhub C3320i, C3350i, C4050i</t>
  </si>
  <si>
    <t>AAJUW13</t>
  </si>
  <si>
    <t>PF-P21</t>
  </si>
  <si>
    <t>Bizhub 4050i, 4750i</t>
  </si>
  <si>
    <t>Bizhub 4700i, C3300i</t>
  </si>
  <si>
    <t>Bizhub C4000i</t>
  </si>
  <si>
    <t>Per Event (ad-hoc) After Hour Pricing</t>
  </si>
  <si>
    <t>Monday to Friday
 (Shift B and C)</t>
  </si>
  <si>
    <t>Saturday - Sunday
(All Shifts)</t>
  </si>
  <si>
    <t>Holidays
(All Shifts)</t>
  </si>
  <si>
    <t>Production Color</t>
  </si>
  <si>
    <t>Production Mono</t>
  </si>
  <si>
    <t>Segment 4-7</t>
  </si>
  <si>
    <t>Segment 1-3</t>
  </si>
  <si>
    <t>NA</t>
  </si>
  <si>
    <t>Printer, Fax</t>
  </si>
  <si>
    <r>
      <rPr>
        <b/>
        <sz val="11"/>
        <color indexed="8"/>
        <rFont val="Calibri"/>
        <family val="2"/>
      </rPr>
      <t>Note:</t>
    </r>
    <r>
      <rPr>
        <sz val="10"/>
        <rFont val="Arial"/>
        <family val="2"/>
      </rPr>
      <t xml:space="preserve"> Special local exceptions may apply, and effect the pricing offered.</t>
    </r>
  </si>
  <si>
    <t>Coverage Shifts</t>
  </si>
  <si>
    <t>Shift</t>
  </si>
  <si>
    <t>Weekdays
 (Monday - Friday)</t>
  </si>
  <si>
    <t>Saturday</t>
  </si>
  <si>
    <t>Sunday</t>
  </si>
  <si>
    <t>8:00am - 5:00pm</t>
  </si>
  <si>
    <t>5:00pm - 12:00am</t>
  </si>
  <si>
    <t>12:00am - 8:00am</t>
  </si>
  <si>
    <t>FULL COVERAGE SERVICE PLANS</t>
  </si>
  <si>
    <t>8-Hour Coverage</t>
  </si>
  <si>
    <t>Hours/Day:</t>
  </si>
  <si>
    <t>8 x 6</t>
  </si>
  <si>
    <t>8 x 7</t>
  </si>
  <si>
    <t>Sat and Sun</t>
  </si>
  <si>
    <t>8:30am — 5:00pm</t>
  </si>
  <si>
    <t>Monthly Flat-Rate Pricing:</t>
  </si>
  <si>
    <t xml:space="preserve"> *Per machine, in addition to the existing service contract.</t>
  </si>
  <si>
    <t xml:space="preserve">  Coverage Explanation:</t>
  </si>
  <si>
    <t xml:space="preserve">     8 x 6 provides coverage on Saturday during normal business hours.</t>
  </si>
  <si>
    <t xml:space="preserve">     8 x 7 provides coverage on Saturday and Sunday during normal business hours.</t>
  </si>
  <si>
    <t>16-Hour Coverage</t>
  </si>
  <si>
    <t>16 x 5</t>
  </si>
  <si>
    <t>16 x 6</t>
  </si>
  <si>
    <t>18 x 7</t>
  </si>
  <si>
    <t>Mon - Fri</t>
  </si>
  <si>
    <t>Mon - Sat</t>
  </si>
  <si>
    <t>Mon - Sun</t>
  </si>
  <si>
    <t>8:30am - 12:30am</t>
  </si>
  <si>
    <t>*Per machine, in addition to the existing service contract.</t>
  </si>
  <si>
    <t xml:space="preserve"> Coverage Explanation:</t>
  </si>
  <si>
    <t xml:space="preserve">     16 x 5 provides coverage from Monday to Friday until 12:30am (Saturday).</t>
  </si>
  <si>
    <t xml:space="preserve">     16 x 6 provides coverage from Monday to Saturday until 12:30am (Sunday).</t>
  </si>
  <si>
    <t xml:space="preserve">     16 x 7 provides coverage from Monday to Sunday until 12:30am (Monday).</t>
  </si>
  <si>
    <t>24-Hour Coverage</t>
  </si>
  <si>
    <t>24 x 5</t>
  </si>
  <si>
    <t>24 x 6</t>
  </si>
  <si>
    <t>24 x 7</t>
  </si>
  <si>
    <t>12:00am - 12:00am</t>
  </si>
  <si>
    <r>
      <t xml:space="preserve"> *Per machine,</t>
    </r>
    <r>
      <rPr>
        <sz val="11"/>
        <color rgb="FF303254"/>
        <rFont val="Calibri"/>
        <family val="2"/>
        <scheme val="minor"/>
      </rPr>
      <t xml:space="preserve"> in</t>
    </r>
    <r>
      <rPr>
        <sz val="11"/>
        <color rgb="FF000000"/>
        <rFont val="Calibri"/>
        <family val="2"/>
        <scheme val="minor"/>
      </rPr>
      <t xml:space="preserve"> addition to the existing service contract</t>
    </r>
  </si>
  <si>
    <t xml:space="preserve">     24 x 5 provides lull 24-hour coverage Monday to Friday. </t>
  </si>
  <si>
    <t xml:space="preserve">     24 x 6 provides full 24-hour coverage Monday to Saturday.</t>
  </si>
  <si>
    <t xml:space="preserve">     24 x 7 provides full 24-hour coverage Monday to Sunday.</t>
  </si>
  <si>
    <t>A9JW011X002MICR</t>
  </si>
  <si>
    <t>ACCURIOPRESS 6272P MICR PRINTER</t>
  </si>
  <si>
    <t>MICR</t>
  </si>
  <si>
    <t>Service</t>
  </si>
  <si>
    <t>DVINST</t>
  </si>
  <si>
    <t xml:space="preserve">Install &amp; TRNG 3-days onsite  </t>
  </si>
  <si>
    <t xml:space="preserve">CO2700 </t>
  </si>
  <si>
    <t xml:space="preserve">DocuVison Stock Verification System  </t>
  </si>
  <si>
    <t>AE1N011MICR</t>
  </si>
  <si>
    <t>ACCURIOPRESS 7136P MICR PRINTER</t>
  </si>
  <si>
    <t>AE1M011MICR</t>
  </si>
  <si>
    <t>ACCURIOPRESS 7120 MICR PRINTER</t>
  </si>
  <si>
    <t>TN017 TONER FOR 7136/7120</t>
  </si>
  <si>
    <t xml:space="preserve">Corrected Hard Drive Removal and Surrender Cost </t>
  </si>
  <si>
    <t>Tab</t>
  </si>
  <si>
    <t>A &amp; B Service</t>
  </si>
  <si>
    <t>XGPCS15DKM</t>
  </si>
  <si>
    <t xml:space="preserve">Group C </t>
  </si>
  <si>
    <t xml:space="preserve">Replacement </t>
  </si>
  <si>
    <t xml:space="preserve">Corrected  error in Hard Drive Removal and Surrender Cost to match all other service groups </t>
  </si>
  <si>
    <t>AC3TWY3</t>
  </si>
  <si>
    <t xml:space="preserve"> Removed AC3TWY2 Added AC3TWY3</t>
  </si>
  <si>
    <t>Item number update</t>
  </si>
  <si>
    <t>ACJ6WY2</t>
  </si>
  <si>
    <t xml:space="preserve"> Removed ACJ6WY1 Added ACJ6WY2</t>
  </si>
  <si>
    <t>ACWNWY2</t>
  </si>
  <si>
    <t xml:space="preserve"> Removed ACWNWY1 Added ACWNWY2</t>
  </si>
  <si>
    <t>Removed W200015120 Added XGPCS15DKM</t>
  </si>
  <si>
    <t>Removed P350030240SIG</t>
  </si>
  <si>
    <t>Removed ACN1WY1 Added ACN1WY2&amp; ACN1WY3</t>
  </si>
  <si>
    <t>TRIMMER UNIT TU-510E</t>
  </si>
  <si>
    <t xml:space="preserve">Removed AC0C011 and Added  AC0C01A </t>
  </si>
  <si>
    <t>Removed AC0D011  and Added AC0D01A</t>
  </si>
  <si>
    <t>HP DESIGNJET XL 3800 36-IN MFP</t>
  </si>
  <si>
    <t xml:space="preserve">HP PageWide XL 3800 MFP series </t>
  </si>
  <si>
    <t>7QR88FPROMO</t>
  </si>
  <si>
    <t>3EE18A</t>
  </si>
  <si>
    <t>HP 768 DESIGNJET MAINTENANCE CARTRIDGE</t>
  </si>
  <si>
    <t>4S5C1A</t>
  </si>
  <si>
    <t>HP 768M MAGENTA 500ML  INK CARTRIDGE</t>
  </si>
  <si>
    <t>4S5C2A</t>
  </si>
  <si>
    <t>HP 768M YELLOW 500ML  INK CARTRIDGE</t>
  </si>
  <si>
    <t>4S5C3A</t>
  </si>
  <si>
    <t>HP 768M CYAN 500ML  INK CARTRIDGE</t>
  </si>
  <si>
    <t>4S5C4A</t>
  </si>
  <si>
    <t>HP 768M BLACK 500ML  INK CARTRIDGE</t>
  </si>
  <si>
    <t>7K5U5A</t>
  </si>
  <si>
    <t>HP 769 BLACK MAGENTA 1-2 PRINTHEAD</t>
  </si>
  <si>
    <t>7K5U6A</t>
  </si>
  <si>
    <t>HP 769 YELLOW CYAN 3-4 PRINTHEAD</t>
  </si>
  <si>
    <t>7K5U7A</t>
  </si>
  <si>
    <t>HP 769 MAGENTA BLACK 5-6 PRINTHEAD</t>
  </si>
  <si>
    <t>UC1N8S</t>
  </si>
  <si>
    <t>HP DJ XL 3800 PREMIUM INSTALLATION BY HP</t>
  </si>
  <si>
    <t>HP DESIGNJET XL 3x00 MFP INSTALLATION</t>
  </si>
  <si>
    <t>HP DJ XL 3800 INSTALLATION BY KM</t>
  </si>
  <si>
    <t>U67PYE</t>
  </si>
  <si>
    <t>HP 1-YEAR NBD DJXL 3800 CARE PACK</t>
  </si>
  <si>
    <t>U67PZE</t>
  </si>
  <si>
    <t>HP 2-YEAR NBD DJXL 3800 CARE PACK</t>
  </si>
  <si>
    <t>U67Q0E</t>
  </si>
  <si>
    <t>HP 3-YEAR NBD DJXL 3800 CARE PACK</t>
  </si>
  <si>
    <t>U67Q1E</t>
  </si>
  <si>
    <t>HP 4-YEAR NBD DJXL 3800 CARE PACK</t>
  </si>
  <si>
    <t>U67Q2E</t>
  </si>
  <si>
    <t>HP 5-YEAR NBD DJXL 3800 CARE PACK</t>
  </si>
  <si>
    <t xml:space="preserve">Group E </t>
  </si>
  <si>
    <t xml:space="preserve">HP PageWide XL 3800 </t>
  </si>
  <si>
    <t>Update</t>
  </si>
  <si>
    <t>Add</t>
  </si>
  <si>
    <t>Remove 3920 Add 3950</t>
  </si>
  <si>
    <t>Remove 4200 Add 4250</t>
  </si>
  <si>
    <t>HP PAGEWIDE XL 3950 MFP</t>
  </si>
  <si>
    <t>A24VQA</t>
  </si>
  <si>
    <t>HP 863M 500ML MAG PAGEWIDE XL INK CRTG</t>
  </si>
  <si>
    <t>A24VRA</t>
  </si>
  <si>
    <t>HP 863M 500ML YEL PAGEWIDE XL INK CRTG</t>
  </si>
  <si>
    <t>A24VSA</t>
  </si>
  <si>
    <t>HP 863M 500ML CYAN PAGEWIDE XL INK CRTG</t>
  </si>
  <si>
    <t>A24VTA</t>
  </si>
  <si>
    <t>HP 863M 500ML BLACK PAGEWIDE XL INK CRTG</t>
  </si>
  <si>
    <t>86Z37FB1K</t>
  </si>
  <si>
    <t xml:space="preserve">HP PageWide XL 3950 MFP series </t>
  </si>
  <si>
    <t xml:space="preserve">HP PageWide XL 3950 Accessories </t>
  </si>
  <si>
    <t>86Z39FB1K</t>
  </si>
  <si>
    <t>HP PAGEWIDE XL 4250 MFP</t>
  </si>
  <si>
    <t>P250015120</t>
  </si>
  <si>
    <t>Removed W200015120 &amp; XGPCS15DKM Added P250015120</t>
  </si>
  <si>
    <t>Removed XGPCS15DKM Added P250015120</t>
  </si>
  <si>
    <t>Sub-Group D-1</t>
  </si>
  <si>
    <t>AAR4WYA</t>
  </si>
  <si>
    <t>Added AAR4WYA</t>
  </si>
  <si>
    <t>A79AWY2</t>
  </si>
  <si>
    <t>MB-507 MULTI-BYPASS TRAY</t>
  </si>
  <si>
    <t>Added A79AWY2</t>
  </si>
  <si>
    <t>HP DESIGNJET XT950 36-IN MFP</t>
  </si>
  <si>
    <t>7F2C8A</t>
  </si>
  <si>
    <t>HP DESIGNJET 36-IN SPINDLE</t>
  </si>
  <si>
    <t>498N0A</t>
  </si>
  <si>
    <t>HP 739 DESIGNJET PRINTHEAD REPLACEMENT</t>
  </si>
  <si>
    <t>676N1A</t>
  </si>
  <si>
    <t>HP 738M 300ML YELLOW DESIGNJET INK</t>
  </si>
  <si>
    <t>676N0A</t>
  </si>
  <si>
    <t>HP 738M 300ML MAGENTA DESIGNJET INK</t>
  </si>
  <si>
    <t>676M9A</t>
  </si>
  <si>
    <t>HP 738M 300ML CYAN DESIGNJET INK</t>
  </si>
  <si>
    <t>498Q0A</t>
  </si>
  <si>
    <t>HP 738M 300ML BLACK DESIGNJET INK</t>
  </si>
  <si>
    <t>U56TJE</t>
  </si>
  <si>
    <t>HP 2 YR CARE PACK NBD T950 MFP</t>
  </si>
  <si>
    <t>U56TKE</t>
  </si>
  <si>
    <t>HP 3 YR CARE PACK NBD T950 MFP</t>
  </si>
  <si>
    <t>U56TLE</t>
  </si>
  <si>
    <t>HP 4 YR CARE PACK NBD T950 MFP</t>
  </si>
  <si>
    <t>U56TME</t>
  </si>
  <si>
    <t>HP 5 YR CARE PACK NBD T950 MFP</t>
  </si>
  <si>
    <t>Added HP DESIGNJET XT950 36-IN MFP</t>
  </si>
  <si>
    <t>bizhub 850i</t>
  </si>
  <si>
    <t>bizhub 950i</t>
  </si>
  <si>
    <t xml:space="preserve">Group A service </t>
  </si>
  <si>
    <t>808 to 850i, 985 to 950i</t>
  </si>
  <si>
    <t xml:space="preserve">Update </t>
  </si>
  <si>
    <t>Removed ACDKWY1</t>
  </si>
  <si>
    <t>Remove</t>
  </si>
  <si>
    <t>Removed P250315120SIG</t>
  </si>
  <si>
    <t>Removed P250320208SIG</t>
  </si>
  <si>
    <t>Remove A2YUWY3 Add ADDCWY1</t>
  </si>
  <si>
    <t>Remove A3EUW12 Add ADDDW11</t>
  </si>
  <si>
    <t>Remove C12000 COPIER/PRINTER Add C12010</t>
  </si>
  <si>
    <t>Remove C14000 COPIER/PRINTER Add C14010</t>
  </si>
  <si>
    <t>ADDCWY1</t>
  </si>
  <si>
    <t>FS-542 INNER FINISHER</t>
  </si>
  <si>
    <t>ADDDW11</t>
  </si>
  <si>
    <t>PK-527 PUNCH KIT - FOR FS-542 2/3 HOLES</t>
  </si>
  <si>
    <t>ACDKWY2</t>
  </si>
  <si>
    <t xml:space="preserve"> Add ACDKWY2</t>
  </si>
  <si>
    <t>AETE011</t>
  </si>
  <si>
    <t>ACCURIOPRESS C12010</t>
  </si>
  <si>
    <t>C14000 C12000 FREIGHT (TO BE QUOTED)</t>
  </si>
  <si>
    <t>BASIC NETWORK SERVICE - BNS08</t>
  </si>
  <si>
    <t>LEASE RETURN 1ST UNIT</t>
  </si>
  <si>
    <t>LEASE RETURN ADD'L UNITS</t>
  </si>
  <si>
    <t>KMPF LEASE RETURN 1ST UNIT</t>
  </si>
  <si>
    <t>KMPF LEASE RETURN ADDL UNITS</t>
  </si>
  <si>
    <t>ADDITIONAL DELIVERY CHARGE</t>
  </si>
  <si>
    <t>AC4GWY2</t>
  </si>
  <si>
    <t>PAPER FEEDER UNIT PF-712</t>
  </si>
  <si>
    <t>AC4HWY2</t>
  </si>
  <si>
    <t>PAPER FEEDER UNIT PF-713</t>
  </si>
  <si>
    <t>AC4JWY2</t>
  </si>
  <si>
    <t>PAPER FEEDER UNIT PF-812</t>
  </si>
  <si>
    <t>AC4MWY2</t>
  </si>
  <si>
    <t>FEED ADJUSTER FA-505</t>
  </si>
  <si>
    <t>AC4KWY2</t>
  </si>
  <si>
    <t>AEECWY1</t>
  </si>
  <si>
    <t>IM-104 INTELLIGENT MEDIA SENSOR</t>
  </si>
  <si>
    <t>AEEDWY1</t>
  </si>
  <si>
    <t>IM-105 INTELLIGENT MEDIA SIZE SENSOR</t>
  </si>
  <si>
    <t>AEFKWY1</t>
  </si>
  <si>
    <t>IQ-601 INTELLIGENT QUALITY OPTIMIZER</t>
  </si>
  <si>
    <t>ACMAWY2</t>
  </si>
  <si>
    <t>VIDEO INTERFACE KIT VI-514</t>
  </si>
  <si>
    <t>AEM6WY1</t>
  </si>
  <si>
    <t>AI-101 AUTO INSPECTION UNIT</t>
  </si>
  <si>
    <t>TU-504E SLITTER FOR TU-510E</t>
  </si>
  <si>
    <t>PE-101 FEED DIRECTION PERF FOR TU-510E</t>
  </si>
  <si>
    <t>SD-435E BOOKLET MAKER</t>
  </si>
  <si>
    <t>FM-400E FINISHING MODULE</t>
  </si>
  <si>
    <t>CARE PACK SD-435E</t>
  </si>
  <si>
    <t>CARE PACK FM-400E</t>
  </si>
  <si>
    <t>PLOCKMATIC MPS XL STACKER KM</t>
  </si>
  <si>
    <t>PLOCKMATIC MPS XL POWER SUPPLY</t>
  </si>
  <si>
    <t>PLOCKMATIC INSTALL &amp; TRAINING - KM</t>
  </si>
  <si>
    <t>AEMH0Y1</t>
  </si>
  <si>
    <t>IMAGE CONTROLLER IC-614</t>
  </si>
  <si>
    <t>AEM1WY1</t>
  </si>
  <si>
    <t>IC-322 FIERY IMAGE CONTROLLER</t>
  </si>
  <si>
    <t>AEM3WY1</t>
  </si>
  <si>
    <t>IC-323 FIERY HIGH CONTROLLER</t>
  </si>
  <si>
    <t>ADTL HDD AND CARRIER OPTION NX PRM IV</t>
  </si>
  <si>
    <t>JOBFLOW w/1YR Support-PITSTOP-IMPOSE 5YR</t>
  </si>
  <si>
    <t>AEWGWY1</t>
  </si>
  <si>
    <t>IC-320 CREO CONTROLLER CMYK ONLY</t>
  </si>
  <si>
    <t>63900313A</t>
  </si>
  <si>
    <t>IC320 ACTION PACK</t>
  </si>
  <si>
    <t>63900314A</t>
  </si>
  <si>
    <t>IC320 MATCH PACK</t>
  </si>
  <si>
    <t>63900312A</t>
  </si>
  <si>
    <t>IC320 FAST PACK</t>
  </si>
  <si>
    <t>63900315A</t>
  </si>
  <si>
    <t>IC320 TRANS PACK</t>
  </si>
  <si>
    <t>DIAGNOSTIC PWRFILTER BLUETOOTH 120V/15A</t>
  </si>
  <si>
    <t>AETC011</t>
  </si>
  <si>
    <t>ACCURIOPRESS C14010</t>
  </si>
  <si>
    <t>T8W18FB1K</t>
  </si>
  <si>
    <t>HP DESIGNJET Z6DR 44-IN PS PTR V-TRIM</t>
  </si>
  <si>
    <t>4Z7Z7AA</t>
  </si>
  <si>
    <t>HP USB 3.0 TO GIG RJ45 ADAPTER G2</t>
  </si>
  <si>
    <t>5EK01AB1K</t>
  </si>
  <si>
    <t>HP DESIGNJET SD PRO 2 44-IN SCANNER</t>
  </si>
  <si>
    <t>UD3K7E</t>
  </si>
  <si>
    <t>HP 3Y NBD+DMR DJ Z6-44F 2 ROLL HWS</t>
  </si>
  <si>
    <t>UD3K8E</t>
  </si>
  <si>
    <t>HP 4Y NBD+DMR DJ Z6-44F 2 ROLL HWS</t>
  </si>
  <si>
    <t>UD3K9E</t>
  </si>
  <si>
    <t>HP 5Y NBD+DMR DJ Z6-44F 2 ROLL HWS</t>
  </si>
  <si>
    <t>HP Care Pack Post Warranty Service (not to be sold with new printers)</t>
  </si>
  <si>
    <t>U9ZE5PE</t>
  </si>
  <si>
    <t>HP 1Y PW NBD+DMR DSNJT Z6-44 2 ROLL HWS</t>
  </si>
  <si>
    <t>U9ZE6PE</t>
  </si>
  <si>
    <t>HP 2Y PW NBD+DMR DSNJT Z6-44 2 ROLL HWS</t>
  </si>
  <si>
    <t>KEYBOARD HOLDER KH-102</t>
  </si>
  <si>
    <t>WORKING TABLE WT-506</t>
  </si>
  <si>
    <t>YSQB09030771</t>
  </si>
  <si>
    <t>YSOFT MFX READER KM US CONFIG LIFE WARTY</t>
  </si>
  <si>
    <t>STYLUS PEN</t>
  </si>
  <si>
    <t>A87EWY4</t>
  </si>
  <si>
    <t>UK-212 WIRELESS UPGRADE KIT</t>
  </si>
  <si>
    <t>AAR4WY1</t>
  </si>
  <si>
    <t>FS-539 50-SHEET STAPLE FINISHER</t>
  </si>
  <si>
    <t>FS-539 SD 50-SHEET BOOKLET FINISHER</t>
  </si>
  <si>
    <t>SECURITY KIT SC-509</t>
  </si>
  <si>
    <t>OUTPUT TRAY OT-513</t>
  </si>
  <si>
    <t>OUTPUT TRAY OT-514</t>
  </si>
  <si>
    <t>PF-P28 500-SHEET PAPER TRAY</t>
  </si>
  <si>
    <t>ACCEWY1</t>
  </si>
  <si>
    <t>KP-P03 KEYPAD  (7" PANEL)</t>
  </si>
  <si>
    <t>ACJ1101</t>
  </si>
  <si>
    <t>SPECTRODENSITOMETER MYIRO</t>
  </si>
  <si>
    <t>ACJ1797</t>
  </si>
  <si>
    <t>CALIBRATION CERTIFICATE FOR MYIRO-1</t>
  </si>
  <si>
    <t>ACJ1798</t>
  </si>
  <si>
    <t>CALIBRATION CERT FOR CALIBRATION CAP</t>
  </si>
  <si>
    <t>MYIRO-9 SCANNING SPECTROPHOTOMETER</t>
  </si>
  <si>
    <t>FD-9 AND MYIRO-9 RECERTIFICATION</t>
  </si>
  <si>
    <t>EO2AST</t>
  </si>
  <si>
    <t>i1iO AUTOMATED SCANNING TABLE 2ND GEN</t>
  </si>
  <si>
    <t>GTI PDV3EKM LIGHTBOX</t>
  </si>
  <si>
    <t>GTI L217 RELAMP KIT FOR PDV LIGHT BOXES</t>
  </si>
  <si>
    <t>SB,KIT, FIERY CPS V5.0,SOFTWARE ONLY</t>
  </si>
  <si>
    <t>FIERY CPS V5.X SOFTWARE ONLY W 3 YR SMSA</t>
  </si>
  <si>
    <t>FIERY CPS V5.X SOFTWARE ONLY W 5 YR SMSA</t>
  </si>
  <si>
    <t>CPS SUPPORT&amp;MNTCONTRACTCPS V5.0ADDL YR</t>
  </si>
  <si>
    <t>EO3HW</t>
  </si>
  <si>
    <t>I1PRO 3 HARDWARE ONLY OEM</t>
  </si>
  <si>
    <t>EFI MEMORY UPGRADE 8GB (4X2GB) IC310</t>
  </si>
  <si>
    <t>IC-419 V3.0 UPGRADE KIT</t>
  </si>
  <si>
    <t>PF-710 PAPER FEEDER UNIT</t>
  </si>
  <si>
    <t>ORU LITE PARTS KIT C12000 C14000</t>
  </si>
  <si>
    <t>ORU ADVANCED PARTS KIT C12000 C14000</t>
  </si>
  <si>
    <t>AAAMWY1</t>
  </si>
  <si>
    <t>63900307A</t>
  </si>
  <si>
    <t>CREO DONGLE FOR 6272</t>
  </si>
  <si>
    <t>COLOR MANAGEMENT TOOLS</t>
  </si>
  <si>
    <t>2Y9H3FB1K</t>
  </si>
  <si>
    <t>Group A- F</t>
  </si>
  <si>
    <t>MSRP Price Increase</t>
  </si>
  <si>
    <t xml:space="preserve">5%-10% increase on hardware and corresponding accessories. </t>
  </si>
  <si>
    <t>C4751i</t>
  </si>
  <si>
    <t>XGPCS15D</t>
  </si>
  <si>
    <t>*120V/15AMP POWER PROT</t>
  </si>
  <si>
    <t>AE7J011</t>
  </si>
  <si>
    <t>BIZHUB C4751I</t>
  </si>
  <si>
    <t xml:space="preserve">Group F </t>
  </si>
  <si>
    <t>ibml FUSiON 8300</t>
  </si>
  <si>
    <t>ibml Scanner</t>
  </si>
  <si>
    <t>Software</t>
  </si>
  <si>
    <t>PostScan w/Searchable PDF</t>
  </si>
  <si>
    <t>DocNetics, ChecksAll, Single Camera</t>
  </si>
  <si>
    <t>DocNetics Barcode 1D</t>
  </si>
  <si>
    <t>25000065S</t>
  </si>
  <si>
    <t>25000022</t>
  </si>
  <si>
    <t>25000017</t>
  </si>
  <si>
    <t>Computers, Dell 7960XL-5418Y Embedded Applicatio Controller</t>
  </si>
  <si>
    <t>Fusion Pre-Image, Base Single Head IJP</t>
  </si>
  <si>
    <t>Fusion E13B MICR Reader</t>
  </si>
  <si>
    <t>18000048</t>
  </si>
  <si>
    <t>20700023</t>
  </si>
  <si>
    <t>20700009</t>
  </si>
  <si>
    <t xml:space="preserve">ImageTrac Operator Training </t>
  </si>
  <si>
    <t>Project Management- Hourly</t>
  </si>
  <si>
    <t>Software Configuration- Hourly</t>
  </si>
  <si>
    <t>Integration Services/Hourly</t>
  </si>
  <si>
    <t>Custom Development</t>
  </si>
  <si>
    <t>Scanner Hardware Installation</t>
  </si>
  <si>
    <t>Travel &amp; Living Fixed Amount</t>
  </si>
  <si>
    <t>50100002</t>
  </si>
  <si>
    <t>50000002</t>
  </si>
  <si>
    <t>50000005</t>
  </si>
  <si>
    <t>50000006</t>
  </si>
  <si>
    <t>50000064</t>
  </si>
  <si>
    <t>50100007</t>
  </si>
  <si>
    <t>50100014</t>
  </si>
  <si>
    <t>Full 8x5x4 - Hardware</t>
  </si>
  <si>
    <t>Full 8x5x4 - Hardware Maintenance (Annual)</t>
  </si>
  <si>
    <t>Full 8x5x4 - Software</t>
  </si>
  <si>
    <t>Full 8x5x4 - Software Maintenance (Annual)</t>
  </si>
  <si>
    <t>ACW3012</t>
  </si>
  <si>
    <t>ACCURIOPRESS C7090E</t>
  </si>
  <si>
    <t>A9VP012</t>
  </si>
  <si>
    <t>ACCURIOPRESS C7100E</t>
  </si>
  <si>
    <t>C7090e</t>
  </si>
  <si>
    <t>C7100e</t>
  </si>
  <si>
    <t>C7090</t>
  </si>
  <si>
    <t>C7100</t>
  </si>
  <si>
    <t>Remove AC57011 Add AC57012</t>
  </si>
  <si>
    <t>Remove AC58011 Add AC58012</t>
  </si>
  <si>
    <t>Remove ACC2011 Add ACC2012</t>
  </si>
  <si>
    <t>Remove ADF2011 Add ADF2012</t>
  </si>
  <si>
    <t>Remove AE1K011 Add AE1K012</t>
  </si>
  <si>
    <t>Remove AE1M011 Add AE1M012</t>
  </si>
  <si>
    <t>Remove AE1N011 Add AE1N012</t>
  </si>
  <si>
    <t>ADF2012</t>
  </si>
  <si>
    <t>AE1M012</t>
  </si>
  <si>
    <t>AE1K012</t>
  </si>
  <si>
    <t>AE1N012</t>
  </si>
  <si>
    <t>W225015120</t>
  </si>
  <si>
    <t>PWRFILTER W INRUSH PROTECT 120V/15A</t>
  </si>
  <si>
    <t xml:space="preserve">W150015120 </t>
  </si>
  <si>
    <t>Group A ,B, D</t>
  </si>
  <si>
    <t>ibml FUSiON 8200</t>
  </si>
  <si>
    <t>80000086</t>
  </si>
  <si>
    <t>Document Jogger, 115VAC, 6oHz 2 Pocket Tilt Rack</t>
  </si>
  <si>
    <t>60820010</t>
  </si>
  <si>
    <t>ibml FUSiONI 8200 Two Frame 1 Full Size Stacker</t>
  </si>
  <si>
    <t>27700001</t>
  </si>
  <si>
    <t>Power Option - 120VAC 50 i30Hz 15A Max</t>
  </si>
  <si>
    <t>250000757200S</t>
  </si>
  <si>
    <t>FUSION 7200x8200 Software Bundle wSearchable PDF</t>
  </si>
  <si>
    <t>25000037</t>
  </si>
  <si>
    <t>Data &amp; Image Retention Utility</t>
  </si>
  <si>
    <t>25000070</t>
  </si>
  <si>
    <t>SoftTrac Quality Control</t>
  </si>
  <si>
    <t>50000066</t>
  </si>
  <si>
    <t>PS for FUSION 7200/8200 Raptor</t>
  </si>
  <si>
    <t>HWFULL854MS8200</t>
  </si>
  <si>
    <t>SWFULL854MS8200</t>
  </si>
  <si>
    <t>HP Care Pack Post Warranty Service (</t>
  </si>
  <si>
    <t>T8W16FB1K</t>
  </si>
  <si>
    <t>HP DESIGNJET Z6 44-IN PS PRINTER</t>
  </si>
  <si>
    <t>UD3K3E</t>
  </si>
  <si>
    <t>HP 3Y NBD+DMR DJ Z6-44F 1 ROLL HWS</t>
  </si>
  <si>
    <t>UD3K4E</t>
  </si>
  <si>
    <t>HP 4Y NBD+DMR DJ Z6-44F 1 ROLL HWS</t>
  </si>
  <si>
    <t>UD3K5E</t>
  </si>
  <si>
    <t>HP 5Y NBD+DMR DJ Z6-44F 1 ROLL HWS</t>
  </si>
  <si>
    <t>U9YZ4PE</t>
  </si>
  <si>
    <t>HP 1Y PW NBD+DMR DSNJT Z6-44 1 ROLL HWS</t>
  </si>
  <si>
    <t>U9YZ5PE</t>
  </si>
  <si>
    <t>HP 2Y PW NBD+DMR DSNJT Z6-44 1 ROLL HWS</t>
  </si>
  <si>
    <t>HWFULL854MS</t>
  </si>
  <si>
    <t>SWFULL854MS</t>
  </si>
  <si>
    <t>C6569C</t>
  </si>
  <si>
    <t>HP HEAVYWEIGHT COATED PAPER 42in  X 100'</t>
  </si>
  <si>
    <t>Remove Full 8x5x4 - Hardware Add HWFULL854MS
Remove Full 8x5x4 - Software Add SWFULL854MS</t>
  </si>
  <si>
    <t xml:space="preserve">BIZHUB 4221I </t>
  </si>
  <si>
    <t>BIZHUB 5001I</t>
  </si>
  <si>
    <t xml:space="preserve">BIZHUB 5021I </t>
  </si>
  <si>
    <t>Remove  W200020120 Add W225020120</t>
  </si>
  <si>
    <t xml:space="preserve">Group A, C </t>
  </si>
  <si>
    <t>S1</t>
  </si>
  <si>
    <t>ESP COMPACT POWER FILTER 120V/15A</t>
  </si>
  <si>
    <t>AF28011</t>
  </si>
  <si>
    <t>BIZHUB 4221I 44 PPM AIO</t>
  </si>
  <si>
    <t>AF27011</t>
  </si>
  <si>
    <t>BIZHUB 5001I 52 PPM SFP</t>
  </si>
  <si>
    <t>AF26011</t>
  </si>
  <si>
    <t>BIZHUB 5021I 52 PPM AIO</t>
  </si>
  <si>
    <t>W225020120</t>
  </si>
  <si>
    <t>PWRFILTER W INRUSH PROTECT 120V/20A</t>
  </si>
  <si>
    <t>Remove W200020208  Add W225020208</t>
  </si>
  <si>
    <t>CARD READERS:</t>
  </si>
  <si>
    <t xml:space="preserve">
CARD READERS</t>
  </si>
  <si>
    <t>BIZHUB 4201I</t>
  </si>
  <si>
    <t>4VW19FB1K</t>
  </si>
  <si>
    <t>HP PAGEWIDE XL 5200 PRO MFP HCSP</t>
  </si>
  <si>
    <t xml:space="preserve">HP PageWide XL 5200 PRO Accessories </t>
  </si>
  <si>
    <t>5EK00DBCB</t>
  </si>
  <si>
    <t>HP HD PRO 2 42IN SCANNER TAA-COMPLIANT</t>
  </si>
  <si>
    <t>8SW05A</t>
  </si>
  <si>
    <t>HP SMTSTRM PRT CNTL PWXL5200-8200 PROUSB</t>
  </si>
  <si>
    <t>8SW05AAE</t>
  </si>
  <si>
    <t>HP SMTSTRM PRT CNTL PWXL5200-8200 PROEON</t>
  </si>
  <si>
    <t>8SW15A</t>
  </si>
  <si>
    <t>PW XL 5200/8200 PRO SMARTTRACKER USB</t>
  </si>
  <si>
    <t>8SW15AAE</t>
  </si>
  <si>
    <t>PW XL 5200/8200 PRO SMARTTRACKER EON</t>
  </si>
  <si>
    <t>HP Click</t>
  </si>
  <si>
    <t>312Z5A</t>
  </si>
  <si>
    <t>HP 878M 1L CYAN PAGEWIDE XL INK CRTG</t>
  </si>
  <si>
    <t>312Z6A</t>
  </si>
  <si>
    <t>HP 878M 1L MAGENTA PAGEWIDE XL INK CRTG</t>
  </si>
  <si>
    <t>312Z7A</t>
  </si>
  <si>
    <t>HP 878M 1L YELLOW PAGEWIDE XL INK CRTG</t>
  </si>
  <si>
    <t xml:space="preserve">Delivery &amp; Installation </t>
  </si>
  <si>
    <t>HP PageWide XL PRO 5200 MFP</t>
  </si>
  <si>
    <t>AF29011</t>
  </si>
  <si>
    <t>BIZHUB 4201I 44 PPM SFP</t>
  </si>
  <si>
    <t>W225020208</t>
  </si>
  <si>
    <t>BIZHUB 227</t>
  </si>
  <si>
    <t xml:space="preserve">Remove </t>
  </si>
  <si>
    <t>BIZHUB 5000I</t>
  </si>
  <si>
    <t>Group C-1</t>
  </si>
  <si>
    <t>DS120MULTI</t>
  </si>
  <si>
    <t>DS12DBLTRAC5</t>
  </si>
  <si>
    <t>DS12FFORMATDEP</t>
  </si>
  <si>
    <t>DS12FFPARTKIT</t>
  </si>
  <si>
    <t>DS12FXDMLTINSTOP</t>
  </si>
  <si>
    <t>DS12HORSHTRDRTPORT</t>
  </si>
  <si>
    <t>DS12MULTRD4XPRO</t>
  </si>
  <si>
    <t>DS12ACCUMG5</t>
  </si>
  <si>
    <t>DS12FOLDERG5</t>
  </si>
  <si>
    <t>DS12G5IBASE12K</t>
  </si>
  <si>
    <t>DS12INSRDRTPORT</t>
  </si>
  <si>
    <t xml:space="preserve">Update - Price decrease </t>
  </si>
  <si>
    <t>HP DESIGNJET Z9 24IN POSTSCRIPT PRINTER</t>
  </si>
  <si>
    <t>W3Z71AB1K</t>
  </si>
  <si>
    <t>U9ZC0E</t>
  </si>
  <si>
    <t>HP 2Y NBD+DMR DESIGNJET Z9-24 1 ROLL HWS</t>
  </si>
  <si>
    <t>U9ZC1E</t>
  </si>
  <si>
    <t>HP 3Y NBD+DMR DESIGNJET Z9-24 1 ROLL HWS</t>
  </si>
  <si>
    <t>U9ZC2E</t>
  </si>
  <si>
    <t>HP 4Y NBD+DMR DESIGNJET Z9-24 1 ROLL HWS</t>
  </si>
  <si>
    <t>U9ZC3E</t>
  </si>
  <si>
    <t>HP 5Y NBD+DMR DESIGNJET Z9-24 1 ROLL HWS</t>
  </si>
  <si>
    <t>U9ZC4PE</t>
  </si>
  <si>
    <t>HP 1Y PW NBD+DMR DSNJT Z9-24 1 ROLL HWS</t>
  </si>
  <si>
    <t>U9ZC5PE</t>
  </si>
  <si>
    <t>HP 2Y PW NBD+DMR DSNJT Z9-24 1 ROLL HWS</t>
  </si>
  <si>
    <t>AccurioPress 7136</t>
  </si>
  <si>
    <t>AccurioPress 7136P</t>
  </si>
  <si>
    <t>AccurioPress 7120</t>
  </si>
  <si>
    <t>7120,7136,7136P</t>
  </si>
  <si>
    <t xml:space="preserve">Corrected Typos- from 6120,6136, 6136P </t>
  </si>
  <si>
    <t>25000065SDR</t>
  </si>
  <si>
    <t>POSTSCAN W/SEARCHABLE PDF DR</t>
  </si>
  <si>
    <t>ADF2012MICR</t>
  </si>
  <si>
    <t>TROY ACCURIOPRINT 2100 MICR</t>
  </si>
  <si>
    <t>120V/15AMP POWER PROT</t>
  </si>
  <si>
    <t>PWRFILTER W INRUSH PROTECT 208V/20A</t>
  </si>
  <si>
    <t>XGPCS20820D</t>
  </si>
  <si>
    <t>208V / 20AMP POWER PROTECTION DEVICE</t>
  </si>
  <si>
    <t>ACCURIOPRINT 2100 MICR</t>
  </si>
  <si>
    <t>Sub Group D-1</t>
  </si>
  <si>
    <t>HP SMARTTRACKER FOR PW 5X00/8X00 DNGLE</t>
  </si>
  <si>
    <t>HP DESIGNJET XL 3800 36-IN MFP PROMO</t>
  </si>
  <si>
    <t>HP SMARTTRACKR FOR PW3920DJ3600 DNGLE</t>
  </si>
  <si>
    <t>SCAN ADVANCED FOR IBML SCANNER</t>
  </si>
  <si>
    <t>25000023DR</t>
  </si>
  <si>
    <t>DOCNETICS CHECKSALL DUAL CAMERA DR  DOC</t>
  </si>
  <si>
    <t>25000076DR</t>
  </si>
  <si>
    <t>SCAN ADVC FOR IBML SCANNER DISASTER REC</t>
  </si>
  <si>
    <t>25000017DR</t>
  </si>
  <si>
    <t>DOCNETICS BARCODE 1D -DR</t>
  </si>
  <si>
    <t>DOCNETICS CHECKSALL DUAL CAMERA</t>
  </si>
  <si>
    <t>SCANNER HARDWARE DE-INSTALL</t>
  </si>
  <si>
    <t>FUSION POST IMAGE ENHAN SINGLE HEAD IJP</t>
  </si>
  <si>
    <t>APPLICATION PROGRAMING SERVICE</t>
  </si>
  <si>
    <t xml:space="preserve">Added to  the 651i </t>
  </si>
  <si>
    <t>Remove effective 5/1/26</t>
  </si>
  <si>
    <t>ACCURIOPRINT C5065</t>
  </si>
  <si>
    <t>ACCURIOPRESS C5070</t>
  </si>
  <si>
    <t>ACCURIOPRESS C5080</t>
  </si>
  <si>
    <t>AEEK012</t>
  </si>
  <si>
    <t>AEN7W11</t>
  </si>
  <si>
    <t>ENVELOPE FUSING UNIT EF-111</t>
  </si>
  <si>
    <t>AC4PWY2</t>
  </si>
  <si>
    <t>AC4RWY4</t>
  </si>
  <si>
    <t>LU-208XL LONG SHEET FEED</t>
  </si>
  <si>
    <t>AEM4WY1</t>
  </si>
  <si>
    <t>IC-421 FIERY EMBEDDED CONTROLLER</t>
  </si>
  <si>
    <t>DIGITAL - IMPOSE 1YEAR SUBSCRIPTION</t>
  </si>
  <si>
    <t>DIGITAL - IMPOSE 2YEAR SUBSCRIPTION</t>
  </si>
  <si>
    <t>DIGITAL - IMPOSE 3YEAR SUBSCRIPTION</t>
  </si>
  <si>
    <t>DIGITAL - IMPOSE 4YEAR SUBSCRIPTION</t>
  </si>
  <si>
    <t>DIGITAL - IMPOSE 5YEAR SUBSCRIPTION</t>
  </si>
  <si>
    <t>DIGITAL - COMPOSE 1YEAR SUBSCRIPTION</t>
  </si>
  <si>
    <t>DIGITAL - COMPOSE 2YEAR SUBSCRIPTION</t>
  </si>
  <si>
    <t>DIGITAL - COMPOSE 3YEAR SUBSCRIPTION</t>
  </si>
  <si>
    <t>DIGITAL - COMPOSE 4YEAR SUBSCRIPTION</t>
  </si>
  <si>
    <t>DIGITAL - COMPOSE 5YEAR SUBSCRIPTION</t>
  </si>
  <si>
    <t>DIGITAL-IMPOSE-COMPOSE 1YEAR SUBSCRPTION</t>
  </si>
  <si>
    <t>DIGITAL-IMPOSE-COMPOSE 2YEAR SUBSCRPTION</t>
  </si>
  <si>
    <t>DIGITAL-IMPOSE-COMPOSE 3YEAR SUBSCRPTION</t>
  </si>
  <si>
    <t>DIGITAL-IMPOSE-COMPOSE 4YEAR SUBSCRPTION</t>
  </si>
  <si>
    <t>DIGITAL-IMPOSE-COMPOSE 5YEAR SUBSCRPTION</t>
  </si>
  <si>
    <t>DIGITAL - JOBMASTER 1YEAR SUBSCRIPTION</t>
  </si>
  <si>
    <t>DIGITAL - JOBMASTER 2YEAR SUBSCRIPTION</t>
  </si>
  <si>
    <t>DIGITAL - JOBMASTER 3YEAR SUBSCRIPTION</t>
  </si>
  <si>
    <t>DIGITAL - JOBMASTER 4YEAR SUBSCRIPTION</t>
  </si>
  <si>
    <t>DIGITAL - JOBMASTER 5YEAR SUBSCRIPTION</t>
  </si>
  <si>
    <t>AEME0Y1</t>
  </si>
  <si>
    <t>ACCURIOIMAGE IC-612 CONTROLLER</t>
  </si>
  <si>
    <t>AEEJ012</t>
  </si>
  <si>
    <t>AEXGWY1</t>
  </si>
  <si>
    <t>MM-501 MACHINE CONDITION MONITOR</t>
  </si>
  <si>
    <t>WSM7725000</t>
  </si>
  <si>
    <t>GBC LAMINATOR CL-401 115V</t>
  </si>
  <si>
    <t>WSM7725026</t>
  </si>
  <si>
    <t>CL-401 REFILL FILM CARTRIDGE FRAME</t>
  </si>
  <si>
    <t>IC-321 FIERY CONTROLLER</t>
  </si>
  <si>
    <t>AEM0WY1</t>
  </si>
  <si>
    <t>AEMF0Y1</t>
  </si>
  <si>
    <t>ACCURIOIMAGE IC-613 CONTROLLER</t>
  </si>
  <si>
    <t>AENFWY1</t>
  </si>
  <si>
    <t>UK-225 APPE UPGRADE KIT</t>
  </si>
  <si>
    <t>3000011469</t>
  </si>
  <si>
    <t>3000011471</t>
  </si>
  <si>
    <t>3000011473</t>
  </si>
  <si>
    <t>3000011475</t>
  </si>
  <si>
    <t>3000011447</t>
  </si>
  <si>
    <t>3000011449</t>
  </si>
  <si>
    <t>3000011451</t>
  </si>
  <si>
    <t>3000011453</t>
  </si>
  <si>
    <t>3000011455</t>
  </si>
  <si>
    <t>3000011477</t>
  </si>
  <si>
    <t>3000011479</t>
  </si>
  <si>
    <t>3000011481</t>
  </si>
  <si>
    <t>3000011483</t>
  </si>
  <si>
    <t>3000011485</t>
  </si>
  <si>
    <t>AEEH012</t>
  </si>
  <si>
    <t xml:space="preserve">Label Printers </t>
  </si>
  <si>
    <t>RP530W</t>
  </si>
  <si>
    <t>INTOPRINT RP530W 5IN 5 COLOR LABEL PTR</t>
  </si>
  <si>
    <t>RP530</t>
  </si>
  <si>
    <t>INTOPRINT RP530 5IN 4 COLOR LABEL PTR</t>
  </si>
  <si>
    <t xml:space="preserve">Services </t>
  </si>
  <si>
    <t>RPINSTALL</t>
  </si>
  <si>
    <t>INTOPRINT RP INSTALL</t>
  </si>
  <si>
    <t>RPONSITEWARRANTY</t>
  </si>
  <si>
    <t>INTOPRINT RP-ONSITE WARRANTY</t>
  </si>
  <si>
    <t>RPEXTWARRANTY</t>
  </si>
  <si>
    <t>INTOPRINT RP-EXTWARRANTY</t>
  </si>
  <si>
    <t>RP530FREIGHT</t>
  </si>
  <si>
    <t>INTOPRINT RP530-FREIGHT</t>
  </si>
  <si>
    <t>RP530REMOTEINSTALL</t>
  </si>
  <si>
    <t>RP530-REMOTEINSTALL</t>
  </si>
  <si>
    <t>INTOPRINT</t>
  </si>
  <si>
    <t>Media</t>
  </si>
  <si>
    <t>TRP530BK</t>
  </si>
  <si>
    <t>BLACK TONER/DRUM UNIT FOR RP530/RP530W</t>
  </si>
  <si>
    <t>TRP530CY</t>
  </si>
  <si>
    <t>CYAN TONER/DRUM UNIT FOR RP530/RP530W</t>
  </si>
  <si>
    <t>TRP530MG</t>
  </si>
  <si>
    <t>MAGENTA TONER/DRUM UNIT FOR RP530/RP530W</t>
  </si>
  <si>
    <t>TRP530YE</t>
  </si>
  <si>
    <t>YELLOW TONER/DRUM UNIT FOR RP530W</t>
  </si>
  <si>
    <t>TRP530WH</t>
  </si>
  <si>
    <t>WHITE TONER/DRUM UNIT FOR RP530W</t>
  </si>
  <si>
    <t>RP530FUSER</t>
  </si>
  <si>
    <t>FUSER UNIT FOR RP530/RP530W</t>
  </si>
  <si>
    <t>RP530BELT</t>
  </si>
  <si>
    <t>TRANSFER BELT FOR RP530/RP530W</t>
  </si>
  <si>
    <t>RP530WASTE</t>
  </si>
  <si>
    <t>WASTE TONER BOTTLE FOR RP530/RP530W</t>
  </si>
  <si>
    <t>110011051008</t>
  </si>
  <si>
    <t>MATTE LASER PAPER W PERM ADH 5.1 X 500</t>
  </si>
  <si>
    <t>110171051008</t>
  </si>
  <si>
    <t>GLOSS LASER PAPER W PERM ADH 5.1 X 500</t>
  </si>
  <si>
    <t>110361051008</t>
  </si>
  <si>
    <t>MATTE LASER LITHO PAPER - PERM ADH</t>
  </si>
  <si>
    <t>120031051008</t>
  </si>
  <si>
    <t>SEMI-GLOSS LASER PAPER - PERM ADH</t>
  </si>
  <si>
    <t>120251051008</t>
  </si>
  <si>
    <t>SEMI-GLOSS LASER PAPER - REMOVABLE ADH</t>
  </si>
  <si>
    <t>130011051008</t>
  </si>
  <si>
    <t>SEMI-GLOSS 10PT TAG PAPER - NO ADHESIVE</t>
  </si>
  <si>
    <t>140021051008</t>
  </si>
  <si>
    <t>ESTATE  8 PAPER - PERM ADHESIVE</t>
  </si>
  <si>
    <t>140081051008</t>
  </si>
  <si>
    <t>ESTATE  4 PAPER - PERM ADHESIVE</t>
  </si>
  <si>
    <t>140111051008</t>
  </si>
  <si>
    <t>BLACK MATTE ECLIPSE PAPER - PERM  ADH</t>
  </si>
  <si>
    <t>140201054008</t>
  </si>
  <si>
    <t>NATURAL BROWNKRAFT PAPER - PERM ADH</t>
  </si>
  <si>
    <t>200051051008</t>
  </si>
  <si>
    <t>SATIN LASER POLYESTER - PERM ADH</t>
  </si>
  <si>
    <t>200091051008</t>
  </si>
  <si>
    <t>CLEAR LASER GLOSS POLY - PERM ADH</t>
  </si>
  <si>
    <t>200111051008</t>
  </si>
  <si>
    <t>MATTE LASER POLY - PERM ADH</t>
  </si>
  <si>
    <t>200181051008</t>
  </si>
  <si>
    <t>GLOSS LASER POLYWITH PERM ADH</t>
  </si>
  <si>
    <t>200231051008</t>
  </si>
  <si>
    <t>MATTE POLY - DURABLE PERM DRUM ADH GHS</t>
  </si>
  <si>
    <t>260021051008</t>
  </si>
  <si>
    <t>MATTE LASER VINYL PERM ADH 5.1IN GHS</t>
  </si>
  <si>
    <t>260021020008</t>
  </si>
  <si>
    <t>MATTE LASER VINYL PERM ADH 2IN GHS</t>
  </si>
  <si>
    <t>260021030008</t>
  </si>
  <si>
    <t>MATTE LASER VINYL PERM ADH 3IN GHS</t>
  </si>
  <si>
    <t>260021040008</t>
  </si>
  <si>
    <t>MATTE LASER VINYL PERM ADH 4IN GHS</t>
  </si>
  <si>
    <t>ACPO41004902500</t>
  </si>
  <si>
    <t>1.0 MIL 5INX 2500FT  CLEAR/BOPP LAMINATE</t>
  </si>
  <si>
    <t>ACPO53104902500</t>
  </si>
  <si>
    <t>1.5 MIL MATTE BOPP LAM 4.9INWIDTH&amp;8INOD</t>
  </si>
  <si>
    <t>ACPO84104902000</t>
  </si>
  <si>
    <t>.92 MIL CLEAR EZ RELEASE PET LAM 4.9IN W</t>
  </si>
  <si>
    <t>210020510009</t>
  </si>
  <si>
    <t>LASER/INKJET MATTE BOPP</t>
  </si>
  <si>
    <t>200171051008</t>
  </si>
  <si>
    <t>CLEAR LASER GLOSS POLY W PERM ADH</t>
  </si>
  <si>
    <t>300021051008</t>
  </si>
  <si>
    <t>GOLD FOIL LASER PAPER WITH PERM ADH</t>
  </si>
  <si>
    <t>310031051008</t>
  </si>
  <si>
    <t>SILVER FOIL LASER PAPER WITH PERM ADH</t>
  </si>
  <si>
    <t>161870510008</t>
  </si>
  <si>
    <t>2 MIL RAINBOW PET HOLO FILM AT ADH</t>
  </si>
  <si>
    <t>ACPO691DIG0497525</t>
  </si>
  <si>
    <t>.92 MIL EZ RELEASE CLEAR POLY LAM UV</t>
  </si>
  <si>
    <t>Finishers</t>
  </si>
  <si>
    <t>RF1430</t>
  </si>
  <si>
    <t>RF1430 14" DIGITAL LABEL FINISHER</t>
  </si>
  <si>
    <t>RF8520</t>
  </si>
  <si>
    <t>RF8520 8.5" DIGITAL LABEL FINISHER</t>
  </si>
  <si>
    <t>RF8510</t>
  </si>
  <si>
    <t>RF8510 8.5" DIGITAL LABEL FINISHER</t>
  </si>
  <si>
    <t>RF510</t>
  </si>
  <si>
    <t>**RF510 5" TABLETOP DIGITAL LABEL FINISH</t>
  </si>
  <si>
    <t>REWINDERRP530</t>
  </si>
  <si>
    <t>REWINDER FOR CONTINUOUS PTG FOR RP530/W</t>
  </si>
  <si>
    <t>RFINSTALL</t>
  </si>
  <si>
    <t>ON-SITE INSTALL AND TRAINING RF SERIES</t>
  </si>
  <si>
    <t>RFONSITEWARRANTY</t>
  </si>
  <si>
    <t>ON-SITE WARRANTY FIRST YEAR - 1 VISIT</t>
  </si>
  <si>
    <t>RFEXTWARRANTY23</t>
  </si>
  <si>
    <t>RF SERIES WARRANTY EXTENSION YEARS 2/3</t>
  </si>
  <si>
    <t>RF1430FREIGHT</t>
  </si>
  <si>
    <t>FLAT FREIGHT CHARGE RF1430</t>
  </si>
  <si>
    <t>RFFREIGHT</t>
  </si>
  <si>
    <t>FLAT FREIGHT CHARGE RF8510/RF8520</t>
  </si>
  <si>
    <t>Sub-Group C-1</t>
  </si>
  <si>
    <t>ibml FUSiON 8300 3 Frm - 3 Dec 1 Std Pkt 1 Full Sz Pkt w/Rnt</t>
  </si>
  <si>
    <t xml:space="preserve">KODAK Capture Pro </t>
  </si>
  <si>
    <t>Kodak Image Capture Software: Pro 4 Auto Import</t>
  </si>
  <si>
    <t>KODAK CAPTURE PRO AUTO IMP 1YR SUPPORT</t>
  </si>
  <si>
    <t>KODAK CAPTURE PRO AUTO IMP 3YR SUPPORT</t>
  </si>
  <si>
    <t>KODAK CAPTURE PRO AUTO IMP 5YR SUPPORT</t>
  </si>
  <si>
    <t>SW ASSURE CAPPRO AUTOIMPT MA</t>
  </si>
  <si>
    <t>KODAK CAP PRO ASSURANCE RENEWAL 3 YR</t>
  </si>
  <si>
    <t>KODAK CAP PRO ASSURANCE RENEWAL 5 YR</t>
  </si>
  <si>
    <t>Kodak Image Capture Software: Pro 4 Group A</t>
  </si>
  <si>
    <t>KODAK CAPTURE PRO 4 GROUP A 3YR SUPPORT</t>
  </si>
  <si>
    <t>KODAK CAPTURE PRO 4 GROUP A 5YR SUPPORT</t>
  </si>
  <si>
    <t>SW ASSURECAPPRO GRP A 5YR MA</t>
  </si>
  <si>
    <t>Kodak Image Capture Software:  Pro 4 Group B</t>
  </si>
  <si>
    <t>KODAK CAPTURE PRO 4 GROUP B 3YR SUPPORT</t>
  </si>
  <si>
    <t>KODAK CAPTURE PRO 4 GROUP B 5YR SUPPORT</t>
  </si>
  <si>
    <t>KODAK SW ASSURE CAPPRO GRP B 3YR MA</t>
  </si>
  <si>
    <t>SW ASSURE CAPPRO GRP B 5YR MA</t>
  </si>
  <si>
    <t>Kodak Image Capture Software:  Pro 4 Group C</t>
  </si>
  <si>
    <t>KODAK CAPTURE PRO 4 GROUP C 1YR SUPPORT</t>
  </si>
  <si>
    <t>KODAK CAPTURE PRO 4 GROUP C 3YR SUPPORT</t>
  </si>
  <si>
    <t>KODAK CAPTURE PRO 4 GROUP C 5YR SUPPORT</t>
  </si>
  <si>
    <t>SW ASSUR CAPPRO GRP C 3YR MA</t>
  </si>
  <si>
    <t>SW ASSUR CAPPRO GRP C 5YR MA</t>
  </si>
  <si>
    <t>SW ASSURE CAPPRO GRP C 1YR MA</t>
  </si>
  <si>
    <t>Kodak Image Capture Software:  Pro 4 Group D</t>
  </si>
  <si>
    <t>KODAK CAPTURE PRO 4 GROUP D 1YR SUPPORT</t>
  </si>
  <si>
    <t>KODAK CAPTURE PRO 4 GROUP D 3YR SUPPORT</t>
  </si>
  <si>
    <t>KODAK CAPTURE PRO 4 GROUP D 5YR SUPPORT</t>
  </si>
  <si>
    <t>SW ASSU CAPPRO GRP D 5 YR MA</t>
  </si>
  <si>
    <t>Kodak Image Capture Software:  Pro 4 Group DX</t>
  </si>
  <si>
    <t>KODAK CAPTURE PRO 4 GROUP DX 1YR SUPPORT</t>
  </si>
  <si>
    <t>KODAK CAPTURE PRO 4 GROUP DX 3YR SUPPORT</t>
  </si>
  <si>
    <t>KODAK CAPTURE PRO 4 GROUP DX 5YR SUPPORT</t>
  </si>
  <si>
    <t>SW ASSURE CAPPROGRP DX  1YR MA</t>
  </si>
  <si>
    <t>SW ASSURE CAPPROGRP DX 5 YR MA</t>
  </si>
  <si>
    <t>SW ASSURE CAPPROGRP DX 3YR MA</t>
  </si>
  <si>
    <t>Kodak Image Capture Software:  Pro 4 Group E</t>
  </si>
  <si>
    <t>KODAK CAPTURE PRO 4 GROUP E 1YR SUPPORT</t>
  </si>
  <si>
    <t>KODAK CAPTURE PRO 4 GROUP E 3YR</t>
  </si>
  <si>
    <t>KODAK CAPTURE PRO 4 GROUP E 5YR SUPPORT</t>
  </si>
  <si>
    <t>KODAK CAPPRO GRP E SFTWR ASNCE RNEW 3 YR</t>
  </si>
  <si>
    <t>KODAK CAPPRO GRP E SFTWR ASNCE RNEW 5 YR</t>
  </si>
  <si>
    <t>Kodak Image Capture Software:  Pro 4 Group F</t>
  </si>
  <si>
    <t>KODAK CAPTURE PRO 4 GROUP F 1YR SUPPORT</t>
  </si>
  <si>
    <t>KODAK CAPTURE PRO 4 GROUP F 3YR SUPPORT</t>
  </si>
  <si>
    <t>KODAK CAPTURE PRO 4 GROUP F 5YR SUPPORT</t>
  </si>
  <si>
    <t>Kodak Image Capture Software:  Pro 4 Group G</t>
  </si>
  <si>
    <t>KODAK CAPTURE PRO 4 GROUP G 1YR SUPPORT</t>
  </si>
  <si>
    <t>KODAK CAPTURE PRO 4 GROUP G 3YR</t>
  </si>
  <si>
    <t>KODAK CAPTURE PRO 4 GROUP G 5YR SUPPORT</t>
  </si>
  <si>
    <t>KODAK SW ASSURE CAPPRO GRP G 3YR MA</t>
  </si>
  <si>
    <t>SW ASSURE CAPPRO GRP G 5YR MA</t>
  </si>
  <si>
    <t>Kodak Image Capture Software:  Pro 4 Indexing</t>
  </si>
  <si>
    <t>KODAK CAPTURE PRO 4 INDEX 1YR SUPPORT</t>
  </si>
  <si>
    <t>KODAK CAPTURE PRO 4 INDEX 3YR SUPPORT</t>
  </si>
  <si>
    <t>KODAK CAPTURE PRO 4 INDEX 5YR SUPPORT</t>
  </si>
  <si>
    <t>SW ASSURE CAPPRO INDEX 3YR MA</t>
  </si>
  <si>
    <t>SW ASSURE CAPPRO INDEX 5YR MA</t>
  </si>
  <si>
    <t>Kodak Post Warranty Renewal Care Kit</t>
  </si>
  <si>
    <t>**POST WARRANTY RN: CARE KIT I1400/I1400</t>
  </si>
  <si>
    <t>Kodak Software Maintenance: SW Assurre</t>
  </si>
  <si>
    <t>**KODAK CAP PRO GRD SOFTW 1 Y REN</t>
  </si>
  <si>
    <t>**KODAK CAPPRO GRP E SFTWR ASNCE RNEW1YR</t>
  </si>
  <si>
    <t>**ASSET MGMT SERVER BUNDLE 3YR</t>
  </si>
  <si>
    <t xml:space="preserve">KODAK Capture Pro Bundles </t>
  </si>
  <si>
    <t>Kodak Image Capture Pro Group</t>
  </si>
  <si>
    <t>CAPTURE PRO GROUP A-1YR-SUBSCRIP BUNDLE</t>
  </si>
  <si>
    <t>CAPTURE PROGROUP B-1YR-SUBSCRIP BUNDLE</t>
  </si>
  <si>
    <t>CAPTURE PRO GROUP C-1YR-SUBSCRIP BUNDLE</t>
  </si>
  <si>
    <t>CAPTURE PRO GROUP D-1YR-SUBSCRIP BUNDLE</t>
  </si>
  <si>
    <t>CAPTURE PRO GROUP DX-1YR-SUBSCRIP BUNDLE</t>
  </si>
  <si>
    <t>CAPTURE PRO GROUP E-1YR-SUBSCRIP BUNDLE</t>
  </si>
  <si>
    <t>CAPTURE PROGROUP F-1YR-SUBSCRIP BUNDLE</t>
  </si>
  <si>
    <t>CAPTURE PRO  GROUP G-1YR-SUBSCRIP BUNDLE</t>
  </si>
  <si>
    <t>CAPTURE PRO INDEX-1YRSUBSCRIP BUNDLE</t>
  </si>
  <si>
    <t>CAPTURE PRO AUTIMP-1YR-SUBSCRIP BUNDLE</t>
  </si>
  <si>
    <t>CAPTURE PRO NETWORK SERVER-1YR SUBSCRIP</t>
  </si>
  <si>
    <t>CAP PRO NET  OUTPUT SERVER MODULE1YR SUB</t>
  </si>
  <si>
    <t>CAPPRO NETWORK EDITION  A-1YR BUNDLE</t>
  </si>
  <si>
    <t>CAP PRO NETWORK EDITION  B-1YR BUNDLE</t>
  </si>
  <si>
    <t>CAP PRO NETWORK EDITION  C-1YR- BUNDLE</t>
  </si>
  <si>
    <t>CAP PRO NETWORK EDITION  D-1YR- BUNDLE</t>
  </si>
  <si>
    <t>CAP PRO NETWORK EDITION DX-1YR BUNDLE</t>
  </si>
  <si>
    <t>CAP PRO NETWORK EDITION E-1YR- BUNDLE</t>
  </si>
  <si>
    <t>CAP PRO NETWORK EDITION F-1YR- BUNDLE</t>
  </si>
  <si>
    <t>CAP PRO NETWORK EDITION  G-1YR- BUNDLE</t>
  </si>
  <si>
    <t>KODAK Capture Pro Bundles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</si>
</sst>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6" formatCode="&quot;$&quot;#,##0_);[Red]\(&quot;$&quot;#,##0\)"/>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quot;$&quot;#,##0.00"/>
    <numFmt numFmtId="165" formatCode="&quot;$&quot;#,##0"/>
    <numFmt numFmtId="166" formatCode="0.0000"/>
    <numFmt numFmtId="167" formatCode="&quot;$&quot;#,##0.00000"/>
    <numFmt numFmtId="168" formatCode="&quot;$&quot;#,##0.0000"/>
    <numFmt numFmtId="169" formatCode="#,##0;\-#,##0;&quot;-&quot;"/>
    <numFmt numFmtId="170" formatCode="_-* #,##0_-;\-* #,##0_-;_-* &quot;-&quot;_-;_-@_-"/>
    <numFmt numFmtId="171" formatCode="_-* #,##0.00_-;\-* #,##0.00_-;_-* &quot;-&quot;??_-;_-@_-"/>
    <numFmt numFmtId="172" formatCode="#,##0;\(#,##0\)"/>
    <numFmt numFmtId="173" formatCode="#."/>
    <numFmt numFmtId="174" formatCode="_-&quot;¥&quot;* #,##0.00_-;\-&quot;¥&quot;* #,##0.00_-;_-&quot;¥&quot;* &quot;-&quot;??_-;_-@_-"/>
    <numFmt numFmtId="175" formatCode="_-* #,##0\ _F_-;\-* #,##0\ _F_-;_-* &quot;-&quot;\ _F_-;_-@_-"/>
    <numFmt numFmtId="176" formatCode="_-* #,##0.00\ _F_-;\-* #,##0.00\ _F_-;_-* &quot;-&quot;??\ _F_-;_-@_-"/>
    <numFmt numFmtId="177" formatCode="_([$€]* #,##0.00_);_([$€]* \(#,##0.00\);_([$€]* &quot;-&quot;??_);_(@_)"/>
    <numFmt numFmtId="178" formatCode="_-* #,##0\ _P_t_s_-;\-* #,##0\ _P_t_s_-;_-* &quot;-&quot;\ _P_t_s_-;_-@_-"/>
    <numFmt numFmtId="179" formatCode="_-* #,##0.00\ _P_t_s_-;\-* #,##0.00\ _P_t_s_-;_-* &quot;-&quot;??\ _P_t_s_-;_-@_-"/>
    <numFmt numFmtId="180" formatCode="0.00_)"/>
    <numFmt numFmtId="181" formatCode="_-* #,##0.00\ &quot;F&quot;_-;\-* #,##0.00\ &quot;F&quot;_-;_-* &quot;-&quot;??\ &quot;F&quot;_-;_-@_-"/>
    <numFmt numFmtId="182" formatCode="_-* #,##0.00\ _P_t_a_-;\-* #,##0.00\ _P_t_a_-;_-* &quot;-&quot;??\ _P_t_a_-;_-@_-"/>
    <numFmt numFmtId="183" formatCode="_-&quot;£&quot;* #,##0_-;\-&quot;£&quot;* #,##0_-;_-&quot;£&quot;* &quot;-&quot;_-;_-@_-"/>
    <numFmt numFmtId="184" formatCode="_-&quot;£&quot;* #,##0.00_-;\-&quot;£&quot;* #,##0.00_-;_-&quot;£&quot;* &quot;-&quot;??_-;_-@_-"/>
    <numFmt numFmtId="185" formatCode="&quot;¥&quot;#,##0.00;&quot;¥&quot;\-#,##0.00"/>
    <numFmt numFmtId="186" formatCode="0.00_ "/>
    <numFmt numFmtId="187" formatCode="_(* #,##0.00_);_(* &quot;¥&quot;\(#,##0.00&quot;¥&quot;\);_(* &quot;-&quot;??_);_(@_)"/>
    <numFmt numFmtId="188" formatCode="0.00000"/>
    <numFmt numFmtId="189" formatCode="#,##0.00&quot; F&quot;;[Red]\-#,##0.00&quot; F&quot;"/>
    <numFmt numFmtId="190" formatCode="#,##0&quot; F&quot;;[Red]\-#,##0&quot; F&quot;"/>
    <numFmt numFmtId="191" formatCode="&quot;¥&quot;#,##0;&quot;¥&quot;\-#,##0"/>
    <numFmt numFmtId="192" formatCode="[$€-2]\ #,##0.00;[$€-2]\ \-#,##0.00"/>
    <numFmt numFmtId="193" formatCode="_(&quot;$&quot;* #,##0.0000_);_(&quot;$&quot;* \(#,##0.0000\);_(&quot;$&quot;* &quot;-&quot;????_);_(@_)"/>
    <numFmt numFmtId="194" formatCode="[$-409]mmmm\ d\,\ yyyy;@"/>
    <numFmt numFmtId="195" formatCode="_-* #,##0.00\ [$€]_-;\-* #,##0.00\ [$€]_-;_-* &quot;-&quot;??\ [$€]_-;_-@_-"/>
    <numFmt numFmtId="196" formatCode="_-* #,##0.00\ &quot;€&quot;_-;\-* #,##0.00\ &quot;€&quot;_-;_-* &quot;-&quot;??\ &quot;€&quot;_-;_-@_-"/>
    <numFmt numFmtId="197" formatCode="_-* #,##0\ _€_-;\-* #,##0\ _€_-;_-* &quot;-&quot;\ _€_-;_-@_-"/>
    <numFmt numFmtId="198" formatCode="mm/dd/yy;@"/>
    <numFmt numFmtId="199" formatCode="0.0%"/>
    <numFmt numFmtId="200" formatCode="&quot;$&quot;#,##0.0000_);[Red]\(&quot;$&quot;#,##0.0000\)"/>
    <numFmt numFmtId="201" formatCode="[$$-409]#,##0.00"/>
  </numFmts>
  <fonts count="16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Times New Roman"/>
      <family val="1"/>
    </font>
    <font>
      <sz val="8"/>
      <name val="Arial"/>
      <family val="2"/>
    </font>
    <font>
      <sz val="10"/>
      <name val="Times New Roman"/>
      <family val="1"/>
    </font>
    <font>
      <b/>
      <sz val="12"/>
      <name val="Arial"/>
      <family val="2"/>
    </font>
    <font>
      <b/>
      <sz val="10"/>
      <name val="Arial"/>
      <family val="2"/>
    </font>
    <font>
      <sz val="10"/>
      <name val="Arial"/>
      <family val="2"/>
    </font>
    <font>
      <sz val="9"/>
      <name val="Arial"/>
      <family val="2"/>
    </font>
    <font>
      <b/>
      <sz val="18"/>
      <name val="Arial"/>
      <family val="2"/>
    </font>
    <font>
      <b/>
      <sz val="12"/>
      <color indexed="12"/>
      <name val="Arial"/>
      <family val="2"/>
    </font>
    <font>
      <b/>
      <i/>
      <sz val="9"/>
      <name val="Arial"/>
      <family val="2"/>
    </font>
    <font>
      <sz val="11"/>
      <name val="ＭＳ Ｐゴシック"/>
      <charset val="128"/>
    </font>
    <font>
      <b/>
      <sz val="9"/>
      <name val="Arial"/>
      <family val="2"/>
    </font>
    <font>
      <sz val="9"/>
      <color indexed="12"/>
      <name val="Arial"/>
      <family val="2"/>
    </font>
    <font>
      <b/>
      <sz val="11"/>
      <name val="Arial"/>
      <family val="2"/>
    </font>
    <font>
      <b/>
      <sz val="11"/>
      <color indexed="12"/>
      <name val="Arial"/>
      <family val="2"/>
    </font>
    <font>
      <sz val="9"/>
      <color indexed="10"/>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Osaka"/>
      <family val="3"/>
      <charset val="128"/>
    </font>
    <font>
      <sz val="11"/>
      <name val="Arial"/>
      <family val="2"/>
    </font>
    <font>
      <sz val="10"/>
      <color indexed="8"/>
      <name val="MS Sans Serif"/>
      <family val="2"/>
    </font>
    <font>
      <u/>
      <sz val="10"/>
      <color indexed="36"/>
      <name val="MS Sans Serif"/>
      <family val="2"/>
    </font>
    <font>
      <u/>
      <sz val="10"/>
      <color indexed="12"/>
      <name val="MS Sans Serif"/>
      <family val="2"/>
    </font>
    <font>
      <sz val="10"/>
      <name val="Helv"/>
      <family val="2"/>
    </font>
    <font>
      <sz val="11"/>
      <color indexed="8"/>
      <name val="Calibri"/>
      <family val="2"/>
    </font>
    <font>
      <sz val="11"/>
      <color indexed="8"/>
      <name val="ＭＳ Ｐゴシック"/>
      <family val="3"/>
      <charset val="128"/>
    </font>
    <font>
      <sz val="11"/>
      <color indexed="9"/>
      <name val="Calibri"/>
      <family val="2"/>
    </font>
    <font>
      <sz val="11"/>
      <color indexed="9"/>
      <name val="ＭＳ Ｐゴシック"/>
      <family val="3"/>
      <charset val="128"/>
    </font>
    <font>
      <sz val="11"/>
      <color indexed="20"/>
      <name val="Calibri"/>
      <family val="2"/>
    </font>
    <font>
      <sz val="11"/>
      <color indexed="20"/>
      <name val="ＭＳ Ｐゴシック"/>
      <family val="3"/>
      <charset val="128"/>
    </font>
    <font>
      <sz val="10"/>
      <color indexed="8"/>
      <name val="Arial"/>
      <family val="2"/>
    </font>
    <font>
      <b/>
      <sz val="11"/>
      <color indexed="52"/>
      <name val="Calibri"/>
      <family val="2"/>
    </font>
    <font>
      <b/>
      <sz val="11"/>
      <color indexed="52"/>
      <name val="ＭＳ Ｐゴシック"/>
      <family val="3"/>
      <charset val="128"/>
    </font>
    <font>
      <b/>
      <sz val="11"/>
      <color indexed="9"/>
      <name val="Calibri"/>
      <family val="2"/>
    </font>
    <font>
      <b/>
      <sz val="11"/>
      <color indexed="9"/>
      <name val="ＭＳ Ｐゴシック"/>
      <family val="3"/>
      <charset val="128"/>
    </font>
    <font>
      <sz val="11"/>
      <name val="ＭＳ Ｐゴシック"/>
      <family val="3"/>
      <charset val="128"/>
    </font>
    <font>
      <sz val="1"/>
      <color indexed="16"/>
      <name val="Courier"/>
      <family val="3"/>
    </font>
    <font>
      <sz val="12"/>
      <name val="Arial"/>
      <family val="2"/>
    </font>
    <font>
      <i/>
      <sz val="11"/>
      <color indexed="23"/>
      <name val="Calibri"/>
      <family val="2"/>
    </font>
    <font>
      <i/>
      <sz val="11"/>
      <color indexed="23"/>
      <name val="ＭＳ Ｐゴシック"/>
      <family val="3"/>
      <charset val="128"/>
    </font>
    <font>
      <sz val="11"/>
      <color indexed="17"/>
      <name val="Calibri"/>
      <family val="2"/>
    </font>
    <font>
      <sz val="11"/>
      <color indexed="17"/>
      <name val="ＭＳ Ｐゴシック"/>
      <family val="3"/>
      <charset val="128"/>
    </font>
    <font>
      <b/>
      <sz val="15"/>
      <color indexed="56"/>
      <name val="Calibri"/>
      <family val="2"/>
    </font>
    <font>
      <b/>
      <sz val="15"/>
      <color indexed="56"/>
      <name val="ＭＳ Ｐゴシック"/>
      <family val="3"/>
      <charset val="128"/>
    </font>
    <font>
      <b/>
      <sz val="13"/>
      <color indexed="56"/>
      <name val="Calibri"/>
      <family val="2"/>
    </font>
    <font>
      <b/>
      <sz val="13"/>
      <color indexed="56"/>
      <name val="ＭＳ Ｐゴシック"/>
      <family val="3"/>
      <charset val="128"/>
    </font>
    <font>
      <b/>
      <sz val="11"/>
      <color indexed="56"/>
      <name val="Calibri"/>
      <family val="2"/>
    </font>
    <font>
      <b/>
      <sz val="11"/>
      <color indexed="56"/>
      <name val="ＭＳ Ｐゴシック"/>
      <family val="3"/>
      <charset val="128"/>
    </font>
    <font>
      <u/>
      <sz val="10"/>
      <color rgb="FF0000FF"/>
      <name val="Arial"/>
      <family val="2"/>
    </font>
    <font>
      <u/>
      <sz val="11"/>
      <color theme="10"/>
      <name val="Calibri"/>
      <family val="2"/>
      <scheme val="minor"/>
    </font>
    <font>
      <sz val="11"/>
      <color indexed="62"/>
      <name val="Calibri"/>
      <family val="2"/>
    </font>
    <font>
      <sz val="11"/>
      <color indexed="62"/>
      <name val="ＭＳ Ｐゴシック"/>
      <family val="3"/>
      <charset val="128"/>
    </font>
    <font>
      <sz val="11"/>
      <color indexed="52"/>
      <name val="Calibri"/>
      <family val="2"/>
    </font>
    <font>
      <sz val="11"/>
      <color indexed="52"/>
      <name val="ＭＳ Ｐゴシック"/>
      <family val="3"/>
      <charset val="128"/>
    </font>
    <font>
      <sz val="11"/>
      <color indexed="60"/>
      <name val="Calibri"/>
      <family val="2"/>
    </font>
    <font>
      <sz val="11"/>
      <color indexed="60"/>
      <name val="ＭＳ Ｐゴシック"/>
      <family val="3"/>
      <charset val="128"/>
    </font>
    <font>
      <sz val="14"/>
      <name val="Helv"/>
      <family val="2"/>
    </font>
    <font>
      <b/>
      <i/>
      <sz val="16"/>
      <name val="Helv"/>
      <family val="2"/>
    </font>
    <font>
      <sz val="20"/>
      <color theme="1"/>
      <name val="Calibri"/>
      <family val="2"/>
      <scheme val="minor"/>
    </font>
    <font>
      <sz val="12"/>
      <color theme="1"/>
      <name val="Calibri"/>
      <family val="2"/>
      <scheme val="minor"/>
    </font>
    <font>
      <sz val="10"/>
      <name val="Century Gothic"/>
      <family val="2"/>
    </font>
    <font>
      <sz val="12"/>
      <name val="Helv"/>
    </font>
    <font>
      <b/>
      <sz val="11"/>
      <color indexed="63"/>
      <name val="Calibri"/>
      <family val="2"/>
    </font>
    <font>
      <b/>
      <sz val="11"/>
      <color indexed="63"/>
      <name val="ＭＳ Ｐゴシック"/>
      <family val="3"/>
      <charset val="128"/>
    </font>
    <font>
      <b/>
      <sz val="11"/>
      <color indexed="10"/>
      <name val="ＭＳ Ｐゴシック"/>
      <family val="3"/>
      <charset val="128"/>
    </font>
    <font>
      <b/>
      <sz val="11"/>
      <name val="ＭＳ Ｐゴシック"/>
      <family val="3"/>
      <charset val="128"/>
    </font>
    <font>
      <b/>
      <sz val="14"/>
      <color indexed="12"/>
      <name val="ＭＳ Ｐゴシック"/>
      <family val="3"/>
      <charset val="128"/>
    </font>
    <font>
      <sz val="11"/>
      <color indexed="10"/>
      <name val="ＭＳ ゴシック"/>
      <family val="3"/>
      <charset val="128"/>
    </font>
    <font>
      <b/>
      <sz val="12"/>
      <color indexed="8"/>
      <name val="Arial"/>
      <family val="2"/>
    </font>
    <font>
      <b/>
      <i/>
      <sz val="12"/>
      <color indexed="8"/>
      <name val="Arial"/>
      <family val="2"/>
    </font>
    <font>
      <sz val="12"/>
      <color indexed="8"/>
      <name val="Arial"/>
      <family val="2"/>
    </font>
    <font>
      <i/>
      <sz val="12"/>
      <color indexed="8"/>
      <name val="Arial"/>
      <family val="2"/>
    </font>
    <font>
      <b/>
      <sz val="16"/>
      <color indexed="8"/>
      <name val="Arial"/>
      <family val="2"/>
    </font>
    <font>
      <sz val="12"/>
      <color indexed="14"/>
      <name val="Arial"/>
      <family val="2"/>
    </font>
    <font>
      <b/>
      <sz val="12"/>
      <name val="Geneva"/>
      <family val="2"/>
    </font>
    <font>
      <sz val="10"/>
      <color indexed="8"/>
      <name val="ＭＳ Ｐゴシック"/>
      <family val="3"/>
      <charset val="128"/>
    </font>
    <font>
      <b/>
      <sz val="18"/>
      <color indexed="56"/>
      <name val="Cambria"/>
      <family val="2"/>
    </font>
    <font>
      <b/>
      <sz val="18"/>
      <color indexed="56"/>
      <name val="ＭＳ Ｐゴシック"/>
      <family val="3"/>
      <charset val="128"/>
    </font>
    <font>
      <b/>
      <sz val="16"/>
      <color indexed="62"/>
      <name val="Arial"/>
      <family val="2"/>
    </font>
    <font>
      <b/>
      <sz val="11"/>
      <color indexed="8"/>
      <name val="Calibri"/>
      <family val="2"/>
    </font>
    <font>
      <b/>
      <sz val="11"/>
      <color indexed="8"/>
      <name val="ＭＳ Ｐゴシック"/>
      <family val="3"/>
      <charset val="128"/>
    </font>
    <font>
      <sz val="11"/>
      <color indexed="10"/>
      <name val="Calibri"/>
      <family val="2"/>
    </font>
    <font>
      <sz val="11"/>
      <color indexed="10"/>
      <name val="ＭＳ Ｐゴシック"/>
      <family val="3"/>
      <charset val="128"/>
    </font>
    <font>
      <u/>
      <sz val="7.5"/>
      <color indexed="12"/>
      <name val="MS Sans Serif"/>
      <family val="2"/>
    </font>
    <font>
      <u/>
      <sz val="7.5"/>
      <color indexed="36"/>
      <name val="MS Sans Serif"/>
      <family val="2"/>
    </font>
    <font>
      <sz val="10"/>
      <name val="丸ｺﾞｼｯｸ"/>
      <family val="3"/>
      <charset val="128"/>
    </font>
    <font>
      <sz val="11"/>
      <name val="돋움"/>
      <family val="2"/>
      <charset val="129"/>
    </font>
    <font>
      <sz val="9"/>
      <name val="ＭＳ Ｐゴシック"/>
      <family val="3"/>
      <charset val="128"/>
    </font>
    <font>
      <sz val="10"/>
      <name val="ＭＳ Ｐゴシック"/>
      <family val="3"/>
      <charset val="128"/>
    </font>
    <font>
      <sz val="11"/>
      <name val="黑体"/>
      <family val="1"/>
      <charset val="128"/>
    </font>
    <font>
      <sz val="12"/>
      <name val="ＭＳ ゴシック"/>
      <family val="3"/>
      <charset val="128"/>
    </font>
    <font>
      <sz val="14"/>
      <name val="ＭＳ 明朝"/>
      <family val="1"/>
      <charset val="128"/>
    </font>
    <font>
      <sz val="14"/>
      <name val="ＭＳ ・団"/>
      <family val="1"/>
      <charset val="128"/>
    </font>
    <font>
      <sz val="14"/>
      <name val="ＭＳ ・団"/>
      <family val="1"/>
    </font>
    <font>
      <sz val="11"/>
      <name val="ＭＳ Ｐ・団"/>
      <family val="1"/>
      <charset val="128"/>
    </font>
    <font>
      <sz val="11"/>
      <name val="ＭＳ Ｐ・団"/>
      <family val="1"/>
    </font>
    <font>
      <sz val="10"/>
      <name val="Century"/>
      <family val="1"/>
    </font>
    <font>
      <u/>
      <sz val="10"/>
      <color indexed="36"/>
      <name val="ＭＳ Ｐゴシック"/>
      <family val="3"/>
      <charset val="128"/>
    </font>
    <font>
      <sz val="10"/>
      <name val="HELV"/>
    </font>
    <font>
      <sz val="8"/>
      <name val="Helv"/>
    </font>
    <font>
      <sz val="10"/>
      <name val="MS Sans Serif"/>
      <family val="2"/>
    </font>
    <font>
      <sz val="10"/>
      <color rgb="FF000000"/>
      <name val="Arial"/>
      <family val="2"/>
    </font>
    <font>
      <u/>
      <sz val="10"/>
      <color indexed="12"/>
      <name val="Arial"/>
      <family val="2"/>
    </font>
    <font>
      <u/>
      <sz val="10"/>
      <color theme="10"/>
      <name val="Arial"/>
      <family val="2"/>
    </font>
    <font>
      <sz val="11"/>
      <color theme="1"/>
      <name val="Comic Sans MS"/>
      <family val="2"/>
    </font>
    <font>
      <sz val="10"/>
      <color theme="1"/>
      <name val="Arial"/>
      <family val="2"/>
    </font>
    <font>
      <b/>
      <sz val="10"/>
      <color indexed="8"/>
      <name val="Arial"/>
      <family val="2"/>
    </font>
    <font>
      <sz val="11"/>
      <color indexed="8"/>
      <name val="Calibri"/>
      <family val="2"/>
      <scheme val="minor"/>
    </font>
    <font>
      <sz val="12"/>
      <name val="Calibri"/>
      <family val="2"/>
      <scheme val="minor"/>
    </font>
    <font>
      <u/>
      <sz val="12"/>
      <name val="Calibri"/>
      <family val="2"/>
      <scheme val="minor"/>
    </font>
    <font>
      <b/>
      <sz val="12"/>
      <name val="Calibri"/>
      <family val="2"/>
      <scheme val="minor"/>
    </font>
    <font>
      <b/>
      <i/>
      <sz val="12"/>
      <name val="Calibri"/>
      <family val="2"/>
      <scheme val="minor"/>
    </font>
    <font>
      <b/>
      <sz val="14"/>
      <color rgb="FF0070C0"/>
      <name val="Calibri"/>
      <family val="2"/>
      <scheme val="minor"/>
    </font>
    <font>
      <sz val="12"/>
      <color indexed="8"/>
      <name val="Calibri"/>
      <family val="2"/>
    </font>
    <font>
      <b/>
      <sz val="11"/>
      <color indexed="9"/>
      <name val="Century Gothic"/>
      <family val="2"/>
    </font>
    <font>
      <b/>
      <sz val="12"/>
      <color theme="0"/>
      <name val="Calibri"/>
      <family val="2"/>
      <scheme val="minor"/>
    </font>
    <font>
      <sz val="14"/>
      <name val="Calibri"/>
      <family val="2"/>
      <scheme val="minor"/>
    </font>
    <font>
      <sz val="12"/>
      <color indexed="8"/>
      <name val="Calibri"/>
      <family val="2"/>
      <scheme val="minor"/>
    </font>
    <font>
      <sz val="12"/>
      <color indexed="62"/>
      <name val="Calibri"/>
      <family val="2"/>
      <scheme val="minor"/>
    </font>
    <font>
      <sz val="12"/>
      <color rgb="FFFF0000"/>
      <name val="Calibri"/>
      <family val="2"/>
      <scheme val="minor"/>
    </font>
    <font>
      <b/>
      <sz val="12"/>
      <color indexed="9"/>
      <name val="Calibri"/>
      <family val="2"/>
      <scheme val="minor"/>
    </font>
    <font>
      <b/>
      <sz val="12"/>
      <color indexed="8"/>
      <name val="Calibri"/>
      <family val="2"/>
      <scheme val="minor"/>
    </font>
    <font>
      <i/>
      <sz val="12"/>
      <color indexed="8"/>
      <name val="Calibri"/>
      <family val="2"/>
      <scheme val="minor"/>
    </font>
    <font>
      <b/>
      <sz val="12"/>
      <color indexed="8"/>
      <name val="Calibri"/>
      <family val="2"/>
    </font>
    <font>
      <i/>
      <sz val="12"/>
      <color indexed="8"/>
      <name val="Calibri"/>
      <family val="2"/>
    </font>
    <font>
      <b/>
      <sz val="12"/>
      <color theme="1"/>
      <name val="Calibri"/>
      <family val="2"/>
      <scheme val="minor"/>
    </font>
    <font>
      <sz val="14"/>
      <color theme="1"/>
      <name val="Calibri"/>
      <family val="2"/>
      <scheme val="minor"/>
    </font>
    <font>
      <b/>
      <sz val="14"/>
      <color indexed="8"/>
      <name val="Calibri"/>
      <family val="2"/>
      <scheme val="minor"/>
    </font>
    <font>
      <b/>
      <sz val="12"/>
      <color rgb="FF0070C0"/>
      <name val="Calibri"/>
      <family val="2"/>
      <scheme val="minor"/>
    </font>
    <font>
      <sz val="12"/>
      <color theme="0"/>
      <name val="Calibri"/>
      <family val="2"/>
      <scheme val="minor"/>
    </font>
    <font>
      <sz val="10"/>
      <name val="Arial"/>
      <family val="2"/>
    </font>
    <font>
      <sz val="11"/>
      <name val="Calibri"/>
      <family val="2"/>
      <scheme val="minor"/>
    </font>
    <font>
      <b/>
      <sz val="12"/>
      <color theme="3" tint="0.39997558519241921"/>
      <name val="Calibri"/>
      <family val="2"/>
      <scheme val="minor"/>
    </font>
    <font>
      <sz val="12"/>
      <color rgb="FF000000"/>
      <name val="Calibri"/>
      <family val="2"/>
      <scheme val="minor"/>
    </font>
    <font>
      <b/>
      <i/>
      <sz val="12"/>
      <color rgb="FF000000"/>
      <name val="Calibri"/>
      <family val="2"/>
      <scheme val="minor"/>
    </font>
    <font>
      <b/>
      <i/>
      <sz val="12"/>
      <color rgb="FFFF0000"/>
      <name val="Calibri"/>
      <family val="2"/>
      <scheme val="minor"/>
    </font>
    <font>
      <u/>
      <sz val="12"/>
      <color theme="10"/>
      <name val="Calibri"/>
      <family val="2"/>
      <scheme val="minor"/>
    </font>
    <font>
      <b/>
      <sz val="11"/>
      <name val="Calibri"/>
      <family val="2"/>
      <scheme val="minor"/>
    </font>
    <font>
      <sz val="11"/>
      <color rgb="FF333333"/>
      <name val="Calibri"/>
      <family val="2"/>
      <scheme val="minor"/>
    </font>
    <font>
      <sz val="11"/>
      <color rgb="FF000000"/>
      <name val="Calibri"/>
      <family val="2"/>
      <scheme val="minor"/>
    </font>
    <font>
      <i/>
      <sz val="11"/>
      <name val="Calibri"/>
      <family val="2"/>
      <scheme val="minor"/>
    </font>
    <font>
      <b/>
      <sz val="11"/>
      <color rgb="FF000000"/>
      <name val="Calibri"/>
      <family val="2"/>
      <scheme val="minor"/>
    </font>
    <font>
      <sz val="11"/>
      <color rgb="FF303254"/>
      <name val="Calibri"/>
      <family val="2"/>
      <scheme val="minor"/>
    </font>
    <font>
      <b/>
      <sz val="12"/>
      <color rgb="FFFF0000"/>
      <name val="Calibri"/>
      <family val="2"/>
      <scheme val="minor"/>
    </font>
    <font>
      <b/>
      <i/>
      <sz val="10"/>
      <name val="Arial"/>
      <family val="2"/>
    </font>
  </fonts>
  <fills count="84">
    <fill>
      <patternFill patternType="none"/>
    </fill>
    <fill>
      <patternFill patternType="gray125"/>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theme="3"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1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5"/>
        <bgColor indexed="64"/>
      </patternFill>
    </fill>
    <fill>
      <patternFill patternType="solid">
        <fgColor indexed="42"/>
        <bgColor indexed="64"/>
      </patternFill>
    </fill>
    <fill>
      <patternFill patternType="solid">
        <fgColor indexed="54"/>
        <bgColor indexed="64"/>
      </patternFill>
    </fill>
    <fill>
      <patternFill patternType="solid">
        <fgColor indexed="10"/>
        <bgColor indexed="64"/>
      </patternFill>
    </fill>
    <fill>
      <patternFill patternType="solid">
        <fgColor indexed="47"/>
        <bgColor indexed="64"/>
      </patternFill>
    </fill>
    <fill>
      <patternFill patternType="solid">
        <fgColor indexed="21"/>
        <bgColor indexed="64"/>
      </patternFill>
    </fill>
    <fill>
      <patternFill patternType="lightUp">
        <fgColor indexed="48"/>
        <bgColor indexed="44"/>
      </patternFill>
    </fill>
    <fill>
      <patternFill patternType="solid">
        <fgColor indexed="9"/>
        <bgColor indexed="64"/>
      </patternFill>
    </fill>
    <fill>
      <patternFill patternType="solid">
        <fgColor indexed="23"/>
        <bgColor indexed="64"/>
      </patternFill>
    </fill>
    <fill>
      <patternFill patternType="solid">
        <fgColor theme="0" tint="-0.499984740745262"/>
        <bgColor indexed="64"/>
      </patternFill>
    </fill>
    <fill>
      <patternFill patternType="solid">
        <fgColor rgb="FF538ED5"/>
        <bgColor indexed="64"/>
      </patternFill>
    </fill>
    <fill>
      <patternFill patternType="solid">
        <fgColor theme="3" tint="0.39997558519241921"/>
        <bgColor indexed="64"/>
      </patternFill>
    </fill>
    <fill>
      <patternFill patternType="lightUp">
        <fgColor indexed="48"/>
        <bgColor indexed="41"/>
      </patternFill>
    </fill>
    <fill>
      <patternFill patternType="solid">
        <fgColor indexed="5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CCCCCD"/>
        <bgColor indexed="64"/>
      </patternFill>
    </fill>
    <fill>
      <patternFill patternType="solid">
        <fgColor rgb="FFE7E6E6"/>
        <bgColor indexed="64"/>
      </patternFill>
    </fill>
  </fills>
  <borders count="134">
    <border>
      <left/>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style="medium">
        <color auto="1"/>
      </right>
      <top style="medium">
        <color auto="1"/>
      </top>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thin">
        <color indexed="64"/>
      </right>
      <top style="thick">
        <color indexed="64"/>
      </top>
      <bottom style="thick">
        <color indexed="64"/>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style="thick">
        <color rgb="FF000000"/>
      </top>
      <bottom style="medium">
        <color rgb="FF000000"/>
      </bottom>
      <diagonal/>
    </border>
    <border>
      <left/>
      <right/>
      <top style="thick">
        <color rgb="FF000000"/>
      </top>
      <bottom style="medium">
        <color rgb="FF000000"/>
      </bottom>
      <diagonal/>
    </border>
    <border>
      <left/>
      <right style="thick">
        <color rgb="FF000000"/>
      </right>
      <top style="thick">
        <color rgb="FF000000"/>
      </top>
      <bottom style="medium">
        <color rgb="FF000000"/>
      </bottom>
      <diagonal/>
    </border>
    <border>
      <left style="thick">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thick">
        <color rgb="FF000000"/>
      </right>
      <top style="medium">
        <color rgb="FF000000"/>
      </top>
      <bottom/>
      <diagonal/>
    </border>
    <border>
      <left style="medium">
        <color rgb="FF000000"/>
      </left>
      <right style="thick">
        <color rgb="FF000000"/>
      </right>
      <top/>
      <bottom/>
      <diagonal/>
    </border>
    <border>
      <left style="thick">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indexed="64"/>
      </left>
      <right style="medium">
        <color indexed="64"/>
      </right>
      <top/>
      <bottom style="medium">
        <color indexed="64"/>
      </bottom>
      <diagonal/>
    </border>
    <border>
      <left style="medium">
        <color rgb="FF000000"/>
      </left>
      <right style="medium">
        <color rgb="FF000000"/>
      </right>
      <top/>
      <bottom style="medium">
        <color rgb="FF000000"/>
      </bottom>
      <diagonal/>
    </border>
    <border>
      <left style="medium">
        <color rgb="FF000000"/>
      </left>
      <right style="thick">
        <color rgb="FF000000"/>
      </right>
      <top/>
      <bottom style="medium">
        <color rgb="FF000000"/>
      </bottom>
      <diagonal/>
    </border>
    <border>
      <left style="thick">
        <color rgb="FF000000"/>
      </left>
      <right/>
      <top/>
      <bottom/>
      <diagonal/>
    </border>
    <border>
      <left/>
      <right/>
      <top style="medium">
        <color rgb="FF000000"/>
      </top>
      <bottom/>
      <diagonal/>
    </border>
    <border>
      <left/>
      <right style="thick">
        <color rgb="FF000000"/>
      </right>
      <top style="medium">
        <color rgb="FF000000"/>
      </top>
      <bottom/>
      <diagonal/>
    </border>
    <border>
      <left/>
      <right style="thick">
        <color rgb="FF000000"/>
      </right>
      <top/>
      <bottom/>
      <diagonal/>
    </border>
    <border>
      <left style="thick">
        <color rgb="FF000000"/>
      </left>
      <right/>
      <top/>
      <bottom style="medium">
        <color rgb="FF000000"/>
      </bottom>
      <diagonal/>
    </border>
    <border>
      <left/>
      <right/>
      <top/>
      <bottom style="medium">
        <color rgb="FF000000"/>
      </bottom>
      <diagonal/>
    </border>
    <border>
      <left/>
      <right style="thick">
        <color rgb="FF000000"/>
      </right>
      <top/>
      <bottom style="medium">
        <color rgb="FF000000"/>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top style="medium">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medium">
        <color indexed="64"/>
      </left>
      <right style="thin">
        <color indexed="64"/>
      </right>
      <top style="thin">
        <color indexed="64"/>
      </top>
      <bottom/>
      <diagonal/>
    </border>
  </borders>
  <cellStyleXfs count="56636">
    <xf numFmtId="0" fontId="0" fillId="0" borderId="0"/>
    <xf numFmtId="0" fontId="20" fillId="0" borderId="0"/>
    <xf numFmtId="0" fontId="9" fillId="0" borderId="0"/>
    <xf numFmtId="0" fontId="9" fillId="0" borderId="0"/>
    <xf numFmtId="0" fontId="9" fillId="0" borderId="0" applyNumberFormat="0" applyFill="0" applyBorder="0" applyAlignment="0" applyProtection="0"/>
    <xf numFmtId="0" fontId="42" fillId="0" borderId="0"/>
    <xf numFmtId="44" fontId="9" fillId="0" borderId="0" applyFont="0" applyFill="0" applyBorder="0" applyAlignment="0" applyProtection="0"/>
    <xf numFmtId="0" fontId="9" fillId="0" borderId="0"/>
    <xf numFmtId="0" fontId="9" fillId="0" borderId="0"/>
    <xf numFmtId="0" fontId="44" fillId="0" borderId="0"/>
    <xf numFmtId="0" fontId="44" fillId="0" borderId="0"/>
    <xf numFmtId="0" fontId="44" fillId="0" borderId="0"/>
    <xf numFmtId="0" fontId="9" fillId="0" borderId="0"/>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10" fillId="0" borderId="0"/>
    <xf numFmtId="0" fontId="10" fillId="0" borderId="0"/>
    <xf numFmtId="0" fontId="47" fillId="0" borderId="0"/>
    <xf numFmtId="0" fontId="9" fillId="0" borderId="0"/>
    <xf numFmtId="0" fontId="9" fillId="0" borderId="0"/>
    <xf numFmtId="0" fontId="9" fillId="0" borderId="0"/>
    <xf numFmtId="0" fontId="10" fillId="0" borderId="0"/>
    <xf numFmtId="0" fontId="10"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10" fillId="0" borderId="0"/>
    <xf numFmtId="3" fontId="16" fillId="0" borderId="0"/>
    <xf numFmtId="0" fontId="9" fillId="0" borderId="0"/>
    <xf numFmtId="0" fontId="10" fillId="0" borderId="0"/>
    <xf numFmtId="0" fontId="9" fillId="0" borderId="0"/>
    <xf numFmtId="0" fontId="9" fillId="0" borderId="0"/>
    <xf numFmtId="0" fontId="9" fillId="0" borderId="0"/>
    <xf numFmtId="0" fontId="9" fillId="0" borderId="0"/>
    <xf numFmtId="0" fontId="47"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10" fillId="0" borderId="0"/>
    <xf numFmtId="0" fontId="10" fillId="0" borderId="0"/>
    <xf numFmtId="0" fontId="48" fillId="41" borderId="0" applyNumberFormat="0" applyBorder="0" applyAlignment="0" applyProtection="0"/>
    <xf numFmtId="0" fontId="49" fillId="41" borderId="0" applyNumberFormat="0" applyBorder="0" applyAlignment="0" applyProtection="0">
      <alignment vertical="center"/>
    </xf>
    <xf numFmtId="0" fontId="48" fillId="41" borderId="0" applyNumberFormat="0" applyBorder="0" applyAlignment="0" applyProtection="0"/>
    <xf numFmtId="0" fontId="48" fillId="42" borderId="0" applyNumberFormat="0" applyBorder="0" applyAlignment="0" applyProtection="0"/>
    <xf numFmtId="0" fontId="49" fillId="42" borderId="0" applyNumberFormat="0" applyBorder="0" applyAlignment="0" applyProtection="0">
      <alignment vertical="center"/>
    </xf>
    <xf numFmtId="0" fontId="48" fillId="42" borderId="0" applyNumberFormat="0" applyBorder="0" applyAlignment="0" applyProtection="0"/>
    <xf numFmtId="0" fontId="48" fillId="43" borderId="0" applyNumberFormat="0" applyBorder="0" applyAlignment="0" applyProtection="0"/>
    <xf numFmtId="0" fontId="49" fillId="43" borderId="0" applyNumberFormat="0" applyBorder="0" applyAlignment="0" applyProtection="0">
      <alignment vertical="center"/>
    </xf>
    <xf numFmtId="0" fontId="48" fillId="43" borderId="0" applyNumberFormat="0" applyBorder="0" applyAlignment="0" applyProtection="0"/>
    <xf numFmtId="0" fontId="48" fillId="44" borderId="0" applyNumberFormat="0" applyBorder="0" applyAlignment="0" applyProtection="0"/>
    <xf numFmtId="0" fontId="49" fillId="44" borderId="0" applyNumberFormat="0" applyBorder="0" applyAlignment="0" applyProtection="0">
      <alignment vertical="center"/>
    </xf>
    <xf numFmtId="0" fontId="48" fillId="44" borderId="0" applyNumberFormat="0" applyBorder="0" applyAlignment="0" applyProtection="0"/>
    <xf numFmtId="0" fontId="48" fillId="45" borderId="0" applyNumberFormat="0" applyBorder="0" applyAlignment="0" applyProtection="0"/>
    <xf numFmtId="0" fontId="49" fillId="45" borderId="0" applyNumberFormat="0" applyBorder="0" applyAlignment="0" applyProtection="0">
      <alignment vertical="center"/>
    </xf>
    <xf numFmtId="0" fontId="48" fillId="45" borderId="0" applyNumberFormat="0" applyBorder="0" applyAlignment="0" applyProtection="0"/>
    <xf numFmtId="0" fontId="48" fillId="46" borderId="0" applyNumberFormat="0" applyBorder="0" applyAlignment="0" applyProtection="0"/>
    <xf numFmtId="0" fontId="49" fillId="46" borderId="0" applyNumberFormat="0" applyBorder="0" applyAlignment="0" applyProtection="0">
      <alignment vertical="center"/>
    </xf>
    <xf numFmtId="0" fontId="48" fillId="46" borderId="0" applyNumberFormat="0" applyBorder="0" applyAlignment="0" applyProtection="0"/>
    <xf numFmtId="0" fontId="9" fillId="0" borderId="0" applyBorder="0"/>
    <xf numFmtId="0" fontId="48" fillId="47" borderId="0" applyNumberFormat="0" applyBorder="0" applyAlignment="0" applyProtection="0"/>
    <xf numFmtId="0" fontId="49" fillId="47" borderId="0" applyNumberFormat="0" applyBorder="0" applyAlignment="0" applyProtection="0">
      <alignment vertical="center"/>
    </xf>
    <xf numFmtId="0" fontId="48" fillId="47" borderId="0" applyNumberFormat="0" applyBorder="0" applyAlignment="0" applyProtection="0"/>
    <xf numFmtId="0" fontId="48" fillId="48" borderId="0" applyNumberFormat="0" applyBorder="0" applyAlignment="0" applyProtection="0"/>
    <xf numFmtId="0" fontId="49" fillId="48" borderId="0" applyNumberFormat="0" applyBorder="0" applyAlignment="0" applyProtection="0">
      <alignment vertical="center"/>
    </xf>
    <xf numFmtId="0" fontId="48" fillId="48" borderId="0" applyNumberFormat="0" applyBorder="0" applyAlignment="0" applyProtection="0"/>
    <xf numFmtId="0" fontId="48" fillId="49" borderId="0" applyNumberFormat="0" applyBorder="0" applyAlignment="0" applyProtection="0"/>
    <xf numFmtId="0" fontId="49" fillId="49" borderId="0" applyNumberFormat="0" applyBorder="0" applyAlignment="0" applyProtection="0">
      <alignment vertical="center"/>
    </xf>
    <xf numFmtId="0" fontId="48" fillId="49" borderId="0" applyNumberFormat="0" applyBorder="0" applyAlignment="0" applyProtection="0"/>
    <xf numFmtId="0" fontId="48" fillId="44" borderId="0" applyNumberFormat="0" applyBorder="0" applyAlignment="0" applyProtection="0"/>
    <xf numFmtId="0" fontId="49" fillId="44" borderId="0" applyNumberFormat="0" applyBorder="0" applyAlignment="0" applyProtection="0">
      <alignment vertical="center"/>
    </xf>
    <xf numFmtId="0" fontId="48" fillId="44" borderId="0" applyNumberFormat="0" applyBorder="0" applyAlignment="0" applyProtection="0"/>
    <xf numFmtId="0" fontId="48" fillId="47" borderId="0" applyNumberFormat="0" applyBorder="0" applyAlignment="0" applyProtection="0"/>
    <xf numFmtId="0" fontId="49" fillId="47" borderId="0" applyNumberFormat="0" applyBorder="0" applyAlignment="0" applyProtection="0">
      <alignment vertical="center"/>
    </xf>
    <xf numFmtId="0" fontId="48" fillId="47" borderId="0" applyNumberFormat="0" applyBorder="0" applyAlignment="0" applyProtection="0"/>
    <xf numFmtId="0" fontId="48" fillId="50" borderId="0" applyNumberFormat="0" applyBorder="0" applyAlignment="0" applyProtection="0"/>
    <xf numFmtId="0" fontId="49" fillId="50" borderId="0" applyNumberFormat="0" applyBorder="0" applyAlignment="0" applyProtection="0">
      <alignment vertical="center"/>
    </xf>
    <xf numFmtId="0" fontId="48" fillId="50" borderId="0" applyNumberFormat="0" applyBorder="0" applyAlignment="0" applyProtection="0"/>
    <xf numFmtId="0" fontId="50" fillId="51" borderId="0" applyNumberFormat="0" applyBorder="0" applyAlignment="0" applyProtection="0"/>
    <xf numFmtId="0" fontId="51" fillId="51" borderId="0" applyNumberFormat="0" applyBorder="0" applyAlignment="0" applyProtection="0">
      <alignment vertical="center"/>
    </xf>
    <xf numFmtId="0" fontId="50" fillId="51" borderId="0" applyNumberFormat="0" applyBorder="0" applyAlignment="0" applyProtection="0"/>
    <xf numFmtId="0" fontId="50" fillId="48" borderId="0" applyNumberFormat="0" applyBorder="0" applyAlignment="0" applyProtection="0"/>
    <xf numFmtId="0" fontId="51" fillId="48" borderId="0" applyNumberFormat="0" applyBorder="0" applyAlignment="0" applyProtection="0">
      <alignment vertical="center"/>
    </xf>
    <xf numFmtId="0" fontId="50" fillId="48" borderId="0" applyNumberFormat="0" applyBorder="0" applyAlignment="0" applyProtection="0"/>
    <xf numFmtId="0" fontId="50" fillId="49" borderId="0" applyNumberFormat="0" applyBorder="0" applyAlignment="0" applyProtection="0"/>
    <xf numFmtId="0" fontId="51" fillId="49" borderId="0" applyNumberFormat="0" applyBorder="0" applyAlignment="0" applyProtection="0">
      <alignment vertical="center"/>
    </xf>
    <xf numFmtId="0" fontId="50" fillId="49" borderId="0" applyNumberFormat="0" applyBorder="0" applyAlignment="0" applyProtection="0"/>
    <xf numFmtId="0" fontId="50" fillId="52" borderId="0" applyNumberFormat="0" applyBorder="0" applyAlignment="0" applyProtection="0"/>
    <xf numFmtId="0" fontId="51" fillId="52" borderId="0" applyNumberFormat="0" applyBorder="0" applyAlignment="0" applyProtection="0">
      <alignment vertical="center"/>
    </xf>
    <xf numFmtId="0" fontId="50" fillId="52" borderId="0" applyNumberFormat="0" applyBorder="0" applyAlignment="0" applyProtection="0"/>
    <xf numFmtId="0" fontId="50" fillId="53" borderId="0" applyNumberFormat="0" applyBorder="0" applyAlignment="0" applyProtection="0"/>
    <xf numFmtId="0" fontId="51" fillId="53" borderId="0" applyNumberFormat="0" applyBorder="0" applyAlignment="0" applyProtection="0">
      <alignment vertical="center"/>
    </xf>
    <xf numFmtId="0" fontId="50" fillId="53" borderId="0" applyNumberFormat="0" applyBorder="0" applyAlignment="0" applyProtection="0"/>
    <xf numFmtId="0" fontId="50" fillId="54" borderId="0" applyNumberFormat="0" applyBorder="0" applyAlignment="0" applyProtection="0"/>
    <xf numFmtId="0" fontId="51" fillId="54" borderId="0" applyNumberFormat="0" applyBorder="0" applyAlignment="0" applyProtection="0">
      <alignment vertical="center"/>
    </xf>
    <xf numFmtId="0" fontId="50" fillId="54" borderId="0" applyNumberFormat="0" applyBorder="0" applyAlignment="0" applyProtection="0"/>
    <xf numFmtId="0" fontId="50" fillId="55" borderId="0" applyNumberFormat="0" applyBorder="0" applyAlignment="0" applyProtection="0"/>
    <xf numFmtId="0" fontId="51" fillId="55" borderId="0" applyNumberFormat="0" applyBorder="0" applyAlignment="0" applyProtection="0">
      <alignment vertical="center"/>
    </xf>
    <xf numFmtId="0" fontId="50" fillId="55" borderId="0" applyNumberFormat="0" applyBorder="0" applyAlignment="0" applyProtection="0"/>
    <xf numFmtId="0" fontId="50" fillId="56" borderId="0" applyNumberFormat="0" applyBorder="0" applyAlignment="0" applyProtection="0"/>
    <xf numFmtId="0" fontId="51" fillId="56" borderId="0" applyNumberFormat="0" applyBorder="0" applyAlignment="0" applyProtection="0">
      <alignment vertical="center"/>
    </xf>
    <xf numFmtId="0" fontId="50" fillId="56" borderId="0" applyNumberFormat="0" applyBorder="0" applyAlignment="0" applyProtection="0"/>
    <xf numFmtId="0" fontId="50" fillId="57" borderId="0" applyNumberFormat="0" applyBorder="0" applyAlignment="0" applyProtection="0"/>
    <xf numFmtId="0" fontId="51" fillId="57" borderId="0" applyNumberFormat="0" applyBorder="0" applyAlignment="0" applyProtection="0">
      <alignment vertical="center"/>
    </xf>
    <xf numFmtId="0" fontId="50" fillId="57" borderId="0" applyNumberFormat="0" applyBorder="0" applyAlignment="0" applyProtection="0"/>
    <xf numFmtId="0" fontId="50" fillId="52" borderId="0" applyNumberFormat="0" applyBorder="0" applyAlignment="0" applyProtection="0"/>
    <xf numFmtId="0" fontId="51" fillId="52" borderId="0" applyNumberFormat="0" applyBorder="0" applyAlignment="0" applyProtection="0">
      <alignment vertical="center"/>
    </xf>
    <xf numFmtId="0" fontId="50" fillId="52" borderId="0" applyNumberFormat="0" applyBorder="0" applyAlignment="0" applyProtection="0"/>
    <xf numFmtId="0" fontId="50" fillId="53" borderId="0" applyNumberFormat="0" applyBorder="0" applyAlignment="0" applyProtection="0"/>
    <xf numFmtId="0" fontId="51" fillId="53" borderId="0" applyNumberFormat="0" applyBorder="0" applyAlignment="0" applyProtection="0">
      <alignment vertical="center"/>
    </xf>
    <xf numFmtId="0" fontId="50" fillId="53" borderId="0" applyNumberFormat="0" applyBorder="0" applyAlignment="0" applyProtection="0"/>
    <xf numFmtId="0" fontId="50" fillId="58" borderId="0" applyNumberFormat="0" applyBorder="0" applyAlignment="0" applyProtection="0"/>
    <xf numFmtId="0" fontId="51" fillId="58" borderId="0" applyNumberFormat="0" applyBorder="0" applyAlignment="0" applyProtection="0">
      <alignment vertical="center"/>
    </xf>
    <xf numFmtId="0" fontId="50" fillId="58" borderId="0" applyNumberFormat="0" applyBorder="0" applyAlignment="0" applyProtection="0"/>
    <xf numFmtId="0" fontId="52" fillId="42" borderId="0" applyNumberFormat="0" applyBorder="0" applyAlignment="0" applyProtection="0"/>
    <xf numFmtId="0" fontId="53" fillId="42" borderId="0" applyNumberFormat="0" applyBorder="0" applyAlignment="0" applyProtection="0">
      <alignment vertical="center"/>
    </xf>
    <xf numFmtId="0" fontId="52" fillId="42" borderId="0" applyNumberFormat="0" applyBorder="0" applyAlignment="0" applyProtection="0"/>
    <xf numFmtId="169" fontId="54" fillId="0" borderId="0" applyFill="0" applyBorder="0" applyAlignment="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6" fillId="59" borderId="28" applyNumberFormat="0" applyAlignment="0" applyProtection="0">
      <alignment vertical="center"/>
    </xf>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5" fillId="59" borderId="28" applyNumberFormat="0" applyAlignment="0" applyProtection="0"/>
    <xf numFmtId="0" fontId="57" fillId="60" borderId="29" applyNumberFormat="0" applyAlignment="0" applyProtection="0"/>
    <xf numFmtId="0" fontId="58" fillId="60" borderId="29" applyNumberFormat="0" applyAlignment="0" applyProtection="0">
      <alignment vertical="center"/>
    </xf>
    <xf numFmtId="0" fontId="57" fillId="60" borderId="29" applyNumberFormat="0" applyAlignment="0" applyProtection="0"/>
    <xf numFmtId="41" fontId="9" fillId="0" borderId="0" applyFont="0" applyFill="0" applyBorder="0" applyAlignment="0" applyProtection="0"/>
    <xf numFmtId="170" fontId="9" fillId="0" borderId="0" applyFont="0" applyFill="0" applyBorder="0" applyAlignment="0" applyProtection="0"/>
    <xf numFmtId="41" fontId="9" fillId="0" borderId="0" applyFont="0" applyFill="0" applyBorder="0" applyAlignment="0" applyProtection="0"/>
    <xf numFmtId="38" fontId="59" fillId="0" borderId="0" applyFont="0" applyFill="0" applyBorder="0" applyAlignment="0" applyProtection="0">
      <alignment vertical="center"/>
    </xf>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43" fontId="9" fillId="0" borderId="0" applyFont="0" applyFill="0" applyBorder="0" applyAlignment="0" applyProtection="0"/>
    <xf numFmtId="171" fontId="9" fillId="0" borderId="0" applyFont="0" applyFill="0" applyBorder="0" applyAlignment="0" applyProtection="0"/>
    <xf numFmtId="43"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172" fontId="12" fillId="0" borderId="0"/>
    <xf numFmtId="173" fontId="60" fillId="0" borderId="0">
      <protection locked="0"/>
    </xf>
    <xf numFmtId="42" fontId="9"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3" fontId="60" fillId="0" borderId="0">
      <protection locked="0"/>
    </xf>
    <xf numFmtId="175" fontId="9" fillId="0" borderId="0"/>
    <xf numFmtId="0" fontId="61" fillId="0" borderId="0" applyProtection="0"/>
    <xf numFmtId="176" fontId="9" fillId="0" borderId="0"/>
    <xf numFmtId="177" fontId="43" fillId="0" borderId="0" applyFont="0" applyFill="0" applyBorder="0" applyAlignment="0" applyProtection="0">
      <alignment vertical="center"/>
    </xf>
    <xf numFmtId="0" fontId="62" fillId="0" borderId="0" applyNumberFormat="0" applyFill="0" applyBorder="0" applyAlignment="0" applyProtection="0"/>
    <xf numFmtId="0" fontId="63" fillId="0" borderId="0" applyNumberFormat="0" applyFill="0" applyBorder="0" applyAlignment="0" applyProtection="0">
      <alignment vertical="center"/>
    </xf>
    <xf numFmtId="0" fontId="62" fillId="0" borderId="0" applyNumberFormat="0" applyFill="0" applyBorder="0" applyAlignment="0" applyProtection="0"/>
    <xf numFmtId="2" fontId="61" fillId="0" borderId="0" applyProtection="0"/>
    <xf numFmtId="0" fontId="45" fillId="0" borderId="0" applyNumberFormat="0" applyFill="0" applyBorder="0" applyAlignment="0" applyProtection="0">
      <alignment vertical="top"/>
      <protection locked="0"/>
    </xf>
    <xf numFmtId="0" fontId="64" fillId="43" borderId="0" applyNumberFormat="0" applyBorder="0" applyAlignment="0" applyProtection="0"/>
    <xf numFmtId="0" fontId="65" fillId="43" borderId="0" applyNumberFormat="0" applyBorder="0" applyAlignment="0" applyProtection="0">
      <alignment vertical="center"/>
    </xf>
    <xf numFmtId="0" fontId="64" fillId="43" borderId="0" applyNumberFormat="0" applyBorder="0" applyAlignment="0" applyProtection="0"/>
    <xf numFmtId="38" fontId="11" fillId="61" borderId="0" applyNumberFormat="0" applyBorder="0" applyAlignment="0" applyProtection="0"/>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13" fillId="0" borderId="30">
      <alignment horizontal="left" vertical="center"/>
    </xf>
    <xf numFmtId="0" fontId="66" fillId="0" borderId="31" applyNumberFormat="0" applyFill="0" applyAlignment="0" applyProtection="0"/>
    <xf numFmtId="0" fontId="67" fillId="0" borderId="31" applyNumberFormat="0" applyFill="0" applyAlignment="0" applyProtection="0">
      <alignment vertical="center"/>
    </xf>
    <xf numFmtId="0" fontId="66" fillId="0" borderId="31" applyNumberFormat="0" applyFill="0" applyAlignment="0" applyProtection="0"/>
    <xf numFmtId="0" fontId="68" fillId="0" borderId="32" applyNumberFormat="0" applyFill="0" applyAlignment="0" applyProtection="0"/>
    <xf numFmtId="0" fontId="69" fillId="0" borderId="32" applyNumberFormat="0" applyFill="0" applyAlignment="0" applyProtection="0">
      <alignment vertical="center"/>
    </xf>
    <xf numFmtId="0" fontId="68" fillId="0" borderId="32"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1" fillId="0" borderId="33" applyNumberFormat="0" applyFill="0" applyAlignment="0" applyProtection="0">
      <alignment vertical="center"/>
    </xf>
    <xf numFmtId="0" fontId="71" fillId="0" borderId="33" applyNumberFormat="0" applyFill="0" applyAlignment="0" applyProtection="0">
      <alignment vertical="center"/>
    </xf>
    <xf numFmtId="0" fontId="71" fillId="0" borderId="33" applyNumberFormat="0" applyFill="0" applyAlignment="0" applyProtection="0">
      <alignment vertical="center"/>
    </xf>
    <xf numFmtId="0" fontId="71" fillId="0" borderId="33" applyNumberFormat="0" applyFill="0" applyAlignment="0" applyProtection="0">
      <alignment vertical="center"/>
    </xf>
    <xf numFmtId="0" fontId="71" fillId="0" borderId="33" applyNumberFormat="0" applyFill="0" applyAlignment="0" applyProtection="0">
      <alignment vertical="center"/>
    </xf>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33" applyNumberFormat="0" applyFill="0" applyAlignment="0" applyProtection="0"/>
    <xf numFmtId="0" fontId="70" fillId="0" borderId="0" applyNumberFormat="0" applyFill="0" applyBorder="0" applyAlignment="0" applyProtection="0"/>
    <xf numFmtId="0" fontId="71" fillId="0" borderId="0" applyNumberFormat="0" applyFill="0" applyBorder="0" applyAlignment="0" applyProtection="0">
      <alignment vertical="center"/>
    </xf>
    <xf numFmtId="0" fontId="70" fillId="0" borderId="0" applyNumberFormat="0" applyFill="0" applyBorder="0" applyAlignment="0" applyProtection="0"/>
    <xf numFmtId="0" fontId="17" fillId="0" borderId="0" applyProtection="0"/>
    <xf numFmtId="0" fontId="13" fillId="0" borderId="0" applyProtection="0"/>
    <xf numFmtId="0" fontId="72"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73" fillId="0" borderId="0" applyNumberFormat="0" applyFill="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10" fontId="11" fillId="62" borderId="4" applyNumberFormat="0" applyBorder="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5" fillId="46" borderId="28" applyNumberFormat="0" applyAlignment="0" applyProtection="0">
      <alignment vertical="center"/>
    </xf>
    <xf numFmtId="0" fontId="76" fillId="0" borderId="34" applyNumberFormat="0" applyFill="0" applyAlignment="0" applyProtection="0"/>
    <xf numFmtId="0" fontId="77" fillId="0" borderId="34" applyNumberFormat="0" applyFill="0" applyAlignment="0" applyProtection="0">
      <alignment vertical="center"/>
    </xf>
    <xf numFmtId="0" fontId="76" fillId="0" borderId="34" applyNumberFormat="0" applyFill="0" applyAlignment="0" applyProtection="0"/>
    <xf numFmtId="178" fontId="9" fillId="0" borderId="0" applyFont="0" applyFill="0" applyBorder="0" applyAlignment="0" applyProtection="0"/>
    <xf numFmtId="179" fontId="9" fillId="0" borderId="0" applyFont="0" applyFill="0" applyBorder="0" applyAlignment="0" applyProtection="0"/>
    <xf numFmtId="42" fontId="9" fillId="0" borderId="0" applyFont="0" applyFill="0" applyBorder="0" applyAlignment="0" applyProtection="0"/>
    <xf numFmtId="44" fontId="9" fillId="0" borderId="0" applyFont="0" applyFill="0" applyBorder="0" applyAlignment="0" applyProtection="0"/>
    <xf numFmtId="0" fontId="78" fillId="63" borderId="0" applyNumberFormat="0" applyBorder="0" applyAlignment="0" applyProtection="0"/>
    <xf numFmtId="0" fontId="79" fillId="63" borderId="0" applyNumberFormat="0" applyBorder="0" applyAlignment="0" applyProtection="0">
      <alignment vertical="center"/>
    </xf>
    <xf numFmtId="0" fontId="78" fillId="63" borderId="0" applyNumberFormat="0" applyBorder="0" applyAlignment="0" applyProtection="0"/>
    <xf numFmtId="0" fontId="80" fillId="0" borderId="0"/>
    <xf numFmtId="0" fontId="80" fillId="0" borderId="0"/>
    <xf numFmtId="0" fontId="80" fillId="0" borderId="0"/>
    <xf numFmtId="0" fontId="80" fillId="0" borderId="0"/>
    <xf numFmtId="0" fontId="80" fillId="0" borderId="0"/>
    <xf numFmtId="0" fontId="80" fillId="0" borderId="0"/>
    <xf numFmtId="0" fontId="80" fillId="0" borderId="0"/>
    <xf numFmtId="180" fontId="8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9"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4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9" fillId="0" borderId="0"/>
    <xf numFmtId="0" fontId="83" fillId="0" borderId="0"/>
    <xf numFmtId="0" fontId="9" fillId="0" borderId="0"/>
    <xf numFmtId="0" fontId="84" fillId="0" borderId="0">
      <alignment horizontal="center" vertical="center" wrapText="1"/>
    </xf>
    <xf numFmtId="0" fontId="9" fillId="64" borderId="35" applyNumberFormat="0" applyFont="0" applyAlignment="0" applyProtection="0"/>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9" fillId="64" borderId="35" applyNumberFormat="0" applyFont="0" applyAlignment="0" applyProtection="0"/>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59" fillId="64" borderId="35" applyNumberFormat="0" applyFont="0" applyAlignment="0" applyProtection="0">
      <alignment vertical="center"/>
    </xf>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48" fillId="64" borderId="35" applyNumberFormat="0" applyFon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7" fillId="59" borderId="36" applyNumberFormat="0" applyAlignment="0" applyProtection="0">
      <alignment vertical="center"/>
    </xf>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0" fontId="86" fillId="59" borderId="36" applyNumberFormat="0" applyAlignment="0" applyProtection="0"/>
    <xf numFmtId="3" fontId="14" fillId="0" borderId="0" applyNumberFormat="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0" fontId="88" fillId="0" borderId="0"/>
    <xf numFmtId="0" fontId="59" fillId="0" borderId="0"/>
    <xf numFmtId="0" fontId="88" fillId="65" borderId="4"/>
    <xf numFmtId="0" fontId="88" fillId="65" borderId="4"/>
    <xf numFmtId="0" fontId="88" fillId="65" borderId="4"/>
    <xf numFmtId="0" fontId="88" fillId="65" borderId="4"/>
    <xf numFmtId="0" fontId="88" fillId="65" borderId="4"/>
    <xf numFmtId="0" fontId="88" fillId="65" borderId="4"/>
    <xf numFmtId="0" fontId="88" fillId="65" borderId="4"/>
    <xf numFmtId="0" fontId="88" fillId="65" borderId="4"/>
    <xf numFmtId="0" fontId="88" fillId="65" borderId="4"/>
    <xf numFmtId="0" fontId="88" fillId="65" borderId="4"/>
    <xf numFmtId="0" fontId="59" fillId="0" borderId="4"/>
    <xf numFmtId="0" fontId="59" fillId="0" borderId="4"/>
    <xf numFmtId="0" fontId="59" fillId="0" borderId="4"/>
    <xf numFmtId="0" fontId="59" fillId="0" borderId="4"/>
    <xf numFmtId="0" fontId="59" fillId="0" borderId="4"/>
    <xf numFmtId="0" fontId="59" fillId="0" borderId="4"/>
    <xf numFmtId="0" fontId="59" fillId="0" borderId="4"/>
    <xf numFmtId="0" fontId="59" fillId="0" borderId="4"/>
    <xf numFmtId="0" fontId="59" fillId="0" borderId="4"/>
    <xf numFmtId="0" fontId="59" fillId="0" borderId="4"/>
    <xf numFmtId="0" fontId="89" fillId="0" borderId="4"/>
    <xf numFmtId="0" fontId="89" fillId="0" borderId="4"/>
    <xf numFmtId="0" fontId="89" fillId="0" borderId="4"/>
    <xf numFmtId="0" fontId="89" fillId="0" borderId="4"/>
    <xf numFmtId="0" fontId="89" fillId="0" borderId="4"/>
    <xf numFmtId="0" fontId="89" fillId="0" borderId="4"/>
    <xf numFmtId="0" fontId="89" fillId="0" borderId="4"/>
    <xf numFmtId="0" fontId="89" fillId="0" borderId="4"/>
    <xf numFmtId="0" fontId="89" fillId="0" borderId="4"/>
    <xf numFmtId="0" fontId="89" fillId="0" borderId="4"/>
    <xf numFmtId="0" fontId="59" fillId="66" borderId="4"/>
    <xf numFmtId="0" fontId="59" fillId="66" borderId="4"/>
    <xf numFmtId="0" fontId="59" fillId="66" borderId="4"/>
    <xf numFmtId="0" fontId="59" fillId="66" borderId="4"/>
    <xf numFmtId="0" fontId="59" fillId="66" borderId="4"/>
    <xf numFmtId="0" fontId="59" fillId="66" borderId="4"/>
    <xf numFmtId="0" fontId="59" fillId="66" borderId="4"/>
    <xf numFmtId="0" fontId="59" fillId="66" borderId="4"/>
    <xf numFmtId="0" fontId="59" fillId="66" borderId="4"/>
    <xf numFmtId="0" fontId="59" fillId="66" borderId="4"/>
    <xf numFmtId="0" fontId="59" fillId="0" borderId="4"/>
    <xf numFmtId="0" fontId="90" fillId="65" borderId="0"/>
    <xf numFmtId="0" fontId="59" fillId="0" borderId="0"/>
    <xf numFmtId="0" fontId="59" fillId="4" borderId="4"/>
    <xf numFmtId="0" fontId="59" fillId="4" borderId="4"/>
    <xf numFmtId="0" fontId="59" fillId="4" borderId="4"/>
    <xf numFmtId="0" fontId="59" fillId="4" borderId="4"/>
    <xf numFmtId="0" fontId="59" fillId="4" borderId="4"/>
    <xf numFmtId="0" fontId="59" fillId="4" borderId="4"/>
    <xf numFmtId="0" fontId="59" fillId="4" borderId="4"/>
    <xf numFmtId="0" fontId="59" fillId="4" borderId="4"/>
    <xf numFmtId="0" fontId="59" fillId="4" borderId="4"/>
    <xf numFmtId="0" fontId="59" fillId="4" borderId="4"/>
    <xf numFmtId="0" fontId="59" fillId="61" borderId="4"/>
    <xf numFmtId="0" fontId="59" fillId="61" borderId="4"/>
    <xf numFmtId="0" fontId="59" fillId="61" borderId="4"/>
    <xf numFmtId="0" fontId="59" fillId="61" borderId="4"/>
    <xf numFmtId="0" fontId="59" fillId="61" borderId="4"/>
    <xf numFmtId="0" fontId="59" fillId="61" borderId="4"/>
    <xf numFmtId="0" fontId="59" fillId="61" borderId="4"/>
    <xf numFmtId="0" fontId="59" fillId="61" borderId="4"/>
    <xf numFmtId="0" fontId="59" fillId="61" borderId="4"/>
    <xf numFmtId="0" fontId="59" fillId="61" borderId="4"/>
    <xf numFmtId="0" fontId="59" fillId="67" borderId="4"/>
    <xf numFmtId="0" fontId="59" fillId="67" borderId="4"/>
    <xf numFmtId="0" fontId="59" fillId="67" borderId="4"/>
    <xf numFmtId="0" fontId="59" fillId="67" borderId="4"/>
    <xf numFmtId="0" fontId="59" fillId="67" borderId="4"/>
    <xf numFmtId="0" fontId="59" fillId="67" borderId="4"/>
    <xf numFmtId="0" fontId="59" fillId="67" borderId="4"/>
    <xf numFmtId="0" fontId="59" fillId="67" borderId="4"/>
    <xf numFmtId="0" fontId="59" fillId="67" borderId="4"/>
    <xf numFmtId="0" fontId="59" fillId="67" borderId="4"/>
    <xf numFmtId="0" fontId="91" fillId="39" borderId="4"/>
    <xf numFmtId="0" fontId="91" fillId="39" borderId="4"/>
    <xf numFmtId="0" fontId="91" fillId="39" borderId="4"/>
    <xf numFmtId="0" fontId="91" fillId="39" borderId="4"/>
    <xf numFmtId="0" fontId="91" fillId="39" borderId="4"/>
    <xf numFmtId="0" fontId="91" fillId="39" borderId="4"/>
    <xf numFmtId="0" fontId="91" fillId="39" borderId="4"/>
    <xf numFmtId="0" fontId="91" fillId="39" borderId="4"/>
    <xf numFmtId="0" fontId="91" fillId="39" borderId="4"/>
    <xf numFmtId="0" fontId="91" fillId="39" borderId="4"/>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2"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3" fillId="65" borderId="37">
      <alignment vertical="center"/>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5" borderId="37">
      <alignment horizontal="left" vertical="center" indent="1"/>
    </xf>
    <xf numFmtId="4" fontId="94" fillId="61" borderId="0">
      <alignment horizontal="left" vertical="center" indent="1"/>
    </xf>
    <xf numFmtId="4" fontId="94" fillId="61" borderId="0">
      <alignment horizontal="left" vertical="center" indent="1"/>
    </xf>
    <xf numFmtId="4" fontId="94" fillId="68" borderId="0" applyNumberFormat="0" applyProtection="0">
      <alignment horizontal="left" vertical="center" indent="1"/>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pplyNumberFormat="0" applyProtection="0">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69"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pplyNumberFormat="0" applyProtection="0">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0"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4" fillId="71" borderId="37" applyNumberFormat="0" applyProtection="0">
      <alignment horizontal="right" vertical="center"/>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2" borderId="0">
      <alignment horizontal="left" vertical="center" indent="1"/>
    </xf>
    <xf numFmtId="4" fontId="92" fillId="68" borderId="0">
      <alignment horizontal="left" vertical="center" indent="1"/>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94" fillId="2" borderId="37">
      <alignment horizontal="right" vertical="center"/>
    </xf>
    <xf numFmtId="4" fontId="54" fillId="2" borderId="0">
      <alignment horizontal="left" vertical="center" indent="1"/>
    </xf>
    <xf numFmtId="4" fontId="54" fillId="68" borderId="0">
      <alignment horizontal="left" vertical="center" indent="1"/>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4"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5" fillId="62" borderId="37" applyNumberFormat="0" applyProtection="0">
      <alignment vertical="center"/>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2" fillId="62" borderId="37">
      <alignment horizontal="left" vertical="center" indent="1"/>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4"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5" fillId="4" borderId="37">
      <alignment horizontal="right" vertical="center"/>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2" fillId="2" borderId="37">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6" fillId="3" borderId="39" applyNumberFormat="0" applyFill="0" applyBorder="0" applyProtection="0">
      <alignment horizontal="left" vertical="center" indent="1"/>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4" fontId="97" fillId="4" borderId="37">
      <alignment horizontal="right" vertical="center"/>
    </xf>
    <xf numFmtId="0" fontId="98" fillId="0" borderId="40">
      <alignment horizontal="center"/>
    </xf>
    <xf numFmtId="38" fontId="59" fillId="0" borderId="0" applyFont="0" applyFill="0" applyBorder="0" applyAlignment="0" applyProtection="0"/>
    <xf numFmtId="0" fontId="99" fillId="73" borderId="0">
      <alignment horizontal="left" vertical="top"/>
    </xf>
    <xf numFmtId="0" fontId="80" fillId="0" borderId="0"/>
    <xf numFmtId="0" fontId="9" fillId="0" borderId="0" applyNumberFormat="0" applyFill="0" applyBorder="0" applyAlignment="0" applyProtection="0"/>
    <xf numFmtId="0" fontId="9" fillId="0" borderId="0" applyNumberFormat="0" applyFill="0" applyBorder="0" applyAlignment="0" applyProtection="0"/>
    <xf numFmtId="0" fontId="10" fillId="0" borderId="0"/>
    <xf numFmtId="0" fontId="100" fillId="0" borderId="0" applyNumberFormat="0" applyFill="0" applyBorder="0" applyAlignment="0" applyProtection="0"/>
    <xf numFmtId="0" fontId="101" fillId="0" borderId="0" applyNumberFormat="0" applyFill="0" applyBorder="0" applyAlignment="0" applyProtection="0">
      <alignment vertical="center"/>
    </xf>
    <xf numFmtId="0" fontId="100" fillId="0" borderId="0" applyNumberFormat="0" applyFill="0" applyBorder="0" applyAlignment="0" applyProtection="0"/>
    <xf numFmtId="3" fontId="102" fillId="0" borderId="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4" fillId="0" borderId="41" applyNumberFormat="0" applyFill="0" applyAlignment="0" applyProtection="0">
      <alignment vertical="center"/>
    </xf>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0" fontId="103" fillId="0" borderId="41" applyNumberFormat="0" applyFill="0" applyAlignment="0" applyProtection="0"/>
    <xf numFmtId="181" fontId="9" fillId="0" borderId="0" applyFont="0" applyFill="0" applyBorder="0" applyAlignment="0" applyProtection="0"/>
    <xf numFmtId="182" fontId="9" fillId="0" borderId="0" applyFont="0" applyFill="0" applyBorder="0" applyAlignment="0" applyProtection="0"/>
    <xf numFmtId="183" fontId="9" fillId="0" borderId="0" applyFont="0" applyFill="0" applyBorder="0" applyAlignment="0" applyProtection="0"/>
    <xf numFmtId="184" fontId="9" fillId="0" borderId="0" applyFont="0" applyFill="0" applyBorder="0" applyAlignment="0" applyProtection="0"/>
    <xf numFmtId="0" fontId="105" fillId="0" borderId="0" applyNumberFormat="0" applyFill="0" applyBorder="0" applyAlignment="0" applyProtection="0"/>
    <xf numFmtId="0" fontId="106" fillId="0" borderId="0" applyNumberFormat="0" applyFill="0" applyBorder="0" applyAlignment="0" applyProtection="0">
      <alignment vertical="center"/>
    </xf>
    <xf numFmtId="0" fontId="105" fillId="0" borderId="0" applyNumberFormat="0" applyFill="0" applyBorder="0" applyAlignment="0" applyProtection="0"/>
    <xf numFmtId="0" fontId="44" fillId="0" borderId="0"/>
    <xf numFmtId="0" fontId="107"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108" fillId="0" borderId="0" applyNumberFormat="0" applyFill="0" applyBorder="0" applyAlignment="0" applyProtection="0">
      <alignment vertical="top"/>
      <protection locked="0"/>
    </xf>
    <xf numFmtId="0" fontId="47" fillId="0" borderId="0"/>
    <xf numFmtId="0" fontId="45" fillId="0" borderId="0" applyNumberFormat="0" applyFill="0" applyBorder="0" applyAlignment="0" applyProtection="0">
      <alignment vertical="top"/>
      <protection locked="0"/>
    </xf>
    <xf numFmtId="0" fontId="109" fillId="0" borderId="0">
      <alignment vertical="center"/>
    </xf>
    <xf numFmtId="185" fontId="59" fillId="0" borderId="0" applyFont="0" applyFill="0" applyBorder="0" applyProtection="0"/>
    <xf numFmtId="0" fontId="110" fillId="0" borderId="0">
      <alignment vertical="center"/>
    </xf>
    <xf numFmtId="0" fontId="59" fillId="0" borderId="0"/>
    <xf numFmtId="40" fontId="111" fillId="0" borderId="0" applyFont="0" applyFill="0" applyBorder="0" applyAlignment="0" applyProtection="0"/>
    <xf numFmtId="186" fontId="112" fillId="0" borderId="0"/>
    <xf numFmtId="0" fontId="113" fillId="0" borderId="0"/>
    <xf numFmtId="0" fontId="9" fillId="0" borderId="0"/>
    <xf numFmtId="0" fontId="114" fillId="0" borderId="0" applyFont="0" applyBorder="0" applyAlignment="0"/>
    <xf numFmtId="0" fontId="115" fillId="0" borderId="0"/>
    <xf numFmtId="187" fontId="9" fillId="0" borderId="0" applyFont="0" applyFill="0" applyBorder="0" applyAlignment="0" applyProtection="0"/>
    <xf numFmtId="171" fontId="9" fillId="0" borderId="0" applyFont="0" applyFill="0" applyBorder="0" applyAlignment="0" applyProtection="0"/>
    <xf numFmtId="170" fontId="9" fillId="0" borderId="0" applyFont="0" applyFill="0" applyBorder="0" applyAlignment="0" applyProtection="0"/>
    <xf numFmtId="0" fontId="42" fillId="0" borderId="0"/>
    <xf numFmtId="188" fontId="112" fillId="0" borderId="14"/>
    <xf numFmtId="188" fontId="112" fillId="0" borderId="14"/>
    <xf numFmtId="188" fontId="112" fillId="0" borderId="14"/>
    <xf numFmtId="188" fontId="112" fillId="0" borderId="14"/>
    <xf numFmtId="0" fontId="116" fillId="0" borderId="0"/>
    <xf numFmtId="0" fontId="117" fillId="0" borderId="0"/>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0" fontId="119" fillId="0" borderId="2">
      <alignment horizontal="left"/>
    </xf>
    <xf numFmtId="0" fontId="119" fillId="0" borderId="2">
      <alignment horizontal="left"/>
    </xf>
    <xf numFmtId="0" fontId="119" fillId="0" borderId="2">
      <alignment horizontal="left"/>
    </xf>
    <xf numFmtId="0" fontId="119" fillId="0" borderId="2">
      <alignment horizontal="left"/>
    </xf>
    <xf numFmtId="0" fontId="118" fillId="0" borderId="2">
      <alignment horizontal="left"/>
    </xf>
    <xf numFmtId="0" fontId="118" fillId="0" borderId="2">
      <alignment horizontal="left"/>
    </xf>
    <xf numFmtId="0" fontId="118" fillId="0" borderId="2">
      <alignment horizontal="left"/>
    </xf>
    <xf numFmtId="0" fontId="118" fillId="0" borderId="2">
      <alignment horizontal="left"/>
    </xf>
    <xf numFmtId="189" fontId="9" fillId="0" borderId="0" applyFont="0" applyFill="0" applyBorder="0" applyAlignment="0" applyProtection="0"/>
    <xf numFmtId="190" fontId="9" fillId="0" borderId="0" applyFont="0" applyFill="0" applyBorder="0" applyAlignment="0" applyProtection="0"/>
    <xf numFmtId="0" fontId="120" fillId="0" borderId="0">
      <alignment vertical="center"/>
    </xf>
    <xf numFmtId="0" fontId="121" fillId="0" borderId="0" applyNumberFormat="0" applyFill="0" applyBorder="0" applyAlignment="0" applyProtection="0">
      <alignment vertical="top"/>
      <protection locked="0"/>
    </xf>
    <xf numFmtId="44" fontId="9" fillId="0" borderId="0" applyFont="0" applyFill="0" applyBorder="0" applyAlignment="0" applyProtection="0"/>
    <xf numFmtId="0" fontId="112" fillId="0" borderId="0"/>
    <xf numFmtId="191" fontId="112" fillId="0" borderId="0" applyFill="0" applyBorder="0" applyAlignment="0" applyProtection="0"/>
    <xf numFmtId="192" fontId="112" fillId="0" borderId="26" applyFill="0" applyBorder="0" applyAlignment="0" applyProtection="0">
      <alignment horizontal="right"/>
    </xf>
    <xf numFmtId="0" fontId="45" fillId="0" borderId="0" applyNumberFormat="0" applyFill="0" applyBorder="0" applyAlignment="0" applyProtection="0">
      <alignment vertical="top"/>
      <protection locked="0"/>
    </xf>
    <xf numFmtId="0" fontId="48" fillId="0" borderId="0"/>
    <xf numFmtId="0" fontId="48" fillId="0" borderId="0"/>
    <xf numFmtId="194" fontId="9" fillId="0" borderId="0"/>
    <xf numFmtId="0" fontId="9" fillId="0" borderId="0"/>
    <xf numFmtId="0" fontId="9" fillId="0" borderId="0"/>
    <xf numFmtId="0" fontId="9" fillId="0" borderId="0"/>
    <xf numFmtId="0" fontId="9" fillId="0" borderId="0"/>
    <xf numFmtId="0" fontId="47" fillId="0" borderId="0"/>
    <xf numFmtId="0" fontId="47" fillId="0" borderId="0"/>
    <xf numFmtId="0" fontId="47" fillId="0" borderId="0"/>
    <xf numFmtId="0" fontId="9" fillId="0" borderId="0" applyNumberFormat="0" applyFill="0" applyBorder="0" applyAlignment="0" applyProtection="0"/>
    <xf numFmtId="0" fontId="122" fillId="0" borderId="0"/>
    <xf numFmtId="0" fontId="10" fillId="0" borderId="0"/>
    <xf numFmtId="0" fontId="9" fillId="0" borderId="0" applyNumberFormat="0" applyFill="0" applyBorder="0" applyAlignment="0" applyProtection="0"/>
    <xf numFmtId="0" fontId="85"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94" fontId="85"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23" fillId="0" borderId="0" applyNumberFormat="0" applyFill="0" applyBorder="0" applyAlignment="0" applyProtection="0"/>
    <xf numFmtId="194" fontId="123" fillId="0" borderId="0" applyNumberFormat="0" applyFill="0" applyBorder="0" applyAlignment="0" applyProtection="0"/>
    <xf numFmtId="194" fontId="123" fillId="0" borderId="0" applyNumberFormat="0" applyFill="0" applyBorder="0" applyAlignment="0" applyProtection="0"/>
    <xf numFmtId="0" fontId="123" fillId="0" borderId="0" applyNumberFormat="0" applyFill="0" applyBorder="0" applyAlignment="0" applyProtection="0"/>
    <xf numFmtId="0" fontId="9" fillId="0" borderId="0" applyNumberFormat="0" applyFill="0" applyBorder="0" applyAlignment="0" applyProtection="0"/>
    <xf numFmtId="194" fontId="123"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applyNumberFormat="0" applyFill="0" applyBorder="0" applyAlignment="0" applyProtection="0"/>
    <xf numFmtId="194" fontId="123" fillId="0" borderId="0" applyNumberFormat="0" applyFill="0" applyBorder="0" applyAlignment="0" applyProtection="0"/>
    <xf numFmtId="0" fontId="9" fillId="0" borderId="0" applyNumberFormat="0" applyFill="0" applyBorder="0" applyAlignment="0" applyProtection="0"/>
    <xf numFmtId="49" fontId="9" fillId="0" borderId="0">
      <alignment horizontal="left" indent="1"/>
    </xf>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18"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2"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26"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0"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8" fillId="34" borderId="0" applyNumberFormat="0" applyBorder="0" applyAlignment="0" applyProtection="0"/>
    <xf numFmtId="0" fontId="9" fillId="0" borderId="0" applyBorder="0"/>
    <xf numFmtId="0" fontId="9" fillId="0" borderId="0" applyBorder="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5"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19"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3"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27"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1"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8" fillId="35" borderId="0" applyNumberFormat="0" applyBorder="0" applyAlignment="0" applyProtection="0"/>
    <xf numFmtId="0" fontId="41" fillId="16" borderId="0" applyNumberFormat="0" applyBorder="0" applyAlignment="0" applyProtection="0"/>
    <xf numFmtId="0" fontId="41" fillId="20" borderId="0" applyNumberFormat="0" applyBorder="0" applyAlignment="0" applyProtection="0"/>
    <xf numFmtId="0" fontId="41" fillId="24" borderId="0" applyNumberFormat="0" applyBorder="0" applyAlignment="0" applyProtection="0"/>
    <xf numFmtId="0" fontId="41" fillId="28" borderId="0" applyNumberFormat="0" applyBorder="0" applyAlignment="0" applyProtection="0"/>
    <xf numFmtId="0" fontId="41" fillId="32" borderId="0" applyNumberFormat="0" applyBorder="0" applyAlignment="0" applyProtection="0"/>
    <xf numFmtId="0" fontId="41" fillId="36" borderId="0" applyNumberFormat="0" applyBorder="0" applyAlignment="0" applyProtection="0"/>
    <xf numFmtId="0" fontId="41" fillId="13" borderId="0" applyNumberFormat="0" applyBorder="0" applyAlignment="0" applyProtection="0"/>
    <xf numFmtId="0" fontId="41" fillId="17" borderId="0" applyNumberFormat="0" applyBorder="0" applyAlignment="0" applyProtection="0"/>
    <xf numFmtId="0" fontId="41" fillId="21" borderId="0" applyNumberFormat="0" applyBorder="0" applyAlignment="0" applyProtection="0"/>
    <xf numFmtId="0" fontId="41" fillId="25" borderId="0" applyNumberFormat="0" applyBorder="0" applyAlignment="0" applyProtection="0"/>
    <xf numFmtId="0" fontId="41" fillId="29" borderId="0" applyNumberFormat="0" applyBorder="0" applyAlignment="0" applyProtection="0"/>
    <xf numFmtId="0" fontId="41" fillId="33" borderId="0" applyNumberFormat="0" applyBorder="0" applyAlignment="0" applyProtection="0"/>
    <xf numFmtId="170" fontId="9" fillId="0" borderId="0"/>
    <xf numFmtId="0" fontId="9" fillId="0" borderId="0"/>
    <xf numFmtId="0" fontId="9" fillId="0" borderId="0"/>
    <xf numFmtId="0" fontId="9" fillId="0" borderId="0"/>
    <xf numFmtId="0" fontId="9" fillId="0" borderId="0"/>
    <xf numFmtId="0" fontId="50" fillId="55" borderId="0" applyNumberFormat="0" applyBorder="0" applyAlignment="0" applyProtection="0"/>
    <xf numFmtId="0" fontId="50" fillId="56" borderId="0" applyNumberFormat="0" applyBorder="0" applyAlignment="0" applyProtection="0"/>
    <xf numFmtId="0" fontId="50" fillId="57" borderId="0" applyNumberFormat="0" applyBorder="0" applyAlignment="0" applyProtection="0"/>
    <xf numFmtId="0" fontId="50" fillId="52" borderId="0" applyNumberFormat="0" applyBorder="0" applyAlignment="0" applyProtection="0"/>
    <xf numFmtId="0" fontId="50" fillId="53" borderId="0" applyNumberFormat="0" applyBorder="0" applyAlignment="0" applyProtection="0"/>
    <xf numFmtId="0" fontId="50" fillId="58" borderId="0" applyNumberFormat="0" applyBorder="0" applyAlignment="0" applyProtection="0"/>
    <xf numFmtId="0" fontId="86" fillId="59" borderId="36" applyNumberFormat="0" applyAlignment="0" applyProtection="0"/>
    <xf numFmtId="0" fontId="31" fillId="7" borderId="0" applyNumberFormat="0" applyBorder="0" applyAlignment="0" applyProtection="0"/>
    <xf numFmtId="0" fontId="55" fillId="59" borderId="28" applyNumberFormat="0" applyAlignment="0" applyProtection="0"/>
    <xf numFmtId="0" fontId="56" fillId="59" borderId="28" applyNumberFormat="0" applyAlignment="0" applyProtection="0">
      <alignment vertical="center"/>
    </xf>
    <xf numFmtId="0" fontId="55" fillId="59" borderId="28" applyNumberFormat="0" applyAlignment="0" applyProtection="0"/>
    <xf numFmtId="0" fontId="55" fillId="59" borderId="28" applyNumberFormat="0" applyAlignment="0" applyProtection="0"/>
    <xf numFmtId="0" fontId="35" fillId="10" borderId="20" applyNumberFormat="0" applyAlignment="0" applyProtection="0"/>
    <xf numFmtId="0" fontId="55" fillId="59" borderId="28" applyNumberFormat="0" applyAlignment="0" applyProtection="0"/>
    <xf numFmtId="0" fontId="37" fillId="11" borderId="23" applyNumberFormat="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70" fontId="9" fillId="0" borderId="0" applyFont="0" applyFill="0" applyBorder="0" applyAlignment="0" applyProtection="0"/>
    <xf numFmtId="38" fontId="59" fillId="0" borderId="0" applyFont="0" applyFill="0" applyBorder="0" applyAlignment="0" applyProtection="0">
      <alignment vertical="center"/>
    </xf>
    <xf numFmtId="38" fontId="124"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38" fontId="124" fillId="0" borderId="0" applyFont="0" applyFill="0" applyBorder="0" applyAlignment="0" applyProtection="0"/>
    <xf numFmtId="41" fontId="9" fillId="0" borderId="0" applyFont="0" applyFill="0" applyBorder="0" applyAlignment="0" applyProtection="0"/>
    <xf numFmtId="170"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70"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170"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9" fillId="0" borderId="0" applyFont="0" applyFill="0" applyBorder="0" applyAlignment="0" applyProtection="0">
      <alignment vertical="center"/>
    </xf>
    <xf numFmtId="43" fontId="9" fillId="0" borderId="0" applyFont="0" applyFill="0" applyBorder="0" applyAlignment="0" applyProtection="0">
      <alignment vertical="center"/>
    </xf>
    <xf numFmtId="171" fontId="9" fillId="0" borderId="0" applyFont="0" applyFill="0" applyBorder="0" applyAlignment="0" applyProtection="0"/>
    <xf numFmtId="43" fontId="9" fillId="0" borderId="0" applyFont="0" applyFill="0" applyBorder="0" applyAlignment="0" applyProtection="0"/>
    <xf numFmtId="171" fontId="9" fillId="0" borderId="0" applyFont="0" applyFill="0" applyBorder="0" applyAlignment="0" applyProtection="0"/>
    <xf numFmtId="171"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0" fontId="12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171"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0" fontId="124"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1" fontId="9"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9" fillId="0" borderId="0" applyFont="0" applyFill="0" applyBorder="0" applyAlignment="0" applyProtection="0"/>
    <xf numFmtId="6" fontId="124"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4" fontId="9" fillId="0" borderId="0" applyFont="0" applyFill="0" applyBorder="0" applyAlignment="0" applyProtection="0"/>
    <xf numFmtId="44" fontId="125" fillId="0" borderId="0" applyFont="0" applyFill="0" applyBorder="0" applyAlignment="0" applyProtection="0"/>
    <xf numFmtId="44" fontId="125" fillId="0" borderId="0" applyFont="0" applyFill="0" applyBorder="0" applyAlignment="0" applyProtection="0"/>
    <xf numFmtId="44" fontId="48" fillId="0" borderId="0" applyFont="0" applyFill="0" applyBorder="0" applyAlignment="0" applyProtection="0"/>
    <xf numFmtId="44" fontId="9" fillId="0" borderId="0" applyFont="0" applyFill="0" applyBorder="0" applyAlignment="0" applyProtection="0">
      <alignment vertical="center"/>
    </xf>
    <xf numFmtId="44" fontId="9" fillId="0" borderId="0" applyFont="0" applyFill="0" applyBorder="0" applyAlignment="0" applyProtection="0">
      <alignment vertical="center"/>
    </xf>
    <xf numFmtId="174" fontId="9" fillId="0" borderId="0" applyFont="0" applyFill="0" applyBorder="0" applyAlignment="0" applyProtection="0"/>
    <xf numFmtId="44" fontId="9"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4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8" fontId="124"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8" fontId="124"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48" fillId="0" borderId="0" applyFont="0" applyFill="0" applyBorder="0" applyAlignment="0" applyProtection="0"/>
    <xf numFmtId="44" fontId="4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75" fontId="9" fillId="0" borderId="0"/>
    <xf numFmtId="175" fontId="9" fillId="0" borderId="0"/>
    <xf numFmtId="0" fontId="61" fillId="0" borderId="0" applyProtection="0"/>
    <xf numFmtId="15" fontId="9" fillId="0" borderId="0" applyFont="0" applyFill="0" applyBorder="0" applyProtection="0">
      <alignment horizontal="right" vertical="center"/>
    </xf>
    <xf numFmtId="176" fontId="9" fillId="0" borderId="0"/>
    <xf numFmtId="176" fontId="9" fillId="0" borderId="0"/>
    <xf numFmtId="0" fontId="74" fillId="46" borderId="28" applyNumberFormat="0" applyAlignment="0" applyProtection="0"/>
    <xf numFmtId="0" fontId="103" fillId="0" borderId="41" applyNumberFormat="0" applyFill="0" applyAlignment="0" applyProtection="0"/>
    <xf numFmtId="0" fontId="62" fillId="0" borderId="0" applyNumberForma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195" fontId="9" fillId="0" borderId="0" applyFont="0" applyFill="0" applyBorder="0" applyAlignment="0" applyProtection="0"/>
    <xf numFmtId="0" fontId="39" fillId="0" borderId="0" applyNumberFormat="0" applyFill="0" applyBorder="0" applyAlignment="0" applyProtection="0"/>
    <xf numFmtId="0" fontId="30" fillId="6" borderId="0" applyNumberFormat="0" applyBorder="0" applyAlignment="0" applyProtection="0"/>
    <xf numFmtId="0" fontId="64" fillId="43" borderId="0" applyNumberFormat="0" applyBorder="0" applyAlignment="0" applyProtection="0"/>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27" applyNumberFormat="0" applyAlignment="0" applyProtection="0">
      <alignment horizontal="left" vertical="center"/>
    </xf>
    <xf numFmtId="0" fontId="13" fillId="0" borderId="5">
      <alignment horizontal="left" vertical="center"/>
    </xf>
    <xf numFmtId="0" fontId="27" fillId="0" borderId="17" applyNumberFormat="0" applyFill="0" applyAlignment="0" applyProtection="0"/>
    <xf numFmtId="0" fontId="28" fillId="0" borderId="18" applyNumberFormat="0" applyFill="0" applyAlignment="0" applyProtection="0"/>
    <xf numFmtId="0" fontId="29" fillId="0" borderId="19" applyNumberFormat="0" applyFill="0" applyAlignment="0" applyProtection="0"/>
    <xf numFmtId="0" fontId="70" fillId="0" borderId="33" applyNumberFormat="0" applyFill="0" applyAlignment="0" applyProtection="0"/>
    <xf numFmtId="194" fontId="9" fillId="0" borderId="0"/>
    <xf numFmtId="0" fontId="9" fillId="0" borderId="0"/>
    <xf numFmtId="0" fontId="29" fillId="0" borderId="0" applyNumberFormat="0" applyFill="0" applyBorder="0" applyAlignment="0" applyProtection="0"/>
    <xf numFmtId="0" fontId="46"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127" fillId="0" borderId="0" applyNumberFormat="0" applyFill="0" applyBorder="0" applyAlignment="0" applyProtection="0"/>
    <xf numFmtId="0" fontId="126" fillId="0" borderId="0" applyNumberFormat="0" applyFill="0" applyBorder="0" applyAlignment="0" applyProtection="0">
      <alignment vertical="top"/>
      <protection locked="0"/>
    </xf>
    <xf numFmtId="0" fontId="46" fillId="0" borderId="0" applyNumberFormat="0" applyFill="0" applyBorder="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5" fillId="46" borderId="28" applyNumberFormat="0" applyAlignment="0" applyProtection="0">
      <alignment vertical="center"/>
    </xf>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5" fillId="46" borderId="28" applyNumberFormat="0" applyAlignment="0" applyProtection="0">
      <alignment vertical="center"/>
    </xf>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33" fillId="9" borderId="20"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74" fillId="46" borderId="28" applyNumberFormat="0" applyAlignment="0" applyProtection="0"/>
    <xf numFmtId="0" fontId="36" fillId="0" borderId="22" applyNumberFormat="0" applyFill="0" applyAlignment="0" applyProtection="0"/>
    <xf numFmtId="0" fontId="32" fillId="8"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124" fillId="0" borderId="0"/>
    <xf numFmtId="0" fontId="8" fillId="0" borderId="0"/>
    <xf numFmtId="0" fontId="8" fillId="0" borderId="0"/>
    <xf numFmtId="0" fontId="8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124"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123"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194" fontId="123"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8" fillId="0" borderId="0"/>
    <xf numFmtId="0" fontId="9" fillId="0" borderId="0"/>
    <xf numFmtId="0" fontId="48" fillId="0" borderId="0"/>
    <xf numFmtId="0" fontId="9" fillId="0" borderId="0"/>
    <xf numFmtId="0" fontId="48" fillId="0" borderId="0"/>
    <xf numFmtId="0" fontId="9" fillId="0" borderId="0"/>
    <xf numFmtId="0" fontId="48" fillId="0" borderId="0"/>
    <xf numFmtId="0" fontId="9" fillId="0" borderId="0"/>
    <xf numFmtId="0" fontId="9"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4"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125"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9" fillId="0" borderId="0"/>
    <xf numFmtId="0" fontId="8" fillId="0" borderId="0"/>
    <xf numFmtId="0" fontId="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1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194" fontId="9" fillId="0" borderId="0"/>
    <xf numFmtId="0" fontId="125" fillId="0" borderId="0"/>
    <xf numFmtId="0" fontId="125" fillId="0" borderId="0"/>
    <xf numFmtId="0" fontId="8" fillId="0" borderId="0"/>
    <xf numFmtId="0" fontId="9" fillId="0" borderId="0"/>
    <xf numFmtId="0" fontId="54" fillId="0" borderId="0"/>
    <xf numFmtId="0" fontId="48" fillId="0" borderId="0"/>
    <xf numFmtId="194" fontId="54" fillId="0" borderId="0"/>
    <xf numFmtId="0" fontId="9" fillId="0" borderId="0"/>
    <xf numFmtId="0" fontId="9" fillId="0" borderId="0"/>
    <xf numFmtId="0" fontId="9" fillId="0" borderId="0">
      <alignment vertical="center"/>
    </xf>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125" fillId="0" borderId="0"/>
    <xf numFmtId="0" fontId="125" fillId="0" borderId="0"/>
    <xf numFmtId="0" fontId="125"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xf numFmtId="0" fontId="9" fillId="0" borderId="0"/>
    <xf numFmtId="0" fontId="9" fillId="0" borderId="0"/>
    <xf numFmtId="0" fontId="48" fillId="0" borderId="0"/>
    <xf numFmtId="0" fontId="48"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8"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0" fontId="124"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0" fontId="9"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194" fontId="8" fillId="0" borderId="0"/>
    <xf numFmtId="0" fontId="9" fillId="0" borderId="0"/>
    <xf numFmtId="0" fontId="9" fillId="0" borderId="0"/>
    <xf numFmtId="0" fontId="9" fillId="0" borderId="0"/>
    <xf numFmtId="0" fontId="9" fillId="0" borderId="0"/>
    <xf numFmtId="0" fontId="9" fillId="0" borderId="0"/>
    <xf numFmtId="0" fontId="4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5"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9"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3"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9" fillId="0" borderId="0"/>
    <xf numFmtId="0" fontId="8" fillId="0" borderId="0"/>
    <xf numFmtId="0" fontId="8"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3" fillId="0" borderId="0"/>
    <xf numFmtId="0" fontId="12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9" fillId="64" borderId="35" applyNumberFormat="0" applyFont="0" applyAlignment="0" applyProtection="0">
      <alignment vertical="center"/>
    </xf>
    <xf numFmtId="0" fontId="48" fillId="64" borderId="35" applyNumberFormat="0" applyFont="0" applyAlignment="0" applyProtection="0"/>
    <xf numFmtId="0" fontId="48" fillId="12" borderId="24" applyNumberFormat="0" applyFont="0" applyAlignment="0" applyProtection="0"/>
    <xf numFmtId="0" fontId="48" fillId="12" borderId="24" applyNumberFormat="0" applyFont="0" applyAlignment="0" applyProtection="0"/>
    <xf numFmtId="0" fontId="48" fillId="64" borderId="35" applyNumberFormat="0" applyFont="0" applyAlignment="0" applyProtection="0"/>
    <xf numFmtId="0" fontId="9" fillId="64" borderId="35" applyNumberFormat="0" applyFont="0" applyAlignment="0" applyProtection="0"/>
    <xf numFmtId="0" fontId="87" fillId="59" borderId="36" applyNumberFormat="0" applyAlignment="0" applyProtection="0">
      <alignment vertical="center"/>
    </xf>
    <xf numFmtId="0" fontId="86" fillId="59" borderId="36" applyNumberFormat="0" applyAlignment="0" applyProtection="0"/>
    <xf numFmtId="0" fontId="86" fillId="59" borderId="36" applyNumberFormat="0" applyAlignment="0" applyProtection="0"/>
    <xf numFmtId="0" fontId="34" fillId="10" borderId="21" applyNumberFormat="0" applyAlignment="0" applyProtection="0"/>
    <xf numFmtId="0" fontId="86" fillId="59" borderId="36" applyNumberFormat="0" applyAlignment="0" applyProtection="0"/>
    <xf numFmtId="10" fontId="9" fillId="0" borderId="0" applyFont="0" applyFill="0" applyBorder="0" applyAlignment="0" applyProtection="0"/>
    <xf numFmtId="10"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8" fillId="0" borderId="0" applyFont="0" applyFill="0" applyBorder="0" applyAlignment="0" applyProtection="0"/>
    <xf numFmtId="9" fontId="4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25" fillId="0" borderId="0" applyFont="0" applyFill="0" applyBorder="0" applyAlignment="0" applyProtection="0"/>
    <xf numFmtId="9" fontId="4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2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25" fillId="0" borderId="0" applyFont="0" applyFill="0" applyBorder="0" applyAlignment="0" applyProtection="0"/>
    <xf numFmtId="9" fontId="12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25"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124" fillId="0" borderId="0" applyFont="0" applyFill="0" applyBorder="0" applyAlignment="0" applyProtection="0"/>
    <xf numFmtId="9" fontId="124"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194" fontId="124" fillId="0" borderId="0" applyNumberFormat="0" applyFont="0" applyFill="0" applyBorder="0" applyAlignment="0" applyProtection="0">
      <alignment horizontal="left"/>
    </xf>
    <xf numFmtId="0" fontId="124" fillId="0" borderId="0" applyNumberFormat="0" applyFont="0" applyFill="0" applyBorder="0" applyAlignment="0" applyProtection="0">
      <alignment horizontal="left"/>
    </xf>
    <xf numFmtId="4" fontId="92" fillId="65" borderId="37">
      <alignment vertical="center"/>
    </xf>
    <xf numFmtId="4" fontId="93" fillId="65" borderId="37">
      <alignment vertical="center"/>
    </xf>
    <xf numFmtId="4" fontId="94" fillId="65" borderId="37">
      <alignment horizontal="left" vertical="center" indent="1"/>
    </xf>
    <xf numFmtId="4" fontId="94" fillId="68" borderId="0" applyNumberFormat="0" applyProtection="0">
      <alignment horizontal="left" vertical="center" indent="1"/>
    </xf>
    <xf numFmtId="4" fontId="94" fillId="69" borderId="37">
      <alignment horizontal="right" vertical="center"/>
    </xf>
    <xf numFmtId="4" fontId="94" fillId="69" borderId="37" applyNumberFormat="0" applyProtection="0">
      <alignment horizontal="right" vertical="center"/>
    </xf>
    <xf numFmtId="4" fontId="94" fillId="69" borderId="37">
      <alignment horizontal="right" vertical="center"/>
    </xf>
    <xf numFmtId="4" fontId="94" fillId="70" borderId="37">
      <alignment horizontal="right" vertical="center"/>
    </xf>
    <xf numFmtId="4" fontId="94" fillId="70" borderId="37" applyNumberFormat="0" applyProtection="0">
      <alignment horizontal="right" vertical="center"/>
    </xf>
    <xf numFmtId="4" fontId="94" fillId="70" borderId="37">
      <alignment horizontal="right" vertical="center"/>
    </xf>
    <xf numFmtId="4" fontId="94" fillId="71" borderId="37">
      <alignment horizontal="right" vertical="center"/>
    </xf>
    <xf numFmtId="4" fontId="94" fillId="71" borderId="37">
      <alignment horizontal="right" vertical="center"/>
    </xf>
    <xf numFmtId="4" fontId="94" fillId="71" borderId="37" applyNumberFormat="0" applyProtection="0">
      <alignment horizontal="right" vertical="center"/>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8"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72" borderId="38">
      <alignment horizontal="left" vertical="center" indent="1"/>
    </xf>
    <xf numFmtId="4" fontId="92" fillId="2" borderId="0">
      <alignment horizontal="left" vertical="center" indent="1"/>
    </xf>
    <xf numFmtId="4" fontId="92" fillId="4" borderId="0">
      <alignment horizontal="left" vertical="center" indent="1"/>
    </xf>
    <xf numFmtId="4" fontId="94" fillId="2" borderId="37">
      <alignment horizontal="right" vertical="center"/>
    </xf>
    <xf numFmtId="4" fontId="54" fillId="2" borderId="0">
      <alignment horizontal="left" vertical="center" indent="1"/>
    </xf>
    <xf numFmtId="4" fontId="54" fillId="4" borderId="0">
      <alignment horizontal="left" vertical="center" indent="1"/>
    </xf>
    <xf numFmtId="4" fontId="54" fillId="68" borderId="0">
      <alignment horizontal="left" vertical="center" indent="1"/>
    </xf>
    <xf numFmtId="4" fontId="54" fillId="70" borderId="0">
      <alignment horizontal="left" vertical="center" indent="1"/>
    </xf>
    <xf numFmtId="4" fontId="94" fillId="62" borderId="37" applyNumberFormat="0" applyProtection="0">
      <alignment vertical="center"/>
    </xf>
    <xf numFmtId="4" fontId="95" fillId="62" borderId="37" applyNumberFormat="0" applyProtection="0">
      <alignment vertical="center"/>
    </xf>
    <xf numFmtId="4" fontId="92" fillId="62" borderId="37">
      <alignment horizontal="left" vertical="center" indent="1"/>
    </xf>
    <xf numFmtId="4" fontId="94" fillId="4" borderId="37">
      <alignment horizontal="right" vertical="center"/>
    </xf>
    <xf numFmtId="4" fontId="54" fillId="73" borderId="37">
      <alignment horizontal="right" vertical="center"/>
    </xf>
    <xf numFmtId="4" fontId="54" fillId="73" borderId="37">
      <alignment horizontal="right" vertical="center"/>
    </xf>
    <xf numFmtId="4" fontId="95" fillId="4" borderId="37">
      <alignment horizontal="right" vertical="center"/>
    </xf>
    <xf numFmtId="4" fontId="92" fillId="2" borderId="37">
      <alignment horizontal="left" vertical="center" indent="1"/>
    </xf>
    <xf numFmtId="4" fontId="130" fillId="4" borderId="37">
      <alignment horizontal="left" vertical="center" indent="1"/>
    </xf>
    <xf numFmtId="4" fontId="130" fillId="4" borderId="37">
      <alignment horizontal="left" vertical="center" indent="1"/>
    </xf>
    <xf numFmtId="4" fontId="96" fillId="3" borderId="39" applyNumberFormat="0" applyFill="0" applyBorder="0" applyProtection="0">
      <alignment horizontal="left" vertical="center" indent="1"/>
    </xf>
    <xf numFmtId="4" fontId="97" fillId="4" borderId="37">
      <alignment horizontal="right" vertical="center"/>
    </xf>
    <xf numFmtId="0" fontId="52" fillId="42" borderId="0" applyNumberFormat="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pplyNumberFormat="0" applyFill="0" applyBorder="0" applyAlignment="0" applyProtection="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7"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10" fillId="0" borderId="0"/>
    <xf numFmtId="0" fontId="122" fillId="0" borderId="0"/>
    <xf numFmtId="0" fontId="9" fillId="0" borderId="0" applyNumberFormat="0" applyFill="0" applyBorder="0" applyAlignment="0" applyProtection="0"/>
    <xf numFmtId="0" fontId="10" fillId="0" borderId="0"/>
    <xf numFmtId="0" fontId="9" fillId="0" borderId="0" applyNumberFormat="0" applyFill="0" applyBorder="0" applyAlignment="0" applyProtection="0"/>
    <xf numFmtId="0" fontId="10" fillId="0" borderId="0"/>
    <xf numFmtId="0" fontId="10" fillId="0" borderId="0"/>
    <xf numFmtId="0" fontId="122" fillId="0" borderId="0"/>
    <xf numFmtId="0" fontId="26" fillId="0" borderId="0" applyNumberFormat="0" applyFill="0" applyBorder="0" applyAlignment="0" applyProtection="0"/>
    <xf numFmtId="0" fontId="104" fillId="0" borderId="41" applyNumberFormat="0" applyFill="0" applyAlignment="0" applyProtection="0">
      <alignment vertical="center"/>
    </xf>
    <xf numFmtId="0" fontId="103" fillId="0" borderId="41" applyNumberFormat="0" applyFill="0" applyAlignment="0" applyProtection="0"/>
    <xf numFmtId="0" fontId="103" fillId="0" borderId="41" applyNumberFormat="0" applyFill="0" applyAlignment="0" applyProtection="0"/>
    <xf numFmtId="0" fontId="40" fillId="0" borderId="25" applyNumberFormat="0" applyFill="0" applyAlignment="0" applyProtection="0"/>
    <xf numFmtId="0" fontId="103" fillId="0" borderId="41" applyNumberFormat="0" applyFill="0" applyAlignment="0" applyProtection="0"/>
    <xf numFmtId="0" fontId="66" fillId="0" borderId="31" applyNumberFormat="0" applyFill="0" applyAlignment="0" applyProtection="0"/>
    <xf numFmtId="0" fontId="68" fillId="0" borderId="32" applyNumberFormat="0" applyFill="0" applyAlignment="0" applyProtection="0"/>
    <xf numFmtId="0" fontId="70" fillId="0" borderId="33" applyNumberFormat="0" applyFill="0" applyAlignment="0" applyProtection="0"/>
    <xf numFmtId="0" fontId="70" fillId="0" borderId="0" applyNumberFormat="0" applyFill="0" applyBorder="0" applyAlignment="0" applyProtection="0"/>
    <xf numFmtId="0" fontId="100" fillId="0" borderId="0" applyNumberFormat="0" applyFill="0" applyBorder="0" applyAlignment="0" applyProtection="0"/>
    <xf numFmtId="0" fontId="76" fillId="0" borderId="34" applyNumberFormat="0" applyFill="0" applyAlignment="0" applyProtection="0"/>
    <xf numFmtId="196" fontId="9"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196" fontId="8" fillId="0" borderId="0" applyFont="0" applyFill="0" applyBorder="0" applyAlignment="0" applyProtection="0"/>
    <xf numFmtId="0" fontId="105" fillId="0" borderId="0" applyNumberFormat="0" applyFill="0" applyBorder="0" applyAlignment="0" applyProtection="0"/>
    <xf numFmtId="0" fontId="38" fillId="0" borderId="0" applyNumberFormat="0" applyFill="0" applyBorder="0" applyAlignment="0" applyProtection="0"/>
    <xf numFmtId="0" fontId="57" fillId="60" borderId="29" applyNumberFormat="0" applyAlignment="0" applyProtection="0"/>
    <xf numFmtId="0" fontId="126" fillId="0" borderId="0" applyNumberFormat="0" applyFill="0" applyBorder="0" applyAlignment="0" applyProtection="0">
      <alignment vertical="top"/>
      <protection locked="0"/>
    </xf>
    <xf numFmtId="197" fontId="9" fillId="0" borderId="0" applyFont="0" applyFill="0" applyBorder="0" applyAlignment="0" applyProtection="0"/>
    <xf numFmtId="0" fontId="59" fillId="0" borderId="0">
      <alignment vertical="center"/>
    </xf>
    <xf numFmtId="0" fontId="59" fillId="0" borderId="0">
      <alignment vertical="center"/>
    </xf>
    <xf numFmtId="0" fontId="131" fillId="0" borderId="0">
      <alignment vertical="center"/>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192" fontId="112" fillId="0" borderId="26" applyFill="0" applyBorder="0" applyAlignment="0" applyProtection="0">
      <alignment horizontal="right"/>
    </xf>
    <xf numFmtId="0" fontId="7" fillId="0" borderId="0"/>
    <xf numFmtId="44" fontId="7"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1" fontId="9" fillId="0" borderId="0" applyFont="0" applyFill="0" applyBorder="0" applyAlignment="0" applyProtection="0"/>
    <xf numFmtId="43" fontId="137" fillId="0" borderId="0" applyFont="0" applyFill="0" applyBorder="0" applyAlignment="0" applyProtection="0"/>
    <xf numFmtId="43" fontId="137" fillId="0" borderId="0" applyFont="0" applyFill="0" applyBorder="0" applyAlignment="0" applyProtection="0"/>
    <xf numFmtId="43" fontId="137" fillId="0" borderId="0" applyFont="0" applyFill="0" applyBorder="0" applyAlignment="0" applyProtection="0"/>
    <xf numFmtId="43" fontId="137" fillId="0" borderId="0" applyFont="0" applyFill="0" applyBorder="0" applyAlignment="0" applyProtection="0"/>
    <xf numFmtId="43" fontId="13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7" fillId="0" borderId="0" applyFont="0" applyFill="0" applyBorder="0" applyAlignment="0" applyProtection="0"/>
    <xf numFmtId="174" fontId="9" fillId="0" borderId="0" applyFont="0" applyFill="0" applyBorder="0" applyAlignment="0" applyProtection="0"/>
    <xf numFmtId="17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xf numFmtId="195" fontId="9" fillId="0" borderId="0" applyFont="0" applyFill="0" applyBorder="0" applyAlignment="0" applyProtection="0"/>
    <xf numFmtId="0" fontId="13" fillId="0" borderId="43">
      <alignment horizontal="left" vertical="center"/>
    </xf>
    <xf numFmtId="0" fontId="13" fillId="0" borderId="43">
      <alignment horizontal="left" vertical="center"/>
    </xf>
    <xf numFmtId="10" fontId="11" fillId="62" borderId="42" applyNumberFormat="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7" fillId="0" borderId="0"/>
    <xf numFmtId="0" fontId="9"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3"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64" borderId="35" applyNumberFormat="0" applyFont="0" applyAlignment="0" applyProtection="0"/>
    <xf numFmtId="0" fontId="48" fillId="64" borderId="35"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7" fillId="0" borderId="0"/>
    <xf numFmtId="44" fontId="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4" fontId="7"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4" fontId="130" fillId="62" borderId="37">
      <alignment vertical="center"/>
    </xf>
    <xf numFmtId="4" fontId="54" fillId="62" borderId="37">
      <alignment horizontal="left" vertical="center" indent="1"/>
    </xf>
    <xf numFmtId="4" fontId="92" fillId="78" borderId="38">
      <alignment horizontal="left" vertical="center" indent="1"/>
    </xf>
    <xf numFmtId="4" fontId="92" fillId="4" borderId="0">
      <alignment horizontal="left" vertical="center" indent="1"/>
    </xf>
    <xf numFmtId="4" fontId="54" fillId="4" borderId="0">
      <alignment horizontal="left" vertical="center" indent="1"/>
    </xf>
    <xf numFmtId="4" fontId="54" fillId="70" borderId="0">
      <alignment horizontal="left" vertical="center" indent="1"/>
    </xf>
    <xf numFmtId="4" fontId="54" fillId="73" borderId="37">
      <alignment horizontal="right" vertical="center"/>
    </xf>
    <xf numFmtId="4" fontId="54" fillId="73" borderId="37">
      <alignment horizontal="right" vertical="center"/>
    </xf>
    <xf numFmtId="4" fontId="54" fillId="73" borderId="37">
      <alignment horizontal="right" vertical="center"/>
    </xf>
    <xf numFmtId="44" fontId="7" fillId="0" borderId="0" applyFont="0" applyFill="0" applyBorder="0" applyAlignment="0" applyProtection="0"/>
    <xf numFmtId="4" fontId="130" fillId="4" borderId="37">
      <alignment horizontal="left" vertical="center" indent="1"/>
    </xf>
    <xf numFmtId="4" fontId="130" fillId="4" borderId="37">
      <alignment horizontal="left" vertical="center" inden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8" fillId="79" borderId="27">
      <alignment horizontal="center" vertical="center" wrapText="1"/>
    </xf>
    <xf numFmtId="0" fontId="138" fillId="79" borderId="27">
      <alignment horizontal="center" vertical="center" wrapText="1"/>
    </xf>
    <xf numFmtId="196" fontId="7" fillId="0" borderId="0" applyFont="0" applyFill="0" applyBorder="0" applyAlignment="0" applyProtection="0"/>
    <xf numFmtId="196" fontId="7" fillId="0" borderId="0" applyFont="0" applyFill="0" applyBorder="0" applyAlignment="0" applyProtection="0"/>
    <xf numFmtId="192" fontId="112" fillId="0" borderId="44" applyFill="0" applyBorder="0" applyAlignment="0" applyProtection="0">
      <alignment horizontal="right"/>
    </xf>
    <xf numFmtId="44" fontId="7" fillId="0" borderId="0" applyFont="0" applyFill="0" applyBorder="0" applyAlignment="0" applyProtection="0"/>
    <xf numFmtId="44" fontId="7" fillId="0" borderId="0" applyFont="0" applyFill="0" applyBorder="0" applyAlignment="0" applyProtection="0"/>
    <xf numFmtId="4" fontId="54" fillId="73" borderId="37">
      <alignment horizontal="right" vertical="center"/>
    </xf>
    <xf numFmtId="4" fontId="130" fillId="4" borderId="37">
      <alignment horizontal="left" vertical="center" indent="1"/>
    </xf>
    <xf numFmtId="0" fontId="7" fillId="0" borderId="0"/>
    <xf numFmtId="0" fontId="7" fillId="0" borderId="0"/>
    <xf numFmtId="0" fontId="7" fillId="0" borderId="0"/>
    <xf numFmtId="0" fontId="9" fillId="0" borderId="0"/>
    <xf numFmtId="44" fontId="9" fillId="0" borderId="0" applyFont="0" applyFill="0" applyBorder="0" applyAlignment="0" applyProtection="0"/>
    <xf numFmtId="0" fontId="6" fillId="0" borderId="0"/>
    <xf numFmtId="0" fontId="5" fillId="0" borderId="0"/>
    <xf numFmtId="0" fontId="4" fillId="0" borderId="0"/>
    <xf numFmtId="44" fontId="4" fillId="0" borderId="0" applyFont="0" applyFill="0" applyBorder="0" applyAlignment="0" applyProtection="0"/>
    <xf numFmtId="0" fontId="3" fillId="0" borderId="0"/>
    <xf numFmtId="9" fontId="154" fillId="0" borderId="0" applyFont="0" applyFill="0" applyBorder="0" applyAlignment="0" applyProtection="0"/>
    <xf numFmtId="0" fontId="127" fillId="0" borderId="0" applyNumberFormat="0" applyFill="0" applyBorder="0" applyAlignment="0" applyProtection="0"/>
    <xf numFmtId="0" fontId="9" fillId="0" borderId="0"/>
    <xf numFmtId="0" fontId="9" fillId="0" borderId="0"/>
    <xf numFmtId="0" fontId="9" fillId="0" borderId="0"/>
    <xf numFmtId="0" fontId="1" fillId="0" borderId="0"/>
  </cellStyleXfs>
  <cellXfs count="1264">
    <xf numFmtId="0" fontId="0" fillId="0" borderId="0" xfId="0"/>
    <xf numFmtId="0" fontId="16" fillId="0" borderId="0" xfId="2" applyFont="1" applyAlignment="1">
      <alignment wrapText="1"/>
    </xf>
    <xf numFmtId="1" fontId="16" fillId="0" borderId="0" xfId="2" applyNumberFormat="1" applyFont="1" applyAlignment="1">
      <alignment horizontal="center" wrapText="1"/>
    </xf>
    <xf numFmtId="0" fontId="22" fillId="0" borderId="0" xfId="2" applyFont="1" applyAlignment="1">
      <alignment wrapText="1"/>
    </xf>
    <xf numFmtId="0" fontId="24" fillId="0" borderId="0" xfId="2" applyFont="1" applyAlignment="1">
      <alignment wrapText="1"/>
    </xf>
    <xf numFmtId="3" fontId="16" fillId="0" borderId="0" xfId="2" applyNumberFormat="1" applyFont="1" applyAlignment="1">
      <alignment horizontal="center" wrapText="1"/>
    </xf>
    <xf numFmtId="1" fontId="14" fillId="0" borderId="0" xfId="2" applyNumberFormat="1" applyFont="1" applyAlignment="1">
      <alignment horizontal="left"/>
    </xf>
    <xf numFmtId="165" fontId="14" fillId="0" borderId="0" xfId="2" applyNumberFormat="1" applyFont="1" applyAlignment="1">
      <alignment wrapText="1"/>
    </xf>
    <xf numFmtId="168" fontId="14" fillId="0" borderId="0" xfId="2" applyNumberFormat="1" applyFont="1" applyAlignment="1">
      <alignment wrapText="1"/>
    </xf>
    <xf numFmtId="1" fontId="19" fillId="0" borderId="0" xfId="1" applyNumberFormat="1" applyFont="1" applyAlignment="1">
      <alignment horizontal="left"/>
    </xf>
    <xf numFmtId="1" fontId="16" fillId="0" borderId="0" xfId="1" applyNumberFormat="1" applyFont="1" applyAlignment="1">
      <alignment horizontal="left"/>
    </xf>
    <xf numFmtId="3" fontId="16" fillId="0" borderId="0" xfId="2" applyNumberFormat="1" applyFont="1" applyAlignment="1">
      <alignment wrapText="1"/>
    </xf>
    <xf numFmtId="168" fontId="16" fillId="0" borderId="0" xfId="2" applyNumberFormat="1" applyFont="1" applyAlignment="1">
      <alignment wrapText="1"/>
    </xf>
    <xf numFmtId="49" fontId="16" fillId="0" borderId="0" xfId="1" applyNumberFormat="1" applyFont="1" applyAlignment="1">
      <alignment horizontal="left"/>
    </xf>
    <xf numFmtId="0" fontId="21" fillId="0" borderId="0" xfId="2" applyFont="1" applyAlignment="1">
      <alignment wrapText="1"/>
    </xf>
    <xf numFmtId="165" fontId="21" fillId="0" borderId="0" xfId="2" applyNumberFormat="1" applyFont="1" applyAlignment="1">
      <alignment wrapText="1"/>
    </xf>
    <xf numFmtId="168" fontId="21" fillId="0" borderId="0" xfId="2" applyNumberFormat="1" applyFont="1" applyAlignment="1">
      <alignment wrapText="1"/>
    </xf>
    <xf numFmtId="1" fontId="16" fillId="0" borderId="0" xfId="0" applyNumberFormat="1" applyFont="1" applyAlignment="1">
      <alignment horizontal="center"/>
    </xf>
    <xf numFmtId="3" fontId="15" fillId="0" borderId="0" xfId="0" applyNumberFormat="1" applyFont="1" applyAlignment="1">
      <alignment horizontal="center"/>
    </xf>
    <xf numFmtId="1" fontId="15" fillId="0" borderId="0" xfId="0" applyNumberFormat="1" applyFont="1" applyAlignment="1">
      <alignment horizontal="left"/>
    </xf>
    <xf numFmtId="0" fontId="15" fillId="0" borderId="0" xfId="0" applyFont="1"/>
    <xf numFmtId="3" fontId="15" fillId="0" borderId="0" xfId="0" applyNumberFormat="1" applyFont="1"/>
    <xf numFmtId="3" fontId="14" fillId="0" borderId="0" xfId="0" applyNumberFormat="1" applyFont="1" applyAlignment="1">
      <alignment horizontal="right"/>
    </xf>
    <xf numFmtId="166" fontId="15" fillId="0" borderId="0" xfId="0" applyNumberFormat="1" applyFont="1"/>
    <xf numFmtId="1" fontId="17" fillId="0" borderId="0" xfId="0" applyNumberFormat="1" applyFont="1" applyAlignment="1">
      <alignment horizontal="left"/>
    </xf>
    <xf numFmtId="1" fontId="18" fillId="0" borderId="0" xfId="0" applyNumberFormat="1" applyFont="1" applyAlignment="1">
      <alignment horizontal="left"/>
    </xf>
    <xf numFmtId="3" fontId="14" fillId="0" borderId="0" xfId="2" applyNumberFormat="1" applyFont="1" applyAlignment="1">
      <alignment horizontal="center" wrapText="1"/>
    </xf>
    <xf numFmtId="1" fontId="14" fillId="0" borderId="0" xfId="2" applyNumberFormat="1" applyFont="1" applyAlignment="1">
      <alignment horizontal="left" wrapText="1"/>
    </xf>
    <xf numFmtId="0" fontId="14" fillId="0" borderId="0" xfId="2" applyFont="1" applyAlignment="1">
      <alignment wrapText="1"/>
    </xf>
    <xf numFmtId="166" fontId="14" fillId="0" borderId="0" xfId="2" applyNumberFormat="1" applyFont="1" applyAlignment="1">
      <alignment horizontal="center" wrapText="1"/>
    </xf>
    <xf numFmtId="0" fontId="15" fillId="0" borderId="0" xfId="2" applyFont="1" applyAlignment="1">
      <alignment wrapText="1"/>
    </xf>
    <xf numFmtId="1" fontId="14" fillId="0" borderId="0" xfId="2" applyNumberFormat="1" applyFont="1" applyAlignment="1">
      <alignment horizontal="center" wrapText="1"/>
    </xf>
    <xf numFmtId="0" fontId="14" fillId="0" borderId="0" xfId="2" applyFont="1" applyAlignment="1">
      <alignment horizontal="center" wrapText="1"/>
    </xf>
    <xf numFmtId="0" fontId="15" fillId="0" borderId="0" xfId="2" applyFont="1" applyAlignment="1">
      <alignment horizontal="center" wrapText="1"/>
    </xf>
    <xf numFmtId="167" fontId="14" fillId="0" borderId="0" xfId="2" applyNumberFormat="1" applyFont="1" applyAlignment="1">
      <alignment wrapText="1"/>
    </xf>
    <xf numFmtId="165" fontId="16" fillId="0" borderId="0" xfId="2" applyNumberFormat="1" applyFont="1" applyAlignment="1">
      <alignment wrapText="1"/>
    </xf>
    <xf numFmtId="165" fontId="16" fillId="0" borderId="0" xfId="2" applyNumberFormat="1" applyFont="1" applyAlignment="1">
      <alignment vertical="top" wrapText="1"/>
    </xf>
    <xf numFmtId="0" fontId="16" fillId="0" borderId="0" xfId="2" applyFont="1" applyAlignment="1">
      <alignment horizontal="left" wrapText="1"/>
    </xf>
    <xf numFmtId="1" fontId="23" fillId="0" borderId="0" xfId="2" applyNumberFormat="1" applyFont="1" applyAlignment="1">
      <alignment horizontal="center" wrapText="1"/>
    </xf>
    <xf numFmtId="3" fontId="23" fillId="0" borderId="0" xfId="2" applyNumberFormat="1" applyFont="1" applyAlignment="1">
      <alignment horizontal="center" wrapText="1"/>
    </xf>
    <xf numFmtId="1" fontId="23" fillId="0" borderId="0" xfId="1" applyNumberFormat="1" applyFont="1" applyAlignment="1">
      <alignment horizontal="left"/>
    </xf>
    <xf numFmtId="0" fontId="23" fillId="0" borderId="0" xfId="2" applyFont="1" applyAlignment="1">
      <alignment wrapText="1"/>
    </xf>
    <xf numFmtId="3" fontId="23" fillId="0" borderId="0" xfId="2" applyNumberFormat="1" applyFont="1" applyAlignment="1">
      <alignment wrapText="1"/>
    </xf>
    <xf numFmtId="168" fontId="23" fillId="0" borderId="0" xfId="2" applyNumberFormat="1" applyFont="1" applyAlignment="1">
      <alignment wrapText="1"/>
    </xf>
    <xf numFmtId="165" fontId="23" fillId="0" borderId="0" xfId="2" applyNumberFormat="1" applyFont="1" applyAlignment="1">
      <alignment wrapText="1"/>
    </xf>
    <xf numFmtId="0" fontId="25" fillId="0" borderId="0" xfId="2" applyFont="1" applyAlignment="1">
      <alignment wrapText="1"/>
    </xf>
    <xf numFmtId="167" fontId="14" fillId="0" borderId="0" xfId="2" applyNumberFormat="1" applyFont="1" applyAlignment="1">
      <alignment vertical="top" wrapText="1"/>
    </xf>
    <xf numFmtId="168" fontId="14" fillId="0" borderId="0" xfId="2" applyNumberFormat="1" applyFont="1" applyAlignment="1">
      <alignment vertical="top" wrapText="1"/>
    </xf>
    <xf numFmtId="0" fontId="9" fillId="0" borderId="0" xfId="0" applyFont="1"/>
    <xf numFmtId="0" fontId="132" fillId="0" borderId="0" xfId="0" applyFont="1"/>
    <xf numFmtId="0" fontId="133" fillId="0" borderId="0" xfId="0" applyFont="1"/>
    <xf numFmtId="3" fontId="134" fillId="5" borderId="4" xfId="2" applyNumberFormat="1" applyFont="1" applyFill="1" applyBorder="1" applyAlignment="1">
      <alignment horizontal="center" wrapText="1"/>
    </xf>
    <xf numFmtId="3" fontId="132" fillId="0" borderId="13" xfId="2" applyNumberFormat="1" applyFont="1" applyBorder="1" applyAlignment="1">
      <alignment horizontal="center" wrapText="1"/>
    </xf>
    <xf numFmtId="1" fontId="132" fillId="0" borderId="13" xfId="2" quotePrefix="1" applyNumberFormat="1" applyFont="1" applyBorder="1" applyAlignment="1">
      <alignment horizontal="left"/>
    </xf>
    <xf numFmtId="165" fontId="132" fillId="0" borderId="13" xfId="2" applyNumberFormat="1" applyFont="1" applyBorder="1" applyAlignment="1">
      <alignment wrapText="1"/>
    </xf>
    <xf numFmtId="1" fontId="132" fillId="0" borderId="13" xfId="2" applyNumberFormat="1" applyFont="1" applyBorder="1" applyAlignment="1">
      <alignment horizontal="left"/>
    </xf>
    <xf numFmtId="3" fontId="134" fillId="0" borderId="13" xfId="2" applyNumberFormat="1" applyFont="1" applyBorder="1" applyAlignment="1">
      <alignment horizontal="center" wrapText="1"/>
    </xf>
    <xf numFmtId="1" fontId="135" fillId="0" borderId="13" xfId="1" applyNumberFormat="1" applyFont="1" applyBorder="1" applyAlignment="1">
      <alignment horizontal="left"/>
    </xf>
    <xf numFmtId="1" fontId="132" fillId="0" borderId="13" xfId="1" applyNumberFormat="1" applyFont="1" applyBorder="1" applyAlignment="1">
      <alignment horizontal="left"/>
    </xf>
    <xf numFmtId="3" fontId="132" fillId="0" borderId="13" xfId="2" applyNumberFormat="1" applyFont="1" applyBorder="1" applyAlignment="1">
      <alignment horizontal="center" vertical="top" wrapText="1"/>
    </xf>
    <xf numFmtId="3" fontId="132" fillId="40" borderId="13" xfId="2" applyNumberFormat="1" applyFont="1" applyFill="1" applyBorder="1" applyAlignment="1">
      <alignment horizontal="center" wrapText="1"/>
    </xf>
    <xf numFmtId="165" fontId="132" fillId="40" borderId="13" xfId="2" applyNumberFormat="1" applyFont="1" applyFill="1" applyBorder="1" applyAlignment="1">
      <alignment wrapText="1"/>
    </xf>
    <xf numFmtId="3" fontId="132" fillId="40" borderId="15" xfId="2" applyNumberFormat="1" applyFont="1" applyFill="1" applyBorder="1" applyAlignment="1">
      <alignment horizontal="center" wrapText="1"/>
    </xf>
    <xf numFmtId="3" fontId="132" fillId="40" borderId="1" xfId="2" applyNumberFormat="1" applyFont="1" applyFill="1" applyBorder="1" applyAlignment="1">
      <alignment horizontal="center" wrapText="1"/>
    </xf>
    <xf numFmtId="3" fontId="132" fillId="40" borderId="16" xfId="2" applyNumberFormat="1" applyFont="1" applyFill="1" applyBorder="1" applyAlignment="1">
      <alignment horizontal="center" wrapText="1"/>
    </xf>
    <xf numFmtId="3" fontId="132" fillId="0" borderId="15" xfId="2" applyNumberFormat="1" applyFont="1" applyBorder="1" applyAlignment="1">
      <alignment horizontal="center" wrapText="1"/>
    </xf>
    <xf numFmtId="9" fontId="132" fillId="0" borderId="0" xfId="0" applyNumberFormat="1" applyFont="1" applyAlignment="1">
      <alignment horizontal="center"/>
    </xf>
    <xf numFmtId="9" fontId="132" fillId="0" borderId="13" xfId="2" applyNumberFormat="1" applyFont="1" applyBorder="1" applyAlignment="1">
      <alignment horizontal="center" wrapText="1"/>
    </xf>
    <xf numFmtId="3" fontId="132" fillId="38" borderId="13" xfId="2" applyNumberFormat="1" applyFont="1" applyFill="1" applyBorder="1" applyAlignment="1">
      <alignment horizontal="center" wrapText="1"/>
    </xf>
    <xf numFmtId="9" fontId="134" fillId="0" borderId="13" xfId="2" applyNumberFormat="1" applyFont="1" applyBorder="1" applyAlignment="1">
      <alignment horizontal="center" wrapText="1"/>
    </xf>
    <xf numFmtId="165" fontId="132" fillId="5" borderId="15" xfId="2" applyNumberFormat="1" applyFont="1" applyFill="1" applyBorder="1" applyAlignment="1">
      <alignment wrapText="1"/>
    </xf>
    <xf numFmtId="1" fontId="139" fillId="75" borderId="4" xfId="2" applyNumberFormat="1" applyFont="1" applyFill="1" applyBorder="1" applyAlignment="1">
      <alignment horizontal="center" wrapText="1"/>
    </xf>
    <xf numFmtId="165" fontId="139" fillId="75" borderId="4" xfId="2" applyNumberFormat="1" applyFont="1" applyFill="1" applyBorder="1" applyAlignment="1">
      <alignment horizontal="center" wrapText="1"/>
    </xf>
    <xf numFmtId="0" fontId="139" fillId="75" borderId="4" xfId="2" applyFont="1" applyFill="1" applyBorder="1" applyAlignment="1">
      <alignment horizontal="center" wrapText="1"/>
    </xf>
    <xf numFmtId="3" fontId="139" fillId="75" borderId="4" xfId="2" applyNumberFormat="1" applyFont="1" applyFill="1" applyBorder="1" applyAlignment="1">
      <alignment horizontal="center" wrapText="1"/>
    </xf>
    <xf numFmtId="3" fontId="132" fillId="5" borderId="15" xfId="2" applyNumberFormat="1" applyFont="1" applyFill="1" applyBorder="1" applyAlignment="1">
      <alignment horizontal="center" wrapText="1"/>
    </xf>
    <xf numFmtId="1" fontId="132" fillId="5" borderId="15" xfId="2" applyNumberFormat="1" applyFont="1" applyFill="1" applyBorder="1" applyAlignment="1">
      <alignment horizontal="left"/>
    </xf>
    <xf numFmtId="1" fontId="134" fillId="5" borderId="15" xfId="2" applyNumberFormat="1" applyFont="1" applyFill="1" applyBorder="1" applyAlignment="1">
      <alignment horizontal="left"/>
    </xf>
    <xf numFmtId="1" fontId="134" fillId="5" borderId="4" xfId="2" applyNumberFormat="1" applyFont="1" applyFill="1" applyBorder="1" applyAlignment="1">
      <alignment wrapText="1"/>
    </xf>
    <xf numFmtId="165" fontId="134" fillId="5" borderId="15" xfId="2" applyNumberFormat="1" applyFont="1" applyFill="1" applyBorder="1" applyAlignment="1">
      <alignment wrapText="1"/>
    </xf>
    <xf numFmtId="9" fontId="134" fillId="5" borderId="10" xfId="2" applyNumberFormat="1" applyFont="1" applyFill="1" applyBorder="1" applyAlignment="1">
      <alignment horizontal="center" wrapText="1"/>
    </xf>
    <xf numFmtId="9" fontId="134" fillId="5" borderId="15" xfId="2" applyNumberFormat="1" applyFont="1" applyFill="1" applyBorder="1" applyAlignment="1">
      <alignment horizontal="center" wrapText="1"/>
    </xf>
    <xf numFmtId="1" fontId="134" fillId="5" borderId="15" xfId="2" applyNumberFormat="1" applyFont="1" applyFill="1" applyBorder="1" applyAlignment="1">
      <alignment horizontal="left" wrapText="1"/>
    </xf>
    <xf numFmtId="3" fontId="134" fillId="5" borderId="15" xfId="2" applyNumberFormat="1" applyFont="1" applyFill="1" applyBorder="1" applyAlignment="1">
      <alignment horizontal="center" wrapText="1"/>
    </xf>
    <xf numFmtId="3" fontId="134" fillId="5" borderId="10" xfId="2" applyNumberFormat="1" applyFont="1" applyFill="1" applyBorder="1" applyAlignment="1">
      <alignment horizontal="center" wrapText="1"/>
    </xf>
    <xf numFmtId="0" fontId="136" fillId="73" borderId="0" xfId="54951" applyFont="1" applyFill="1" applyBorder="1"/>
    <xf numFmtId="0" fontId="132" fillId="0" borderId="49" xfId="0" applyFont="1" applyBorder="1"/>
    <xf numFmtId="0" fontId="140" fillId="0" borderId="0" xfId="0" applyFont="1"/>
    <xf numFmtId="0" fontId="134" fillId="0" borderId="0" xfId="0" applyFont="1"/>
    <xf numFmtId="10" fontId="132" fillId="0" borderId="42" xfId="51234" applyNumberFormat="1" applyFont="1" applyFill="1" applyBorder="1" applyAlignment="1">
      <alignment horizontal="center"/>
    </xf>
    <xf numFmtId="0" fontId="134" fillId="5" borderId="49" xfId="0" applyFont="1" applyFill="1" applyBorder="1" applyAlignment="1">
      <alignment horizontal="center"/>
    </xf>
    <xf numFmtId="0" fontId="132" fillId="0" borderId="53" xfId="0" applyFont="1" applyBorder="1"/>
    <xf numFmtId="0" fontId="143" fillId="0" borderId="0" xfId="0" applyFont="1"/>
    <xf numFmtId="49" fontId="135" fillId="0" borderId="13" xfId="5" applyNumberFormat="1" applyFont="1" applyBorder="1" applyAlignment="1">
      <alignment horizontal="left" vertical="center"/>
    </xf>
    <xf numFmtId="1" fontId="135" fillId="0" borderId="13" xfId="2" applyNumberFormat="1" applyFont="1" applyBorder="1" applyAlignment="1">
      <alignment horizontal="left"/>
    </xf>
    <xf numFmtId="49" fontId="135" fillId="0" borderId="13" xfId="3" applyNumberFormat="1" applyFont="1" applyBorder="1" applyAlignment="1">
      <alignment vertical="center"/>
    </xf>
    <xf numFmtId="49" fontId="135" fillId="0" borderId="13" xfId="4" applyNumberFormat="1" applyFont="1" applyFill="1" applyBorder="1" applyAlignment="1">
      <alignment vertical="center"/>
    </xf>
    <xf numFmtId="0" fontId="140" fillId="0" borderId="0" xfId="0" applyFont="1" applyAlignment="1">
      <alignment wrapText="1"/>
    </xf>
    <xf numFmtId="0" fontId="134" fillId="5" borderId="57" xfId="0" applyFont="1" applyFill="1" applyBorder="1" applyAlignment="1">
      <alignment horizontal="center" wrapText="1"/>
    </xf>
    <xf numFmtId="0" fontId="132" fillId="0" borderId="42" xfId="0" applyFont="1" applyBorder="1" applyAlignment="1">
      <alignment wrapText="1"/>
    </xf>
    <xf numFmtId="0" fontId="132" fillId="0" borderId="55" xfId="0" applyFont="1" applyBorder="1" applyAlignment="1">
      <alignment wrapText="1"/>
    </xf>
    <xf numFmtId="0" fontId="132" fillId="0" borderId="0" xfId="0" applyFont="1" applyAlignment="1">
      <alignment wrapText="1"/>
    </xf>
    <xf numFmtId="0" fontId="134" fillId="5" borderId="45" xfId="0" applyFont="1" applyFill="1" applyBorder="1" applyAlignment="1">
      <alignment horizontal="center" wrapText="1"/>
    </xf>
    <xf numFmtId="0" fontId="132" fillId="0" borderId="54" xfId="0" applyFont="1" applyBorder="1" applyAlignment="1">
      <alignment wrapText="1"/>
    </xf>
    <xf numFmtId="0" fontId="132" fillId="0" borderId="56" xfId="0" applyFont="1" applyBorder="1" applyAlignment="1">
      <alignment wrapText="1"/>
    </xf>
    <xf numFmtId="10" fontId="132" fillId="0" borderId="10" xfId="51234" applyNumberFormat="1" applyFont="1" applyFill="1" applyBorder="1" applyAlignment="1">
      <alignment horizontal="center"/>
    </xf>
    <xf numFmtId="165" fontId="132" fillId="0" borderId="6" xfId="0" applyNumberFormat="1" applyFont="1" applyBorder="1" applyAlignment="1">
      <alignment horizontal="center"/>
    </xf>
    <xf numFmtId="165" fontId="132" fillId="0" borderId="9" xfId="0" applyNumberFormat="1" applyFont="1" applyBorder="1" applyAlignment="1">
      <alignment horizontal="center"/>
    </xf>
    <xf numFmtId="165" fontId="132" fillId="0" borderId="54" xfId="0" applyNumberFormat="1" applyFont="1" applyBorder="1" applyAlignment="1">
      <alignment horizontal="center"/>
    </xf>
    <xf numFmtId="165" fontId="132" fillId="0" borderId="62" xfId="0" applyNumberFormat="1" applyFont="1" applyBorder="1" applyAlignment="1">
      <alignment horizontal="center"/>
    </xf>
    <xf numFmtId="165" fontId="134" fillId="0" borderId="65" xfId="0" applyNumberFormat="1" applyFont="1" applyBorder="1" applyAlignment="1">
      <alignment horizontal="center"/>
    </xf>
    <xf numFmtId="188" fontId="132" fillId="0" borderId="49" xfId="0" applyNumberFormat="1" applyFont="1" applyBorder="1" applyAlignment="1">
      <alignment horizontal="center"/>
    </xf>
    <xf numFmtId="188" fontId="132" fillId="0" borderId="55" xfId="0" applyNumberFormat="1" applyFont="1" applyBorder="1" applyAlignment="1">
      <alignment horizontal="center"/>
    </xf>
    <xf numFmtId="188" fontId="132" fillId="0" borderId="70" xfId="0" applyNumberFormat="1" applyFont="1" applyBorder="1" applyAlignment="1">
      <alignment horizontal="center"/>
    </xf>
    <xf numFmtId="164" fontId="134" fillId="0" borderId="51" xfId="56624" applyNumberFormat="1" applyFont="1" applyFill="1" applyBorder="1" applyAlignment="1">
      <alignment horizontal="center"/>
    </xf>
    <xf numFmtId="164" fontId="134" fillId="0" borderId="15" xfId="56624" applyNumberFormat="1" applyFont="1" applyFill="1" applyBorder="1" applyAlignment="1">
      <alignment horizontal="center"/>
    </xf>
    <xf numFmtId="164" fontId="134" fillId="0" borderId="52" xfId="56624" applyNumberFormat="1" applyFont="1" applyFill="1" applyBorder="1" applyAlignment="1">
      <alignment horizontal="center"/>
    </xf>
    <xf numFmtId="0" fontId="132" fillId="0" borderId="16" xfId="0" applyFont="1" applyBorder="1"/>
    <xf numFmtId="0" fontId="132" fillId="0" borderId="15" xfId="0" applyFont="1" applyBorder="1"/>
    <xf numFmtId="0" fontId="141" fillId="0" borderId="50" xfId="56623" applyFont="1" applyBorder="1" applyAlignment="1">
      <alignment horizontal="left"/>
    </xf>
    <xf numFmtId="0" fontId="141" fillId="0" borderId="0" xfId="56623" applyFont="1"/>
    <xf numFmtId="0" fontId="141" fillId="0" borderId="71" xfId="56623" applyFont="1" applyBorder="1"/>
    <xf numFmtId="165" fontId="142" fillId="0" borderId="0" xfId="56623" applyNumberFormat="1" applyFont="1" applyAlignment="1">
      <alignment horizontal="right"/>
    </xf>
    <xf numFmtId="199" fontId="132" fillId="0" borderId="16" xfId="51234" applyNumberFormat="1" applyFont="1" applyFill="1" applyBorder="1"/>
    <xf numFmtId="165" fontId="132" fillId="0" borderId="52" xfId="56623" applyNumberFormat="1" applyFont="1" applyBorder="1"/>
    <xf numFmtId="0" fontId="132" fillId="0" borderId="4" xfId="3645" applyFont="1" applyBorder="1" applyAlignment="1">
      <alignment horizontal="left" vertical="center"/>
    </xf>
    <xf numFmtId="0" fontId="141" fillId="0" borderId="4" xfId="3645" applyFont="1" applyBorder="1" applyAlignment="1">
      <alignment horizontal="left" vertical="center"/>
    </xf>
    <xf numFmtId="0" fontId="144" fillId="74" borderId="8" xfId="3646" applyFont="1" applyFill="1" applyBorder="1" applyAlignment="1">
      <alignment horizontal="center" vertical="center"/>
    </xf>
    <xf numFmtId="0" fontId="144" fillId="74" borderId="4" xfId="3646" applyFont="1" applyFill="1" applyBorder="1" applyAlignment="1">
      <alignment horizontal="center" vertical="center" wrapText="1"/>
    </xf>
    <xf numFmtId="0" fontId="144" fillId="74" borderId="11" xfId="3646" applyFont="1" applyFill="1" applyBorder="1" applyAlignment="1">
      <alignment horizontal="center" vertical="center" wrapText="1"/>
    </xf>
    <xf numFmtId="0" fontId="144" fillId="0" borderId="1" xfId="3646" applyFont="1" applyBorder="1" applyAlignment="1">
      <alignment horizontal="center" vertical="center" wrapText="1"/>
    </xf>
    <xf numFmtId="0" fontId="144" fillId="0" borderId="0" xfId="3646" applyFont="1" applyAlignment="1">
      <alignment horizontal="center" vertical="center" wrapText="1"/>
    </xf>
    <xf numFmtId="49" fontId="134" fillId="73" borderId="4" xfId="3646" applyNumberFormat="1" applyFont="1" applyFill="1" applyBorder="1" applyAlignment="1">
      <alignment horizontal="center" vertical="center" wrapText="1"/>
    </xf>
    <xf numFmtId="0" fontId="139" fillId="75" borderId="11" xfId="3646" applyFont="1" applyFill="1" applyBorder="1" applyAlignment="1">
      <alignment horizontal="left" vertical="center"/>
    </xf>
    <xf numFmtId="0" fontId="139" fillId="75" borderId="5" xfId="3646" applyFont="1" applyFill="1" applyBorder="1" applyAlignment="1">
      <alignment horizontal="center" vertical="center"/>
    </xf>
    <xf numFmtId="0" fontId="132" fillId="0" borderId="4" xfId="3646" applyFont="1" applyBorder="1" applyAlignment="1">
      <alignment horizontal="left" vertical="center"/>
    </xf>
    <xf numFmtId="0" fontId="132" fillId="0" borderId="10" xfId="3646" applyFont="1" applyBorder="1" applyAlignment="1">
      <alignment horizontal="left" vertical="center" wrapText="1"/>
    </xf>
    <xf numFmtId="0" fontId="132" fillId="0" borderId="10" xfId="3646" applyFont="1" applyBorder="1" applyAlignment="1">
      <alignment horizontal="left" vertical="center"/>
    </xf>
    <xf numFmtId="0" fontId="132" fillId="0" borderId="4" xfId="3646" applyFont="1" applyBorder="1" applyAlignment="1">
      <alignment horizontal="left" vertical="center" wrapText="1"/>
    </xf>
    <xf numFmtId="0" fontId="141" fillId="37" borderId="11" xfId="3646" applyFont="1" applyFill="1" applyBorder="1"/>
    <xf numFmtId="0" fontId="141" fillId="0" borderId="4" xfId="3646" applyFont="1" applyBorder="1" applyAlignment="1">
      <alignment horizontal="left" vertical="center"/>
    </xf>
    <xf numFmtId="8" fontId="141" fillId="0" borderId="11" xfId="3646" applyNumberFormat="1" applyFont="1" applyBorder="1" applyAlignment="1">
      <alignment horizontal="center" vertical="center"/>
    </xf>
    <xf numFmtId="8" fontId="141" fillId="0" borderId="6" xfId="3646" applyNumberFormat="1" applyFont="1" applyBorder="1" applyAlignment="1">
      <alignment horizontal="center" vertical="center"/>
    </xf>
    <xf numFmtId="0" fontId="83" fillId="0" borderId="0" xfId="56625" applyFont="1"/>
    <xf numFmtId="0" fontId="139" fillId="75" borderId="6" xfId="3646" applyFont="1" applyFill="1" applyBorder="1" applyAlignment="1">
      <alignment vertical="center"/>
    </xf>
    <xf numFmtId="0" fontId="132" fillId="0" borderId="42" xfId="3646" applyFont="1" applyBorder="1" applyAlignment="1">
      <alignment horizontal="left" vertical="center" wrapText="1"/>
    </xf>
    <xf numFmtId="0" fontId="132" fillId="0" borderId="84" xfId="3646" applyFont="1" applyBorder="1" applyAlignment="1">
      <alignment horizontal="left" vertical="center" wrapText="1"/>
    </xf>
    <xf numFmtId="0" fontId="132" fillId="0" borderId="84" xfId="3646" applyFont="1" applyBorder="1" applyAlignment="1">
      <alignment horizontal="left" vertical="center"/>
    </xf>
    <xf numFmtId="0" fontId="141" fillId="37" borderId="6" xfId="3646" applyFont="1" applyFill="1" applyBorder="1"/>
    <xf numFmtId="0" fontId="141" fillId="0" borderId="42" xfId="3646" applyFont="1" applyBorder="1"/>
    <xf numFmtId="0" fontId="141" fillId="77" borderId="42" xfId="3646" applyFont="1" applyFill="1" applyBorder="1"/>
    <xf numFmtId="166" fontId="141" fillId="77" borderId="6" xfId="3646" applyNumberFormat="1" applyFont="1" applyFill="1" applyBorder="1"/>
    <xf numFmtId="166" fontId="141" fillId="77" borderId="6" xfId="3646" applyNumberFormat="1" applyFont="1" applyFill="1" applyBorder="1" applyAlignment="1">
      <alignment horizontal="left"/>
    </xf>
    <xf numFmtId="0" fontId="145" fillId="0" borderId="42" xfId="3646" applyFont="1" applyBorder="1" applyAlignment="1">
      <alignment horizontal="center" vertical="center"/>
    </xf>
    <xf numFmtId="0" fontId="141" fillId="0" borderId="42" xfId="3646" applyFont="1" applyBorder="1" applyAlignment="1">
      <alignment horizontal="left"/>
    </xf>
    <xf numFmtId="0" fontId="145" fillId="0" borderId="42" xfId="3646" applyFont="1" applyBorder="1" applyAlignment="1">
      <alignment horizontal="center" vertical="center" wrapText="1"/>
    </xf>
    <xf numFmtId="0" fontId="141" fillId="0" borderId="42" xfId="3646" applyFont="1" applyBorder="1" applyAlignment="1">
      <alignment horizontal="left" vertical="center"/>
    </xf>
    <xf numFmtId="0" fontId="83" fillId="0" borderId="0" xfId="56625" applyFont="1" applyAlignment="1">
      <alignment vertical="center"/>
    </xf>
    <xf numFmtId="0" fontId="61" fillId="0" borderId="0" xfId="0" applyFont="1"/>
    <xf numFmtId="0" fontId="61" fillId="0" borderId="0" xfId="0" applyFont="1" applyAlignment="1">
      <alignment horizontal="center"/>
    </xf>
    <xf numFmtId="0" fontId="147" fillId="0" borderId="0" xfId="0" applyFont="1"/>
    <xf numFmtId="0" fontId="148" fillId="0" borderId="0" xfId="0" applyFont="1" applyAlignment="1">
      <alignment vertical="top" wrapText="1"/>
    </xf>
    <xf numFmtId="0" fontId="61" fillId="0" borderId="0" xfId="0" applyFont="1" applyAlignment="1">
      <alignment horizontal="left" vertical="top"/>
    </xf>
    <xf numFmtId="0" fontId="148" fillId="0" borderId="0" xfId="0" applyFont="1" applyAlignment="1">
      <alignment vertical="top"/>
    </xf>
    <xf numFmtId="9" fontId="140" fillId="0" borderId="0" xfId="0" applyNumberFormat="1" applyFont="1"/>
    <xf numFmtId="9" fontId="140" fillId="0" borderId="0" xfId="0" applyNumberFormat="1" applyFont="1" applyAlignment="1">
      <alignment horizontal="center"/>
    </xf>
    <xf numFmtId="9" fontId="134" fillId="5" borderId="84" xfId="2" applyNumberFormat="1" applyFont="1" applyFill="1" applyBorder="1" applyAlignment="1">
      <alignment horizontal="center" wrapText="1"/>
    </xf>
    <xf numFmtId="165" fontId="134" fillId="5" borderId="84" xfId="2" applyNumberFormat="1" applyFont="1" applyFill="1" applyBorder="1" applyAlignment="1">
      <alignment wrapText="1"/>
    </xf>
    <xf numFmtId="1" fontId="134" fillId="5" borderId="84" xfId="2" applyNumberFormat="1" applyFont="1" applyFill="1" applyBorder="1" applyAlignment="1">
      <alignment wrapText="1"/>
    </xf>
    <xf numFmtId="3" fontId="134" fillId="5" borderId="84" xfId="2" applyNumberFormat="1" applyFont="1" applyFill="1" applyBorder="1" applyAlignment="1">
      <alignment horizontal="center" wrapText="1"/>
    </xf>
    <xf numFmtId="9" fontId="139" fillId="75" borderId="42" xfId="2" applyNumberFormat="1" applyFont="1" applyFill="1" applyBorder="1" applyAlignment="1">
      <alignment horizontal="center" wrapText="1"/>
    </xf>
    <xf numFmtId="165" fontId="139" fillId="75" borderId="42" xfId="2" applyNumberFormat="1" applyFont="1" applyFill="1" applyBorder="1" applyAlignment="1">
      <alignment horizontal="center" wrapText="1"/>
    </xf>
    <xf numFmtId="0" fontId="139" fillId="75" borderId="42" xfId="2" applyFont="1" applyFill="1" applyBorder="1" applyAlignment="1">
      <alignment horizontal="center" wrapText="1"/>
    </xf>
    <xf numFmtId="1" fontId="139" fillId="75" borderId="42" xfId="2" applyNumberFormat="1" applyFont="1" applyFill="1" applyBorder="1" applyAlignment="1">
      <alignment horizontal="center" wrapText="1"/>
    </xf>
    <xf numFmtId="3" fontId="139" fillId="75" borderId="42" xfId="2" applyNumberFormat="1" applyFont="1" applyFill="1" applyBorder="1" applyAlignment="1">
      <alignment horizontal="center" wrapText="1"/>
    </xf>
    <xf numFmtId="1" fontId="134" fillId="5" borderId="42" xfId="2" applyNumberFormat="1" applyFont="1" applyFill="1" applyBorder="1" applyAlignment="1">
      <alignment wrapText="1"/>
    </xf>
    <xf numFmtId="3" fontId="134" fillId="5" borderId="42" xfId="2" applyNumberFormat="1" applyFont="1" applyFill="1" applyBorder="1" applyAlignment="1">
      <alignment horizontal="center" wrapText="1"/>
    </xf>
    <xf numFmtId="3" fontId="132" fillId="40" borderId="81" xfId="2" applyNumberFormat="1" applyFont="1" applyFill="1" applyBorder="1" applyAlignment="1">
      <alignment horizontal="center" wrapText="1"/>
    </xf>
    <xf numFmtId="165" fontId="132" fillId="5" borderId="42" xfId="2" applyNumberFormat="1" applyFont="1" applyFill="1" applyBorder="1" applyAlignment="1">
      <alignment wrapText="1"/>
    </xf>
    <xf numFmtId="1" fontId="134" fillId="5" borderId="42" xfId="2" quotePrefix="1" applyNumberFormat="1" applyFont="1" applyFill="1" applyBorder="1" applyAlignment="1">
      <alignment horizontal="left"/>
    </xf>
    <xf numFmtId="3" fontId="132" fillId="5" borderId="42" xfId="2" applyNumberFormat="1" applyFont="1" applyFill="1" applyBorder="1" applyAlignment="1">
      <alignment horizontal="center" wrapText="1"/>
    </xf>
    <xf numFmtId="3" fontId="132" fillId="40" borderId="84" xfId="2" applyNumberFormat="1" applyFont="1" applyFill="1" applyBorder="1" applyAlignment="1">
      <alignment horizontal="center" wrapText="1"/>
    </xf>
    <xf numFmtId="1" fontId="134" fillId="75" borderId="42" xfId="2" applyNumberFormat="1" applyFont="1" applyFill="1" applyBorder="1" applyAlignment="1">
      <alignment wrapText="1"/>
    </xf>
    <xf numFmtId="1" fontId="134" fillId="75" borderId="42" xfId="1" applyNumberFormat="1" applyFont="1" applyFill="1" applyBorder="1" applyAlignment="1">
      <alignment horizontal="left"/>
    </xf>
    <xf numFmtId="3" fontId="134" fillId="75" borderId="42" xfId="2" applyNumberFormat="1" applyFont="1" applyFill="1" applyBorder="1" applyAlignment="1">
      <alignment horizontal="center" wrapText="1"/>
    </xf>
    <xf numFmtId="9" fontId="132" fillId="5" borderId="42" xfId="2" applyNumberFormat="1" applyFont="1" applyFill="1" applyBorder="1" applyAlignment="1">
      <alignment horizontal="center" wrapText="1"/>
    </xf>
    <xf numFmtId="0" fontId="132" fillId="0" borderId="0" xfId="15552" applyFont="1"/>
    <xf numFmtId="9" fontId="132" fillId="0" borderId="0" xfId="55200" applyNumberFormat="1" applyFont="1" applyAlignment="1">
      <alignment horizontal="center"/>
    </xf>
    <xf numFmtId="0" fontId="134" fillId="5" borderId="42" xfId="2" applyFont="1" applyFill="1" applyBorder="1" applyAlignment="1">
      <alignment wrapText="1"/>
    </xf>
    <xf numFmtId="1" fontId="134" fillId="5" borderId="42" xfId="1" applyNumberFormat="1" applyFont="1" applyFill="1" applyBorder="1" applyAlignment="1">
      <alignment horizontal="left"/>
    </xf>
    <xf numFmtId="0" fontId="132" fillId="0" borderId="0" xfId="55200" applyFont="1"/>
    <xf numFmtId="3" fontId="134" fillId="5" borderId="13" xfId="2" applyNumberFormat="1" applyFont="1" applyFill="1" applyBorder="1" applyAlignment="1">
      <alignment horizontal="center" wrapText="1"/>
    </xf>
    <xf numFmtId="0" fontId="132" fillId="0" borderId="13" xfId="2" applyFont="1" applyBorder="1" applyAlignment="1">
      <alignment wrapText="1"/>
    </xf>
    <xf numFmtId="0" fontId="152" fillId="73" borderId="0" xfId="54951" applyFont="1" applyFill="1" applyBorder="1"/>
    <xf numFmtId="49" fontId="134" fillId="0" borderId="13" xfId="5" applyNumberFormat="1" applyFont="1" applyBorder="1" applyAlignment="1">
      <alignment horizontal="left" vertical="center"/>
    </xf>
    <xf numFmtId="49" fontId="134" fillId="0" borderId="13" xfId="3" applyNumberFormat="1" applyFont="1" applyBorder="1" applyAlignment="1">
      <alignment vertical="center"/>
    </xf>
    <xf numFmtId="49" fontId="134" fillId="0" borderId="13" xfId="4" applyNumberFormat="1" applyFont="1" applyFill="1" applyBorder="1" applyAlignment="1">
      <alignment vertical="center"/>
    </xf>
    <xf numFmtId="1" fontId="134" fillId="0" borderId="13" xfId="2" applyNumberFormat="1" applyFont="1" applyBorder="1" applyAlignment="1">
      <alignment horizontal="left"/>
    </xf>
    <xf numFmtId="0" fontId="134" fillId="5" borderId="57" xfId="0" applyFont="1" applyFill="1" applyBorder="1" applyAlignment="1">
      <alignment horizontal="center"/>
    </xf>
    <xf numFmtId="0" fontId="132" fillId="0" borderId="6" xfId="0" applyFont="1" applyBorder="1"/>
    <xf numFmtId="14" fontId="134" fillId="0" borderId="6" xfId="0" applyNumberFormat="1" applyFont="1" applyBorder="1" applyAlignment="1">
      <alignment horizontal="center"/>
    </xf>
    <xf numFmtId="0" fontId="132" fillId="0" borderId="85" xfId="0" applyFont="1" applyBorder="1"/>
    <xf numFmtId="44" fontId="141" fillId="0" borderId="0" xfId="3646" applyNumberFormat="1" applyFont="1" applyAlignment="1">
      <alignment horizontal="center" vertical="center"/>
    </xf>
    <xf numFmtId="0" fontId="144" fillId="74" borderId="3" xfId="3646" applyFont="1" applyFill="1" applyBorder="1" applyAlignment="1">
      <alignment horizontal="center" vertical="center"/>
    </xf>
    <xf numFmtId="0" fontId="144" fillId="0" borderId="1" xfId="3646" applyFont="1" applyBorder="1" applyAlignment="1">
      <alignment horizontal="center" vertical="center"/>
    </xf>
    <xf numFmtId="0" fontId="144" fillId="0" borderId="0" xfId="3646" applyFont="1" applyAlignment="1">
      <alignment horizontal="center" vertical="center"/>
    </xf>
    <xf numFmtId="49" fontId="134" fillId="73" borderId="11" xfId="3646" applyNumberFormat="1" applyFont="1" applyFill="1" applyBorder="1" applyAlignment="1">
      <alignment horizontal="center" vertical="center" wrapText="1"/>
    </xf>
    <xf numFmtId="49" fontId="134" fillId="0" borderId="0" xfId="3646" applyNumberFormat="1" applyFont="1" applyAlignment="1">
      <alignment horizontal="center" vertical="center" wrapText="1"/>
    </xf>
    <xf numFmtId="0" fontId="144" fillId="74" borderId="2" xfId="3646" applyFont="1" applyFill="1" applyBorder="1" applyAlignment="1">
      <alignment horizontal="center" vertical="center"/>
    </xf>
    <xf numFmtId="0" fontId="144" fillId="74" borderId="9" xfId="3646" applyFont="1" applyFill="1" applyBorder="1" applyAlignment="1">
      <alignment horizontal="center" vertical="center"/>
    </xf>
    <xf numFmtId="44" fontId="141" fillId="0" borderId="11" xfId="3646" applyNumberFormat="1" applyFont="1" applyBorder="1" applyAlignment="1">
      <alignment horizontal="center" vertical="center"/>
    </xf>
    <xf numFmtId="44" fontId="141" fillId="0" borderId="6" xfId="3646" applyNumberFormat="1" applyFont="1" applyBorder="1" applyAlignment="1">
      <alignment horizontal="center" vertical="center"/>
    </xf>
    <xf numFmtId="164" fontId="140" fillId="0" borderId="0" xfId="0" applyNumberFormat="1" applyFont="1" applyAlignment="1">
      <alignment horizontal="center"/>
    </xf>
    <xf numFmtId="164" fontId="132" fillId="0" borderId="13" xfId="2" applyNumberFormat="1" applyFont="1" applyBorder="1" applyAlignment="1">
      <alignment horizontal="center" wrapText="1"/>
    </xf>
    <xf numFmtId="164" fontId="134" fillId="0" borderId="13" xfId="2" applyNumberFormat="1" applyFont="1" applyBorder="1" applyAlignment="1">
      <alignment horizontal="center" wrapText="1"/>
    </xf>
    <xf numFmtId="164" fontId="132" fillId="0" borderId="0" xfId="0" applyNumberFormat="1" applyFont="1" applyAlignment="1">
      <alignment horizontal="center"/>
    </xf>
    <xf numFmtId="8" fontId="141" fillId="0" borderId="4" xfId="3646" applyNumberFormat="1" applyFont="1" applyBorder="1" applyAlignment="1">
      <alignment horizontal="center" vertical="center"/>
    </xf>
    <xf numFmtId="44" fontId="141" fillId="0" borderId="5" xfId="3646" applyNumberFormat="1" applyFont="1" applyBorder="1" applyAlignment="1">
      <alignment horizontal="center" vertical="center"/>
    </xf>
    <xf numFmtId="0" fontId="140" fillId="0" borderId="0" xfId="1024" applyFont="1" applyAlignment="1">
      <alignment horizontal="center" vertical="center"/>
    </xf>
    <xf numFmtId="0" fontId="139" fillId="0" borderId="1" xfId="3646" applyFont="1" applyBorder="1" applyAlignment="1">
      <alignment horizontal="center" vertical="center"/>
    </xf>
    <xf numFmtId="0" fontId="139" fillId="0" borderId="0" xfId="3646" applyFont="1" applyAlignment="1">
      <alignment horizontal="center" vertical="center"/>
    </xf>
    <xf numFmtId="193" fontId="141" fillId="0" borderId="1" xfId="3646" applyNumberFormat="1" applyFont="1" applyBorder="1" applyAlignment="1">
      <alignment horizontal="center" vertical="center"/>
    </xf>
    <xf numFmtId="193" fontId="141" fillId="0" borderId="0" xfId="3646" applyNumberFormat="1" applyFont="1" applyAlignment="1">
      <alignment horizontal="center" vertical="center"/>
    </xf>
    <xf numFmtId="10" fontId="141" fillId="0" borderId="4" xfId="3646" applyNumberFormat="1" applyFont="1" applyBorder="1" applyAlignment="1">
      <alignment horizontal="center" vertical="center"/>
    </xf>
    <xf numFmtId="10" fontId="141" fillId="0" borderId="1" xfId="3646" applyNumberFormat="1" applyFont="1" applyBorder="1" applyAlignment="1">
      <alignment horizontal="center" vertical="center"/>
    </xf>
    <xf numFmtId="10" fontId="141" fillId="0" borderId="0" xfId="3646" applyNumberFormat="1" applyFont="1" applyAlignment="1">
      <alignment horizontal="center" vertical="center"/>
    </xf>
    <xf numFmtId="0" fontId="141" fillId="37" borderId="5" xfId="3646" applyFont="1" applyFill="1" applyBorder="1" applyAlignment="1">
      <alignment horizontal="center" vertical="center"/>
    </xf>
    <xf numFmtId="0" fontId="141" fillId="0" borderId="1" xfId="3646" applyFont="1" applyBorder="1" applyAlignment="1">
      <alignment horizontal="center" vertical="center"/>
    </xf>
    <xf numFmtId="0" fontId="141" fillId="0" borderId="0" xfId="3646" applyFont="1" applyAlignment="1">
      <alignment horizontal="center" vertical="center"/>
    </xf>
    <xf numFmtId="193" fontId="143" fillId="0" borderId="1" xfId="3646" applyNumberFormat="1" applyFont="1" applyBorder="1" applyAlignment="1">
      <alignment horizontal="center" vertical="center"/>
    </xf>
    <xf numFmtId="193" fontId="141" fillId="0" borderId="0" xfId="3646" applyNumberFormat="1" applyFont="1" applyAlignment="1">
      <alignment horizontal="center" vertical="center" wrapText="1"/>
    </xf>
    <xf numFmtId="10" fontId="141" fillId="0" borderId="1" xfId="3646" applyNumberFormat="1" applyFont="1" applyBorder="1" applyAlignment="1">
      <alignment horizontal="center" vertical="center" wrapText="1"/>
    </xf>
    <xf numFmtId="10" fontId="141" fillId="0" borderId="0" xfId="3646" applyNumberFormat="1" applyFont="1" applyAlignment="1">
      <alignment horizontal="center" vertical="center" wrapText="1"/>
    </xf>
    <xf numFmtId="41" fontId="141" fillId="0" borderId="4" xfId="3646" applyNumberFormat="1" applyFont="1" applyBorder="1" applyAlignment="1">
      <alignment horizontal="center" vertical="center" wrapText="1"/>
    </xf>
    <xf numFmtId="41" fontId="141" fillId="0" borderId="11" xfId="3646" applyNumberFormat="1" applyFont="1" applyBorder="1" applyAlignment="1">
      <alignment horizontal="center" vertical="center" wrapText="1"/>
    </xf>
    <xf numFmtId="41" fontId="141" fillId="0" borderId="1" xfId="3646" applyNumberFormat="1" applyFont="1" applyBorder="1" applyAlignment="1">
      <alignment horizontal="center" vertical="center" wrapText="1"/>
    </xf>
    <xf numFmtId="41" fontId="141" fillId="0" borderId="0" xfId="3646" applyNumberFormat="1" applyFont="1" applyAlignment="1">
      <alignment horizontal="center" vertical="center" wrapText="1"/>
    </xf>
    <xf numFmtId="44" fontId="141" fillId="0" borderId="4" xfId="3646" applyNumberFormat="1" applyFont="1" applyBorder="1" applyAlignment="1">
      <alignment horizontal="center" vertical="center" wrapText="1"/>
    </xf>
    <xf numFmtId="44" fontId="141" fillId="0" borderId="11" xfId="3646" applyNumberFormat="1" applyFont="1" applyBorder="1" applyAlignment="1">
      <alignment horizontal="center" vertical="center" wrapText="1"/>
    </xf>
    <xf numFmtId="44" fontId="141" fillId="0" borderId="1" xfId="3646" applyNumberFormat="1" applyFont="1" applyBorder="1" applyAlignment="1">
      <alignment horizontal="center" vertical="center" wrapText="1"/>
    </xf>
    <xf numFmtId="44" fontId="141" fillId="0" borderId="0" xfId="3646" applyNumberFormat="1" applyFont="1" applyAlignment="1">
      <alignment horizontal="center" vertical="center" wrapText="1"/>
    </xf>
    <xf numFmtId="8" fontId="141" fillId="0" borderId="4" xfId="3646" applyNumberFormat="1" applyFont="1" applyBorder="1" applyAlignment="1">
      <alignment horizontal="center" vertical="center" wrapText="1"/>
    </xf>
    <xf numFmtId="8" fontId="141" fillId="0" borderId="11" xfId="3646" applyNumberFormat="1" applyFont="1" applyBorder="1" applyAlignment="1">
      <alignment horizontal="center" vertical="center" wrapText="1"/>
    </xf>
    <xf numFmtId="193" fontId="141" fillId="0" borderId="1" xfId="3646" applyNumberFormat="1" applyFont="1" applyBorder="1" applyAlignment="1">
      <alignment horizontal="center" vertical="center" wrapText="1"/>
    </xf>
    <xf numFmtId="166" fontId="141" fillId="77" borderId="5" xfId="3646" applyNumberFormat="1" applyFont="1" applyFill="1" applyBorder="1" applyAlignment="1">
      <alignment horizontal="center" vertical="center"/>
    </xf>
    <xf numFmtId="166" fontId="141" fillId="0" borderId="1" xfId="3646" applyNumberFormat="1" applyFont="1" applyBorder="1" applyAlignment="1">
      <alignment horizontal="center" vertical="center"/>
    </xf>
    <xf numFmtId="166" fontId="141" fillId="0" borderId="0" xfId="3646" applyNumberFormat="1" applyFont="1" applyAlignment="1">
      <alignment horizontal="center" vertical="center"/>
    </xf>
    <xf numFmtId="10" fontId="141" fillId="0" borderId="4" xfId="3646" applyNumberFormat="1" applyFont="1" applyBorder="1" applyAlignment="1">
      <alignment horizontal="center" vertical="center" wrapText="1"/>
    </xf>
    <xf numFmtId="10" fontId="141" fillId="0" borderId="11" xfId="3646" applyNumberFormat="1" applyFont="1" applyBorder="1" applyAlignment="1">
      <alignment horizontal="center" vertical="center" wrapText="1"/>
    </xf>
    <xf numFmtId="44" fontId="141" fillId="0" borderId="4" xfId="3646" applyNumberFormat="1" applyFont="1" applyBorder="1" applyAlignment="1">
      <alignment horizontal="center" vertical="center"/>
    </xf>
    <xf numFmtId="0" fontId="141" fillId="0" borderId="0" xfId="3645" applyFont="1" applyAlignment="1">
      <alignment horizontal="center" vertical="center"/>
    </xf>
    <xf numFmtId="0" fontId="132" fillId="0" borderId="0" xfId="1024" applyFont="1" applyAlignment="1">
      <alignment horizontal="center" vertical="center"/>
    </xf>
    <xf numFmtId="0" fontId="141" fillId="0" borderId="11" xfId="3646" applyFont="1" applyBorder="1" applyAlignment="1">
      <alignment horizontal="left" vertical="center"/>
    </xf>
    <xf numFmtId="0" fontId="141" fillId="0" borderId="6" xfId="3646" applyFont="1" applyBorder="1" applyAlignment="1">
      <alignment horizontal="left" vertical="center"/>
    </xf>
    <xf numFmtId="0" fontId="146" fillId="0" borderId="11" xfId="3646" applyFont="1" applyBorder="1" applyAlignment="1">
      <alignment horizontal="left" vertical="center"/>
    </xf>
    <xf numFmtId="0" fontId="146" fillId="0" borderId="6" xfId="3646" applyFont="1" applyBorder="1" applyAlignment="1">
      <alignment horizontal="left" vertical="center"/>
    </xf>
    <xf numFmtId="0" fontId="140" fillId="0" borderId="0" xfId="1024" applyFont="1" applyAlignment="1">
      <alignment horizontal="left" vertical="center"/>
    </xf>
    <xf numFmtId="0" fontId="144" fillId="74" borderId="9" xfId="3646" applyFont="1" applyFill="1" applyBorder="1" applyAlignment="1">
      <alignment horizontal="left" vertical="center" wrapText="1"/>
    </xf>
    <xf numFmtId="0" fontId="144" fillId="74" borderId="7" xfId="3646" applyFont="1" applyFill="1" applyBorder="1" applyAlignment="1">
      <alignment horizontal="left" vertical="center" wrapText="1"/>
    </xf>
    <xf numFmtId="0" fontId="144" fillId="74" borderId="3" xfId="3646" applyFont="1" applyFill="1" applyBorder="1" applyAlignment="1">
      <alignment horizontal="left" vertical="center" wrapText="1"/>
    </xf>
    <xf numFmtId="0" fontId="134" fillId="73" borderId="6" xfId="3646" applyFont="1" applyFill="1" applyBorder="1" applyAlignment="1">
      <alignment horizontal="left" vertical="center" wrapText="1"/>
    </xf>
    <xf numFmtId="0" fontId="139" fillId="75" borderId="5" xfId="3646" applyFont="1" applyFill="1" applyBorder="1" applyAlignment="1">
      <alignment horizontal="left" vertical="center"/>
    </xf>
    <xf numFmtId="0" fontId="141" fillId="37" borderId="5" xfId="3646" applyFont="1" applyFill="1" applyBorder="1" applyAlignment="1">
      <alignment horizontal="left" vertical="center"/>
    </xf>
    <xf numFmtId="0" fontId="141" fillId="0" borderId="4" xfId="3646" applyFont="1" applyBorder="1" applyAlignment="1">
      <alignment horizontal="left" vertical="center" wrapText="1"/>
    </xf>
    <xf numFmtId="0" fontId="141" fillId="77" borderId="4" xfId="3646" applyFont="1" applyFill="1" applyBorder="1" applyAlignment="1">
      <alignment horizontal="left" vertical="center"/>
    </xf>
    <xf numFmtId="0" fontId="141" fillId="0" borderId="0" xfId="3645" applyFont="1" applyAlignment="1">
      <alignment horizontal="left" vertical="center"/>
    </xf>
    <xf numFmtId="0" fontId="132" fillId="0" borderId="0" xfId="1024" applyFont="1" applyAlignment="1">
      <alignment horizontal="left" vertical="center"/>
    </xf>
    <xf numFmtId="0" fontId="141" fillId="0" borderId="15" xfId="3646" applyFont="1" applyBorder="1" applyAlignment="1">
      <alignment horizontal="left" vertical="center" wrapText="1"/>
    </xf>
    <xf numFmtId="41" fontId="141" fillId="0" borderId="15" xfId="3646" applyNumberFormat="1" applyFont="1" applyBorder="1" applyAlignment="1">
      <alignment horizontal="center" vertical="center" wrapText="1"/>
    </xf>
    <xf numFmtId="0" fontId="141" fillId="77" borderId="43" xfId="3646" applyFont="1" applyFill="1" applyBorder="1" applyAlignment="1">
      <alignment horizontal="left" vertical="center"/>
    </xf>
    <xf numFmtId="166" fontId="141" fillId="77" borderId="43" xfId="3646" applyNumberFormat="1" applyFont="1" applyFill="1" applyBorder="1" applyAlignment="1">
      <alignment horizontal="center" vertical="center"/>
    </xf>
    <xf numFmtId="166" fontId="141" fillId="77" borderId="6" xfId="3646" applyNumberFormat="1" applyFont="1" applyFill="1" applyBorder="1" applyAlignment="1">
      <alignment horizontal="center" vertical="center"/>
    </xf>
    <xf numFmtId="0" fontId="136" fillId="73" borderId="0" xfId="54951" applyFont="1" applyFill="1" applyBorder="1" applyAlignment="1">
      <alignment horizontal="left" vertical="center"/>
    </xf>
    <xf numFmtId="0" fontId="144" fillId="74" borderId="12" xfId="3646" applyFont="1" applyFill="1" applyBorder="1" applyAlignment="1">
      <alignment horizontal="left" vertical="center" wrapText="1"/>
    </xf>
    <xf numFmtId="0" fontId="144" fillId="74" borderId="1" xfId="3646" applyFont="1" applyFill="1" applyBorder="1" applyAlignment="1">
      <alignment horizontal="left" vertical="center" wrapText="1"/>
    </xf>
    <xf numFmtId="0" fontId="144" fillId="74" borderId="16" xfId="3646" applyFont="1" applyFill="1" applyBorder="1" applyAlignment="1">
      <alignment horizontal="left" vertical="center" wrapText="1"/>
    </xf>
    <xf numFmtId="0" fontId="134" fillId="73" borderId="11" xfId="3646" applyFont="1" applyFill="1" applyBorder="1" applyAlignment="1">
      <alignment horizontal="left" vertical="center" wrapText="1"/>
    </xf>
    <xf numFmtId="0" fontId="145" fillId="0" borderId="10" xfId="3646" applyFont="1" applyBorder="1" applyAlignment="1">
      <alignment horizontal="left" vertical="center"/>
    </xf>
    <xf numFmtId="0" fontId="145" fillId="0" borderId="13" xfId="3646" applyFont="1" applyBorder="1" applyAlignment="1">
      <alignment horizontal="left" vertical="center"/>
    </xf>
    <xf numFmtId="0" fontId="145" fillId="0" borderId="15" xfId="3646" applyFont="1" applyBorder="1" applyAlignment="1">
      <alignment horizontal="left" vertical="center"/>
    </xf>
    <xf numFmtId="0" fontId="141" fillId="37" borderId="11" xfId="3646" applyFont="1" applyFill="1" applyBorder="1" applyAlignment="1">
      <alignment horizontal="left" vertical="center"/>
    </xf>
    <xf numFmtId="0" fontId="145" fillId="0" borderId="10" xfId="3646" applyFont="1" applyBorder="1" applyAlignment="1">
      <alignment horizontal="left" vertical="center" wrapText="1"/>
    </xf>
    <xf numFmtId="0" fontId="145" fillId="0" borderId="13" xfId="3646" applyFont="1" applyBorder="1" applyAlignment="1">
      <alignment horizontal="left" vertical="center" wrapText="1"/>
    </xf>
    <xf numFmtId="0" fontId="145" fillId="0" borderId="15" xfId="3646" applyFont="1" applyBorder="1" applyAlignment="1">
      <alignment horizontal="left" vertical="center" wrapText="1"/>
    </xf>
    <xf numFmtId="0" fontId="141" fillId="77" borderId="11" xfId="3646" applyFont="1" applyFill="1" applyBorder="1" applyAlignment="1">
      <alignment horizontal="left" vertical="center"/>
    </xf>
    <xf numFmtId="0" fontId="134" fillId="0" borderId="10" xfId="3646" applyFont="1" applyBorder="1" applyAlignment="1">
      <alignment horizontal="left" vertical="center" wrapText="1"/>
    </xf>
    <xf numFmtId="0" fontId="139" fillId="0" borderId="13" xfId="3646" applyFont="1" applyBorder="1" applyAlignment="1">
      <alignment horizontal="left" vertical="center" wrapText="1"/>
    </xf>
    <xf numFmtId="0" fontId="139" fillId="0" borderId="15" xfId="3646" applyFont="1" applyBorder="1" applyAlignment="1">
      <alignment horizontal="left" vertical="center" wrapText="1"/>
    </xf>
    <xf numFmtId="0" fontId="145" fillId="0" borderId="4" xfId="3646" applyFont="1" applyBorder="1" applyAlignment="1">
      <alignment horizontal="left" vertical="center"/>
    </xf>
    <xf numFmtId="0" fontId="145" fillId="0" borderId="12" xfId="3646" applyFont="1" applyBorder="1" applyAlignment="1">
      <alignment horizontal="left" vertical="center" wrapText="1"/>
    </xf>
    <xf numFmtId="0" fontId="145" fillId="0" borderId="1" xfId="3646" applyFont="1" applyBorder="1" applyAlignment="1">
      <alignment horizontal="left" vertical="center" wrapText="1"/>
    </xf>
    <xf numFmtId="0" fontId="145" fillId="0" borderId="16" xfId="3646" applyFont="1" applyBorder="1" applyAlignment="1">
      <alignment horizontal="left" vertical="center" wrapText="1"/>
    </xf>
    <xf numFmtId="0" fontId="145" fillId="0" borderId="4" xfId="3646" applyFont="1" applyBorder="1" applyAlignment="1">
      <alignment horizontal="left" vertical="center" wrapText="1"/>
    </xf>
    <xf numFmtId="9" fontId="132" fillId="75" borderId="42" xfId="2" applyNumberFormat="1" applyFont="1" applyFill="1" applyBorder="1" applyAlignment="1">
      <alignment horizontal="center" wrapText="1"/>
    </xf>
    <xf numFmtId="0" fontId="140" fillId="0" borderId="0" xfId="0" applyFont="1" applyAlignment="1">
      <alignment horizontal="center"/>
    </xf>
    <xf numFmtId="164" fontId="132" fillId="5" borderId="42" xfId="2" applyNumberFormat="1" applyFont="1" applyFill="1" applyBorder="1" applyAlignment="1">
      <alignment horizontal="center" wrapText="1"/>
    </xf>
    <xf numFmtId="164" fontId="132" fillId="75" borderId="42" xfId="2" applyNumberFormat="1" applyFont="1" applyFill="1" applyBorder="1" applyAlignment="1">
      <alignment horizontal="center" wrapText="1"/>
    </xf>
    <xf numFmtId="0" fontId="132" fillId="0" borderId="0" xfId="0" applyFont="1" applyAlignment="1">
      <alignment horizontal="center"/>
    </xf>
    <xf numFmtId="164" fontId="139" fillId="75" borderId="42" xfId="2" applyNumberFormat="1" applyFont="1" applyFill="1" applyBorder="1" applyAlignment="1">
      <alignment horizontal="center" wrapText="1"/>
    </xf>
    <xf numFmtId="1" fontId="134" fillId="5" borderId="84" xfId="2" applyNumberFormat="1" applyFont="1" applyFill="1" applyBorder="1" applyAlignment="1">
      <alignment horizontal="left"/>
    </xf>
    <xf numFmtId="164" fontId="0" fillId="0" borderId="0" xfId="0" applyNumberFormat="1" applyAlignment="1">
      <alignment horizontal="center"/>
    </xf>
    <xf numFmtId="0" fontId="140" fillId="0" borderId="0" xfId="0" applyFont="1" applyAlignment="1">
      <alignment horizontal="left"/>
    </xf>
    <xf numFmtId="3" fontId="139" fillId="75" borderId="11" xfId="2" applyNumberFormat="1" applyFont="1" applyFill="1" applyBorder="1" applyAlignment="1">
      <alignment horizontal="center" vertical="center" wrapText="1"/>
    </xf>
    <xf numFmtId="1" fontId="139" fillId="75" borderId="42" xfId="2" applyNumberFormat="1" applyFont="1" applyFill="1" applyBorder="1" applyAlignment="1">
      <alignment horizontal="left" vertical="center" wrapText="1"/>
    </xf>
    <xf numFmtId="0" fontId="139" fillId="75" borderId="42" xfId="2" applyFont="1" applyFill="1" applyBorder="1" applyAlignment="1">
      <alignment horizontal="center" vertical="center" wrapText="1"/>
    </xf>
    <xf numFmtId="9" fontId="0" fillId="0" borderId="0" xfId="56630" applyFont="1" applyAlignment="1">
      <alignment horizontal="center" vertical="center"/>
    </xf>
    <xf numFmtId="0" fontId="155" fillId="40" borderId="0" xfId="0" applyFont="1" applyFill="1"/>
    <xf numFmtId="164" fontId="0" fillId="40" borderId="0" xfId="0" applyNumberFormat="1" applyFill="1" applyAlignment="1">
      <alignment horizontal="center"/>
    </xf>
    <xf numFmtId="9" fontId="0" fillId="40" borderId="0" xfId="56630" applyFont="1" applyFill="1" applyAlignment="1">
      <alignment horizontal="center" vertical="center"/>
    </xf>
    <xf numFmtId="0" fontId="0" fillId="40" borderId="0" xfId="0" applyFill="1"/>
    <xf numFmtId="0" fontId="0" fillId="0" borderId="0" xfId="0" applyAlignment="1">
      <alignment horizontal="left"/>
    </xf>
    <xf numFmtId="9" fontId="140" fillId="0" borderId="0" xfId="56630" applyFont="1" applyAlignment="1">
      <alignment horizontal="center"/>
    </xf>
    <xf numFmtId="9" fontId="140" fillId="0" borderId="0" xfId="56630" applyFont="1" applyAlignment="1">
      <alignment horizontal="center" vertical="center"/>
    </xf>
    <xf numFmtId="164" fontId="139" fillId="75" borderId="43" xfId="2" applyNumberFormat="1" applyFont="1" applyFill="1" applyBorder="1" applyAlignment="1">
      <alignment horizontal="center" vertical="center" wrapText="1"/>
    </xf>
    <xf numFmtId="164" fontId="139" fillId="75" borderId="42" xfId="2" applyNumberFormat="1" applyFont="1" applyFill="1" applyBorder="1" applyAlignment="1">
      <alignment horizontal="center" vertical="center" wrapText="1"/>
    </xf>
    <xf numFmtId="9" fontId="139" fillId="75" borderId="6" xfId="56630" applyFont="1" applyFill="1" applyBorder="1" applyAlignment="1">
      <alignment horizontal="center" vertical="center" wrapText="1"/>
    </xf>
    <xf numFmtId="0" fontId="0" fillId="0" borderId="0" xfId="0" applyAlignment="1">
      <alignment vertical="center"/>
    </xf>
    <xf numFmtId="0" fontId="139" fillId="75" borderId="43" xfId="2" applyFont="1" applyFill="1" applyBorder="1" applyAlignment="1">
      <alignment horizontal="center" vertical="center" wrapText="1"/>
    </xf>
    <xf numFmtId="0" fontId="40" fillId="40" borderId="0" xfId="0" applyFont="1" applyFill="1"/>
    <xf numFmtId="0" fontId="144" fillId="74" borderId="81" xfId="3646" applyFont="1" applyFill="1" applyBorder="1" applyAlignment="1">
      <alignment horizontal="center" vertical="center" wrapText="1"/>
    </xf>
    <xf numFmtId="0" fontId="144" fillId="74" borderId="82" xfId="3646" applyFont="1" applyFill="1" applyBorder="1" applyAlignment="1">
      <alignment horizontal="center" vertical="center" wrapText="1"/>
    </xf>
    <xf numFmtId="0" fontId="144" fillId="74" borderId="42" xfId="3646" applyFont="1" applyFill="1" applyBorder="1" applyAlignment="1">
      <alignment horizontal="center" vertical="center" wrapText="1"/>
    </xf>
    <xf numFmtId="0" fontId="132" fillId="0" borderId="42" xfId="3646" applyFont="1" applyBorder="1" applyAlignment="1">
      <alignment horizontal="left" vertical="center"/>
    </xf>
    <xf numFmtId="0" fontId="132" fillId="0" borderId="13" xfId="2" applyFont="1" applyBorder="1" applyAlignment="1">
      <alignment horizontal="left"/>
    </xf>
    <xf numFmtId="0" fontId="132" fillId="0" borderId="13" xfId="2" quotePrefix="1" applyFont="1" applyBorder="1" applyAlignment="1">
      <alignment horizontal="left"/>
    </xf>
    <xf numFmtId="49" fontId="132" fillId="0" borderId="13" xfId="2" applyNumberFormat="1" applyFont="1" applyBorder="1" applyAlignment="1">
      <alignment horizontal="left"/>
    </xf>
    <xf numFmtId="1" fontId="134" fillId="0" borderId="13" xfId="1" quotePrefix="1" applyNumberFormat="1" applyFont="1" applyBorder="1" applyAlignment="1">
      <alignment horizontal="left"/>
    </xf>
    <xf numFmtId="1" fontId="132" fillId="40" borderId="13" xfId="2" applyNumberFormat="1" applyFont="1" applyFill="1" applyBorder="1" applyAlignment="1">
      <alignment horizontal="left"/>
    </xf>
    <xf numFmtId="1" fontId="135" fillId="0" borderId="13" xfId="1" quotePrefix="1" applyNumberFormat="1" applyFont="1" applyBorder="1" applyAlignment="1">
      <alignment horizontal="left"/>
    </xf>
    <xf numFmtId="1" fontId="134" fillId="40" borderId="13" xfId="1" quotePrefix="1" applyNumberFormat="1" applyFont="1" applyFill="1" applyBorder="1" applyAlignment="1">
      <alignment horizontal="left"/>
    </xf>
    <xf numFmtId="1" fontId="135" fillId="40" borderId="13" xfId="1" quotePrefix="1" applyNumberFormat="1" applyFont="1" applyFill="1" applyBorder="1" applyAlignment="1">
      <alignment horizontal="left"/>
    </xf>
    <xf numFmtId="1" fontId="132" fillId="40" borderId="13" xfId="2" quotePrefix="1" applyNumberFormat="1" applyFont="1" applyFill="1" applyBorder="1" applyAlignment="1">
      <alignment horizontal="left"/>
    </xf>
    <xf numFmtId="1" fontId="135" fillId="40" borderId="13" xfId="1" applyNumberFormat="1" applyFont="1" applyFill="1" applyBorder="1" applyAlignment="1">
      <alignment horizontal="left"/>
    </xf>
    <xf numFmtId="0" fontId="132" fillId="0" borderId="1" xfId="0" applyFont="1" applyBorder="1"/>
    <xf numFmtId="0" fontId="156" fillId="0" borderId="13" xfId="0" applyFont="1" applyBorder="1" applyAlignment="1">
      <alignment horizontal="left"/>
    </xf>
    <xf numFmtId="0" fontId="132" fillId="0" borderId="13" xfId="0" applyFont="1" applyBorder="1"/>
    <xf numFmtId="164" fontId="132" fillId="0" borderId="13" xfId="0" applyNumberFormat="1" applyFont="1" applyBorder="1" applyAlignment="1">
      <alignment horizontal="center"/>
    </xf>
    <xf numFmtId="9" fontId="132" fillId="0" borderId="7" xfId="56630" applyFont="1" applyBorder="1" applyAlignment="1">
      <alignment horizontal="center" vertical="center"/>
    </xf>
    <xf numFmtId="0" fontId="134" fillId="0" borderId="13" xfId="0" applyFont="1" applyBorder="1" applyAlignment="1">
      <alignment horizontal="left"/>
    </xf>
    <xf numFmtId="0" fontId="132" fillId="0" borderId="13" xfId="0" applyFont="1" applyBorder="1" applyAlignment="1">
      <alignment horizontal="left"/>
    </xf>
    <xf numFmtId="0" fontId="149" fillId="0" borderId="13" xfId="0" applyFont="1" applyBorder="1" applyAlignment="1">
      <alignment horizontal="left"/>
    </xf>
    <xf numFmtId="0" fontId="157" fillId="0" borderId="13" xfId="0" applyFont="1" applyBorder="1" applyAlignment="1">
      <alignment horizontal="left"/>
    </xf>
    <xf numFmtId="0" fontId="132" fillId="0" borderId="15" xfId="0" applyFont="1" applyBorder="1" applyAlignment="1">
      <alignment horizontal="left"/>
    </xf>
    <xf numFmtId="9" fontId="132" fillId="0" borderId="3" xfId="56630" applyFont="1" applyBorder="1" applyAlignment="1">
      <alignment horizontal="center" vertical="center"/>
    </xf>
    <xf numFmtId="0" fontId="149" fillId="0" borderId="13" xfId="0" applyFont="1" applyBorder="1"/>
    <xf numFmtId="0" fontId="132" fillId="0" borderId="7" xfId="0" applyFont="1" applyBorder="1"/>
    <xf numFmtId="0" fontId="149" fillId="40" borderId="1" xfId="0" applyFont="1" applyFill="1" applyBorder="1"/>
    <xf numFmtId="0" fontId="149" fillId="40" borderId="13" xfId="0" applyFont="1" applyFill="1" applyBorder="1"/>
    <xf numFmtId="49" fontId="144" fillId="40" borderId="13" xfId="0" applyNumberFormat="1" applyFont="1" applyFill="1" applyBorder="1" applyAlignment="1">
      <alignment horizontal="left" vertical="center" wrapText="1"/>
    </xf>
    <xf numFmtId="9" fontId="149" fillId="40" borderId="7" xfId="56630" applyFont="1" applyFill="1" applyBorder="1" applyAlignment="1">
      <alignment horizontal="center" vertical="center"/>
    </xf>
    <xf numFmtId="49" fontId="132" fillId="0" borderId="13" xfId="1298" applyNumberFormat="1" applyFont="1" applyBorder="1" applyAlignment="1">
      <alignment vertical="center"/>
    </xf>
    <xf numFmtId="0" fontId="132" fillId="0" borderId="13" xfId="0" applyFont="1" applyBorder="1" applyAlignment="1">
      <alignment vertical="center" wrapText="1"/>
    </xf>
    <xf numFmtId="164" fontId="132" fillId="0" borderId="0" xfId="0" applyNumberFormat="1" applyFont="1" applyAlignment="1">
      <alignment horizontal="center" vertical="center"/>
    </xf>
    <xf numFmtId="0" fontId="132" fillId="40" borderId="1" xfId="0" applyFont="1" applyFill="1" applyBorder="1"/>
    <xf numFmtId="0" fontId="132" fillId="40" borderId="13" xfId="0" applyFont="1" applyFill="1" applyBorder="1" applyAlignment="1">
      <alignment vertical="center" wrapText="1"/>
    </xf>
    <xf numFmtId="9" fontId="132" fillId="40" borderId="7" xfId="56630" applyFont="1" applyFill="1" applyBorder="1" applyAlignment="1">
      <alignment horizontal="center" vertical="center"/>
    </xf>
    <xf numFmtId="49" fontId="132" fillId="40" borderId="13" xfId="1298" applyNumberFormat="1" applyFont="1" applyFill="1" applyBorder="1" applyAlignment="1">
      <alignment vertical="center"/>
    </xf>
    <xf numFmtId="164" fontId="132" fillId="5" borderId="4" xfId="2" applyNumberFormat="1" applyFont="1" applyFill="1" applyBorder="1" applyAlignment="1">
      <alignment horizontal="center" wrapText="1"/>
    </xf>
    <xf numFmtId="1" fontId="132" fillId="5" borderId="4" xfId="2" applyNumberFormat="1" applyFont="1" applyFill="1" applyBorder="1" applyAlignment="1">
      <alignment horizontal="center" wrapText="1"/>
    </xf>
    <xf numFmtId="0" fontId="136" fillId="73" borderId="0" xfId="54951" applyFont="1" applyFill="1" applyBorder="1" applyAlignment="1">
      <alignment horizontal="left"/>
    </xf>
    <xf numFmtId="0" fontId="140" fillId="0" borderId="0" xfId="1024" applyFont="1" applyAlignment="1">
      <alignment horizontal="left"/>
    </xf>
    <xf numFmtId="0" fontId="150" fillId="0" borderId="0" xfId="56625" applyFont="1" applyAlignment="1">
      <alignment horizontal="left"/>
    </xf>
    <xf numFmtId="0" fontId="83" fillId="0" borderId="0" xfId="56625" applyFont="1" applyAlignment="1">
      <alignment horizontal="left"/>
    </xf>
    <xf numFmtId="0" fontId="141" fillId="37" borderId="11" xfId="3646" applyFont="1" applyFill="1" applyBorder="1" applyAlignment="1">
      <alignment horizontal="left"/>
    </xf>
    <xf numFmtId="0" fontId="141" fillId="77" borderId="42" xfId="3646" applyFont="1" applyFill="1" applyBorder="1" applyAlignment="1">
      <alignment horizontal="left"/>
    </xf>
    <xf numFmtId="0" fontId="145" fillId="0" borderId="42" xfId="3646" applyFont="1" applyBorder="1" applyAlignment="1">
      <alignment horizontal="left" vertical="center"/>
    </xf>
    <xf numFmtId="0" fontId="145" fillId="0" borderId="42" xfId="3646" applyFont="1" applyBorder="1" applyAlignment="1">
      <alignment horizontal="left" vertical="center" wrapText="1"/>
    </xf>
    <xf numFmtId="0" fontId="132" fillId="0" borderId="10" xfId="3645" applyFont="1" applyBorder="1" applyAlignment="1">
      <alignment horizontal="left" vertical="center"/>
    </xf>
    <xf numFmtId="0" fontId="141" fillId="37" borderId="11" xfId="3645" applyFont="1" applyFill="1" applyBorder="1" applyAlignment="1">
      <alignment horizontal="left" vertical="center"/>
    </xf>
    <xf numFmtId="0" fontId="141" fillId="37" borderId="5" xfId="3645" applyFont="1" applyFill="1" applyBorder="1" applyAlignment="1">
      <alignment horizontal="left" vertical="center"/>
    </xf>
    <xf numFmtId="0" fontId="141" fillId="76" borderId="4" xfId="3645" applyFont="1" applyFill="1" applyBorder="1" applyAlignment="1">
      <alignment horizontal="left" vertical="center"/>
    </xf>
    <xf numFmtId="0" fontId="141" fillId="77" borderId="4" xfId="3645" applyFont="1" applyFill="1" applyBorder="1" applyAlignment="1">
      <alignment horizontal="left" vertical="center"/>
    </xf>
    <xf numFmtId="0" fontId="145" fillId="0" borderId="4" xfId="3645" applyFont="1" applyBorder="1" applyAlignment="1">
      <alignment horizontal="left" vertical="center"/>
    </xf>
    <xf numFmtId="0" fontId="146" fillId="0" borderId="11" xfId="3645" applyFont="1" applyBorder="1" applyAlignment="1">
      <alignment horizontal="left" vertical="center"/>
    </xf>
    <xf numFmtId="0" fontId="146" fillId="0" borderId="6" xfId="3645" applyFont="1" applyBorder="1" applyAlignment="1">
      <alignment horizontal="left" vertical="center"/>
    </xf>
    <xf numFmtId="0" fontId="150" fillId="0" borderId="0" xfId="56625" applyFont="1" applyAlignment="1">
      <alignment horizontal="left" vertical="center"/>
    </xf>
    <xf numFmtId="0" fontId="83" fillId="0" borderId="0" xfId="56625" applyFont="1" applyAlignment="1">
      <alignment horizontal="left" vertical="center"/>
    </xf>
    <xf numFmtId="0" fontId="141" fillId="37" borderId="30" xfId="3646" applyFont="1" applyFill="1" applyBorder="1" applyAlignment="1">
      <alignment horizontal="left" vertical="center"/>
    </xf>
    <xf numFmtId="0" fontId="141" fillId="77" borderId="42" xfId="3646" applyFont="1" applyFill="1" applyBorder="1" applyAlignment="1">
      <alignment horizontal="left" vertical="center"/>
    </xf>
    <xf numFmtId="0" fontId="132" fillId="0" borderId="42" xfId="3646" applyFont="1" applyBorder="1" applyAlignment="1">
      <alignment horizontal="left"/>
    </xf>
    <xf numFmtId="0" fontId="132" fillId="0" borderId="84" xfId="3646" applyFont="1" applyBorder="1" applyAlignment="1">
      <alignment horizontal="left" wrapText="1"/>
    </xf>
    <xf numFmtId="0" fontId="132" fillId="0" borderId="84" xfId="3646" applyFont="1" applyBorder="1" applyAlignment="1">
      <alignment horizontal="left"/>
    </xf>
    <xf numFmtId="0" fontId="132" fillId="0" borderId="42" xfId="3646" applyFont="1" applyBorder="1" applyAlignment="1">
      <alignment horizontal="left" wrapText="1"/>
    </xf>
    <xf numFmtId="0" fontId="141" fillId="0" borderId="42" xfId="3646" applyFont="1" applyBorder="1" applyAlignment="1">
      <alignment horizontal="left" wrapText="1"/>
    </xf>
    <xf numFmtId="0" fontId="83" fillId="0" borderId="0" xfId="56625" applyFont="1" applyAlignment="1">
      <alignment horizontal="left" wrapText="1"/>
    </xf>
    <xf numFmtId="0" fontId="145" fillId="0" borderId="42" xfId="3646" applyFont="1" applyBorder="1" applyAlignment="1">
      <alignment horizontal="left"/>
    </xf>
    <xf numFmtId="0" fontId="141" fillId="37" borderId="43" xfId="3646" applyFont="1" applyFill="1" applyBorder="1" applyAlignment="1">
      <alignment horizontal="left"/>
    </xf>
    <xf numFmtId="166" fontId="141" fillId="77" borderId="43" xfId="3646" applyNumberFormat="1" applyFont="1" applyFill="1" applyBorder="1" applyAlignment="1">
      <alignment horizontal="left"/>
    </xf>
    <xf numFmtId="49" fontId="151" fillId="0" borderId="30" xfId="3646" applyNumberFormat="1" applyFont="1" applyBorder="1" applyAlignment="1">
      <alignment horizontal="left"/>
    </xf>
    <xf numFmtId="0" fontId="136" fillId="0" borderId="0" xfId="54951" applyFont="1" applyFill="1" applyBorder="1"/>
    <xf numFmtId="0" fontId="140" fillId="0" borderId="0" xfId="1024" applyFont="1"/>
    <xf numFmtId="0" fontId="150" fillId="0" borderId="0" xfId="56625" applyFont="1"/>
    <xf numFmtId="0" fontId="144" fillId="74" borderId="43" xfId="3646" applyFont="1" applyFill="1" applyBorder="1" applyAlignment="1">
      <alignment horizontal="center" vertical="center" wrapText="1"/>
    </xf>
    <xf numFmtId="0" fontId="144" fillId="74" borderId="6" xfId="3646" applyFont="1" applyFill="1" applyBorder="1" applyAlignment="1">
      <alignment horizontal="center" vertical="center" wrapText="1"/>
    </xf>
    <xf numFmtId="0" fontId="139" fillId="75" borderId="43" xfId="3646" applyFont="1" applyFill="1" applyBorder="1" applyAlignment="1">
      <alignment vertical="center"/>
    </xf>
    <xf numFmtId="0" fontId="141" fillId="37" borderId="43" xfId="3646" applyFont="1" applyFill="1" applyBorder="1"/>
    <xf numFmtId="0" fontId="139" fillId="75" borderId="43" xfId="3646" applyFont="1" applyFill="1" applyBorder="1" applyAlignment="1">
      <alignment horizontal="center" vertical="center"/>
    </xf>
    <xf numFmtId="166" fontId="141" fillId="77" borderId="43" xfId="3646" applyNumberFormat="1" applyFont="1" applyFill="1" applyBorder="1"/>
    <xf numFmtId="0" fontId="134" fillId="5" borderId="42" xfId="2" applyFont="1" applyFill="1" applyBorder="1" applyAlignment="1">
      <alignment horizontal="center" wrapText="1"/>
    </xf>
    <xf numFmtId="1" fontId="132" fillId="0" borderId="42" xfId="2" quotePrefix="1" applyNumberFormat="1" applyFont="1" applyBorder="1" applyAlignment="1">
      <alignment horizontal="left"/>
    </xf>
    <xf numFmtId="165" fontId="132" fillId="0" borderId="42" xfId="2" applyNumberFormat="1" applyFont="1" applyBorder="1" applyAlignment="1">
      <alignment wrapText="1"/>
    </xf>
    <xf numFmtId="9" fontId="132" fillId="0" borderId="42" xfId="2" applyNumberFormat="1" applyFont="1" applyBorder="1" applyAlignment="1">
      <alignment horizontal="center" wrapText="1"/>
    </xf>
    <xf numFmtId="1" fontId="139" fillId="75" borderId="66" xfId="2" applyNumberFormat="1" applyFont="1" applyFill="1" applyBorder="1" applyAlignment="1">
      <alignment horizontal="center" wrapText="1"/>
    </xf>
    <xf numFmtId="0" fontId="139" fillId="75" borderId="60" xfId="2" applyFont="1" applyFill="1" applyBorder="1" applyAlignment="1">
      <alignment horizontal="center" wrapText="1"/>
    </xf>
    <xf numFmtId="165" fontId="139" fillId="75" borderId="60" xfId="2" applyNumberFormat="1" applyFont="1" applyFill="1" applyBorder="1" applyAlignment="1">
      <alignment horizontal="center" wrapText="1"/>
    </xf>
    <xf numFmtId="165" fontId="139" fillId="75" borderId="61" xfId="2" applyNumberFormat="1" applyFont="1" applyFill="1" applyBorder="1" applyAlignment="1">
      <alignment horizontal="center" wrapText="1"/>
    </xf>
    <xf numFmtId="1" fontId="132" fillId="0" borderId="53" xfId="2" quotePrefix="1" applyNumberFormat="1" applyFont="1" applyBorder="1" applyAlignment="1">
      <alignment horizontal="left"/>
    </xf>
    <xf numFmtId="9" fontId="132" fillId="0" borderId="54" xfId="2" applyNumberFormat="1" applyFont="1" applyBorder="1" applyAlignment="1">
      <alignment horizontal="center" wrapText="1"/>
    </xf>
    <xf numFmtId="1" fontId="134" fillId="0" borderId="53" xfId="2" quotePrefix="1" applyNumberFormat="1" applyFont="1" applyBorder="1" applyAlignment="1">
      <alignment horizontal="left"/>
    </xf>
    <xf numFmtId="3" fontId="134" fillId="5" borderId="49" xfId="2" applyNumberFormat="1" applyFont="1" applyFill="1" applyBorder="1" applyAlignment="1">
      <alignment horizontal="center" wrapText="1"/>
    </xf>
    <xf numFmtId="1" fontId="134" fillId="5" borderId="55" xfId="2" applyNumberFormat="1" applyFont="1" applyFill="1" applyBorder="1" applyAlignment="1">
      <alignment wrapText="1"/>
    </xf>
    <xf numFmtId="3" fontId="132" fillId="0" borderId="42" xfId="2" applyNumberFormat="1" applyFont="1" applyBorder="1" applyAlignment="1">
      <alignment horizontal="center" wrapText="1"/>
    </xf>
    <xf numFmtId="164" fontId="132" fillId="0" borderId="42" xfId="2" applyNumberFormat="1" applyFont="1" applyBorder="1" applyAlignment="1">
      <alignment horizontal="center" wrapText="1"/>
    </xf>
    <xf numFmtId="3" fontId="132" fillId="40" borderId="42" xfId="2" applyNumberFormat="1" applyFont="1" applyFill="1" applyBorder="1" applyAlignment="1">
      <alignment horizontal="center" wrapText="1"/>
    </xf>
    <xf numFmtId="165" fontId="132" fillId="40" borderId="42" xfId="2" applyNumberFormat="1" applyFont="1" applyFill="1" applyBorder="1" applyAlignment="1">
      <alignment wrapText="1"/>
    </xf>
    <xf numFmtId="164" fontId="132" fillId="40" borderId="42" xfId="2" applyNumberFormat="1" applyFont="1" applyFill="1" applyBorder="1" applyAlignment="1">
      <alignment horizontal="center" wrapText="1"/>
    </xf>
    <xf numFmtId="9" fontId="132" fillId="40" borderId="42" xfId="2" applyNumberFormat="1" applyFont="1" applyFill="1" applyBorder="1" applyAlignment="1">
      <alignment horizontal="center" wrapText="1"/>
    </xf>
    <xf numFmtId="199" fontId="149" fillId="5" borderId="59" xfId="51234" applyNumberFormat="1" applyFont="1" applyFill="1" applyBorder="1" applyAlignment="1">
      <alignment horizontal="center"/>
    </xf>
    <xf numFmtId="0" fontId="149" fillId="5" borderId="69" xfId="56624" applyNumberFormat="1" applyFont="1" applyFill="1" applyBorder="1" applyAlignment="1">
      <alignment horizontal="center"/>
    </xf>
    <xf numFmtId="199" fontId="149" fillId="5" borderId="80" xfId="51234" applyNumberFormat="1" applyFont="1" applyFill="1" applyBorder="1" applyAlignment="1">
      <alignment horizontal="center"/>
    </xf>
    <xf numFmtId="0" fontId="149" fillId="5" borderId="70" xfId="56624" applyNumberFormat="1" applyFont="1" applyFill="1" applyBorder="1" applyAlignment="1">
      <alignment horizontal="center"/>
    </xf>
    <xf numFmtId="49" fontId="136" fillId="73" borderId="0" xfId="54951" applyNumberFormat="1" applyFont="1" applyFill="1" applyBorder="1"/>
    <xf numFmtId="49" fontId="132" fillId="0" borderId="1" xfId="0" applyNumberFormat="1" applyFont="1" applyBorder="1"/>
    <xf numFmtId="49" fontId="0" fillId="0" borderId="0" xfId="0" applyNumberFormat="1"/>
    <xf numFmtId="49" fontId="132" fillId="5" borderId="11" xfId="0" applyNumberFormat="1" applyFont="1" applyFill="1" applyBorder="1"/>
    <xf numFmtId="0" fontId="132" fillId="5" borderId="42" xfId="0" applyFont="1" applyFill="1" applyBorder="1" applyAlignment="1">
      <alignment horizontal="left"/>
    </xf>
    <xf numFmtId="0" fontId="132" fillId="5" borderId="42" xfId="0" applyFont="1" applyFill="1" applyBorder="1"/>
    <xf numFmtId="164" fontId="132" fillId="5" borderId="42" xfId="0" applyNumberFormat="1" applyFont="1" applyFill="1" applyBorder="1" applyAlignment="1">
      <alignment horizontal="center"/>
    </xf>
    <xf numFmtId="0" fontId="134" fillId="0" borderId="0" xfId="0" applyFont="1" applyAlignment="1">
      <alignment horizontal="center"/>
    </xf>
    <xf numFmtId="0" fontId="134" fillId="0" borderId="67" xfId="0" applyFont="1" applyBorder="1" applyAlignment="1">
      <alignment horizontal="center"/>
    </xf>
    <xf numFmtId="165" fontId="134" fillId="0" borderId="0" xfId="0" applyNumberFormat="1" applyFont="1" applyAlignment="1">
      <alignment horizontal="center"/>
    </xf>
    <xf numFmtId="0" fontId="132" fillId="0" borderId="13" xfId="0" applyFont="1" applyBorder="1" applyAlignment="1">
      <alignment horizontal="center" vertical="top" wrapText="1"/>
    </xf>
    <xf numFmtId="200" fontId="134" fillId="0" borderId="64" xfId="0" applyNumberFormat="1" applyFont="1" applyBorder="1" applyAlignment="1">
      <alignment horizontal="center"/>
    </xf>
    <xf numFmtId="10" fontId="134" fillId="0" borderId="64" xfId="0" applyNumberFormat="1" applyFont="1" applyBorder="1" applyAlignment="1">
      <alignment horizontal="center"/>
    </xf>
    <xf numFmtId="8" fontId="134" fillId="0" borderId="68" xfId="0" applyNumberFormat="1" applyFont="1" applyBorder="1" applyAlignment="1">
      <alignment horizontal="center"/>
    </xf>
    <xf numFmtId="8" fontId="134" fillId="0" borderId="64" xfId="0" applyNumberFormat="1" applyFont="1" applyBorder="1" applyAlignment="1">
      <alignment horizontal="center"/>
    </xf>
    <xf numFmtId="0" fontId="127" fillId="0" borderId="0" xfId="56631"/>
    <xf numFmtId="0" fontId="155" fillId="0" borderId="0" xfId="0" applyFont="1" applyAlignment="1">
      <alignment vertical="center"/>
    </xf>
    <xf numFmtId="0" fontId="155" fillId="0" borderId="0" xfId="0" applyFont="1" applyAlignment="1">
      <alignment horizontal="center" vertical="center"/>
    </xf>
    <xf numFmtId="164" fontId="155" fillId="0" borderId="0" xfId="0" applyNumberFormat="1" applyFont="1" applyAlignment="1">
      <alignment horizontal="center" vertical="center"/>
    </xf>
    <xf numFmtId="9" fontId="155" fillId="40" borderId="0" xfId="0" applyNumberFormat="1" applyFont="1" applyFill="1" applyAlignment="1">
      <alignment horizontal="left" vertical="center"/>
    </xf>
    <xf numFmtId="3" fontId="37" fillId="75" borderId="81" xfId="2" applyNumberFormat="1" applyFont="1" applyFill="1" applyBorder="1" applyAlignment="1">
      <alignment horizontal="center" vertical="center" wrapText="1"/>
    </xf>
    <xf numFmtId="1" fontId="37" fillId="75" borderId="84" xfId="2" applyNumberFormat="1" applyFont="1" applyFill="1" applyBorder="1" applyAlignment="1">
      <alignment horizontal="center" vertical="center" wrapText="1"/>
    </xf>
    <xf numFmtId="0" fontId="37" fillId="75" borderId="84" xfId="2" applyFont="1" applyFill="1" applyBorder="1" applyAlignment="1">
      <alignment horizontal="center" vertical="center" wrapText="1"/>
    </xf>
    <xf numFmtId="164" fontId="37" fillId="75" borderId="83" xfId="2" applyNumberFormat="1" applyFont="1" applyFill="1" applyBorder="1" applyAlignment="1">
      <alignment horizontal="center" vertical="center" wrapText="1"/>
    </xf>
    <xf numFmtId="164" fontId="37" fillId="75" borderId="84" xfId="2" applyNumberFormat="1" applyFont="1" applyFill="1" applyBorder="1" applyAlignment="1">
      <alignment horizontal="center" vertical="center" wrapText="1"/>
    </xf>
    <xf numFmtId="165" fontId="37" fillId="75" borderId="82" xfId="2" applyNumberFormat="1" applyFont="1" applyFill="1" applyBorder="1" applyAlignment="1">
      <alignment horizontal="center" vertical="center" wrapText="1"/>
    </xf>
    <xf numFmtId="0" fontId="155" fillId="40" borderId="0" xfId="0" applyFont="1" applyFill="1" applyAlignment="1">
      <alignment horizontal="left" vertical="center"/>
    </xf>
    <xf numFmtId="3" fontId="161" fillId="5" borderId="1" xfId="2" applyNumberFormat="1" applyFont="1" applyFill="1" applyBorder="1" applyAlignment="1">
      <alignment horizontal="left" vertical="center" wrapText="1"/>
    </xf>
    <xf numFmtId="0" fontId="161" fillId="5" borderId="13" xfId="0" applyFont="1" applyFill="1" applyBorder="1" applyAlignment="1">
      <alignment horizontal="left" vertical="center"/>
    </xf>
    <xf numFmtId="0" fontId="161" fillId="5" borderId="13" xfId="2" applyFont="1" applyFill="1" applyBorder="1" applyAlignment="1">
      <alignment horizontal="left" vertical="center" wrapText="1"/>
    </xf>
    <xf numFmtId="164" fontId="161" fillId="5" borderId="0" xfId="2" applyNumberFormat="1" applyFont="1" applyFill="1" applyAlignment="1">
      <alignment horizontal="center" vertical="center" wrapText="1"/>
    </xf>
    <xf numFmtId="164" fontId="161" fillId="5" borderId="13" xfId="2" applyNumberFormat="1" applyFont="1" applyFill="1" applyBorder="1" applyAlignment="1">
      <alignment horizontal="center" vertical="center" wrapText="1"/>
    </xf>
    <xf numFmtId="3" fontId="161" fillId="0" borderId="1" xfId="2" applyNumberFormat="1" applyFont="1" applyBorder="1" applyAlignment="1">
      <alignment horizontal="center" vertical="center" wrapText="1"/>
    </xf>
    <xf numFmtId="49" fontId="155" fillId="0" borderId="13" xfId="0" quotePrefix="1" applyNumberFormat="1" applyFont="1" applyBorder="1" applyAlignment="1">
      <alignment vertical="center"/>
    </xf>
    <xf numFmtId="0" fontId="155" fillId="0" borderId="13" xfId="0" applyFont="1" applyBorder="1" applyAlignment="1">
      <alignment vertical="center" wrapText="1"/>
    </xf>
    <xf numFmtId="3" fontId="155" fillId="0" borderId="1" xfId="2" applyNumberFormat="1" applyFont="1" applyBorder="1" applyAlignment="1">
      <alignment horizontal="left" vertical="center" wrapText="1"/>
    </xf>
    <xf numFmtId="49" fontId="155" fillId="0" borderId="13" xfId="0" applyNumberFormat="1" applyFont="1" applyBorder="1" applyAlignment="1">
      <alignment vertical="center"/>
    </xf>
    <xf numFmtId="49" fontId="131" fillId="0" borderId="13" xfId="0" applyNumberFormat="1" applyFont="1" applyBorder="1" applyAlignment="1">
      <alignment horizontal="left" vertical="center"/>
    </xf>
    <xf numFmtId="3" fontId="161" fillId="0" borderId="1" xfId="2" applyNumberFormat="1" applyFont="1" applyBorder="1" applyAlignment="1">
      <alignment horizontal="left" vertical="center" wrapText="1"/>
    </xf>
    <xf numFmtId="49" fontId="131" fillId="0" borderId="13" xfId="0" applyNumberFormat="1" applyFont="1" applyBorder="1" applyAlignment="1">
      <alignment horizontal="left" vertical="center" wrapText="1"/>
    </xf>
    <xf numFmtId="0" fontId="155" fillId="0" borderId="1" xfId="0" applyFont="1" applyBorder="1" applyAlignment="1">
      <alignment horizontal="left" vertical="center"/>
    </xf>
    <xf numFmtId="0" fontId="2" fillId="0" borderId="13" xfId="0" applyFont="1" applyBorder="1" applyAlignment="1">
      <alignment vertical="center"/>
    </xf>
    <xf numFmtId="0" fontId="2" fillId="0" borderId="13" xfId="0" applyFont="1" applyBorder="1" applyAlignment="1">
      <alignment horizontal="left" vertical="center"/>
    </xf>
    <xf numFmtId="0" fontId="155" fillId="0" borderId="13" xfId="0" applyFont="1" applyBorder="1" applyAlignment="1">
      <alignment horizontal="left" vertical="center" wrapText="1"/>
    </xf>
    <xf numFmtId="49" fontId="155" fillId="0" borderId="13" xfId="10507" applyNumberFormat="1" applyFont="1" applyFill="1" applyBorder="1" applyAlignment="1">
      <alignment horizontal="left" vertical="center" wrapText="1"/>
    </xf>
    <xf numFmtId="201" fontId="155" fillId="0" borderId="13" xfId="10507" applyNumberFormat="1" applyFont="1" applyFill="1" applyBorder="1" applyAlignment="1">
      <alignment vertical="center"/>
    </xf>
    <xf numFmtId="0" fontId="155" fillId="5" borderId="1" xfId="0" applyFont="1" applyFill="1" applyBorder="1" applyAlignment="1">
      <alignment horizontal="left" vertical="center"/>
    </xf>
    <xf numFmtId="0" fontId="161" fillId="5" borderId="13" xfId="0" applyFont="1" applyFill="1" applyBorder="1" applyAlignment="1">
      <alignment vertical="center"/>
    </xf>
    <xf numFmtId="0" fontId="155" fillId="5" borderId="7" xfId="0" applyFont="1" applyFill="1" applyBorder="1" applyAlignment="1">
      <alignment horizontal="center" vertical="center"/>
    </xf>
    <xf numFmtId="49" fontId="162" fillId="0" borderId="13" xfId="0" applyNumberFormat="1" applyFont="1" applyBorder="1" applyAlignment="1">
      <alignment horizontal="left" vertical="center"/>
    </xf>
    <xf numFmtId="0" fontId="163" fillId="0" borderId="13" xfId="0" applyFont="1" applyBorder="1" applyAlignment="1">
      <alignment vertical="center"/>
    </xf>
    <xf numFmtId="49" fontId="40" fillId="5" borderId="1" xfId="0" applyNumberFormat="1" applyFont="1" applyFill="1" applyBorder="1" applyAlignment="1">
      <alignment horizontal="left" vertical="center"/>
    </xf>
    <xf numFmtId="49" fontId="40" fillId="5" borderId="13" xfId="0" applyNumberFormat="1" applyFont="1" applyFill="1" applyBorder="1" applyAlignment="1">
      <alignment horizontal="left" vertical="center"/>
    </xf>
    <xf numFmtId="164" fontId="155" fillId="5" borderId="7" xfId="2" applyNumberFormat="1" applyFont="1" applyFill="1" applyBorder="1" applyAlignment="1">
      <alignment horizontal="center" vertical="center" wrapText="1"/>
    </xf>
    <xf numFmtId="1" fontId="161" fillId="5" borderId="13" xfId="2" applyNumberFormat="1" applyFont="1" applyFill="1" applyBorder="1" applyAlignment="1">
      <alignment horizontal="left" vertical="center" wrapText="1"/>
    </xf>
    <xf numFmtId="165" fontId="161" fillId="5" borderId="13" xfId="2" applyNumberFormat="1" applyFont="1" applyFill="1" applyBorder="1" applyAlignment="1">
      <alignment vertical="center" wrapText="1"/>
    </xf>
    <xf numFmtId="0" fontId="155" fillId="40" borderId="1" xfId="0" applyFont="1" applyFill="1" applyBorder="1" applyAlignment="1">
      <alignment horizontal="left" vertical="center"/>
    </xf>
    <xf numFmtId="0" fontId="161" fillId="40" borderId="13" xfId="0" applyFont="1" applyFill="1" applyBorder="1" applyAlignment="1">
      <alignment horizontal="left" vertical="center"/>
    </xf>
    <xf numFmtId="0" fontId="155" fillId="40" borderId="13" xfId="0" applyFont="1" applyFill="1" applyBorder="1" applyAlignment="1">
      <alignment horizontal="left" vertical="center"/>
    </xf>
    <xf numFmtId="164" fontId="155" fillId="40" borderId="7" xfId="10507" applyNumberFormat="1" applyFont="1" applyFill="1" applyBorder="1" applyAlignment="1">
      <alignment horizontal="center" vertical="center" wrapText="1"/>
    </xf>
    <xf numFmtId="0" fontId="155" fillId="40" borderId="0" xfId="0" applyFont="1" applyFill="1" applyAlignment="1">
      <alignment vertical="center"/>
    </xf>
    <xf numFmtId="0" fontId="155" fillId="0" borderId="13" xfId="0" applyFont="1" applyBorder="1" applyAlignment="1">
      <alignment horizontal="left" vertical="center"/>
    </xf>
    <xf numFmtId="0" fontId="161" fillId="40" borderId="1" xfId="0" applyFont="1" applyFill="1" applyBorder="1" applyAlignment="1">
      <alignment horizontal="left" vertical="center"/>
    </xf>
    <xf numFmtId="0" fontId="161" fillId="40" borderId="0" xfId="0" applyFont="1" applyFill="1" applyAlignment="1">
      <alignment horizontal="left" vertical="center"/>
    </xf>
    <xf numFmtId="0" fontId="161" fillId="40" borderId="0" xfId="0" applyFont="1" applyFill="1" applyAlignment="1">
      <alignment vertical="center"/>
    </xf>
    <xf numFmtId="0" fontId="155" fillId="5" borderId="13" xfId="0" applyFont="1" applyFill="1" applyBorder="1" applyAlignment="1">
      <alignment horizontal="center" vertical="center"/>
    </xf>
    <xf numFmtId="1" fontId="161" fillId="0" borderId="13" xfId="2" applyNumberFormat="1" applyFont="1" applyBorder="1" applyAlignment="1">
      <alignment horizontal="left" vertical="center"/>
    </xf>
    <xf numFmtId="0" fontId="161" fillId="0" borderId="13" xfId="0" applyFont="1" applyBorder="1" applyAlignment="1">
      <alignment horizontal="left" vertical="center" wrapText="1"/>
    </xf>
    <xf numFmtId="9" fontId="155" fillId="0" borderId="7" xfId="51234" applyFont="1" applyBorder="1" applyAlignment="1">
      <alignment horizontal="center" vertical="center" wrapText="1"/>
    </xf>
    <xf numFmtId="1" fontId="155" fillId="0" borderId="13" xfId="2" applyNumberFormat="1" applyFont="1" applyBorder="1" applyAlignment="1">
      <alignment horizontal="left" vertical="center"/>
    </xf>
    <xf numFmtId="0" fontId="155" fillId="0" borderId="13" xfId="54430" applyFont="1" applyBorder="1" applyAlignment="1">
      <alignment horizontal="left" vertical="center"/>
    </xf>
    <xf numFmtId="165" fontId="155" fillId="0" borderId="13" xfId="10507" applyNumberFormat="1" applyFont="1" applyFill="1" applyBorder="1" applyAlignment="1">
      <alignment horizontal="left" vertical="center"/>
    </xf>
    <xf numFmtId="9" fontId="155" fillId="0" borderId="7" xfId="0" applyNumberFormat="1" applyFont="1" applyBorder="1" applyAlignment="1">
      <alignment horizontal="center"/>
    </xf>
    <xf numFmtId="0" fontId="155" fillId="0" borderId="16" xfId="0" applyFont="1" applyBorder="1" applyAlignment="1">
      <alignment horizontal="left" vertical="center"/>
    </xf>
    <xf numFmtId="0" fontId="155" fillId="0" borderId="15" xfId="54430" applyFont="1" applyBorder="1" applyAlignment="1">
      <alignment horizontal="left" vertical="center"/>
    </xf>
    <xf numFmtId="165" fontId="155" fillId="0" borderId="15" xfId="10507" applyNumberFormat="1" applyFont="1" applyFill="1" applyBorder="1" applyAlignment="1">
      <alignment horizontal="left" vertical="center"/>
    </xf>
    <xf numFmtId="9" fontId="155" fillId="0" borderId="3" xfId="0" applyNumberFormat="1" applyFont="1" applyBorder="1" applyAlignment="1">
      <alignment horizontal="center"/>
    </xf>
    <xf numFmtId="0" fontId="155" fillId="0" borderId="0" xfId="0" applyFont="1" applyAlignment="1">
      <alignment horizontal="left" vertical="center"/>
    </xf>
    <xf numFmtId="0" fontId="140" fillId="0" borderId="0" xfId="0" applyFont="1" applyAlignment="1">
      <alignment vertical="center"/>
    </xf>
    <xf numFmtId="0" fontId="140" fillId="0" borderId="0" xfId="0" applyFont="1" applyAlignment="1">
      <alignment horizontal="center" vertical="center"/>
    </xf>
    <xf numFmtId="0" fontId="161" fillId="5" borderId="1" xfId="0" applyFont="1" applyFill="1" applyBorder="1"/>
    <xf numFmtId="0" fontId="155" fillId="5" borderId="0" xfId="0" applyFont="1" applyFill="1"/>
    <xf numFmtId="164" fontId="155" fillId="5" borderId="0" xfId="0" applyNumberFormat="1" applyFont="1" applyFill="1" applyAlignment="1">
      <alignment horizontal="center"/>
    </xf>
    <xf numFmtId="164" fontId="155" fillId="5" borderId="7" xfId="0" applyNumberFormat="1" applyFont="1" applyFill="1" applyBorder="1" applyAlignment="1">
      <alignment horizontal="center"/>
    </xf>
    <xf numFmtId="0" fontId="144" fillId="74" borderId="82" xfId="3646" applyFont="1" applyFill="1" applyBorder="1" applyAlignment="1">
      <alignment horizontal="center" vertical="center"/>
    </xf>
    <xf numFmtId="0" fontId="144" fillId="75" borderId="42" xfId="0" applyFont="1" applyFill="1" applyBorder="1" applyAlignment="1">
      <alignment horizontal="center" vertical="center" wrapText="1"/>
    </xf>
    <xf numFmtId="0" fontId="144" fillId="75" borderId="54" xfId="0" applyFont="1" applyFill="1" applyBorder="1" applyAlignment="1">
      <alignment horizontal="center" vertical="center" wrapText="1"/>
    </xf>
    <xf numFmtId="0" fontId="145" fillId="80" borderId="53" xfId="0" applyFont="1" applyFill="1" applyBorder="1" applyAlignment="1">
      <alignment horizontal="center"/>
    </xf>
    <xf numFmtId="2" fontId="132" fillId="0" borderId="42" xfId="0" applyNumberFormat="1" applyFont="1" applyBorder="1" applyAlignment="1">
      <alignment horizontal="center"/>
    </xf>
    <xf numFmtId="198" fontId="132" fillId="0" borderId="42" xfId="0" applyNumberFormat="1" applyFont="1" applyBorder="1" applyAlignment="1">
      <alignment horizontal="center"/>
    </xf>
    <xf numFmtId="188" fontId="132" fillId="0" borderId="42" xfId="0" applyNumberFormat="1" applyFont="1" applyBorder="1" applyAlignment="1">
      <alignment horizontal="center" vertical="center"/>
    </xf>
    <xf numFmtId="188" fontId="132" fillId="0" borderId="54" xfId="0" applyNumberFormat="1" applyFont="1" applyBorder="1" applyAlignment="1">
      <alignment horizontal="center" vertical="center"/>
    </xf>
    <xf numFmtId="10" fontId="132" fillId="0" borderId="42" xfId="51267" applyNumberFormat="1" applyFont="1" applyFill="1" applyBorder="1" applyAlignment="1">
      <alignment horizontal="center"/>
    </xf>
    <xf numFmtId="188" fontId="132" fillId="75" borderId="84" xfId="0" applyNumberFormat="1" applyFont="1" applyFill="1" applyBorder="1" applyAlignment="1">
      <alignment horizontal="center" vertical="center"/>
    </xf>
    <xf numFmtId="188" fontId="132" fillId="75" borderId="13" xfId="0" applyNumberFormat="1" applyFont="1" applyFill="1" applyBorder="1" applyAlignment="1">
      <alignment horizontal="center" vertical="center"/>
    </xf>
    <xf numFmtId="0" fontId="145" fillId="80" borderId="49" xfId="0" applyFont="1" applyFill="1" applyBorder="1" applyAlignment="1">
      <alignment horizontal="center"/>
    </xf>
    <xf numFmtId="10" fontId="132" fillId="0" borderId="55" xfId="0" applyNumberFormat="1" applyFont="1" applyBorder="1" applyAlignment="1">
      <alignment horizontal="center"/>
    </xf>
    <xf numFmtId="198" fontId="132" fillId="0" borderId="55" xfId="0" applyNumberFormat="1" applyFont="1" applyBorder="1" applyAlignment="1">
      <alignment horizontal="center"/>
    </xf>
    <xf numFmtId="188" fontId="132" fillId="0" borderId="55" xfId="0" applyNumberFormat="1" applyFont="1" applyBorder="1" applyAlignment="1">
      <alignment horizontal="center" vertical="center"/>
    </xf>
    <xf numFmtId="188" fontId="132" fillId="75" borderId="80" xfId="0" applyNumberFormat="1" applyFont="1" applyFill="1" applyBorder="1" applyAlignment="1">
      <alignment horizontal="center" vertical="center"/>
    </xf>
    <xf numFmtId="188" fontId="132" fillId="0" borderId="56" xfId="0" applyNumberFormat="1" applyFont="1" applyBorder="1" applyAlignment="1">
      <alignment horizontal="center" vertical="center"/>
    </xf>
    <xf numFmtId="0" fontId="141" fillId="0" borderId="4" xfId="3645" applyFont="1" applyBorder="1" applyAlignment="1">
      <alignment horizontal="left"/>
    </xf>
    <xf numFmtId="0" fontId="141" fillId="0" borderId="0" xfId="3645" applyFont="1" applyAlignment="1">
      <alignment horizontal="left"/>
    </xf>
    <xf numFmtId="0" fontId="132" fillId="0" borderId="0" xfId="1024" applyFont="1" applyAlignment="1">
      <alignment horizontal="left"/>
    </xf>
    <xf numFmtId="164" fontId="132" fillId="0" borderId="4" xfId="3645" applyNumberFormat="1" applyFont="1" applyBorder="1" applyAlignment="1">
      <alignment horizontal="left"/>
    </xf>
    <xf numFmtId="164" fontId="143" fillId="0" borderId="0" xfId="3645" applyNumberFormat="1" applyFont="1" applyAlignment="1">
      <alignment horizontal="left"/>
    </xf>
    <xf numFmtId="164" fontId="141" fillId="0" borderId="0" xfId="3645" applyNumberFormat="1" applyFont="1" applyAlignment="1">
      <alignment horizontal="left"/>
    </xf>
    <xf numFmtId="164" fontId="132" fillId="0" borderId="0" xfId="1024" applyNumberFormat="1" applyFont="1" applyAlignment="1">
      <alignment horizontal="left"/>
    </xf>
    <xf numFmtId="3" fontId="141" fillId="0" borderId="4" xfId="3645" applyNumberFormat="1" applyFont="1" applyBorder="1" applyAlignment="1">
      <alignment horizontal="center" vertical="center"/>
    </xf>
    <xf numFmtId="3" fontId="141" fillId="0" borderId="4" xfId="3645" applyNumberFormat="1" applyFont="1" applyBorder="1" applyAlignment="1">
      <alignment horizontal="center"/>
    </xf>
    <xf numFmtId="0" fontId="144" fillId="74" borderId="12" xfId="3645" applyFont="1" applyFill="1" applyBorder="1" applyAlignment="1">
      <alignment horizontal="center" vertical="center"/>
    </xf>
    <xf numFmtId="0" fontId="144" fillId="74" borderId="9" xfId="3645" applyFont="1" applyFill="1" applyBorder="1" applyAlignment="1">
      <alignment horizontal="center" vertical="center"/>
    </xf>
    <xf numFmtId="0" fontId="144" fillId="74" borderId="16" xfId="3645" applyFont="1" applyFill="1" applyBorder="1" applyAlignment="1">
      <alignment horizontal="center" vertical="center"/>
    </xf>
    <xf numFmtId="0" fontId="144" fillId="74" borderId="3" xfId="3645" applyFont="1" applyFill="1" applyBorder="1" applyAlignment="1">
      <alignment horizontal="center" vertical="center"/>
    </xf>
    <xf numFmtId="0" fontId="144" fillId="74" borderId="15" xfId="3645" applyFont="1" applyFill="1" applyBorder="1" applyAlignment="1">
      <alignment horizontal="center" vertical="center"/>
    </xf>
    <xf numFmtId="0" fontId="144" fillId="74" borderId="4" xfId="3645" applyFont="1" applyFill="1" applyBorder="1" applyAlignment="1">
      <alignment horizontal="center" vertical="center"/>
    </xf>
    <xf numFmtId="49" fontId="134" fillId="73" borderId="4" xfId="3645" applyNumberFormat="1" applyFont="1" applyFill="1" applyBorder="1" applyAlignment="1">
      <alignment horizontal="center" vertical="center"/>
    </xf>
    <xf numFmtId="0" fontId="139" fillId="75" borderId="5" xfId="3645" applyFont="1" applyFill="1" applyBorder="1" applyAlignment="1">
      <alignment horizontal="center" vertical="center"/>
    </xf>
    <xf numFmtId="0" fontId="139" fillId="75" borderId="6" xfId="3645" applyFont="1" applyFill="1" applyBorder="1" applyAlignment="1">
      <alignment horizontal="center" vertical="center"/>
    </xf>
    <xf numFmtId="168" fontId="141" fillId="0" borderId="15" xfId="3645" applyNumberFormat="1" applyFont="1" applyBorder="1" applyAlignment="1">
      <alignment horizontal="center" vertical="center"/>
    </xf>
    <xf numFmtId="193" fontId="141" fillId="0" borderId="15" xfId="3645" applyNumberFormat="1" applyFont="1" applyBorder="1" applyAlignment="1">
      <alignment horizontal="center" vertical="center"/>
    </xf>
    <xf numFmtId="10" fontId="141" fillId="0" borderId="4" xfId="3645" applyNumberFormat="1" applyFont="1" applyBorder="1" applyAlignment="1">
      <alignment horizontal="center" vertical="center"/>
    </xf>
    <xf numFmtId="0" fontId="141" fillId="37" borderId="5" xfId="3645" applyFont="1" applyFill="1" applyBorder="1" applyAlignment="1">
      <alignment horizontal="center" vertical="center"/>
    </xf>
    <xf numFmtId="0" fontId="141" fillId="37" borderId="6" xfId="3645" applyFont="1" applyFill="1" applyBorder="1" applyAlignment="1">
      <alignment horizontal="center" vertical="center"/>
    </xf>
    <xf numFmtId="164" fontId="141" fillId="0" borderId="15" xfId="3645" applyNumberFormat="1" applyFont="1" applyBorder="1" applyAlignment="1">
      <alignment horizontal="center"/>
    </xf>
    <xf numFmtId="164" fontId="132" fillId="0" borderId="15" xfId="3645" applyNumberFormat="1" applyFont="1" applyBorder="1" applyAlignment="1">
      <alignment horizontal="center"/>
    </xf>
    <xf numFmtId="9" fontId="141" fillId="0" borderId="4" xfId="3645" applyNumberFormat="1" applyFont="1" applyBorder="1" applyAlignment="1">
      <alignment horizontal="center" vertical="center"/>
    </xf>
    <xf numFmtId="8" fontId="141" fillId="0" borderId="4" xfId="3645" applyNumberFormat="1" applyFont="1" applyBorder="1" applyAlignment="1">
      <alignment horizontal="center" vertical="center"/>
    </xf>
    <xf numFmtId="44" fontId="141" fillId="0" borderId="4" xfId="3645" applyNumberFormat="1" applyFont="1" applyBorder="1" applyAlignment="1">
      <alignment horizontal="center" vertical="center"/>
    </xf>
    <xf numFmtId="166" fontId="141" fillId="76" borderId="5" xfId="3645" applyNumberFormat="1" applyFont="1" applyFill="1" applyBorder="1" applyAlignment="1">
      <alignment horizontal="center" vertical="center"/>
    </xf>
    <xf numFmtId="166" fontId="141" fillId="76" borderId="6" xfId="3645" applyNumberFormat="1" applyFont="1" applyFill="1" applyBorder="1" applyAlignment="1">
      <alignment horizontal="center" vertical="center"/>
    </xf>
    <xf numFmtId="166" fontId="132" fillId="77" borderId="5" xfId="3645" applyNumberFormat="1" applyFont="1" applyFill="1" applyBorder="1" applyAlignment="1">
      <alignment horizontal="center" vertical="center"/>
    </xf>
    <xf numFmtId="166" fontId="132" fillId="77" borderId="6" xfId="3645" applyNumberFormat="1" applyFont="1" applyFill="1" applyBorder="1" applyAlignment="1">
      <alignment horizontal="center" vertical="center"/>
    </xf>
    <xf numFmtId="8" fontId="141" fillId="0" borderId="11" xfId="3645" applyNumberFormat="1" applyFont="1" applyBorder="1" applyAlignment="1">
      <alignment horizontal="center" vertical="center"/>
    </xf>
    <xf numFmtId="44" fontId="141" fillId="0" borderId="6" xfId="3645" applyNumberFormat="1" applyFont="1" applyBorder="1" applyAlignment="1">
      <alignment horizontal="center" vertical="center"/>
    </xf>
    <xf numFmtId="166" fontId="141" fillId="77" borderId="5" xfId="3645" applyNumberFormat="1" applyFont="1" applyFill="1" applyBorder="1" applyAlignment="1">
      <alignment horizontal="center" vertical="center"/>
    </xf>
    <xf numFmtId="166" fontId="141" fillId="77" borderId="6" xfId="3645" applyNumberFormat="1" applyFont="1" applyFill="1" applyBorder="1" applyAlignment="1">
      <alignment horizontal="center" vertical="center"/>
    </xf>
    <xf numFmtId="0" fontId="141" fillId="0" borderId="4" xfId="3645" applyFont="1" applyBorder="1" applyAlignment="1">
      <alignment horizontal="left" vertical="center" wrapText="1"/>
    </xf>
    <xf numFmtId="164" fontId="141" fillId="0" borderId="4" xfId="3645" applyNumberFormat="1" applyFont="1" applyBorder="1" applyAlignment="1">
      <alignment horizontal="center" vertical="center"/>
    </xf>
    <xf numFmtId="164" fontId="141" fillId="37" borderId="5" xfId="3645" applyNumberFormat="1" applyFont="1" applyFill="1" applyBorder="1" applyAlignment="1">
      <alignment horizontal="center" vertical="center"/>
    </xf>
    <xf numFmtId="164" fontId="141" fillId="37" borderId="6" xfId="3645" applyNumberFormat="1" applyFont="1" applyFill="1" applyBorder="1" applyAlignment="1">
      <alignment horizontal="center" vertical="center"/>
    </xf>
    <xf numFmtId="0" fontId="145" fillId="0" borderId="4" xfId="3645" applyFont="1" applyBorder="1" applyAlignment="1">
      <alignment horizontal="left" vertical="center" wrapText="1"/>
    </xf>
    <xf numFmtId="164" fontId="139" fillId="75" borderId="4" xfId="2" applyNumberFormat="1" applyFont="1" applyFill="1" applyBorder="1" applyAlignment="1">
      <alignment horizontal="center" wrapText="1"/>
    </xf>
    <xf numFmtId="164" fontId="134" fillId="5" borderId="4" xfId="2" applyNumberFormat="1" applyFont="1" applyFill="1" applyBorder="1" applyAlignment="1">
      <alignment horizontal="center" wrapText="1"/>
    </xf>
    <xf numFmtId="3" fontId="139" fillId="75" borderId="84" xfId="2" applyNumberFormat="1" applyFont="1" applyFill="1" applyBorder="1" applyAlignment="1">
      <alignment horizontal="center" vertical="center" wrapText="1"/>
    </xf>
    <xf numFmtId="1" fontId="139" fillId="75" borderId="84" xfId="2" applyNumberFormat="1" applyFont="1" applyFill="1" applyBorder="1" applyAlignment="1">
      <alignment horizontal="center" vertical="center" wrapText="1"/>
    </xf>
    <xf numFmtId="0" fontId="139" fillId="75" borderId="84" xfId="2" applyFont="1" applyFill="1" applyBorder="1" applyAlignment="1">
      <alignment horizontal="center" vertical="center" wrapText="1"/>
    </xf>
    <xf numFmtId="164" fontId="139" fillId="75" borderId="84" xfId="2" applyNumberFormat="1" applyFont="1" applyFill="1" applyBorder="1" applyAlignment="1">
      <alignment horizontal="center" vertical="center" wrapText="1"/>
    </xf>
    <xf numFmtId="9" fontId="139" fillId="75" borderId="84" xfId="2" applyNumberFormat="1" applyFont="1" applyFill="1" applyBorder="1" applyAlignment="1">
      <alignment horizontal="center" vertical="center" wrapText="1"/>
    </xf>
    <xf numFmtId="0" fontId="132" fillId="0" borderId="0" xfId="15552" applyFont="1" applyAlignment="1">
      <alignment vertical="center"/>
    </xf>
    <xf numFmtId="0" fontId="153" fillId="0" borderId="0" xfId="15552" applyFont="1" applyAlignment="1">
      <alignment vertical="center"/>
    </xf>
    <xf numFmtId="164" fontId="132" fillId="0" borderId="0" xfId="55200" applyNumberFormat="1" applyFont="1" applyAlignment="1">
      <alignment horizontal="center"/>
    </xf>
    <xf numFmtId="0" fontId="132" fillId="0" borderId="0" xfId="55200" applyFont="1" applyAlignment="1">
      <alignment horizontal="center"/>
    </xf>
    <xf numFmtId="164" fontId="134" fillId="5" borderId="42" xfId="2" applyNumberFormat="1" applyFont="1" applyFill="1" applyBorder="1" applyAlignment="1">
      <alignment horizontal="center" wrapText="1"/>
    </xf>
    <xf numFmtId="164" fontId="132" fillId="0" borderId="0" xfId="15552" applyNumberFormat="1" applyFont="1" applyAlignment="1">
      <alignment horizontal="center"/>
    </xf>
    <xf numFmtId="0" fontId="132" fillId="0" borderId="0" xfId="15552" applyFont="1" applyAlignment="1">
      <alignment horizontal="center"/>
    </xf>
    <xf numFmtId="49" fontId="139" fillId="75" borderId="42" xfId="2" applyNumberFormat="1" applyFont="1" applyFill="1" applyBorder="1" applyAlignment="1">
      <alignment horizontal="center" vertical="center" wrapText="1"/>
    </xf>
    <xf numFmtId="1" fontId="139" fillId="75" borderId="42" xfId="2" applyNumberFormat="1" applyFont="1" applyFill="1" applyBorder="1" applyAlignment="1">
      <alignment horizontal="center" vertical="center" wrapText="1"/>
    </xf>
    <xf numFmtId="0" fontId="132" fillId="0" borderId="0" xfId="0" applyFont="1" applyAlignment="1">
      <alignment horizontal="center" vertical="center"/>
    </xf>
    <xf numFmtId="9" fontId="132" fillId="0" borderId="0" xfId="0" applyNumberFormat="1" applyFont="1" applyAlignment="1">
      <alignment horizontal="center" vertical="center"/>
    </xf>
    <xf numFmtId="164" fontId="134" fillId="5" borderId="42" xfId="2" applyNumberFormat="1" applyFont="1" applyFill="1" applyBorder="1" applyAlignment="1">
      <alignment horizontal="center" vertical="center" wrapText="1"/>
    </xf>
    <xf numFmtId="1" fontId="132" fillId="5" borderId="42" xfId="2" applyNumberFormat="1" applyFont="1" applyFill="1" applyBorder="1" applyAlignment="1">
      <alignment horizontal="center" vertical="center" wrapText="1"/>
    </xf>
    <xf numFmtId="0" fontId="140" fillId="0" borderId="0" xfId="0" applyFont="1" applyAlignment="1">
      <alignment horizontal="left" vertical="center"/>
    </xf>
    <xf numFmtId="0" fontId="132" fillId="0" borderId="0" xfId="0" applyFont="1" applyAlignment="1">
      <alignment horizontal="left" vertical="center"/>
    </xf>
    <xf numFmtId="3" fontId="134" fillId="5" borderId="42" xfId="2" applyNumberFormat="1" applyFont="1" applyFill="1" applyBorder="1" applyAlignment="1">
      <alignment horizontal="left" vertical="center" wrapText="1"/>
    </xf>
    <xf numFmtId="1" fontId="134" fillId="5" borderId="42" xfId="2" applyNumberFormat="1" applyFont="1" applyFill="1" applyBorder="1" applyAlignment="1">
      <alignment horizontal="left" vertical="center" wrapText="1"/>
    </xf>
    <xf numFmtId="164" fontId="132" fillId="0" borderId="3" xfId="10507" applyNumberFormat="1" applyFont="1" applyFill="1" applyBorder="1" applyAlignment="1">
      <alignment horizontal="center"/>
    </xf>
    <xf numFmtId="164" fontId="132" fillId="0" borderId="15" xfId="10507" applyNumberFormat="1" applyFont="1" applyFill="1" applyBorder="1" applyAlignment="1">
      <alignment horizontal="center"/>
    </xf>
    <xf numFmtId="164" fontId="132" fillId="0" borderId="52" xfId="10507" applyNumberFormat="1" applyFont="1" applyFill="1" applyBorder="1" applyAlignment="1">
      <alignment horizontal="center"/>
    </xf>
    <xf numFmtId="164" fontId="132" fillId="0" borderId="6" xfId="10507" applyNumberFormat="1" applyFont="1" applyFill="1" applyBorder="1" applyAlignment="1">
      <alignment horizontal="center"/>
    </xf>
    <xf numFmtId="164" fontId="132" fillId="0" borderId="42" xfId="10507" applyNumberFormat="1" applyFont="1" applyFill="1" applyBorder="1" applyAlignment="1">
      <alignment horizontal="center"/>
    </xf>
    <xf numFmtId="164" fontId="132" fillId="0" borderId="54" xfId="10507" applyNumberFormat="1" applyFont="1" applyFill="1" applyBorder="1" applyAlignment="1">
      <alignment horizontal="center"/>
    </xf>
    <xf numFmtId="164" fontId="132" fillId="0" borderId="9" xfId="10507" applyNumberFormat="1" applyFont="1" applyFill="1" applyBorder="1" applyAlignment="1">
      <alignment horizontal="center"/>
    </xf>
    <xf numFmtId="164" fontId="132" fillId="0" borderId="10" xfId="10507" applyNumberFormat="1" applyFont="1" applyFill="1" applyBorder="1" applyAlignment="1">
      <alignment horizontal="center"/>
    </xf>
    <xf numFmtId="164" fontId="132" fillId="0" borderId="62" xfId="10507" applyNumberFormat="1" applyFont="1" applyFill="1" applyBorder="1" applyAlignment="1">
      <alignment horizontal="center"/>
    </xf>
    <xf numFmtId="164" fontId="134" fillId="0" borderId="77" xfId="0" applyNumberFormat="1" applyFont="1" applyBorder="1" applyAlignment="1">
      <alignment horizontal="center"/>
    </xf>
    <xf numFmtId="164" fontId="134" fillId="0" borderId="27" xfId="0" applyNumberFormat="1" applyFont="1" applyBorder="1" applyAlignment="1">
      <alignment horizontal="center"/>
    </xf>
    <xf numFmtId="164" fontId="134" fillId="0" borderId="78" xfId="0" applyNumberFormat="1" applyFont="1" applyBorder="1" applyAlignment="1">
      <alignment horizontal="center"/>
    </xf>
    <xf numFmtId="164" fontId="134" fillId="0" borderId="68" xfId="0" applyNumberFormat="1" applyFont="1" applyBorder="1" applyAlignment="1">
      <alignment horizontal="center"/>
    </xf>
    <xf numFmtId="164" fontId="134" fillId="0" borderId="64" xfId="0" applyNumberFormat="1" applyFont="1" applyBorder="1" applyAlignment="1">
      <alignment horizontal="center"/>
    </xf>
    <xf numFmtId="164" fontId="134" fillId="0" borderId="65" xfId="0" applyNumberFormat="1" applyFont="1" applyBorder="1" applyAlignment="1">
      <alignment horizontal="center"/>
    </xf>
    <xf numFmtId="0" fontId="134" fillId="0" borderId="66" xfId="0" applyFont="1" applyBorder="1" applyAlignment="1">
      <alignment horizontal="left"/>
    </xf>
    <xf numFmtId="0" fontId="134" fillId="0" borderId="60" xfId="0" applyFont="1" applyBorder="1" applyAlignment="1">
      <alignment horizontal="left"/>
    </xf>
    <xf numFmtId="0" fontId="134" fillId="0" borderId="61" xfId="0" applyFont="1" applyBorder="1" applyAlignment="1">
      <alignment horizontal="left"/>
    </xf>
    <xf numFmtId="0" fontId="132" fillId="0" borderId="53" xfId="0" applyFont="1" applyBorder="1" applyAlignment="1">
      <alignment horizontal="left"/>
    </xf>
    <xf numFmtId="0" fontId="132" fillId="0" borderId="42" xfId="0" applyFont="1" applyBorder="1" applyAlignment="1">
      <alignment horizontal="left"/>
    </xf>
    <xf numFmtId="0" fontId="132" fillId="0" borderId="54" xfId="0" applyFont="1" applyBorder="1" applyAlignment="1">
      <alignment horizontal="left"/>
    </xf>
    <xf numFmtId="0" fontId="132" fillId="0" borderId="1" xfId="0" applyFont="1" applyBorder="1" applyAlignment="1">
      <alignment horizontal="left"/>
    </xf>
    <xf numFmtId="0" fontId="132" fillId="0" borderId="72" xfId="0" applyFont="1" applyBorder="1" applyAlignment="1">
      <alignment horizontal="left"/>
    </xf>
    <xf numFmtId="0" fontId="132" fillId="0" borderId="11" xfId="0" applyFont="1" applyBorder="1" applyAlignment="1">
      <alignment horizontal="left"/>
    </xf>
    <xf numFmtId="0" fontId="132" fillId="0" borderId="100" xfId="0" applyFont="1" applyBorder="1" applyAlignment="1">
      <alignment horizontal="left"/>
    </xf>
    <xf numFmtId="0" fontId="132" fillId="0" borderId="43" xfId="0" applyFont="1" applyBorder="1" applyAlignment="1">
      <alignment horizontal="left"/>
    </xf>
    <xf numFmtId="0" fontId="132" fillId="0" borderId="49" xfId="0" applyFont="1" applyBorder="1" applyAlignment="1">
      <alignment horizontal="left"/>
    </xf>
    <xf numFmtId="0" fontId="132" fillId="0" borderId="80" xfId="0" applyFont="1" applyBorder="1" applyAlignment="1">
      <alignment horizontal="left"/>
    </xf>
    <xf numFmtId="0" fontId="132" fillId="0" borderId="56" xfId="0" applyFont="1" applyBorder="1" applyAlignment="1">
      <alignment horizontal="left"/>
    </xf>
    <xf numFmtId="168" fontId="141" fillId="0" borderId="15" xfId="3646" applyNumberFormat="1" applyFont="1" applyBorder="1" applyAlignment="1">
      <alignment horizontal="center" vertical="center"/>
    </xf>
    <xf numFmtId="168" fontId="141" fillId="0" borderId="16" xfId="3646" applyNumberFormat="1" applyFont="1" applyBorder="1" applyAlignment="1">
      <alignment horizontal="center" vertical="center"/>
    </xf>
    <xf numFmtId="9" fontId="141" fillId="0" borderId="4" xfId="3646" applyNumberFormat="1" applyFont="1" applyBorder="1" applyAlignment="1">
      <alignment horizontal="center" vertical="center"/>
    </xf>
    <xf numFmtId="164" fontId="141" fillId="0" borderId="15" xfId="3646" applyNumberFormat="1" applyFont="1" applyBorder="1" applyAlignment="1">
      <alignment horizontal="center" vertical="center" wrapText="1"/>
    </xf>
    <xf numFmtId="164" fontId="141" fillId="0" borderId="16" xfId="3646" applyNumberFormat="1" applyFont="1" applyBorder="1" applyAlignment="1">
      <alignment horizontal="center" vertical="center" wrapText="1"/>
    </xf>
    <xf numFmtId="168" fontId="141" fillId="0" borderId="15" xfId="3646" applyNumberFormat="1" applyFont="1" applyBorder="1" applyAlignment="1">
      <alignment horizontal="center" vertical="center" wrapText="1"/>
    </xf>
    <xf numFmtId="168" fontId="141" fillId="0" borderId="16" xfId="3646" applyNumberFormat="1" applyFont="1" applyBorder="1" applyAlignment="1">
      <alignment horizontal="center" vertical="center" wrapText="1"/>
    </xf>
    <xf numFmtId="9" fontId="141" fillId="0" borderId="84" xfId="3646" applyNumberFormat="1" applyFont="1" applyBorder="1" applyAlignment="1">
      <alignment horizontal="center" vertical="center"/>
    </xf>
    <xf numFmtId="0" fontId="136" fillId="73" borderId="0" xfId="54951" applyFont="1" applyFill="1" applyBorder="1" applyAlignment="1">
      <alignment horizontal="center" vertical="center"/>
    </xf>
    <xf numFmtId="49" fontId="134" fillId="73" borderId="42" xfId="3646" applyNumberFormat="1" applyFont="1" applyFill="1" applyBorder="1" applyAlignment="1">
      <alignment horizontal="center" vertical="center" wrapText="1"/>
    </xf>
    <xf numFmtId="0" fontId="139" fillId="75" borderId="30" xfId="3646" applyFont="1" applyFill="1" applyBorder="1" applyAlignment="1">
      <alignment horizontal="center" vertical="center"/>
    </xf>
    <xf numFmtId="0" fontId="139" fillId="75" borderId="6" xfId="3646" applyFont="1" applyFill="1" applyBorder="1" applyAlignment="1">
      <alignment horizontal="center" vertical="center"/>
    </xf>
    <xf numFmtId="168" fontId="141" fillId="0" borderId="42" xfId="3646" applyNumberFormat="1" applyFont="1" applyBorder="1" applyAlignment="1">
      <alignment horizontal="center" vertical="center"/>
    </xf>
    <xf numFmtId="193" fontId="141" fillId="0" borderId="15" xfId="3646" applyNumberFormat="1" applyFont="1" applyBorder="1" applyAlignment="1">
      <alignment horizontal="center" vertical="center"/>
    </xf>
    <xf numFmtId="193" fontId="141" fillId="0" borderId="42" xfId="3646" applyNumberFormat="1" applyFont="1" applyBorder="1" applyAlignment="1">
      <alignment horizontal="center" vertical="center"/>
    </xf>
    <xf numFmtId="10" fontId="141" fillId="0" borderId="42" xfId="3646" applyNumberFormat="1" applyFont="1" applyBorder="1" applyAlignment="1">
      <alignment horizontal="center" vertical="center"/>
    </xf>
    <xf numFmtId="9" fontId="141" fillId="0" borderId="42" xfId="3646" applyNumberFormat="1" applyFont="1" applyBorder="1" applyAlignment="1">
      <alignment horizontal="center" vertical="center"/>
    </xf>
    <xf numFmtId="0" fontId="141" fillId="37" borderId="30" xfId="3646" applyFont="1" applyFill="1" applyBorder="1" applyAlignment="1">
      <alignment horizontal="center" vertical="center"/>
    </xf>
    <xf numFmtId="0" fontId="141" fillId="37" borderId="6" xfId="3646" applyFont="1" applyFill="1" applyBorder="1" applyAlignment="1">
      <alignment horizontal="center" vertical="center"/>
    </xf>
    <xf numFmtId="165" fontId="141" fillId="0" borderId="15" xfId="3646" applyNumberFormat="1" applyFont="1" applyBorder="1" applyAlignment="1">
      <alignment horizontal="center" vertical="center"/>
    </xf>
    <xf numFmtId="41" fontId="141" fillId="0" borderId="42" xfId="3646" applyNumberFormat="1" applyFont="1" applyBorder="1" applyAlignment="1">
      <alignment horizontal="center" vertical="center"/>
    </xf>
    <xf numFmtId="164" fontId="141" fillId="0" borderId="42" xfId="3646" applyNumberFormat="1" applyFont="1" applyBorder="1" applyAlignment="1">
      <alignment horizontal="center" vertical="center"/>
    </xf>
    <xf numFmtId="44" fontId="141" fillId="0" borderId="42" xfId="3646" applyNumberFormat="1" applyFont="1" applyBorder="1" applyAlignment="1">
      <alignment horizontal="center" vertical="center"/>
    </xf>
    <xf numFmtId="166" fontId="141" fillId="77" borderId="30" xfId="3646" applyNumberFormat="1" applyFont="1" applyFill="1" applyBorder="1" applyAlignment="1">
      <alignment horizontal="center" vertical="center"/>
    </xf>
    <xf numFmtId="164" fontId="141" fillId="77" borderId="30" xfId="3646" applyNumberFormat="1" applyFont="1" applyFill="1" applyBorder="1" applyAlignment="1">
      <alignment horizontal="center" vertical="center"/>
    </xf>
    <xf numFmtId="164" fontId="141" fillId="77" borderId="6" xfId="3646" applyNumberFormat="1" applyFont="1" applyFill="1" applyBorder="1" applyAlignment="1">
      <alignment horizontal="center" vertical="center"/>
    </xf>
    <xf numFmtId="164" fontId="139" fillId="75" borderId="30" xfId="3646" applyNumberFormat="1" applyFont="1" applyFill="1" applyBorder="1" applyAlignment="1">
      <alignment horizontal="center" vertical="center"/>
    </xf>
    <xf numFmtId="164" fontId="139" fillId="75" borderId="6" xfId="3646" applyNumberFormat="1" applyFont="1" applyFill="1" applyBorder="1" applyAlignment="1">
      <alignment horizontal="center" vertical="center"/>
    </xf>
    <xf numFmtId="164" fontId="141" fillId="37" borderId="30" xfId="3646" applyNumberFormat="1" applyFont="1" applyFill="1" applyBorder="1" applyAlignment="1">
      <alignment horizontal="center" vertical="center"/>
    </xf>
    <xf numFmtId="164" fontId="141" fillId="37" borderId="6" xfId="3646" applyNumberFormat="1" applyFont="1" applyFill="1" applyBorder="1" applyAlignment="1">
      <alignment horizontal="center" vertical="center"/>
    </xf>
    <xf numFmtId="0" fontId="83" fillId="0" borderId="0" xfId="56625" applyFont="1" applyAlignment="1">
      <alignment horizontal="center" vertical="center"/>
    </xf>
    <xf numFmtId="49" fontId="151" fillId="0" borderId="30" xfId="3646" applyNumberFormat="1" applyFont="1" applyBorder="1" applyAlignment="1">
      <alignment horizontal="center" vertical="center"/>
    </xf>
    <xf numFmtId="0" fontId="144" fillId="74" borderId="84" xfId="3646" applyFont="1" applyFill="1" applyBorder="1" applyAlignment="1">
      <alignment horizontal="center" vertical="center"/>
    </xf>
    <xf numFmtId="0" fontId="144" fillId="74" borderId="15" xfId="3646" applyFont="1" applyFill="1" applyBorder="1" applyAlignment="1">
      <alignment horizontal="center" vertical="center"/>
    </xf>
    <xf numFmtId="0" fontId="141" fillId="37" borderId="43" xfId="3646" applyFont="1" applyFill="1" applyBorder="1" applyAlignment="1">
      <alignment horizontal="center" vertical="center"/>
    </xf>
    <xf numFmtId="9" fontId="141" fillId="0" borderId="42" xfId="3646" applyNumberFormat="1" applyFont="1" applyBorder="1" applyAlignment="1">
      <alignment horizontal="center" vertical="center" wrapText="1"/>
    </xf>
    <xf numFmtId="164" fontId="141" fillId="77" borderId="43" xfId="3646" applyNumberFormat="1" applyFont="1" applyFill="1" applyBorder="1" applyAlignment="1">
      <alignment horizontal="center" vertical="center"/>
    </xf>
    <xf numFmtId="164" fontId="139" fillId="75" borderId="43" xfId="3646" applyNumberFormat="1" applyFont="1" applyFill="1" applyBorder="1" applyAlignment="1">
      <alignment horizontal="center" vertical="center"/>
    </xf>
    <xf numFmtId="164" fontId="141" fillId="37" borderId="43" xfId="3646" applyNumberFormat="1" applyFont="1" applyFill="1" applyBorder="1" applyAlignment="1">
      <alignment horizontal="center" vertical="center"/>
    </xf>
    <xf numFmtId="164" fontId="141" fillId="0" borderId="42" xfId="3646" applyNumberFormat="1" applyFont="1" applyBorder="1"/>
    <xf numFmtId="164" fontId="141" fillId="0" borderId="42" xfId="3646" applyNumberFormat="1" applyFont="1" applyBorder="1" applyAlignment="1">
      <alignment horizontal="left"/>
    </xf>
    <xf numFmtId="164" fontId="141" fillId="77" borderId="42" xfId="3646" applyNumberFormat="1" applyFont="1" applyFill="1" applyBorder="1"/>
    <xf numFmtId="164" fontId="141" fillId="77" borderId="43" xfId="3646" applyNumberFormat="1" applyFont="1" applyFill="1" applyBorder="1"/>
    <xf numFmtId="164" fontId="141" fillId="77" borderId="6" xfId="3646" applyNumberFormat="1" applyFont="1" applyFill="1" applyBorder="1"/>
    <xf numFmtId="164" fontId="139" fillId="75" borderId="43" xfId="3646" applyNumberFormat="1" applyFont="1" applyFill="1" applyBorder="1" applyAlignment="1">
      <alignment vertical="center"/>
    </xf>
    <xf numFmtId="164" fontId="139" fillId="75" borderId="6" xfId="3646" applyNumberFormat="1" applyFont="1" applyFill="1" applyBorder="1" applyAlignment="1">
      <alignment vertical="center"/>
    </xf>
    <xf numFmtId="164" fontId="141" fillId="0" borderId="11" xfId="3646" applyNumberFormat="1" applyFont="1" applyBorder="1"/>
    <xf numFmtId="164" fontId="141" fillId="37" borderId="43" xfId="3646" applyNumberFormat="1" applyFont="1" applyFill="1" applyBorder="1"/>
    <xf numFmtId="164" fontId="141" fillId="37" borderId="6" xfId="3646" applyNumberFormat="1" applyFont="1" applyFill="1" applyBorder="1"/>
    <xf numFmtId="164" fontId="141" fillId="0" borderId="42" xfId="3646" applyNumberFormat="1" applyFont="1" applyBorder="1" applyAlignment="1">
      <alignment vertical="center"/>
    </xf>
    <xf numFmtId="9" fontId="141" fillId="0" borderId="42" xfId="3646" applyNumberFormat="1" applyFont="1" applyBorder="1"/>
    <xf numFmtId="9" fontId="141" fillId="0" borderId="4" xfId="3646" applyNumberFormat="1" applyFont="1" applyBorder="1" applyAlignment="1">
      <alignment horizontal="center" vertical="center" wrapText="1"/>
    </xf>
    <xf numFmtId="9" fontId="141" fillId="0" borderId="11" xfId="3646" applyNumberFormat="1" applyFont="1" applyBorder="1" applyAlignment="1">
      <alignment horizontal="center" vertical="center" wrapText="1"/>
    </xf>
    <xf numFmtId="1" fontId="134" fillId="5" borderId="13" xfId="2" quotePrefix="1" applyNumberFormat="1" applyFont="1" applyFill="1" applyBorder="1" applyAlignment="1">
      <alignment horizontal="left" vertical="center"/>
    </xf>
    <xf numFmtId="3" fontId="132" fillId="5" borderId="58" xfId="2" applyNumberFormat="1" applyFont="1" applyFill="1" applyBorder="1" applyAlignment="1">
      <alignment horizontal="left" vertical="center" wrapText="1"/>
    </xf>
    <xf numFmtId="3" fontId="132" fillId="5" borderId="98" xfId="2" applyNumberFormat="1" applyFont="1" applyFill="1" applyBorder="1" applyAlignment="1">
      <alignment horizontal="left" vertical="center" wrapText="1"/>
    </xf>
    <xf numFmtId="3" fontId="132" fillId="5" borderId="79" xfId="2" applyNumberFormat="1" applyFont="1" applyFill="1" applyBorder="1" applyAlignment="1">
      <alignment horizontal="left" vertical="center" wrapText="1"/>
    </xf>
    <xf numFmtId="3" fontId="132" fillId="5" borderId="73" xfId="2" applyNumberFormat="1" applyFont="1" applyFill="1" applyBorder="1" applyAlignment="1">
      <alignment horizontal="left" vertical="center" wrapText="1"/>
    </xf>
    <xf numFmtId="3" fontId="132" fillId="5" borderId="50" xfId="2" applyNumberFormat="1" applyFont="1" applyFill="1" applyBorder="1" applyAlignment="1">
      <alignment horizontal="left" vertical="center" wrapText="1"/>
    </xf>
    <xf numFmtId="3" fontId="132" fillId="5" borderId="75" xfId="2" applyNumberFormat="1" applyFont="1" applyFill="1" applyBorder="1" applyAlignment="1">
      <alignment horizontal="left" vertical="center" wrapText="1"/>
    </xf>
    <xf numFmtId="3" fontId="139" fillId="75" borderId="84" xfId="2" applyNumberFormat="1" applyFont="1" applyFill="1" applyBorder="1" applyAlignment="1">
      <alignment horizontal="left" vertical="center" wrapText="1"/>
    </xf>
    <xf numFmtId="1" fontId="139" fillId="75" borderId="84" xfId="2" applyNumberFormat="1" applyFont="1" applyFill="1" applyBorder="1" applyAlignment="1">
      <alignment horizontal="left" vertical="center" wrapText="1"/>
    </xf>
    <xf numFmtId="0" fontId="139" fillId="75" borderId="84" xfId="2" applyFont="1" applyFill="1" applyBorder="1" applyAlignment="1">
      <alignment horizontal="left" vertical="center" wrapText="1"/>
    </xf>
    <xf numFmtId="3" fontId="132" fillId="5" borderId="77" xfId="2" applyNumberFormat="1" applyFont="1" applyFill="1" applyBorder="1" applyAlignment="1">
      <alignment horizontal="left" vertical="center" wrapText="1"/>
    </xf>
    <xf numFmtId="9" fontId="132" fillId="5" borderId="42" xfId="2" applyNumberFormat="1" applyFont="1" applyFill="1" applyBorder="1" applyAlignment="1">
      <alignment horizontal="center" vertical="center" wrapText="1"/>
    </xf>
    <xf numFmtId="165" fontId="134" fillId="5" borderId="0" xfId="2" applyNumberFormat="1" applyFont="1" applyFill="1" applyAlignment="1">
      <alignment horizontal="left" vertical="center" wrapText="1"/>
    </xf>
    <xf numFmtId="164" fontId="134" fillId="5" borderId="0" xfId="2" applyNumberFormat="1" applyFont="1" applyFill="1" applyAlignment="1">
      <alignment horizontal="center" vertical="center" wrapText="1"/>
    </xf>
    <xf numFmtId="9" fontId="134" fillId="5" borderId="71" xfId="2" applyNumberFormat="1" applyFont="1" applyFill="1" applyBorder="1" applyAlignment="1">
      <alignment horizontal="center" vertical="center" wrapText="1"/>
    </xf>
    <xf numFmtId="165" fontId="134" fillId="5" borderId="101" xfId="2" applyNumberFormat="1" applyFont="1" applyFill="1" applyBorder="1" applyAlignment="1">
      <alignment horizontal="left" vertical="center" wrapText="1"/>
    </xf>
    <xf numFmtId="165" fontId="134" fillId="5" borderId="1" xfId="2" applyNumberFormat="1" applyFont="1" applyFill="1" applyBorder="1" applyAlignment="1">
      <alignment horizontal="left" vertical="center" wrapText="1"/>
    </xf>
    <xf numFmtId="164" fontId="134" fillId="5" borderId="67" xfId="2" applyNumberFormat="1" applyFont="1" applyFill="1" applyBorder="1" applyAlignment="1">
      <alignment horizontal="center" vertical="center" wrapText="1"/>
    </xf>
    <xf numFmtId="9" fontId="134" fillId="5" borderId="74" xfId="2" applyNumberFormat="1" applyFont="1" applyFill="1" applyBorder="1" applyAlignment="1">
      <alignment horizontal="center" vertical="center" wrapText="1"/>
    </xf>
    <xf numFmtId="1" fontId="134" fillId="5" borderId="7" xfId="2" quotePrefix="1" applyNumberFormat="1" applyFont="1" applyFill="1" applyBorder="1" applyAlignment="1">
      <alignment horizontal="left" vertical="center"/>
    </xf>
    <xf numFmtId="1" fontId="134" fillId="5" borderId="102" xfId="2" quotePrefix="1" applyNumberFormat="1" applyFont="1" applyFill="1" applyBorder="1" applyAlignment="1">
      <alignment horizontal="left" vertical="center"/>
    </xf>
    <xf numFmtId="1" fontId="132" fillId="0" borderId="6" xfId="2" quotePrefix="1" applyNumberFormat="1" applyFont="1" applyBorder="1" applyAlignment="1">
      <alignment horizontal="left"/>
    </xf>
    <xf numFmtId="164" fontId="140" fillId="0" borderId="0" xfId="0" applyNumberFormat="1" applyFont="1"/>
    <xf numFmtId="164" fontId="139" fillId="75" borderId="60" xfId="2" applyNumberFormat="1" applyFont="1" applyFill="1" applyBorder="1" applyAlignment="1">
      <alignment horizontal="center" wrapText="1"/>
    </xf>
    <xf numFmtId="164" fontId="139" fillId="5" borderId="42" xfId="2" applyNumberFormat="1" applyFont="1" applyFill="1" applyBorder="1" applyAlignment="1">
      <alignment horizontal="center" wrapText="1"/>
    </xf>
    <xf numFmtId="164" fontId="134" fillId="5" borderId="55" xfId="2" applyNumberFormat="1" applyFont="1" applyFill="1" applyBorder="1" applyAlignment="1">
      <alignment horizontal="center" wrapText="1"/>
    </xf>
    <xf numFmtId="164" fontId="132" fillId="0" borderId="0" xfId="0" applyNumberFormat="1" applyFont="1"/>
    <xf numFmtId="1" fontId="134" fillId="75" borderId="15" xfId="1" applyNumberFormat="1" applyFont="1" applyFill="1" applyBorder="1" applyAlignment="1">
      <alignment horizontal="left"/>
    </xf>
    <xf numFmtId="1" fontId="134" fillId="75" borderId="15" xfId="2" applyNumberFormat="1" applyFont="1" applyFill="1" applyBorder="1" applyAlignment="1">
      <alignment wrapText="1"/>
    </xf>
    <xf numFmtId="3" fontId="134" fillId="5" borderId="53" xfId="2" applyNumberFormat="1" applyFont="1" applyFill="1" applyBorder="1" applyAlignment="1">
      <alignment horizontal="center" wrapText="1"/>
    </xf>
    <xf numFmtId="1" fontId="134" fillId="0" borderId="49" xfId="2" quotePrefix="1" applyNumberFormat="1" applyFont="1" applyBorder="1" applyAlignment="1">
      <alignment horizontal="left"/>
    </xf>
    <xf numFmtId="165" fontId="132" fillId="0" borderId="55" xfId="2" applyNumberFormat="1" applyFont="1" applyBorder="1" applyAlignment="1">
      <alignment wrapText="1"/>
    </xf>
    <xf numFmtId="9" fontId="132" fillId="0" borderId="56" xfId="2" applyNumberFormat="1" applyFont="1" applyBorder="1" applyAlignment="1">
      <alignment horizontal="center" wrapText="1"/>
    </xf>
    <xf numFmtId="1" fontId="132" fillId="0" borderId="85" xfId="2" quotePrefix="1" applyNumberFormat="1" applyFont="1" applyBorder="1" applyAlignment="1">
      <alignment horizontal="left"/>
    </xf>
    <xf numFmtId="0" fontId="134" fillId="5" borderId="6" xfId="2" applyFont="1" applyFill="1" applyBorder="1" applyAlignment="1">
      <alignment horizontal="center" wrapText="1"/>
    </xf>
    <xf numFmtId="3" fontId="134" fillId="75" borderId="53" xfId="2" applyNumberFormat="1" applyFont="1" applyFill="1" applyBorder="1" applyAlignment="1">
      <alignment horizontal="center" wrapText="1"/>
    </xf>
    <xf numFmtId="9" fontId="134" fillId="0" borderId="0" xfId="2" applyNumberFormat="1" applyFont="1" applyAlignment="1">
      <alignment horizontal="center" wrapText="1"/>
    </xf>
    <xf numFmtId="3" fontId="132" fillId="0" borderId="98" xfId="2" applyNumberFormat="1" applyFont="1" applyBorder="1" applyAlignment="1">
      <alignment horizontal="center" wrapText="1"/>
    </xf>
    <xf numFmtId="3" fontId="134" fillId="75" borderId="51" xfId="2" applyNumberFormat="1" applyFont="1" applyFill="1" applyBorder="1" applyAlignment="1">
      <alignment horizontal="center" wrapText="1"/>
    </xf>
    <xf numFmtId="9" fontId="132" fillId="75" borderId="52" xfId="2" applyNumberFormat="1" applyFont="1" applyFill="1" applyBorder="1" applyAlignment="1">
      <alignment horizontal="center" wrapText="1"/>
    </xf>
    <xf numFmtId="9" fontId="132" fillId="75" borderId="54" xfId="2" applyNumberFormat="1" applyFont="1" applyFill="1" applyBorder="1" applyAlignment="1">
      <alignment horizontal="center" wrapText="1"/>
    </xf>
    <xf numFmtId="9" fontId="139" fillId="75" borderId="61" xfId="2" applyNumberFormat="1" applyFont="1" applyFill="1" applyBorder="1" applyAlignment="1">
      <alignment horizontal="center" wrapText="1"/>
    </xf>
    <xf numFmtId="9" fontId="139" fillId="5" borderId="54" xfId="2" applyNumberFormat="1" applyFont="1" applyFill="1" applyBorder="1" applyAlignment="1">
      <alignment horizontal="center" wrapText="1"/>
    </xf>
    <xf numFmtId="9" fontId="134" fillId="0" borderId="99" xfId="2" applyNumberFormat="1" applyFont="1" applyBorder="1" applyAlignment="1">
      <alignment horizontal="center" wrapText="1"/>
    </xf>
    <xf numFmtId="9" fontId="132" fillId="5" borderId="56" xfId="2" applyNumberFormat="1" applyFont="1" applyFill="1" applyBorder="1" applyAlignment="1">
      <alignment horizontal="center" wrapText="1"/>
    </xf>
    <xf numFmtId="9" fontId="132" fillId="0" borderId="52" xfId="2" applyNumberFormat="1" applyFont="1" applyBorder="1" applyAlignment="1">
      <alignment horizontal="center" wrapText="1"/>
    </xf>
    <xf numFmtId="1" fontId="132" fillId="0" borderId="42" xfId="2" applyNumberFormat="1" applyFont="1" applyBorder="1" applyAlignment="1">
      <alignment horizontal="left"/>
    </xf>
    <xf numFmtId="1" fontId="132" fillId="0" borderId="13" xfId="1" quotePrefix="1" applyNumberFormat="1" applyFont="1" applyBorder="1" applyAlignment="1">
      <alignment horizontal="left"/>
    </xf>
    <xf numFmtId="1" fontId="132" fillId="0" borderId="98" xfId="2" quotePrefix="1" applyNumberFormat="1" applyFont="1" applyBorder="1" applyAlignment="1">
      <alignment horizontal="left"/>
    </xf>
    <xf numFmtId="1" fontId="132" fillId="0" borderId="7" xfId="2" quotePrefix="1" applyNumberFormat="1" applyFont="1" applyBorder="1" applyAlignment="1">
      <alignment horizontal="left"/>
    </xf>
    <xf numFmtId="9" fontId="132" fillId="0" borderId="62" xfId="2" applyNumberFormat="1" applyFont="1" applyBorder="1" applyAlignment="1">
      <alignment horizontal="center" wrapText="1"/>
    </xf>
    <xf numFmtId="1" fontId="135" fillId="0" borderId="42" xfId="1" applyNumberFormat="1" applyFont="1" applyBorder="1" applyAlignment="1">
      <alignment horizontal="left"/>
    </xf>
    <xf numFmtId="9" fontId="134" fillId="0" borderId="42" xfId="2" applyNumberFormat="1" applyFont="1" applyBorder="1" applyAlignment="1">
      <alignment horizontal="center" wrapText="1"/>
    </xf>
    <xf numFmtId="6" fontId="0" fillId="0" borderId="42" xfId="0" applyNumberFormat="1" applyBorder="1" applyAlignment="1">
      <alignment horizontal="center"/>
    </xf>
    <xf numFmtId="6" fontId="0" fillId="0" borderId="54" xfId="0" applyNumberFormat="1" applyBorder="1" applyAlignment="1">
      <alignment horizontal="center"/>
    </xf>
    <xf numFmtId="0" fontId="0" fillId="0" borderId="42" xfId="0" applyBorder="1" applyAlignment="1">
      <alignment horizontal="center"/>
    </xf>
    <xf numFmtId="0" fontId="0" fillId="0" borderId="54" xfId="0" applyBorder="1" applyAlignment="1">
      <alignment horizontal="center"/>
    </xf>
    <xf numFmtId="0" fontId="0" fillId="0" borderId="55" xfId="0" applyBorder="1" applyAlignment="1">
      <alignment horizontal="center"/>
    </xf>
    <xf numFmtId="0" fontId="0" fillId="0" borderId="56" xfId="0" applyBorder="1" applyAlignment="1">
      <alignment horizontal="center"/>
    </xf>
    <xf numFmtId="0" fontId="103" fillId="0" borderId="0" xfId="0" applyFont="1" applyAlignment="1">
      <alignment vertical="center"/>
    </xf>
    <xf numFmtId="0" fontId="0" fillId="0" borderId="53" xfId="0" applyBorder="1" applyAlignment="1">
      <alignment horizontal="center"/>
    </xf>
    <xf numFmtId="0" fontId="0" fillId="0" borderId="49" xfId="0" applyBorder="1" applyAlignment="1">
      <alignment horizontal="center"/>
    </xf>
    <xf numFmtId="0" fontId="163" fillId="0" borderId="109" xfId="0" applyFont="1" applyBorder="1" applyAlignment="1">
      <alignment vertical="center" wrapText="1"/>
    </xf>
    <xf numFmtId="0" fontId="163" fillId="0" borderId="110" xfId="0" applyFont="1" applyBorder="1" applyAlignment="1">
      <alignment horizontal="center" vertical="center" wrapText="1"/>
    </xf>
    <xf numFmtId="0" fontId="163" fillId="0" borderId="113" xfId="0" applyFont="1" applyBorder="1" applyAlignment="1">
      <alignment vertical="center" wrapText="1"/>
    </xf>
    <xf numFmtId="0" fontId="165" fillId="0" borderId="110" xfId="0" applyFont="1" applyBorder="1" applyAlignment="1">
      <alignment horizontal="center" vertical="center" wrapText="1"/>
    </xf>
    <xf numFmtId="0" fontId="165" fillId="0" borderId="125" xfId="0" applyFont="1" applyBorder="1" applyAlignment="1">
      <alignment horizontal="center" vertical="center" wrapText="1"/>
    </xf>
    <xf numFmtId="0" fontId="163" fillId="0" borderId="125" xfId="0" applyFont="1" applyBorder="1" applyAlignment="1">
      <alignment horizontal="center" vertical="center" wrapText="1"/>
    </xf>
    <xf numFmtId="164" fontId="132" fillId="0" borderId="0" xfId="2" applyNumberFormat="1" applyFont="1" applyAlignment="1">
      <alignment horizontal="center" wrapText="1"/>
    </xf>
    <xf numFmtId="9" fontId="132" fillId="0" borderId="0" xfId="2" applyNumberFormat="1" applyFont="1" applyAlignment="1">
      <alignment horizontal="center" wrapText="1"/>
    </xf>
    <xf numFmtId="3" fontId="132" fillId="0" borderId="1" xfId="2" applyNumberFormat="1" applyFont="1" applyBorder="1" applyAlignment="1">
      <alignment horizontal="center" wrapText="1"/>
    </xf>
    <xf numFmtId="9" fontId="132" fillId="0" borderId="7" xfId="2" applyNumberFormat="1" applyFont="1" applyBorder="1" applyAlignment="1">
      <alignment horizontal="center" wrapText="1"/>
    </xf>
    <xf numFmtId="14" fontId="134" fillId="0" borderId="51" xfId="0" applyNumberFormat="1" applyFont="1" applyBorder="1" applyAlignment="1">
      <alignment horizontal="center" vertical="center"/>
    </xf>
    <xf numFmtId="14" fontId="134" fillId="0" borderId="3" xfId="0" applyNumberFormat="1" applyFont="1" applyBorder="1" applyAlignment="1">
      <alignment horizontal="center" vertical="center"/>
    </xf>
    <xf numFmtId="0" fontId="132" fillId="0" borderId="15" xfId="0" applyFont="1" applyBorder="1" applyAlignment="1">
      <alignment vertical="center" wrapText="1"/>
    </xf>
    <xf numFmtId="0" fontId="132" fillId="0" borderId="52" xfId="0" applyFont="1" applyBorder="1" applyAlignment="1">
      <alignment vertical="center" wrapText="1"/>
    </xf>
    <xf numFmtId="0" fontId="132" fillId="0" borderId="0" xfId="0" applyFont="1" applyAlignment="1">
      <alignment vertical="center"/>
    </xf>
    <xf numFmtId="0" fontId="167" fillId="0" borderId="13" xfId="0" applyFont="1" applyBorder="1" applyAlignment="1">
      <alignment horizontal="left"/>
    </xf>
    <xf numFmtId="0" fontId="143" fillId="0" borderId="13" xfId="0" applyFont="1" applyBorder="1"/>
    <xf numFmtId="9" fontId="143" fillId="0" borderId="7" xfId="56630" applyFont="1" applyBorder="1" applyAlignment="1">
      <alignment horizontal="center" vertical="center"/>
    </xf>
    <xf numFmtId="0" fontId="132" fillId="0" borderId="54" xfId="0" applyFont="1" applyBorder="1" applyAlignment="1">
      <alignment vertical="center" wrapText="1"/>
    </xf>
    <xf numFmtId="0" fontId="132" fillId="0" borderId="42" xfId="0" applyFont="1" applyBorder="1" applyAlignment="1">
      <alignment vertical="center" wrapText="1"/>
    </xf>
    <xf numFmtId="14" fontId="134" fillId="0" borderId="6" xfId="0" applyNumberFormat="1" applyFont="1" applyBorder="1" applyAlignment="1">
      <alignment horizontal="center" vertical="center"/>
    </xf>
    <xf numFmtId="165" fontId="135" fillId="0" borderId="13" xfId="2" applyNumberFormat="1" applyFont="1" applyBorder="1" applyAlignment="1">
      <alignment wrapText="1"/>
    </xf>
    <xf numFmtId="1" fontId="135" fillId="0" borderId="13" xfId="2" quotePrefix="1" applyNumberFormat="1" applyFont="1" applyBorder="1" applyAlignment="1">
      <alignment horizontal="left"/>
    </xf>
    <xf numFmtId="0" fontId="134" fillId="0" borderId="6" xfId="0" applyFont="1" applyBorder="1" applyAlignment="1">
      <alignment horizontal="center"/>
    </xf>
    <xf numFmtId="1" fontId="168" fillId="0" borderId="13" xfId="1" applyNumberFormat="1" applyFont="1" applyBorder="1" applyAlignment="1">
      <alignment horizontal="left"/>
    </xf>
    <xf numFmtId="165" fontId="14" fillId="0" borderId="13" xfId="2" applyNumberFormat="1" applyFont="1" applyBorder="1" applyAlignment="1">
      <alignment wrapText="1"/>
    </xf>
    <xf numFmtId="1" fontId="132" fillId="40" borderId="13" xfId="1" applyNumberFormat="1" applyFont="1" applyFill="1" applyBorder="1" applyAlignment="1">
      <alignment horizontal="left"/>
    </xf>
    <xf numFmtId="0" fontId="134" fillId="0" borderId="6" xfId="0" applyFont="1" applyBorder="1" applyAlignment="1">
      <alignment horizontal="center" vertical="center"/>
    </xf>
    <xf numFmtId="3" fontId="134" fillId="5" borderId="84" xfId="2" applyNumberFormat="1" applyFont="1" applyFill="1" applyBorder="1" applyAlignment="1">
      <alignment horizontal="center" vertical="center" wrapText="1"/>
    </xf>
    <xf numFmtId="1" fontId="132" fillId="0" borderId="13" xfId="2" applyNumberFormat="1" applyFont="1" applyBorder="1" applyAlignment="1">
      <alignment horizontal="left" vertical="top"/>
    </xf>
    <xf numFmtId="1" fontId="134" fillId="5" borderId="10" xfId="2" applyNumberFormat="1" applyFont="1" applyFill="1" applyBorder="1" applyAlignment="1">
      <alignment horizontal="left"/>
    </xf>
    <xf numFmtId="165" fontId="134" fillId="5" borderId="10" xfId="2" applyNumberFormat="1" applyFont="1" applyFill="1" applyBorder="1" applyAlignment="1">
      <alignment wrapText="1"/>
    </xf>
    <xf numFmtId="165" fontId="9" fillId="0" borderId="13" xfId="2" applyNumberFormat="1" applyBorder="1" applyAlignment="1">
      <alignment wrapText="1"/>
    </xf>
    <xf numFmtId="0" fontId="134" fillId="0" borderId="13" xfId="0" applyFont="1" applyBorder="1"/>
    <xf numFmtId="3" fontId="132" fillId="0" borderId="0" xfId="2" applyNumberFormat="1" applyFont="1" applyAlignment="1">
      <alignment horizontal="left" vertical="center" wrapText="1"/>
    </xf>
    <xf numFmtId="49" fontId="135" fillId="0" borderId="13" xfId="3" applyNumberFormat="1" applyFont="1" applyBorder="1" applyAlignment="1">
      <alignment vertical="center" wrapText="1"/>
    </xf>
    <xf numFmtId="3" fontId="83" fillId="0" borderId="13" xfId="2" applyNumberFormat="1" applyFont="1" applyBorder="1" applyAlignment="1">
      <alignment horizontal="center" wrapText="1"/>
    </xf>
    <xf numFmtId="1" fontId="83" fillId="0" borderId="13" xfId="2" applyNumberFormat="1" applyFont="1" applyBorder="1" applyAlignment="1">
      <alignment horizontal="left"/>
    </xf>
    <xf numFmtId="165" fontId="83" fillId="0" borderId="13" xfId="2" applyNumberFormat="1" applyFont="1" applyBorder="1" applyAlignment="1">
      <alignment wrapText="1"/>
    </xf>
    <xf numFmtId="9" fontId="83" fillId="0" borderId="13" xfId="2" applyNumberFormat="1" applyFont="1" applyBorder="1" applyAlignment="1">
      <alignment horizontal="center" wrapText="1"/>
    </xf>
    <xf numFmtId="0" fontId="83" fillId="0" borderId="0" xfId="0" applyFont="1"/>
    <xf numFmtId="3" fontId="149" fillId="5" borderId="84" xfId="2" applyNumberFormat="1" applyFont="1" applyFill="1" applyBorder="1" applyAlignment="1">
      <alignment horizontal="center" wrapText="1"/>
    </xf>
    <xf numFmtId="1" fontId="149" fillId="5" borderId="84" xfId="2" applyNumberFormat="1" applyFont="1" applyFill="1" applyBorder="1" applyAlignment="1">
      <alignment horizontal="left"/>
    </xf>
    <xf numFmtId="165" fontId="149" fillId="5" borderId="84" xfId="2" applyNumberFormat="1" applyFont="1" applyFill="1" applyBorder="1" applyAlignment="1">
      <alignment wrapText="1"/>
    </xf>
    <xf numFmtId="9" fontId="149" fillId="5" borderId="84" xfId="2" applyNumberFormat="1" applyFont="1" applyFill="1" applyBorder="1" applyAlignment="1">
      <alignment horizontal="center" wrapText="1"/>
    </xf>
    <xf numFmtId="3" fontId="149" fillId="5" borderId="13" xfId="2" applyNumberFormat="1" applyFont="1" applyFill="1" applyBorder="1" applyAlignment="1">
      <alignment horizontal="center" wrapText="1"/>
    </xf>
    <xf numFmtId="0" fontId="83" fillId="0" borderId="0" xfId="55200" applyFont="1"/>
    <xf numFmtId="0" fontId="132" fillId="0" borderId="54" xfId="0" applyFont="1" applyBorder="1"/>
    <xf numFmtId="0" fontId="132" fillId="0" borderId="42" xfId="0" applyFont="1" applyBorder="1"/>
    <xf numFmtId="165" fontId="132" fillId="0" borderId="1" xfId="2" applyNumberFormat="1" applyFont="1" applyBorder="1" applyAlignment="1">
      <alignment wrapText="1"/>
    </xf>
    <xf numFmtId="165" fontId="161" fillId="0" borderId="13" xfId="2" applyNumberFormat="1" applyFont="1" applyBorder="1" applyAlignment="1">
      <alignment horizontal="left" vertical="center" wrapText="1"/>
    </xf>
    <xf numFmtId="165" fontId="155" fillId="0" borderId="13" xfId="2" applyNumberFormat="1" applyFont="1" applyBorder="1" applyAlignment="1">
      <alignment horizontal="left" vertical="center" wrapText="1"/>
    </xf>
    <xf numFmtId="1" fontId="164" fillId="0" borderId="13" xfId="1" applyNumberFormat="1" applyFont="1" applyBorder="1" applyAlignment="1">
      <alignment horizontal="left" vertical="center"/>
    </xf>
    <xf numFmtId="1" fontId="132" fillId="0" borderId="0" xfId="2" applyNumberFormat="1" applyFont="1" applyAlignment="1">
      <alignment horizontal="left"/>
    </xf>
    <xf numFmtId="0" fontId="132" fillId="0" borderId="81" xfId="0" applyFont="1" applyBorder="1" applyAlignment="1">
      <alignment horizontal="left" vertical="center"/>
    </xf>
    <xf numFmtId="166" fontId="14" fillId="0" borderId="0" xfId="2" applyNumberFormat="1" applyFont="1" applyAlignment="1">
      <alignment horizontal="center" wrapText="1"/>
    </xf>
    <xf numFmtId="0" fontId="0" fillId="0" borderId="0" xfId="0" applyAlignment="1">
      <alignment horizontal="center" wrapText="1"/>
    </xf>
    <xf numFmtId="14" fontId="134" fillId="0" borderId="133" xfId="0" applyNumberFormat="1" applyFont="1" applyBorder="1" applyAlignment="1">
      <alignment horizontal="center" vertical="center"/>
    </xf>
    <xf numFmtId="14" fontId="134" fillId="0" borderId="51" xfId="0" applyNumberFormat="1" applyFont="1" applyBorder="1" applyAlignment="1">
      <alignment horizontal="center" vertical="center"/>
    </xf>
    <xf numFmtId="14" fontId="134" fillId="0" borderId="84" xfId="0" applyNumberFormat="1" applyFont="1" applyBorder="1" applyAlignment="1">
      <alignment horizontal="center" vertical="center"/>
    </xf>
    <xf numFmtId="14" fontId="134" fillId="0" borderId="15" xfId="0" applyNumberFormat="1" applyFont="1" applyBorder="1" applyAlignment="1">
      <alignment horizontal="center" vertical="center"/>
    </xf>
    <xf numFmtId="0" fontId="134" fillId="0" borderId="84" xfId="0" applyFont="1" applyBorder="1" applyAlignment="1">
      <alignment horizontal="center" vertical="center"/>
    </xf>
    <xf numFmtId="0" fontId="134" fillId="0" borderId="15" xfId="0" applyFont="1" applyBorder="1" applyAlignment="1">
      <alignment horizontal="center" vertical="center"/>
    </xf>
    <xf numFmtId="14" fontId="134" fillId="0" borderId="13" xfId="0" applyNumberFormat="1" applyFont="1" applyBorder="1" applyAlignment="1">
      <alignment horizontal="center" vertical="center"/>
    </xf>
    <xf numFmtId="0" fontId="134" fillId="0" borderId="13" xfId="0" applyFont="1" applyBorder="1" applyAlignment="1">
      <alignment horizontal="center" vertical="center"/>
    </xf>
    <xf numFmtId="14" fontId="134" fillId="0" borderId="98" xfId="0" applyNumberFormat="1" applyFont="1" applyBorder="1" applyAlignment="1">
      <alignment horizontal="center" vertical="center"/>
    </xf>
    <xf numFmtId="0" fontId="139" fillId="80" borderId="46" xfId="0" applyFont="1" applyFill="1" applyBorder="1" applyAlignment="1">
      <alignment horizontal="center"/>
    </xf>
    <xf numFmtId="0" fontId="139" fillId="80" borderId="47" xfId="0" applyFont="1" applyFill="1" applyBorder="1" applyAlignment="1">
      <alignment horizontal="center"/>
    </xf>
    <xf numFmtId="0" fontId="139" fillId="80" borderId="48" xfId="0" applyFont="1" applyFill="1" applyBorder="1" applyAlignment="1">
      <alignment horizontal="center"/>
    </xf>
    <xf numFmtId="14" fontId="134" fillId="0" borderId="133" xfId="0" applyNumberFormat="1" applyFont="1" applyBorder="1" applyAlignment="1">
      <alignment horizontal="center" vertical="center" wrapText="1"/>
    </xf>
    <xf numFmtId="14" fontId="134" fillId="0" borderId="98" xfId="0" applyNumberFormat="1" applyFont="1" applyBorder="1" applyAlignment="1">
      <alignment horizontal="center" vertical="center" wrapText="1"/>
    </xf>
    <xf numFmtId="14" fontId="134" fillId="0" borderId="51" xfId="0" applyNumberFormat="1" applyFont="1" applyBorder="1" applyAlignment="1">
      <alignment horizontal="center" vertical="center" wrapText="1"/>
    </xf>
    <xf numFmtId="0" fontId="134" fillId="5" borderId="87" xfId="0" applyFont="1" applyFill="1" applyBorder="1" applyAlignment="1">
      <alignment horizontal="center"/>
    </xf>
    <xf numFmtId="0" fontId="134" fillId="5" borderId="83" xfId="0" applyFont="1" applyFill="1" applyBorder="1" applyAlignment="1">
      <alignment horizontal="center"/>
    </xf>
    <xf numFmtId="0" fontId="134" fillId="5" borderId="88" xfId="0" applyFont="1" applyFill="1" applyBorder="1" applyAlignment="1">
      <alignment horizontal="center"/>
    </xf>
    <xf numFmtId="0" fontId="160" fillId="0" borderId="89" xfId="56631" applyFont="1" applyBorder="1" applyAlignment="1">
      <alignment horizontal="center"/>
    </xf>
    <xf numFmtId="0" fontId="160" fillId="0" borderId="90" xfId="56631" applyFont="1" applyBorder="1" applyAlignment="1">
      <alignment horizontal="center"/>
    </xf>
    <xf numFmtId="0" fontId="160" fillId="0" borderId="91" xfId="56631" applyFont="1" applyBorder="1" applyAlignment="1">
      <alignment horizontal="center"/>
    </xf>
    <xf numFmtId="0" fontId="160" fillId="0" borderId="92" xfId="56631" applyFont="1" applyBorder="1" applyAlignment="1">
      <alignment horizontal="center"/>
    </xf>
    <xf numFmtId="0" fontId="160" fillId="0" borderId="93" xfId="56631" applyFont="1" applyBorder="1" applyAlignment="1">
      <alignment horizontal="center"/>
    </xf>
    <xf numFmtId="0" fontId="160" fillId="0" borderId="94" xfId="56631" applyFont="1" applyBorder="1" applyAlignment="1">
      <alignment horizontal="center"/>
    </xf>
    <xf numFmtId="0" fontId="134" fillId="5" borderId="77" xfId="0" applyFont="1" applyFill="1" applyBorder="1" applyAlignment="1">
      <alignment horizontal="center"/>
    </xf>
    <xf numFmtId="0" fontId="134" fillId="5" borderId="27" xfId="0" applyFont="1" applyFill="1" applyBorder="1" applyAlignment="1">
      <alignment horizontal="center"/>
    </xf>
    <xf numFmtId="0" fontId="134" fillId="5" borderId="78" xfId="0" applyFont="1" applyFill="1" applyBorder="1" applyAlignment="1">
      <alignment horizontal="center"/>
    </xf>
    <xf numFmtId="0" fontId="160" fillId="0" borderId="95" xfId="56631" applyFont="1" applyBorder="1" applyAlignment="1">
      <alignment horizontal="center"/>
    </xf>
    <xf numFmtId="0" fontId="160" fillId="0" borderId="96" xfId="56631" applyFont="1" applyBorder="1" applyAlignment="1">
      <alignment horizontal="center"/>
    </xf>
    <xf numFmtId="0" fontId="160" fillId="0" borderId="97" xfId="56631" applyFont="1" applyBorder="1" applyAlignment="1">
      <alignment horizontal="center"/>
    </xf>
    <xf numFmtId="0" fontId="132" fillId="0" borderId="98" xfId="0" applyFont="1" applyBorder="1" applyAlignment="1">
      <alignment horizontal="center" vertical="top" wrapText="1"/>
    </xf>
    <xf numFmtId="0" fontId="132" fillId="0" borderId="13" xfId="0" applyFont="1" applyBorder="1" applyAlignment="1">
      <alignment horizontal="center" vertical="top" wrapText="1"/>
    </xf>
    <xf numFmtId="165" fontId="132" fillId="0" borderId="13" xfId="0" applyNumberFormat="1" applyFont="1" applyBorder="1" applyAlignment="1">
      <alignment horizontal="center" vertical="top" wrapText="1"/>
    </xf>
    <xf numFmtId="0" fontId="132" fillId="0" borderId="99" xfId="0" applyFont="1" applyBorder="1" applyAlignment="1">
      <alignment horizontal="center" vertical="top" wrapText="1"/>
    </xf>
    <xf numFmtId="0" fontId="134" fillId="0" borderId="64" xfId="0" applyFont="1" applyBorder="1" applyAlignment="1">
      <alignment horizontal="center"/>
    </xf>
    <xf numFmtId="9" fontId="134" fillId="0" borderId="64" xfId="0" applyNumberFormat="1" applyFont="1" applyBorder="1" applyAlignment="1">
      <alignment horizontal="center"/>
    </xf>
    <xf numFmtId="9" fontId="134" fillId="0" borderId="65" xfId="0" applyNumberFormat="1" applyFont="1" applyBorder="1" applyAlignment="1">
      <alignment horizontal="center"/>
    </xf>
    <xf numFmtId="3" fontId="134" fillId="0" borderId="77" xfId="0" applyNumberFormat="1" applyFont="1" applyBorder="1" applyAlignment="1">
      <alignment horizontal="center"/>
    </xf>
    <xf numFmtId="3" fontId="134" fillId="0" borderId="68" xfId="0" applyNumberFormat="1" applyFont="1" applyBorder="1" applyAlignment="1">
      <alignment horizontal="center"/>
    </xf>
    <xf numFmtId="0" fontId="134" fillId="5" borderId="73" xfId="0" applyFont="1" applyFill="1" applyBorder="1" applyAlignment="1">
      <alignment horizontal="center"/>
    </xf>
    <xf numFmtId="0" fontId="134" fillId="5" borderId="67" xfId="0" applyFont="1" applyFill="1" applyBorder="1" applyAlignment="1">
      <alignment horizontal="center"/>
    </xf>
    <xf numFmtId="0" fontId="134" fillId="5" borderId="74" xfId="0" applyFont="1" applyFill="1" applyBorder="1" applyAlignment="1">
      <alignment horizontal="center"/>
    </xf>
    <xf numFmtId="0" fontId="134" fillId="5" borderId="75" xfId="0" applyFont="1" applyFill="1" applyBorder="1" applyAlignment="1">
      <alignment horizontal="center"/>
    </xf>
    <xf numFmtId="0" fontId="134" fillId="5" borderId="76" xfId="0" applyFont="1" applyFill="1" applyBorder="1" applyAlignment="1">
      <alignment horizontal="center"/>
    </xf>
    <xf numFmtId="0" fontId="134" fillId="5" borderId="45" xfId="0" applyFont="1" applyFill="1" applyBorder="1" applyAlignment="1">
      <alignment horizontal="center"/>
    </xf>
    <xf numFmtId="0" fontId="134" fillId="0" borderId="77" xfId="0" applyFont="1" applyBorder="1" applyAlignment="1">
      <alignment horizontal="center"/>
    </xf>
    <xf numFmtId="0" fontId="134" fillId="0" borderId="27" xfId="0" applyFont="1" applyBorder="1" applyAlignment="1">
      <alignment horizontal="center"/>
    </xf>
    <xf numFmtId="0" fontId="134" fillId="0" borderId="78" xfId="0" applyFont="1" applyBorder="1" applyAlignment="1">
      <alignment horizontal="center"/>
    </xf>
    <xf numFmtId="164" fontId="149" fillId="5" borderId="77" xfId="56624" applyNumberFormat="1" applyFont="1" applyFill="1" applyBorder="1" applyAlignment="1">
      <alignment horizontal="center"/>
    </xf>
    <xf numFmtId="164" fontId="149" fillId="5" borderId="27" xfId="56624" applyNumberFormat="1" applyFont="1" applyFill="1" applyBorder="1" applyAlignment="1">
      <alignment horizontal="center"/>
    </xf>
    <xf numFmtId="164" fontId="149" fillId="5" borderId="78" xfId="56624" applyNumberFormat="1" applyFont="1" applyFill="1" applyBorder="1" applyAlignment="1">
      <alignment horizontal="center"/>
    </xf>
    <xf numFmtId="0" fontId="149" fillId="5" borderId="73" xfId="56623" applyFont="1" applyFill="1" applyBorder="1" applyAlignment="1">
      <alignment horizontal="center" vertical="center"/>
    </xf>
    <xf numFmtId="0" fontId="149" fillId="5" borderId="75" xfId="56623" applyFont="1" applyFill="1" applyBorder="1" applyAlignment="1">
      <alignment horizontal="center" vertical="center"/>
    </xf>
    <xf numFmtId="0" fontId="149" fillId="5" borderId="67" xfId="56623" applyFont="1" applyFill="1" applyBorder="1" applyAlignment="1">
      <alignment horizontal="center" vertical="center"/>
    </xf>
    <xf numFmtId="0" fontId="149" fillId="5" borderId="74" xfId="56623" applyFont="1" applyFill="1" applyBorder="1" applyAlignment="1">
      <alignment horizontal="center" vertical="center"/>
    </xf>
    <xf numFmtId="0" fontId="149" fillId="5" borderId="76" xfId="56623" applyFont="1" applyFill="1" applyBorder="1" applyAlignment="1">
      <alignment horizontal="center" vertical="center"/>
    </xf>
    <xf numFmtId="0" fontId="149" fillId="5" borderId="45" xfId="56623" applyFont="1" applyFill="1" applyBorder="1" applyAlignment="1">
      <alignment horizontal="center" vertical="center"/>
    </xf>
    <xf numFmtId="165" fontId="149" fillId="5" borderId="58" xfId="56624" applyNumberFormat="1" applyFont="1" applyFill="1" applyBorder="1" applyAlignment="1">
      <alignment horizontal="center" vertical="center"/>
    </xf>
    <xf numFmtId="165" fontId="149" fillId="5" borderId="79" xfId="56624" applyNumberFormat="1" applyFont="1" applyFill="1" applyBorder="1" applyAlignment="1">
      <alignment horizontal="center" vertical="center"/>
    </xf>
    <xf numFmtId="0" fontId="134" fillId="0" borderId="63" xfId="0" applyFont="1" applyBorder="1" applyAlignment="1">
      <alignment horizontal="center"/>
    </xf>
    <xf numFmtId="0" fontId="144" fillId="75" borderId="66" xfId="0" applyFont="1" applyFill="1" applyBorder="1" applyAlignment="1">
      <alignment horizontal="center" vertical="center" wrapText="1"/>
    </xf>
    <xf numFmtId="0" fontId="144" fillId="75" borderId="53" xfId="0" applyFont="1" applyFill="1" applyBorder="1" applyAlignment="1">
      <alignment horizontal="center" vertical="center" wrapText="1"/>
    </xf>
    <xf numFmtId="0" fontId="144" fillId="75" borderId="60" xfId="0" applyFont="1" applyFill="1" applyBorder="1" applyAlignment="1">
      <alignment horizontal="center" vertical="center" wrapText="1"/>
    </xf>
    <xf numFmtId="0" fontId="144" fillId="75" borderId="42" xfId="0" applyFont="1" applyFill="1" applyBorder="1" applyAlignment="1">
      <alignment horizontal="center" vertical="center" wrapText="1"/>
    </xf>
    <xf numFmtId="0" fontId="139" fillId="75" borderId="86" xfId="0" applyFont="1" applyFill="1" applyBorder="1" applyAlignment="1">
      <alignment horizontal="center"/>
    </xf>
    <xf numFmtId="0" fontId="139" fillId="75" borderId="47" xfId="0" applyFont="1" applyFill="1" applyBorder="1" applyAlignment="1">
      <alignment horizontal="center"/>
    </xf>
    <xf numFmtId="0" fontId="139" fillId="75" borderId="48" xfId="0" applyFont="1" applyFill="1" applyBorder="1" applyAlignment="1">
      <alignment horizontal="center"/>
    </xf>
    <xf numFmtId="1" fontId="134" fillId="5" borderId="84" xfId="2" applyNumberFormat="1" applyFont="1" applyFill="1" applyBorder="1" applyAlignment="1">
      <alignment horizontal="center" vertical="center" wrapText="1"/>
    </xf>
    <xf numFmtId="1" fontId="134" fillId="5" borderId="15" xfId="2" applyNumberFormat="1" applyFont="1" applyFill="1" applyBorder="1" applyAlignment="1">
      <alignment horizontal="center" vertical="center" wrapText="1"/>
    </xf>
    <xf numFmtId="0" fontId="144" fillId="74" borderId="81" xfId="3645" applyFont="1" applyFill="1" applyBorder="1" applyAlignment="1">
      <alignment horizontal="left" vertical="center"/>
    </xf>
    <xf numFmtId="0" fontId="144" fillId="74" borderId="83" xfId="3645" applyFont="1" applyFill="1" applyBorder="1" applyAlignment="1">
      <alignment horizontal="left" vertical="center"/>
    </xf>
    <xf numFmtId="0" fontId="144" fillId="74" borderId="82" xfId="3645" applyFont="1" applyFill="1" applyBorder="1" applyAlignment="1">
      <alignment horizontal="left" vertical="center"/>
    </xf>
    <xf numFmtId="0" fontId="144" fillId="74" borderId="1" xfId="3645" applyFont="1" applyFill="1" applyBorder="1" applyAlignment="1">
      <alignment horizontal="left" vertical="center"/>
    </xf>
    <xf numFmtId="0" fontId="144" fillId="74" borderId="0" xfId="3645" applyFont="1" applyFill="1" applyAlignment="1">
      <alignment horizontal="left" vertical="center"/>
    </xf>
    <xf numFmtId="0" fontId="144" fillId="74" borderId="7" xfId="3645" applyFont="1" applyFill="1" applyBorder="1" applyAlignment="1">
      <alignment horizontal="left" vertical="center"/>
    </xf>
    <xf numFmtId="0" fontId="144" fillId="74" borderId="16" xfId="3645" applyFont="1" applyFill="1" applyBorder="1" applyAlignment="1">
      <alignment horizontal="left" vertical="center"/>
    </xf>
    <xf numFmtId="0" fontId="144" fillId="74" borderId="2" xfId="3645" applyFont="1" applyFill="1" applyBorder="1" applyAlignment="1">
      <alignment horizontal="left" vertical="center"/>
    </xf>
    <xf numFmtId="0" fontId="144" fillId="74" borderId="3" xfId="3645" applyFont="1" applyFill="1" applyBorder="1" applyAlignment="1">
      <alignment horizontal="left" vertical="center"/>
    </xf>
    <xf numFmtId="0" fontId="144" fillId="74" borderId="81" xfId="3645" applyFont="1" applyFill="1" applyBorder="1" applyAlignment="1">
      <alignment horizontal="center" vertical="center"/>
    </xf>
    <xf numFmtId="0" fontId="144" fillId="74" borderId="82" xfId="3645" applyFont="1" applyFill="1" applyBorder="1" applyAlignment="1">
      <alignment horizontal="center" vertical="center"/>
    </xf>
    <xf numFmtId="0" fontId="144" fillId="74" borderId="16" xfId="3645" applyFont="1" applyFill="1" applyBorder="1" applyAlignment="1">
      <alignment horizontal="center" vertical="center"/>
    </xf>
    <xf numFmtId="0" fontId="144" fillId="74" borderId="3" xfId="3645" applyFont="1" applyFill="1" applyBorder="1" applyAlignment="1">
      <alignment horizontal="center" vertical="center"/>
    </xf>
    <xf numFmtId="49" fontId="134" fillId="73" borderId="11" xfId="3645" applyNumberFormat="1" applyFont="1" applyFill="1" applyBorder="1" applyAlignment="1">
      <alignment horizontal="center" vertical="center"/>
    </xf>
    <xf numFmtId="49" fontId="134" fillId="73" borderId="6" xfId="3645" applyNumberFormat="1" applyFont="1" applyFill="1" applyBorder="1" applyAlignment="1">
      <alignment horizontal="center" vertical="center"/>
    </xf>
    <xf numFmtId="0" fontId="134" fillId="73" borderId="11" xfId="3645" applyFont="1" applyFill="1" applyBorder="1" applyAlignment="1">
      <alignment horizontal="left" vertical="center"/>
    </xf>
    <xf numFmtId="0" fontId="134" fillId="73" borderId="6" xfId="3645" applyFont="1" applyFill="1" applyBorder="1" applyAlignment="1">
      <alignment horizontal="left" vertical="center"/>
    </xf>
    <xf numFmtId="0" fontId="139" fillId="75" borderId="11" xfId="3645" applyFont="1" applyFill="1" applyBorder="1" applyAlignment="1">
      <alignment horizontal="left" vertical="center"/>
    </xf>
    <xf numFmtId="0" fontId="139" fillId="75" borderId="43" xfId="3645" applyFont="1" applyFill="1" applyBorder="1" applyAlignment="1">
      <alignment horizontal="left" vertical="center"/>
    </xf>
    <xf numFmtId="0" fontId="145" fillId="0" borderId="84" xfId="3645" applyFont="1" applyBorder="1" applyAlignment="1">
      <alignment horizontal="left" vertical="center"/>
    </xf>
    <xf numFmtId="0" fontId="145" fillId="0" borderId="13" xfId="3645" applyFont="1" applyBorder="1" applyAlignment="1">
      <alignment horizontal="left" vertical="center"/>
    </xf>
    <xf numFmtId="0" fontId="145" fillId="0" borderId="15" xfId="3645" applyFont="1" applyBorder="1" applyAlignment="1">
      <alignment horizontal="left" vertical="center"/>
    </xf>
    <xf numFmtId="193" fontId="141" fillId="0" borderId="11" xfId="3645" applyNumberFormat="1" applyFont="1" applyBorder="1" applyAlignment="1">
      <alignment horizontal="center" vertical="center"/>
    </xf>
    <xf numFmtId="193" fontId="141" fillId="0" borderId="6" xfId="3645" applyNumberFormat="1" applyFont="1" applyBorder="1" applyAlignment="1">
      <alignment horizontal="center" vertical="center"/>
    </xf>
    <xf numFmtId="9" fontId="141" fillId="0" borderId="11" xfId="3645" applyNumberFormat="1" applyFont="1" applyBorder="1" applyAlignment="1">
      <alignment horizontal="center" vertical="center"/>
    </xf>
    <xf numFmtId="9" fontId="141" fillId="0" borderId="6" xfId="3645" applyNumberFormat="1" applyFont="1" applyBorder="1" applyAlignment="1">
      <alignment horizontal="center" vertical="center"/>
    </xf>
    <xf numFmtId="164" fontId="141" fillId="0" borderId="11" xfId="3645" applyNumberFormat="1" applyFont="1" applyBorder="1" applyAlignment="1">
      <alignment horizontal="center"/>
    </xf>
    <xf numFmtId="164" fontId="141" fillId="0" borderId="6" xfId="3645" applyNumberFormat="1" applyFont="1" applyBorder="1" applyAlignment="1">
      <alignment horizontal="center"/>
    </xf>
    <xf numFmtId="10" fontId="141" fillId="0" borderId="11" xfId="3645" applyNumberFormat="1" applyFont="1" applyBorder="1" applyAlignment="1">
      <alignment horizontal="center" vertical="center"/>
    </xf>
    <xf numFmtId="10" fontId="141" fillId="0" borderId="6" xfId="3645" applyNumberFormat="1" applyFont="1" applyBorder="1" applyAlignment="1">
      <alignment horizontal="center" vertical="center"/>
    </xf>
    <xf numFmtId="0" fontId="145" fillId="0" borderId="84" xfId="3645" applyFont="1" applyBorder="1" applyAlignment="1">
      <alignment horizontal="left" vertical="center" wrapText="1"/>
    </xf>
    <xf numFmtId="0" fontId="134" fillId="0" borderId="84" xfId="3645" applyFont="1" applyBorder="1" applyAlignment="1">
      <alignment horizontal="left" vertical="center"/>
    </xf>
    <xf numFmtId="0" fontId="139" fillId="0" borderId="13" xfId="3645" applyFont="1" applyBorder="1" applyAlignment="1">
      <alignment horizontal="left" vertical="center"/>
    </xf>
    <xf numFmtId="0" fontId="139" fillId="0" borderId="15" xfId="3645" applyFont="1" applyBorder="1" applyAlignment="1">
      <alignment horizontal="left" vertical="center"/>
    </xf>
    <xf numFmtId="44" fontId="132" fillId="0" borderId="81" xfId="3645" applyNumberFormat="1" applyFont="1" applyBorder="1" applyAlignment="1">
      <alignment horizontal="center" vertical="center"/>
    </xf>
    <xf numFmtId="44" fontId="132" fillId="0" borderId="83" xfId="3645" applyNumberFormat="1" applyFont="1" applyBorder="1" applyAlignment="1">
      <alignment horizontal="center" vertical="center"/>
    </xf>
    <xf numFmtId="44" fontId="132" fillId="0" borderId="82" xfId="3645" applyNumberFormat="1" applyFont="1" applyBorder="1" applyAlignment="1">
      <alignment horizontal="center" vertical="center"/>
    </xf>
    <xf numFmtId="44" fontId="132" fillId="0" borderId="1" xfId="3645" applyNumberFormat="1" applyFont="1" applyBorder="1" applyAlignment="1">
      <alignment horizontal="center" vertical="center"/>
    </xf>
    <xf numFmtId="44" fontId="132" fillId="0" borderId="0" xfId="3645" applyNumberFormat="1" applyFont="1" applyAlignment="1">
      <alignment horizontal="center" vertical="center"/>
    </xf>
    <xf numFmtId="44" fontId="132" fillId="0" borderId="7" xfId="3645" applyNumberFormat="1" applyFont="1" applyBorder="1" applyAlignment="1">
      <alignment horizontal="center" vertical="center"/>
    </xf>
    <xf numFmtId="44" fontId="132" fillId="0" borderId="16" xfId="3645" applyNumberFormat="1" applyFont="1" applyBorder="1" applyAlignment="1">
      <alignment horizontal="center" vertical="center"/>
    </xf>
    <xf numFmtId="44" fontId="132" fillId="0" borderId="2" xfId="3645" applyNumberFormat="1" applyFont="1" applyBorder="1" applyAlignment="1">
      <alignment horizontal="center" vertical="center"/>
    </xf>
    <xf numFmtId="44" fontId="132" fillId="0" borderId="3" xfId="3645" applyNumberFormat="1" applyFont="1" applyBorder="1" applyAlignment="1">
      <alignment horizontal="center" vertical="center"/>
    </xf>
    <xf numFmtId="44" fontId="141" fillId="0" borderId="11" xfId="3645" applyNumberFormat="1" applyFont="1" applyBorder="1" applyAlignment="1">
      <alignment horizontal="center" vertical="center"/>
    </xf>
    <xf numFmtId="44" fontId="141" fillId="0" borderId="6" xfId="3645" applyNumberFormat="1" applyFont="1" applyBorder="1" applyAlignment="1">
      <alignment horizontal="center" vertical="center"/>
    </xf>
    <xf numFmtId="8" fontId="141" fillId="0" borderId="11" xfId="3645" applyNumberFormat="1" applyFont="1" applyBorder="1" applyAlignment="1">
      <alignment horizontal="center" vertical="center"/>
    </xf>
    <xf numFmtId="8" fontId="141" fillId="0" borderId="6" xfId="3645" applyNumberFormat="1" applyFont="1" applyBorder="1" applyAlignment="1">
      <alignment horizontal="center" vertical="center"/>
    </xf>
    <xf numFmtId="0" fontId="141" fillId="0" borderId="11" xfId="3645" applyFont="1" applyBorder="1" applyAlignment="1">
      <alignment horizontal="left" vertical="center"/>
    </xf>
    <xf numFmtId="0" fontId="141" fillId="0" borderId="6" xfId="3645" applyFont="1" applyBorder="1" applyAlignment="1">
      <alignment horizontal="left" vertical="center"/>
    </xf>
    <xf numFmtId="164" fontId="141" fillId="0" borderId="11" xfId="3645" applyNumberFormat="1" applyFont="1" applyBorder="1" applyAlignment="1">
      <alignment horizontal="center" vertical="center"/>
    </xf>
    <xf numFmtId="164" fontId="141" fillId="0" borderId="6" xfId="3645" applyNumberFormat="1" applyFont="1" applyBorder="1" applyAlignment="1">
      <alignment horizontal="center" vertical="center"/>
    </xf>
    <xf numFmtId="44" fontId="141" fillId="0" borderId="43" xfId="3645" applyNumberFormat="1" applyFont="1" applyBorder="1" applyAlignment="1">
      <alignment horizontal="center" vertical="center"/>
    </xf>
    <xf numFmtId="0" fontId="144" fillId="74" borderId="1" xfId="3646" applyFont="1" applyFill="1" applyBorder="1" applyAlignment="1">
      <alignment horizontal="center" vertical="center" wrapText="1"/>
    </xf>
    <xf numFmtId="0" fontId="144" fillId="74" borderId="0" xfId="3646" applyFont="1" applyFill="1" applyAlignment="1">
      <alignment horizontal="center" vertical="center"/>
    </xf>
    <xf numFmtId="0" fontId="144" fillId="74" borderId="16" xfId="3646" applyFont="1" applyFill="1" applyBorder="1" applyAlignment="1">
      <alignment horizontal="center" vertical="center"/>
    </xf>
    <xf numFmtId="0" fontId="144" fillId="74" borderId="2" xfId="3646" applyFont="1" applyFill="1" applyBorder="1" applyAlignment="1">
      <alignment horizontal="center" vertical="center"/>
    </xf>
    <xf numFmtId="0" fontId="144" fillId="74" borderId="12" xfId="3646" applyFont="1" applyFill="1" applyBorder="1" applyAlignment="1">
      <alignment horizontal="center" vertical="center"/>
    </xf>
    <xf numFmtId="0" fontId="144" fillId="74" borderId="9" xfId="3646" applyFont="1" applyFill="1" applyBorder="1" applyAlignment="1">
      <alignment horizontal="center" vertical="center"/>
    </xf>
    <xf numFmtId="0" fontId="144" fillId="0" borderId="1" xfId="3646" applyFont="1" applyBorder="1" applyAlignment="1">
      <alignment horizontal="center" vertical="center"/>
    </xf>
    <xf numFmtId="0" fontId="144" fillId="0" borderId="0" xfId="3646" applyFont="1" applyAlignment="1">
      <alignment horizontal="center" vertical="center"/>
    </xf>
    <xf numFmtId="49" fontId="134" fillId="73" borderId="11" xfId="3646" applyNumberFormat="1" applyFont="1" applyFill="1" applyBorder="1" applyAlignment="1">
      <alignment horizontal="center" vertical="center" wrapText="1"/>
    </xf>
    <xf numFmtId="49" fontId="134" fillId="73" borderId="6" xfId="3646" applyNumberFormat="1" applyFont="1" applyFill="1" applyBorder="1" applyAlignment="1">
      <alignment horizontal="center" vertical="center" wrapText="1"/>
    </xf>
    <xf numFmtId="49" fontId="134" fillId="0" borderId="1" xfId="3646" applyNumberFormat="1" applyFont="1" applyBorder="1" applyAlignment="1">
      <alignment horizontal="center" vertical="center" wrapText="1"/>
    </xf>
    <xf numFmtId="49" fontId="134" fillId="0" borderId="0" xfId="3646" applyNumberFormat="1" applyFont="1" applyAlignment="1">
      <alignment horizontal="center" vertical="center" wrapText="1"/>
    </xf>
    <xf numFmtId="164" fontId="141" fillId="0" borderId="11" xfId="3646" applyNumberFormat="1" applyFont="1" applyBorder="1" applyAlignment="1">
      <alignment horizontal="center" vertical="center" wrapText="1"/>
    </xf>
    <xf numFmtId="164" fontId="141" fillId="0" borderId="6" xfId="3646" applyNumberFormat="1" applyFont="1" applyBorder="1" applyAlignment="1">
      <alignment horizontal="center" vertical="center" wrapText="1"/>
    </xf>
    <xf numFmtId="0" fontId="144" fillId="74" borderId="3" xfId="3646" applyFont="1" applyFill="1" applyBorder="1" applyAlignment="1">
      <alignment horizontal="center" vertical="center"/>
    </xf>
    <xf numFmtId="44" fontId="141" fillId="0" borderId="0" xfId="3646" applyNumberFormat="1" applyFont="1" applyAlignment="1">
      <alignment horizontal="center" vertical="center"/>
    </xf>
    <xf numFmtId="44" fontId="141" fillId="0" borderId="12" xfId="3646" applyNumberFormat="1" applyFont="1" applyBorder="1" applyAlignment="1">
      <alignment horizontal="center" vertical="center"/>
    </xf>
    <xf numFmtId="44" fontId="141" fillId="0" borderId="8" xfId="3646" applyNumberFormat="1" applyFont="1" applyBorder="1" applyAlignment="1">
      <alignment horizontal="center" vertical="center"/>
    </xf>
    <xf numFmtId="44" fontId="141" fillId="0" borderId="9" xfId="3646" applyNumberFormat="1" applyFont="1" applyBorder="1" applyAlignment="1">
      <alignment horizontal="center" vertical="center"/>
    </xf>
    <xf numFmtId="44" fontId="141" fillId="0" borderId="1" xfId="3646" applyNumberFormat="1" applyFont="1" applyBorder="1" applyAlignment="1">
      <alignment horizontal="center" vertical="center"/>
    </xf>
    <xf numFmtId="44" fontId="141" fillId="0" borderId="7" xfId="3646" applyNumberFormat="1" applyFont="1" applyBorder="1" applyAlignment="1">
      <alignment horizontal="center" vertical="center"/>
    </xf>
    <xf numFmtId="44" fontId="141" fillId="0" borderId="16" xfId="3646" applyNumberFormat="1" applyFont="1" applyBorder="1" applyAlignment="1">
      <alignment horizontal="center" vertical="center"/>
    </xf>
    <xf numFmtId="44" fontId="141" fillId="0" borderId="2" xfId="3646" applyNumberFormat="1" applyFont="1" applyBorder="1" applyAlignment="1">
      <alignment horizontal="center" vertical="center"/>
    </xf>
    <xf numFmtId="44" fontId="141" fillId="0" borderId="3" xfId="3646" applyNumberFormat="1" applyFont="1" applyBorder="1" applyAlignment="1">
      <alignment horizontal="center" vertical="center"/>
    </xf>
    <xf numFmtId="8" fontId="141" fillId="0" borderId="11" xfId="3646" applyNumberFormat="1" applyFont="1" applyBorder="1" applyAlignment="1">
      <alignment horizontal="center" vertical="center"/>
    </xf>
    <xf numFmtId="8" fontId="141" fillId="0" borderId="6" xfId="3646" applyNumberFormat="1" applyFont="1" applyBorder="1" applyAlignment="1">
      <alignment horizontal="center" vertical="center"/>
    </xf>
    <xf numFmtId="44" fontId="141" fillId="0" borderId="11" xfId="3646" applyNumberFormat="1" applyFont="1" applyBorder="1" applyAlignment="1">
      <alignment horizontal="center" vertical="center"/>
    </xf>
    <xf numFmtId="44" fontId="141" fillId="0" borderId="6" xfId="3646" applyNumberFormat="1" applyFont="1" applyBorder="1" applyAlignment="1">
      <alignment horizontal="center" vertical="center"/>
    </xf>
    <xf numFmtId="0" fontId="146" fillId="0" borderId="11" xfId="3646" applyFont="1" applyBorder="1" applyAlignment="1">
      <alignment horizontal="left" vertical="center"/>
    </xf>
    <xf numFmtId="0" fontId="146" fillId="0" borderId="6" xfId="3646" applyFont="1" applyBorder="1" applyAlignment="1">
      <alignment horizontal="left" vertical="center"/>
    </xf>
    <xf numFmtId="164" fontId="141" fillId="0" borderId="11" xfId="3646" applyNumberFormat="1" applyFont="1" applyBorder="1" applyAlignment="1">
      <alignment horizontal="center" vertical="center"/>
    </xf>
    <xf numFmtId="164" fontId="141" fillId="0" borderId="6" xfId="3646" applyNumberFormat="1" applyFont="1" applyBorder="1" applyAlignment="1">
      <alignment horizontal="center" vertical="center"/>
    </xf>
    <xf numFmtId="0" fontId="139" fillId="75" borderId="11" xfId="3646" applyFont="1" applyFill="1" applyBorder="1" applyAlignment="1">
      <alignment horizontal="left" vertical="center"/>
    </xf>
    <xf numFmtId="0" fontId="139" fillId="75" borderId="30" xfId="3646" applyFont="1" applyFill="1" applyBorder="1" applyAlignment="1">
      <alignment horizontal="left" vertical="center"/>
    </xf>
    <xf numFmtId="0" fontId="145" fillId="0" borderId="81" xfId="3646" applyFont="1" applyBorder="1" applyAlignment="1">
      <alignment horizontal="left" vertical="center" wrapText="1"/>
    </xf>
    <xf numFmtId="0" fontId="145" fillId="0" borderId="1" xfId="3646" applyFont="1" applyBorder="1" applyAlignment="1">
      <alignment horizontal="left" vertical="center" wrapText="1"/>
    </xf>
    <xf numFmtId="0" fontId="145" fillId="0" borderId="16" xfId="3646" applyFont="1" applyBorder="1" applyAlignment="1">
      <alignment horizontal="left" vertical="center" wrapText="1"/>
    </xf>
    <xf numFmtId="0" fontId="141" fillId="0" borderId="11" xfId="3646" applyFont="1" applyBorder="1" applyAlignment="1">
      <alignment horizontal="left" vertical="center"/>
    </xf>
    <xf numFmtId="0" fontId="141" fillId="0" borderId="6" xfId="3646" applyFont="1" applyBorder="1" applyAlignment="1">
      <alignment horizontal="left" vertical="center"/>
    </xf>
    <xf numFmtId="0" fontId="144" fillId="74" borderId="81" xfId="3646" applyFont="1" applyFill="1" applyBorder="1" applyAlignment="1">
      <alignment horizontal="center" vertical="center"/>
    </xf>
    <xf numFmtId="0" fontId="144" fillId="74" borderId="82" xfId="3646" applyFont="1" applyFill="1" applyBorder="1" applyAlignment="1">
      <alignment horizontal="center" vertical="center"/>
    </xf>
    <xf numFmtId="165" fontId="141" fillId="0" borderId="11" xfId="3646" applyNumberFormat="1" applyFont="1" applyBorder="1" applyAlignment="1">
      <alignment horizontal="center" vertical="center"/>
    </xf>
    <xf numFmtId="165" fontId="141" fillId="0" borderId="6" xfId="3646" applyNumberFormat="1" applyFont="1" applyBorder="1" applyAlignment="1">
      <alignment horizontal="center" vertical="center"/>
    </xf>
    <xf numFmtId="0" fontId="134" fillId="73" borderId="11" xfId="3646" applyFont="1" applyFill="1" applyBorder="1" applyAlignment="1">
      <alignment horizontal="left" vertical="center" wrapText="1"/>
    </xf>
    <xf numFmtId="0" fontId="134" fillId="73" borderId="6" xfId="3646" applyFont="1" applyFill="1" applyBorder="1" applyAlignment="1">
      <alignment horizontal="left" vertical="center" wrapText="1"/>
    </xf>
    <xf numFmtId="0" fontId="145" fillId="0" borderId="84" xfId="3646" applyFont="1" applyBorder="1" applyAlignment="1">
      <alignment horizontal="left" vertical="center" wrapText="1"/>
    </xf>
    <xf numFmtId="0" fontId="145" fillId="0" borderId="13" xfId="3646" applyFont="1" applyBorder="1" applyAlignment="1">
      <alignment horizontal="left" vertical="center" wrapText="1"/>
    </xf>
    <xf numFmtId="0" fontId="145" fillId="0" borderId="15" xfId="3646" applyFont="1" applyBorder="1" applyAlignment="1">
      <alignment horizontal="left" vertical="center" wrapText="1"/>
    </xf>
    <xf numFmtId="0" fontId="145" fillId="0" borderId="13" xfId="3646" applyFont="1" applyBorder="1" applyAlignment="1">
      <alignment horizontal="left" vertical="center"/>
    </xf>
    <xf numFmtId="0" fontId="145" fillId="0" borderId="15" xfId="3646" applyFont="1" applyBorder="1" applyAlignment="1">
      <alignment horizontal="left" vertical="center"/>
    </xf>
    <xf numFmtId="0" fontId="134" fillId="0" borderId="84" xfId="3646" applyFont="1" applyBorder="1" applyAlignment="1">
      <alignment horizontal="left" vertical="center" wrapText="1"/>
    </xf>
    <xf numFmtId="0" fontId="139" fillId="0" borderId="13" xfId="3646" applyFont="1" applyBorder="1" applyAlignment="1">
      <alignment horizontal="left" vertical="center" wrapText="1"/>
    </xf>
    <xf numFmtId="0" fontId="139" fillId="0" borderId="15" xfId="3646" applyFont="1" applyBorder="1" applyAlignment="1">
      <alignment horizontal="left" vertical="center" wrapText="1"/>
    </xf>
    <xf numFmtId="0" fontId="144" fillId="74" borderId="1" xfId="3646" applyFont="1" applyFill="1" applyBorder="1" applyAlignment="1">
      <alignment horizontal="left" vertical="center"/>
    </xf>
    <xf numFmtId="0" fontId="144" fillId="74" borderId="0" xfId="3646" applyFont="1" applyFill="1" applyAlignment="1">
      <alignment horizontal="left" vertical="center"/>
    </xf>
    <xf numFmtId="0" fontId="144" fillId="74" borderId="7" xfId="3646" applyFont="1" applyFill="1" applyBorder="1" applyAlignment="1">
      <alignment horizontal="left" vertical="center"/>
    </xf>
    <xf numFmtId="0" fontId="144" fillId="74" borderId="81" xfId="3646" applyFont="1" applyFill="1" applyBorder="1" applyAlignment="1">
      <alignment horizontal="left" vertical="center" wrapText="1"/>
    </xf>
    <xf numFmtId="0" fontId="144" fillId="74" borderId="82" xfId="3646" applyFont="1" applyFill="1" applyBorder="1" applyAlignment="1">
      <alignment horizontal="left" vertical="center" wrapText="1"/>
    </xf>
    <xf numFmtId="0" fontId="144" fillId="74" borderId="1" xfId="3646" applyFont="1" applyFill="1" applyBorder="1" applyAlignment="1">
      <alignment horizontal="left" vertical="center" wrapText="1"/>
    </xf>
    <xf numFmtId="0" fontId="144" fillId="74" borderId="7" xfId="3646" applyFont="1" applyFill="1" applyBorder="1" applyAlignment="1">
      <alignment horizontal="left" vertical="center" wrapText="1"/>
    </xf>
    <xf numFmtId="0" fontId="144" fillId="74" borderId="16" xfId="3646" applyFont="1" applyFill="1" applyBorder="1" applyAlignment="1">
      <alignment horizontal="left" vertical="center" wrapText="1"/>
    </xf>
    <xf numFmtId="0" fontId="144" fillId="74" borderId="3" xfId="3646" applyFont="1" applyFill="1" applyBorder="1" applyAlignment="1">
      <alignment horizontal="left" vertical="center" wrapText="1"/>
    </xf>
    <xf numFmtId="0" fontId="144" fillId="74" borderId="81" xfId="3646" applyFont="1" applyFill="1" applyBorder="1" applyAlignment="1">
      <alignment horizontal="left" vertical="center"/>
    </xf>
    <xf numFmtId="0" fontId="144" fillId="74" borderId="83" xfId="3646" applyFont="1" applyFill="1" applyBorder="1" applyAlignment="1">
      <alignment horizontal="left" vertical="center"/>
    </xf>
    <xf numFmtId="0" fontId="144" fillId="74" borderId="82" xfId="3646" applyFont="1" applyFill="1" applyBorder="1" applyAlignment="1">
      <alignment horizontal="left" vertical="center"/>
    </xf>
    <xf numFmtId="0" fontId="144" fillId="74" borderId="16" xfId="3646" applyFont="1" applyFill="1" applyBorder="1" applyAlignment="1">
      <alignment horizontal="left" vertical="center"/>
    </xf>
    <xf numFmtId="0" fontId="144" fillId="74" borderId="2" xfId="3646" applyFont="1" applyFill="1" applyBorder="1" applyAlignment="1">
      <alignment horizontal="left" vertical="center"/>
    </xf>
    <xf numFmtId="0" fontId="144" fillId="74" borderId="3" xfId="3646" applyFont="1" applyFill="1" applyBorder="1" applyAlignment="1">
      <alignment horizontal="left" vertical="center"/>
    </xf>
    <xf numFmtId="44" fontId="141" fillId="0" borderId="81" xfId="3646" applyNumberFormat="1" applyFont="1" applyBorder="1" applyAlignment="1">
      <alignment horizontal="center" vertical="center"/>
    </xf>
    <xf numFmtId="44" fontId="141" fillId="0" borderId="83" xfId="3646" applyNumberFormat="1" applyFont="1" applyBorder="1" applyAlignment="1">
      <alignment horizontal="center" vertical="center"/>
    </xf>
    <xf numFmtId="44" fontId="141" fillId="0" borderId="82" xfId="3646" applyNumberFormat="1" applyFont="1" applyBorder="1" applyAlignment="1">
      <alignment horizontal="center" vertical="center"/>
    </xf>
    <xf numFmtId="164" fontId="141" fillId="0" borderId="30" xfId="3646" applyNumberFormat="1" applyFont="1" applyBorder="1" applyAlignment="1">
      <alignment horizontal="center" vertical="center"/>
    </xf>
    <xf numFmtId="0" fontId="134" fillId="73" borderId="11" xfId="3646" applyFont="1" applyFill="1" applyBorder="1" applyAlignment="1">
      <alignment horizontal="left" wrapText="1"/>
    </xf>
    <xf numFmtId="0" fontId="134" fillId="73" borderId="6" xfId="3646" applyFont="1" applyFill="1" applyBorder="1" applyAlignment="1">
      <alignment horizontal="left" wrapText="1"/>
    </xf>
    <xf numFmtId="0" fontId="144" fillId="74" borderId="1" xfId="3646" applyFont="1" applyFill="1" applyBorder="1" applyAlignment="1">
      <alignment horizontal="left"/>
    </xf>
    <xf numFmtId="0" fontId="144" fillId="74" borderId="0" xfId="3646" applyFont="1" applyFill="1" applyAlignment="1">
      <alignment horizontal="left"/>
    </xf>
    <xf numFmtId="0" fontId="144" fillId="74" borderId="7" xfId="3646" applyFont="1" applyFill="1" applyBorder="1" applyAlignment="1">
      <alignment horizontal="left"/>
    </xf>
    <xf numFmtId="0" fontId="144" fillId="74" borderId="16" xfId="3646" applyFont="1" applyFill="1" applyBorder="1" applyAlignment="1">
      <alignment horizontal="left"/>
    </xf>
    <xf numFmtId="0" fontId="144" fillId="74" borderId="2" xfId="3646" applyFont="1" applyFill="1" applyBorder="1" applyAlignment="1">
      <alignment horizontal="left"/>
    </xf>
    <xf numFmtId="0" fontId="144" fillId="74" borderId="3" xfId="3646" applyFont="1" applyFill="1" applyBorder="1" applyAlignment="1">
      <alignment horizontal="left"/>
    </xf>
    <xf numFmtId="0" fontId="144" fillId="74" borderId="81" xfId="3646" applyFont="1" applyFill="1" applyBorder="1" applyAlignment="1">
      <alignment horizontal="left" wrapText="1"/>
    </xf>
    <xf numFmtId="0" fontId="144" fillId="74" borderId="82" xfId="3646" applyFont="1" applyFill="1" applyBorder="1" applyAlignment="1">
      <alignment horizontal="left" wrapText="1"/>
    </xf>
    <xf numFmtId="0" fontId="144" fillId="74" borderId="1" xfId="3646" applyFont="1" applyFill="1" applyBorder="1" applyAlignment="1">
      <alignment horizontal="left" wrapText="1"/>
    </xf>
    <xf numFmtId="0" fontId="144" fillId="74" borderId="7" xfId="3646" applyFont="1" applyFill="1" applyBorder="1" applyAlignment="1">
      <alignment horizontal="left" wrapText="1"/>
    </xf>
    <xf numFmtId="0" fontId="144" fillId="74" borderId="16" xfId="3646" applyFont="1" applyFill="1" applyBorder="1" applyAlignment="1">
      <alignment horizontal="left" wrapText="1"/>
    </xf>
    <xf numFmtId="0" fontId="144" fillId="74" borderId="3" xfId="3646" applyFont="1" applyFill="1" applyBorder="1" applyAlignment="1">
      <alignment horizontal="left" wrapText="1"/>
    </xf>
    <xf numFmtId="0" fontId="144" fillId="74" borderId="83" xfId="3646" applyFont="1" applyFill="1" applyBorder="1" applyAlignment="1">
      <alignment horizontal="center" vertical="center"/>
    </xf>
    <xf numFmtId="0" fontId="134" fillId="0" borderId="84" xfId="3646" applyFont="1" applyBorder="1" applyAlignment="1">
      <alignment horizontal="left" wrapText="1"/>
    </xf>
    <xf numFmtId="0" fontId="139" fillId="0" borderId="13" xfId="3646" applyFont="1" applyBorder="1" applyAlignment="1">
      <alignment horizontal="left" wrapText="1"/>
    </xf>
    <xf numFmtId="0" fontId="139" fillId="0" borderId="15" xfId="3646" applyFont="1" applyBorder="1" applyAlignment="1">
      <alignment horizontal="left" wrapText="1"/>
    </xf>
    <xf numFmtId="0" fontId="139" fillId="75" borderId="11" xfId="3646" applyFont="1" applyFill="1" applyBorder="1" applyAlignment="1">
      <alignment horizontal="left"/>
    </xf>
    <xf numFmtId="0" fontId="139" fillId="75" borderId="43" xfId="3646" applyFont="1" applyFill="1" applyBorder="1" applyAlignment="1">
      <alignment horizontal="left"/>
    </xf>
    <xf numFmtId="0" fontId="145" fillId="0" borderId="84" xfId="3646" applyFont="1" applyBorder="1" applyAlignment="1">
      <alignment horizontal="left"/>
    </xf>
    <xf numFmtId="0" fontId="145" fillId="0" borderId="13" xfId="3646" applyFont="1" applyBorder="1" applyAlignment="1">
      <alignment horizontal="left"/>
    </xf>
    <xf numFmtId="0" fontId="145" fillId="0" borderId="15" xfId="3646" applyFont="1" applyBorder="1" applyAlignment="1">
      <alignment horizontal="left"/>
    </xf>
    <xf numFmtId="0" fontId="145" fillId="0" borderId="13" xfId="3646" applyFont="1" applyBorder="1" applyAlignment="1">
      <alignment horizontal="left" wrapText="1"/>
    </xf>
    <xf numFmtId="0" fontId="145" fillId="0" borderId="15" xfId="3646" applyFont="1" applyBorder="1" applyAlignment="1">
      <alignment horizontal="left" wrapText="1"/>
    </xf>
    <xf numFmtId="0" fontId="145" fillId="0" borderId="81" xfId="3646" applyFont="1" applyBorder="1" applyAlignment="1">
      <alignment horizontal="left" wrapText="1"/>
    </xf>
    <xf numFmtId="0" fontId="145" fillId="0" borderId="1" xfId="3646" applyFont="1" applyBorder="1" applyAlignment="1">
      <alignment horizontal="left" wrapText="1"/>
    </xf>
    <xf numFmtId="0" fontId="145" fillId="0" borderId="16" xfId="3646" applyFont="1" applyBorder="1" applyAlignment="1">
      <alignment horizontal="left" wrapText="1"/>
    </xf>
    <xf numFmtId="164" fontId="141" fillId="0" borderId="43" xfId="3646" applyNumberFormat="1" applyFont="1" applyBorder="1" applyAlignment="1">
      <alignment horizontal="center" vertical="center"/>
    </xf>
    <xf numFmtId="0" fontId="146" fillId="0" borderId="11" xfId="3646" applyFont="1" applyBorder="1" applyAlignment="1">
      <alignment horizontal="left"/>
    </xf>
    <xf numFmtId="0" fontId="146" fillId="0" borderId="6" xfId="3646" applyFont="1" applyBorder="1" applyAlignment="1">
      <alignment horizontal="left"/>
    </xf>
    <xf numFmtId="0" fontId="144" fillId="74" borderId="81" xfId="3646" applyFont="1" applyFill="1" applyBorder="1" applyAlignment="1">
      <alignment horizontal="left"/>
    </xf>
    <xf numFmtId="0" fontId="144" fillId="74" borderId="83" xfId="3646" applyFont="1" applyFill="1" applyBorder="1" applyAlignment="1">
      <alignment horizontal="left"/>
    </xf>
    <xf numFmtId="0" fontId="144" fillId="74" borderId="82" xfId="3646" applyFont="1" applyFill="1" applyBorder="1" applyAlignment="1">
      <alignment horizontal="left"/>
    </xf>
    <xf numFmtId="0" fontId="141" fillId="0" borderId="11" xfId="3646" applyFont="1" applyBorder="1" applyAlignment="1">
      <alignment horizontal="left"/>
    </xf>
    <xf numFmtId="0" fontId="141" fillId="0" borderId="6" xfId="3646" applyFont="1" applyBorder="1" applyAlignment="1">
      <alignment horizontal="left"/>
    </xf>
    <xf numFmtId="164" fontId="141" fillId="0" borderId="11" xfId="3646" applyNumberFormat="1" applyFont="1" applyBorder="1" applyAlignment="1">
      <alignment horizontal="center"/>
    </xf>
    <xf numFmtId="164" fontId="141" fillId="0" borderId="6" xfId="3646" applyNumberFormat="1" applyFont="1" applyBorder="1" applyAlignment="1">
      <alignment horizontal="center"/>
    </xf>
    <xf numFmtId="44" fontId="141" fillId="0" borderId="43" xfId="3646" applyNumberFormat="1" applyFont="1" applyBorder="1" applyAlignment="1">
      <alignment horizontal="left"/>
    </xf>
    <xf numFmtId="44" fontId="141" fillId="0" borderId="6" xfId="3646" applyNumberFormat="1" applyFont="1" applyBorder="1" applyAlignment="1">
      <alignment horizontal="left"/>
    </xf>
    <xf numFmtId="44" fontId="141" fillId="0" borderId="83" xfId="3646" applyNumberFormat="1" applyFont="1" applyBorder="1" applyAlignment="1">
      <alignment horizontal="left"/>
    </xf>
    <xf numFmtId="44" fontId="141" fillId="0" borderId="82" xfId="3646" applyNumberFormat="1" applyFont="1" applyBorder="1" applyAlignment="1">
      <alignment horizontal="left"/>
    </xf>
    <xf numFmtId="44" fontId="141" fillId="0" borderId="0" xfId="3646" applyNumberFormat="1" applyFont="1" applyAlignment="1">
      <alignment horizontal="left"/>
    </xf>
    <xf numFmtId="44" fontId="141" fillId="0" borderId="7" xfId="3646" applyNumberFormat="1" applyFont="1" applyBorder="1" applyAlignment="1">
      <alignment horizontal="left"/>
    </xf>
    <xf numFmtId="44" fontId="141" fillId="0" borderId="2" xfId="3646" applyNumberFormat="1" applyFont="1" applyBorder="1" applyAlignment="1">
      <alignment horizontal="left"/>
    </xf>
    <xf numFmtId="44" fontId="141" fillId="0" borderId="3" xfId="3646" applyNumberFormat="1" applyFont="1" applyBorder="1" applyAlignment="1">
      <alignment horizontal="left"/>
    </xf>
    <xf numFmtId="0" fontId="139" fillId="75" borderId="11" xfId="3646" applyFont="1" applyFill="1" applyBorder="1" applyAlignment="1">
      <alignment horizontal="center" vertical="center"/>
    </xf>
    <xf numFmtId="0" fontId="139" fillId="75" borderId="43" xfId="3646" applyFont="1" applyFill="1" applyBorder="1" applyAlignment="1">
      <alignment horizontal="center" vertical="center"/>
    </xf>
    <xf numFmtId="0" fontId="145" fillId="0" borderId="81" xfId="3646" applyFont="1" applyBorder="1" applyAlignment="1">
      <alignment horizontal="center" vertical="center" wrapText="1"/>
    </xf>
    <xf numFmtId="0" fontId="145" fillId="0" borderId="1" xfId="3646" applyFont="1" applyBorder="1" applyAlignment="1">
      <alignment horizontal="center" vertical="center" wrapText="1"/>
    </xf>
    <xf numFmtId="0" fontId="145" fillId="0" borderId="16" xfId="3646" applyFont="1" applyBorder="1" applyAlignment="1">
      <alignment horizontal="center" vertical="center" wrapText="1"/>
    </xf>
    <xf numFmtId="164" fontId="139" fillId="75" borderId="11" xfId="3646" applyNumberFormat="1" applyFont="1" applyFill="1" applyBorder="1" applyAlignment="1">
      <alignment horizontal="center" vertical="center"/>
    </xf>
    <xf numFmtId="164" fontId="139" fillId="75" borderId="43" xfId="3646" applyNumberFormat="1" applyFont="1" applyFill="1" applyBorder="1" applyAlignment="1">
      <alignment horizontal="center" vertical="center"/>
    </xf>
    <xf numFmtId="0" fontId="144" fillId="74" borderId="83" xfId="3646" applyFont="1" applyFill="1" applyBorder="1" applyAlignment="1">
      <alignment horizontal="center" vertical="center" wrapText="1"/>
    </xf>
    <xf numFmtId="0" fontId="144" fillId="74" borderId="82" xfId="3646" applyFont="1" applyFill="1" applyBorder="1" applyAlignment="1">
      <alignment horizontal="center" vertical="center" wrapText="1"/>
    </xf>
    <xf numFmtId="0" fontId="134" fillId="73" borderId="11" xfId="3646" applyFont="1" applyFill="1" applyBorder="1" applyAlignment="1">
      <alignment horizontal="center" vertical="center" wrapText="1"/>
    </xf>
    <xf numFmtId="0" fontId="134" fillId="73" borderId="6" xfId="3646" applyFont="1" applyFill="1" applyBorder="1" applyAlignment="1">
      <alignment horizontal="center" vertical="center" wrapText="1"/>
    </xf>
    <xf numFmtId="0" fontId="144" fillId="74" borderId="81" xfId="3646" applyFont="1" applyFill="1" applyBorder="1" applyAlignment="1">
      <alignment horizontal="center" vertical="center" wrapText="1"/>
    </xf>
    <xf numFmtId="164" fontId="141" fillId="0" borderId="11" xfId="3646" applyNumberFormat="1" applyFont="1" applyBorder="1" applyAlignment="1">
      <alignment horizontal="left"/>
    </xf>
    <xf numFmtId="164" fontId="141" fillId="0" borderId="6" xfId="3646" applyNumberFormat="1" applyFont="1" applyBorder="1" applyAlignment="1">
      <alignment horizontal="left"/>
    </xf>
    <xf numFmtId="164" fontId="145" fillId="0" borderId="81" xfId="3646" applyNumberFormat="1" applyFont="1" applyBorder="1" applyAlignment="1">
      <alignment horizontal="center" vertical="center" wrapText="1"/>
    </xf>
    <xf numFmtId="164" fontId="145" fillId="0" borderId="1" xfId="3646" applyNumberFormat="1" applyFont="1" applyBorder="1" applyAlignment="1">
      <alignment horizontal="center" vertical="center" wrapText="1"/>
    </xf>
    <xf numFmtId="164" fontId="145" fillId="0" borderId="16" xfId="3646" applyNumberFormat="1" applyFont="1" applyBorder="1" applyAlignment="1">
      <alignment horizontal="center" vertical="center" wrapText="1"/>
    </xf>
    <xf numFmtId="0" fontId="134" fillId="0" borderId="84" xfId="3646" applyFont="1" applyBorder="1" applyAlignment="1">
      <alignment horizontal="center" vertical="center" wrapText="1"/>
    </xf>
    <xf numFmtId="0" fontId="139" fillId="0" borderId="13" xfId="3646" applyFont="1" applyBorder="1" applyAlignment="1">
      <alignment horizontal="center" vertical="center" wrapText="1"/>
    </xf>
    <xf numFmtId="0" fontId="139" fillId="0" borderId="15" xfId="3646" applyFont="1" applyBorder="1" applyAlignment="1">
      <alignment horizontal="center" vertical="center" wrapText="1"/>
    </xf>
    <xf numFmtId="164" fontId="145" fillId="0" borderId="84" xfId="3646" applyNumberFormat="1" applyFont="1" applyBorder="1" applyAlignment="1">
      <alignment horizontal="center" vertical="center" wrapText="1"/>
    </xf>
    <xf numFmtId="164" fontId="145" fillId="0" borderId="13" xfId="3646" applyNumberFormat="1" applyFont="1" applyBorder="1" applyAlignment="1">
      <alignment horizontal="center" vertical="center" wrapText="1"/>
    </xf>
    <xf numFmtId="164" fontId="145" fillId="0" borderId="15" xfId="3646" applyNumberFormat="1" applyFont="1" applyBorder="1" applyAlignment="1">
      <alignment horizontal="center" vertical="center" wrapText="1"/>
    </xf>
    <xf numFmtId="0" fontId="145" fillId="0" borderId="13" xfId="3646" applyFont="1" applyBorder="1" applyAlignment="1">
      <alignment horizontal="center" vertical="center" wrapText="1"/>
    </xf>
    <xf numFmtId="0" fontId="145" fillId="0" borderId="15" xfId="3646" applyFont="1" applyBorder="1" applyAlignment="1">
      <alignment horizontal="center" vertical="center" wrapText="1"/>
    </xf>
    <xf numFmtId="0" fontId="144" fillId="74" borderId="42" xfId="3646" applyFont="1" applyFill="1" applyBorder="1" applyAlignment="1">
      <alignment horizontal="center" vertical="center" wrapText="1"/>
    </xf>
    <xf numFmtId="0" fontId="134" fillId="73" borderId="11" xfId="3646" applyFont="1" applyFill="1" applyBorder="1" applyAlignment="1">
      <alignment horizontal="center" vertical="center"/>
    </xf>
    <xf numFmtId="0" fontId="134" fillId="73" borderId="6" xfId="3646" applyFont="1" applyFill="1" applyBorder="1" applyAlignment="1">
      <alignment horizontal="center" vertical="center"/>
    </xf>
    <xf numFmtId="0" fontId="144" fillId="74" borderId="1" xfId="3646" applyFont="1" applyFill="1" applyBorder="1" applyAlignment="1">
      <alignment horizontal="center" vertical="center"/>
    </xf>
    <xf numFmtId="0" fontId="144" fillId="74" borderId="7" xfId="3646" applyFont="1" applyFill="1" applyBorder="1" applyAlignment="1">
      <alignment horizontal="center" vertical="center"/>
    </xf>
    <xf numFmtId="0" fontId="163" fillId="0" borderId="129" xfId="0" applyFont="1" applyBorder="1" applyAlignment="1">
      <alignment vertical="center" wrapText="1"/>
    </xf>
    <xf numFmtId="0" fontId="163" fillId="0" borderId="120" xfId="0" applyFont="1" applyBorder="1" applyAlignment="1">
      <alignment vertical="center" wrapText="1"/>
    </xf>
    <xf numFmtId="0" fontId="163" fillId="0" borderId="121" xfId="0" applyFont="1" applyBorder="1" applyAlignment="1">
      <alignment vertical="center" wrapText="1"/>
    </xf>
    <xf numFmtId="0" fontId="163" fillId="0" borderId="119" xfId="0" applyFont="1" applyBorder="1" applyAlignment="1">
      <alignment vertical="center" wrapText="1"/>
    </xf>
    <xf numFmtId="0" fontId="163" fillId="0" borderId="0" xfId="0" applyFont="1" applyAlignment="1">
      <alignment vertical="center" wrapText="1"/>
    </xf>
    <xf numFmtId="0" fontId="163" fillId="0" borderId="122" xfId="0" applyFont="1" applyBorder="1" applyAlignment="1">
      <alignment vertical="center" wrapText="1"/>
    </xf>
    <xf numFmtId="0" fontId="163" fillId="0" borderId="130" xfId="0" applyFont="1" applyBorder="1" applyAlignment="1">
      <alignment vertical="center" wrapText="1"/>
    </xf>
    <xf numFmtId="0" fontId="163" fillId="0" borderId="131" xfId="0" applyFont="1" applyBorder="1" applyAlignment="1">
      <alignment vertical="center" wrapText="1"/>
    </xf>
    <xf numFmtId="0" fontId="163" fillId="0" borderId="132" xfId="0" applyFont="1" applyBorder="1" applyAlignment="1">
      <alignment vertical="center" wrapText="1"/>
    </xf>
    <xf numFmtId="0" fontId="165" fillId="83" borderId="126" xfId="0" applyFont="1" applyFill="1" applyBorder="1" applyAlignment="1">
      <alignment horizontal="center" vertical="center" wrapText="1"/>
    </xf>
    <xf numFmtId="0" fontId="165" fillId="83" borderId="127" xfId="0" applyFont="1" applyFill="1" applyBorder="1" applyAlignment="1">
      <alignment horizontal="center" vertical="center" wrapText="1"/>
    </xf>
    <xf numFmtId="0" fontId="165" fillId="83" borderId="128" xfId="0" applyFont="1" applyFill="1" applyBorder="1" applyAlignment="1">
      <alignment horizontal="center" vertical="center" wrapText="1"/>
    </xf>
    <xf numFmtId="0" fontId="163" fillId="0" borderId="44" xfId="0" applyFont="1" applyBorder="1" applyAlignment="1">
      <alignment horizontal="left" vertical="center" wrapText="1"/>
    </xf>
    <xf numFmtId="0" fontId="163" fillId="0" borderId="116" xfId="0" applyFont="1" applyBorder="1" applyAlignment="1">
      <alignment horizontal="left" vertical="center" wrapText="1"/>
    </xf>
    <xf numFmtId="0" fontId="163" fillId="0" borderId="115" xfId="0" applyFont="1" applyBorder="1" applyAlignment="1">
      <alignment horizontal="center" vertical="center" wrapText="1"/>
    </xf>
    <xf numFmtId="0" fontId="163" fillId="0" borderId="117" xfId="0" applyFont="1" applyBorder="1" applyAlignment="1">
      <alignment horizontal="center" vertical="center" wrapText="1"/>
    </xf>
    <xf numFmtId="0" fontId="163" fillId="0" borderId="111" xfId="0" applyFont="1" applyBorder="1" applyAlignment="1">
      <alignment horizontal="center" vertical="center" wrapText="1"/>
    </xf>
    <xf numFmtId="0" fontId="163" fillId="0" borderId="118" xfId="0" applyFont="1" applyBorder="1" applyAlignment="1">
      <alignment horizontal="center" vertical="center" wrapText="1"/>
    </xf>
    <xf numFmtId="0" fontId="163" fillId="0" borderId="123" xfId="0" applyFont="1" applyBorder="1" applyAlignment="1">
      <alignment vertical="center" wrapText="1"/>
    </xf>
    <xf numFmtId="0" fontId="163" fillId="0" borderId="124" xfId="0" applyFont="1" applyBorder="1" applyAlignment="1">
      <alignment vertical="center" wrapText="1"/>
    </xf>
    <xf numFmtId="0" fontId="163" fillId="0" borderId="125" xfId="0" applyFont="1" applyBorder="1" applyAlignment="1">
      <alignment vertical="center" wrapText="1"/>
    </xf>
    <xf numFmtId="0" fontId="0" fillId="0" borderId="53" xfId="0" applyBorder="1" applyAlignment="1">
      <alignment horizontal="center"/>
    </xf>
    <xf numFmtId="0" fontId="0" fillId="0" borderId="42" xfId="0" applyBorder="1" applyAlignment="1">
      <alignment horizontal="center"/>
    </xf>
    <xf numFmtId="0" fontId="0" fillId="0" borderId="53" xfId="0" applyBorder="1" applyAlignment="1">
      <alignment horizontal="center" vertical="center"/>
    </xf>
    <xf numFmtId="0" fontId="0" fillId="0" borderId="42" xfId="0" applyBorder="1" applyAlignment="1">
      <alignment horizontal="center" wrapText="1"/>
    </xf>
    <xf numFmtId="0" fontId="0" fillId="0" borderId="49" xfId="0" applyBorder="1" applyAlignment="1">
      <alignment horizontal="center"/>
    </xf>
    <xf numFmtId="0" fontId="0" fillId="0" borderId="55" xfId="0" applyBorder="1" applyAlignment="1">
      <alignment horizontal="center"/>
    </xf>
    <xf numFmtId="0" fontId="103" fillId="81" borderId="66" xfId="0" applyFont="1" applyFill="1" applyBorder="1" applyAlignment="1">
      <alignment horizontal="center" vertical="center"/>
    </xf>
    <xf numFmtId="0" fontId="103" fillId="81" borderId="60" xfId="0" applyFont="1" applyFill="1" applyBorder="1" applyAlignment="1">
      <alignment horizontal="center" vertical="center"/>
    </xf>
    <xf numFmtId="0" fontId="103" fillId="81" borderId="61" xfId="0" applyFont="1" applyFill="1" applyBorder="1" applyAlignment="1">
      <alignment horizontal="center" vertical="center"/>
    </xf>
    <xf numFmtId="0" fontId="103" fillId="81" borderId="53" xfId="0" applyFont="1" applyFill="1" applyBorder="1" applyAlignment="1">
      <alignment horizontal="center" vertical="center"/>
    </xf>
    <xf numFmtId="0" fontId="103" fillId="81" borderId="42" xfId="0" applyFont="1" applyFill="1" applyBorder="1" applyAlignment="1">
      <alignment horizontal="center" vertical="center"/>
    </xf>
    <xf numFmtId="0" fontId="103" fillId="81" borderId="54" xfId="0" applyFont="1" applyFill="1" applyBorder="1" applyAlignment="1">
      <alignment horizontal="center" vertical="center"/>
    </xf>
    <xf numFmtId="0" fontId="0" fillId="0" borderId="42" xfId="0" applyBorder="1" applyAlignment="1">
      <alignment horizontal="center" vertical="center"/>
    </xf>
    <xf numFmtId="0" fontId="0" fillId="0" borderId="54" xfId="0" applyBorder="1" applyAlignment="1">
      <alignment horizontal="center" vertical="center"/>
    </xf>
    <xf numFmtId="0" fontId="165" fillId="82" borderId="103" xfId="0" applyFont="1" applyFill="1" applyBorder="1" applyAlignment="1">
      <alignment horizontal="center" vertical="center" wrapText="1"/>
    </xf>
    <xf numFmtId="0" fontId="165" fillId="82" borderId="104" xfId="0" applyFont="1" applyFill="1" applyBorder="1" applyAlignment="1">
      <alignment horizontal="center" vertical="center" wrapText="1"/>
    </xf>
    <xf numFmtId="0" fontId="165" fillId="82" borderId="105" xfId="0" applyFont="1" applyFill="1" applyBorder="1" applyAlignment="1">
      <alignment horizontal="center" vertical="center" wrapText="1"/>
    </xf>
    <xf numFmtId="0" fontId="165" fillId="83" borderId="106" xfId="0" applyFont="1" applyFill="1" applyBorder="1" applyAlignment="1">
      <alignment horizontal="center" vertical="center" wrapText="1"/>
    </xf>
    <xf numFmtId="0" fontId="165" fillId="83" borderId="107" xfId="0" applyFont="1" applyFill="1" applyBorder="1" applyAlignment="1">
      <alignment horizontal="center" vertical="center" wrapText="1"/>
    </xf>
    <xf numFmtId="0" fontId="165" fillId="83" borderId="108" xfId="0" applyFont="1" applyFill="1" applyBorder="1" applyAlignment="1">
      <alignment horizontal="center" vertical="center" wrapText="1"/>
    </xf>
    <xf numFmtId="0" fontId="163" fillId="83" borderId="111" xfId="0" applyFont="1" applyFill="1" applyBorder="1" applyAlignment="1">
      <alignment vertical="center" wrapText="1"/>
    </xf>
    <xf numFmtId="0" fontId="163" fillId="83" borderId="112" xfId="0" applyFont="1" applyFill="1" applyBorder="1" applyAlignment="1">
      <alignment vertical="center" wrapText="1"/>
    </xf>
    <xf numFmtId="0" fontId="163" fillId="83" borderId="118" xfId="0" applyFont="1" applyFill="1" applyBorder="1" applyAlignment="1">
      <alignment vertical="center" wrapText="1"/>
    </xf>
    <xf numFmtId="0" fontId="163" fillId="0" borderId="114" xfId="0" applyFont="1" applyBorder="1" applyAlignment="1">
      <alignment horizontal="center" vertical="center" wrapText="1"/>
    </xf>
    <xf numFmtId="0" fontId="163" fillId="0" borderId="110" xfId="0" applyFont="1" applyBorder="1" applyAlignment="1">
      <alignment horizontal="center" vertical="center" wrapText="1"/>
    </xf>
    <xf numFmtId="0" fontId="0" fillId="37" borderId="53" xfId="0" applyFill="1" applyBorder="1" applyAlignment="1">
      <alignment horizontal="center"/>
    </xf>
    <xf numFmtId="0" fontId="0" fillId="37" borderId="42" xfId="0" applyFill="1" applyBorder="1" applyAlignment="1">
      <alignment horizontal="center"/>
    </xf>
    <xf numFmtId="0" fontId="0" fillId="0" borderId="54" xfId="0" applyBorder="1" applyAlignment="1">
      <alignment horizontal="center" vertical="center" wrapText="1"/>
    </xf>
    <xf numFmtId="0" fontId="0" fillId="0" borderId="42" xfId="0" applyBorder="1" applyAlignment="1">
      <alignment horizontal="center" vertical="center" wrapText="1"/>
    </xf>
    <xf numFmtId="1" fontId="149" fillId="5" borderId="10" xfId="2" applyNumberFormat="1" applyFont="1" applyFill="1" applyBorder="1" applyAlignment="1">
      <alignment horizontal="left"/>
    </xf>
    <xf numFmtId="165" fontId="149" fillId="5" borderId="10" xfId="2" applyNumberFormat="1" applyFont="1" applyFill="1" applyBorder="1" applyAlignment="1">
      <alignment wrapText="1"/>
    </xf>
    <xf numFmtId="9" fontId="149" fillId="5" borderId="10" xfId="2" applyNumberFormat="1" applyFont="1" applyFill="1" applyBorder="1" applyAlignment="1">
      <alignment horizontal="center" wrapText="1"/>
    </xf>
    <xf numFmtId="1" fontId="149" fillId="5" borderId="15" xfId="2" applyNumberFormat="1" applyFont="1" applyFill="1" applyBorder="1" applyAlignment="1">
      <alignment horizontal="left"/>
    </xf>
    <xf numFmtId="165" fontId="149" fillId="5" borderId="15" xfId="2" applyNumberFormat="1" applyFont="1" applyFill="1" applyBorder="1" applyAlignment="1">
      <alignment wrapText="1"/>
    </xf>
    <xf numFmtId="9" fontId="149" fillId="5" borderId="15" xfId="2" applyNumberFormat="1" applyFont="1" applyFill="1" applyBorder="1" applyAlignment="1">
      <alignment horizontal="center" wrapText="1"/>
    </xf>
    <xf numFmtId="0" fontId="83" fillId="0" borderId="1" xfId="0" applyFont="1" applyBorder="1"/>
    <xf numFmtId="0" fontId="83" fillId="0" borderId="13" xfId="0" applyFont="1" applyBorder="1"/>
    <xf numFmtId="164" fontId="83" fillId="0" borderId="0" xfId="0" applyNumberFormat="1" applyFont="1" applyAlignment="1">
      <alignment horizontal="center"/>
    </xf>
    <xf numFmtId="164" fontId="83" fillId="0" borderId="13" xfId="0" applyNumberFormat="1" applyFont="1" applyBorder="1" applyAlignment="1">
      <alignment horizontal="center"/>
    </xf>
    <xf numFmtId="9" fontId="83" fillId="0" borderId="7" xfId="56630" applyFont="1" applyBorder="1" applyAlignment="1">
      <alignment horizontal="center" vertical="center"/>
    </xf>
    <xf numFmtId="0" fontId="129" fillId="0" borderId="0" xfId="0" applyFont="1"/>
    <xf numFmtId="0" fontId="83" fillId="0" borderId="13" xfId="0" applyFont="1" applyBorder="1" applyAlignment="1">
      <alignment horizontal="left"/>
    </xf>
    <xf numFmtId="9" fontId="129" fillId="0" borderId="0" xfId="0" applyNumberFormat="1" applyFont="1"/>
    <xf numFmtId="3" fontId="83" fillId="5" borderId="77" xfId="2" applyNumberFormat="1" applyFont="1" applyFill="1" applyBorder="1" applyAlignment="1">
      <alignment horizontal="left" vertical="center" wrapText="1"/>
    </xf>
    <xf numFmtId="44" fontId="132" fillId="5" borderId="42" xfId="2" applyNumberFormat="1" applyFont="1" applyFill="1" applyBorder="1" applyAlignment="1">
      <alignment horizontal="center" vertical="center" wrapText="1"/>
    </xf>
    <xf numFmtId="44" fontId="134" fillId="5" borderId="42" xfId="2" applyNumberFormat="1" applyFont="1" applyFill="1" applyBorder="1" applyAlignment="1">
      <alignment horizontal="center" vertical="center" wrapText="1"/>
    </xf>
    <xf numFmtId="44" fontId="134" fillId="5" borderId="84" xfId="2" applyNumberFormat="1" applyFont="1" applyFill="1" applyBorder="1" applyAlignment="1">
      <alignment horizontal="center" wrapText="1"/>
    </xf>
    <xf numFmtId="44" fontId="134" fillId="5" borderId="15" xfId="2" applyNumberFormat="1" applyFont="1" applyFill="1" applyBorder="1" applyAlignment="1">
      <alignment horizontal="center" wrapText="1"/>
    </xf>
    <xf numFmtId="44" fontId="132" fillId="0" borderId="13" xfId="2" applyNumberFormat="1" applyFont="1" applyBorder="1" applyAlignment="1">
      <alignment horizontal="center" wrapText="1"/>
    </xf>
    <xf numFmtId="0" fontId="156" fillId="0" borderId="42" xfId="0" applyFont="1" applyBorder="1" applyAlignment="1">
      <alignment horizontal="left"/>
    </xf>
    <xf numFmtId="0" fontId="149" fillId="0" borderId="42" xfId="0" applyFont="1" applyBorder="1"/>
    <xf numFmtId="49" fontId="134" fillId="40" borderId="42" xfId="1298" applyNumberFormat="1" applyFont="1" applyFill="1" applyBorder="1" applyAlignment="1">
      <alignment vertical="center"/>
    </xf>
    <xf numFmtId="0" fontId="132" fillId="40" borderId="42" xfId="0" applyFont="1" applyFill="1" applyBorder="1" applyAlignment="1">
      <alignment vertical="center" wrapText="1"/>
    </xf>
    <xf numFmtId="49" fontId="132" fillId="40" borderId="42" xfId="1298" applyNumberFormat="1" applyFont="1" applyFill="1" applyBorder="1" applyAlignment="1">
      <alignment vertical="center"/>
    </xf>
    <xf numFmtId="49" fontId="132" fillId="0" borderId="42" xfId="1298" applyNumberFormat="1" applyFont="1" applyBorder="1" applyAlignment="1">
      <alignment vertical="center"/>
    </xf>
    <xf numFmtId="0" fontId="149" fillId="40" borderId="42" xfId="0" applyFont="1" applyFill="1" applyBorder="1"/>
    <xf numFmtId="44" fontId="132" fillId="0" borderId="42" xfId="0" applyNumberFormat="1" applyFont="1" applyBorder="1" applyAlignment="1">
      <alignment horizontal="center"/>
    </xf>
    <xf numFmtId="44" fontId="132" fillId="0" borderId="42" xfId="2" applyNumberFormat="1" applyFont="1" applyBorder="1" applyAlignment="1">
      <alignment horizontal="center" wrapText="1"/>
    </xf>
    <xf numFmtId="44" fontId="132" fillId="40" borderId="42" xfId="0" applyNumberFormat="1" applyFont="1" applyFill="1" applyBorder="1" applyAlignment="1">
      <alignment horizontal="center" vertical="center"/>
    </xf>
    <xf numFmtId="44" fontId="132" fillId="0" borderId="42" xfId="0" applyNumberFormat="1" applyFont="1" applyBorder="1" applyAlignment="1">
      <alignment horizontal="center" vertical="center"/>
    </xf>
    <xf numFmtId="44" fontId="132" fillId="0" borderId="0" xfId="0" applyNumberFormat="1" applyFont="1" applyAlignment="1">
      <alignment horizontal="center"/>
    </xf>
    <xf numFmtId="44" fontId="132" fillId="0" borderId="13" xfId="0" applyNumberFormat="1" applyFont="1" applyBorder="1"/>
    <xf numFmtId="44" fontId="134" fillId="40" borderId="13" xfId="2" applyNumberFormat="1" applyFont="1" applyFill="1" applyBorder="1" applyAlignment="1">
      <alignment horizontal="center" wrapText="1"/>
    </xf>
    <xf numFmtId="44" fontId="132" fillId="40" borderId="13" xfId="2" applyNumberFormat="1" applyFont="1" applyFill="1" applyBorder="1" applyAlignment="1">
      <alignment horizontal="center" wrapText="1"/>
    </xf>
    <xf numFmtId="44" fontId="134" fillId="0" borderId="13" xfId="2" applyNumberFormat="1" applyFont="1" applyBorder="1" applyAlignment="1">
      <alignment horizontal="center" wrapText="1"/>
    </xf>
    <xf numFmtId="44" fontId="132" fillId="0" borderId="0" xfId="2" applyNumberFormat="1" applyFont="1" applyAlignment="1">
      <alignment horizontal="center" wrapText="1"/>
    </xf>
    <xf numFmtId="44" fontId="143" fillId="0" borderId="0" xfId="0" applyNumberFormat="1" applyFont="1" applyAlignment="1">
      <alignment horizontal="center"/>
    </xf>
    <xf numFmtId="44" fontId="143" fillId="0" borderId="13" xfId="0" applyNumberFormat="1" applyFont="1" applyBorder="1"/>
    <xf numFmtId="44" fontId="132" fillId="0" borderId="13" xfId="0" applyNumberFormat="1" applyFont="1" applyBorder="1" applyAlignment="1">
      <alignment horizontal="center"/>
    </xf>
    <xf numFmtId="44" fontId="144" fillId="40" borderId="0" xfId="0" applyNumberFormat="1" applyFont="1" applyFill="1" applyAlignment="1">
      <alignment horizontal="center" vertical="center"/>
    </xf>
    <xf numFmtId="44" fontId="149" fillId="40" borderId="13" xfId="0" applyNumberFormat="1" applyFont="1" applyFill="1" applyBorder="1" applyAlignment="1">
      <alignment horizontal="center"/>
    </xf>
    <xf numFmtId="44" fontId="132" fillId="0" borderId="0" xfId="0" applyNumberFormat="1" applyFont="1" applyAlignment="1">
      <alignment horizontal="center" vertical="center"/>
    </xf>
    <xf numFmtId="44" fontId="132" fillId="40" borderId="0" xfId="0" applyNumberFormat="1" applyFont="1" applyFill="1" applyAlignment="1">
      <alignment horizontal="center" vertical="center"/>
    </xf>
    <xf numFmtId="44" fontId="132" fillId="40" borderId="13" xfId="0" applyNumberFormat="1" applyFont="1" applyFill="1" applyBorder="1" applyAlignment="1">
      <alignment horizontal="center"/>
    </xf>
    <xf numFmtId="44" fontId="132" fillId="0" borderId="2" xfId="0" applyNumberFormat="1" applyFont="1" applyBorder="1" applyAlignment="1">
      <alignment horizontal="center"/>
    </xf>
    <xf numFmtId="44" fontId="132" fillId="0" borderId="15" xfId="0" applyNumberFormat="1" applyFont="1" applyBorder="1" applyAlignment="1">
      <alignment horizontal="center"/>
    </xf>
    <xf numFmtId="44" fontId="155" fillId="5" borderId="7" xfId="0" applyNumberFormat="1" applyFont="1" applyFill="1" applyBorder="1" applyAlignment="1">
      <alignment horizontal="center"/>
    </xf>
    <xf numFmtId="44" fontId="155" fillId="0" borderId="7" xfId="2" applyNumberFormat="1" applyFont="1" applyBorder="1" applyAlignment="1">
      <alignment horizontal="center" vertical="center" wrapText="1"/>
    </xf>
    <xf numFmtId="44" fontId="155" fillId="0" borderId="7" xfId="10507" applyNumberFormat="1" applyFont="1" applyFill="1" applyBorder="1" applyAlignment="1">
      <alignment horizontal="center" vertical="center"/>
    </xf>
    <xf numFmtId="49" fontId="155" fillId="0" borderId="1" xfId="0" applyNumberFormat="1" applyFont="1" applyBorder="1"/>
    <xf numFmtId="0" fontId="155" fillId="0" borderId="13" xfId="0" applyFont="1" applyBorder="1" applyAlignment="1">
      <alignment horizontal="left"/>
    </xf>
    <xf numFmtId="0" fontId="155" fillId="0" borderId="13" xfId="0" applyFont="1" applyBorder="1"/>
    <xf numFmtId="44" fontId="155" fillId="0" borderId="13" xfId="0" applyNumberFormat="1" applyFont="1" applyBorder="1" applyAlignment="1">
      <alignment horizontal="center"/>
    </xf>
    <xf numFmtId="49" fontId="155" fillId="0" borderId="13" xfId="0" applyNumberFormat="1" applyFont="1" applyBorder="1"/>
    <xf numFmtId="165" fontId="155" fillId="5" borderId="7" xfId="2" applyNumberFormat="1" applyFont="1" applyFill="1" applyBorder="1" applyAlignment="1">
      <alignment horizontal="center" vertical="center" wrapText="1"/>
    </xf>
    <xf numFmtId="9" fontId="155" fillId="0" borderId="7" xfId="2" applyNumberFormat="1" applyFont="1" applyBorder="1" applyAlignment="1">
      <alignment horizontal="center" vertical="center" wrapText="1"/>
    </xf>
    <xf numFmtId="9" fontId="155" fillId="5" borderId="7" xfId="2" applyNumberFormat="1" applyFont="1" applyFill="1" applyBorder="1" applyAlignment="1">
      <alignment horizontal="center" vertical="center" wrapText="1"/>
    </xf>
    <xf numFmtId="9" fontId="155" fillId="40" borderId="7" xfId="2" applyNumberFormat="1" applyFont="1" applyFill="1" applyBorder="1" applyAlignment="1">
      <alignment horizontal="center" vertical="center" wrapText="1"/>
    </xf>
    <xf numFmtId="44" fontId="155" fillId="0" borderId="0" xfId="0" applyNumberFormat="1" applyFont="1" applyAlignment="1">
      <alignment horizontal="center" vertical="center"/>
    </xf>
    <xf numFmtId="44" fontId="155" fillId="0" borderId="13" xfId="2" applyNumberFormat="1" applyFont="1" applyBorder="1" applyAlignment="1">
      <alignment horizontal="center" vertical="center" wrapText="1"/>
    </xf>
    <xf numFmtId="44" fontId="2" fillId="0" borderId="0" xfId="0" applyNumberFormat="1" applyFont="1" applyAlignment="1">
      <alignment horizontal="center" vertical="center"/>
    </xf>
    <xf numFmtId="44" fontId="162" fillId="0" borderId="0" xfId="0" applyNumberFormat="1" applyFont="1" applyAlignment="1">
      <alignment horizontal="center" vertical="center" wrapText="1"/>
    </xf>
    <xf numFmtId="44" fontId="155" fillId="5" borderId="0" xfId="0" applyNumberFormat="1" applyFont="1" applyFill="1" applyAlignment="1">
      <alignment horizontal="center" vertical="center"/>
    </xf>
    <xf numFmtId="44" fontId="155" fillId="5" borderId="13" xfId="2" applyNumberFormat="1" applyFont="1" applyFill="1" applyBorder="1" applyAlignment="1">
      <alignment horizontal="center" vertical="center" wrapText="1"/>
    </xf>
    <xf numFmtId="44" fontId="2" fillId="5" borderId="0" xfId="0" applyNumberFormat="1" applyFont="1" applyFill="1" applyAlignment="1">
      <alignment horizontal="center" vertical="center"/>
    </xf>
    <xf numFmtId="44" fontId="155" fillId="5" borderId="0" xfId="10507" applyNumberFormat="1" applyFont="1" applyFill="1" applyBorder="1" applyAlignment="1">
      <alignment horizontal="center" vertical="center"/>
    </xf>
    <xf numFmtId="44" fontId="155" fillId="5" borderId="13" xfId="10507" applyNumberFormat="1" applyFont="1" applyFill="1" applyBorder="1" applyAlignment="1">
      <alignment horizontal="center" vertical="center"/>
    </xf>
    <xf numFmtId="44" fontId="155" fillId="0" borderId="0" xfId="10507" applyNumberFormat="1" applyFont="1" applyFill="1" applyBorder="1" applyAlignment="1">
      <alignment horizontal="center" vertical="center" wrapText="1"/>
    </xf>
    <xf numFmtId="44" fontId="155" fillId="0" borderId="13" xfId="10507" applyNumberFormat="1" applyFont="1" applyFill="1" applyBorder="1" applyAlignment="1">
      <alignment horizontal="center" vertical="center" wrapText="1"/>
    </xf>
    <xf numFmtId="44" fontId="155" fillId="0" borderId="0" xfId="10507" applyNumberFormat="1" applyFont="1" applyFill="1" applyBorder="1" applyAlignment="1">
      <alignment horizontal="center" vertical="center"/>
    </xf>
    <xf numFmtId="44" fontId="155" fillId="40" borderId="0" xfId="10507" applyNumberFormat="1" applyFont="1" applyFill="1" applyBorder="1" applyAlignment="1">
      <alignment horizontal="center" vertical="center"/>
    </xf>
    <xf numFmtId="44" fontId="155" fillId="40" borderId="13" xfId="10507" applyNumberFormat="1" applyFont="1" applyFill="1" applyBorder="1" applyAlignment="1">
      <alignment horizontal="center" vertical="center" wrapText="1"/>
    </xf>
    <xf numFmtId="44" fontId="155" fillId="0" borderId="0" xfId="10507" applyNumberFormat="1" applyFont="1" applyBorder="1" applyAlignment="1">
      <alignment horizontal="center" vertical="center"/>
    </xf>
    <xf numFmtId="44" fontId="161" fillId="40" borderId="0" xfId="10507" applyNumberFormat="1" applyFont="1" applyFill="1" applyBorder="1" applyAlignment="1">
      <alignment horizontal="center" vertical="center"/>
    </xf>
    <xf numFmtId="44" fontId="161" fillId="40" borderId="13" xfId="10507" applyNumberFormat="1" applyFont="1" applyFill="1" applyBorder="1" applyAlignment="1">
      <alignment horizontal="center" vertical="center" wrapText="1"/>
    </xf>
    <xf numFmtId="44" fontId="155" fillId="0" borderId="13" xfId="0" applyNumberFormat="1" applyFont="1" applyBorder="1" applyAlignment="1">
      <alignment horizontal="center" vertical="center"/>
    </xf>
    <xf numFmtId="44" fontId="155" fillId="5" borderId="13" xfId="0" applyNumberFormat="1" applyFont="1" applyFill="1" applyBorder="1" applyAlignment="1">
      <alignment horizontal="center" vertical="center"/>
    </xf>
    <xf numFmtId="44" fontId="155" fillId="0" borderId="0" xfId="2" applyNumberFormat="1" applyFont="1" applyAlignment="1">
      <alignment horizontal="center" vertical="center" wrapText="1"/>
    </xf>
    <xf numFmtId="44" fontId="155" fillId="0" borderId="2" xfId="10507" applyNumberFormat="1" applyFont="1" applyFill="1" applyBorder="1" applyAlignment="1">
      <alignment horizontal="center" vertical="center"/>
    </xf>
    <xf numFmtId="44" fontId="155" fillId="0" borderId="15" xfId="0" applyNumberFormat="1" applyFont="1" applyBorder="1" applyAlignment="1">
      <alignment horizontal="center"/>
    </xf>
    <xf numFmtId="0" fontId="134" fillId="0" borderId="42" xfId="0" applyFont="1" applyBorder="1" applyAlignment="1">
      <alignment horizontal="left"/>
    </xf>
    <xf numFmtId="0" fontId="156" fillId="0" borderId="42" xfId="0" applyFont="1" applyBorder="1"/>
    <xf numFmtId="0" fontId="149" fillId="0" borderId="42" xfId="0" applyFont="1" applyBorder="1" applyAlignment="1">
      <alignment vertical="center" readingOrder="1"/>
    </xf>
    <xf numFmtId="0" fontId="149" fillId="0" borderId="42" xfId="0" applyFont="1" applyBorder="1" applyAlignment="1">
      <alignment horizontal="left"/>
    </xf>
    <xf numFmtId="0" fontId="158" fillId="0" borderId="42" xfId="0" applyFont="1" applyBorder="1" applyAlignment="1">
      <alignment vertical="center" readingOrder="1"/>
    </xf>
    <xf numFmtId="0" fontId="157" fillId="0" borderId="42" xfId="0" applyFont="1" applyBorder="1" applyAlignment="1">
      <alignment vertical="center" readingOrder="1"/>
    </xf>
    <xf numFmtId="44" fontId="149" fillId="0" borderId="42" xfId="0" applyNumberFormat="1" applyFont="1" applyBorder="1" applyAlignment="1">
      <alignment horizontal="center"/>
    </xf>
    <xf numFmtId="44" fontId="157" fillId="0" borderId="42" xfId="0" applyNumberFormat="1" applyFont="1" applyBorder="1" applyAlignment="1">
      <alignment horizontal="center" vertical="center"/>
    </xf>
    <xf numFmtId="44" fontId="83" fillId="0" borderId="0" xfId="0" applyNumberFormat="1" applyFont="1" applyAlignment="1">
      <alignment horizontal="center"/>
    </xf>
    <xf numFmtId="44" fontId="83" fillId="0" borderId="13" xfId="0" applyNumberFormat="1" applyFont="1" applyBorder="1" applyAlignment="1">
      <alignment horizontal="center"/>
    </xf>
    <xf numFmtId="44" fontId="134" fillId="0" borderId="0" xfId="0" applyNumberFormat="1" applyFont="1" applyAlignment="1">
      <alignment horizontal="center"/>
    </xf>
    <xf numFmtId="44" fontId="134" fillId="0" borderId="13" xfId="0" applyNumberFormat="1" applyFont="1" applyBorder="1" applyAlignment="1">
      <alignment horizontal="center"/>
    </xf>
    <xf numFmtId="44" fontId="149" fillId="5" borderId="10" xfId="2" applyNumberFormat="1" applyFont="1" applyFill="1" applyBorder="1" applyAlignment="1">
      <alignment horizontal="center" wrapText="1"/>
    </xf>
    <xf numFmtId="44" fontId="149" fillId="5" borderId="15" xfId="2" applyNumberFormat="1" applyFont="1" applyFill="1" applyBorder="1" applyAlignment="1">
      <alignment horizontal="center" wrapText="1"/>
    </xf>
    <xf numFmtId="44" fontId="134" fillId="5" borderId="10" xfId="2" applyNumberFormat="1" applyFont="1" applyFill="1" applyBorder="1" applyAlignment="1">
      <alignment horizontal="center" wrapText="1"/>
    </xf>
    <xf numFmtId="44" fontId="134" fillId="38" borderId="13" xfId="2" applyNumberFormat="1" applyFont="1" applyFill="1" applyBorder="1" applyAlignment="1">
      <alignment horizontal="center" wrapText="1"/>
    </xf>
    <xf numFmtId="3" fontId="139" fillId="75" borderId="42" xfId="2" applyNumberFormat="1" applyFont="1" applyFill="1" applyBorder="1" applyAlignment="1">
      <alignment horizontal="center" vertical="center" wrapText="1"/>
    </xf>
    <xf numFmtId="9" fontId="139" fillId="75" borderId="42" xfId="2" applyNumberFormat="1" applyFont="1" applyFill="1" applyBorder="1" applyAlignment="1">
      <alignment horizontal="center" vertical="center" wrapText="1"/>
    </xf>
    <xf numFmtId="44" fontId="149" fillId="5" borderId="84" xfId="2" applyNumberFormat="1" applyFont="1" applyFill="1" applyBorder="1" applyAlignment="1">
      <alignment horizontal="center" wrapText="1"/>
    </xf>
    <xf numFmtId="44" fontId="83" fillId="0" borderId="13" xfId="2" applyNumberFormat="1" applyFont="1" applyBorder="1" applyAlignment="1">
      <alignment horizontal="center" wrapText="1"/>
    </xf>
    <xf numFmtId="165" fontId="134" fillId="5" borderId="42" xfId="2" applyNumberFormat="1" applyFont="1" applyFill="1" applyBorder="1" applyAlignment="1">
      <alignment wrapText="1"/>
    </xf>
    <xf numFmtId="44" fontId="134" fillId="5" borderId="42" xfId="2" applyNumberFormat="1" applyFont="1" applyFill="1" applyBorder="1" applyAlignment="1">
      <alignment horizontal="center" wrapText="1"/>
    </xf>
    <xf numFmtId="9" fontId="134" fillId="5" borderId="42" xfId="2" applyNumberFormat="1" applyFont="1" applyFill="1" applyBorder="1" applyAlignment="1">
      <alignment horizontal="center" wrapText="1"/>
    </xf>
    <xf numFmtId="1" fontId="134" fillId="5" borderId="42" xfId="2" applyNumberFormat="1" applyFont="1" applyFill="1" applyBorder="1" applyAlignment="1">
      <alignment horizontal="left" wrapText="1"/>
    </xf>
    <xf numFmtId="1" fontId="132" fillId="0" borderId="42" xfId="2" applyNumberFormat="1" applyFont="1" applyBorder="1" applyAlignment="1">
      <alignment horizontal="left" wrapText="1"/>
    </xf>
    <xf numFmtId="1" fontId="132" fillId="0" borderId="42" xfId="1" applyNumberFormat="1" applyFont="1" applyBorder="1" applyAlignment="1">
      <alignment horizontal="left"/>
    </xf>
    <xf numFmtId="0" fontId="132" fillId="0" borderId="42" xfId="2" applyFont="1" applyBorder="1" applyAlignment="1">
      <alignment wrapText="1"/>
    </xf>
    <xf numFmtId="1" fontId="149" fillId="5" borderId="42" xfId="2" applyNumberFormat="1" applyFont="1" applyFill="1" applyBorder="1" applyAlignment="1">
      <alignment horizontal="left" wrapText="1"/>
    </xf>
    <xf numFmtId="165" fontId="149" fillId="5" borderId="42" xfId="2" applyNumberFormat="1" applyFont="1" applyFill="1" applyBorder="1" applyAlignment="1">
      <alignment wrapText="1"/>
    </xf>
    <xf numFmtId="44" fontId="149" fillId="5" borderId="42" xfId="2" applyNumberFormat="1" applyFont="1" applyFill="1" applyBorder="1" applyAlignment="1">
      <alignment horizontal="center" wrapText="1"/>
    </xf>
    <xf numFmtId="9" fontId="149" fillId="5" borderId="42" xfId="2" applyNumberFormat="1" applyFont="1" applyFill="1" applyBorder="1" applyAlignment="1">
      <alignment horizontal="center" wrapText="1"/>
    </xf>
    <xf numFmtId="3" fontId="132" fillId="0" borderId="1" xfId="2" applyNumberFormat="1" applyFont="1" applyBorder="1" applyAlignment="1">
      <alignment horizontal="left" vertical="center" wrapText="1"/>
    </xf>
    <xf numFmtId="3" fontId="134" fillId="5" borderId="11" xfId="2" applyNumberFormat="1" applyFont="1" applyFill="1" applyBorder="1" applyAlignment="1">
      <alignment horizontal="left" vertical="center" wrapText="1"/>
    </xf>
    <xf numFmtId="1" fontId="134" fillId="0" borderId="42" xfId="2" quotePrefix="1" applyNumberFormat="1" applyFont="1" applyBorder="1" applyAlignment="1">
      <alignment horizontal="left" vertical="center"/>
    </xf>
    <xf numFmtId="165" fontId="132" fillId="0" borderId="42" xfId="2" applyNumberFormat="1" applyFont="1" applyBorder="1" applyAlignment="1">
      <alignment horizontal="left" vertical="center" wrapText="1"/>
    </xf>
    <xf numFmtId="44" fontId="132" fillId="0" borderId="42" xfId="2" applyNumberFormat="1" applyFont="1" applyBorder="1" applyAlignment="1">
      <alignment horizontal="center" vertical="center" wrapText="1"/>
    </xf>
    <xf numFmtId="9" fontId="132" fillId="0" borderId="42" xfId="2" applyNumberFormat="1" applyFont="1" applyBorder="1" applyAlignment="1">
      <alignment horizontal="center" vertical="center" wrapText="1"/>
    </xf>
    <xf numFmtId="1" fontId="134" fillId="5" borderId="42" xfId="2" quotePrefix="1" applyNumberFormat="1" applyFont="1" applyFill="1" applyBorder="1" applyAlignment="1">
      <alignment horizontal="left" vertical="center"/>
    </xf>
    <xf numFmtId="165" fontId="134" fillId="5" borderId="42" xfId="2" applyNumberFormat="1" applyFont="1" applyFill="1" applyBorder="1" applyAlignment="1">
      <alignment horizontal="left" vertical="center" wrapText="1"/>
    </xf>
    <xf numFmtId="9" fontId="134" fillId="5" borderId="42" xfId="2" applyNumberFormat="1" applyFont="1" applyFill="1" applyBorder="1" applyAlignment="1">
      <alignment horizontal="center" vertical="center" wrapText="1"/>
    </xf>
    <xf numFmtId="1" fontId="132" fillId="0" borderId="42" xfId="2" quotePrefix="1" applyNumberFormat="1" applyFont="1" applyBorder="1" applyAlignment="1">
      <alignment horizontal="left" vertical="center"/>
    </xf>
    <xf numFmtId="44" fontId="134" fillId="5" borderId="42" xfId="2" applyNumberFormat="1" applyFont="1" applyFill="1" applyBorder="1" applyAlignment="1">
      <alignment horizontal="left" vertical="center" wrapText="1"/>
    </xf>
    <xf numFmtId="0" fontId="134" fillId="5" borderId="42" xfId="2" applyFont="1" applyFill="1" applyBorder="1" applyAlignment="1">
      <alignment horizontal="left" vertical="center" wrapText="1"/>
    </xf>
    <xf numFmtId="0" fontId="149" fillId="5" borderId="42" xfId="2" applyFont="1" applyFill="1" applyBorder="1" applyAlignment="1">
      <alignment horizontal="left" vertical="center" wrapText="1"/>
    </xf>
    <xf numFmtId="3" fontId="149" fillId="5" borderId="42" xfId="2" applyNumberFormat="1" applyFont="1" applyFill="1" applyBorder="1" applyAlignment="1">
      <alignment horizontal="left" vertical="center" wrapText="1"/>
    </xf>
    <xf numFmtId="44" fontId="149" fillId="5" borderId="42" xfId="2" applyNumberFormat="1" applyFont="1" applyFill="1" applyBorder="1" applyAlignment="1">
      <alignment horizontal="left" vertical="center" wrapText="1"/>
    </xf>
    <xf numFmtId="9" fontId="149" fillId="5" borderId="42" xfId="2" applyNumberFormat="1" applyFont="1" applyFill="1" applyBorder="1" applyAlignment="1">
      <alignment horizontal="center" vertical="center" wrapText="1"/>
    </xf>
    <xf numFmtId="0" fontId="149" fillId="0" borderId="0" xfId="0" applyFont="1"/>
    <xf numFmtId="1" fontId="149" fillId="5" borderId="42" xfId="2" applyNumberFormat="1" applyFont="1" applyFill="1" applyBorder="1" applyAlignment="1">
      <alignment horizontal="left" vertical="center" wrapText="1"/>
    </xf>
    <xf numFmtId="9" fontId="83" fillId="5" borderId="42" xfId="2" applyNumberFormat="1" applyFont="1" applyFill="1" applyBorder="1" applyAlignment="1">
      <alignment horizontal="center" vertical="center" wrapText="1"/>
    </xf>
    <xf numFmtId="0" fontId="83" fillId="0" borderId="81" xfId="0" applyFont="1" applyBorder="1" applyAlignment="1">
      <alignment horizontal="left" vertical="center"/>
    </xf>
    <xf numFmtId="0" fontId="83" fillId="0" borderId="1" xfId="0" applyFont="1" applyBorder="1" applyAlignment="1">
      <alignment horizontal="left" vertical="center"/>
    </xf>
    <xf numFmtId="0" fontId="83" fillId="0" borderId="16" xfId="0" applyFont="1" applyBorder="1" applyAlignment="1">
      <alignment horizontal="left" vertical="center"/>
    </xf>
    <xf numFmtId="44" fontId="149" fillId="5" borderId="42" xfId="2" applyNumberFormat="1" applyFont="1" applyFill="1" applyBorder="1" applyAlignment="1">
      <alignment horizontal="center" vertical="center" wrapText="1"/>
    </xf>
    <xf numFmtId="44" fontId="83" fillId="5" borderId="42" xfId="2" applyNumberFormat="1" applyFont="1" applyFill="1" applyBorder="1" applyAlignment="1">
      <alignment horizontal="center" vertical="center" wrapText="1"/>
    </xf>
    <xf numFmtId="0" fontId="149" fillId="0" borderId="1" xfId="0" applyFont="1" applyBorder="1" applyAlignment="1">
      <alignment horizontal="left" vertical="center"/>
    </xf>
    <xf numFmtId="3" fontId="149" fillId="5" borderId="11" xfId="2" applyNumberFormat="1" applyFont="1" applyFill="1" applyBorder="1" applyAlignment="1">
      <alignment horizontal="left" vertical="center" wrapText="1"/>
    </xf>
    <xf numFmtId="164" fontId="134" fillId="5" borderId="0" xfId="2" applyNumberFormat="1" applyFont="1" applyFill="1" applyBorder="1" applyAlignment="1">
      <alignment horizontal="center" vertical="center" wrapText="1"/>
    </xf>
    <xf numFmtId="3" fontId="132" fillId="5" borderId="42" xfId="2" applyNumberFormat="1" applyFont="1" applyFill="1" applyBorder="1" applyAlignment="1">
      <alignment horizontal="left" vertical="center" wrapText="1"/>
    </xf>
    <xf numFmtId="44" fontId="134" fillId="5" borderId="42" xfId="2" quotePrefix="1" applyNumberFormat="1" applyFont="1" applyFill="1" applyBorder="1" applyAlignment="1">
      <alignment horizontal="left" vertical="center"/>
    </xf>
    <xf numFmtId="0" fontId="134" fillId="0" borderId="42" xfId="0" applyFont="1" applyBorder="1" applyAlignment="1">
      <alignment horizontal="left" vertical="center"/>
    </xf>
    <xf numFmtId="9" fontId="132" fillId="0" borderId="42" xfId="0" applyNumberFormat="1" applyFont="1" applyBorder="1" applyAlignment="1">
      <alignment horizontal="center" vertical="center"/>
    </xf>
    <xf numFmtId="0" fontId="83" fillId="0" borderId="42" xfId="0" applyFont="1" applyBorder="1" applyAlignment="1">
      <alignment horizontal="left" vertical="center"/>
    </xf>
    <xf numFmtId="44" fontId="83" fillId="0" borderId="42" xfId="0" applyNumberFormat="1" applyFont="1" applyBorder="1" applyAlignment="1">
      <alignment horizontal="center" vertical="center"/>
    </xf>
    <xf numFmtId="9" fontId="83" fillId="0" borderId="42" xfId="0" applyNumberFormat="1" applyFont="1" applyBorder="1" applyAlignment="1">
      <alignment horizontal="center" vertical="center"/>
    </xf>
    <xf numFmtId="0" fontId="149" fillId="0" borderId="42" xfId="0" applyFont="1" applyBorder="1" applyAlignment="1">
      <alignment horizontal="left" vertical="center"/>
    </xf>
    <xf numFmtId="44" fontId="149" fillId="0" borderId="42" xfId="0" applyNumberFormat="1" applyFont="1" applyBorder="1" applyAlignment="1">
      <alignment horizontal="center" vertical="center"/>
    </xf>
    <xf numFmtId="9" fontId="149" fillId="0" borderId="42" xfId="0" applyNumberFormat="1" applyFont="1" applyBorder="1" applyAlignment="1">
      <alignment horizontal="center" vertical="center"/>
    </xf>
    <xf numFmtId="44" fontId="132" fillId="5" borderId="42" xfId="2" applyNumberFormat="1" applyFont="1" applyFill="1" applyBorder="1" applyAlignment="1">
      <alignment horizontal="center" wrapText="1"/>
    </xf>
    <xf numFmtId="44" fontId="132" fillId="75" borderId="42" xfId="2" applyNumberFormat="1" applyFont="1" applyFill="1" applyBorder="1" applyAlignment="1">
      <alignment horizontal="center" wrapText="1"/>
    </xf>
    <xf numFmtId="44" fontId="132" fillId="0" borderId="15" xfId="2" applyNumberFormat="1" applyFont="1" applyBorder="1" applyAlignment="1">
      <alignment horizontal="center" wrapText="1"/>
    </xf>
    <xf numFmtId="44" fontId="134" fillId="0" borderId="42" xfId="2" applyNumberFormat="1" applyFont="1" applyBorder="1" applyAlignment="1">
      <alignment horizontal="center" wrapText="1"/>
    </xf>
    <xf numFmtId="44" fontId="132" fillId="40" borderId="42" xfId="2" applyNumberFormat="1" applyFont="1" applyFill="1" applyBorder="1" applyAlignment="1">
      <alignment horizontal="center" wrapText="1"/>
    </xf>
    <xf numFmtId="44" fontId="139" fillId="5" borderId="42" xfId="2" applyNumberFormat="1" applyFont="1" applyFill="1" applyBorder="1" applyAlignment="1">
      <alignment horizontal="center" wrapText="1"/>
    </xf>
    <xf numFmtId="44" fontId="132" fillId="0" borderId="55" xfId="2" applyNumberFormat="1" applyFont="1" applyBorder="1" applyAlignment="1">
      <alignment horizontal="center" wrapText="1"/>
    </xf>
    <xf numFmtId="44" fontId="132" fillId="75" borderId="15" xfId="2" applyNumberFormat="1" applyFont="1" applyFill="1" applyBorder="1" applyAlignment="1">
      <alignment horizontal="center" wrapText="1"/>
    </xf>
  </cellXfs>
  <cellStyles count="56636">
    <cellStyle name="_x000d__x000a_JournalTemplate=C:\COMFO\CTALK\JOURSTD.TPL_x000d__x000a_LbStateAddress=3 3 0 251 1 89 2 311_x000d__x000a_LbStateJou" xfId="3647" xr:uid="{00000000-0005-0000-0000-000000000000}"/>
    <cellStyle name="_x000d__x000a_JournalTemplate=C:\COMFO\CTALK\JOURSTD.TPL_x000d__x000a_LbStateAddress=3 3 0 251 1 89 2 311_x000d__x000a_LbStateJou 2" xfId="3648" xr:uid="{00000000-0005-0000-0000-000001000000}"/>
    <cellStyle name="､@ｯ・STX04-133  SNT 4139-6054-01&amp; 4139-6056-01 (PP 55pcs)" xfId="8" xr:uid="{00000000-0005-0000-0000-000002000000}"/>
    <cellStyle name="?@??Sheet1" xfId="9" xr:uid="{00000000-0005-0000-0000-000003000000}"/>
    <cellStyle name="?@??STX03-202(SNT) Jan~Mar 04 R13" xfId="10" xr:uid="{00000000-0005-0000-0000-000004000000}"/>
    <cellStyle name="?@??STX04-105 for SNT Jul-Sep 2004 R9" xfId="11" xr:uid="{00000000-0005-0000-0000-000005000000}"/>
    <cellStyle name="?@??STX04-133  SNT 4139-6054-01&amp; 4139-6056-01 (PP 55pcs)" xfId="12" xr:uid="{00000000-0005-0000-0000-000006000000}"/>
    <cellStyle name="?H?????W?s??" xfId="13" xr:uid="{00000000-0005-0000-0000-000007000000}"/>
    <cellStyle name="?W????" xfId="14" xr:uid="{00000000-0005-0000-0000-000008000000}"/>
    <cellStyle name="?W?s??" xfId="15" xr:uid="{00000000-0005-0000-0000-000009000000}"/>
    <cellStyle name="?Z??W????" xfId="16" xr:uid="{00000000-0005-0000-0000-00000A000000}"/>
    <cellStyle name="_【VE用】Thames1北米仕向PLM1構成表（A02E010_0205DL）" xfId="17" xr:uid="{00000000-0005-0000-0000-00000B000000}"/>
    <cellStyle name="_【正式版】Donau開発方針_070831制御報告" xfId="18" xr:uid="{00000000-0005-0000-0000-00000C000000}"/>
    <cellStyle name="_●Taiga販売提案資料(100324）Final" xfId="19" xr:uid="{00000000-0005-0000-0000-00000D000000}"/>
    <cellStyle name="_●採用Taiga価格案Ver.1" xfId="20" xr:uid="{00000000-0005-0000-0000-00000E000000}"/>
    <cellStyle name="_●採用Taiga価格案Ver.2" xfId="21" xr:uid="{00000000-0005-0000-0000-00000F000000}"/>
    <cellStyle name="_Citrine価格体系_北米12102009" xfId="3649" xr:uid="{00000000-0005-0000-0000-000010000000}"/>
    <cellStyle name="_Citrine価格体系_北米12102009 2" xfId="3650" xr:uid="{00000000-0005-0000-0000-000011000000}"/>
    <cellStyle name="_Citrine価格体系_北米12102009 3" xfId="3651" xr:uid="{00000000-0005-0000-0000-000012000000}"/>
    <cellStyle name="_Donauｶﾊﾞｰ関連確認" xfId="22" xr:uid="{00000000-0005-0000-0000-000013000000}"/>
    <cellStyle name="_Donau-ワーキングテーブル資料" xfId="23" xr:uid="{00000000-0005-0000-0000-000014000000}"/>
    <cellStyle name="_DSF Sheets for Donna3-26" xfId="24" xr:uid="{00000000-0005-0000-0000-000015000000}"/>
    <cellStyle name="_Existing Acct - New Product" xfId="3652" xr:uid="{00000000-0005-0000-0000-000016000000}"/>
    <cellStyle name="_FP表Thames_本体(設計試作）" xfId="25" xr:uid="{00000000-0005-0000-0000-000017000000}"/>
    <cellStyle name="_KIP Fujitsu Product Codes no dupes" xfId="26" xr:uid="{00000000-0005-0000-0000-000018000000}"/>
    <cellStyle name="_KIP Fujitsu Product Codes no dupes 2" xfId="27" xr:uid="{00000000-0005-0000-0000-000019000000}"/>
    <cellStyle name="_KIP Fujitsu Product Codes no dupes 2 2" xfId="54952" xr:uid="{00000000-0005-0000-0000-00001A000000}"/>
    <cellStyle name="_KIP Fujitsu Product Codes no dupes 2 3" xfId="54953" xr:uid="{00000000-0005-0000-0000-00001B000000}"/>
    <cellStyle name="_KIP Fujitsu Product Codes no dupes 2 3 2" xfId="54954" xr:uid="{00000000-0005-0000-0000-00001C000000}"/>
    <cellStyle name="_New Account Implementation" xfId="3653" xr:uid="{00000000-0005-0000-0000-00001D000000}"/>
    <cellStyle name="_New Acct Implementation" xfId="3654" xr:uid="{00000000-0005-0000-0000-00001E000000}"/>
    <cellStyle name="_OfficeMFP 機種合計値 （Taiga販売提案100325）" xfId="28" xr:uid="{00000000-0005-0000-0000-00001F000000}"/>
    <cellStyle name="_OP装着率_販売提案 ver.4.0" xfId="29" xr:uid="{00000000-0005-0000-0000-000020000000}"/>
    <cellStyle name="_print_board_solutions" xfId="30" xr:uid="{00000000-0005-0000-0000-000021000000}"/>
    <cellStyle name="_print_board_solutions 2" xfId="31" xr:uid="{00000000-0005-0000-0000-000022000000}"/>
    <cellStyle name="_Printer Product Codes" xfId="32" xr:uid="{00000000-0005-0000-0000-000023000000}"/>
    <cellStyle name="_Printer Product Codes 2" xfId="33" xr:uid="{00000000-0005-0000-0000-000024000000}"/>
    <cellStyle name="_Printer Product Codes 3" xfId="3655" xr:uid="{00000000-0005-0000-0000-000025000000}"/>
    <cellStyle name="_Solutions Master Apr1509" xfId="34" xr:uid="{00000000-0005-0000-0000-000026000000}"/>
    <cellStyle name="_Solutions Master Apr1509 2" xfId="35" xr:uid="{00000000-0005-0000-0000-000027000000}"/>
    <cellStyle name="_Solutions Master Apr1509 2 2" xfId="54955" xr:uid="{00000000-0005-0000-0000-000028000000}"/>
    <cellStyle name="_Solutions Master Apr1509 2 3" xfId="54956" xr:uid="{00000000-0005-0000-0000-000029000000}"/>
    <cellStyle name="_Solutions Master Apr1509 2 3 2" xfId="54957" xr:uid="{00000000-0005-0000-0000-00002A000000}"/>
    <cellStyle name="_Taiga Consoli_販提_100325" xfId="36" xr:uid="{00000000-0005-0000-0000-00002B000000}"/>
    <cellStyle name="_Taigaシステムコンフィグレーション081127_修正" xfId="37" xr:uid="{00000000-0005-0000-0000-00002C000000}"/>
    <cellStyle name="_Thamesコスト資料(060521)bessho2 " xfId="38" xr:uid="{00000000-0005-0000-0000-00002D000000}"/>
    <cellStyle name="_Tigris-m台数の考え方 20081110トレンド推移用" xfId="39" xr:uid="{00000000-0005-0000-0000-00002E000000}"/>
    <cellStyle name="_tracker" xfId="3656" xr:uid="{00000000-0005-0000-0000-00002F000000}"/>
    <cellStyle name="_Turnkey価格検討1000507US" xfId="3657" xr:uid="{00000000-0005-0000-0000-000030000000}"/>
    <cellStyle name="_エレキ構成部品（FP)表" xfId="40" xr:uid="{00000000-0005-0000-0000-000031000000}"/>
    <cellStyle name="_パラメーター変更時サマリー（Ver079012）　" xfId="41" xr:uid="{00000000-0005-0000-0000-000032000000}"/>
    <cellStyle name="_メカFP表Thames_本体(設計試作）" xfId="42" xr:uid="{00000000-0005-0000-0000-000033000000}"/>
    <cellStyle name="_事業採算 GangesM1 " xfId="43" xr:uid="{00000000-0005-0000-0000-000034000000}"/>
    <cellStyle name="_事業採算 GangesM2 " xfId="44" xr:uid="{00000000-0005-0000-0000-000035000000}"/>
    <cellStyle name="_事業採算 GangesM3 " xfId="45" xr:uid="{00000000-0005-0000-0000-000036000000}"/>
    <cellStyle name="_北米施策" xfId="46" xr:uid="{00000000-0005-0000-0000-000037000000}"/>
    <cellStyle name="_概略仕様一覧_081216" xfId="47" xr:uid="{00000000-0005-0000-0000-000038000000}"/>
    <cellStyle name="=C:\WINDOWS\SYSTEM32\COMMAND.COM" xfId="48" xr:uid="{00000000-0005-0000-0000-000039000000}"/>
    <cellStyle name="=C:\WINDOWS\SYSTEM32\COMMAND.COM 2" xfId="4" xr:uid="{00000000-0005-0000-0000-00003A000000}"/>
    <cellStyle name="=C:\WINDOWS\SYSTEM32\COMMAND.COM 2 2" xfId="49" xr:uid="{00000000-0005-0000-0000-00003B000000}"/>
    <cellStyle name="=C:\WINDOWS\SYSTEM32\COMMAND.COM 2 2 2" xfId="3658" xr:uid="{00000000-0005-0000-0000-00003C000000}"/>
    <cellStyle name="=C:\WINDOWS\SYSTEM32\COMMAND.COM 2 2 3" xfId="3659" xr:uid="{00000000-0005-0000-0000-00003D000000}"/>
    <cellStyle name="=C:\WINDOWS\SYSTEM32\COMMAND.COM 2 2 3 2" xfId="54959" xr:uid="{00000000-0005-0000-0000-00003E000000}"/>
    <cellStyle name="=C:\WINDOWS\SYSTEM32\COMMAND.COM 2 2 3 3" xfId="54958" xr:uid="{00000000-0005-0000-0000-00003F000000}"/>
    <cellStyle name="=C:\WINDOWS\SYSTEM32\COMMAND.COM 2 3" xfId="3660" xr:uid="{00000000-0005-0000-0000-000040000000}"/>
    <cellStyle name="=C:\WINDOWS\SYSTEM32\COMMAND.COM 2 3 2" xfId="3661" xr:uid="{00000000-0005-0000-0000-000041000000}"/>
    <cellStyle name="=C:\WINDOWS\SYSTEM32\COMMAND.COM 2 3 3" xfId="3662" xr:uid="{00000000-0005-0000-0000-000042000000}"/>
    <cellStyle name="=C:\WINDOWS\SYSTEM32\COMMAND.COM 2 4" xfId="3663" xr:uid="{00000000-0005-0000-0000-000043000000}"/>
    <cellStyle name="=C:\WINDOWS\SYSTEM32\COMMAND.COM 2 4 2" xfId="3664" xr:uid="{00000000-0005-0000-0000-000044000000}"/>
    <cellStyle name="=C:\WINDOWS\SYSTEM32\COMMAND.COM 2 5" xfId="3665" xr:uid="{00000000-0005-0000-0000-000045000000}"/>
    <cellStyle name="=C:\WINDOWS\SYSTEM32\COMMAND.COM 2 6" xfId="3666" xr:uid="{00000000-0005-0000-0000-000046000000}"/>
    <cellStyle name="=C:\WINDOWS\SYSTEM32\COMMAND.COM 3" xfId="50" xr:uid="{00000000-0005-0000-0000-000047000000}"/>
    <cellStyle name="=C:\WINDOWS\SYSTEM32\COMMAND.COM 3 2" xfId="51" xr:uid="{00000000-0005-0000-0000-000048000000}"/>
    <cellStyle name="=C:\WINDOWS\SYSTEM32\COMMAND.COM 3 2 2" xfId="54960" xr:uid="{00000000-0005-0000-0000-000049000000}"/>
    <cellStyle name="=C:\WINDOWS\SYSTEM32\COMMAND.COM 3 2 3" xfId="54961" xr:uid="{00000000-0005-0000-0000-00004A000000}"/>
    <cellStyle name="=C:\WINDOWS\SYSTEM32\COMMAND.COM 3 2 3 2" xfId="54962" xr:uid="{00000000-0005-0000-0000-00004B000000}"/>
    <cellStyle name="=C:\WINDOWS\SYSTEM32\COMMAND.COM 3 3" xfId="3667" xr:uid="{00000000-0005-0000-0000-00004C000000}"/>
    <cellStyle name="=C:\WINDOWS\SYSTEM32\COMMAND.COM 3 4" xfId="3668" xr:uid="{00000000-0005-0000-0000-00004D000000}"/>
    <cellStyle name="=C:\WINDOWS\SYSTEM32\COMMAND.COM 3 5" xfId="3669" xr:uid="{00000000-0005-0000-0000-00004E000000}"/>
    <cellStyle name="=C:\WINDOWS\SYSTEM32\COMMAND.COM 3 6" xfId="3670" xr:uid="{00000000-0005-0000-0000-00004F000000}"/>
    <cellStyle name="=C:\WINDOWS\SYSTEM32\COMMAND.COM 3 7" xfId="3671" xr:uid="{00000000-0005-0000-0000-000050000000}"/>
    <cellStyle name="=C:\WINDOWS\SYSTEM32\COMMAND.COM 4" xfId="52" xr:uid="{00000000-0005-0000-0000-000051000000}"/>
    <cellStyle name="=C:\WINDOWS\SYSTEM32\COMMAND.COM 4 2" xfId="3672" xr:uid="{00000000-0005-0000-0000-000052000000}"/>
    <cellStyle name="=C:\WINDOWS\SYSTEM32\COMMAND.COM 4 2 2" xfId="54963" xr:uid="{00000000-0005-0000-0000-000053000000}"/>
    <cellStyle name="=C:\WINDOWS\SYSTEM32\COMMAND.COM 4 2 2 2" xfId="54964" xr:uid="{00000000-0005-0000-0000-000054000000}"/>
    <cellStyle name="=C:\WINDOWS\SYSTEM32\COMMAND.COM 4 2 2 3" xfId="54965" xr:uid="{00000000-0005-0000-0000-000055000000}"/>
    <cellStyle name="=C:\WINDOWS\SYSTEM32\COMMAND.COM 4 2 2 3 2" xfId="54966" xr:uid="{00000000-0005-0000-0000-000056000000}"/>
    <cellStyle name="=C:\WINDOWS\SYSTEM32\COMMAND.COM 4 3" xfId="3673" xr:uid="{00000000-0005-0000-0000-000057000000}"/>
    <cellStyle name="=C:\WINDOWS\SYSTEM32\COMMAND.COM 4 3 2" xfId="54968" xr:uid="{00000000-0005-0000-0000-000058000000}"/>
    <cellStyle name="=C:\WINDOWS\SYSTEM32\COMMAND.COM 4 3 3" xfId="54969" xr:uid="{00000000-0005-0000-0000-000059000000}"/>
    <cellStyle name="=C:\WINDOWS\SYSTEM32\COMMAND.COM 4 3 3 2" xfId="54970" xr:uid="{00000000-0005-0000-0000-00005A000000}"/>
    <cellStyle name="=C:\WINDOWS\SYSTEM32\COMMAND.COM 4 3 4" xfId="54967" xr:uid="{00000000-0005-0000-0000-00005B000000}"/>
    <cellStyle name="=C:\WINDOWS\SYSTEM32\COMMAND.COM 5" xfId="53" xr:uid="{00000000-0005-0000-0000-00005C000000}"/>
    <cellStyle name="=C:\WINDOWS\SYSTEM32\COMMAND.COM 5 2" xfId="3674" xr:uid="{00000000-0005-0000-0000-00005D000000}"/>
    <cellStyle name="=C:\WINDOWS\SYSTEM32\COMMAND.COM 5 2 2" xfId="3675" xr:uid="{00000000-0005-0000-0000-00005E000000}"/>
    <cellStyle name="=C:\WINDOWS\SYSTEM32\COMMAND.COM 5 3" xfId="3676" xr:uid="{00000000-0005-0000-0000-00005F000000}"/>
    <cellStyle name="=C:\WINDOWS\SYSTEM32\COMMAND.COM 5 3 2" xfId="54971" xr:uid="{00000000-0005-0000-0000-000060000000}"/>
    <cellStyle name="=C:\WINDOWS\SYSTEM32\COMMAND.COM 5 4" xfId="3677" xr:uid="{00000000-0005-0000-0000-000061000000}"/>
    <cellStyle name="=C:\WINDOWS\SYSTEM32\COMMAND.COM 5 5" xfId="3678" xr:uid="{00000000-0005-0000-0000-000062000000}"/>
    <cellStyle name="=C:\WINDOWS\SYSTEM32\COMMAND.COM 6" xfId="3679" xr:uid="{00000000-0005-0000-0000-000063000000}"/>
    <cellStyle name="=C:\WINDOWS\SYSTEM32\COMMAND.COM 6 2" xfId="3680" xr:uid="{00000000-0005-0000-0000-000064000000}"/>
    <cellStyle name="=C:\WINDOWS\SYSTEM32\COMMAND.COM 7" xfId="3681" xr:uid="{00000000-0005-0000-0000-000065000000}"/>
    <cellStyle name="=C:\WINDOWS\SYSTEM32\COMMAND.COM 8" xfId="3682" xr:uid="{00000000-0005-0000-0000-000066000000}"/>
    <cellStyle name="=C:\WINDOWS\SYSTEM32\COMMAND.COM_Copy of Solutions Master" xfId="3683" xr:uid="{00000000-0005-0000-0000-000067000000}"/>
    <cellStyle name="0,0_x000a__x000a_NA_x000a__x000a_" xfId="54" xr:uid="{00000000-0005-0000-0000-000068000000}"/>
    <cellStyle name="0,0_x000d__x000a_NA_x000d__x000a_" xfId="55" xr:uid="{00000000-0005-0000-0000-000069000000}"/>
    <cellStyle name="1 Indent" xfId="3684" xr:uid="{00000000-0005-0000-0000-00006A000000}"/>
    <cellStyle name="20% - Accent1 2" xfId="56" xr:uid="{00000000-0005-0000-0000-00006B000000}"/>
    <cellStyle name="20% - Accent1 2 2" xfId="57" xr:uid="{00000000-0005-0000-0000-00006C000000}"/>
    <cellStyle name="20% - Accent1 3" xfId="58" xr:uid="{00000000-0005-0000-0000-00006D000000}"/>
    <cellStyle name="20% - Accent1 4" xfId="3685" xr:uid="{00000000-0005-0000-0000-00006E000000}"/>
    <cellStyle name="20% - Accent1 4 10" xfId="3686" xr:uid="{00000000-0005-0000-0000-00006F000000}"/>
    <cellStyle name="20% - Accent1 4 10 2" xfId="3687" xr:uid="{00000000-0005-0000-0000-000070000000}"/>
    <cellStyle name="20% - Accent1 4 11" xfId="3688" xr:uid="{00000000-0005-0000-0000-000071000000}"/>
    <cellStyle name="20% - Accent1 4 2" xfId="3689" xr:uid="{00000000-0005-0000-0000-000072000000}"/>
    <cellStyle name="20% - Accent1 4 2 2" xfId="3690" xr:uid="{00000000-0005-0000-0000-000073000000}"/>
    <cellStyle name="20% - Accent1 4 2 2 2" xfId="3691" xr:uid="{00000000-0005-0000-0000-000074000000}"/>
    <cellStyle name="20% - Accent1 4 2 2 2 2" xfId="3692" xr:uid="{00000000-0005-0000-0000-000075000000}"/>
    <cellStyle name="20% - Accent1 4 2 2 3" xfId="3693" xr:uid="{00000000-0005-0000-0000-000076000000}"/>
    <cellStyle name="20% - Accent1 4 2 3" xfId="3694" xr:uid="{00000000-0005-0000-0000-000077000000}"/>
    <cellStyle name="20% - Accent1 4 2 3 2" xfId="3695" xr:uid="{00000000-0005-0000-0000-000078000000}"/>
    <cellStyle name="20% - Accent1 4 2 3 2 2" xfId="3696" xr:uid="{00000000-0005-0000-0000-000079000000}"/>
    <cellStyle name="20% - Accent1 4 2 3 3" xfId="3697" xr:uid="{00000000-0005-0000-0000-00007A000000}"/>
    <cellStyle name="20% - Accent1 4 2 4" xfId="3698" xr:uid="{00000000-0005-0000-0000-00007B000000}"/>
    <cellStyle name="20% - Accent1 4 2 4 2" xfId="3699" xr:uid="{00000000-0005-0000-0000-00007C000000}"/>
    <cellStyle name="20% - Accent1 4 2 4 2 2" xfId="3700" xr:uid="{00000000-0005-0000-0000-00007D000000}"/>
    <cellStyle name="20% - Accent1 4 2 4 3" xfId="3701" xr:uid="{00000000-0005-0000-0000-00007E000000}"/>
    <cellStyle name="20% - Accent1 4 2 5" xfId="3702" xr:uid="{00000000-0005-0000-0000-00007F000000}"/>
    <cellStyle name="20% - Accent1 4 2 5 2" xfId="3703" xr:uid="{00000000-0005-0000-0000-000080000000}"/>
    <cellStyle name="20% - Accent1 4 2 6" xfId="3704" xr:uid="{00000000-0005-0000-0000-000081000000}"/>
    <cellStyle name="20% - Accent1 4 2 6 2" xfId="3705" xr:uid="{00000000-0005-0000-0000-000082000000}"/>
    <cellStyle name="20% - Accent1 4 2 7" xfId="3706" xr:uid="{00000000-0005-0000-0000-000083000000}"/>
    <cellStyle name="20% - Accent1 4 3" xfId="3707" xr:uid="{00000000-0005-0000-0000-000084000000}"/>
    <cellStyle name="20% - Accent1 4 3 2" xfId="3708" xr:uid="{00000000-0005-0000-0000-000085000000}"/>
    <cellStyle name="20% - Accent1 4 3 2 2" xfId="3709" xr:uid="{00000000-0005-0000-0000-000086000000}"/>
    <cellStyle name="20% - Accent1 4 3 2 2 2" xfId="3710" xr:uid="{00000000-0005-0000-0000-000087000000}"/>
    <cellStyle name="20% - Accent1 4 3 2 3" xfId="3711" xr:uid="{00000000-0005-0000-0000-000088000000}"/>
    <cellStyle name="20% - Accent1 4 3 3" xfId="3712" xr:uid="{00000000-0005-0000-0000-000089000000}"/>
    <cellStyle name="20% - Accent1 4 3 3 2" xfId="3713" xr:uid="{00000000-0005-0000-0000-00008A000000}"/>
    <cellStyle name="20% - Accent1 4 3 3 2 2" xfId="3714" xr:uid="{00000000-0005-0000-0000-00008B000000}"/>
    <cellStyle name="20% - Accent1 4 3 3 3" xfId="3715" xr:uid="{00000000-0005-0000-0000-00008C000000}"/>
    <cellStyle name="20% - Accent1 4 3 4" xfId="3716" xr:uid="{00000000-0005-0000-0000-00008D000000}"/>
    <cellStyle name="20% - Accent1 4 3 4 2" xfId="3717" xr:uid="{00000000-0005-0000-0000-00008E000000}"/>
    <cellStyle name="20% - Accent1 4 3 4 2 2" xfId="3718" xr:uid="{00000000-0005-0000-0000-00008F000000}"/>
    <cellStyle name="20% - Accent1 4 3 4 3" xfId="3719" xr:uid="{00000000-0005-0000-0000-000090000000}"/>
    <cellStyle name="20% - Accent1 4 3 5" xfId="3720" xr:uid="{00000000-0005-0000-0000-000091000000}"/>
    <cellStyle name="20% - Accent1 4 3 5 2" xfId="3721" xr:uid="{00000000-0005-0000-0000-000092000000}"/>
    <cellStyle name="20% - Accent1 4 3 6" xfId="3722" xr:uid="{00000000-0005-0000-0000-000093000000}"/>
    <cellStyle name="20% - Accent1 4 4" xfId="3723" xr:uid="{00000000-0005-0000-0000-000094000000}"/>
    <cellStyle name="20% - Accent1 4 4 2" xfId="3724" xr:uid="{00000000-0005-0000-0000-000095000000}"/>
    <cellStyle name="20% - Accent1 4 4 2 2" xfId="3725" xr:uid="{00000000-0005-0000-0000-000096000000}"/>
    <cellStyle name="20% - Accent1 4 4 3" xfId="3726" xr:uid="{00000000-0005-0000-0000-000097000000}"/>
    <cellStyle name="20% - Accent1 4 5" xfId="3727" xr:uid="{00000000-0005-0000-0000-000098000000}"/>
    <cellStyle name="20% - Accent1 4 5 2" xfId="3728" xr:uid="{00000000-0005-0000-0000-000099000000}"/>
    <cellStyle name="20% - Accent1 4 5 2 2" xfId="3729" xr:uid="{00000000-0005-0000-0000-00009A000000}"/>
    <cellStyle name="20% - Accent1 4 5 3" xfId="3730" xr:uid="{00000000-0005-0000-0000-00009B000000}"/>
    <cellStyle name="20% - Accent1 4 6" xfId="3731" xr:uid="{00000000-0005-0000-0000-00009C000000}"/>
    <cellStyle name="20% - Accent1 4 6 2" xfId="3732" xr:uid="{00000000-0005-0000-0000-00009D000000}"/>
    <cellStyle name="20% - Accent1 4 6 2 2" xfId="3733" xr:uid="{00000000-0005-0000-0000-00009E000000}"/>
    <cellStyle name="20% - Accent1 4 6 3" xfId="3734" xr:uid="{00000000-0005-0000-0000-00009F000000}"/>
    <cellStyle name="20% - Accent1 4 7" xfId="3735" xr:uid="{00000000-0005-0000-0000-0000A0000000}"/>
    <cellStyle name="20% - Accent1 4 7 2" xfId="3736" xr:uid="{00000000-0005-0000-0000-0000A1000000}"/>
    <cellStyle name="20% - Accent1 4 8" xfId="3737" xr:uid="{00000000-0005-0000-0000-0000A2000000}"/>
    <cellStyle name="20% - Accent1 4 8 2" xfId="3738" xr:uid="{00000000-0005-0000-0000-0000A3000000}"/>
    <cellStyle name="20% - Accent1 4 9" xfId="3739" xr:uid="{00000000-0005-0000-0000-0000A4000000}"/>
    <cellStyle name="20% - Accent1 4 9 2" xfId="3740" xr:uid="{00000000-0005-0000-0000-0000A5000000}"/>
    <cellStyle name="20% - Accent2 2" xfId="59" xr:uid="{00000000-0005-0000-0000-0000A6000000}"/>
    <cellStyle name="20% - Accent2 2 2" xfId="60" xr:uid="{00000000-0005-0000-0000-0000A7000000}"/>
    <cellStyle name="20% - Accent2 3" xfId="61" xr:uid="{00000000-0005-0000-0000-0000A8000000}"/>
    <cellStyle name="20% - Accent2 4" xfId="3741" xr:uid="{00000000-0005-0000-0000-0000A9000000}"/>
    <cellStyle name="20% - Accent2 4 10" xfId="3742" xr:uid="{00000000-0005-0000-0000-0000AA000000}"/>
    <cellStyle name="20% - Accent2 4 10 2" xfId="3743" xr:uid="{00000000-0005-0000-0000-0000AB000000}"/>
    <cellStyle name="20% - Accent2 4 11" xfId="3744" xr:uid="{00000000-0005-0000-0000-0000AC000000}"/>
    <cellStyle name="20% - Accent2 4 2" xfId="3745" xr:uid="{00000000-0005-0000-0000-0000AD000000}"/>
    <cellStyle name="20% - Accent2 4 2 2" xfId="3746" xr:uid="{00000000-0005-0000-0000-0000AE000000}"/>
    <cellStyle name="20% - Accent2 4 2 2 2" xfId="3747" xr:uid="{00000000-0005-0000-0000-0000AF000000}"/>
    <cellStyle name="20% - Accent2 4 2 2 2 2" xfId="3748" xr:uid="{00000000-0005-0000-0000-0000B0000000}"/>
    <cellStyle name="20% - Accent2 4 2 2 3" xfId="3749" xr:uid="{00000000-0005-0000-0000-0000B1000000}"/>
    <cellStyle name="20% - Accent2 4 2 3" xfId="3750" xr:uid="{00000000-0005-0000-0000-0000B2000000}"/>
    <cellStyle name="20% - Accent2 4 2 3 2" xfId="3751" xr:uid="{00000000-0005-0000-0000-0000B3000000}"/>
    <cellStyle name="20% - Accent2 4 2 3 2 2" xfId="3752" xr:uid="{00000000-0005-0000-0000-0000B4000000}"/>
    <cellStyle name="20% - Accent2 4 2 3 3" xfId="3753" xr:uid="{00000000-0005-0000-0000-0000B5000000}"/>
    <cellStyle name="20% - Accent2 4 2 4" xfId="3754" xr:uid="{00000000-0005-0000-0000-0000B6000000}"/>
    <cellStyle name="20% - Accent2 4 2 4 2" xfId="3755" xr:uid="{00000000-0005-0000-0000-0000B7000000}"/>
    <cellStyle name="20% - Accent2 4 2 4 2 2" xfId="3756" xr:uid="{00000000-0005-0000-0000-0000B8000000}"/>
    <cellStyle name="20% - Accent2 4 2 4 3" xfId="3757" xr:uid="{00000000-0005-0000-0000-0000B9000000}"/>
    <cellStyle name="20% - Accent2 4 2 5" xfId="3758" xr:uid="{00000000-0005-0000-0000-0000BA000000}"/>
    <cellStyle name="20% - Accent2 4 2 5 2" xfId="3759" xr:uid="{00000000-0005-0000-0000-0000BB000000}"/>
    <cellStyle name="20% - Accent2 4 2 6" xfId="3760" xr:uid="{00000000-0005-0000-0000-0000BC000000}"/>
    <cellStyle name="20% - Accent2 4 2 6 2" xfId="3761" xr:uid="{00000000-0005-0000-0000-0000BD000000}"/>
    <cellStyle name="20% - Accent2 4 2 7" xfId="3762" xr:uid="{00000000-0005-0000-0000-0000BE000000}"/>
    <cellStyle name="20% - Accent2 4 3" xfId="3763" xr:uid="{00000000-0005-0000-0000-0000BF000000}"/>
    <cellStyle name="20% - Accent2 4 3 2" xfId="3764" xr:uid="{00000000-0005-0000-0000-0000C0000000}"/>
    <cellStyle name="20% - Accent2 4 3 2 2" xfId="3765" xr:uid="{00000000-0005-0000-0000-0000C1000000}"/>
    <cellStyle name="20% - Accent2 4 3 2 2 2" xfId="3766" xr:uid="{00000000-0005-0000-0000-0000C2000000}"/>
    <cellStyle name="20% - Accent2 4 3 2 3" xfId="3767" xr:uid="{00000000-0005-0000-0000-0000C3000000}"/>
    <cellStyle name="20% - Accent2 4 3 3" xfId="3768" xr:uid="{00000000-0005-0000-0000-0000C4000000}"/>
    <cellStyle name="20% - Accent2 4 3 3 2" xfId="3769" xr:uid="{00000000-0005-0000-0000-0000C5000000}"/>
    <cellStyle name="20% - Accent2 4 3 3 2 2" xfId="3770" xr:uid="{00000000-0005-0000-0000-0000C6000000}"/>
    <cellStyle name="20% - Accent2 4 3 3 3" xfId="3771" xr:uid="{00000000-0005-0000-0000-0000C7000000}"/>
    <cellStyle name="20% - Accent2 4 3 4" xfId="3772" xr:uid="{00000000-0005-0000-0000-0000C8000000}"/>
    <cellStyle name="20% - Accent2 4 3 4 2" xfId="3773" xr:uid="{00000000-0005-0000-0000-0000C9000000}"/>
    <cellStyle name="20% - Accent2 4 3 4 2 2" xfId="3774" xr:uid="{00000000-0005-0000-0000-0000CA000000}"/>
    <cellStyle name="20% - Accent2 4 3 4 3" xfId="3775" xr:uid="{00000000-0005-0000-0000-0000CB000000}"/>
    <cellStyle name="20% - Accent2 4 3 5" xfId="3776" xr:uid="{00000000-0005-0000-0000-0000CC000000}"/>
    <cellStyle name="20% - Accent2 4 3 5 2" xfId="3777" xr:uid="{00000000-0005-0000-0000-0000CD000000}"/>
    <cellStyle name="20% - Accent2 4 3 6" xfId="3778" xr:uid="{00000000-0005-0000-0000-0000CE000000}"/>
    <cellStyle name="20% - Accent2 4 4" xfId="3779" xr:uid="{00000000-0005-0000-0000-0000CF000000}"/>
    <cellStyle name="20% - Accent2 4 4 2" xfId="3780" xr:uid="{00000000-0005-0000-0000-0000D0000000}"/>
    <cellStyle name="20% - Accent2 4 4 2 2" xfId="3781" xr:uid="{00000000-0005-0000-0000-0000D1000000}"/>
    <cellStyle name="20% - Accent2 4 4 3" xfId="3782" xr:uid="{00000000-0005-0000-0000-0000D2000000}"/>
    <cellStyle name="20% - Accent2 4 5" xfId="3783" xr:uid="{00000000-0005-0000-0000-0000D3000000}"/>
    <cellStyle name="20% - Accent2 4 5 2" xfId="3784" xr:uid="{00000000-0005-0000-0000-0000D4000000}"/>
    <cellStyle name="20% - Accent2 4 5 2 2" xfId="3785" xr:uid="{00000000-0005-0000-0000-0000D5000000}"/>
    <cellStyle name="20% - Accent2 4 5 3" xfId="3786" xr:uid="{00000000-0005-0000-0000-0000D6000000}"/>
    <cellStyle name="20% - Accent2 4 6" xfId="3787" xr:uid="{00000000-0005-0000-0000-0000D7000000}"/>
    <cellStyle name="20% - Accent2 4 6 2" xfId="3788" xr:uid="{00000000-0005-0000-0000-0000D8000000}"/>
    <cellStyle name="20% - Accent2 4 6 2 2" xfId="3789" xr:uid="{00000000-0005-0000-0000-0000D9000000}"/>
    <cellStyle name="20% - Accent2 4 6 3" xfId="3790" xr:uid="{00000000-0005-0000-0000-0000DA000000}"/>
    <cellStyle name="20% - Accent2 4 7" xfId="3791" xr:uid="{00000000-0005-0000-0000-0000DB000000}"/>
    <cellStyle name="20% - Accent2 4 7 2" xfId="3792" xr:uid="{00000000-0005-0000-0000-0000DC000000}"/>
    <cellStyle name="20% - Accent2 4 8" xfId="3793" xr:uid="{00000000-0005-0000-0000-0000DD000000}"/>
    <cellStyle name="20% - Accent2 4 8 2" xfId="3794" xr:uid="{00000000-0005-0000-0000-0000DE000000}"/>
    <cellStyle name="20% - Accent2 4 9" xfId="3795" xr:uid="{00000000-0005-0000-0000-0000DF000000}"/>
    <cellStyle name="20% - Accent2 4 9 2" xfId="3796" xr:uid="{00000000-0005-0000-0000-0000E0000000}"/>
    <cellStyle name="20% - Accent3 2" xfId="62" xr:uid="{00000000-0005-0000-0000-0000E1000000}"/>
    <cellStyle name="20% - Accent3 2 2" xfId="63" xr:uid="{00000000-0005-0000-0000-0000E2000000}"/>
    <cellStyle name="20% - Accent3 3" xfId="64" xr:uid="{00000000-0005-0000-0000-0000E3000000}"/>
    <cellStyle name="20% - Accent3 4" xfId="3797" xr:uid="{00000000-0005-0000-0000-0000E4000000}"/>
    <cellStyle name="20% - Accent3 4 10" xfId="3798" xr:uid="{00000000-0005-0000-0000-0000E5000000}"/>
    <cellStyle name="20% - Accent3 4 10 2" xfId="3799" xr:uid="{00000000-0005-0000-0000-0000E6000000}"/>
    <cellStyle name="20% - Accent3 4 11" xfId="3800" xr:uid="{00000000-0005-0000-0000-0000E7000000}"/>
    <cellStyle name="20% - Accent3 4 2" xfId="3801" xr:uid="{00000000-0005-0000-0000-0000E8000000}"/>
    <cellStyle name="20% - Accent3 4 2 2" xfId="3802" xr:uid="{00000000-0005-0000-0000-0000E9000000}"/>
    <cellStyle name="20% - Accent3 4 2 2 2" xfId="3803" xr:uid="{00000000-0005-0000-0000-0000EA000000}"/>
    <cellStyle name="20% - Accent3 4 2 2 2 2" xfId="3804" xr:uid="{00000000-0005-0000-0000-0000EB000000}"/>
    <cellStyle name="20% - Accent3 4 2 2 3" xfId="3805" xr:uid="{00000000-0005-0000-0000-0000EC000000}"/>
    <cellStyle name="20% - Accent3 4 2 3" xfId="3806" xr:uid="{00000000-0005-0000-0000-0000ED000000}"/>
    <cellStyle name="20% - Accent3 4 2 3 2" xfId="3807" xr:uid="{00000000-0005-0000-0000-0000EE000000}"/>
    <cellStyle name="20% - Accent3 4 2 3 2 2" xfId="3808" xr:uid="{00000000-0005-0000-0000-0000EF000000}"/>
    <cellStyle name="20% - Accent3 4 2 3 3" xfId="3809" xr:uid="{00000000-0005-0000-0000-0000F0000000}"/>
    <cellStyle name="20% - Accent3 4 2 4" xfId="3810" xr:uid="{00000000-0005-0000-0000-0000F1000000}"/>
    <cellStyle name="20% - Accent3 4 2 4 2" xfId="3811" xr:uid="{00000000-0005-0000-0000-0000F2000000}"/>
    <cellStyle name="20% - Accent3 4 2 4 2 2" xfId="3812" xr:uid="{00000000-0005-0000-0000-0000F3000000}"/>
    <cellStyle name="20% - Accent3 4 2 4 3" xfId="3813" xr:uid="{00000000-0005-0000-0000-0000F4000000}"/>
    <cellStyle name="20% - Accent3 4 2 5" xfId="3814" xr:uid="{00000000-0005-0000-0000-0000F5000000}"/>
    <cellStyle name="20% - Accent3 4 2 5 2" xfId="3815" xr:uid="{00000000-0005-0000-0000-0000F6000000}"/>
    <cellStyle name="20% - Accent3 4 2 6" xfId="3816" xr:uid="{00000000-0005-0000-0000-0000F7000000}"/>
    <cellStyle name="20% - Accent3 4 2 6 2" xfId="3817" xr:uid="{00000000-0005-0000-0000-0000F8000000}"/>
    <cellStyle name="20% - Accent3 4 2 7" xfId="3818" xr:uid="{00000000-0005-0000-0000-0000F9000000}"/>
    <cellStyle name="20% - Accent3 4 3" xfId="3819" xr:uid="{00000000-0005-0000-0000-0000FA000000}"/>
    <cellStyle name="20% - Accent3 4 3 2" xfId="3820" xr:uid="{00000000-0005-0000-0000-0000FB000000}"/>
    <cellStyle name="20% - Accent3 4 3 2 2" xfId="3821" xr:uid="{00000000-0005-0000-0000-0000FC000000}"/>
    <cellStyle name="20% - Accent3 4 3 2 2 2" xfId="3822" xr:uid="{00000000-0005-0000-0000-0000FD000000}"/>
    <cellStyle name="20% - Accent3 4 3 2 3" xfId="3823" xr:uid="{00000000-0005-0000-0000-0000FE000000}"/>
    <cellStyle name="20% - Accent3 4 3 3" xfId="3824" xr:uid="{00000000-0005-0000-0000-0000FF000000}"/>
    <cellStyle name="20% - Accent3 4 3 3 2" xfId="3825" xr:uid="{00000000-0005-0000-0000-000000010000}"/>
    <cellStyle name="20% - Accent3 4 3 3 2 2" xfId="3826" xr:uid="{00000000-0005-0000-0000-000001010000}"/>
    <cellStyle name="20% - Accent3 4 3 3 3" xfId="3827" xr:uid="{00000000-0005-0000-0000-000002010000}"/>
    <cellStyle name="20% - Accent3 4 3 4" xfId="3828" xr:uid="{00000000-0005-0000-0000-000003010000}"/>
    <cellStyle name="20% - Accent3 4 3 4 2" xfId="3829" xr:uid="{00000000-0005-0000-0000-000004010000}"/>
    <cellStyle name="20% - Accent3 4 3 4 2 2" xfId="3830" xr:uid="{00000000-0005-0000-0000-000005010000}"/>
    <cellStyle name="20% - Accent3 4 3 4 3" xfId="3831" xr:uid="{00000000-0005-0000-0000-000006010000}"/>
    <cellStyle name="20% - Accent3 4 3 5" xfId="3832" xr:uid="{00000000-0005-0000-0000-000007010000}"/>
    <cellStyle name="20% - Accent3 4 3 5 2" xfId="3833" xr:uid="{00000000-0005-0000-0000-000008010000}"/>
    <cellStyle name="20% - Accent3 4 3 6" xfId="3834" xr:uid="{00000000-0005-0000-0000-000009010000}"/>
    <cellStyle name="20% - Accent3 4 4" xfId="3835" xr:uid="{00000000-0005-0000-0000-00000A010000}"/>
    <cellStyle name="20% - Accent3 4 4 2" xfId="3836" xr:uid="{00000000-0005-0000-0000-00000B010000}"/>
    <cellStyle name="20% - Accent3 4 4 2 2" xfId="3837" xr:uid="{00000000-0005-0000-0000-00000C010000}"/>
    <cellStyle name="20% - Accent3 4 4 3" xfId="3838" xr:uid="{00000000-0005-0000-0000-00000D010000}"/>
    <cellStyle name="20% - Accent3 4 5" xfId="3839" xr:uid="{00000000-0005-0000-0000-00000E010000}"/>
    <cellStyle name="20% - Accent3 4 5 2" xfId="3840" xr:uid="{00000000-0005-0000-0000-00000F010000}"/>
    <cellStyle name="20% - Accent3 4 5 2 2" xfId="3841" xr:uid="{00000000-0005-0000-0000-000010010000}"/>
    <cellStyle name="20% - Accent3 4 5 3" xfId="3842" xr:uid="{00000000-0005-0000-0000-000011010000}"/>
    <cellStyle name="20% - Accent3 4 6" xfId="3843" xr:uid="{00000000-0005-0000-0000-000012010000}"/>
    <cellStyle name="20% - Accent3 4 6 2" xfId="3844" xr:uid="{00000000-0005-0000-0000-000013010000}"/>
    <cellStyle name="20% - Accent3 4 6 2 2" xfId="3845" xr:uid="{00000000-0005-0000-0000-000014010000}"/>
    <cellStyle name="20% - Accent3 4 6 3" xfId="3846" xr:uid="{00000000-0005-0000-0000-000015010000}"/>
    <cellStyle name="20% - Accent3 4 7" xfId="3847" xr:uid="{00000000-0005-0000-0000-000016010000}"/>
    <cellStyle name="20% - Accent3 4 7 2" xfId="3848" xr:uid="{00000000-0005-0000-0000-000017010000}"/>
    <cellStyle name="20% - Accent3 4 8" xfId="3849" xr:uid="{00000000-0005-0000-0000-000018010000}"/>
    <cellStyle name="20% - Accent3 4 8 2" xfId="3850" xr:uid="{00000000-0005-0000-0000-000019010000}"/>
    <cellStyle name="20% - Accent3 4 9" xfId="3851" xr:uid="{00000000-0005-0000-0000-00001A010000}"/>
    <cellStyle name="20% - Accent3 4 9 2" xfId="3852" xr:uid="{00000000-0005-0000-0000-00001B010000}"/>
    <cellStyle name="20% - Accent4 2" xfId="65" xr:uid="{00000000-0005-0000-0000-00001C010000}"/>
    <cellStyle name="20% - Accent4 2 2" xfId="66" xr:uid="{00000000-0005-0000-0000-00001D010000}"/>
    <cellStyle name="20% - Accent4 3" xfId="67" xr:uid="{00000000-0005-0000-0000-00001E010000}"/>
    <cellStyle name="20% - Accent4 4" xfId="3853" xr:uid="{00000000-0005-0000-0000-00001F010000}"/>
    <cellStyle name="20% - Accent4 4 10" xfId="3854" xr:uid="{00000000-0005-0000-0000-000020010000}"/>
    <cellStyle name="20% - Accent4 4 10 2" xfId="3855" xr:uid="{00000000-0005-0000-0000-000021010000}"/>
    <cellStyle name="20% - Accent4 4 11" xfId="3856" xr:uid="{00000000-0005-0000-0000-000022010000}"/>
    <cellStyle name="20% - Accent4 4 2" xfId="3857" xr:uid="{00000000-0005-0000-0000-000023010000}"/>
    <cellStyle name="20% - Accent4 4 2 2" xfId="3858" xr:uid="{00000000-0005-0000-0000-000024010000}"/>
    <cellStyle name="20% - Accent4 4 2 2 2" xfId="3859" xr:uid="{00000000-0005-0000-0000-000025010000}"/>
    <cellStyle name="20% - Accent4 4 2 2 2 2" xfId="3860" xr:uid="{00000000-0005-0000-0000-000026010000}"/>
    <cellStyle name="20% - Accent4 4 2 2 3" xfId="3861" xr:uid="{00000000-0005-0000-0000-000027010000}"/>
    <cellStyle name="20% - Accent4 4 2 3" xfId="3862" xr:uid="{00000000-0005-0000-0000-000028010000}"/>
    <cellStyle name="20% - Accent4 4 2 3 2" xfId="3863" xr:uid="{00000000-0005-0000-0000-000029010000}"/>
    <cellStyle name="20% - Accent4 4 2 3 2 2" xfId="3864" xr:uid="{00000000-0005-0000-0000-00002A010000}"/>
    <cellStyle name="20% - Accent4 4 2 3 3" xfId="3865" xr:uid="{00000000-0005-0000-0000-00002B010000}"/>
    <cellStyle name="20% - Accent4 4 2 4" xfId="3866" xr:uid="{00000000-0005-0000-0000-00002C010000}"/>
    <cellStyle name="20% - Accent4 4 2 4 2" xfId="3867" xr:uid="{00000000-0005-0000-0000-00002D010000}"/>
    <cellStyle name="20% - Accent4 4 2 4 2 2" xfId="3868" xr:uid="{00000000-0005-0000-0000-00002E010000}"/>
    <cellStyle name="20% - Accent4 4 2 4 3" xfId="3869" xr:uid="{00000000-0005-0000-0000-00002F010000}"/>
    <cellStyle name="20% - Accent4 4 2 5" xfId="3870" xr:uid="{00000000-0005-0000-0000-000030010000}"/>
    <cellStyle name="20% - Accent4 4 2 5 2" xfId="3871" xr:uid="{00000000-0005-0000-0000-000031010000}"/>
    <cellStyle name="20% - Accent4 4 2 6" xfId="3872" xr:uid="{00000000-0005-0000-0000-000032010000}"/>
    <cellStyle name="20% - Accent4 4 2 6 2" xfId="3873" xr:uid="{00000000-0005-0000-0000-000033010000}"/>
    <cellStyle name="20% - Accent4 4 2 7" xfId="3874" xr:uid="{00000000-0005-0000-0000-000034010000}"/>
    <cellStyle name="20% - Accent4 4 3" xfId="3875" xr:uid="{00000000-0005-0000-0000-000035010000}"/>
    <cellStyle name="20% - Accent4 4 3 2" xfId="3876" xr:uid="{00000000-0005-0000-0000-000036010000}"/>
    <cellStyle name="20% - Accent4 4 3 2 2" xfId="3877" xr:uid="{00000000-0005-0000-0000-000037010000}"/>
    <cellStyle name="20% - Accent4 4 3 2 2 2" xfId="3878" xr:uid="{00000000-0005-0000-0000-000038010000}"/>
    <cellStyle name="20% - Accent4 4 3 2 3" xfId="3879" xr:uid="{00000000-0005-0000-0000-000039010000}"/>
    <cellStyle name="20% - Accent4 4 3 3" xfId="3880" xr:uid="{00000000-0005-0000-0000-00003A010000}"/>
    <cellStyle name="20% - Accent4 4 3 3 2" xfId="3881" xr:uid="{00000000-0005-0000-0000-00003B010000}"/>
    <cellStyle name="20% - Accent4 4 3 3 2 2" xfId="3882" xr:uid="{00000000-0005-0000-0000-00003C010000}"/>
    <cellStyle name="20% - Accent4 4 3 3 3" xfId="3883" xr:uid="{00000000-0005-0000-0000-00003D010000}"/>
    <cellStyle name="20% - Accent4 4 3 4" xfId="3884" xr:uid="{00000000-0005-0000-0000-00003E010000}"/>
    <cellStyle name="20% - Accent4 4 3 4 2" xfId="3885" xr:uid="{00000000-0005-0000-0000-00003F010000}"/>
    <cellStyle name="20% - Accent4 4 3 4 2 2" xfId="3886" xr:uid="{00000000-0005-0000-0000-000040010000}"/>
    <cellStyle name="20% - Accent4 4 3 4 3" xfId="3887" xr:uid="{00000000-0005-0000-0000-000041010000}"/>
    <cellStyle name="20% - Accent4 4 3 5" xfId="3888" xr:uid="{00000000-0005-0000-0000-000042010000}"/>
    <cellStyle name="20% - Accent4 4 3 5 2" xfId="3889" xr:uid="{00000000-0005-0000-0000-000043010000}"/>
    <cellStyle name="20% - Accent4 4 3 6" xfId="3890" xr:uid="{00000000-0005-0000-0000-000044010000}"/>
    <cellStyle name="20% - Accent4 4 4" xfId="3891" xr:uid="{00000000-0005-0000-0000-000045010000}"/>
    <cellStyle name="20% - Accent4 4 4 2" xfId="3892" xr:uid="{00000000-0005-0000-0000-000046010000}"/>
    <cellStyle name="20% - Accent4 4 4 2 2" xfId="3893" xr:uid="{00000000-0005-0000-0000-000047010000}"/>
    <cellStyle name="20% - Accent4 4 4 3" xfId="3894" xr:uid="{00000000-0005-0000-0000-000048010000}"/>
    <cellStyle name="20% - Accent4 4 5" xfId="3895" xr:uid="{00000000-0005-0000-0000-000049010000}"/>
    <cellStyle name="20% - Accent4 4 5 2" xfId="3896" xr:uid="{00000000-0005-0000-0000-00004A010000}"/>
    <cellStyle name="20% - Accent4 4 5 2 2" xfId="3897" xr:uid="{00000000-0005-0000-0000-00004B010000}"/>
    <cellStyle name="20% - Accent4 4 5 3" xfId="3898" xr:uid="{00000000-0005-0000-0000-00004C010000}"/>
    <cellStyle name="20% - Accent4 4 6" xfId="3899" xr:uid="{00000000-0005-0000-0000-00004D010000}"/>
    <cellStyle name="20% - Accent4 4 6 2" xfId="3900" xr:uid="{00000000-0005-0000-0000-00004E010000}"/>
    <cellStyle name="20% - Accent4 4 6 2 2" xfId="3901" xr:uid="{00000000-0005-0000-0000-00004F010000}"/>
    <cellStyle name="20% - Accent4 4 6 3" xfId="3902" xr:uid="{00000000-0005-0000-0000-000050010000}"/>
    <cellStyle name="20% - Accent4 4 7" xfId="3903" xr:uid="{00000000-0005-0000-0000-000051010000}"/>
    <cellStyle name="20% - Accent4 4 7 2" xfId="3904" xr:uid="{00000000-0005-0000-0000-000052010000}"/>
    <cellStyle name="20% - Accent4 4 8" xfId="3905" xr:uid="{00000000-0005-0000-0000-000053010000}"/>
    <cellStyle name="20% - Accent4 4 8 2" xfId="3906" xr:uid="{00000000-0005-0000-0000-000054010000}"/>
    <cellStyle name="20% - Accent4 4 9" xfId="3907" xr:uid="{00000000-0005-0000-0000-000055010000}"/>
    <cellStyle name="20% - Accent4 4 9 2" xfId="3908" xr:uid="{00000000-0005-0000-0000-000056010000}"/>
    <cellStyle name="20% - Accent5 2" xfId="68" xr:uid="{00000000-0005-0000-0000-000057010000}"/>
    <cellStyle name="20% - Accent5 2 2" xfId="69" xr:uid="{00000000-0005-0000-0000-000058010000}"/>
    <cellStyle name="20% - Accent5 3" xfId="70" xr:uid="{00000000-0005-0000-0000-000059010000}"/>
    <cellStyle name="20% - Accent5 4" xfId="3909" xr:uid="{00000000-0005-0000-0000-00005A010000}"/>
    <cellStyle name="20% - Accent5 4 10" xfId="3910" xr:uid="{00000000-0005-0000-0000-00005B010000}"/>
    <cellStyle name="20% - Accent5 4 10 2" xfId="3911" xr:uid="{00000000-0005-0000-0000-00005C010000}"/>
    <cellStyle name="20% - Accent5 4 11" xfId="3912" xr:uid="{00000000-0005-0000-0000-00005D010000}"/>
    <cellStyle name="20% - Accent5 4 2" xfId="3913" xr:uid="{00000000-0005-0000-0000-00005E010000}"/>
    <cellStyle name="20% - Accent5 4 2 2" xfId="3914" xr:uid="{00000000-0005-0000-0000-00005F010000}"/>
    <cellStyle name="20% - Accent5 4 2 2 2" xfId="3915" xr:uid="{00000000-0005-0000-0000-000060010000}"/>
    <cellStyle name="20% - Accent5 4 2 2 2 2" xfId="3916" xr:uid="{00000000-0005-0000-0000-000061010000}"/>
    <cellStyle name="20% - Accent5 4 2 2 3" xfId="3917" xr:uid="{00000000-0005-0000-0000-000062010000}"/>
    <cellStyle name="20% - Accent5 4 2 3" xfId="3918" xr:uid="{00000000-0005-0000-0000-000063010000}"/>
    <cellStyle name="20% - Accent5 4 2 3 2" xfId="3919" xr:uid="{00000000-0005-0000-0000-000064010000}"/>
    <cellStyle name="20% - Accent5 4 2 3 2 2" xfId="3920" xr:uid="{00000000-0005-0000-0000-000065010000}"/>
    <cellStyle name="20% - Accent5 4 2 3 3" xfId="3921" xr:uid="{00000000-0005-0000-0000-000066010000}"/>
    <cellStyle name="20% - Accent5 4 2 4" xfId="3922" xr:uid="{00000000-0005-0000-0000-000067010000}"/>
    <cellStyle name="20% - Accent5 4 2 4 2" xfId="3923" xr:uid="{00000000-0005-0000-0000-000068010000}"/>
    <cellStyle name="20% - Accent5 4 2 4 2 2" xfId="3924" xr:uid="{00000000-0005-0000-0000-000069010000}"/>
    <cellStyle name="20% - Accent5 4 2 4 3" xfId="3925" xr:uid="{00000000-0005-0000-0000-00006A010000}"/>
    <cellStyle name="20% - Accent5 4 2 5" xfId="3926" xr:uid="{00000000-0005-0000-0000-00006B010000}"/>
    <cellStyle name="20% - Accent5 4 2 5 2" xfId="3927" xr:uid="{00000000-0005-0000-0000-00006C010000}"/>
    <cellStyle name="20% - Accent5 4 2 6" xfId="3928" xr:uid="{00000000-0005-0000-0000-00006D010000}"/>
    <cellStyle name="20% - Accent5 4 2 6 2" xfId="3929" xr:uid="{00000000-0005-0000-0000-00006E010000}"/>
    <cellStyle name="20% - Accent5 4 2 7" xfId="3930" xr:uid="{00000000-0005-0000-0000-00006F010000}"/>
    <cellStyle name="20% - Accent5 4 3" xfId="3931" xr:uid="{00000000-0005-0000-0000-000070010000}"/>
    <cellStyle name="20% - Accent5 4 3 2" xfId="3932" xr:uid="{00000000-0005-0000-0000-000071010000}"/>
    <cellStyle name="20% - Accent5 4 3 2 2" xfId="3933" xr:uid="{00000000-0005-0000-0000-000072010000}"/>
    <cellStyle name="20% - Accent5 4 3 2 2 2" xfId="3934" xr:uid="{00000000-0005-0000-0000-000073010000}"/>
    <cellStyle name="20% - Accent5 4 3 2 3" xfId="3935" xr:uid="{00000000-0005-0000-0000-000074010000}"/>
    <cellStyle name="20% - Accent5 4 3 3" xfId="3936" xr:uid="{00000000-0005-0000-0000-000075010000}"/>
    <cellStyle name="20% - Accent5 4 3 3 2" xfId="3937" xr:uid="{00000000-0005-0000-0000-000076010000}"/>
    <cellStyle name="20% - Accent5 4 3 3 2 2" xfId="3938" xr:uid="{00000000-0005-0000-0000-000077010000}"/>
    <cellStyle name="20% - Accent5 4 3 3 3" xfId="3939" xr:uid="{00000000-0005-0000-0000-000078010000}"/>
    <cellStyle name="20% - Accent5 4 3 4" xfId="3940" xr:uid="{00000000-0005-0000-0000-000079010000}"/>
    <cellStyle name="20% - Accent5 4 3 4 2" xfId="3941" xr:uid="{00000000-0005-0000-0000-00007A010000}"/>
    <cellStyle name="20% - Accent5 4 3 4 2 2" xfId="3942" xr:uid="{00000000-0005-0000-0000-00007B010000}"/>
    <cellStyle name="20% - Accent5 4 3 4 3" xfId="3943" xr:uid="{00000000-0005-0000-0000-00007C010000}"/>
    <cellStyle name="20% - Accent5 4 3 5" xfId="3944" xr:uid="{00000000-0005-0000-0000-00007D010000}"/>
    <cellStyle name="20% - Accent5 4 3 5 2" xfId="3945" xr:uid="{00000000-0005-0000-0000-00007E010000}"/>
    <cellStyle name="20% - Accent5 4 3 6" xfId="3946" xr:uid="{00000000-0005-0000-0000-00007F010000}"/>
    <cellStyle name="20% - Accent5 4 4" xfId="3947" xr:uid="{00000000-0005-0000-0000-000080010000}"/>
    <cellStyle name="20% - Accent5 4 4 2" xfId="3948" xr:uid="{00000000-0005-0000-0000-000081010000}"/>
    <cellStyle name="20% - Accent5 4 4 2 2" xfId="3949" xr:uid="{00000000-0005-0000-0000-000082010000}"/>
    <cellStyle name="20% - Accent5 4 4 3" xfId="3950" xr:uid="{00000000-0005-0000-0000-000083010000}"/>
    <cellStyle name="20% - Accent5 4 5" xfId="3951" xr:uid="{00000000-0005-0000-0000-000084010000}"/>
    <cellStyle name="20% - Accent5 4 5 2" xfId="3952" xr:uid="{00000000-0005-0000-0000-000085010000}"/>
    <cellStyle name="20% - Accent5 4 5 2 2" xfId="3953" xr:uid="{00000000-0005-0000-0000-000086010000}"/>
    <cellStyle name="20% - Accent5 4 5 3" xfId="3954" xr:uid="{00000000-0005-0000-0000-000087010000}"/>
    <cellStyle name="20% - Accent5 4 6" xfId="3955" xr:uid="{00000000-0005-0000-0000-000088010000}"/>
    <cellStyle name="20% - Accent5 4 6 2" xfId="3956" xr:uid="{00000000-0005-0000-0000-000089010000}"/>
    <cellStyle name="20% - Accent5 4 6 2 2" xfId="3957" xr:uid="{00000000-0005-0000-0000-00008A010000}"/>
    <cellStyle name="20% - Accent5 4 6 3" xfId="3958" xr:uid="{00000000-0005-0000-0000-00008B010000}"/>
    <cellStyle name="20% - Accent5 4 7" xfId="3959" xr:uid="{00000000-0005-0000-0000-00008C010000}"/>
    <cellStyle name="20% - Accent5 4 7 2" xfId="3960" xr:uid="{00000000-0005-0000-0000-00008D010000}"/>
    <cellStyle name="20% - Accent5 4 8" xfId="3961" xr:uid="{00000000-0005-0000-0000-00008E010000}"/>
    <cellStyle name="20% - Accent5 4 8 2" xfId="3962" xr:uid="{00000000-0005-0000-0000-00008F010000}"/>
    <cellStyle name="20% - Accent5 4 9" xfId="3963" xr:uid="{00000000-0005-0000-0000-000090010000}"/>
    <cellStyle name="20% - Accent5 4 9 2" xfId="3964" xr:uid="{00000000-0005-0000-0000-000091010000}"/>
    <cellStyle name="20% - Accent6 2" xfId="71" xr:uid="{00000000-0005-0000-0000-000092010000}"/>
    <cellStyle name="20% - Accent6 2 2" xfId="72" xr:uid="{00000000-0005-0000-0000-000093010000}"/>
    <cellStyle name="20% - Accent6 3" xfId="73" xr:uid="{00000000-0005-0000-0000-000094010000}"/>
    <cellStyle name="20% - Accent6 4" xfId="3965" xr:uid="{00000000-0005-0000-0000-000095010000}"/>
    <cellStyle name="20% - Accent6 4 10" xfId="3966" xr:uid="{00000000-0005-0000-0000-000096010000}"/>
    <cellStyle name="20% - Accent6 4 10 2" xfId="3967" xr:uid="{00000000-0005-0000-0000-000097010000}"/>
    <cellStyle name="20% - Accent6 4 11" xfId="3968" xr:uid="{00000000-0005-0000-0000-000098010000}"/>
    <cellStyle name="20% - Accent6 4 2" xfId="3969" xr:uid="{00000000-0005-0000-0000-000099010000}"/>
    <cellStyle name="20% - Accent6 4 2 2" xfId="3970" xr:uid="{00000000-0005-0000-0000-00009A010000}"/>
    <cellStyle name="20% - Accent6 4 2 2 2" xfId="3971" xr:uid="{00000000-0005-0000-0000-00009B010000}"/>
    <cellStyle name="20% - Accent6 4 2 2 2 2" xfId="3972" xr:uid="{00000000-0005-0000-0000-00009C010000}"/>
    <cellStyle name="20% - Accent6 4 2 2 3" xfId="3973" xr:uid="{00000000-0005-0000-0000-00009D010000}"/>
    <cellStyle name="20% - Accent6 4 2 3" xfId="3974" xr:uid="{00000000-0005-0000-0000-00009E010000}"/>
    <cellStyle name="20% - Accent6 4 2 3 2" xfId="3975" xr:uid="{00000000-0005-0000-0000-00009F010000}"/>
    <cellStyle name="20% - Accent6 4 2 3 2 2" xfId="3976" xr:uid="{00000000-0005-0000-0000-0000A0010000}"/>
    <cellStyle name="20% - Accent6 4 2 3 3" xfId="3977" xr:uid="{00000000-0005-0000-0000-0000A1010000}"/>
    <cellStyle name="20% - Accent6 4 2 4" xfId="3978" xr:uid="{00000000-0005-0000-0000-0000A2010000}"/>
    <cellStyle name="20% - Accent6 4 2 4 2" xfId="3979" xr:uid="{00000000-0005-0000-0000-0000A3010000}"/>
    <cellStyle name="20% - Accent6 4 2 4 2 2" xfId="3980" xr:uid="{00000000-0005-0000-0000-0000A4010000}"/>
    <cellStyle name="20% - Accent6 4 2 4 3" xfId="3981" xr:uid="{00000000-0005-0000-0000-0000A5010000}"/>
    <cellStyle name="20% - Accent6 4 2 5" xfId="3982" xr:uid="{00000000-0005-0000-0000-0000A6010000}"/>
    <cellStyle name="20% - Accent6 4 2 5 2" xfId="3983" xr:uid="{00000000-0005-0000-0000-0000A7010000}"/>
    <cellStyle name="20% - Accent6 4 2 6" xfId="3984" xr:uid="{00000000-0005-0000-0000-0000A8010000}"/>
    <cellStyle name="20% - Accent6 4 2 6 2" xfId="3985" xr:uid="{00000000-0005-0000-0000-0000A9010000}"/>
    <cellStyle name="20% - Accent6 4 2 7" xfId="3986" xr:uid="{00000000-0005-0000-0000-0000AA010000}"/>
    <cellStyle name="20% - Accent6 4 3" xfId="3987" xr:uid="{00000000-0005-0000-0000-0000AB010000}"/>
    <cellStyle name="20% - Accent6 4 3 2" xfId="3988" xr:uid="{00000000-0005-0000-0000-0000AC010000}"/>
    <cellStyle name="20% - Accent6 4 3 2 2" xfId="3989" xr:uid="{00000000-0005-0000-0000-0000AD010000}"/>
    <cellStyle name="20% - Accent6 4 3 2 2 2" xfId="3990" xr:uid="{00000000-0005-0000-0000-0000AE010000}"/>
    <cellStyle name="20% - Accent6 4 3 2 3" xfId="3991" xr:uid="{00000000-0005-0000-0000-0000AF010000}"/>
    <cellStyle name="20% - Accent6 4 3 3" xfId="3992" xr:uid="{00000000-0005-0000-0000-0000B0010000}"/>
    <cellStyle name="20% - Accent6 4 3 3 2" xfId="3993" xr:uid="{00000000-0005-0000-0000-0000B1010000}"/>
    <cellStyle name="20% - Accent6 4 3 3 2 2" xfId="3994" xr:uid="{00000000-0005-0000-0000-0000B2010000}"/>
    <cellStyle name="20% - Accent6 4 3 3 3" xfId="3995" xr:uid="{00000000-0005-0000-0000-0000B3010000}"/>
    <cellStyle name="20% - Accent6 4 3 4" xfId="3996" xr:uid="{00000000-0005-0000-0000-0000B4010000}"/>
    <cellStyle name="20% - Accent6 4 3 4 2" xfId="3997" xr:uid="{00000000-0005-0000-0000-0000B5010000}"/>
    <cellStyle name="20% - Accent6 4 3 4 2 2" xfId="3998" xr:uid="{00000000-0005-0000-0000-0000B6010000}"/>
    <cellStyle name="20% - Accent6 4 3 4 3" xfId="3999" xr:uid="{00000000-0005-0000-0000-0000B7010000}"/>
    <cellStyle name="20% - Accent6 4 3 5" xfId="4000" xr:uid="{00000000-0005-0000-0000-0000B8010000}"/>
    <cellStyle name="20% - Accent6 4 3 5 2" xfId="4001" xr:uid="{00000000-0005-0000-0000-0000B9010000}"/>
    <cellStyle name="20% - Accent6 4 3 6" xfId="4002" xr:uid="{00000000-0005-0000-0000-0000BA010000}"/>
    <cellStyle name="20% - Accent6 4 4" xfId="4003" xr:uid="{00000000-0005-0000-0000-0000BB010000}"/>
    <cellStyle name="20% - Accent6 4 4 2" xfId="4004" xr:uid="{00000000-0005-0000-0000-0000BC010000}"/>
    <cellStyle name="20% - Accent6 4 4 2 2" xfId="4005" xr:uid="{00000000-0005-0000-0000-0000BD010000}"/>
    <cellStyle name="20% - Accent6 4 4 3" xfId="4006" xr:uid="{00000000-0005-0000-0000-0000BE010000}"/>
    <cellStyle name="20% - Accent6 4 5" xfId="4007" xr:uid="{00000000-0005-0000-0000-0000BF010000}"/>
    <cellStyle name="20% - Accent6 4 5 2" xfId="4008" xr:uid="{00000000-0005-0000-0000-0000C0010000}"/>
    <cellStyle name="20% - Accent6 4 5 2 2" xfId="4009" xr:uid="{00000000-0005-0000-0000-0000C1010000}"/>
    <cellStyle name="20% - Accent6 4 5 3" xfId="4010" xr:uid="{00000000-0005-0000-0000-0000C2010000}"/>
    <cellStyle name="20% - Accent6 4 6" xfId="4011" xr:uid="{00000000-0005-0000-0000-0000C3010000}"/>
    <cellStyle name="20% - Accent6 4 6 2" xfId="4012" xr:uid="{00000000-0005-0000-0000-0000C4010000}"/>
    <cellStyle name="20% - Accent6 4 6 2 2" xfId="4013" xr:uid="{00000000-0005-0000-0000-0000C5010000}"/>
    <cellStyle name="20% - Accent6 4 6 3" xfId="4014" xr:uid="{00000000-0005-0000-0000-0000C6010000}"/>
    <cellStyle name="20% - Accent6 4 7" xfId="4015" xr:uid="{00000000-0005-0000-0000-0000C7010000}"/>
    <cellStyle name="20% - Accent6 4 7 2" xfId="4016" xr:uid="{00000000-0005-0000-0000-0000C8010000}"/>
    <cellStyle name="20% - Accent6 4 8" xfId="4017" xr:uid="{00000000-0005-0000-0000-0000C9010000}"/>
    <cellStyle name="20% - Accent6 4 8 2" xfId="4018" xr:uid="{00000000-0005-0000-0000-0000CA010000}"/>
    <cellStyle name="20% - Accent6 4 9" xfId="4019" xr:uid="{00000000-0005-0000-0000-0000CB010000}"/>
    <cellStyle name="20% - Accent6 4 9 2" xfId="4020" xr:uid="{00000000-0005-0000-0000-0000CC010000}"/>
    <cellStyle name="3232" xfId="74" xr:uid="{00000000-0005-0000-0000-0000CD010000}"/>
    <cellStyle name="3232 2" xfId="4021" xr:uid="{00000000-0005-0000-0000-0000CE010000}"/>
    <cellStyle name="3232 3" xfId="4022" xr:uid="{00000000-0005-0000-0000-0000CF010000}"/>
    <cellStyle name="40% - Accent1 2" xfId="75" xr:uid="{00000000-0005-0000-0000-0000D0010000}"/>
    <cellStyle name="40% - Accent1 2 2" xfId="76" xr:uid="{00000000-0005-0000-0000-0000D1010000}"/>
    <cellStyle name="40% - Accent1 3" xfId="77" xr:uid="{00000000-0005-0000-0000-0000D2010000}"/>
    <cellStyle name="40% - Accent1 4" xfId="4023" xr:uid="{00000000-0005-0000-0000-0000D3010000}"/>
    <cellStyle name="40% - Accent1 4 10" xfId="4024" xr:uid="{00000000-0005-0000-0000-0000D4010000}"/>
    <cellStyle name="40% - Accent1 4 10 2" xfId="4025" xr:uid="{00000000-0005-0000-0000-0000D5010000}"/>
    <cellStyle name="40% - Accent1 4 11" xfId="4026" xr:uid="{00000000-0005-0000-0000-0000D6010000}"/>
    <cellStyle name="40% - Accent1 4 2" xfId="4027" xr:uid="{00000000-0005-0000-0000-0000D7010000}"/>
    <cellStyle name="40% - Accent1 4 2 2" xfId="4028" xr:uid="{00000000-0005-0000-0000-0000D8010000}"/>
    <cellStyle name="40% - Accent1 4 2 2 2" xfId="4029" xr:uid="{00000000-0005-0000-0000-0000D9010000}"/>
    <cellStyle name="40% - Accent1 4 2 2 2 2" xfId="4030" xr:uid="{00000000-0005-0000-0000-0000DA010000}"/>
    <cellStyle name="40% - Accent1 4 2 2 3" xfId="4031" xr:uid="{00000000-0005-0000-0000-0000DB010000}"/>
    <cellStyle name="40% - Accent1 4 2 3" xfId="4032" xr:uid="{00000000-0005-0000-0000-0000DC010000}"/>
    <cellStyle name="40% - Accent1 4 2 3 2" xfId="4033" xr:uid="{00000000-0005-0000-0000-0000DD010000}"/>
    <cellStyle name="40% - Accent1 4 2 3 2 2" xfId="4034" xr:uid="{00000000-0005-0000-0000-0000DE010000}"/>
    <cellStyle name="40% - Accent1 4 2 3 3" xfId="4035" xr:uid="{00000000-0005-0000-0000-0000DF010000}"/>
    <cellStyle name="40% - Accent1 4 2 4" xfId="4036" xr:uid="{00000000-0005-0000-0000-0000E0010000}"/>
    <cellStyle name="40% - Accent1 4 2 4 2" xfId="4037" xr:uid="{00000000-0005-0000-0000-0000E1010000}"/>
    <cellStyle name="40% - Accent1 4 2 4 2 2" xfId="4038" xr:uid="{00000000-0005-0000-0000-0000E2010000}"/>
    <cellStyle name="40% - Accent1 4 2 4 3" xfId="4039" xr:uid="{00000000-0005-0000-0000-0000E3010000}"/>
    <cellStyle name="40% - Accent1 4 2 5" xfId="4040" xr:uid="{00000000-0005-0000-0000-0000E4010000}"/>
    <cellStyle name="40% - Accent1 4 2 5 2" xfId="4041" xr:uid="{00000000-0005-0000-0000-0000E5010000}"/>
    <cellStyle name="40% - Accent1 4 2 6" xfId="4042" xr:uid="{00000000-0005-0000-0000-0000E6010000}"/>
    <cellStyle name="40% - Accent1 4 2 6 2" xfId="4043" xr:uid="{00000000-0005-0000-0000-0000E7010000}"/>
    <cellStyle name="40% - Accent1 4 2 7" xfId="4044" xr:uid="{00000000-0005-0000-0000-0000E8010000}"/>
    <cellStyle name="40% - Accent1 4 3" xfId="4045" xr:uid="{00000000-0005-0000-0000-0000E9010000}"/>
    <cellStyle name="40% - Accent1 4 3 2" xfId="4046" xr:uid="{00000000-0005-0000-0000-0000EA010000}"/>
    <cellStyle name="40% - Accent1 4 3 2 2" xfId="4047" xr:uid="{00000000-0005-0000-0000-0000EB010000}"/>
    <cellStyle name="40% - Accent1 4 3 2 2 2" xfId="4048" xr:uid="{00000000-0005-0000-0000-0000EC010000}"/>
    <cellStyle name="40% - Accent1 4 3 2 3" xfId="4049" xr:uid="{00000000-0005-0000-0000-0000ED010000}"/>
    <cellStyle name="40% - Accent1 4 3 3" xfId="4050" xr:uid="{00000000-0005-0000-0000-0000EE010000}"/>
    <cellStyle name="40% - Accent1 4 3 3 2" xfId="4051" xr:uid="{00000000-0005-0000-0000-0000EF010000}"/>
    <cellStyle name="40% - Accent1 4 3 3 2 2" xfId="4052" xr:uid="{00000000-0005-0000-0000-0000F0010000}"/>
    <cellStyle name="40% - Accent1 4 3 3 3" xfId="4053" xr:uid="{00000000-0005-0000-0000-0000F1010000}"/>
    <cellStyle name="40% - Accent1 4 3 4" xfId="4054" xr:uid="{00000000-0005-0000-0000-0000F2010000}"/>
    <cellStyle name="40% - Accent1 4 3 4 2" xfId="4055" xr:uid="{00000000-0005-0000-0000-0000F3010000}"/>
    <cellStyle name="40% - Accent1 4 3 4 2 2" xfId="4056" xr:uid="{00000000-0005-0000-0000-0000F4010000}"/>
    <cellStyle name="40% - Accent1 4 3 4 3" xfId="4057" xr:uid="{00000000-0005-0000-0000-0000F5010000}"/>
    <cellStyle name="40% - Accent1 4 3 5" xfId="4058" xr:uid="{00000000-0005-0000-0000-0000F6010000}"/>
    <cellStyle name="40% - Accent1 4 3 5 2" xfId="4059" xr:uid="{00000000-0005-0000-0000-0000F7010000}"/>
    <cellStyle name="40% - Accent1 4 3 6" xfId="4060" xr:uid="{00000000-0005-0000-0000-0000F8010000}"/>
    <cellStyle name="40% - Accent1 4 4" xfId="4061" xr:uid="{00000000-0005-0000-0000-0000F9010000}"/>
    <cellStyle name="40% - Accent1 4 4 2" xfId="4062" xr:uid="{00000000-0005-0000-0000-0000FA010000}"/>
    <cellStyle name="40% - Accent1 4 4 2 2" xfId="4063" xr:uid="{00000000-0005-0000-0000-0000FB010000}"/>
    <cellStyle name="40% - Accent1 4 4 3" xfId="4064" xr:uid="{00000000-0005-0000-0000-0000FC010000}"/>
    <cellStyle name="40% - Accent1 4 5" xfId="4065" xr:uid="{00000000-0005-0000-0000-0000FD010000}"/>
    <cellStyle name="40% - Accent1 4 5 2" xfId="4066" xr:uid="{00000000-0005-0000-0000-0000FE010000}"/>
    <cellStyle name="40% - Accent1 4 5 2 2" xfId="4067" xr:uid="{00000000-0005-0000-0000-0000FF010000}"/>
    <cellStyle name="40% - Accent1 4 5 3" xfId="4068" xr:uid="{00000000-0005-0000-0000-000000020000}"/>
    <cellStyle name="40% - Accent1 4 6" xfId="4069" xr:uid="{00000000-0005-0000-0000-000001020000}"/>
    <cellStyle name="40% - Accent1 4 6 2" xfId="4070" xr:uid="{00000000-0005-0000-0000-000002020000}"/>
    <cellStyle name="40% - Accent1 4 6 2 2" xfId="4071" xr:uid="{00000000-0005-0000-0000-000003020000}"/>
    <cellStyle name="40% - Accent1 4 6 3" xfId="4072" xr:uid="{00000000-0005-0000-0000-000004020000}"/>
    <cellStyle name="40% - Accent1 4 7" xfId="4073" xr:uid="{00000000-0005-0000-0000-000005020000}"/>
    <cellStyle name="40% - Accent1 4 7 2" xfId="4074" xr:uid="{00000000-0005-0000-0000-000006020000}"/>
    <cellStyle name="40% - Accent1 4 8" xfId="4075" xr:uid="{00000000-0005-0000-0000-000007020000}"/>
    <cellStyle name="40% - Accent1 4 8 2" xfId="4076" xr:uid="{00000000-0005-0000-0000-000008020000}"/>
    <cellStyle name="40% - Accent1 4 9" xfId="4077" xr:uid="{00000000-0005-0000-0000-000009020000}"/>
    <cellStyle name="40% - Accent1 4 9 2" xfId="4078" xr:uid="{00000000-0005-0000-0000-00000A020000}"/>
    <cellStyle name="40% - Accent2 2" xfId="78" xr:uid="{00000000-0005-0000-0000-00000B020000}"/>
    <cellStyle name="40% - Accent2 2 2" xfId="79" xr:uid="{00000000-0005-0000-0000-00000C020000}"/>
    <cellStyle name="40% - Accent2 3" xfId="80" xr:uid="{00000000-0005-0000-0000-00000D020000}"/>
    <cellStyle name="40% - Accent2 4" xfId="4079" xr:uid="{00000000-0005-0000-0000-00000E020000}"/>
    <cellStyle name="40% - Accent2 4 10" xfId="4080" xr:uid="{00000000-0005-0000-0000-00000F020000}"/>
    <cellStyle name="40% - Accent2 4 10 2" xfId="4081" xr:uid="{00000000-0005-0000-0000-000010020000}"/>
    <cellStyle name="40% - Accent2 4 11" xfId="4082" xr:uid="{00000000-0005-0000-0000-000011020000}"/>
    <cellStyle name="40% - Accent2 4 2" xfId="4083" xr:uid="{00000000-0005-0000-0000-000012020000}"/>
    <cellStyle name="40% - Accent2 4 2 2" xfId="4084" xr:uid="{00000000-0005-0000-0000-000013020000}"/>
    <cellStyle name="40% - Accent2 4 2 2 2" xfId="4085" xr:uid="{00000000-0005-0000-0000-000014020000}"/>
    <cellStyle name="40% - Accent2 4 2 2 2 2" xfId="4086" xr:uid="{00000000-0005-0000-0000-000015020000}"/>
    <cellStyle name="40% - Accent2 4 2 2 3" xfId="4087" xr:uid="{00000000-0005-0000-0000-000016020000}"/>
    <cellStyle name="40% - Accent2 4 2 3" xfId="4088" xr:uid="{00000000-0005-0000-0000-000017020000}"/>
    <cellStyle name="40% - Accent2 4 2 3 2" xfId="4089" xr:uid="{00000000-0005-0000-0000-000018020000}"/>
    <cellStyle name="40% - Accent2 4 2 3 2 2" xfId="4090" xr:uid="{00000000-0005-0000-0000-000019020000}"/>
    <cellStyle name="40% - Accent2 4 2 3 3" xfId="4091" xr:uid="{00000000-0005-0000-0000-00001A020000}"/>
    <cellStyle name="40% - Accent2 4 2 4" xfId="4092" xr:uid="{00000000-0005-0000-0000-00001B020000}"/>
    <cellStyle name="40% - Accent2 4 2 4 2" xfId="4093" xr:uid="{00000000-0005-0000-0000-00001C020000}"/>
    <cellStyle name="40% - Accent2 4 2 4 2 2" xfId="4094" xr:uid="{00000000-0005-0000-0000-00001D020000}"/>
    <cellStyle name="40% - Accent2 4 2 4 3" xfId="4095" xr:uid="{00000000-0005-0000-0000-00001E020000}"/>
    <cellStyle name="40% - Accent2 4 2 5" xfId="4096" xr:uid="{00000000-0005-0000-0000-00001F020000}"/>
    <cellStyle name="40% - Accent2 4 2 5 2" xfId="4097" xr:uid="{00000000-0005-0000-0000-000020020000}"/>
    <cellStyle name="40% - Accent2 4 2 6" xfId="4098" xr:uid="{00000000-0005-0000-0000-000021020000}"/>
    <cellStyle name="40% - Accent2 4 2 6 2" xfId="4099" xr:uid="{00000000-0005-0000-0000-000022020000}"/>
    <cellStyle name="40% - Accent2 4 2 7" xfId="4100" xr:uid="{00000000-0005-0000-0000-000023020000}"/>
    <cellStyle name="40% - Accent2 4 3" xfId="4101" xr:uid="{00000000-0005-0000-0000-000024020000}"/>
    <cellStyle name="40% - Accent2 4 3 2" xfId="4102" xr:uid="{00000000-0005-0000-0000-000025020000}"/>
    <cellStyle name="40% - Accent2 4 3 2 2" xfId="4103" xr:uid="{00000000-0005-0000-0000-000026020000}"/>
    <cellStyle name="40% - Accent2 4 3 2 2 2" xfId="4104" xr:uid="{00000000-0005-0000-0000-000027020000}"/>
    <cellStyle name="40% - Accent2 4 3 2 3" xfId="4105" xr:uid="{00000000-0005-0000-0000-000028020000}"/>
    <cellStyle name="40% - Accent2 4 3 3" xfId="4106" xr:uid="{00000000-0005-0000-0000-000029020000}"/>
    <cellStyle name="40% - Accent2 4 3 3 2" xfId="4107" xr:uid="{00000000-0005-0000-0000-00002A020000}"/>
    <cellStyle name="40% - Accent2 4 3 3 2 2" xfId="4108" xr:uid="{00000000-0005-0000-0000-00002B020000}"/>
    <cellStyle name="40% - Accent2 4 3 3 3" xfId="4109" xr:uid="{00000000-0005-0000-0000-00002C020000}"/>
    <cellStyle name="40% - Accent2 4 3 4" xfId="4110" xr:uid="{00000000-0005-0000-0000-00002D020000}"/>
    <cellStyle name="40% - Accent2 4 3 4 2" xfId="4111" xr:uid="{00000000-0005-0000-0000-00002E020000}"/>
    <cellStyle name="40% - Accent2 4 3 4 2 2" xfId="4112" xr:uid="{00000000-0005-0000-0000-00002F020000}"/>
    <cellStyle name="40% - Accent2 4 3 4 3" xfId="4113" xr:uid="{00000000-0005-0000-0000-000030020000}"/>
    <cellStyle name="40% - Accent2 4 3 5" xfId="4114" xr:uid="{00000000-0005-0000-0000-000031020000}"/>
    <cellStyle name="40% - Accent2 4 3 5 2" xfId="4115" xr:uid="{00000000-0005-0000-0000-000032020000}"/>
    <cellStyle name="40% - Accent2 4 3 6" xfId="4116" xr:uid="{00000000-0005-0000-0000-000033020000}"/>
    <cellStyle name="40% - Accent2 4 4" xfId="4117" xr:uid="{00000000-0005-0000-0000-000034020000}"/>
    <cellStyle name="40% - Accent2 4 4 2" xfId="4118" xr:uid="{00000000-0005-0000-0000-000035020000}"/>
    <cellStyle name="40% - Accent2 4 4 2 2" xfId="4119" xr:uid="{00000000-0005-0000-0000-000036020000}"/>
    <cellStyle name="40% - Accent2 4 4 3" xfId="4120" xr:uid="{00000000-0005-0000-0000-000037020000}"/>
    <cellStyle name="40% - Accent2 4 5" xfId="4121" xr:uid="{00000000-0005-0000-0000-000038020000}"/>
    <cellStyle name="40% - Accent2 4 5 2" xfId="4122" xr:uid="{00000000-0005-0000-0000-000039020000}"/>
    <cellStyle name="40% - Accent2 4 5 2 2" xfId="4123" xr:uid="{00000000-0005-0000-0000-00003A020000}"/>
    <cellStyle name="40% - Accent2 4 5 3" xfId="4124" xr:uid="{00000000-0005-0000-0000-00003B020000}"/>
    <cellStyle name="40% - Accent2 4 6" xfId="4125" xr:uid="{00000000-0005-0000-0000-00003C020000}"/>
    <cellStyle name="40% - Accent2 4 6 2" xfId="4126" xr:uid="{00000000-0005-0000-0000-00003D020000}"/>
    <cellStyle name="40% - Accent2 4 6 2 2" xfId="4127" xr:uid="{00000000-0005-0000-0000-00003E020000}"/>
    <cellStyle name="40% - Accent2 4 6 3" xfId="4128" xr:uid="{00000000-0005-0000-0000-00003F020000}"/>
    <cellStyle name="40% - Accent2 4 7" xfId="4129" xr:uid="{00000000-0005-0000-0000-000040020000}"/>
    <cellStyle name="40% - Accent2 4 7 2" xfId="4130" xr:uid="{00000000-0005-0000-0000-000041020000}"/>
    <cellStyle name="40% - Accent2 4 8" xfId="4131" xr:uid="{00000000-0005-0000-0000-000042020000}"/>
    <cellStyle name="40% - Accent2 4 8 2" xfId="4132" xr:uid="{00000000-0005-0000-0000-000043020000}"/>
    <cellStyle name="40% - Accent2 4 9" xfId="4133" xr:uid="{00000000-0005-0000-0000-000044020000}"/>
    <cellStyle name="40% - Accent2 4 9 2" xfId="4134" xr:uid="{00000000-0005-0000-0000-000045020000}"/>
    <cellStyle name="40% - Accent3 2" xfId="81" xr:uid="{00000000-0005-0000-0000-000046020000}"/>
    <cellStyle name="40% - Accent3 2 2" xfId="82" xr:uid="{00000000-0005-0000-0000-000047020000}"/>
    <cellStyle name="40% - Accent3 3" xfId="83" xr:uid="{00000000-0005-0000-0000-000048020000}"/>
    <cellStyle name="40% - Accent3 4" xfId="4135" xr:uid="{00000000-0005-0000-0000-000049020000}"/>
    <cellStyle name="40% - Accent3 4 10" xfId="4136" xr:uid="{00000000-0005-0000-0000-00004A020000}"/>
    <cellStyle name="40% - Accent3 4 10 2" xfId="4137" xr:uid="{00000000-0005-0000-0000-00004B020000}"/>
    <cellStyle name="40% - Accent3 4 11" xfId="4138" xr:uid="{00000000-0005-0000-0000-00004C020000}"/>
    <cellStyle name="40% - Accent3 4 2" xfId="4139" xr:uid="{00000000-0005-0000-0000-00004D020000}"/>
    <cellStyle name="40% - Accent3 4 2 2" xfId="4140" xr:uid="{00000000-0005-0000-0000-00004E020000}"/>
    <cellStyle name="40% - Accent3 4 2 2 2" xfId="4141" xr:uid="{00000000-0005-0000-0000-00004F020000}"/>
    <cellStyle name="40% - Accent3 4 2 2 2 2" xfId="4142" xr:uid="{00000000-0005-0000-0000-000050020000}"/>
    <cellStyle name="40% - Accent3 4 2 2 3" xfId="4143" xr:uid="{00000000-0005-0000-0000-000051020000}"/>
    <cellStyle name="40% - Accent3 4 2 3" xfId="4144" xr:uid="{00000000-0005-0000-0000-000052020000}"/>
    <cellStyle name="40% - Accent3 4 2 3 2" xfId="4145" xr:uid="{00000000-0005-0000-0000-000053020000}"/>
    <cellStyle name="40% - Accent3 4 2 3 2 2" xfId="4146" xr:uid="{00000000-0005-0000-0000-000054020000}"/>
    <cellStyle name="40% - Accent3 4 2 3 3" xfId="4147" xr:uid="{00000000-0005-0000-0000-000055020000}"/>
    <cellStyle name="40% - Accent3 4 2 4" xfId="4148" xr:uid="{00000000-0005-0000-0000-000056020000}"/>
    <cellStyle name="40% - Accent3 4 2 4 2" xfId="4149" xr:uid="{00000000-0005-0000-0000-000057020000}"/>
    <cellStyle name="40% - Accent3 4 2 4 2 2" xfId="4150" xr:uid="{00000000-0005-0000-0000-000058020000}"/>
    <cellStyle name="40% - Accent3 4 2 4 3" xfId="4151" xr:uid="{00000000-0005-0000-0000-000059020000}"/>
    <cellStyle name="40% - Accent3 4 2 5" xfId="4152" xr:uid="{00000000-0005-0000-0000-00005A020000}"/>
    <cellStyle name="40% - Accent3 4 2 5 2" xfId="4153" xr:uid="{00000000-0005-0000-0000-00005B020000}"/>
    <cellStyle name="40% - Accent3 4 2 6" xfId="4154" xr:uid="{00000000-0005-0000-0000-00005C020000}"/>
    <cellStyle name="40% - Accent3 4 2 6 2" xfId="4155" xr:uid="{00000000-0005-0000-0000-00005D020000}"/>
    <cellStyle name="40% - Accent3 4 2 7" xfId="4156" xr:uid="{00000000-0005-0000-0000-00005E020000}"/>
    <cellStyle name="40% - Accent3 4 3" xfId="4157" xr:uid="{00000000-0005-0000-0000-00005F020000}"/>
    <cellStyle name="40% - Accent3 4 3 2" xfId="4158" xr:uid="{00000000-0005-0000-0000-000060020000}"/>
    <cellStyle name="40% - Accent3 4 3 2 2" xfId="4159" xr:uid="{00000000-0005-0000-0000-000061020000}"/>
    <cellStyle name="40% - Accent3 4 3 2 2 2" xfId="4160" xr:uid="{00000000-0005-0000-0000-000062020000}"/>
    <cellStyle name="40% - Accent3 4 3 2 3" xfId="4161" xr:uid="{00000000-0005-0000-0000-000063020000}"/>
    <cellStyle name="40% - Accent3 4 3 3" xfId="4162" xr:uid="{00000000-0005-0000-0000-000064020000}"/>
    <cellStyle name="40% - Accent3 4 3 3 2" xfId="4163" xr:uid="{00000000-0005-0000-0000-000065020000}"/>
    <cellStyle name="40% - Accent3 4 3 3 2 2" xfId="4164" xr:uid="{00000000-0005-0000-0000-000066020000}"/>
    <cellStyle name="40% - Accent3 4 3 3 3" xfId="4165" xr:uid="{00000000-0005-0000-0000-000067020000}"/>
    <cellStyle name="40% - Accent3 4 3 4" xfId="4166" xr:uid="{00000000-0005-0000-0000-000068020000}"/>
    <cellStyle name="40% - Accent3 4 3 4 2" xfId="4167" xr:uid="{00000000-0005-0000-0000-000069020000}"/>
    <cellStyle name="40% - Accent3 4 3 4 2 2" xfId="4168" xr:uid="{00000000-0005-0000-0000-00006A020000}"/>
    <cellStyle name="40% - Accent3 4 3 4 3" xfId="4169" xr:uid="{00000000-0005-0000-0000-00006B020000}"/>
    <cellStyle name="40% - Accent3 4 3 5" xfId="4170" xr:uid="{00000000-0005-0000-0000-00006C020000}"/>
    <cellStyle name="40% - Accent3 4 3 5 2" xfId="4171" xr:uid="{00000000-0005-0000-0000-00006D020000}"/>
    <cellStyle name="40% - Accent3 4 3 6" xfId="4172" xr:uid="{00000000-0005-0000-0000-00006E020000}"/>
    <cellStyle name="40% - Accent3 4 4" xfId="4173" xr:uid="{00000000-0005-0000-0000-00006F020000}"/>
    <cellStyle name="40% - Accent3 4 4 2" xfId="4174" xr:uid="{00000000-0005-0000-0000-000070020000}"/>
    <cellStyle name="40% - Accent3 4 4 2 2" xfId="4175" xr:uid="{00000000-0005-0000-0000-000071020000}"/>
    <cellStyle name="40% - Accent3 4 4 3" xfId="4176" xr:uid="{00000000-0005-0000-0000-000072020000}"/>
    <cellStyle name="40% - Accent3 4 5" xfId="4177" xr:uid="{00000000-0005-0000-0000-000073020000}"/>
    <cellStyle name="40% - Accent3 4 5 2" xfId="4178" xr:uid="{00000000-0005-0000-0000-000074020000}"/>
    <cellStyle name="40% - Accent3 4 5 2 2" xfId="4179" xr:uid="{00000000-0005-0000-0000-000075020000}"/>
    <cellStyle name="40% - Accent3 4 5 3" xfId="4180" xr:uid="{00000000-0005-0000-0000-000076020000}"/>
    <cellStyle name="40% - Accent3 4 6" xfId="4181" xr:uid="{00000000-0005-0000-0000-000077020000}"/>
    <cellStyle name="40% - Accent3 4 6 2" xfId="4182" xr:uid="{00000000-0005-0000-0000-000078020000}"/>
    <cellStyle name="40% - Accent3 4 6 2 2" xfId="4183" xr:uid="{00000000-0005-0000-0000-000079020000}"/>
    <cellStyle name="40% - Accent3 4 6 3" xfId="4184" xr:uid="{00000000-0005-0000-0000-00007A020000}"/>
    <cellStyle name="40% - Accent3 4 7" xfId="4185" xr:uid="{00000000-0005-0000-0000-00007B020000}"/>
    <cellStyle name="40% - Accent3 4 7 2" xfId="4186" xr:uid="{00000000-0005-0000-0000-00007C020000}"/>
    <cellStyle name="40% - Accent3 4 8" xfId="4187" xr:uid="{00000000-0005-0000-0000-00007D020000}"/>
    <cellStyle name="40% - Accent3 4 8 2" xfId="4188" xr:uid="{00000000-0005-0000-0000-00007E020000}"/>
    <cellStyle name="40% - Accent3 4 9" xfId="4189" xr:uid="{00000000-0005-0000-0000-00007F020000}"/>
    <cellStyle name="40% - Accent3 4 9 2" xfId="4190" xr:uid="{00000000-0005-0000-0000-000080020000}"/>
    <cellStyle name="40% - Accent4 2" xfId="84" xr:uid="{00000000-0005-0000-0000-000081020000}"/>
    <cellStyle name="40% - Accent4 2 2" xfId="85" xr:uid="{00000000-0005-0000-0000-000082020000}"/>
    <cellStyle name="40% - Accent4 3" xfId="86" xr:uid="{00000000-0005-0000-0000-000083020000}"/>
    <cellStyle name="40% - Accent4 4" xfId="4191" xr:uid="{00000000-0005-0000-0000-000084020000}"/>
    <cellStyle name="40% - Accent4 4 10" xfId="4192" xr:uid="{00000000-0005-0000-0000-000085020000}"/>
    <cellStyle name="40% - Accent4 4 10 2" xfId="4193" xr:uid="{00000000-0005-0000-0000-000086020000}"/>
    <cellStyle name="40% - Accent4 4 11" xfId="4194" xr:uid="{00000000-0005-0000-0000-000087020000}"/>
    <cellStyle name="40% - Accent4 4 2" xfId="4195" xr:uid="{00000000-0005-0000-0000-000088020000}"/>
    <cellStyle name="40% - Accent4 4 2 2" xfId="4196" xr:uid="{00000000-0005-0000-0000-000089020000}"/>
    <cellStyle name="40% - Accent4 4 2 2 2" xfId="4197" xr:uid="{00000000-0005-0000-0000-00008A020000}"/>
    <cellStyle name="40% - Accent4 4 2 2 2 2" xfId="4198" xr:uid="{00000000-0005-0000-0000-00008B020000}"/>
    <cellStyle name="40% - Accent4 4 2 2 3" xfId="4199" xr:uid="{00000000-0005-0000-0000-00008C020000}"/>
    <cellStyle name="40% - Accent4 4 2 3" xfId="4200" xr:uid="{00000000-0005-0000-0000-00008D020000}"/>
    <cellStyle name="40% - Accent4 4 2 3 2" xfId="4201" xr:uid="{00000000-0005-0000-0000-00008E020000}"/>
    <cellStyle name="40% - Accent4 4 2 3 2 2" xfId="4202" xr:uid="{00000000-0005-0000-0000-00008F020000}"/>
    <cellStyle name="40% - Accent4 4 2 3 3" xfId="4203" xr:uid="{00000000-0005-0000-0000-000090020000}"/>
    <cellStyle name="40% - Accent4 4 2 4" xfId="4204" xr:uid="{00000000-0005-0000-0000-000091020000}"/>
    <cellStyle name="40% - Accent4 4 2 4 2" xfId="4205" xr:uid="{00000000-0005-0000-0000-000092020000}"/>
    <cellStyle name="40% - Accent4 4 2 4 2 2" xfId="4206" xr:uid="{00000000-0005-0000-0000-000093020000}"/>
    <cellStyle name="40% - Accent4 4 2 4 3" xfId="4207" xr:uid="{00000000-0005-0000-0000-000094020000}"/>
    <cellStyle name="40% - Accent4 4 2 5" xfId="4208" xr:uid="{00000000-0005-0000-0000-000095020000}"/>
    <cellStyle name="40% - Accent4 4 2 5 2" xfId="4209" xr:uid="{00000000-0005-0000-0000-000096020000}"/>
    <cellStyle name="40% - Accent4 4 2 6" xfId="4210" xr:uid="{00000000-0005-0000-0000-000097020000}"/>
    <cellStyle name="40% - Accent4 4 2 6 2" xfId="4211" xr:uid="{00000000-0005-0000-0000-000098020000}"/>
    <cellStyle name="40% - Accent4 4 2 7" xfId="4212" xr:uid="{00000000-0005-0000-0000-000099020000}"/>
    <cellStyle name="40% - Accent4 4 3" xfId="4213" xr:uid="{00000000-0005-0000-0000-00009A020000}"/>
    <cellStyle name="40% - Accent4 4 3 2" xfId="4214" xr:uid="{00000000-0005-0000-0000-00009B020000}"/>
    <cellStyle name="40% - Accent4 4 3 2 2" xfId="4215" xr:uid="{00000000-0005-0000-0000-00009C020000}"/>
    <cellStyle name="40% - Accent4 4 3 2 2 2" xfId="4216" xr:uid="{00000000-0005-0000-0000-00009D020000}"/>
    <cellStyle name="40% - Accent4 4 3 2 3" xfId="4217" xr:uid="{00000000-0005-0000-0000-00009E020000}"/>
    <cellStyle name="40% - Accent4 4 3 3" xfId="4218" xr:uid="{00000000-0005-0000-0000-00009F020000}"/>
    <cellStyle name="40% - Accent4 4 3 3 2" xfId="4219" xr:uid="{00000000-0005-0000-0000-0000A0020000}"/>
    <cellStyle name="40% - Accent4 4 3 3 2 2" xfId="4220" xr:uid="{00000000-0005-0000-0000-0000A1020000}"/>
    <cellStyle name="40% - Accent4 4 3 3 3" xfId="4221" xr:uid="{00000000-0005-0000-0000-0000A2020000}"/>
    <cellStyle name="40% - Accent4 4 3 4" xfId="4222" xr:uid="{00000000-0005-0000-0000-0000A3020000}"/>
    <cellStyle name="40% - Accent4 4 3 4 2" xfId="4223" xr:uid="{00000000-0005-0000-0000-0000A4020000}"/>
    <cellStyle name="40% - Accent4 4 3 4 2 2" xfId="4224" xr:uid="{00000000-0005-0000-0000-0000A5020000}"/>
    <cellStyle name="40% - Accent4 4 3 4 3" xfId="4225" xr:uid="{00000000-0005-0000-0000-0000A6020000}"/>
    <cellStyle name="40% - Accent4 4 3 5" xfId="4226" xr:uid="{00000000-0005-0000-0000-0000A7020000}"/>
    <cellStyle name="40% - Accent4 4 3 5 2" xfId="4227" xr:uid="{00000000-0005-0000-0000-0000A8020000}"/>
    <cellStyle name="40% - Accent4 4 3 6" xfId="4228" xr:uid="{00000000-0005-0000-0000-0000A9020000}"/>
    <cellStyle name="40% - Accent4 4 4" xfId="4229" xr:uid="{00000000-0005-0000-0000-0000AA020000}"/>
    <cellStyle name="40% - Accent4 4 4 2" xfId="4230" xr:uid="{00000000-0005-0000-0000-0000AB020000}"/>
    <cellStyle name="40% - Accent4 4 4 2 2" xfId="4231" xr:uid="{00000000-0005-0000-0000-0000AC020000}"/>
    <cellStyle name="40% - Accent4 4 4 3" xfId="4232" xr:uid="{00000000-0005-0000-0000-0000AD020000}"/>
    <cellStyle name="40% - Accent4 4 5" xfId="4233" xr:uid="{00000000-0005-0000-0000-0000AE020000}"/>
    <cellStyle name="40% - Accent4 4 5 2" xfId="4234" xr:uid="{00000000-0005-0000-0000-0000AF020000}"/>
    <cellStyle name="40% - Accent4 4 5 2 2" xfId="4235" xr:uid="{00000000-0005-0000-0000-0000B0020000}"/>
    <cellStyle name="40% - Accent4 4 5 3" xfId="4236" xr:uid="{00000000-0005-0000-0000-0000B1020000}"/>
    <cellStyle name="40% - Accent4 4 6" xfId="4237" xr:uid="{00000000-0005-0000-0000-0000B2020000}"/>
    <cellStyle name="40% - Accent4 4 6 2" xfId="4238" xr:uid="{00000000-0005-0000-0000-0000B3020000}"/>
    <cellStyle name="40% - Accent4 4 6 2 2" xfId="4239" xr:uid="{00000000-0005-0000-0000-0000B4020000}"/>
    <cellStyle name="40% - Accent4 4 6 3" xfId="4240" xr:uid="{00000000-0005-0000-0000-0000B5020000}"/>
    <cellStyle name="40% - Accent4 4 7" xfId="4241" xr:uid="{00000000-0005-0000-0000-0000B6020000}"/>
    <cellStyle name="40% - Accent4 4 7 2" xfId="4242" xr:uid="{00000000-0005-0000-0000-0000B7020000}"/>
    <cellStyle name="40% - Accent4 4 8" xfId="4243" xr:uid="{00000000-0005-0000-0000-0000B8020000}"/>
    <cellStyle name="40% - Accent4 4 8 2" xfId="4244" xr:uid="{00000000-0005-0000-0000-0000B9020000}"/>
    <cellStyle name="40% - Accent4 4 9" xfId="4245" xr:uid="{00000000-0005-0000-0000-0000BA020000}"/>
    <cellStyle name="40% - Accent4 4 9 2" xfId="4246" xr:uid="{00000000-0005-0000-0000-0000BB020000}"/>
    <cellStyle name="40% - Accent5 2" xfId="87" xr:uid="{00000000-0005-0000-0000-0000BC020000}"/>
    <cellStyle name="40% - Accent5 2 2" xfId="88" xr:uid="{00000000-0005-0000-0000-0000BD020000}"/>
    <cellStyle name="40% - Accent5 3" xfId="89" xr:uid="{00000000-0005-0000-0000-0000BE020000}"/>
    <cellStyle name="40% - Accent5 4" xfId="4247" xr:uid="{00000000-0005-0000-0000-0000BF020000}"/>
    <cellStyle name="40% - Accent5 4 10" xfId="4248" xr:uid="{00000000-0005-0000-0000-0000C0020000}"/>
    <cellStyle name="40% - Accent5 4 10 2" xfId="4249" xr:uid="{00000000-0005-0000-0000-0000C1020000}"/>
    <cellStyle name="40% - Accent5 4 11" xfId="4250" xr:uid="{00000000-0005-0000-0000-0000C2020000}"/>
    <cellStyle name="40% - Accent5 4 2" xfId="4251" xr:uid="{00000000-0005-0000-0000-0000C3020000}"/>
    <cellStyle name="40% - Accent5 4 2 2" xfId="4252" xr:uid="{00000000-0005-0000-0000-0000C4020000}"/>
    <cellStyle name="40% - Accent5 4 2 2 2" xfId="4253" xr:uid="{00000000-0005-0000-0000-0000C5020000}"/>
    <cellStyle name="40% - Accent5 4 2 2 2 2" xfId="4254" xr:uid="{00000000-0005-0000-0000-0000C6020000}"/>
    <cellStyle name="40% - Accent5 4 2 2 3" xfId="4255" xr:uid="{00000000-0005-0000-0000-0000C7020000}"/>
    <cellStyle name="40% - Accent5 4 2 3" xfId="4256" xr:uid="{00000000-0005-0000-0000-0000C8020000}"/>
    <cellStyle name="40% - Accent5 4 2 3 2" xfId="4257" xr:uid="{00000000-0005-0000-0000-0000C9020000}"/>
    <cellStyle name="40% - Accent5 4 2 3 2 2" xfId="4258" xr:uid="{00000000-0005-0000-0000-0000CA020000}"/>
    <cellStyle name="40% - Accent5 4 2 3 3" xfId="4259" xr:uid="{00000000-0005-0000-0000-0000CB020000}"/>
    <cellStyle name="40% - Accent5 4 2 4" xfId="4260" xr:uid="{00000000-0005-0000-0000-0000CC020000}"/>
    <cellStyle name="40% - Accent5 4 2 4 2" xfId="4261" xr:uid="{00000000-0005-0000-0000-0000CD020000}"/>
    <cellStyle name="40% - Accent5 4 2 4 2 2" xfId="4262" xr:uid="{00000000-0005-0000-0000-0000CE020000}"/>
    <cellStyle name="40% - Accent5 4 2 4 3" xfId="4263" xr:uid="{00000000-0005-0000-0000-0000CF020000}"/>
    <cellStyle name="40% - Accent5 4 2 5" xfId="4264" xr:uid="{00000000-0005-0000-0000-0000D0020000}"/>
    <cellStyle name="40% - Accent5 4 2 5 2" xfId="4265" xr:uid="{00000000-0005-0000-0000-0000D1020000}"/>
    <cellStyle name="40% - Accent5 4 2 6" xfId="4266" xr:uid="{00000000-0005-0000-0000-0000D2020000}"/>
    <cellStyle name="40% - Accent5 4 2 6 2" xfId="4267" xr:uid="{00000000-0005-0000-0000-0000D3020000}"/>
    <cellStyle name="40% - Accent5 4 2 7" xfId="4268" xr:uid="{00000000-0005-0000-0000-0000D4020000}"/>
    <cellStyle name="40% - Accent5 4 3" xfId="4269" xr:uid="{00000000-0005-0000-0000-0000D5020000}"/>
    <cellStyle name="40% - Accent5 4 3 2" xfId="4270" xr:uid="{00000000-0005-0000-0000-0000D6020000}"/>
    <cellStyle name="40% - Accent5 4 3 2 2" xfId="4271" xr:uid="{00000000-0005-0000-0000-0000D7020000}"/>
    <cellStyle name="40% - Accent5 4 3 2 2 2" xfId="4272" xr:uid="{00000000-0005-0000-0000-0000D8020000}"/>
    <cellStyle name="40% - Accent5 4 3 2 3" xfId="4273" xr:uid="{00000000-0005-0000-0000-0000D9020000}"/>
    <cellStyle name="40% - Accent5 4 3 3" xfId="4274" xr:uid="{00000000-0005-0000-0000-0000DA020000}"/>
    <cellStyle name="40% - Accent5 4 3 3 2" xfId="4275" xr:uid="{00000000-0005-0000-0000-0000DB020000}"/>
    <cellStyle name="40% - Accent5 4 3 3 2 2" xfId="4276" xr:uid="{00000000-0005-0000-0000-0000DC020000}"/>
    <cellStyle name="40% - Accent5 4 3 3 3" xfId="4277" xr:uid="{00000000-0005-0000-0000-0000DD020000}"/>
    <cellStyle name="40% - Accent5 4 3 4" xfId="4278" xr:uid="{00000000-0005-0000-0000-0000DE020000}"/>
    <cellStyle name="40% - Accent5 4 3 4 2" xfId="4279" xr:uid="{00000000-0005-0000-0000-0000DF020000}"/>
    <cellStyle name="40% - Accent5 4 3 4 2 2" xfId="4280" xr:uid="{00000000-0005-0000-0000-0000E0020000}"/>
    <cellStyle name="40% - Accent5 4 3 4 3" xfId="4281" xr:uid="{00000000-0005-0000-0000-0000E1020000}"/>
    <cellStyle name="40% - Accent5 4 3 5" xfId="4282" xr:uid="{00000000-0005-0000-0000-0000E2020000}"/>
    <cellStyle name="40% - Accent5 4 3 5 2" xfId="4283" xr:uid="{00000000-0005-0000-0000-0000E3020000}"/>
    <cellStyle name="40% - Accent5 4 3 6" xfId="4284" xr:uid="{00000000-0005-0000-0000-0000E4020000}"/>
    <cellStyle name="40% - Accent5 4 4" xfId="4285" xr:uid="{00000000-0005-0000-0000-0000E5020000}"/>
    <cellStyle name="40% - Accent5 4 4 2" xfId="4286" xr:uid="{00000000-0005-0000-0000-0000E6020000}"/>
    <cellStyle name="40% - Accent5 4 4 2 2" xfId="4287" xr:uid="{00000000-0005-0000-0000-0000E7020000}"/>
    <cellStyle name="40% - Accent5 4 4 3" xfId="4288" xr:uid="{00000000-0005-0000-0000-0000E8020000}"/>
    <cellStyle name="40% - Accent5 4 5" xfId="4289" xr:uid="{00000000-0005-0000-0000-0000E9020000}"/>
    <cellStyle name="40% - Accent5 4 5 2" xfId="4290" xr:uid="{00000000-0005-0000-0000-0000EA020000}"/>
    <cellStyle name="40% - Accent5 4 5 2 2" xfId="4291" xr:uid="{00000000-0005-0000-0000-0000EB020000}"/>
    <cellStyle name="40% - Accent5 4 5 3" xfId="4292" xr:uid="{00000000-0005-0000-0000-0000EC020000}"/>
    <cellStyle name="40% - Accent5 4 6" xfId="4293" xr:uid="{00000000-0005-0000-0000-0000ED020000}"/>
    <cellStyle name="40% - Accent5 4 6 2" xfId="4294" xr:uid="{00000000-0005-0000-0000-0000EE020000}"/>
    <cellStyle name="40% - Accent5 4 6 2 2" xfId="4295" xr:uid="{00000000-0005-0000-0000-0000EF020000}"/>
    <cellStyle name="40% - Accent5 4 6 3" xfId="4296" xr:uid="{00000000-0005-0000-0000-0000F0020000}"/>
    <cellStyle name="40% - Accent5 4 7" xfId="4297" xr:uid="{00000000-0005-0000-0000-0000F1020000}"/>
    <cellStyle name="40% - Accent5 4 7 2" xfId="4298" xr:uid="{00000000-0005-0000-0000-0000F2020000}"/>
    <cellStyle name="40% - Accent5 4 8" xfId="4299" xr:uid="{00000000-0005-0000-0000-0000F3020000}"/>
    <cellStyle name="40% - Accent5 4 8 2" xfId="4300" xr:uid="{00000000-0005-0000-0000-0000F4020000}"/>
    <cellStyle name="40% - Accent5 4 9" xfId="4301" xr:uid="{00000000-0005-0000-0000-0000F5020000}"/>
    <cellStyle name="40% - Accent5 4 9 2" xfId="4302" xr:uid="{00000000-0005-0000-0000-0000F6020000}"/>
    <cellStyle name="40% - Accent6 2" xfId="90" xr:uid="{00000000-0005-0000-0000-0000F7020000}"/>
    <cellStyle name="40% - Accent6 2 2" xfId="91" xr:uid="{00000000-0005-0000-0000-0000F8020000}"/>
    <cellStyle name="40% - Accent6 3" xfId="92" xr:uid="{00000000-0005-0000-0000-0000F9020000}"/>
    <cellStyle name="40% - Accent6 4" xfId="4303" xr:uid="{00000000-0005-0000-0000-0000FA020000}"/>
    <cellStyle name="40% - Accent6 4 10" xfId="4304" xr:uid="{00000000-0005-0000-0000-0000FB020000}"/>
    <cellStyle name="40% - Accent6 4 10 2" xfId="4305" xr:uid="{00000000-0005-0000-0000-0000FC020000}"/>
    <cellStyle name="40% - Accent6 4 11" xfId="4306" xr:uid="{00000000-0005-0000-0000-0000FD020000}"/>
    <cellStyle name="40% - Accent6 4 2" xfId="4307" xr:uid="{00000000-0005-0000-0000-0000FE020000}"/>
    <cellStyle name="40% - Accent6 4 2 2" xfId="4308" xr:uid="{00000000-0005-0000-0000-0000FF020000}"/>
    <cellStyle name="40% - Accent6 4 2 2 2" xfId="4309" xr:uid="{00000000-0005-0000-0000-000000030000}"/>
    <cellStyle name="40% - Accent6 4 2 2 2 2" xfId="4310" xr:uid="{00000000-0005-0000-0000-000001030000}"/>
    <cellStyle name="40% - Accent6 4 2 2 3" xfId="4311" xr:uid="{00000000-0005-0000-0000-000002030000}"/>
    <cellStyle name="40% - Accent6 4 2 3" xfId="4312" xr:uid="{00000000-0005-0000-0000-000003030000}"/>
    <cellStyle name="40% - Accent6 4 2 3 2" xfId="4313" xr:uid="{00000000-0005-0000-0000-000004030000}"/>
    <cellStyle name="40% - Accent6 4 2 3 2 2" xfId="4314" xr:uid="{00000000-0005-0000-0000-000005030000}"/>
    <cellStyle name="40% - Accent6 4 2 3 3" xfId="4315" xr:uid="{00000000-0005-0000-0000-000006030000}"/>
    <cellStyle name="40% - Accent6 4 2 4" xfId="4316" xr:uid="{00000000-0005-0000-0000-000007030000}"/>
    <cellStyle name="40% - Accent6 4 2 4 2" xfId="4317" xr:uid="{00000000-0005-0000-0000-000008030000}"/>
    <cellStyle name="40% - Accent6 4 2 4 2 2" xfId="4318" xr:uid="{00000000-0005-0000-0000-000009030000}"/>
    <cellStyle name="40% - Accent6 4 2 4 3" xfId="4319" xr:uid="{00000000-0005-0000-0000-00000A030000}"/>
    <cellStyle name="40% - Accent6 4 2 5" xfId="4320" xr:uid="{00000000-0005-0000-0000-00000B030000}"/>
    <cellStyle name="40% - Accent6 4 2 5 2" xfId="4321" xr:uid="{00000000-0005-0000-0000-00000C030000}"/>
    <cellStyle name="40% - Accent6 4 2 6" xfId="4322" xr:uid="{00000000-0005-0000-0000-00000D030000}"/>
    <cellStyle name="40% - Accent6 4 2 6 2" xfId="4323" xr:uid="{00000000-0005-0000-0000-00000E030000}"/>
    <cellStyle name="40% - Accent6 4 2 7" xfId="4324" xr:uid="{00000000-0005-0000-0000-00000F030000}"/>
    <cellStyle name="40% - Accent6 4 3" xfId="4325" xr:uid="{00000000-0005-0000-0000-000010030000}"/>
    <cellStyle name="40% - Accent6 4 3 2" xfId="4326" xr:uid="{00000000-0005-0000-0000-000011030000}"/>
    <cellStyle name="40% - Accent6 4 3 2 2" xfId="4327" xr:uid="{00000000-0005-0000-0000-000012030000}"/>
    <cellStyle name="40% - Accent6 4 3 2 2 2" xfId="4328" xr:uid="{00000000-0005-0000-0000-000013030000}"/>
    <cellStyle name="40% - Accent6 4 3 2 3" xfId="4329" xr:uid="{00000000-0005-0000-0000-000014030000}"/>
    <cellStyle name="40% - Accent6 4 3 3" xfId="4330" xr:uid="{00000000-0005-0000-0000-000015030000}"/>
    <cellStyle name="40% - Accent6 4 3 3 2" xfId="4331" xr:uid="{00000000-0005-0000-0000-000016030000}"/>
    <cellStyle name="40% - Accent6 4 3 3 2 2" xfId="4332" xr:uid="{00000000-0005-0000-0000-000017030000}"/>
    <cellStyle name="40% - Accent6 4 3 3 3" xfId="4333" xr:uid="{00000000-0005-0000-0000-000018030000}"/>
    <cellStyle name="40% - Accent6 4 3 4" xfId="4334" xr:uid="{00000000-0005-0000-0000-000019030000}"/>
    <cellStyle name="40% - Accent6 4 3 4 2" xfId="4335" xr:uid="{00000000-0005-0000-0000-00001A030000}"/>
    <cellStyle name="40% - Accent6 4 3 4 2 2" xfId="4336" xr:uid="{00000000-0005-0000-0000-00001B030000}"/>
    <cellStyle name="40% - Accent6 4 3 4 3" xfId="4337" xr:uid="{00000000-0005-0000-0000-00001C030000}"/>
    <cellStyle name="40% - Accent6 4 3 5" xfId="4338" xr:uid="{00000000-0005-0000-0000-00001D030000}"/>
    <cellStyle name="40% - Accent6 4 3 5 2" xfId="4339" xr:uid="{00000000-0005-0000-0000-00001E030000}"/>
    <cellStyle name="40% - Accent6 4 3 6" xfId="4340" xr:uid="{00000000-0005-0000-0000-00001F030000}"/>
    <cellStyle name="40% - Accent6 4 4" xfId="4341" xr:uid="{00000000-0005-0000-0000-000020030000}"/>
    <cellStyle name="40% - Accent6 4 4 2" xfId="4342" xr:uid="{00000000-0005-0000-0000-000021030000}"/>
    <cellStyle name="40% - Accent6 4 4 2 2" xfId="4343" xr:uid="{00000000-0005-0000-0000-000022030000}"/>
    <cellStyle name="40% - Accent6 4 4 3" xfId="4344" xr:uid="{00000000-0005-0000-0000-000023030000}"/>
    <cellStyle name="40% - Accent6 4 5" xfId="4345" xr:uid="{00000000-0005-0000-0000-000024030000}"/>
    <cellStyle name="40% - Accent6 4 5 2" xfId="4346" xr:uid="{00000000-0005-0000-0000-000025030000}"/>
    <cellStyle name="40% - Accent6 4 5 2 2" xfId="4347" xr:uid="{00000000-0005-0000-0000-000026030000}"/>
    <cellStyle name="40% - Accent6 4 5 3" xfId="4348" xr:uid="{00000000-0005-0000-0000-000027030000}"/>
    <cellStyle name="40% - Accent6 4 6" xfId="4349" xr:uid="{00000000-0005-0000-0000-000028030000}"/>
    <cellStyle name="40% - Accent6 4 6 2" xfId="4350" xr:uid="{00000000-0005-0000-0000-000029030000}"/>
    <cellStyle name="40% - Accent6 4 6 2 2" xfId="4351" xr:uid="{00000000-0005-0000-0000-00002A030000}"/>
    <cellStyle name="40% - Accent6 4 6 3" xfId="4352" xr:uid="{00000000-0005-0000-0000-00002B030000}"/>
    <cellStyle name="40% - Accent6 4 7" xfId="4353" xr:uid="{00000000-0005-0000-0000-00002C030000}"/>
    <cellStyle name="40% - Accent6 4 7 2" xfId="4354" xr:uid="{00000000-0005-0000-0000-00002D030000}"/>
    <cellStyle name="40% - Accent6 4 8" xfId="4355" xr:uid="{00000000-0005-0000-0000-00002E030000}"/>
    <cellStyle name="40% - Accent6 4 8 2" xfId="4356" xr:uid="{00000000-0005-0000-0000-00002F030000}"/>
    <cellStyle name="40% - Accent6 4 9" xfId="4357" xr:uid="{00000000-0005-0000-0000-000030030000}"/>
    <cellStyle name="40% - Accent6 4 9 2" xfId="4358" xr:uid="{00000000-0005-0000-0000-000031030000}"/>
    <cellStyle name="60% - Accent1 2" xfId="93" xr:uid="{00000000-0005-0000-0000-000032030000}"/>
    <cellStyle name="60% - Accent1 2 2" xfId="94" xr:uid="{00000000-0005-0000-0000-000033030000}"/>
    <cellStyle name="60% - Accent1 3" xfId="95" xr:uid="{00000000-0005-0000-0000-000034030000}"/>
    <cellStyle name="60% - Accent1 4" xfId="4359" xr:uid="{00000000-0005-0000-0000-000035030000}"/>
    <cellStyle name="60% - Accent2 2" xfId="96" xr:uid="{00000000-0005-0000-0000-000036030000}"/>
    <cellStyle name="60% - Accent2 2 2" xfId="97" xr:uid="{00000000-0005-0000-0000-000037030000}"/>
    <cellStyle name="60% - Accent2 3" xfId="98" xr:uid="{00000000-0005-0000-0000-000038030000}"/>
    <cellStyle name="60% - Accent2 4" xfId="4360" xr:uid="{00000000-0005-0000-0000-000039030000}"/>
    <cellStyle name="60% - Accent3 2" xfId="99" xr:uid="{00000000-0005-0000-0000-00003A030000}"/>
    <cellStyle name="60% - Accent3 2 2" xfId="100" xr:uid="{00000000-0005-0000-0000-00003B030000}"/>
    <cellStyle name="60% - Accent3 3" xfId="101" xr:uid="{00000000-0005-0000-0000-00003C030000}"/>
    <cellStyle name="60% - Accent3 4" xfId="4361" xr:uid="{00000000-0005-0000-0000-00003D030000}"/>
    <cellStyle name="60% - Accent4 2" xfId="102" xr:uid="{00000000-0005-0000-0000-00003E030000}"/>
    <cellStyle name="60% - Accent4 2 2" xfId="103" xr:uid="{00000000-0005-0000-0000-00003F030000}"/>
    <cellStyle name="60% - Accent4 3" xfId="104" xr:uid="{00000000-0005-0000-0000-000040030000}"/>
    <cellStyle name="60% - Accent4 4" xfId="4362" xr:uid="{00000000-0005-0000-0000-000041030000}"/>
    <cellStyle name="60% - Accent5 2" xfId="105" xr:uid="{00000000-0005-0000-0000-000042030000}"/>
    <cellStyle name="60% - Accent5 2 2" xfId="106" xr:uid="{00000000-0005-0000-0000-000043030000}"/>
    <cellStyle name="60% - Accent5 3" xfId="107" xr:uid="{00000000-0005-0000-0000-000044030000}"/>
    <cellStyle name="60% - Accent5 4" xfId="4363" xr:uid="{00000000-0005-0000-0000-000045030000}"/>
    <cellStyle name="60% - Accent6 2" xfId="108" xr:uid="{00000000-0005-0000-0000-000046030000}"/>
    <cellStyle name="60% - Accent6 2 2" xfId="109" xr:uid="{00000000-0005-0000-0000-000047030000}"/>
    <cellStyle name="60% - Accent6 3" xfId="110" xr:uid="{00000000-0005-0000-0000-000048030000}"/>
    <cellStyle name="60% - Accent6 4" xfId="4364" xr:uid="{00000000-0005-0000-0000-000049030000}"/>
    <cellStyle name="Accent1 2" xfId="111" xr:uid="{00000000-0005-0000-0000-00004A030000}"/>
    <cellStyle name="Accent1 2 2" xfId="112" xr:uid="{00000000-0005-0000-0000-00004B030000}"/>
    <cellStyle name="Accent1 3" xfId="113" xr:uid="{00000000-0005-0000-0000-00004C030000}"/>
    <cellStyle name="Accent1 4" xfId="4365" xr:uid="{00000000-0005-0000-0000-00004D030000}"/>
    <cellStyle name="Accent2 2" xfId="114" xr:uid="{00000000-0005-0000-0000-00004E030000}"/>
    <cellStyle name="Accent2 2 2" xfId="115" xr:uid="{00000000-0005-0000-0000-00004F030000}"/>
    <cellStyle name="Accent2 3" xfId="116" xr:uid="{00000000-0005-0000-0000-000050030000}"/>
    <cellStyle name="Accent2 4" xfId="4366" xr:uid="{00000000-0005-0000-0000-000051030000}"/>
    <cellStyle name="Accent3 2" xfId="117" xr:uid="{00000000-0005-0000-0000-000052030000}"/>
    <cellStyle name="Accent3 2 2" xfId="118" xr:uid="{00000000-0005-0000-0000-000053030000}"/>
    <cellStyle name="Accent3 3" xfId="119" xr:uid="{00000000-0005-0000-0000-000054030000}"/>
    <cellStyle name="Accent3 4" xfId="4367" xr:uid="{00000000-0005-0000-0000-000055030000}"/>
    <cellStyle name="Accent4 2" xfId="120" xr:uid="{00000000-0005-0000-0000-000056030000}"/>
    <cellStyle name="Accent4 2 2" xfId="121" xr:uid="{00000000-0005-0000-0000-000057030000}"/>
    <cellStyle name="Accent4 3" xfId="122" xr:uid="{00000000-0005-0000-0000-000058030000}"/>
    <cellStyle name="Accent4 4" xfId="4368" xr:uid="{00000000-0005-0000-0000-000059030000}"/>
    <cellStyle name="Accent5 2" xfId="123" xr:uid="{00000000-0005-0000-0000-00005A030000}"/>
    <cellStyle name="Accent5 2 2" xfId="124" xr:uid="{00000000-0005-0000-0000-00005B030000}"/>
    <cellStyle name="Accent5 3" xfId="125" xr:uid="{00000000-0005-0000-0000-00005C030000}"/>
    <cellStyle name="Accent5 4" xfId="4369" xr:uid="{00000000-0005-0000-0000-00005D030000}"/>
    <cellStyle name="Accent6 2" xfId="126" xr:uid="{00000000-0005-0000-0000-00005E030000}"/>
    <cellStyle name="Accent6 2 2" xfId="127" xr:uid="{00000000-0005-0000-0000-00005F030000}"/>
    <cellStyle name="Accent6 3" xfId="128" xr:uid="{00000000-0005-0000-0000-000060030000}"/>
    <cellStyle name="Accent6 4" xfId="4370" xr:uid="{00000000-0005-0000-0000-000061030000}"/>
    <cellStyle name="Acctg (0)" xfId="4371" xr:uid="{00000000-0005-0000-0000-000062030000}"/>
    <cellStyle name="AFE" xfId="4372" xr:uid="{00000000-0005-0000-0000-000063030000}"/>
    <cellStyle name="AFE 2" xfId="4373" xr:uid="{00000000-0005-0000-0000-000064030000}"/>
    <cellStyle name="AFE 3" xfId="4374" xr:uid="{00000000-0005-0000-0000-000065030000}"/>
    <cellStyle name="AFE 4" xfId="4375" xr:uid="{00000000-0005-0000-0000-000066030000}"/>
    <cellStyle name="Akzent1 2" xfId="4376" xr:uid="{00000000-0005-0000-0000-000067030000}"/>
    <cellStyle name="Akzent2 2" xfId="4377" xr:uid="{00000000-0005-0000-0000-000068030000}"/>
    <cellStyle name="Akzent3 2" xfId="4378" xr:uid="{00000000-0005-0000-0000-000069030000}"/>
    <cellStyle name="Akzent4 2" xfId="4379" xr:uid="{00000000-0005-0000-0000-00006A030000}"/>
    <cellStyle name="Akzent5 2" xfId="4380" xr:uid="{00000000-0005-0000-0000-00006B030000}"/>
    <cellStyle name="Akzent6 2" xfId="4381" xr:uid="{00000000-0005-0000-0000-00006C030000}"/>
    <cellStyle name="Ausgabe 2" xfId="4382" xr:uid="{00000000-0005-0000-0000-00006D030000}"/>
    <cellStyle name="Bad 2" xfId="129" xr:uid="{00000000-0005-0000-0000-00006E030000}"/>
    <cellStyle name="Bad 2 2" xfId="130" xr:uid="{00000000-0005-0000-0000-00006F030000}"/>
    <cellStyle name="Bad 3" xfId="131" xr:uid="{00000000-0005-0000-0000-000070030000}"/>
    <cellStyle name="Bad 4" xfId="4383" xr:uid="{00000000-0005-0000-0000-000071030000}"/>
    <cellStyle name="Berechnung 2" xfId="4384" xr:uid="{00000000-0005-0000-0000-000072030000}"/>
    <cellStyle name="Calc Currency (0)" xfId="132" xr:uid="{00000000-0005-0000-0000-000073030000}"/>
    <cellStyle name="Calculation 2" xfId="133" xr:uid="{00000000-0005-0000-0000-000074030000}"/>
    <cellStyle name="Calculation 2 10" xfId="134" xr:uid="{00000000-0005-0000-0000-000075030000}"/>
    <cellStyle name="Calculation 2 11" xfId="135" xr:uid="{00000000-0005-0000-0000-000076030000}"/>
    <cellStyle name="Calculation 2 12" xfId="136" xr:uid="{00000000-0005-0000-0000-000077030000}"/>
    <cellStyle name="Calculation 2 13" xfId="4385" xr:uid="{00000000-0005-0000-0000-000078030000}"/>
    <cellStyle name="Calculation 2 14" xfId="4386" xr:uid="{00000000-0005-0000-0000-000079030000}"/>
    <cellStyle name="Calculation 2 2" xfId="137" xr:uid="{00000000-0005-0000-0000-00007A030000}"/>
    <cellStyle name="Calculation 2 2 2" xfId="138" xr:uid="{00000000-0005-0000-0000-00007B030000}"/>
    <cellStyle name="Calculation 2 2 2 2" xfId="139" xr:uid="{00000000-0005-0000-0000-00007C030000}"/>
    <cellStyle name="Calculation 2 2 2 2 2" xfId="140" xr:uid="{00000000-0005-0000-0000-00007D030000}"/>
    <cellStyle name="Calculation 2 2 2 2 3" xfId="141" xr:uid="{00000000-0005-0000-0000-00007E030000}"/>
    <cellStyle name="Calculation 2 2 2 2 4" xfId="142" xr:uid="{00000000-0005-0000-0000-00007F030000}"/>
    <cellStyle name="Calculation 2 2 2 3" xfId="143" xr:uid="{00000000-0005-0000-0000-000080030000}"/>
    <cellStyle name="Calculation 2 2 2 3 2" xfId="144" xr:uid="{00000000-0005-0000-0000-000081030000}"/>
    <cellStyle name="Calculation 2 2 2 3 3" xfId="145" xr:uid="{00000000-0005-0000-0000-000082030000}"/>
    <cellStyle name="Calculation 2 2 2 3 4" xfId="146" xr:uid="{00000000-0005-0000-0000-000083030000}"/>
    <cellStyle name="Calculation 2 2 2 4" xfId="147" xr:uid="{00000000-0005-0000-0000-000084030000}"/>
    <cellStyle name="Calculation 2 2 2 4 2" xfId="148" xr:uid="{00000000-0005-0000-0000-000085030000}"/>
    <cellStyle name="Calculation 2 2 2 4 3" xfId="149" xr:uid="{00000000-0005-0000-0000-000086030000}"/>
    <cellStyle name="Calculation 2 2 2 4 4" xfId="150" xr:uid="{00000000-0005-0000-0000-000087030000}"/>
    <cellStyle name="Calculation 2 2 2 5" xfId="151" xr:uid="{00000000-0005-0000-0000-000088030000}"/>
    <cellStyle name="Calculation 2 2 2 5 2" xfId="152" xr:uid="{00000000-0005-0000-0000-000089030000}"/>
    <cellStyle name="Calculation 2 2 2 5 3" xfId="153" xr:uid="{00000000-0005-0000-0000-00008A030000}"/>
    <cellStyle name="Calculation 2 2 2 5 4" xfId="154" xr:uid="{00000000-0005-0000-0000-00008B030000}"/>
    <cellStyle name="Calculation 2 2 2 6" xfId="155" xr:uid="{00000000-0005-0000-0000-00008C030000}"/>
    <cellStyle name="Calculation 2 2 2 7" xfId="156" xr:uid="{00000000-0005-0000-0000-00008D030000}"/>
    <cellStyle name="Calculation 2 2 2 8" xfId="157" xr:uid="{00000000-0005-0000-0000-00008E030000}"/>
    <cellStyle name="Calculation 2 2 3" xfId="158" xr:uid="{00000000-0005-0000-0000-00008F030000}"/>
    <cellStyle name="Calculation 2 2 3 2" xfId="159" xr:uid="{00000000-0005-0000-0000-000090030000}"/>
    <cellStyle name="Calculation 2 2 3 3" xfId="160" xr:uid="{00000000-0005-0000-0000-000091030000}"/>
    <cellStyle name="Calculation 2 2 3 4" xfId="161" xr:uid="{00000000-0005-0000-0000-000092030000}"/>
    <cellStyle name="Calculation 2 2 4" xfId="162" xr:uid="{00000000-0005-0000-0000-000093030000}"/>
    <cellStyle name="Calculation 2 2 4 2" xfId="163" xr:uid="{00000000-0005-0000-0000-000094030000}"/>
    <cellStyle name="Calculation 2 2 4 3" xfId="164" xr:uid="{00000000-0005-0000-0000-000095030000}"/>
    <cellStyle name="Calculation 2 2 4 4" xfId="165" xr:uid="{00000000-0005-0000-0000-000096030000}"/>
    <cellStyle name="Calculation 2 2 5" xfId="166" xr:uid="{00000000-0005-0000-0000-000097030000}"/>
    <cellStyle name="Calculation 2 2 5 2" xfId="167" xr:uid="{00000000-0005-0000-0000-000098030000}"/>
    <cellStyle name="Calculation 2 2 5 3" xfId="168" xr:uid="{00000000-0005-0000-0000-000099030000}"/>
    <cellStyle name="Calculation 2 2 5 4" xfId="169" xr:uid="{00000000-0005-0000-0000-00009A030000}"/>
    <cellStyle name="Calculation 2 2 6" xfId="170" xr:uid="{00000000-0005-0000-0000-00009B030000}"/>
    <cellStyle name="Calculation 2 2 6 2" xfId="171" xr:uid="{00000000-0005-0000-0000-00009C030000}"/>
    <cellStyle name="Calculation 2 2 6 3" xfId="172" xr:uid="{00000000-0005-0000-0000-00009D030000}"/>
    <cellStyle name="Calculation 2 2 6 4" xfId="173" xr:uid="{00000000-0005-0000-0000-00009E030000}"/>
    <cellStyle name="Calculation 2 2 7" xfId="174" xr:uid="{00000000-0005-0000-0000-00009F030000}"/>
    <cellStyle name="Calculation 2 2 8" xfId="175" xr:uid="{00000000-0005-0000-0000-0000A0030000}"/>
    <cellStyle name="Calculation 2 2 9" xfId="176" xr:uid="{00000000-0005-0000-0000-0000A1030000}"/>
    <cellStyle name="Calculation 2 3" xfId="177" xr:uid="{00000000-0005-0000-0000-0000A2030000}"/>
    <cellStyle name="Calculation 2 3 2" xfId="178" xr:uid="{00000000-0005-0000-0000-0000A3030000}"/>
    <cellStyle name="Calculation 2 3 2 2" xfId="179" xr:uid="{00000000-0005-0000-0000-0000A4030000}"/>
    <cellStyle name="Calculation 2 3 2 3" xfId="180" xr:uid="{00000000-0005-0000-0000-0000A5030000}"/>
    <cellStyle name="Calculation 2 3 2 4" xfId="181" xr:uid="{00000000-0005-0000-0000-0000A6030000}"/>
    <cellStyle name="Calculation 2 3 3" xfId="182" xr:uid="{00000000-0005-0000-0000-0000A7030000}"/>
    <cellStyle name="Calculation 2 3 3 2" xfId="183" xr:uid="{00000000-0005-0000-0000-0000A8030000}"/>
    <cellStyle name="Calculation 2 3 3 3" xfId="184" xr:uid="{00000000-0005-0000-0000-0000A9030000}"/>
    <cellStyle name="Calculation 2 3 3 4" xfId="185" xr:uid="{00000000-0005-0000-0000-0000AA030000}"/>
    <cellStyle name="Calculation 2 3 4" xfId="186" xr:uid="{00000000-0005-0000-0000-0000AB030000}"/>
    <cellStyle name="Calculation 2 3 4 2" xfId="187" xr:uid="{00000000-0005-0000-0000-0000AC030000}"/>
    <cellStyle name="Calculation 2 3 4 3" xfId="188" xr:uid="{00000000-0005-0000-0000-0000AD030000}"/>
    <cellStyle name="Calculation 2 3 4 4" xfId="189" xr:uid="{00000000-0005-0000-0000-0000AE030000}"/>
    <cellStyle name="Calculation 2 3 5" xfId="190" xr:uid="{00000000-0005-0000-0000-0000AF030000}"/>
    <cellStyle name="Calculation 2 3 5 2" xfId="191" xr:uid="{00000000-0005-0000-0000-0000B0030000}"/>
    <cellStyle name="Calculation 2 3 5 3" xfId="192" xr:uid="{00000000-0005-0000-0000-0000B1030000}"/>
    <cellStyle name="Calculation 2 3 5 4" xfId="193" xr:uid="{00000000-0005-0000-0000-0000B2030000}"/>
    <cellStyle name="Calculation 2 3 6" xfId="194" xr:uid="{00000000-0005-0000-0000-0000B3030000}"/>
    <cellStyle name="Calculation 2 3 7" xfId="195" xr:uid="{00000000-0005-0000-0000-0000B4030000}"/>
    <cellStyle name="Calculation 2 3 8" xfId="196" xr:uid="{00000000-0005-0000-0000-0000B5030000}"/>
    <cellStyle name="Calculation 2 4" xfId="197" xr:uid="{00000000-0005-0000-0000-0000B6030000}"/>
    <cellStyle name="Calculation 2 4 2" xfId="198" xr:uid="{00000000-0005-0000-0000-0000B7030000}"/>
    <cellStyle name="Calculation 2 4 3" xfId="199" xr:uid="{00000000-0005-0000-0000-0000B8030000}"/>
    <cellStyle name="Calculation 2 4 4" xfId="200" xr:uid="{00000000-0005-0000-0000-0000B9030000}"/>
    <cellStyle name="Calculation 2 5" xfId="201" xr:uid="{00000000-0005-0000-0000-0000BA030000}"/>
    <cellStyle name="Calculation 2 5 2" xfId="202" xr:uid="{00000000-0005-0000-0000-0000BB030000}"/>
    <cellStyle name="Calculation 2 5 3" xfId="203" xr:uid="{00000000-0005-0000-0000-0000BC030000}"/>
    <cellStyle name="Calculation 2 5 4" xfId="204" xr:uid="{00000000-0005-0000-0000-0000BD030000}"/>
    <cellStyle name="Calculation 2 6" xfId="205" xr:uid="{00000000-0005-0000-0000-0000BE030000}"/>
    <cellStyle name="Calculation 2 6 2" xfId="206" xr:uid="{00000000-0005-0000-0000-0000BF030000}"/>
    <cellStyle name="Calculation 2 6 3" xfId="207" xr:uid="{00000000-0005-0000-0000-0000C0030000}"/>
    <cellStyle name="Calculation 2 6 4" xfId="208" xr:uid="{00000000-0005-0000-0000-0000C1030000}"/>
    <cellStyle name="Calculation 2 7" xfId="209" xr:uid="{00000000-0005-0000-0000-0000C2030000}"/>
    <cellStyle name="Calculation 2 7 2" xfId="210" xr:uid="{00000000-0005-0000-0000-0000C3030000}"/>
    <cellStyle name="Calculation 2 7 3" xfId="211" xr:uid="{00000000-0005-0000-0000-0000C4030000}"/>
    <cellStyle name="Calculation 2 7 4" xfId="212" xr:uid="{00000000-0005-0000-0000-0000C5030000}"/>
    <cellStyle name="Calculation 2 8" xfId="213" xr:uid="{00000000-0005-0000-0000-0000C6030000}"/>
    <cellStyle name="Calculation 2 8 2" xfId="214" xr:uid="{00000000-0005-0000-0000-0000C7030000}"/>
    <cellStyle name="Calculation 2 8 3" xfId="215" xr:uid="{00000000-0005-0000-0000-0000C8030000}"/>
    <cellStyle name="Calculation 2 8 4" xfId="216" xr:uid="{00000000-0005-0000-0000-0000C9030000}"/>
    <cellStyle name="Calculation 2 8 5" xfId="217" xr:uid="{00000000-0005-0000-0000-0000CA030000}"/>
    <cellStyle name="Calculation 2 9" xfId="218" xr:uid="{00000000-0005-0000-0000-0000CB030000}"/>
    <cellStyle name="Calculation 2 9 2" xfId="219" xr:uid="{00000000-0005-0000-0000-0000CC030000}"/>
    <cellStyle name="Calculation 2 9 3" xfId="220" xr:uid="{00000000-0005-0000-0000-0000CD030000}"/>
    <cellStyle name="Calculation 2 9 4" xfId="221" xr:uid="{00000000-0005-0000-0000-0000CE030000}"/>
    <cellStyle name="Calculation 3" xfId="222" xr:uid="{00000000-0005-0000-0000-0000CF030000}"/>
    <cellStyle name="Calculation 3 10" xfId="223" xr:uid="{00000000-0005-0000-0000-0000D0030000}"/>
    <cellStyle name="Calculation 3 11" xfId="4387" xr:uid="{00000000-0005-0000-0000-0000D1030000}"/>
    <cellStyle name="Calculation 3 2" xfId="224" xr:uid="{00000000-0005-0000-0000-0000D2030000}"/>
    <cellStyle name="Calculation 3 2 2" xfId="225" xr:uid="{00000000-0005-0000-0000-0000D3030000}"/>
    <cellStyle name="Calculation 3 2 2 2" xfId="226" xr:uid="{00000000-0005-0000-0000-0000D4030000}"/>
    <cellStyle name="Calculation 3 2 2 2 2" xfId="227" xr:uid="{00000000-0005-0000-0000-0000D5030000}"/>
    <cellStyle name="Calculation 3 2 2 2 3" xfId="228" xr:uid="{00000000-0005-0000-0000-0000D6030000}"/>
    <cellStyle name="Calculation 3 2 2 2 4" xfId="229" xr:uid="{00000000-0005-0000-0000-0000D7030000}"/>
    <cellStyle name="Calculation 3 2 2 3" xfId="230" xr:uid="{00000000-0005-0000-0000-0000D8030000}"/>
    <cellStyle name="Calculation 3 2 2 3 2" xfId="231" xr:uid="{00000000-0005-0000-0000-0000D9030000}"/>
    <cellStyle name="Calculation 3 2 2 3 3" xfId="232" xr:uid="{00000000-0005-0000-0000-0000DA030000}"/>
    <cellStyle name="Calculation 3 2 2 3 4" xfId="233" xr:uid="{00000000-0005-0000-0000-0000DB030000}"/>
    <cellStyle name="Calculation 3 2 2 4" xfId="234" xr:uid="{00000000-0005-0000-0000-0000DC030000}"/>
    <cellStyle name="Calculation 3 2 2 4 2" xfId="235" xr:uid="{00000000-0005-0000-0000-0000DD030000}"/>
    <cellStyle name="Calculation 3 2 2 4 3" xfId="236" xr:uid="{00000000-0005-0000-0000-0000DE030000}"/>
    <cellStyle name="Calculation 3 2 2 4 4" xfId="237" xr:uid="{00000000-0005-0000-0000-0000DF030000}"/>
    <cellStyle name="Calculation 3 2 2 5" xfId="238" xr:uid="{00000000-0005-0000-0000-0000E0030000}"/>
    <cellStyle name="Calculation 3 2 2 5 2" xfId="239" xr:uid="{00000000-0005-0000-0000-0000E1030000}"/>
    <cellStyle name="Calculation 3 2 2 5 3" xfId="240" xr:uid="{00000000-0005-0000-0000-0000E2030000}"/>
    <cellStyle name="Calculation 3 2 2 5 4" xfId="241" xr:uid="{00000000-0005-0000-0000-0000E3030000}"/>
    <cellStyle name="Calculation 3 2 2 6" xfId="242" xr:uid="{00000000-0005-0000-0000-0000E4030000}"/>
    <cellStyle name="Calculation 3 2 2 7" xfId="243" xr:uid="{00000000-0005-0000-0000-0000E5030000}"/>
    <cellStyle name="Calculation 3 2 2 8" xfId="244" xr:uid="{00000000-0005-0000-0000-0000E6030000}"/>
    <cellStyle name="Calculation 3 2 3" xfId="245" xr:uid="{00000000-0005-0000-0000-0000E7030000}"/>
    <cellStyle name="Calculation 3 2 3 2" xfId="246" xr:uid="{00000000-0005-0000-0000-0000E8030000}"/>
    <cellStyle name="Calculation 3 2 3 3" xfId="247" xr:uid="{00000000-0005-0000-0000-0000E9030000}"/>
    <cellStyle name="Calculation 3 2 3 4" xfId="248" xr:uid="{00000000-0005-0000-0000-0000EA030000}"/>
    <cellStyle name="Calculation 3 2 4" xfId="249" xr:uid="{00000000-0005-0000-0000-0000EB030000}"/>
    <cellStyle name="Calculation 3 2 4 2" xfId="250" xr:uid="{00000000-0005-0000-0000-0000EC030000}"/>
    <cellStyle name="Calculation 3 2 4 3" xfId="251" xr:uid="{00000000-0005-0000-0000-0000ED030000}"/>
    <cellStyle name="Calculation 3 2 4 4" xfId="252" xr:uid="{00000000-0005-0000-0000-0000EE030000}"/>
    <cellStyle name="Calculation 3 2 5" xfId="253" xr:uid="{00000000-0005-0000-0000-0000EF030000}"/>
    <cellStyle name="Calculation 3 2 5 2" xfId="254" xr:uid="{00000000-0005-0000-0000-0000F0030000}"/>
    <cellStyle name="Calculation 3 2 5 3" xfId="255" xr:uid="{00000000-0005-0000-0000-0000F1030000}"/>
    <cellStyle name="Calculation 3 2 5 4" xfId="256" xr:uid="{00000000-0005-0000-0000-0000F2030000}"/>
    <cellStyle name="Calculation 3 2 6" xfId="257" xr:uid="{00000000-0005-0000-0000-0000F3030000}"/>
    <cellStyle name="Calculation 3 2 6 2" xfId="258" xr:uid="{00000000-0005-0000-0000-0000F4030000}"/>
    <cellStyle name="Calculation 3 2 6 3" xfId="259" xr:uid="{00000000-0005-0000-0000-0000F5030000}"/>
    <cellStyle name="Calculation 3 2 6 4" xfId="260" xr:uid="{00000000-0005-0000-0000-0000F6030000}"/>
    <cellStyle name="Calculation 3 2 7" xfId="261" xr:uid="{00000000-0005-0000-0000-0000F7030000}"/>
    <cellStyle name="Calculation 3 2 8" xfId="262" xr:uid="{00000000-0005-0000-0000-0000F8030000}"/>
    <cellStyle name="Calculation 3 2 9" xfId="263" xr:uid="{00000000-0005-0000-0000-0000F9030000}"/>
    <cellStyle name="Calculation 3 3" xfId="264" xr:uid="{00000000-0005-0000-0000-0000FA030000}"/>
    <cellStyle name="Calculation 3 3 2" xfId="265" xr:uid="{00000000-0005-0000-0000-0000FB030000}"/>
    <cellStyle name="Calculation 3 3 2 2" xfId="266" xr:uid="{00000000-0005-0000-0000-0000FC030000}"/>
    <cellStyle name="Calculation 3 3 2 3" xfId="267" xr:uid="{00000000-0005-0000-0000-0000FD030000}"/>
    <cellStyle name="Calculation 3 3 2 4" xfId="268" xr:uid="{00000000-0005-0000-0000-0000FE030000}"/>
    <cellStyle name="Calculation 3 3 3" xfId="269" xr:uid="{00000000-0005-0000-0000-0000FF030000}"/>
    <cellStyle name="Calculation 3 3 3 2" xfId="270" xr:uid="{00000000-0005-0000-0000-000000040000}"/>
    <cellStyle name="Calculation 3 3 3 3" xfId="271" xr:uid="{00000000-0005-0000-0000-000001040000}"/>
    <cellStyle name="Calculation 3 3 3 4" xfId="272" xr:uid="{00000000-0005-0000-0000-000002040000}"/>
    <cellStyle name="Calculation 3 3 4" xfId="273" xr:uid="{00000000-0005-0000-0000-000003040000}"/>
    <cellStyle name="Calculation 3 3 4 2" xfId="274" xr:uid="{00000000-0005-0000-0000-000004040000}"/>
    <cellStyle name="Calculation 3 3 4 3" xfId="275" xr:uid="{00000000-0005-0000-0000-000005040000}"/>
    <cellStyle name="Calculation 3 3 4 4" xfId="276" xr:uid="{00000000-0005-0000-0000-000006040000}"/>
    <cellStyle name="Calculation 3 3 5" xfId="277" xr:uid="{00000000-0005-0000-0000-000007040000}"/>
    <cellStyle name="Calculation 3 3 5 2" xfId="278" xr:uid="{00000000-0005-0000-0000-000008040000}"/>
    <cellStyle name="Calculation 3 3 5 3" xfId="279" xr:uid="{00000000-0005-0000-0000-000009040000}"/>
    <cellStyle name="Calculation 3 3 5 4" xfId="280" xr:uid="{00000000-0005-0000-0000-00000A040000}"/>
    <cellStyle name="Calculation 3 3 6" xfId="281" xr:uid="{00000000-0005-0000-0000-00000B040000}"/>
    <cellStyle name="Calculation 3 3 7" xfId="282" xr:uid="{00000000-0005-0000-0000-00000C040000}"/>
    <cellStyle name="Calculation 3 3 8" xfId="283" xr:uid="{00000000-0005-0000-0000-00000D040000}"/>
    <cellStyle name="Calculation 3 4" xfId="284" xr:uid="{00000000-0005-0000-0000-00000E040000}"/>
    <cellStyle name="Calculation 3 4 2" xfId="285" xr:uid="{00000000-0005-0000-0000-00000F040000}"/>
    <cellStyle name="Calculation 3 4 3" xfId="286" xr:uid="{00000000-0005-0000-0000-000010040000}"/>
    <cellStyle name="Calculation 3 4 4" xfId="287" xr:uid="{00000000-0005-0000-0000-000011040000}"/>
    <cellStyle name="Calculation 3 5" xfId="288" xr:uid="{00000000-0005-0000-0000-000012040000}"/>
    <cellStyle name="Calculation 3 5 2" xfId="289" xr:uid="{00000000-0005-0000-0000-000013040000}"/>
    <cellStyle name="Calculation 3 5 3" xfId="290" xr:uid="{00000000-0005-0000-0000-000014040000}"/>
    <cellStyle name="Calculation 3 5 4" xfId="291" xr:uid="{00000000-0005-0000-0000-000015040000}"/>
    <cellStyle name="Calculation 3 6" xfId="292" xr:uid="{00000000-0005-0000-0000-000016040000}"/>
    <cellStyle name="Calculation 3 6 2" xfId="293" xr:uid="{00000000-0005-0000-0000-000017040000}"/>
    <cellStyle name="Calculation 3 6 3" xfId="294" xr:uid="{00000000-0005-0000-0000-000018040000}"/>
    <cellStyle name="Calculation 3 6 4" xfId="295" xr:uid="{00000000-0005-0000-0000-000019040000}"/>
    <cellStyle name="Calculation 3 7" xfId="296" xr:uid="{00000000-0005-0000-0000-00001A040000}"/>
    <cellStyle name="Calculation 3 7 2" xfId="297" xr:uid="{00000000-0005-0000-0000-00001B040000}"/>
    <cellStyle name="Calculation 3 7 3" xfId="298" xr:uid="{00000000-0005-0000-0000-00001C040000}"/>
    <cellStyle name="Calculation 3 7 4" xfId="299" xr:uid="{00000000-0005-0000-0000-00001D040000}"/>
    <cellStyle name="Calculation 3 8" xfId="300" xr:uid="{00000000-0005-0000-0000-00001E040000}"/>
    <cellStyle name="Calculation 3 9" xfId="301" xr:uid="{00000000-0005-0000-0000-00001F040000}"/>
    <cellStyle name="Calculation 4" xfId="4388" xr:uid="{00000000-0005-0000-0000-000020040000}"/>
    <cellStyle name="Calculation 5" xfId="4389" xr:uid="{00000000-0005-0000-0000-000021040000}"/>
    <cellStyle name="Check Cell 2" xfId="302" xr:uid="{00000000-0005-0000-0000-000022040000}"/>
    <cellStyle name="Check Cell 2 2" xfId="303" xr:uid="{00000000-0005-0000-0000-000023040000}"/>
    <cellStyle name="Check Cell 3" xfId="304" xr:uid="{00000000-0005-0000-0000-000024040000}"/>
    <cellStyle name="Check Cell 4" xfId="4390" xr:uid="{00000000-0005-0000-0000-000025040000}"/>
    <cellStyle name="Comma [0] 10" xfId="4391" xr:uid="{00000000-0005-0000-0000-000026040000}"/>
    <cellStyle name="Comma [0] 10 2" xfId="4392" xr:uid="{00000000-0005-0000-0000-000027040000}"/>
    <cellStyle name="Comma [0] 10 3" xfId="54972" xr:uid="{00000000-0005-0000-0000-000028040000}"/>
    <cellStyle name="Comma [0] 10 3 2" xfId="54973" xr:uid="{00000000-0005-0000-0000-000029040000}"/>
    <cellStyle name="Comma [0] 11" xfId="4393" xr:uid="{00000000-0005-0000-0000-00002A040000}"/>
    <cellStyle name="Comma [0] 11 2" xfId="4394" xr:uid="{00000000-0005-0000-0000-00002B040000}"/>
    <cellStyle name="Comma [0] 11 2 2" xfId="4395" xr:uid="{00000000-0005-0000-0000-00002C040000}"/>
    <cellStyle name="Comma [0] 11 3" xfId="4396" xr:uid="{00000000-0005-0000-0000-00002D040000}"/>
    <cellStyle name="Comma [0] 11 4" xfId="4397" xr:uid="{00000000-0005-0000-0000-00002E040000}"/>
    <cellStyle name="Comma [0] 2" xfId="305" xr:uid="{00000000-0005-0000-0000-00002F040000}"/>
    <cellStyle name="Comma [0] 2 2" xfId="306" xr:uid="{00000000-0005-0000-0000-000030040000}"/>
    <cellStyle name="Comma [0] 2 2 2" xfId="4398" xr:uid="{00000000-0005-0000-0000-000031040000}"/>
    <cellStyle name="Comma [0] 2 2 2 2" xfId="54974" xr:uid="{00000000-0005-0000-0000-000032040000}"/>
    <cellStyle name="Comma [0] 2 2 2 3" xfId="54975" xr:uid="{00000000-0005-0000-0000-000033040000}"/>
    <cellStyle name="Comma [0] 2 2 2 3 2" xfId="54976" xr:uid="{00000000-0005-0000-0000-000034040000}"/>
    <cellStyle name="Comma [0] 2 2 3" xfId="4399" xr:uid="{00000000-0005-0000-0000-000035040000}"/>
    <cellStyle name="Comma [0] 2 3" xfId="307" xr:uid="{00000000-0005-0000-0000-000036040000}"/>
    <cellStyle name="Comma [0] 2 3 2" xfId="4400" xr:uid="{00000000-0005-0000-0000-000037040000}"/>
    <cellStyle name="Comma [0] 2 3 2 2" xfId="54977" xr:uid="{00000000-0005-0000-0000-000038040000}"/>
    <cellStyle name="Comma [0] 2 3 3" xfId="54978" xr:uid="{00000000-0005-0000-0000-000039040000}"/>
    <cellStyle name="Comma [0] 2 3 3 2" xfId="54979" xr:uid="{00000000-0005-0000-0000-00003A040000}"/>
    <cellStyle name="Comma [0] 2 4" xfId="308" xr:uid="{00000000-0005-0000-0000-00003B040000}"/>
    <cellStyle name="Comma [0] 2 5" xfId="4401" xr:uid="{00000000-0005-0000-0000-00003C040000}"/>
    <cellStyle name="Comma [0] 3" xfId="309" xr:uid="{00000000-0005-0000-0000-00003D040000}"/>
    <cellStyle name="Comma [0] 3 2" xfId="310" xr:uid="{00000000-0005-0000-0000-00003E040000}"/>
    <cellStyle name="Comma [0] 3 2 2" xfId="4402" xr:uid="{00000000-0005-0000-0000-00003F040000}"/>
    <cellStyle name="Comma [0] 3 2 2 2" xfId="54980" xr:uid="{00000000-0005-0000-0000-000040040000}"/>
    <cellStyle name="Comma [0] 3 2 2 3" xfId="54981" xr:uid="{00000000-0005-0000-0000-000041040000}"/>
    <cellStyle name="Comma [0] 3 2 2 3 2" xfId="54982" xr:uid="{00000000-0005-0000-0000-000042040000}"/>
    <cellStyle name="Comma [0] 3 2 3" xfId="4403" xr:uid="{00000000-0005-0000-0000-000043040000}"/>
    <cellStyle name="Comma [0] 3 3" xfId="4404" xr:uid="{00000000-0005-0000-0000-000044040000}"/>
    <cellStyle name="Comma [0] 3 3 2" xfId="4405" xr:uid="{00000000-0005-0000-0000-000045040000}"/>
    <cellStyle name="Comma [0] 3 3 3" xfId="4406" xr:uid="{00000000-0005-0000-0000-000046040000}"/>
    <cellStyle name="Comma [0] 3 3 3 2" xfId="54983" xr:uid="{00000000-0005-0000-0000-000047040000}"/>
    <cellStyle name="Comma [0] 3 4" xfId="4407" xr:uid="{00000000-0005-0000-0000-000048040000}"/>
    <cellStyle name="Comma [0] 3 5" xfId="4408" xr:uid="{00000000-0005-0000-0000-000049040000}"/>
    <cellStyle name="Comma [0] 4" xfId="311" xr:uid="{00000000-0005-0000-0000-00004A040000}"/>
    <cellStyle name="Comma [0] 4 2" xfId="312" xr:uid="{00000000-0005-0000-0000-00004B040000}"/>
    <cellStyle name="Comma [0] 4 2 2" xfId="4409" xr:uid="{00000000-0005-0000-0000-00004C040000}"/>
    <cellStyle name="Comma [0] 4 2 2 2" xfId="54984" xr:uid="{00000000-0005-0000-0000-00004D040000}"/>
    <cellStyle name="Comma [0] 4 2 2 3" xfId="54985" xr:uid="{00000000-0005-0000-0000-00004E040000}"/>
    <cellStyle name="Comma [0] 4 2 2 3 2" xfId="54986" xr:uid="{00000000-0005-0000-0000-00004F040000}"/>
    <cellStyle name="Comma [0] 4 2 3" xfId="4410" xr:uid="{00000000-0005-0000-0000-000050040000}"/>
    <cellStyle name="Comma [0] 4 3" xfId="4411" xr:uid="{00000000-0005-0000-0000-000051040000}"/>
    <cellStyle name="Comma [0] 4 3 2" xfId="54987" xr:uid="{00000000-0005-0000-0000-000052040000}"/>
    <cellStyle name="Comma [0] 4 3 3" xfId="54988" xr:uid="{00000000-0005-0000-0000-000053040000}"/>
    <cellStyle name="Comma [0] 4 3 3 2" xfId="54989" xr:uid="{00000000-0005-0000-0000-000054040000}"/>
    <cellStyle name="Comma [0] 4 4" xfId="4412" xr:uid="{00000000-0005-0000-0000-000055040000}"/>
    <cellStyle name="Comma [0] 5" xfId="4413" xr:uid="{00000000-0005-0000-0000-000056040000}"/>
    <cellStyle name="Comma [0] 5 2" xfId="4414" xr:uid="{00000000-0005-0000-0000-000057040000}"/>
    <cellStyle name="Comma [0] 5 2 2" xfId="54990" xr:uid="{00000000-0005-0000-0000-000058040000}"/>
    <cellStyle name="Comma [0] 5 2 2 2" xfId="54991" xr:uid="{00000000-0005-0000-0000-000059040000}"/>
    <cellStyle name="Comma [0] 5 2 2 3" xfId="54992" xr:uid="{00000000-0005-0000-0000-00005A040000}"/>
    <cellStyle name="Comma [0] 5 2 2 3 2" xfId="54993" xr:uid="{00000000-0005-0000-0000-00005B040000}"/>
    <cellStyle name="Comma [0] 5 3" xfId="4415" xr:uid="{00000000-0005-0000-0000-00005C040000}"/>
    <cellStyle name="Comma [0] 5 3 2" xfId="4416" xr:uid="{00000000-0005-0000-0000-00005D040000}"/>
    <cellStyle name="Comma [0] 5 3 2 2" xfId="4417" xr:uid="{00000000-0005-0000-0000-00005E040000}"/>
    <cellStyle name="Comma [0] 5 3 3" xfId="54994" xr:uid="{00000000-0005-0000-0000-00005F040000}"/>
    <cellStyle name="Comma [0] 5 3 3 2" xfId="54995" xr:uid="{00000000-0005-0000-0000-000060040000}"/>
    <cellStyle name="Comma [0] 6" xfId="4418" xr:uid="{00000000-0005-0000-0000-000061040000}"/>
    <cellStyle name="Comma [0] 6 2" xfId="54997" xr:uid="{00000000-0005-0000-0000-000062040000}"/>
    <cellStyle name="Comma [0] 6 2 2" xfId="54998" xr:uid="{00000000-0005-0000-0000-000063040000}"/>
    <cellStyle name="Comma [0] 6 2 2 2" xfId="54999" xr:uid="{00000000-0005-0000-0000-000064040000}"/>
    <cellStyle name="Comma [0] 6 2 2 3" xfId="55000" xr:uid="{00000000-0005-0000-0000-000065040000}"/>
    <cellStyle name="Comma [0] 6 2 2 3 2" xfId="55001" xr:uid="{00000000-0005-0000-0000-000066040000}"/>
    <cellStyle name="Comma [0] 6 3" xfId="55002" xr:uid="{00000000-0005-0000-0000-000067040000}"/>
    <cellStyle name="Comma [0] 6 3 2" xfId="55003" xr:uid="{00000000-0005-0000-0000-000068040000}"/>
    <cellStyle name="Comma [0] 6 3 3" xfId="55004" xr:uid="{00000000-0005-0000-0000-000069040000}"/>
    <cellStyle name="Comma [0] 6 3 3 2" xfId="55005" xr:uid="{00000000-0005-0000-0000-00006A040000}"/>
    <cellStyle name="Comma [0] 6 4" xfId="54996" xr:uid="{00000000-0005-0000-0000-00006B040000}"/>
    <cellStyle name="Comma [0] 7" xfId="4419" xr:uid="{00000000-0005-0000-0000-00006C040000}"/>
    <cellStyle name="Comma [0] 7 2" xfId="4420" xr:uid="{00000000-0005-0000-0000-00006D040000}"/>
    <cellStyle name="Comma [0] 7 2 2" xfId="55006" xr:uid="{00000000-0005-0000-0000-00006E040000}"/>
    <cellStyle name="Comma [0] 7 2 2 2" xfId="55007" xr:uid="{00000000-0005-0000-0000-00006F040000}"/>
    <cellStyle name="Comma [0] 7 2 2 2 2" xfId="55008" xr:uid="{00000000-0005-0000-0000-000070040000}"/>
    <cellStyle name="Comma [0] 7 2 2 2 3" xfId="55009" xr:uid="{00000000-0005-0000-0000-000071040000}"/>
    <cellStyle name="Comma [0] 7 2 2 2 3 2" xfId="55010" xr:uid="{00000000-0005-0000-0000-000072040000}"/>
    <cellStyle name="Comma [0] 7 2 3" xfId="55011" xr:uid="{00000000-0005-0000-0000-000073040000}"/>
    <cellStyle name="Comma [0] 7 2 3 2" xfId="55012" xr:uid="{00000000-0005-0000-0000-000074040000}"/>
    <cellStyle name="Comma [0] 7 2 3 3" xfId="55013" xr:uid="{00000000-0005-0000-0000-000075040000}"/>
    <cellStyle name="Comma [0] 7 2 3 3 2" xfId="55014" xr:uid="{00000000-0005-0000-0000-000076040000}"/>
    <cellStyle name="Comma [0] 7 3" xfId="55015" xr:uid="{00000000-0005-0000-0000-000077040000}"/>
    <cellStyle name="Comma [0] 7 3 2" xfId="55016" xr:uid="{00000000-0005-0000-0000-000078040000}"/>
    <cellStyle name="Comma [0] 7 3 2 2" xfId="55017" xr:uid="{00000000-0005-0000-0000-000079040000}"/>
    <cellStyle name="Comma [0] 7 3 2 3" xfId="55018" xr:uid="{00000000-0005-0000-0000-00007A040000}"/>
    <cellStyle name="Comma [0] 7 3 2 3 2" xfId="55019" xr:uid="{00000000-0005-0000-0000-00007B040000}"/>
    <cellStyle name="Comma [0] 7 4" xfId="55020" xr:uid="{00000000-0005-0000-0000-00007C040000}"/>
    <cellStyle name="Comma [0] 7 4 2" xfId="55021" xr:uid="{00000000-0005-0000-0000-00007D040000}"/>
    <cellStyle name="Comma [0] 7 4 3" xfId="55022" xr:uid="{00000000-0005-0000-0000-00007E040000}"/>
    <cellStyle name="Comma [0] 7 4 3 2" xfId="55023" xr:uid="{00000000-0005-0000-0000-00007F040000}"/>
    <cellStyle name="Comma [0] 8" xfId="4421" xr:uid="{00000000-0005-0000-0000-000080040000}"/>
    <cellStyle name="Comma [0] 8 2" xfId="55025" xr:uid="{00000000-0005-0000-0000-000081040000}"/>
    <cellStyle name="Comma [0] 8 2 2" xfId="55026" xr:uid="{00000000-0005-0000-0000-000082040000}"/>
    <cellStyle name="Comma [0] 8 2 2 2" xfId="55027" xr:uid="{00000000-0005-0000-0000-000083040000}"/>
    <cellStyle name="Comma [0] 8 2 2 3" xfId="55028" xr:uid="{00000000-0005-0000-0000-000084040000}"/>
    <cellStyle name="Comma [0] 8 2 2 3 2" xfId="55029" xr:uid="{00000000-0005-0000-0000-000085040000}"/>
    <cellStyle name="Comma [0] 8 3" xfId="55030" xr:uid="{00000000-0005-0000-0000-000086040000}"/>
    <cellStyle name="Comma [0] 8 3 2" xfId="55031" xr:uid="{00000000-0005-0000-0000-000087040000}"/>
    <cellStyle name="Comma [0] 8 3 3" xfId="55032" xr:uid="{00000000-0005-0000-0000-000088040000}"/>
    <cellStyle name="Comma [0] 8 3 3 2" xfId="55033" xr:uid="{00000000-0005-0000-0000-000089040000}"/>
    <cellStyle name="Comma [0] 8 4" xfId="55024" xr:uid="{00000000-0005-0000-0000-00008A040000}"/>
    <cellStyle name="Comma [0] 9" xfId="4422" xr:uid="{00000000-0005-0000-0000-00008B040000}"/>
    <cellStyle name="Comma [0] 9 2" xfId="4423" xr:uid="{00000000-0005-0000-0000-00008C040000}"/>
    <cellStyle name="Comma [0] 9 2 2" xfId="55034" xr:uid="{00000000-0005-0000-0000-00008D040000}"/>
    <cellStyle name="Comma [0] 9 2 3" xfId="55035" xr:uid="{00000000-0005-0000-0000-00008E040000}"/>
    <cellStyle name="Comma [0] 9 2 3 2" xfId="55036" xr:uid="{00000000-0005-0000-0000-00008F040000}"/>
    <cellStyle name="Comma 10" xfId="313" xr:uid="{00000000-0005-0000-0000-000090040000}"/>
    <cellStyle name="Comma 11" xfId="314" xr:uid="{00000000-0005-0000-0000-000091040000}"/>
    <cellStyle name="Comma 12" xfId="315" xr:uid="{00000000-0005-0000-0000-000092040000}"/>
    <cellStyle name="Comma 13" xfId="316" xr:uid="{00000000-0005-0000-0000-000093040000}"/>
    <cellStyle name="Comma 14" xfId="317" xr:uid="{00000000-0005-0000-0000-000094040000}"/>
    <cellStyle name="Comma 15" xfId="318" xr:uid="{00000000-0005-0000-0000-000095040000}"/>
    <cellStyle name="Comma 16" xfId="319" xr:uid="{00000000-0005-0000-0000-000096040000}"/>
    <cellStyle name="Comma 17" xfId="320" xr:uid="{00000000-0005-0000-0000-000097040000}"/>
    <cellStyle name="Comma 18" xfId="321" xr:uid="{00000000-0005-0000-0000-000098040000}"/>
    <cellStyle name="Comma 19" xfId="322" xr:uid="{00000000-0005-0000-0000-000099040000}"/>
    <cellStyle name="Comma 2" xfId="323" xr:uid="{00000000-0005-0000-0000-00009A040000}"/>
    <cellStyle name="Comma 2 10" xfId="55037" xr:uid="{00000000-0005-0000-0000-00009B040000}"/>
    <cellStyle name="Comma 2 2" xfId="324" xr:uid="{00000000-0005-0000-0000-00009C040000}"/>
    <cellStyle name="Comma 2 2 2" xfId="4424" xr:uid="{00000000-0005-0000-0000-00009D040000}"/>
    <cellStyle name="Comma 2 2 2 2" xfId="4425" xr:uid="{00000000-0005-0000-0000-00009E040000}"/>
    <cellStyle name="Comma 2 2 2 2 2" xfId="55040" xr:uid="{00000000-0005-0000-0000-00009F040000}"/>
    <cellStyle name="Comma 2 2 2 3" xfId="4426" xr:uid="{00000000-0005-0000-0000-0000A0040000}"/>
    <cellStyle name="Comma 2 2 2 4" xfId="55039" xr:uid="{00000000-0005-0000-0000-0000A1040000}"/>
    <cellStyle name="Comma 2 2 3" xfId="4427" xr:uid="{00000000-0005-0000-0000-0000A2040000}"/>
    <cellStyle name="Comma 2 2 3 2" xfId="55041" xr:uid="{00000000-0005-0000-0000-0000A3040000}"/>
    <cellStyle name="Comma 2 2 4" xfId="55038" xr:uid="{00000000-0005-0000-0000-0000A4040000}"/>
    <cellStyle name="Comma 2 3" xfId="325" xr:uid="{00000000-0005-0000-0000-0000A5040000}"/>
    <cellStyle name="Comma 2 3 2" xfId="4428" xr:uid="{00000000-0005-0000-0000-0000A6040000}"/>
    <cellStyle name="Comma 2 3 3" xfId="4429" xr:uid="{00000000-0005-0000-0000-0000A7040000}"/>
    <cellStyle name="Comma 2 4" xfId="4430" xr:uid="{00000000-0005-0000-0000-0000A8040000}"/>
    <cellStyle name="Comma 2 4 10" xfId="4431" xr:uid="{00000000-0005-0000-0000-0000A9040000}"/>
    <cellStyle name="Comma 2 4 2" xfId="4432" xr:uid="{00000000-0005-0000-0000-0000AA040000}"/>
    <cellStyle name="Comma 2 4 2 2" xfId="4433" xr:uid="{00000000-0005-0000-0000-0000AB040000}"/>
    <cellStyle name="Comma 2 4 2 2 2" xfId="4434" xr:uid="{00000000-0005-0000-0000-0000AC040000}"/>
    <cellStyle name="Comma 2 4 2 2 2 2" xfId="4435" xr:uid="{00000000-0005-0000-0000-0000AD040000}"/>
    <cellStyle name="Comma 2 4 2 2 3" xfId="4436" xr:uid="{00000000-0005-0000-0000-0000AE040000}"/>
    <cellStyle name="Comma 2 4 2 3" xfId="4437" xr:uid="{00000000-0005-0000-0000-0000AF040000}"/>
    <cellStyle name="Comma 2 4 2 3 2" xfId="4438" xr:uid="{00000000-0005-0000-0000-0000B0040000}"/>
    <cellStyle name="Comma 2 4 2 3 2 2" xfId="4439" xr:uid="{00000000-0005-0000-0000-0000B1040000}"/>
    <cellStyle name="Comma 2 4 2 3 3" xfId="4440" xr:uid="{00000000-0005-0000-0000-0000B2040000}"/>
    <cellStyle name="Comma 2 4 2 4" xfId="4441" xr:uid="{00000000-0005-0000-0000-0000B3040000}"/>
    <cellStyle name="Comma 2 4 2 4 2" xfId="4442" xr:uid="{00000000-0005-0000-0000-0000B4040000}"/>
    <cellStyle name="Comma 2 4 2 4 2 2" xfId="4443" xr:uid="{00000000-0005-0000-0000-0000B5040000}"/>
    <cellStyle name="Comma 2 4 2 4 3" xfId="4444" xr:uid="{00000000-0005-0000-0000-0000B6040000}"/>
    <cellStyle name="Comma 2 4 2 5" xfId="4445" xr:uid="{00000000-0005-0000-0000-0000B7040000}"/>
    <cellStyle name="Comma 2 4 2 5 2" xfId="4446" xr:uid="{00000000-0005-0000-0000-0000B8040000}"/>
    <cellStyle name="Comma 2 4 2 6" xfId="4447" xr:uid="{00000000-0005-0000-0000-0000B9040000}"/>
    <cellStyle name="Comma 2 4 2 6 2" xfId="4448" xr:uid="{00000000-0005-0000-0000-0000BA040000}"/>
    <cellStyle name="Comma 2 4 2 7" xfId="4449" xr:uid="{00000000-0005-0000-0000-0000BB040000}"/>
    <cellStyle name="Comma 2 4 3" xfId="4450" xr:uid="{00000000-0005-0000-0000-0000BC040000}"/>
    <cellStyle name="Comma 2 4 3 2" xfId="4451" xr:uid="{00000000-0005-0000-0000-0000BD040000}"/>
    <cellStyle name="Comma 2 4 3 2 2" xfId="4452" xr:uid="{00000000-0005-0000-0000-0000BE040000}"/>
    <cellStyle name="Comma 2 4 3 2 2 2" xfId="4453" xr:uid="{00000000-0005-0000-0000-0000BF040000}"/>
    <cellStyle name="Comma 2 4 3 2 3" xfId="4454" xr:uid="{00000000-0005-0000-0000-0000C0040000}"/>
    <cellStyle name="Comma 2 4 3 3" xfId="4455" xr:uid="{00000000-0005-0000-0000-0000C1040000}"/>
    <cellStyle name="Comma 2 4 3 3 2" xfId="4456" xr:uid="{00000000-0005-0000-0000-0000C2040000}"/>
    <cellStyle name="Comma 2 4 3 3 2 2" xfId="4457" xr:uid="{00000000-0005-0000-0000-0000C3040000}"/>
    <cellStyle name="Comma 2 4 3 3 3" xfId="4458" xr:uid="{00000000-0005-0000-0000-0000C4040000}"/>
    <cellStyle name="Comma 2 4 3 4" xfId="4459" xr:uid="{00000000-0005-0000-0000-0000C5040000}"/>
    <cellStyle name="Comma 2 4 3 4 2" xfId="4460" xr:uid="{00000000-0005-0000-0000-0000C6040000}"/>
    <cellStyle name="Comma 2 4 3 4 2 2" xfId="4461" xr:uid="{00000000-0005-0000-0000-0000C7040000}"/>
    <cellStyle name="Comma 2 4 3 4 3" xfId="4462" xr:uid="{00000000-0005-0000-0000-0000C8040000}"/>
    <cellStyle name="Comma 2 4 3 5" xfId="4463" xr:uid="{00000000-0005-0000-0000-0000C9040000}"/>
    <cellStyle name="Comma 2 4 3 5 2" xfId="4464" xr:uid="{00000000-0005-0000-0000-0000CA040000}"/>
    <cellStyle name="Comma 2 4 3 6" xfId="4465" xr:uid="{00000000-0005-0000-0000-0000CB040000}"/>
    <cellStyle name="Comma 2 4 4" xfId="4466" xr:uid="{00000000-0005-0000-0000-0000CC040000}"/>
    <cellStyle name="Comma 2 4 4 2" xfId="4467" xr:uid="{00000000-0005-0000-0000-0000CD040000}"/>
    <cellStyle name="Comma 2 4 4 2 2" xfId="4468" xr:uid="{00000000-0005-0000-0000-0000CE040000}"/>
    <cellStyle name="Comma 2 4 4 3" xfId="4469" xr:uid="{00000000-0005-0000-0000-0000CF040000}"/>
    <cellStyle name="Comma 2 4 5" xfId="4470" xr:uid="{00000000-0005-0000-0000-0000D0040000}"/>
    <cellStyle name="Comma 2 4 5 2" xfId="4471" xr:uid="{00000000-0005-0000-0000-0000D1040000}"/>
    <cellStyle name="Comma 2 4 5 2 2" xfId="4472" xr:uid="{00000000-0005-0000-0000-0000D2040000}"/>
    <cellStyle name="Comma 2 4 5 3" xfId="4473" xr:uid="{00000000-0005-0000-0000-0000D3040000}"/>
    <cellStyle name="Comma 2 4 6" xfId="4474" xr:uid="{00000000-0005-0000-0000-0000D4040000}"/>
    <cellStyle name="Comma 2 4 6 2" xfId="4475" xr:uid="{00000000-0005-0000-0000-0000D5040000}"/>
    <cellStyle name="Comma 2 4 6 2 2" xfId="4476" xr:uid="{00000000-0005-0000-0000-0000D6040000}"/>
    <cellStyle name="Comma 2 4 6 3" xfId="4477" xr:uid="{00000000-0005-0000-0000-0000D7040000}"/>
    <cellStyle name="Comma 2 4 7" xfId="4478" xr:uid="{00000000-0005-0000-0000-0000D8040000}"/>
    <cellStyle name="Comma 2 4 7 2" xfId="4479" xr:uid="{00000000-0005-0000-0000-0000D9040000}"/>
    <cellStyle name="Comma 2 4 8" xfId="4480" xr:uid="{00000000-0005-0000-0000-0000DA040000}"/>
    <cellStyle name="Comma 2 4 8 2" xfId="4481" xr:uid="{00000000-0005-0000-0000-0000DB040000}"/>
    <cellStyle name="Comma 2 4 9" xfId="4482" xr:uid="{00000000-0005-0000-0000-0000DC040000}"/>
    <cellStyle name="Comma 2 5" xfId="4483" xr:uid="{00000000-0005-0000-0000-0000DD040000}"/>
    <cellStyle name="Comma 2 5 2" xfId="4484" xr:uid="{00000000-0005-0000-0000-0000DE040000}"/>
    <cellStyle name="Comma 2 5 2 2" xfId="4485" xr:uid="{00000000-0005-0000-0000-0000DF040000}"/>
    <cellStyle name="Comma 2 5 2 2 2" xfId="4486" xr:uid="{00000000-0005-0000-0000-0000E0040000}"/>
    <cellStyle name="Comma 2 5 2 2 2 2" xfId="4487" xr:uid="{00000000-0005-0000-0000-0000E1040000}"/>
    <cellStyle name="Comma 2 5 2 2 3" xfId="4488" xr:uid="{00000000-0005-0000-0000-0000E2040000}"/>
    <cellStyle name="Comma 2 5 2 3" xfId="4489" xr:uid="{00000000-0005-0000-0000-0000E3040000}"/>
    <cellStyle name="Comma 2 5 2 3 2" xfId="4490" xr:uid="{00000000-0005-0000-0000-0000E4040000}"/>
    <cellStyle name="Comma 2 5 2 3 2 2" xfId="4491" xr:uid="{00000000-0005-0000-0000-0000E5040000}"/>
    <cellStyle name="Comma 2 5 2 3 3" xfId="4492" xr:uid="{00000000-0005-0000-0000-0000E6040000}"/>
    <cellStyle name="Comma 2 5 2 4" xfId="4493" xr:uid="{00000000-0005-0000-0000-0000E7040000}"/>
    <cellStyle name="Comma 2 5 2 4 2" xfId="4494" xr:uid="{00000000-0005-0000-0000-0000E8040000}"/>
    <cellStyle name="Comma 2 5 2 4 2 2" xfId="4495" xr:uid="{00000000-0005-0000-0000-0000E9040000}"/>
    <cellStyle name="Comma 2 5 2 4 3" xfId="4496" xr:uid="{00000000-0005-0000-0000-0000EA040000}"/>
    <cellStyle name="Comma 2 5 2 5" xfId="4497" xr:uid="{00000000-0005-0000-0000-0000EB040000}"/>
    <cellStyle name="Comma 2 5 2 5 2" xfId="4498" xr:uid="{00000000-0005-0000-0000-0000EC040000}"/>
    <cellStyle name="Comma 2 5 2 6" xfId="4499" xr:uid="{00000000-0005-0000-0000-0000ED040000}"/>
    <cellStyle name="Comma 2 5 2 6 2" xfId="4500" xr:uid="{00000000-0005-0000-0000-0000EE040000}"/>
    <cellStyle name="Comma 2 5 2 7" xfId="4501" xr:uid="{00000000-0005-0000-0000-0000EF040000}"/>
    <cellStyle name="Comma 2 5 3" xfId="4502" xr:uid="{00000000-0005-0000-0000-0000F0040000}"/>
    <cellStyle name="Comma 2 5 3 2" xfId="4503" xr:uid="{00000000-0005-0000-0000-0000F1040000}"/>
    <cellStyle name="Comma 2 5 3 2 2" xfId="4504" xr:uid="{00000000-0005-0000-0000-0000F2040000}"/>
    <cellStyle name="Comma 2 5 3 2 2 2" xfId="4505" xr:uid="{00000000-0005-0000-0000-0000F3040000}"/>
    <cellStyle name="Comma 2 5 3 2 3" xfId="4506" xr:uid="{00000000-0005-0000-0000-0000F4040000}"/>
    <cellStyle name="Comma 2 5 3 3" xfId="4507" xr:uid="{00000000-0005-0000-0000-0000F5040000}"/>
    <cellStyle name="Comma 2 5 3 3 2" xfId="4508" xr:uid="{00000000-0005-0000-0000-0000F6040000}"/>
    <cellStyle name="Comma 2 5 3 3 2 2" xfId="4509" xr:uid="{00000000-0005-0000-0000-0000F7040000}"/>
    <cellStyle name="Comma 2 5 3 3 3" xfId="4510" xr:uid="{00000000-0005-0000-0000-0000F8040000}"/>
    <cellStyle name="Comma 2 5 3 4" xfId="4511" xr:uid="{00000000-0005-0000-0000-0000F9040000}"/>
    <cellStyle name="Comma 2 5 3 4 2" xfId="4512" xr:uid="{00000000-0005-0000-0000-0000FA040000}"/>
    <cellStyle name="Comma 2 5 3 4 2 2" xfId="4513" xr:uid="{00000000-0005-0000-0000-0000FB040000}"/>
    <cellStyle name="Comma 2 5 3 4 3" xfId="4514" xr:uid="{00000000-0005-0000-0000-0000FC040000}"/>
    <cellStyle name="Comma 2 5 3 5" xfId="4515" xr:uid="{00000000-0005-0000-0000-0000FD040000}"/>
    <cellStyle name="Comma 2 5 3 5 2" xfId="4516" xr:uid="{00000000-0005-0000-0000-0000FE040000}"/>
    <cellStyle name="Comma 2 5 3 6" xfId="4517" xr:uid="{00000000-0005-0000-0000-0000FF040000}"/>
    <cellStyle name="Comma 2 5 4" xfId="4518" xr:uid="{00000000-0005-0000-0000-000000050000}"/>
    <cellStyle name="Comma 2 5 4 2" xfId="4519" xr:uid="{00000000-0005-0000-0000-000001050000}"/>
    <cellStyle name="Comma 2 5 4 2 2" xfId="4520" xr:uid="{00000000-0005-0000-0000-000002050000}"/>
    <cellStyle name="Comma 2 5 4 3" xfId="4521" xr:uid="{00000000-0005-0000-0000-000003050000}"/>
    <cellStyle name="Comma 2 5 5" xfId="4522" xr:uid="{00000000-0005-0000-0000-000004050000}"/>
    <cellStyle name="Comma 2 5 5 2" xfId="4523" xr:uid="{00000000-0005-0000-0000-000005050000}"/>
    <cellStyle name="Comma 2 5 5 2 2" xfId="4524" xr:uid="{00000000-0005-0000-0000-000006050000}"/>
    <cellStyle name="Comma 2 5 5 3" xfId="4525" xr:uid="{00000000-0005-0000-0000-000007050000}"/>
    <cellStyle name="Comma 2 5 6" xfId="4526" xr:uid="{00000000-0005-0000-0000-000008050000}"/>
    <cellStyle name="Comma 2 5 6 2" xfId="4527" xr:uid="{00000000-0005-0000-0000-000009050000}"/>
    <cellStyle name="Comma 2 5 6 2 2" xfId="4528" xr:uid="{00000000-0005-0000-0000-00000A050000}"/>
    <cellStyle name="Comma 2 5 6 3" xfId="4529" xr:uid="{00000000-0005-0000-0000-00000B050000}"/>
    <cellStyle name="Comma 2 5 7" xfId="4530" xr:uid="{00000000-0005-0000-0000-00000C050000}"/>
    <cellStyle name="Comma 2 5 7 2" xfId="4531" xr:uid="{00000000-0005-0000-0000-00000D050000}"/>
    <cellStyle name="Comma 2 5 8" xfId="4532" xr:uid="{00000000-0005-0000-0000-00000E050000}"/>
    <cellStyle name="Comma 2 5 8 2" xfId="4533" xr:uid="{00000000-0005-0000-0000-00000F050000}"/>
    <cellStyle name="Comma 2 5 9" xfId="4534" xr:uid="{00000000-0005-0000-0000-000010050000}"/>
    <cellStyle name="Comma 2 6" xfId="4535" xr:uid="{00000000-0005-0000-0000-000011050000}"/>
    <cellStyle name="Comma 2 6 2" xfId="4536" xr:uid="{00000000-0005-0000-0000-000012050000}"/>
    <cellStyle name="Comma 2 6 2 2" xfId="4537" xr:uid="{00000000-0005-0000-0000-000013050000}"/>
    <cellStyle name="Comma 2 6 2 2 2" xfId="4538" xr:uid="{00000000-0005-0000-0000-000014050000}"/>
    <cellStyle name="Comma 2 6 2 3" xfId="4539" xr:uid="{00000000-0005-0000-0000-000015050000}"/>
    <cellStyle name="Comma 2 6 3" xfId="4540" xr:uid="{00000000-0005-0000-0000-000016050000}"/>
    <cellStyle name="Comma 2 6 3 2" xfId="4541" xr:uid="{00000000-0005-0000-0000-000017050000}"/>
    <cellStyle name="Comma 2 6 3 2 2" xfId="4542" xr:uid="{00000000-0005-0000-0000-000018050000}"/>
    <cellStyle name="Comma 2 6 3 3" xfId="4543" xr:uid="{00000000-0005-0000-0000-000019050000}"/>
    <cellStyle name="Comma 2 6 4" xfId="4544" xr:uid="{00000000-0005-0000-0000-00001A050000}"/>
    <cellStyle name="Comma 2 6 4 2" xfId="4545" xr:uid="{00000000-0005-0000-0000-00001B050000}"/>
    <cellStyle name="Comma 2 6 4 2 2" xfId="4546" xr:uid="{00000000-0005-0000-0000-00001C050000}"/>
    <cellStyle name="Comma 2 6 4 3" xfId="4547" xr:uid="{00000000-0005-0000-0000-00001D050000}"/>
    <cellStyle name="Comma 2 6 5" xfId="4548" xr:uid="{00000000-0005-0000-0000-00001E050000}"/>
    <cellStyle name="Comma 2 6 5 2" xfId="4549" xr:uid="{00000000-0005-0000-0000-00001F050000}"/>
    <cellStyle name="Comma 2 6 6" xfId="4550" xr:uid="{00000000-0005-0000-0000-000020050000}"/>
    <cellStyle name="Comma 2 7" xfId="4551" xr:uid="{00000000-0005-0000-0000-000021050000}"/>
    <cellStyle name="Comma 2 7 2" xfId="4552" xr:uid="{00000000-0005-0000-0000-000022050000}"/>
    <cellStyle name="Comma 2 7 2 2" xfId="4553" xr:uid="{00000000-0005-0000-0000-000023050000}"/>
    <cellStyle name="Comma 2 7 2 2 2" xfId="4554" xr:uid="{00000000-0005-0000-0000-000024050000}"/>
    <cellStyle name="Comma 2 7 2 3" xfId="4555" xr:uid="{00000000-0005-0000-0000-000025050000}"/>
    <cellStyle name="Comma 2 7 3" xfId="4556" xr:uid="{00000000-0005-0000-0000-000026050000}"/>
    <cellStyle name="Comma 2 7 3 2" xfId="4557" xr:uid="{00000000-0005-0000-0000-000027050000}"/>
    <cellStyle name="Comma 2 7 3 2 2" xfId="4558" xr:uid="{00000000-0005-0000-0000-000028050000}"/>
    <cellStyle name="Comma 2 7 3 3" xfId="4559" xr:uid="{00000000-0005-0000-0000-000029050000}"/>
    <cellStyle name="Comma 2 7 4" xfId="4560" xr:uid="{00000000-0005-0000-0000-00002A050000}"/>
    <cellStyle name="Comma 2 7 4 2" xfId="4561" xr:uid="{00000000-0005-0000-0000-00002B050000}"/>
    <cellStyle name="Comma 2 7 4 2 2" xfId="4562" xr:uid="{00000000-0005-0000-0000-00002C050000}"/>
    <cellStyle name="Comma 2 7 4 3" xfId="4563" xr:uid="{00000000-0005-0000-0000-00002D050000}"/>
    <cellStyle name="Comma 2 7 5" xfId="4564" xr:uid="{00000000-0005-0000-0000-00002E050000}"/>
    <cellStyle name="Comma 2 7 5 2" xfId="4565" xr:uid="{00000000-0005-0000-0000-00002F050000}"/>
    <cellStyle name="Comma 2 7 6" xfId="4566" xr:uid="{00000000-0005-0000-0000-000030050000}"/>
    <cellStyle name="Comma 2 8" xfId="4567" xr:uid="{00000000-0005-0000-0000-000031050000}"/>
    <cellStyle name="Comma 2 8 2" xfId="4568" xr:uid="{00000000-0005-0000-0000-000032050000}"/>
    <cellStyle name="Comma 2 9" xfId="4569" xr:uid="{00000000-0005-0000-0000-000033050000}"/>
    <cellStyle name="Comma 2 9 2" xfId="4570" xr:uid="{00000000-0005-0000-0000-000034050000}"/>
    <cellStyle name="Comma 20" xfId="326" xr:uid="{00000000-0005-0000-0000-000035050000}"/>
    <cellStyle name="Comma 21" xfId="327" xr:uid="{00000000-0005-0000-0000-000036050000}"/>
    <cellStyle name="Comma 22" xfId="328" xr:uid="{00000000-0005-0000-0000-000037050000}"/>
    <cellStyle name="Comma 23" xfId="329" xr:uid="{00000000-0005-0000-0000-000038050000}"/>
    <cellStyle name="Comma 24" xfId="330" xr:uid="{00000000-0005-0000-0000-000039050000}"/>
    <cellStyle name="Comma 25" xfId="331" xr:uid="{00000000-0005-0000-0000-00003A050000}"/>
    <cellStyle name="Comma 26" xfId="332" xr:uid="{00000000-0005-0000-0000-00003B050000}"/>
    <cellStyle name="Comma 27" xfId="333" xr:uid="{00000000-0005-0000-0000-00003C050000}"/>
    <cellStyle name="Comma 28" xfId="334" xr:uid="{00000000-0005-0000-0000-00003D050000}"/>
    <cellStyle name="Comma 29" xfId="335" xr:uid="{00000000-0005-0000-0000-00003E050000}"/>
    <cellStyle name="Comma 3" xfId="336" xr:uid="{00000000-0005-0000-0000-00003F050000}"/>
    <cellStyle name="Comma 3 10" xfId="4571" xr:uid="{00000000-0005-0000-0000-000040050000}"/>
    <cellStyle name="Comma 3 10 2" xfId="4572" xr:uid="{00000000-0005-0000-0000-000041050000}"/>
    <cellStyle name="Comma 3 10 2 2" xfId="4573" xr:uid="{00000000-0005-0000-0000-000042050000}"/>
    <cellStyle name="Comma 3 10 3" xfId="4574" xr:uid="{00000000-0005-0000-0000-000043050000}"/>
    <cellStyle name="Comma 3 11" xfId="4575" xr:uid="{00000000-0005-0000-0000-000044050000}"/>
    <cellStyle name="Comma 3 11 2" xfId="4576" xr:uid="{00000000-0005-0000-0000-000045050000}"/>
    <cellStyle name="Comma 3 11 2 2" xfId="4577" xr:uid="{00000000-0005-0000-0000-000046050000}"/>
    <cellStyle name="Comma 3 11 3" xfId="4578" xr:uid="{00000000-0005-0000-0000-000047050000}"/>
    <cellStyle name="Comma 3 12" xfId="4579" xr:uid="{00000000-0005-0000-0000-000048050000}"/>
    <cellStyle name="Comma 3 12 2" xfId="4580" xr:uid="{00000000-0005-0000-0000-000049050000}"/>
    <cellStyle name="Comma 3 12 2 2" xfId="4581" xr:uid="{00000000-0005-0000-0000-00004A050000}"/>
    <cellStyle name="Comma 3 12 3" xfId="4582" xr:uid="{00000000-0005-0000-0000-00004B050000}"/>
    <cellStyle name="Comma 3 13" xfId="4583" xr:uid="{00000000-0005-0000-0000-00004C050000}"/>
    <cellStyle name="Comma 3 13 2" xfId="4584" xr:uid="{00000000-0005-0000-0000-00004D050000}"/>
    <cellStyle name="Comma 3 13 2 2" xfId="4585" xr:uid="{00000000-0005-0000-0000-00004E050000}"/>
    <cellStyle name="Comma 3 13 3" xfId="4586" xr:uid="{00000000-0005-0000-0000-00004F050000}"/>
    <cellStyle name="Comma 3 14" xfId="4587" xr:uid="{00000000-0005-0000-0000-000050050000}"/>
    <cellStyle name="Comma 3 14 2" xfId="4588" xr:uid="{00000000-0005-0000-0000-000051050000}"/>
    <cellStyle name="Comma 3 15" xfId="4589" xr:uid="{00000000-0005-0000-0000-000052050000}"/>
    <cellStyle name="Comma 3 15 2" xfId="4590" xr:uid="{00000000-0005-0000-0000-000053050000}"/>
    <cellStyle name="Comma 3 16" xfId="4591" xr:uid="{00000000-0005-0000-0000-000054050000}"/>
    <cellStyle name="Comma 3 16 2" xfId="4592" xr:uid="{00000000-0005-0000-0000-000055050000}"/>
    <cellStyle name="Comma 3 2" xfId="4593" xr:uid="{00000000-0005-0000-0000-000056050000}"/>
    <cellStyle name="Comma 3 2 10" xfId="4594" xr:uid="{00000000-0005-0000-0000-000057050000}"/>
    <cellStyle name="Comma 3 2 10 2" xfId="4595" xr:uid="{00000000-0005-0000-0000-000058050000}"/>
    <cellStyle name="Comma 3 2 10 2 2" xfId="4596" xr:uid="{00000000-0005-0000-0000-000059050000}"/>
    <cellStyle name="Comma 3 2 10 3" xfId="4597" xr:uid="{00000000-0005-0000-0000-00005A050000}"/>
    <cellStyle name="Comma 3 2 11" xfId="4598" xr:uid="{00000000-0005-0000-0000-00005B050000}"/>
    <cellStyle name="Comma 3 2 11 2" xfId="4599" xr:uid="{00000000-0005-0000-0000-00005C050000}"/>
    <cellStyle name="Comma 3 2 11 2 2" xfId="4600" xr:uid="{00000000-0005-0000-0000-00005D050000}"/>
    <cellStyle name="Comma 3 2 11 3" xfId="4601" xr:uid="{00000000-0005-0000-0000-00005E050000}"/>
    <cellStyle name="Comma 3 2 12" xfId="4602" xr:uid="{00000000-0005-0000-0000-00005F050000}"/>
    <cellStyle name="Comma 3 2 12 2" xfId="4603" xr:uid="{00000000-0005-0000-0000-000060050000}"/>
    <cellStyle name="Comma 3 2 13" xfId="4604" xr:uid="{00000000-0005-0000-0000-000061050000}"/>
    <cellStyle name="Comma 3 2 13 2" xfId="4605" xr:uid="{00000000-0005-0000-0000-000062050000}"/>
    <cellStyle name="Comma 3 2 14" xfId="4606" xr:uid="{00000000-0005-0000-0000-000063050000}"/>
    <cellStyle name="Comma 3 2 15" xfId="4607" xr:uid="{00000000-0005-0000-0000-000064050000}"/>
    <cellStyle name="Comma 3 2 2" xfId="4608" xr:uid="{00000000-0005-0000-0000-000065050000}"/>
    <cellStyle name="Comma 3 2 2 10" xfId="4609" xr:uid="{00000000-0005-0000-0000-000066050000}"/>
    <cellStyle name="Comma 3 2 2 10 2" xfId="4610" xr:uid="{00000000-0005-0000-0000-000067050000}"/>
    <cellStyle name="Comma 3 2 2 10 2 2" xfId="4611" xr:uid="{00000000-0005-0000-0000-000068050000}"/>
    <cellStyle name="Comma 3 2 2 10 3" xfId="4612" xr:uid="{00000000-0005-0000-0000-000069050000}"/>
    <cellStyle name="Comma 3 2 2 11" xfId="4613" xr:uid="{00000000-0005-0000-0000-00006A050000}"/>
    <cellStyle name="Comma 3 2 2 11 2" xfId="4614" xr:uid="{00000000-0005-0000-0000-00006B050000}"/>
    <cellStyle name="Comma 3 2 2 12" xfId="4615" xr:uid="{00000000-0005-0000-0000-00006C050000}"/>
    <cellStyle name="Comma 3 2 2 12 2" xfId="4616" xr:uid="{00000000-0005-0000-0000-00006D050000}"/>
    <cellStyle name="Comma 3 2 2 13" xfId="4617" xr:uid="{00000000-0005-0000-0000-00006E050000}"/>
    <cellStyle name="Comma 3 2 2 2" xfId="4618" xr:uid="{00000000-0005-0000-0000-00006F050000}"/>
    <cellStyle name="Comma 3 2 2 2 2" xfId="4619" xr:uid="{00000000-0005-0000-0000-000070050000}"/>
    <cellStyle name="Comma 3 2 2 2 2 2" xfId="4620" xr:uid="{00000000-0005-0000-0000-000071050000}"/>
    <cellStyle name="Comma 3 2 2 2 2 2 2" xfId="4621" xr:uid="{00000000-0005-0000-0000-000072050000}"/>
    <cellStyle name="Comma 3 2 2 2 2 2 2 2" xfId="4622" xr:uid="{00000000-0005-0000-0000-000073050000}"/>
    <cellStyle name="Comma 3 2 2 2 2 2 3" xfId="4623" xr:uid="{00000000-0005-0000-0000-000074050000}"/>
    <cellStyle name="Comma 3 2 2 2 2 3" xfId="4624" xr:uid="{00000000-0005-0000-0000-000075050000}"/>
    <cellStyle name="Comma 3 2 2 2 2 3 2" xfId="4625" xr:uid="{00000000-0005-0000-0000-000076050000}"/>
    <cellStyle name="Comma 3 2 2 2 2 3 2 2" xfId="4626" xr:uid="{00000000-0005-0000-0000-000077050000}"/>
    <cellStyle name="Comma 3 2 2 2 2 3 3" xfId="4627" xr:uid="{00000000-0005-0000-0000-000078050000}"/>
    <cellStyle name="Comma 3 2 2 2 2 4" xfId="4628" xr:uid="{00000000-0005-0000-0000-000079050000}"/>
    <cellStyle name="Comma 3 2 2 2 2 4 2" xfId="4629" xr:uid="{00000000-0005-0000-0000-00007A050000}"/>
    <cellStyle name="Comma 3 2 2 2 2 4 2 2" xfId="4630" xr:uid="{00000000-0005-0000-0000-00007B050000}"/>
    <cellStyle name="Comma 3 2 2 2 2 4 3" xfId="4631" xr:uid="{00000000-0005-0000-0000-00007C050000}"/>
    <cellStyle name="Comma 3 2 2 2 2 5" xfId="4632" xr:uid="{00000000-0005-0000-0000-00007D050000}"/>
    <cellStyle name="Comma 3 2 2 2 2 5 2" xfId="4633" xr:uid="{00000000-0005-0000-0000-00007E050000}"/>
    <cellStyle name="Comma 3 2 2 2 2 6" xfId="4634" xr:uid="{00000000-0005-0000-0000-00007F050000}"/>
    <cellStyle name="Comma 3 2 2 2 2 6 2" xfId="4635" xr:uid="{00000000-0005-0000-0000-000080050000}"/>
    <cellStyle name="Comma 3 2 2 2 2 7" xfId="4636" xr:uid="{00000000-0005-0000-0000-000081050000}"/>
    <cellStyle name="Comma 3 2 2 2 3" xfId="4637" xr:uid="{00000000-0005-0000-0000-000082050000}"/>
    <cellStyle name="Comma 3 2 2 2 3 2" xfId="4638" xr:uid="{00000000-0005-0000-0000-000083050000}"/>
    <cellStyle name="Comma 3 2 2 2 3 2 2" xfId="4639" xr:uid="{00000000-0005-0000-0000-000084050000}"/>
    <cellStyle name="Comma 3 2 2 2 3 2 2 2" xfId="4640" xr:uid="{00000000-0005-0000-0000-000085050000}"/>
    <cellStyle name="Comma 3 2 2 2 3 2 3" xfId="4641" xr:uid="{00000000-0005-0000-0000-000086050000}"/>
    <cellStyle name="Comma 3 2 2 2 3 3" xfId="4642" xr:uid="{00000000-0005-0000-0000-000087050000}"/>
    <cellStyle name="Comma 3 2 2 2 3 3 2" xfId="4643" xr:uid="{00000000-0005-0000-0000-000088050000}"/>
    <cellStyle name="Comma 3 2 2 2 3 3 2 2" xfId="4644" xr:uid="{00000000-0005-0000-0000-000089050000}"/>
    <cellStyle name="Comma 3 2 2 2 3 3 3" xfId="4645" xr:uid="{00000000-0005-0000-0000-00008A050000}"/>
    <cellStyle name="Comma 3 2 2 2 3 4" xfId="4646" xr:uid="{00000000-0005-0000-0000-00008B050000}"/>
    <cellStyle name="Comma 3 2 2 2 3 4 2" xfId="4647" xr:uid="{00000000-0005-0000-0000-00008C050000}"/>
    <cellStyle name="Comma 3 2 2 2 3 4 2 2" xfId="4648" xr:uid="{00000000-0005-0000-0000-00008D050000}"/>
    <cellStyle name="Comma 3 2 2 2 3 4 3" xfId="4649" xr:uid="{00000000-0005-0000-0000-00008E050000}"/>
    <cellStyle name="Comma 3 2 2 2 3 5" xfId="4650" xr:uid="{00000000-0005-0000-0000-00008F050000}"/>
    <cellStyle name="Comma 3 2 2 2 3 5 2" xfId="4651" xr:uid="{00000000-0005-0000-0000-000090050000}"/>
    <cellStyle name="Comma 3 2 2 2 3 6" xfId="4652" xr:uid="{00000000-0005-0000-0000-000091050000}"/>
    <cellStyle name="Comma 3 2 2 2 4" xfId="4653" xr:uid="{00000000-0005-0000-0000-000092050000}"/>
    <cellStyle name="Comma 3 2 2 2 4 2" xfId="4654" xr:uid="{00000000-0005-0000-0000-000093050000}"/>
    <cellStyle name="Comma 3 2 2 2 4 2 2" xfId="4655" xr:uid="{00000000-0005-0000-0000-000094050000}"/>
    <cellStyle name="Comma 3 2 2 2 4 3" xfId="4656" xr:uid="{00000000-0005-0000-0000-000095050000}"/>
    <cellStyle name="Comma 3 2 2 2 5" xfId="4657" xr:uid="{00000000-0005-0000-0000-000096050000}"/>
    <cellStyle name="Comma 3 2 2 2 5 2" xfId="4658" xr:uid="{00000000-0005-0000-0000-000097050000}"/>
    <cellStyle name="Comma 3 2 2 2 5 2 2" xfId="4659" xr:uid="{00000000-0005-0000-0000-000098050000}"/>
    <cellStyle name="Comma 3 2 2 2 5 3" xfId="4660" xr:uid="{00000000-0005-0000-0000-000099050000}"/>
    <cellStyle name="Comma 3 2 2 2 6" xfId="4661" xr:uid="{00000000-0005-0000-0000-00009A050000}"/>
    <cellStyle name="Comma 3 2 2 2 6 2" xfId="4662" xr:uid="{00000000-0005-0000-0000-00009B050000}"/>
    <cellStyle name="Comma 3 2 2 2 6 2 2" xfId="4663" xr:uid="{00000000-0005-0000-0000-00009C050000}"/>
    <cellStyle name="Comma 3 2 2 2 6 3" xfId="4664" xr:uid="{00000000-0005-0000-0000-00009D050000}"/>
    <cellStyle name="Comma 3 2 2 2 7" xfId="4665" xr:uid="{00000000-0005-0000-0000-00009E050000}"/>
    <cellStyle name="Comma 3 2 2 2 7 2" xfId="4666" xr:uid="{00000000-0005-0000-0000-00009F050000}"/>
    <cellStyle name="Comma 3 2 2 2 8" xfId="4667" xr:uid="{00000000-0005-0000-0000-0000A0050000}"/>
    <cellStyle name="Comma 3 2 2 2 8 2" xfId="4668" xr:uid="{00000000-0005-0000-0000-0000A1050000}"/>
    <cellStyle name="Comma 3 2 2 2 9" xfId="4669" xr:uid="{00000000-0005-0000-0000-0000A2050000}"/>
    <cellStyle name="Comma 3 2 2 3" xfId="4670" xr:uid="{00000000-0005-0000-0000-0000A3050000}"/>
    <cellStyle name="Comma 3 2 2 3 2" xfId="4671" xr:uid="{00000000-0005-0000-0000-0000A4050000}"/>
    <cellStyle name="Comma 3 2 2 3 2 2" xfId="4672" xr:uid="{00000000-0005-0000-0000-0000A5050000}"/>
    <cellStyle name="Comma 3 2 2 3 2 2 2" xfId="4673" xr:uid="{00000000-0005-0000-0000-0000A6050000}"/>
    <cellStyle name="Comma 3 2 2 3 2 3" xfId="4674" xr:uid="{00000000-0005-0000-0000-0000A7050000}"/>
    <cellStyle name="Comma 3 2 2 3 3" xfId="4675" xr:uid="{00000000-0005-0000-0000-0000A8050000}"/>
    <cellStyle name="Comma 3 2 2 3 3 2" xfId="4676" xr:uid="{00000000-0005-0000-0000-0000A9050000}"/>
    <cellStyle name="Comma 3 2 2 3 3 2 2" xfId="4677" xr:uid="{00000000-0005-0000-0000-0000AA050000}"/>
    <cellStyle name="Comma 3 2 2 3 3 3" xfId="4678" xr:uid="{00000000-0005-0000-0000-0000AB050000}"/>
    <cellStyle name="Comma 3 2 2 3 4" xfId="4679" xr:uid="{00000000-0005-0000-0000-0000AC050000}"/>
    <cellStyle name="Comma 3 2 2 3 4 2" xfId="4680" xr:uid="{00000000-0005-0000-0000-0000AD050000}"/>
    <cellStyle name="Comma 3 2 2 3 4 2 2" xfId="4681" xr:uid="{00000000-0005-0000-0000-0000AE050000}"/>
    <cellStyle name="Comma 3 2 2 3 4 3" xfId="4682" xr:uid="{00000000-0005-0000-0000-0000AF050000}"/>
    <cellStyle name="Comma 3 2 2 3 5" xfId="4683" xr:uid="{00000000-0005-0000-0000-0000B0050000}"/>
    <cellStyle name="Comma 3 2 2 3 5 2" xfId="4684" xr:uid="{00000000-0005-0000-0000-0000B1050000}"/>
    <cellStyle name="Comma 3 2 2 3 6" xfId="4685" xr:uid="{00000000-0005-0000-0000-0000B2050000}"/>
    <cellStyle name="Comma 3 2 2 3 6 2" xfId="4686" xr:uid="{00000000-0005-0000-0000-0000B3050000}"/>
    <cellStyle name="Comma 3 2 2 3 7" xfId="4687" xr:uid="{00000000-0005-0000-0000-0000B4050000}"/>
    <cellStyle name="Comma 3 2 2 4" xfId="4688" xr:uid="{00000000-0005-0000-0000-0000B5050000}"/>
    <cellStyle name="Comma 3 2 2 4 2" xfId="4689" xr:uid="{00000000-0005-0000-0000-0000B6050000}"/>
    <cellStyle name="Comma 3 2 2 4 2 2" xfId="4690" xr:uid="{00000000-0005-0000-0000-0000B7050000}"/>
    <cellStyle name="Comma 3 2 2 4 2 2 2" xfId="4691" xr:uid="{00000000-0005-0000-0000-0000B8050000}"/>
    <cellStyle name="Comma 3 2 2 4 2 3" xfId="4692" xr:uid="{00000000-0005-0000-0000-0000B9050000}"/>
    <cellStyle name="Comma 3 2 2 4 3" xfId="4693" xr:uid="{00000000-0005-0000-0000-0000BA050000}"/>
    <cellStyle name="Comma 3 2 2 4 3 2" xfId="4694" xr:uid="{00000000-0005-0000-0000-0000BB050000}"/>
    <cellStyle name="Comma 3 2 2 4 3 2 2" xfId="4695" xr:uid="{00000000-0005-0000-0000-0000BC050000}"/>
    <cellStyle name="Comma 3 2 2 4 3 3" xfId="4696" xr:uid="{00000000-0005-0000-0000-0000BD050000}"/>
    <cellStyle name="Comma 3 2 2 4 4" xfId="4697" xr:uid="{00000000-0005-0000-0000-0000BE050000}"/>
    <cellStyle name="Comma 3 2 2 4 4 2" xfId="4698" xr:uid="{00000000-0005-0000-0000-0000BF050000}"/>
    <cellStyle name="Comma 3 2 2 4 4 2 2" xfId="4699" xr:uid="{00000000-0005-0000-0000-0000C0050000}"/>
    <cellStyle name="Comma 3 2 2 4 4 3" xfId="4700" xr:uid="{00000000-0005-0000-0000-0000C1050000}"/>
    <cellStyle name="Comma 3 2 2 4 5" xfId="4701" xr:uid="{00000000-0005-0000-0000-0000C2050000}"/>
    <cellStyle name="Comma 3 2 2 4 5 2" xfId="4702" xr:uid="{00000000-0005-0000-0000-0000C3050000}"/>
    <cellStyle name="Comma 3 2 2 4 6" xfId="4703" xr:uid="{00000000-0005-0000-0000-0000C4050000}"/>
    <cellStyle name="Comma 3 2 2 4 6 2" xfId="4704" xr:uid="{00000000-0005-0000-0000-0000C5050000}"/>
    <cellStyle name="Comma 3 2 2 4 7" xfId="4705" xr:uid="{00000000-0005-0000-0000-0000C6050000}"/>
    <cellStyle name="Comma 3 2 2 5" xfId="4706" xr:uid="{00000000-0005-0000-0000-0000C7050000}"/>
    <cellStyle name="Comma 3 2 2 5 2" xfId="4707" xr:uid="{00000000-0005-0000-0000-0000C8050000}"/>
    <cellStyle name="Comma 3 2 2 5 2 2" xfId="4708" xr:uid="{00000000-0005-0000-0000-0000C9050000}"/>
    <cellStyle name="Comma 3 2 2 5 2 2 2" xfId="4709" xr:uid="{00000000-0005-0000-0000-0000CA050000}"/>
    <cellStyle name="Comma 3 2 2 5 2 3" xfId="4710" xr:uid="{00000000-0005-0000-0000-0000CB050000}"/>
    <cellStyle name="Comma 3 2 2 5 3" xfId="4711" xr:uid="{00000000-0005-0000-0000-0000CC050000}"/>
    <cellStyle name="Comma 3 2 2 5 3 2" xfId="4712" xr:uid="{00000000-0005-0000-0000-0000CD050000}"/>
    <cellStyle name="Comma 3 2 2 5 3 2 2" xfId="4713" xr:uid="{00000000-0005-0000-0000-0000CE050000}"/>
    <cellStyle name="Comma 3 2 2 5 3 3" xfId="4714" xr:uid="{00000000-0005-0000-0000-0000CF050000}"/>
    <cellStyle name="Comma 3 2 2 5 4" xfId="4715" xr:uid="{00000000-0005-0000-0000-0000D0050000}"/>
    <cellStyle name="Comma 3 2 2 5 4 2" xfId="4716" xr:uid="{00000000-0005-0000-0000-0000D1050000}"/>
    <cellStyle name="Comma 3 2 2 5 4 2 2" xfId="4717" xr:uid="{00000000-0005-0000-0000-0000D2050000}"/>
    <cellStyle name="Comma 3 2 2 5 4 3" xfId="4718" xr:uid="{00000000-0005-0000-0000-0000D3050000}"/>
    <cellStyle name="Comma 3 2 2 5 5" xfId="4719" xr:uid="{00000000-0005-0000-0000-0000D4050000}"/>
    <cellStyle name="Comma 3 2 2 5 5 2" xfId="4720" xr:uid="{00000000-0005-0000-0000-0000D5050000}"/>
    <cellStyle name="Comma 3 2 2 5 6" xfId="4721" xr:uid="{00000000-0005-0000-0000-0000D6050000}"/>
    <cellStyle name="Comma 3 2 2 6" xfId="4722" xr:uid="{00000000-0005-0000-0000-0000D7050000}"/>
    <cellStyle name="Comma 3 2 2 6 2" xfId="4723" xr:uid="{00000000-0005-0000-0000-0000D8050000}"/>
    <cellStyle name="Comma 3 2 2 6 2 2" xfId="4724" xr:uid="{00000000-0005-0000-0000-0000D9050000}"/>
    <cellStyle name="Comma 3 2 2 6 2 2 2" xfId="4725" xr:uid="{00000000-0005-0000-0000-0000DA050000}"/>
    <cellStyle name="Comma 3 2 2 6 2 3" xfId="4726" xr:uid="{00000000-0005-0000-0000-0000DB050000}"/>
    <cellStyle name="Comma 3 2 2 6 3" xfId="4727" xr:uid="{00000000-0005-0000-0000-0000DC050000}"/>
    <cellStyle name="Comma 3 2 2 6 3 2" xfId="4728" xr:uid="{00000000-0005-0000-0000-0000DD050000}"/>
    <cellStyle name="Comma 3 2 2 6 3 2 2" xfId="4729" xr:uid="{00000000-0005-0000-0000-0000DE050000}"/>
    <cellStyle name="Comma 3 2 2 6 3 3" xfId="4730" xr:uid="{00000000-0005-0000-0000-0000DF050000}"/>
    <cellStyle name="Comma 3 2 2 6 4" xfId="4731" xr:uid="{00000000-0005-0000-0000-0000E0050000}"/>
    <cellStyle name="Comma 3 2 2 6 4 2" xfId="4732" xr:uid="{00000000-0005-0000-0000-0000E1050000}"/>
    <cellStyle name="Comma 3 2 2 6 4 2 2" xfId="4733" xr:uid="{00000000-0005-0000-0000-0000E2050000}"/>
    <cellStyle name="Comma 3 2 2 6 4 3" xfId="4734" xr:uid="{00000000-0005-0000-0000-0000E3050000}"/>
    <cellStyle name="Comma 3 2 2 6 5" xfId="4735" xr:uid="{00000000-0005-0000-0000-0000E4050000}"/>
    <cellStyle name="Comma 3 2 2 6 5 2" xfId="4736" xr:uid="{00000000-0005-0000-0000-0000E5050000}"/>
    <cellStyle name="Comma 3 2 2 6 6" xfId="4737" xr:uid="{00000000-0005-0000-0000-0000E6050000}"/>
    <cellStyle name="Comma 3 2 2 7" xfId="4738" xr:uid="{00000000-0005-0000-0000-0000E7050000}"/>
    <cellStyle name="Comma 3 2 2 7 2" xfId="4739" xr:uid="{00000000-0005-0000-0000-0000E8050000}"/>
    <cellStyle name="Comma 3 2 2 7 2 2" xfId="4740" xr:uid="{00000000-0005-0000-0000-0000E9050000}"/>
    <cellStyle name="Comma 3 2 2 7 3" xfId="4741" xr:uid="{00000000-0005-0000-0000-0000EA050000}"/>
    <cellStyle name="Comma 3 2 2 8" xfId="4742" xr:uid="{00000000-0005-0000-0000-0000EB050000}"/>
    <cellStyle name="Comma 3 2 2 8 2" xfId="4743" xr:uid="{00000000-0005-0000-0000-0000EC050000}"/>
    <cellStyle name="Comma 3 2 2 8 2 2" xfId="4744" xr:uid="{00000000-0005-0000-0000-0000ED050000}"/>
    <cellStyle name="Comma 3 2 2 8 3" xfId="4745" xr:uid="{00000000-0005-0000-0000-0000EE050000}"/>
    <cellStyle name="Comma 3 2 2 9" xfId="4746" xr:uid="{00000000-0005-0000-0000-0000EF050000}"/>
    <cellStyle name="Comma 3 2 2 9 2" xfId="4747" xr:uid="{00000000-0005-0000-0000-0000F0050000}"/>
    <cellStyle name="Comma 3 2 2 9 2 2" xfId="4748" xr:uid="{00000000-0005-0000-0000-0000F1050000}"/>
    <cellStyle name="Comma 3 2 2 9 3" xfId="4749" xr:uid="{00000000-0005-0000-0000-0000F2050000}"/>
    <cellStyle name="Comma 3 2 3" xfId="4750" xr:uid="{00000000-0005-0000-0000-0000F3050000}"/>
    <cellStyle name="Comma 3 2 3 2" xfId="4751" xr:uid="{00000000-0005-0000-0000-0000F4050000}"/>
    <cellStyle name="Comma 3 2 3 2 2" xfId="4752" xr:uid="{00000000-0005-0000-0000-0000F5050000}"/>
    <cellStyle name="Comma 3 2 3 2 2 2" xfId="4753" xr:uid="{00000000-0005-0000-0000-0000F6050000}"/>
    <cellStyle name="Comma 3 2 3 2 2 2 2" xfId="4754" xr:uid="{00000000-0005-0000-0000-0000F7050000}"/>
    <cellStyle name="Comma 3 2 3 2 2 3" xfId="4755" xr:uid="{00000000-0005-0000-0000-0000F8050000}"/>
    <cellStyle name="Comma 3 2 3 2 3" xfId="4756" xr:uid="{00000000-0005-0000-0000-0000F9050000}"/>
    <cellStyle name="Comma 3 2 3 2 3 2" xfId="4757" xr:uid="{00000000-0005-0000-0000-0000FA050000}"/>
    <cellStyle name="Comma 3 2 3 2 3 2 2" xfId="4758" xr:uid="{00000000-0005-0000-0000-0000FB050000}"/>
    <cellStyle name="Comma 3 2 3 2 3 3" xfId="4759" xr:uid="{00000000-0005-0000-0000-0000FC050000}"/>
    <cellStyle name="Comma 3 2 3 2 4" xfId="4760" xr:uid="{00000000-0005-0000-0000-0000FD050000}"/>
    <cellStyle name="Comma 3 2 3 2 4 2" xfId="4761" xr:uid="{00000000-0005-0000-0000-0000FE050000}"/>
    <cellStyle name="Comma 3 2 3 2 4 2 2" xfId="4762" xr:uid="{00000000-0005-0000-0000-0000FF050000}"/>
    <cellStyle name="Comma 3 2 3 2 4 3" xfId="4763" xr:uid="{00000000-0005-0000-0000-000000060000}"/>
    <cellStyle name="Comma 3 2 3 2 5" xfId="4764" xr:uid="{00000000-0005-0000-0000-000001060000}"/>
    <cellStyle name="Comma 3 2 3 2 5 2" xfId="4765" xr:uid="{00000000-0005-0000-0000-000002060000}"/>
    <cellStyle name="Comma 3 2 3 2 6" xfId="4766" xr:uid="{00000000-0005-0000-0000-000003060000}"/>
    <cellStyle name="Comma 3 2 3 2 6 2" xfId="4767" xr:uid="{00000000-0005-0000-0000-000004060000}"/>
    <cellStyle name="Comma 3 2 3 2 7" xfId="4768" xr:uid="{00000000-0005-0000-0000-000005060000}"/>
    <cellStyle name="Comma 3 2 3 3" xfId="4769" xr:uid="{00000000-0005-0000-0000-000006060000}"/>
    <cellStyle name="Comma 3 2 3 3 2" xfId="4770" xr:uid="{00000000-0005-0000-0000-000007060000}"/>
    <cellStyle name="Comma 3 2 3 3 2 2" xfId="4771" xr:uid="{00000000-0005-0000-0000-000008060000}"/>
    <cellStyle name="Comma 3 2 3 3 2 2 2" xfId="4772" xr:uid="{00000000-0005-0000-0000-000009060000}"/>
    <cellStyle name="Comma 3 2 3 3 2 3" xfId="4773" xr:uid="{00000000-0005-0000-0000-00000A060000}"/>
    <cellStyle name="Comma 3 2 3 3 3" xfId="4774" xr:uid="{00000000-0005-0000-0000-00000B060000}"/>
    <cellStyle name="Comma 3 2 3 3 3 2" xfId="4775" xr:uid="{00000000-0005-0000-0000-00000C060000}"/>
    <cellStyle name="Comma 3 2 3 3 3 2 2" xfId="4776" xr:uid="{00000000-0005-0000-0000-00000D060000}"/>
    <cellStyle name="Comma 3 2 3 3 3 3" xfId="4777" xr:uid="{00000000-0005-0000-0000-00000E060000}"/>
    <cellStyle name="Comma 3 2 3 3 4" xfId="4778" xr:uid="{00000000-0005-0000-0000-00000F060000}"/>
    <cellStyle name="Comma 3 2 3 3 4 2" xfId="4779" xr:uid="{00000000-0005-0000-0000-000010060000}"/>
    <cellStyle name="Comma 3 2 3 3 4 2 2" xfId="4780" xr:uid="{00000000-0005-0000-0000-000011060000}"/>
    <cellStyle name="Comma 3 2 3 3 4 3" xfId="4781" xr:uid="{00000000-0005-0000-0000-000012060000}"/>
    <cellStyle name="Comma 3 2 3 3 5" xfId="4782" xr:uid="{00000000-0005-0000-0000-000013060000}"/>
    <cellStyle name="Comma 3 2 3 3 5 2" xfId="4783" xr:uid="{00000000-0005-0000-0000-000014060000}"/>
    <cellStyle name="Comma 3 2 3 3 6" xfId="4784" xr:uid="{00000000-0005-0000-0000-000015060000}"/>
    <cellStyle name="Comma 3 2 3 4" xfId="4785" xr:uid="{00000000-0005-0000-0000-000016060000}"/>
    <cellStyle name="Comma 3 2 3 4 2" xfId="4786" xr:uid="{00000000-0005-0000-0000-000017060000}"/>
    <cellStyle name="Comma 3 2 3 4 2 2" xfId="4787" xr:uid="{00000000-0005-0000-0000-000018060000}"/>
    <cellStyle name="Comma 3 2 3 4 3" xfId="4788" xr:uid="{00000000-0005-0000-0000-000019060000}"/>
    <cellStyle name="Comma 3 2 3 5" xfId="4789" xr:uid="{00000000-0005-0000-0000-00001A060000}"/>
    <cellStyle name="Comma 3 2 3 5 2" xfId="4790" xr:uid="{00000000-0005-0000-0000-00001B060000}"/>
    <cellStyle name="Comma 3 2 3 5 2 2" xfId="4791" xr:uid="{00000000-0005-0000-0000-00001C060000}"/>
    <cellStyle name="Comma 3 2 3 5 3" xfId="4792" xr:uid="{00000000-0005-0000-0000-00001D060000}"/>
    <cellStyle name="Comma 3 2 3 6" xfId="4793" xr:uid="{00000000-0005-0000-0000-00001E060000}"/>
    <cellStyle name="Comma 3 2 3 6 2" xfId="4794" xr:uid="{00000000-0005-0000-0000-00001F060000}"/>
    <cellStyle name="Comma 3 2 3 6 2 2" xfId="4795" xr:uid="{00000000-0005-0000-0000-000020060000}"/>
    <cellStyle name="Comma 3 2 3 6 3" xfId="4796" xr:uid="{00000000-0005-0000-0000-000021060000}"/>
    <cellStyle name="Comma 3 2 3 7" xfId="4797" xr:uid="{00000000-0005-0000-0000-000022060000}"/>
    <cellStyle name="Comma 3 2 3 7 2" xfId="4798" xr:uid="{00000000-0005-0000-0000-000023060000}"/>
    <cellStyle name="Comma 3 2 3 8" xfId="4799" xr:uid="{00000000-0005-0000-0000-000024060000}"/>
    <cellStyle name="Comma 3 2 3 8 2" xfId="4800" xr:uid="{00000000-0005-0000-0000-000025060000}"/>
    <cellStyle name="Comma 3 2 3 9" xfId="4801" xr:uid="{00000000-0005-0000-0000-000026060000}"/>
    <cellStyle name="Comma 3 2 4" xfId="4802" xr:uid="{00000000-0005-0000-0000-000027060000}"/>
    <cellStyle name="Comma 3 2 4 2" xfId="4803" xr:uid="{00000000-0005-0000-0000-000028060000}"/>
    <cellStyle name="Comma 3 2 4 2 2" xfId="4804" xr:uid="{00000000-0005-0000-0000-000029060000}"/>
    <cellStyle name="Comma 3 2 4 2 2 2" xfId="4805" xr:uid="{00000000-0005-0000-0000-00002A060000}"/>
    <cellStyle name="Comma 3 2 4 2 3" xfId="4806" xr:uid="{00000000-0005-0000-0000-00002B060000}"/>
    <cellStyle name="Comma 3 2 4 3" xfId="4807" xr:uid="{00000000-0005-0000-0000-00002C060000}"/>
    <cellStyle name="Comma 3 2 4 3 2" xfId="4808" xr:uid="{00000000-0005-0000-0000-00002D060000}"/>
    <cellStyle name="Comma 3 2 4 3 2 2" xfId="4809" xr:uid="{00000000-0005-0000-0000-00002E060000}"/>
    <cellStyle name="Comma 3 2 4 3 3" xfId="4810" xr:uid="{00000000-0005-0000-0000-00002F060000}"/>
    <cellStyle name="Comma 3 2 4 4" xfId="4811" xr:uid="{00000000-0005-0000-0000-000030060000}"/>
    <cellStyle name="Comma 3 2 4 4 2" xfId="4812" xr:uid="{00000000-0005-0000-0000-000031060000}"/>
    <cellStyle name="Comma 3 2 4 4 2 2" xfId="4813" xr:uid="{00000000-0005-0000-0000-000032060000}"/>
    <cellStyle name="Comma 3 2 4 4 3" xfId="4814" xr:uid="{00000000-0005-0000-0000-000033060000}"/>
    <cellStyle name="Comma 3 2 4 5" xfId="4815" xr:uid="{00000000-0005-0000-0000-000034060000}"/>
    <cellStyle name="Comma 3 2 4 5 2" xfId="4816" xr:uid="{00000000-0005-0000-0000-000035060000}"/>
    <cellStyle name="Comma 3 2 4 6" xfId="4817" xr:uid="{00000000-0005-0000-0000-000036060000}"/>
    <cellStyle name="Comma 3 2 4 6 2" xfId="4818" xr:uid="{00000000-0005-0000-0000-000037060000}"/>
    <cellStyle name="Comma 3 2 4 7" xfId="4819" xr:uid="{00000000-0005-0000-0000-000038060000}"/>
    <cellStyle name="Comma 3 2 5" xfId="4820" xr:uid="{00000000-0005-0000-0000-000039060000}"/>
    <cellStyle name="Comma 3 2 5 2" xfId="4821" xr:uid="{00000000-0005-0000-0000-00003A060000}"/>
    <cellStyle name="Comma 3 2 5 2 2" xfId="4822" xr:uid="{00000000-0005-0000-0000-00003B060000}"/>
    <cellStyle name="Comma 3 2 5 2 2 2" xfId="4823" xr:uid="{00000000-0005-0000-0000-00003C060000}"/>
    <cellStyle name="Comma 3 2 5 2 3" xfId="4824" xr:uid="{00000000-0005-0000-0000-00003D060000}"/>
    <cellStyle name="Comma 3 2 5 3" xfId="4825" xr:uid="{00000000-0005-0000-0000-00003E060000}"/>
    <cellStyle name="Comma 3 2 5 3 2" xfId="4826" xr:uid="{00000000-0005-0000-0000-00003F060000}"/>
    <cellStyle name="Comma 3 2 5 3 2 2" xfId="4827" xr:uid="{00000000-0005-0000-0000-000040060000}"/>
    <cellStyle name="Comma 3 2 5 3 3" xfId="4828" xr:uid="{00000000-0005-0000-0000-000041060000}"/>
    <cellStyle name="Comma 3 2 5 4" xfId="4829" xr:uid="{00000000-0005-0000-0000-000042060000}"/>
    <cellStyle name="Comma 3 2 5 4 2" xfId="4830" xr:uid="{00000000-0005-0000-0000-000043060000}"/>
    <cellStyle name="Comma 3 2 5 4 2 2" xfId="4831" xr:uid="{00000000-0005-0000-0000-000044060000}"/>
    <cellStyle name="Comma 3 2 5 4 3" xfId="4832" xr:uid="{00000000-0005-0000-0000-000045060000}"/>
    <cellStyle name="Comma 3 2 5 5" xfId="4833" xr:uid="{00000000-0005-0000-0000-000046060000}"/>
    <cellStyle name="Comma 3 2 5 5 2" xfId="4834" xr:uid="{00000000-0005-0000-0000-000047060000}"/>
    <cellStyle name="Comma 3 2 5 6" xfId="4835" xr:uid="{00000000-0005-0000-0000-000048060000}"/>
    <cellStyle name="Comma 3 2 5 6 2" xfId="4836" xr:uid="{00000000-0005-0000-0000-000049060000}"/>
    <cellStyle name="Comma 3 2 5 7" xfId="4837" xr:uid="{00000000-0005-0000-0000-00004A060000}"/>
    <cellStyle name="Comma 3 2 6" xfId="4838" xr:uid="{00000000-0005-0000-0000-00004B060000}"/>
    <cellStyle name="Comma 3 2 6 2" xfId="4839" xr:uid="{00000000-0005-0000-0000-00004C060000}"/>
    <cellStyle name="Comma 3 2 6 2 2" xfId="4840" xr:uid="{00000000-0005-0000-0000-00004D060000}"/>
    <cellStyle name="Comma 3 2 6 2 2 2" xfId="4841" xr:uid="{00000000-0005-0000-0000-00004E060000}"/>
    <cellStyle name="Comma 3 2 6 2 3" xfId="4842" xr:uid="{00000000-0005-0000-0000-00004F060000}"/>
    <cellStyle name="Comma 3 2 6 3" xfId="4843" xr:uid="{00000000-0005-0000-0000-000050060000}"/>
    <cellStyle name="Comma 3 2 6 3 2" xfId="4844" xr:uid="{00000000-0005-0000-0000-000051060000}"/>
    <cellStyle name="Comma 3 2 6 3 2 2" xfId="4845" xr:uid="{00000000-0005-0000-0000-000052060000}"/>
    <cellStyle name="Comma 3 2 6 3 3" xfId="4846" xr:uid="{00000000-0005-0000-0000-000053060000}"/>
    <cellStyle name="Comma 3 2 6 4" xfId="4847" xr:uid="{00000000-0005-0000-0000-000054060000}"/>
    <cellStyle name="Comma 3 2 6 4 2" xfId="4848" xr:uid="{00000000-0005-0000-0000-000055060000}"/>
    <cellStyle name="Comma 3 2 6 4 2 2" xfId="4849" xr:uid="{00000000-0005-0000-0000-000056060000}"/>
    <cellStyle name="Comma 3 2 6 4 3" xfId="4850" xr:uid="{00000000-0005-0000-0000-000057060000}"/>
    <cellStyle name="Comma 3 2 6 5" xfId="4851" xr:uid="{00000000-0005-0000-0000-000058060000}"/>
    <cellStyle name="Comma 3 2 6 5 2" xfId="4852" xr:uid="{00000000-0005-0000-0000-000059060000}"/>
    <cellStyle name="Comma 3 2 6 6" xfId="4853" xr:uid="{00000000-0005-0000-0000-00005A060000}"/>
    <cellStyle name="Comma 3 2 7" xfId="4854" xr:uid="{00000000-0005-0000-0000-00005B060000}"/>
    <cellStyle name="Comma 3 2 7 2" xfId="4855" xr:uid="{00000000-0005-0000-0000-00005C060000}"/>
    <cellStyle name="Comma 3 2 7 2 2" xfId="4856" xr:uid="{00000000-0005-0000-0000-00005D060000}"/>
    <cellStyle name="Comma 3 2 7 2 2 2" xfId="4857" xr:uid="{00000000-0005-0000-0000-00005E060000}"/>
    <cellStyle name="Comma 3 2 7 2 3" xfId="4858" xr:uid="{00000000-0005-0000-0000-00005F060000}"/>
    <cellStyle name="Comma 3 2 7 3" xfId="4859" xr:uid="{00000000-0005-0000-0000-000060060000}"/>
    <cellStyle name="Comma 3 2 7 3 2" xfId="4860" xr:uid="{00000000-0005-0000-0000-000061060000}"/>
    <cellStyle name="Comma 3 2 7 3 2 2" xfId="4861" xr:uid="{00000000-0005-0000-0000-000062060000}"/>
    <cellStyle name="Comma 3 2 7 3 3" xfId="4862" xr:uid="{00000000-0005-0000-0000-000063060000}"/>
    <cellStyle name="Comma 3 2 7 4" xfId="4863" xr:uid="{00000000-0005-0000-0000-000064060000}"/>
    <cellStyle name="Comma 3 2 7 4 2" xfId="4864" xr:uid="{00000000-0005-0000-0000-000065060000}"/>
    <cellStyle name="Comma 3 2 7 4 2 2" xfId="4865" xr:uid="{00000000-0005-0000-0000-000066060000}"/>
    <cellStyle name="Comma 3 2 7 4 3" xfId="4866" xr:uid="{00000000-0005-0000-0000-000067060000}"/>
    <cellStyle name="Comma 3 2 7 5" xfId="4867" xr:uid="{00000000-0005-0000-0000-000068060000}"/>
    <cellStyle name="Comma 3 2 7 5 2" xfId="4868" xr:uid="{00000000-0005-0000-0000-000069060000}"/>
    <cellStyle name="Comma 3 2 7 6" xfId="4869" xr:uid="{00000000-0005-0000-0000-00006A060000}"/>
    <cellStyle name="Comma 3 2 8" xfId="4870" xr:uid="{00000000-0005-0000-0000-00006B060000}"/>
    <cellStyle name="Comma 3 2 8 2" xfId="4871" xr:uid="{00000000-0005-0000-0000-00006C060000}"/>
    <cellStyle name="Comma 3 2 8 2 2" xfId="4872" xr:uid="{00000000-0005-0000-0000-00006D060000}"/>
    <cellStyle name="Comma 3 2 8 3" xfId="4873" xr:uid="{00000000-0005-0000-0000-00006E060000}"/>
    <cellStyle name="Comma 3 2 9" xfId="4874" xr:uid="{00000000-0005-0000-0000-00006F060000}"/>
    <cellStyle name="Comma 3 2 9 2" xfId="4875" xr:uid="{00000000-0005-0000-0000-000070060000}"/>
    <cellStyle name="Comma 3 2 9 2 2" xfId="4876" xr:uid="{00000000-0005-0000-0000-000071060000}"/>
    <cellStyle name="Comma 3 2 9 3" xfId="4877" xr:uid="{00000000-0005-0000-0000-000072060000}"/>
    <cellStyle name="Comma 3 3" xfId="4878" xr:uid="{00000000-0005-0000-0000-000073060000}"/>
    <cellStyle name="Comma 3 3 10" xfId="4879" xr:uid="{00000000-0005-0000-0000-000074060000}"/>
    <cellStyle name="Comma 3 3 10 2" xfId="4880" xr:uid="{00000000-0005-0000-0000-000075060000}"/>
    <cellStyle name="Comma 3 3 10 2 2" xfId="4881" xr:uid="{00000000-0005-0000-0000-000076060000}"/>
    <cellStyle name="Comma 3 3 10 3" xfId="4882" xr:uid="{00000000-0005-0000-0000-000077060000}"/>
    <cellStyle name="Comma 3 3 11" xfId="4883" xr:uid="{00000000-0005-0000-0000-000078060000}"/>
    <cellStyle name="Comma 3 3 11 2" xfId="4884" xr:uid="{00000000-0005-0000-0000-000079060000}"/>
    <cellStyle name="Comma 3 3 12" xfId="4885" xr:uid="{00000000-0005-0000-0000-00007A060000}"/>
    <cellStyle name="Comma 3 3 12 2" xfId="4886" xr:uid="{00000000-0005-0000-0000-00007B060000}"/>
    <cellStyle name="Comma 3 3 13" xfId="4887" xr:uid="{00000000-0005-0000-0000-00007C060000}"/>
    <cellStyle name="Comma 3 3 2" xfId="4888" xr:uid="{00000000-0005-0000-0000-00007D060000}"/>
    <cellStyle name="Comma 3 3 2 2" xfId="4889" xr:uid="{00000000-0005-0000-0000-00007E060000}"/>
    <cellStyle name="Comma 3 3 2 2 2" xfId="4890" xr:uid="{00000000-0005-0000-0000-00007F060000}"/>
    <cellStyle name="Comma 3 3 2 2 2 2" xfId="4891" xr:uid="{00000000-0005-0000-0000-000080060000}"/>
    <cellStyle name="Comma 3 3 2 2 2 2 2" xfId="4892" xr:uid="{00000000-0005-0000-0000-000081060000}"/>
    <cellStyle name="Comma 3 3 2 2 2 3" xfId="4893" xr:uid="{00000000-0005-0000-0000-000082060000}"/>
    <cellStyle name="Comma 3 3 2 2 3" xfId="4894" xr:uid="{00000000-0005-0000-0000-000083060000}"/>
    <cellStyle name="Comma 3 3 2 2 3 2" xfId="4895" xr:uid="{00000000-0005-0000-0000-000084060000}"/>
    <cellStyle name="Comma 3 3 2 2 3 2 2" xfId="4896" xr:uid="{00000000-0005-0000-0000-000085060000}"/>
    <cellStyle name="Comma 3 3 2 2 3 3" xfId="4897" xr:uid="{00000000-0005-0000-0000-000086060000}"/>
    <cellStyle name="Comma 3 3 2 2 4" xfId="4898" xr:uid="{00000000-0005-0000-0000-000087060000}"/>
    <cellStyle name="Comma 3 3 2 2 4 2" xfId="4899" xr:uid="{00000000-0005-0000-0000-000088060000}"/>
    <cellStyle name="Comma 3 3 2 2 4 2 2" xfId="4900" xr:uid="{00000000-0005-0000-0000-000089060000}"/>
    <cellStyle name="Comma 3 3 2 2 4 3" xfId="4901" xr:uid="{00000000-0005-0000-0000-00008A060000}"/>
    <cellStyle name="Comma 3 3 2 2 5" xfId="4902" xr:uid="{00000000-0005-0000-0000-00008B060000}"/>
    <cellStyle name="Comma 3 3 2 2 5 2" xfId="4903" xr:uid="{00000000-0005-0000-0000-00008C060000}"/>
    <cellStyle name="Comma 3 3 2 2 6" xfId="4904" xr:uid="{00000000-0005-0000-0000-00008D060000}"/>
    <cellStyle name="Comma 3 3 2 2 6 2" xfId="4905" xr:uid="{00000000-0005-0000-0000-00008E060000}"/>
    <cellStyle name="Comma 3 3 2 2 7" xfId="4906" xr:uid="{00000000-0005-0000-0000-00008F060000}"/>
    <cellStyle name="Comma 3 3 2 3" xfId="4907" xr:uid="{00000000-0005-0000-0000-000090060000}"/>
    <cellStyle name="Comma 3 3 2 3 2" xfId="4908" xr:uid="{00000000-0005-0000-0000-000091060000}"/>
    <cellStyle name="Comma 3 3 2 3 2 2" xfId="4909" xr:uid="{00000000-0005-0000-0000-000092060000}"/>
    <cellStyle name="Comma 3 3 2 3 2 2 2" xfId="4910" xr:uid="{00000000-0005-0000-0000-000093060000}"/>
    <cellStyle name="Comma 3 3 2 3 2 3" xfId="4911" xr:uid="{00000000-0005-0000-0000-000094060000}"/>
    <cellStyle name="Comma 3 3 2 3 3" xfId="4912" xr:uid="{00000000-0005-0000-0000-000095060000}"/>
    <cellStyle name="Comma 3 3 2 3 3 2" xfId="4913" xr:uid="{00000000-0005-0000-0000-000096060000}"/>
    <cellStyle name="Comma 3 3 2 3 3 2 2" xfId="4914" xr:uid="{00000000-0005-0000-0000-000097060000}"/>
    <cellStyle name="Comma 3 3 2 3 3 3" xfId="4915" xr:uid="{00000000-0005-0000-0000-000098060000}"/>
    <cellStyle name="Comma 3 3 2 3 4" xfId="4916" xr:uid="{00000000-0005-0000-0000-000099060000}"/>
    <cellStyle name="Comma 3 3 2 3 4 2" xfId="4917" xr:uid="{00000000-0005-0000-0000-00009A060000}"/>
    <cellStyle name="Comma 3 3 2 3 4 2 2" xfId="4918" xr:uid="{00000000-0005-0000-0000-00009B060000}"/>
    <cellStyle name="Comma 3 3 2 3 4 3" xfId="4919" xr:uid="{00000000-0005-0000-0000-00009C060000}"/>
    <cellStyle name="Comma 3 3 2 3 5" xfId="4920" xr:uid="{00000000-0005-0000-0000-00009D060000}"/>
    <cellStyle name="Comma 3 3 2 3 5 2" xfId="4921" xr:uid="{00000000-0005-0000-0000-00009E060000}"/>
    <cellStyle name="Comma 3 3 2 3 6" xfId="4922" xr:uid="{00000000-0005-0000-0000-00009F060000}"/>
    <cellStyle name="Comma 3 3 2 4" xfId="4923" xr:uid="{00000000-0005-0000-0000-0000A0060000}"/>
    <cellStyle name="Comma 3 3 2 4 2" xfId="4924" xr:uid="{00000000-0005-0000-0000-0000A1060000}"/>
    <cellStyle name="Comma 3 3 2 4 2 2" xfId="4925" xr:uid="{00000000-0005-0000-0000-0000A2060000}"/>
    <cellStyle name="Comma 3 3 2 4 3" xfId="4926" xr:uid="{00000000-0005-0000-0000-0000A3060000}"/>
    <cellStyle name="Comma 3 3 2 5" xfId="4927" xr:uid="{00000000-0005-0000-0000-0000A4060000}"/>
    <cellStyle name="Comma 3 3 2 5 2" xfId="4928" xr:uid="{00000000-0005-0000-0000-0000A5060000}"/>
    <cellStyle name="Comma 3 3 2 5 2 2" xfId="4929" xr:uid="{00000000-0005-0000-0000-0000A6060000}"/>
    <cellStyle name="Comma 3 3 2 5 3" xfId="4930" xr:uid="{00000000-0005-0000-0000-0000A7060000}"/>
    <cellStyle name="Comma 3 3 2 6" xfId="4931" xr:uid="{00000000-0005-0000-0000-0000A8060000}"/>
    <cellStyle name="Comma 3 3 2 6 2" xfId="4932" xr:uid="{00000000-0005-0000-0000-0000A9060000}"/>
    <cellStyle name="Comma 3 3 2 6 2 2" xfId="4933" xr:uid="{00000000-0005-0000-0000-0000AA060000}"/>
    <cellStyle name="Comma 3 3 2 6 3" xfId="4934" xr:uid="{00000000-0005-0000-0000-0000AB060000}"/>
    <cellStyle name="Comma 3 3 2 7" xfId="4935" xr:uid="{00000000-0005-0000-0000-0000AC060000}"/>
    <cellStyle name="Comma 3 3 2 7 2" xfId="4936" xr:uid="{00000000-0005-0000-0000-0000AD060000}"/>
    <cellStyle name="Comma 3 3 2 8" xfId="4937" xr:uid="{00000000-0005-0000-0000-0000AE060000}"/>
    <cellStyle name="Comma 3 3 2 8 2" xfId="4938" xr:uid="{00000000-0005-0000-0000-0000AF060000}"/>
    <cellStyle name="Comma 3 3 2 9" xfId="4939" xr:uid="{00000000-0005-0000-0000-0000B0060000}"/>
    <cellStyle name="Comma 3 3 3" xfId="4940" xr:uid="{00000000-0005-0000-0000-0000B1060000}"/>
    <cellStyle name="Comma 3 3 3 2" xfId="4941" xr:uid="{00000000-0005-0000-0000-0000B2060000}"/>
    <cellStyle name="Comma 3 3 3 2 2" xfId="4942" xr:uid="{00000000-0005-0000-0000-0000B3060000}"/>
    <cellStyle name="Comma 3 3 3 2 2 2" xfId="4943" xr:uid="{00000000-0005-0000-0000-0000B4060000}"/>
    <cellStyle name="Comma 3 3 3 2 3" xfId="4944" xr:uid="{00000000-0005-0000-0000-0000B5060000}"/>
    <cellStyle name="Comma 3 3 3 3" xfId="4945" xr:uid="{00000000-0005-0000-0000-0000B6060000}"/>
    <cellStyle name="Comma 3 3 3 3 2" xfId="4946" xr:uid="{00000000-0005-0000-0000-0000B7060000}"/>
    <cellStyle name="Comma 3 3 3 3 2 2" xfId="4947" xr:uid="{00000000-0005-0000-0000-0000B8060000}"/>
    <cellStyle name="Comma 3 3 3 3 3" xfId="4948" xr:uid="{00000000-0005-0000-0000-0000B9060000}"/>
    <cellStyle name="Comma 3 3 3 4" xfId="4949" xr:uid="{00000000-0005-0000-0000-0000BA060000}"/>
    <cellStyle name="Comma 3 3 3 4 2" xfId="4950" xr:uid="{00000000-0005-0000-0000-0000BB060000}"/>
    <cellStyle name="Comma 3 3 3 4 2 2" xfId="4951" xr:uid="{00000000-0005-0000-0000-0000BC060000}"/>
    <cellStyle name="Comma 3 3 3 4 3" xfId="4952" xr:uid="{00000000-0005-0000-0000-0000BD060000}"/>
    <cellStyle name="Comma 3 3 3 5" xfId="4953" xr:uid="{00000000-0005-0000-0000-0000BE060000}"/>
    <cellStyle name="Comma 3 3 3 5 2" xfId="4954" xr:uid="{00000000-0005-0000-0000-0000BF060000}"/>
    <cellStyle name="Comma 3 3 3 6" xfId="4955" xr:uid="{00000000-0005-0000-0000-0000C0060000}"/>
    <cellStyle name="Comma 3 3 3 6 2" xfId="4956" xr:uid="{00000000-0005-0000-0000-0000C1060000}"/>
    <cellStyle name="Comma 3 3 3 7" xfId="4957" xr:uid="{00000000-0005-0000-0000-0000C2060000}"/>
    <cellStyle name="Comma 3 3 4" xfId="4958" xr:uid="{00000000-0005-0000-0000-0000C3060000}"/>
    <cellStyle name="Comma 3 3 4 2" xfId="4959" xr:uid="{00000000-0005-0000-0000-0000C4060000}"/>
    <cellStyle name="Comma 3 3 4 2 2" xfId="4960" xr:uid="{00000000-0005-0000-0000-0000C5060000}"/>
    <cellStyle name="Comma 3 3 4 2 2 2" xfId="4961" xr:uid="{00000000-0005-0000-0000-0000C6060000}"/>
    <cellStyle name="Comma 3 3 4 2 3" xfId="4962" xr:uid="{00000000-0005-0000-0000-0000C7060000}"/>
    <cellStyle name="Comma 3 3 4 3" xfId="4963" xr:uid="{00000000-0005-0000-0000-0000C8060000}"/>
    <cellStyle name="Comma 3 3 4 3 2" xfId="4964" xr:uid="{00000000-0005-0000-0000-0000C9060000}"/>
    <cellStyle name="Comma 3 3 4 3 2 2" xfId="4965" xr:uid="{00000000-0005-0000-0000-0000CA060000}"/>
    <cellStyle name="Comma 3 3 4 3 3" xfId="4966" xr:uid="{00000000-0005-0000-0000-0000CB060000}"/>
    <cellStyle name="Comma 3 3 4 4" xfId="4967" xr:uid="{00000000-0005-0000-0000-0000CC060000}"/>
    <cellStyle name="Comma 3 3 4 4 2" xfId="4968" xr:uid="{00000000-0005-0000-0000-0000CD060000}"/>
    <cellStyle name="Comma 3 3 4 4 2 2" xfId="4969" xr:uid="{00000000-0005-0000-0000-0000CE060000}"/>
    <cellStyle name="Comma 3 3 4 4 3" xfId="4970" xr:uid="{00000000-0005-0000-0000-0000CF060000}"/>
    <cellStyle name="Comma 3 3 4 5" xfId="4971" xr:uid="{00000000-0005-0000-0000-0000D0060000}"/>
    <cellStyle name="Comma 3 3 4 5 2" xfId="4972" xr:uid="{00000000-0005-0000-0000-0000D1060000}"/>
    <cellStyle name="Comma 3 3 4 6" xfId="4973" xr:uid="{00000000-0005-0000-0000-0000D2060000}"/>
    <cellStyle name="Comma 3 3 4 6 2" xfId="4974" xr:uid="{00000000-0005-0000-0000-0000D3060000}"/>
    <cellStyle name="Comma 3 3 4 7" xfId="4975" xr:uid="{00000000-0005-0000-0000-0000D4060000}"/>
    <cellStyle name="Comma 3 3 5" xfId="4976" xr:uid="{00000000-0005-0000-0000-0000D5060000}"/>
    <cellStyle name="Comma 3 3 5 2" xfId="4977" xr:uid="{00000000-0005-0000-0000-0000D6060000}"/>
    <cellStyle name="Comma 3 3 5 2 2" xfId="4978" xr:uid="{00000000-0005-0000-0000-0000D7060000}"/>
    <cellStyle name="Comma 3 3 5 2 2 2" xfId="4979" xr:uid="{00000000-0005-0000-0000-0000D8060000}"/>
    <cellStyle name="Comma 3 3 5 2 3" xfId="4980" xr:uid="{00000000-0005-0000-0000-0000D9060000}"/>
    <cellStyle name="Comma 3 3 5 3" xfId="4981" xr:uid="{00000000-0005-0000-0000-0000DA060000}"/>
    <cellStyle name="Comma 3 3 5 3 2" xfId="4982" xr:uid="{00000000-0005-0000-0000-0000DB060000}"/>
    <cellStyle name="Comma 3 3 5 3 2 2" xfId="4983" xr:uid="{00000000-0005-0000-0000-0000DC060000}"/>
    <cellStyle name="Comma 3 3 5 3 3" xfId="4984" xr:uid="{00000000-0005-0000-0000-0000DD060000}"/>
    <cellStyle name="Comma 3 3 5 4" xfId="4985" xr:uid="{00000000-0005-0000-0000-0000DE060000}"/>
    <cellStyle name="Comma 3 3 5 4 2" xfId="4986" xr:uid="{00000000-0005-0000-0000-0000DF060000}"/>
    <cellStyle name="Comma 3 3 5 4 2 2" xfId="4987" xr:uid="{00000000-0005-0000-0000-0000E0060000}"/>
    <cellStyle name="Comma 3 3 5 4 3" xfId="4988" xr:uid="{00000000-0005-0000-0000-0000E1060000}"/>
    <cellStyle name="Comma 3 3 5 5" xfId="4989" xr:uid="{00000000-0005-0000-0000-0000E2060000}"/>
    <cellStyle name="Comma 3 3 5 5 2" xfId="4990" xr:uid="{00000000-0005-0000-0000-0000E3060000}"/>
    <cellStyle name="Comma 3 3 5 6" xfId="4991" xr:uid="{00000000-0005-0000-0000-0000E4060000}"/>
    <cellStyle name="Comma 3 3 6" xfId="4992" xr:uid="{00000000-0005-0000-0000-0000E5060000}"/>
    <cellStyle name="Comma 3 3 6 2" xfId="4993" xr:uid="{00000000-0005-0000-0000-0000E6060000}"/>
    <cellStyle name="Comma 3 3 6 2 2" xfId="4994" xr:uid="{00000000-0005-0000-0000-0000E7060000}"/>
    <cellStyle name="Comma 3 3 6 2 2 2" xfId="4995" xr:uid="{00000000-0005-0000-0000-0000E8060000}"/>
    <cellStyle name="Comma 3 3 6 2 3" xfId="4996" xr:uid="{00000000-0005-0000-0000-0000E9060000}"/>
    <cellStyle name="Comma 3 3 6 3" xfId="4997" xr:uid="{00000000-0005-0000-0000-0000EA060000}"/>
    <cellStyle name="Comma 3 3 6 3 2" xfId="4998" xr:uid="{00000000-0005-0000-0000-0000EB060000}"/>
    <cellStyle name="Comma 3 3 6 3 2 2" xfId="4999" xr:uid="{00000000-0005-0000-0000-0000EC060000}"/>
    <cellStyle name="Comma 3 3 6 3 3" xfId="5000" xr:uid="{00000000-0005-0000-0000-0000ED060000}"/>
    <cellStyle name="Comma 3 3 6 4" xfId="5001" xr:uid="{00000000-0005-0000-0000-0000EE060000}"/>
    <cellStyle name="Comma 3 3 6 4 2" xfId="5002" xr:uid="{00000000-0005-0000-0000-0000EF060000}"/>
    <cellStyle name="Comma 3 3 6 4 2 2" xfId="5003" xr:uid="{00000000-0005-0000-0000-0000F0060000}"/>
    <cellStyle name="Comma 3 3 6 4 3" xfId="5004" xr:uid="{00000000-0005-0000-0000-0000F1060000}"/>
    <cellStyle name="Comma 3 3 6 5" xfId="5005" xr:uid="{00000000-0005-0000-0000-0000F2060000}"/>
    <cellStyle name="Comma 3 3 6 5 2" xfId="5006" xr:uid="{00000000-0005-0000-0000-0000F3060000}"/>
    <cellStyle name="Comma 3 3 6 6" xfId="5007" xr:uid="{00000000-0005-0000-0000-0000F4060000}"/>
    <cellStyle name="Comma 3 3 7" xfId="5008" xr:uid="{00000000-0005-0000-0000-0000F5060000}"/>
    <cellStyle name="Comma 3 3 7 2" xfId="5009" xr:uid="{00000000-0005-0000-0000-0000F6060000}"/>
    <cellStyle name="Comma 3 3 7 2 2" xfId="5010" xr:uid="{00000000-0005-0000-0000-0000F7060000}"/>
    <cellStyle name="Comma 3 3 7 3" xfId="5011" xr:uid="{00000000-0005-0000-0000-0000F8060000}"/>
    <cellStyle name="Comma 3 3 8" xfId="5012" xr:uid="{00000000-0005-0000-0000-0000F9060000}"/>
    <cellStyle name="Comma 3 3 8 2" xfId="5013" xr:uid="{00000000-0005-0000-0000-0000FA060000}"/>
    <cellStyle name="Comma 3 3 8 2 2" xfId="5014" xr:uid="{00000000-0005-0000-0000-0000FB060000}"/>
    <cellStyle name="Comma 3 3 8 3" xfId="5015" xr:uid="{00000000-0005-0000-0000-0000FC060000}"/>
    <cellStyle name="Comma 3 3 9" xfId="5016" xr:uid="{00000000-0005-0000-0000-0000FD060000}"/>
    <cellStyle name="Comma 3 3 9 2" xfId="5017" xr:uid="{00000000-0005-0000-0000-0000FE060000}"/>
    <cellStyle name="Comma 3 3 9 2 2" xfId="5018" xr:uid="{00000000-0005-0000-0000-0000FF060000}"/>
    <cellStyle name="Comma 3 3 9 3" xfId="5019" xr:uid="{00000000-0005-0000-0000-000000070000}"/>
    <cellStyle name="Comma 3 4" xfId="5020" xr:uid="{00000000-0005-0000-0000-000001070000}"/>
    <cellStyle name="Comma 3 5" xfId="5021" xr:uid="{00000000-0005-0000-0000-000002070000}"/>
    <cellStyle name="Comma 3 5 2" xfId="5022" xr:uid="{00000000-0005-0000-0000-000003070000}"/>
    <cellStyle name="Comma 3 5 2 2" xfId="5023" xr:uid="{00000000-0005-0000-0000-000004070000}"/>
    <cellStyle name="Comma 3 5 2 2 2" xfId="5024" xr:uid="{00000000-0005-0000-0000-000005070000}"/>
    <cellStyle name="Comma 3 5 2 2 2 2" xfId="5025" xr:uid="{00000000-0005-0000-0000-000006070000}"/>
    <cellStyle name="Comma 3 5 2 2 3" xfId="5026" xr:uid="{00000000-0005-0000-0000-000007070000}"/>
    <cellStyle name="Comma 3 5 2 3" xfId="5027" xr:uid="{00000000-0005-0000-0000-000008070000}"/>
    <cellStyle name="Comma 3 5 2 3 2" xfId="5028" xr:uid="{00000000-0005-0000-0000-000009070000}"/>
    <cellStyle name="Comma 3 5 2 3 2 2" xfId="5029" xr:uid="{00000000-0005-0000-0000-00000A070000}"/>
    <cellStyle name="Comma 3 5 2 3 3" xfId="5030" xr:uid="{00000000-0005-0000-0000-00000B070000}"/>
    <cellStyle name="Comma 3 5 2 4" xfId="5031" xr:uid="{00000000-0005-0000-0000-00000C070000}"/>
    <cellStyle name="Comma 3 5 2 4 2" xfId="5032" xr:uid="{00000000-0005-0000-0000-00000D070000}"/>
    <cellStyle name="Comma 3 5 2 4 2 2" xfId="5033" xr:uid="{00000000-0005-0000-0000-00000E070000}"/>
    <cellStyle name="Comma 3 5 2 4 3" xfId="5034" xr:uid="{00000000-0005-0000-0000-00000F070000}"/>
    <cellStyle name="Comma 3 5 2 5" xfId="5035" xr:uid="{00000000-0005-0000-0000-000010070000}"/>
    <cellStyle name="Comma 3 5 2 5 2" xfId="5036" xr:uid="{00000000-0005-0000-0000-000011070000}"/>
    <cellStyle name="Comma 3 5 2 6" xfId="5037" xr:uid="{00000000-0005-0000-0000-000012070000}"/>
    <cellStyle name="Comma 3 5 2 6 2" xfId="5038" xr:uid="{00000000-0005-0000-0000-000013070000}"/>
    <cellStyle name="Comma 3 5 2 7" xfId="5039" xr:uid="{00000000-0005-0000-0000-000014070000}"/>
    <cellStyle name="Comma 3 5 3" xfId="5040" xr:uid="{00000000-0005-0000-0000-000015070000}"/>
    <cellStyle name="Comma 3 5 3 2" xfId="5041" xr:uid="{00000000-0005-0000-0000-000016070000}"/>
    <cellStyle name="Comma 3 5 3 2 2" xfId="5042" xr:uid="{00000000-0005-0000-0000-000017070000}"/>
    <cellStyle name="Comma 3 5 3 2 2 2" xfId="5043" xr:uid="{00000000-0005-0000-0000-000018070000}"/>
    <cellStyle name="Comma 3 5 3 2 3" xfId="5044" xr:uid="{00000000-0005-0000-0000-000019070000}"/>
    <cellStyle name="Comma 3 5 3 3" xfId="5045" xr:uid="{00000000-0005-0000-0000-00001A070000}"/>
    <cellStyle name="Comma 3 5 3 3 2" xfId="5046" xr:uid="{00000000-0005-0000-0000-00001B070000}"/>
    <cellStyle name="Comma 3 5 3 3 2 2" xfId="5047" xr:uid="{00000000-0005-0000-0000-00001C070000}"/>
    <cellStyle name="Comma 3 5 3 3 3" xfId="5048" xr:uid="{00000000-0005-0000-0000-00001D070000}"/>
    <cellStyle name="Comma 3 5 3 4" xfId="5049" xr:uid="{00000000-0005-0000-0000-00001E070000}"/>
    <cellStyle name="Comma 3 5 3 4 2" xfId="5050" xr:uid="{00000000-0005-0000-0000-00001F070000}"/>
    <cellStyle name="Comma 3 5 3 4 2 2" xfId="5051" xr:uid="{00000000-0005-0000-0000-000020070000}"/>
    <cellStyle name="Comma 3 5 3 4 3" xfId="5052" xr:uid="{00000000-0005-0000-0000-000021070000}"/>
    <cellStyle name="Comma 3 5 3 5" xfId="5053" xr:uid="{00000000-0005-0000-0000-000022070000}"/>
    <cellStyle name="Comma 3 5 3 5 2" xfId="5054" xr:uid="{00000000-0005-0000-0000-000023070000}"/>
    <cellStyle name="Comma 3 5 3 6" xfId="5055" xr:uid="{00000000-0005-0000-0000-000024070000}"/>
    <cellStyle name="Comma 3 5 4" xfId="5056" xr:uid="{00000000-0005-0000-0000-000025070000}"/>
    <cellStyle name="Comma 3 5 4 2" xfId="5057" xr:uid="{00000000-0005-0000-0000-000026070000}"/>
    <cellStyle name="Comma 3 5 4 2 2" xfId="5058" xr:uid="{00000000-0005-0000-0000-000027070000}"/>
    <cellStyle name="Comma 3 5 4 3" xfId="5059" xr:uid="{00000000-0005-0000-0000-000028070000}"/>
    <cellStyle name="Comma 3 5 5" xfId="5060" xr:uid="{00000000-0005-0000-0000-000029070000}"/>
    <cellStyle name="Comma 3 5 5 2" xfId="5061" xr:uid="{00000000-0005-0000-0000-00002A070000}"/>
    <cellStyle name="Comma 3 5 5 2 2" xfId="5062" xr:uid="{00000000-0005-0000-0000-00002B070000}"/>
    <cellStyle name="Comma 3 5 5 3" xfId="5063" xr:uid="{00000000-0005-0000-0000-00002C070000}"/>
    <cellStyle name="Comma 3 5 6" xfId="5064" xr:uid="{00000000-0005-0000-0000-00002D070000}"/>
    <cellStyle name="Comma 3 5 6 2" xfId="5065" xr:uid="{00000000-0005-0000-0000-00002E070000}"/>
    <cellStyle name="Comma 3 5 6 2 2" xfId="5066" xr:uid="{00000000-0005-0000-0000-00002F070000}"/>
    <cellStyle name="Comma 3 5 6 3" xfId="5067" xr:uid="{00000000-0005-0000-0000-000030070000}"/>
    <cellStyle name="Comma 3 5 7" xfId="5068" xr:uid="{00000000-0005-0000-0000-000031070000}"/>
    <cellStyle name="Comma 3 5 7 2" xfId="5069" xr:uid="{00000000-0005-0000-0000-000032070000}"/>
    <cellStyle name="Comma 3 5 8" xfId="5070" xr:uid="{00000000-0005-0000-0000-000033070000}"/>
    <cellStyle name="Comma 3 5 8 2" xfId="5071" xr:uid="{00000000-0005-0000-0000-000034070000}"/>
    <cellStyle name="Comma 3 5 9" xfId="5072" xr:uid="{00000000-0005-0000-0000-000035070000}"/>
    <cellStyle name="Comma 3 6" xfId="5073" xr:uid="{00000000-0005-0000-0000-000036070000}"/>
    <cellStyle name="Comma 3 6 2" xfId="5074" xr:uid="{00000000-0005-0000-0000-000037070000}"/>
    <cellStyle name="Comma 3 6 2 2" xfId="5075" xr:uid="{00000000-0005-0000-0000-000038070000}"/>
    <cellStyle name="Comma 3 6 2 2 2" xfId="5076" xr:uid="{00000000-0005-0000-0000-000039070000}"/>
    <cellStyle name="Comma 3 6 2 3" xfId="5077" xr:uid="{00000000-0005-0000-0000-00003A070000}"/>
    <cellStyle name="Comma 3 6 3" xfId="5078" xr:uid="{00000000-0005-0000-0000-00003B070000}"/>
    <cellStyle name="Comma 3 6 3 2" xfId="5079" xr:uid="{00000000-0005-0000-0000-00003C070000}"/>
    <cellStyle name="Comma 3 6 3 2 2" xfId="5080" xr:uid="{00000000-0005-0000-0000-00003D070000}"/>
    <cellStyle name="Comma 3 6 3 3" xfId="5081" xr:uid="{00000000-0005-0000-0000-00003E070000}"/>
    <cellStyle name="Comma 3 6 4" xfId="5082" xr:uid="{00000000-0005-0000-0000-00003F070000}"/>
    <cellStyle name="Comma 3 6 4 2" xfId="5083" xr:uid="{00000000-0005-0000-0000-000040070000}"/>
    <cellStyle name="Comma 3 6 4 2 2" xfId="5084" xr:uid="{00000000-0005-0000-0000-000041070000}"/>
    <cellStyle name="Comma 3 6 4 3" xfId="5085" xr:uid="{00000000-0005-0000-0000-000042070000}"/>
    <cellStyle name="Comma 3 6 5" xfId="5086" xr:uid="{00000000-0005-0000-0000-000043070000}"/>
    <cellStyle name="Comma 3 6 5 2" xfId="5087" xr:uid="{00000000-0005-0000-0000-000044070000}"/>
    <cellStyle name="Comma 3 6 6" xfId="5088" xr:uid="{00000000-0005-0000-0000-000045070000}"/>
    <cellStyle name="Comma 3 6 6 2" xfId="5089" xr:uid="{00000000-0005-0000-0000-000046070000}"/>
    <cellStyle name="Comma 3 6 7" xfId="5090" xr:uid="{00000000-0005-0000-0000-000047070000}"/>
    <cellStyle name="Comma 3 7" xfId="5091" xr:uid="{00000000-0005-0000-0000-000048070000}"/>
    <cellStyle name="Comma 3 7 2" xfId="5092" xr:uid="{00000000-0005-0000-0000-000049070000}"/>
    <cellStyle name="Comma 3 7 2 2" xfId="5093" xr:uid="{00000000-0005-0000-0000-00004A070000}"/>
    <cellStyle name="Comma 3 7 2 2 2" xfId="5094" xr:uid="{00000000-0005-0000-0000-00004B070000}"/>
    <cellStyle name="Comma 3 7 2 3" xfId="5095" xr:uid="{00000000-0005-0000-0000-00004C070000}"/>
    <cellStyle name="Comma 3 7 3" xfId="5096" xr:uid="{00000000-0005-0000-0000-00004D070000}"/>
    <cellStyle name="Comma 3 7 3 2" xfId="5097" xr:uid="{00000000-0005-0000-0000-00004E070000}"/>
    <cellStyle name="Comma 3 7 3 2 2" xfId="5098" xr:uid="{00000000-0005-0000-0000-00004F070000}"/>
    <cellStyle name="Comma 3 7 3 3" xfId="5099" xr:uid="{00000000-0005-0000-0000-000050070000}"/>
    <cellStyle name="Comma 3 7 4" xfId="5100" xr:uid="{00000000-0005-0000-0000-000051070000}"/>
    <cellStyle name="Comma 3 7 4 2" xfId="5101" xr:uid="{00000000-0005-0000-0000-000052070000}"/>
    <cellStyle name="Comma 3 7 4 2 2" xfId="5102" xr:uid="{00000000-0005-0000-0000-000053070000}"/>
    <cellStyle name="Comma 3 7 4 3" xfId="5103" xr:uid="{00000000-0005-0000-0000-000054070000}"/>
    <cellStyle name="Comma 3 7 5" xfId="5104" xr:uid="{00000000-0005-0000-0000-000055070000}"/>
    <cellStyle name="Comma 3 7 5 2" xfId="5105" xr:uid="{00000000-0005-0000-0000-000056070000}"/>
    <cellStyle name="Comma 3 7 6" xfId="5106" xr:uid="{00000000-0005-0000-0000-000057070000}"/>
    <cellStyle name="Comma 3 7 6 2" xfId="5107" xr:uid="{00000000-0005-0000-0000-000058070000}"/>
    <cellStyle name="Comma 3 7 7" xfId="5108" xr:uid="{00000000-0005-0000-0000-000059070000}"/>
    <cellStyle name="Comma 3 8" xfId="5109" xr:uid="{00000000-0005-0000-0000-00005A070000}"/>
    <cellStyle name="Comma 3 8 2" xfId="5110" xr:uid="{00000000-0005-0000-0000-00005B070000}"/>
    <cellStyle name="Comma 3 8 2 2" xfId="5111" xr:uid="{00000000-0005-0000-0000-00005C070000}"/>
    <cellStyle name="Comma 3 8 2 2 2" xfId="5112" xr:uid="{00000000-0005-0000-0000-00005D070000}"/>
    <cellStyle name="Comma 3 8 2 3" xfId="5113" xr:uid="{00000000-0005-0000-0000-00005E070000}"/>
    <cellStyle name="Comma 3 8 3" xfId="5114" xr:uid="{00000000-0005-0000-0000-00005F070000}"/>
    <cellStyle name="Comma 3 8 3 2" xfId="5115" xr:uid="{00000000-0005-0000-0000-000060070000}"/>
    <cellStyle name="Comma 3 8 3 2 2" xfId="5116" xr:uid="{00000000-0005-0000-0000-000061070000}"/>
    <cellStyle name="Comma 3 8 3 3" xfId="5117" xr:uid="{00000000-0005-0000-0000-000062070000}"/>
    <cellStyle name="Comma 3 8 4" xfId="5118" xr:uid="{00000000-0005-0000-0000-000063070000}"/>
    <cellStyle name="Comma 3 8 4 2" xfId="5119" xr:uid="{00000000-0005-0000-0000-000064070000}"/>
    <cellStyle name="Comma 3 8 4 2 2" xfId="5120" xr:uid="{00000000-0005-0000-0000-000065070000}"/>
    <cellStyle name="Comma 3 8 4 3" xfId="5121" xr:uid="{00000000-0005-0000-0000-000066070000}"/>
    <cellStyle name="Comma 3 8 5" xfId="5122" xr:uid="{00000000-0005-0000-0000-000067070000}"/>
    <cellStyle name="Comma 3 8 5 2" xfId="5123" xr:uid="{00000000-0005-0000-0000-000068070000}"/>
    <cellStyle name="Comma 3 8 6" xfId="5124" xr:uid="{00000000-0005-0000-0000-000069070000}"/>
    <cellStyle name="Comma 3 9" xfId="5125" xr:uid="{00000000-0005-0000-0000-00006A070000}"/>
    <cellStyle name="Comma 3 9 2" xfId="5126" xr:uid="{00000000-0005-0000-0000-00006B070000}"/>
    <cellStyle name="Comma 3 9 2 2" xfId="5127" xr:uid="{00000000-0005-0000-0000-00006C070000}"/>
    <cellStyle name="Comma 3 9 2 2 2" xfId="5128" xr:uid="{00000000-0005-0000-0000-00006D070000}"/>
    <cellStyle name="Comma 3 9 2 3" xfId="5129" xr:uid="{00000000-0005-0000-0000-00006E070000}"/>
    <cellStyle name="Comma 3 9 3" xfId="5130" xr:uid="{00000000-0005-0000-0000-00006F070000}"/>
    <cellStyle name="Comma 3 9 3 2" xfId="5131" xr:uid="{00000000-0005-0000-0000-000070070000}"/>
    <cellStyle name="Comma 3 9 3 2 2" xfId="5132" xr:uid="{00000000-0005-0000-0000-000071070000}"/>
    <cellStyle name="Comma 3 9 3 3" xfId="5133" xr:uid="{00000000-0005-0000-0000-000072070000}"/>
    <cellStyle name="Comma 3 9 4" xfId="5134" xr:uid="{00000000-0005-0000-0000-000073070000}"/>
    <cellStyle name="Comma 3 9 4 2" xfId="5135" xr:uid="{00000000-0005-0000-0000-000074070000}"/>
    <cellStyle name="Comma 3 9 4 2 2" xfId="5136" xr:uid="{00000000-0005-0000-0000-000075070000}"/>
    <cellStyle name="Comma 3 9 4 3" xfId="5137" xr:uid="{00000000-0005-0000-0000-000076070000}"/>
    <cellStyle name="Comma 3 9 5" xfId="5138" xr:uid="{00000000-0005-0000-0000-000077070000}"/>
    <cellStyle name="Comma 3 9 5 2" xfId="5139" xr:uid="{00000000-0005-0000-0000-000078070000}"/>
    <cellStyle name="Comma 3 9 6" xfId="5140" xr:uid="{00000000-0005-0000-0000-000079070000}"/>
    <cellStyle name="Comma 30" xfId="337" xr:uid="{00000000-0005-0000-0000-00007A070000}"/>
    <cellStyle name="Comma 31" xfId="338" xr:uid="{00000000-0005-0000-0000-00007B070000}"/>
    <cellStyle name="Comma 32" xfId="339" xr:uid="{00000000-0005-0000-0000-00007C070000}"/>
    <cellStyle name="Comma 33" xfId="340" xr:uid="{00000000-0005-0000-0000-00007D070000}"/>
    <cellStyle name="Comma 34" xfId="341" xr:uid="{00000000-0005-0000-0000-00007E070000}"/>
    <cellStyle name="Comma 35" xfId="342" xr:uid="{00000000-0005-0000-0000-00007F070000}"/>
    <cellStyle name="Comma 36" xfId="343" xr:uid="{00000000-0005-0000-0000-000080070000}"/>
    <cellStyle name="Comma 36 2" xfId="5141" xr:uid="{00000000-0005-0000-0000-000081070000}"/>
    <cellStyle name="Comma 36 3" xfId="5142" xr:uid="{00000000-0005-0000-0000-000082070000}"/>
    <cellStyle name="Comma 37" xfId="344" xr:uid="{00000000-0005-0000-0000-000083070000}"/>
    <cellStyle name="Comma 37 2" xfId="5143" xr:uid="{00000000-0005-0000-0000-000084070000}"/>
    <cellStyle name="Comma 37 3" xfId="5144" xr:uid="{00000000-0005-0000-0000-000085070000}"/>
    <cellStyle name="Comma 38" xfId="345" xr:uid="{00000000-0005-0000-0000-000086070000}"/>
    <cellStyle name="Comma 38 2" xfId="5145" xr:uid="{00000000-0005-0000-0000-000087070000}"/>
    <cellStyle name="Comma 38 3" xfId="5146" xr:uid="{00000000-0005-0000-0000-000088070000}"/>
    <cellStyle name="Comma 39" xfId="346" xr:uid="{00000000-0005-0000-0000-000089070000}"/>
    <cellStyle name="Comma 39 2" xfId="5147" xr:uid="{00000000-0005-0000-0000-00008A070000}"/>
    <cellStyle name="Comma 39 3" xfId="5148" xr:uid="{00000000-0005-0000-0000-00008B070000}"/>
    <cellStyle name="Comma 4" xfId="347" xr:uid="{00000000-0005-0000-0000-00008C070000}"/>
    <cellStyle name="Comma 4 10" xfId="5149" xr:uid="{00000000-0005-0000-0000-00008D070000}"/>
    <cellStyle name="Comma 4 11" xfId="5150" xr:uid="{00000000-0005-0000-0000-00008E070000}"/>
    <cellStyle name="Comma 4 11 2" xfId="5151" xr:uid="{00000000-0005-0000-0000-00008F070000}"/>
    <cellStyle name="Comma 4 12" xfId="5152" xr:uid="{00000000-0005-0000-0000-000090070000}"/>
    <cellStyle name="Comma 4 13" xfId="5153" xr:uid="{00000000-0005-0000-0000-000091070000}"/>
    <cellStyle name="Comma 4 14" xfId="5154" xr:uid="{00000000-0005-0000-0000-000092070000}"/>
    <cellStyle name="Comma 4 15" xfId="5155" xr:uid="{00000000-0005-0000-0000-000093070000}"/>
    <cellStyle name="Comma 4 16" xfId="55042" xr:uid="{00000000-0005-0000-0000-000094070000}"/>
    <cellStyle name="Comma 4 2" xfId="348" xr:uid="{00000000-0005-0000-0000-000095070000}"/>
    <cellStyle name="Comma 4 2 10" xfId="5156" xr:uid="{00000000-0005-0000-0000-000096070000}"/>
    <cellStyle name="Comma 4 2 10 2" xfId="5157" xr:uid="{00000000-0005-0000-0000-000097070000}"/>
    <cellStyle name="Comma 4 2 10 2 2" xfId="5158" xr:uid="{00000000-0005-0000-0000-000098070000}"/>
    <cellStyle name="Comma 4 2 10 2 2 2" xfId="5159" xr:uid="{00000000-0005-0000-0000-000099070000}"/>
    <cellStyle name="Comma 4 2 10 2 3" xfId="5160" xr:uid="{00000000-0005-0000-0000-00009A070000}"/>
    <cellStyle name="Comma 4 2 10 3" xfId="5161" xr:uid="{00000000-0005-0000-0000-00009B070000}"/>
    <cellStyle name="Comma 4 2 10 3 2" xfId="5162" xr:uid="{00000000-0005-0000-0000-00009C070000}"/>
    <cellStyle name="Comma 4 2 10 3 2 2" xfId="5163" xr:uid="{00000000-0005-0000-0000-00009D070000}"/>
    <cellStyle name="Comma 4 2 10 3 3" xfId="5164" xr:uid="{00000000-0005-0000-0000-00009E070000}"/>
    <cellStyle name="Comma 4 2 10 4" xfId="5165" xr:uid="{00000000-0005-0000-0000-00009F070000}"/>
    <cellStyle name="Comma 4 2 10 4 2" xfId="5166" xr:uid="{00000000-0005-0000-0000-0000A0070000}"/>
    <cellStyle name="Comma 4 2 10 4 2 2" xfId="5167" xr:uid="{00000000-0005-0000-0000-0000A1070000}"/>
    <cellStyle name="Comma 4 2 10 4 3" xfId="5168" xr:uid="{00000000-0005-0000-0000-0000A2070000}"/>
    <cellStyle name="Comma 4 2 10 5" xfId="5169" xr:uid="{00000000-0005-0000-0000-0000A3070000}"/>
    <cellStyle name="Comma 4 2 10 5 2" xfId="5170" xr:uid="{00000000-0005-0000-0000-0000A4070000}"/>
    <cellStyle name="Comma 4 2 10 6" xfId="5171" xr:uid="{00000000-0005-0000-0000-0000A5070000}"/>
    <cellStyle name="Comma 4 2 11" xfId="5172" xr:uid="{00000000-0005-0000-0000-0000A6070000}"/>
    <cellStyle name="Comma 4 2 11 2" xfId="5173" xr:uid="{00000000-0005-0000-0000-0000A7070000}"/>
    <cellStyle name="Comma 4 2 11 2 2" xfId="5174" xr:uid="{00000000-0005-0000-0000-0000A8070000}"/>
    <cellStyle name="Comma 4 2 11 2 2 2" xfId="5175" xr:uid="{00000000-0005-0000-0000-0000A9070000}"/>
    <cellStyle name="Comma 4 2 11 2 3" xfId="5176" xr:uid="{00000000-0005-0000-0000-0000AA070000}"/>
    <cellStyle name="Comma 4 2 11 3" xfId="5177" xr:uid="{00000000-0005-0000-0000-0000AB070000}"/>
    <cellStyle name="Comma 4 2 11 3 2" xfId="5178" xr:uid="{00000000-0005-0000-0000-0000AC070000}"/>
    <cellStyle name="Comma 4 2 11 3 2 2" xfId="5179" xr:uid="{00000000-0005-0000-0000-0000AD070000}"/>
    <cellStyle name="Comma 4 2 11 3 3" xfId="5180" xr:uid="{00000000-0005-0000-0000-0000AE070000}"/>
    <cellStyle name="Comma 4 2 11 4" xfId="5181" xr:uid="{00000000-0005-0000-0000-0000AF070000}"/>
    <cellStyle name="Comma 4 2 11 4 2" xfId="5182" xr:uid="{00000000-0005-0000-0000-0000B0070000}"/>
    <cellStyle name="Comma 4 2 11 4 2 2" xfId="5183" xr:uid="{00000000-0005-0000-0000-0000B1070000}"/>
    <cellStyle name="Comma 4 2 11 4 3" xfId="5184" xr:uid="{00000000-0005-0000-0000-0000B2070000}"/>
    <cellStyle name="Comma 4 2 11 5" xfId="5185" xr:uid="{00000000-0005-0000-0000-0000B3070000}"/>
    <cellStyle name="Comma 4 2 11 5 2" xfId="5186" xr:uid="{00000000-0005-0000-0000-0000B4070000}"/>
    <cellStyle name="Comma 4 2 11 6" xfId="5187" xr:uid="{00000000-0005-0000-0000-0000B5070000}"/>
    <cellStyle name="Comma 4 2 12" xfId="5188" xr:uid="{00000000-0005-0000-0000-0000B6070000}"/>
    <cellStyle name="Comma 4 2 12 2" xfId="5189" xr:uid="{00000000-0005-0000-0000-0000B7070000}"/>
    <cellStyle name="Comma 4 2 12 2 2" xfId="5190" xr:uid="{00000000-0005-0000-0000-0000B8070000}"/>
    <cellStyle name="Comma 4 2 12 3" xfId="5191" xr:uid="{00000000-0005-0000-0000-0000B9070000}"/>
    <cellStyle name="Comma 4 2 13" xfId="5192" xr:uid="{00000000-0005-0000-0000-0000BA070000}"/>
    <cellStyle name="Comma 4 2 13 2" xfId="5193" xr:uid="{00000000-0005-0000-0000-0000BB070000}"/>
    <cellStyle name="Comma 4 2 13 2 2" xfId="5194" xr:uid="{00000000-0005-0000-0000-0000BC070000}"/>
    <cellStyle name="Comma 4 2 13 3" xfId="5195" xr:uid="{00000000-0005-0000-0000-0000BD070000}"/>
    <cellStyle name="Comma 4 2 14" xfId="5196" xr:uid="{00000000-0005-0000-0000-0000BE070000}"/>
    <cellStyle name="Comma 4 2 14 2" xfId="5197" xr:uid="{00000000-0005-0000-0000-0000BF070000}"/>
    <cellStyle name="Comma 4 2 14 2 2" xfId="5198" xr:uid="{00000000-0005-0000-0000-0000C0070000}"/>
    <cellStyle name="Comma 4 2 14 3" xfId="5199" xr:uid="{00000000-0005-0000-0000-0000C1070000}"/>
    <cellStyle name="Comma 4 2 15" xfId="5200" xr:uid="{00000000-0005-0000-0000-0000C2070000}"/>
    <cellStyle name="Comma 4 2 15 2" xfId="5201" xr:uid="{00000000-0005-0000-0000-0000C3070000}"/>
    <cellStyle name="Comma 4 2 15 2 2" xfId="5202" xr:uid="{00000000-0005-0000-0000-0000C4070000}"/>
    <cellStyle name="Comma 4 2 15 3" xfId="5203" xr:uid="{00000000-0005-0000-0000-0000C5070000}"/>
    <cellStyle name="Comma 4 2 16" xfId="5204" xr:uid="{00000000-0005-0000-0000-0000C6070000}"/>
    <cellStyle name="Comma 4 2 16 2" xfId="5205" xr:uid="{00000000-0005-0000-0000-0000C7070000}"/>
    <cellStyle name="Comma 4 2 17" xfId="5206" xr:uid="{00000000-0005-0000-0000-0000C8070000}"/>
    <cellStyle name="Comma 4 2 17 2" xfId="5207" xr:uid="{00000000-0005-0000-0000-0000C9070000}"/>
    <cellStyle name="Comma 4 2 18" xfId="5208" xr:uid="{00000000-0005-0000-0000-0000CA070000}"/>
    <cellStyle name="Comma 4 2 18 2" xfId="5209" xr:uid="{00000000-0005-0000-0000-0000CB070000}"/>
    <cellStyle name="Comma 4 2 19" xfId="5210" xr:uid="{00000000-0005-0000-0000-0000CC070000}"/>
    <cellStyle name="Comma 4 2 19 2" xfId="5211" xr:uid="{00000000-0005-0000-0000-0000CD070000}"/>
    <cellStyle name="Comma 4 2 2" xfId="349" xr:uid="{00000000-0005-0000-0000-0000CE070000}"/>
    <cellStyle name="Comma 4 2 2 10" xfId="5212" xr:uid="{00000000-0005-0000-0000-0000CF070000}"/>
    <cellStyle name="Comma 4 2 2 10 2" xfId="5213" xr:uid="{00000000-0005-0000-0000-0000D0070000}"/>
    <cellStyle name="Comma 4 2 2 10 2 2" xfId="5214" xr:uid="{00000000-0005-0000-0000-0000D1070000}"/>
    <cellStyle name="Comma 4 2 2 10 3" xfId="5215" xr:uid="{00000000-0005-0000-0000-0000D2070000}"/>
    <cellStyle name="Comma 4 2 2 11" xfId="5216" xr:uid="{00000000-0005-0000-0000-0000D3070000}"/>
    <cellStyle name="Comma 4 2 2 11 2" xfId="5217" xr:uid="{00000000-0005-0000-0000-0000D4070000}"/>
    <cellStyle name="Comma 4 2 2 11 2 2" xfId="5218" xr:uid="{00000000-0005-0000-0000-0000D5070000}"/>
    <cellStyle name="Comma 4 2 2 11 3" xfId="5219" xr:uid="{00000000-0005-0000-0000-0000D6070000}"/>
    <cellStyle name="Comma 4 2 2 12" xfId="5220" xr:uid="{00000000-0005-0000-0000-0000D7070000}"/>
    <cellStyle name="Comma 4 2 2 12 2" xfId="5221" xr:uid="{00000000-0005-0000-0000-0000D8070000}"/>
    <cellStyle name="Comma 4 2 2 13" xfId="5222" xr:uid="{00000000-0005-0000-0000-0000D9070000}"/>
    <cellStyle name="Comma 4 2 2 13 2" xfId="5223" xr:uid="{00000000-0005-0000-0000-0000DA070000}"/>
    <cellStyle name="Comma 4 2 2 14" xfId="5224" xr:uid="{00000000-0005-0000-0000-0000DB070000}"/>
    <cellStyle name="Comma 4 2 2 14 2" xfId="5225" xr:uid="{00000000-0005-0000-0000-0000DC070000}"/>
    <cellStyle name="Comma 4 2 2 15" xfId="5226" xr:uid="{00000000-0005-0000-0000-0000DD070000}"/>
    <cellStyle name="Comma 4 2 2 15 2" xfId="5227" xr:uid="{00000000-0005-0000-0000-0000DE070000}"/>
    <cellStyle name="Comma 4 2 2 16" xfId="5228" xr:uid="{00000000-0005-0000-0000-0000DF070000}"/>
    <cellStyle name="Comma 4 2 2 17" xfId="5229" xr:uid="{00000000-0005-0000-0000-0000E0070000}"/>
    <cellStyle name="Comma 4 2 2 2" xfId="350" xr:uid="{00000000-0005-0000-0000-0000E1070000}"/>
    <cellStyle name="Comma 4 2 2 2 10" xfId="5230" xr:uid="{00000000-0005-0000-0000-0000E2070000}"/>
    <cellStyle name="Comma 4 2 2 2 2" xfId="351" xr:uid="{00000000-0005-0000-0000-0000E3070000}"/>
    <cellStyle name="Comma 4 2 2 2 2 2" xfId="5231" xr:uid="{00000000-0005-0000-0000-0000E4070000}"/>
    <cellStyle name="Comma 4 2 2 2 2 2 2" xfId="5232" xr:uid="{00000000-0005-0000-0000-0000E5070000}"/>
    <cellStyle name="Comma 4 2 2 2 2 2 2 2" xfId="5233" xr:uid="{00000000-0005-0000-0000-0000E6070000}"/>
    <cellStyle name="Comma 4 2 2 2 2 2 3" xfId="5234" xr:uid="{00000000-0005-0000-0000-0000E7070000}"/>
    <cellStyle name="Comma 4 2 2 2 2 3" xfId="5235" xr:uid="{00000000-0005-0000-0000-0000E8070000}"/>
    <cellStyle name="Comma 4 2 2 2 2 3 2" xfId="5236" xr:uid="{00000000-0005-0000-0000-0000E9070000}"/>
    <cellStyle name="Comma 4 2 2 2 2 3 2 2" xfId="5237" xr:uid="{00000000-0005-0000-0000-0000EA070000}"/>
    <cellStyle name="Comma 4 2 2 2 2 3 3" xfId="5238" xr:uid="{00000000-0005-0000-0000-0000EB070000}"/>
    <cellStyle name="Comma 4 2 2 2 2 4" xfId="5239" xr:uid="{00000000-0005-0000-0000-0000EC070000}"/>
    <cellStyle name="Comma 4 2 2 2 2 4 2" xfId="5240" xr:uid="{00000000-0005-0000-0000-0000ED070000}"/>
    <cellStyle name="Comma 4 2 2 2 2 4 2 2" xfId="5241" xr:uid="{00000000-0005-0000-0000-0000EE070000}"/>
    <cellStyle name="Comma 4 2 2 2 2 4 3" xfId="5242" xr:uid="{00000000-0005-0000-0000-0000EF070000}"/>
    <cellStyle name="Comma 4 2 2 2 2 5" xfId="5243" xr:uid="{00000000-0005-0000-0000-0000F0070000}"/>
    <cellStyle name="Comma 4 2 2 2 2 5 2" xfId="5244" xr:uid="{00000000-0005-0000-0000-0000F1070000}"/>
    <cellStyle name="Comma 4 2 2 2 2 6" xfId="5245" xr:uid="{00000000-0005-0000-0000-0000F2070000}"/>
    <cellStyle name="Comma 4 2 2 2 2 6 2" xfId="5246" xr:uid="{00000000-0005-0000-0000-0000F3070000}"/>
    <cellStyle name="Comma 4 2 2 2 2 7" xfId="5247" xr:uid="{00000000-0005-0000-0000-0000F4070000}"/>
    <cellStyle name="Comma 4 2 2 2 3" xfId="5248" xr:uid="{00000000-0005-0000-0000-0000F5070000}"/>
    <cellStyle name="Comma 4 2 2 2 3 2" xfId="5249" xr:uid="{00000000-0005-0000-0000-0000F6070000}"/>
    <cellStyle name="Comma 4 2 2 2 3 2 2" xfId="5250" xr:uid="{00000000-0005-0000-0000-0000F7070000}"/>
    <cellStyle name="Comma 4 2 2 2 3 2 2 2" xfId="5251" xr:uid="{00000000-0005-0000-0000-0000F8070000}"/>
    <cellStyle name="Comma 4 2 2 2 3 2 3" xfId="5252" xr:uid="{00000000-0005-0000-0000-0000F9070000}"/>
    <cellStyle name="Comma 4 2 2 2 3 3" xfId="5253" xr:uid="{00000000-0005-0000-0000-0000FA070000}"/>
    <cellStyle name="Comma 4 2 2 2 3 3 2" xfId="5254" xr:uid="{00000000-0005-0000-0000-0000FB070000}"/>
    <cellStyle name="Comma 4 2 2 2 3 3 2 2" xfId="5255" xr:uid="{00000000-0005-0000-0000-0000FC070000}"/>
    <cellStyle name="Comma 4 2 2 2 3 3 3" xfId="5256" xr:uid="{00000000-0005-0000-0000-0000FD070000}"/>
    <cellStyle name="Comma 4 2 2 2 3 4" xfId="5257" xr:uid="{00000000-0005-0000-0000-0000FE070000}"/>
    <cellStyle name="Comma 4 2 2 2 3 4 2" xfId="5258" xr:uid="{00000000-0005-0000-0000-0000FF070000}"/>
    <cellStyle name="Comma 4 2 2 2 3 4 2 2" xfId="5259" xr:uid="{00000000-0005-0000-0000-000000080000}"/>
    <cellStyle name="Comma 4 2 2 2 3 4 3" xfId="5260" xr:uid="{00000000-0005-0000-0000-000001080000}"/>
    <cellStyle name="Comma 4 2 2 2 3 5" xfId="5261" xr:uid="{00000000-0005-0000-0000-000002080000}"/>
    <cellStyle name="Comma 4 2 2 2 3 5 2" xfId="5262" xr:uid="{00000000-0005-0000-0000-000003080000}"/>
    <cellStyle name="Comma 4 2 2 2 3 6" xfId="5263" xr:uid="{00000000-0005-0000-0000-000004080000}"/>
    <cellStyle name="Comma 4 2 2 2 4" xfId="5264" xr:uid="{00000000-0005-0000-0000-000005080000}"/>
    <cellStyle name="Comma 4 2 2 2 4 2" xfId="5265" xr:uid="{00000000-0005-0000-0000-000006080000}"/>
    <cellStyle name="Comma 4 2 2 2 4 2 2" xfId="5266" xr:uid="{00000000-0005-0000-0000-000007080000}"/>
    <cellStyle name="Comma 4 2 2 2 4 3" xfId="5267" xr:uid="{00000000-0005-0000-0000-000008080000}"/>
    <cellStyle name="Comma 4 2 2 2 5" xfId="5268" xr:uid="{00000000-0005-0000-0000-000009080000}"/>
    <cellStyle name="Comma 4 2 2 2 5 2" xfId="5269" xr:uid="{00000000-0005-0000-0000-00000A080000}"/>
    <cellStyle name="Comma 4 2 2 2 5 2 2" xfId="5270" xr:uid="{00000000-0005-0000-0000-00000B080000}"/>
    <cellStyle name="Comma 4 2 2 2 5 3" xfId="5271" xr:uid="{00000000-0005-0000-0000-00000C080000}"/>
    <cellStyle name="Comma 4 2 2 2 6" xfId="5272" xr:uid="{00000000-0005-0000-0000-00000D080000}"/>
    <cellStyle name="Comma 4 2 2 2 6 2" xfId="5273" xr:uid="{00000000-0005-0000-0000-00000E080000}"/>
    <cellStyle name="Comma 4 2 2 2 6 2 2" xfId="5274" xr:uid="{00000000-0005-0000-0000-00000F080000}"/>
    <cellStyle name="Comma 4 2 2 2 6 3" xfId="5275" xr:uid="{00000000-0005-0000-0000-000010080000}"/>
    <cellStyle name="Comma 4 2 2 2 7" xfId="5276" xr:uid="{00000000-0005-0000-0000-000011080000}"/>
    <cellStyle name="Comma 4 2 2 2 7 2" xfId="5277" xr:uid="{00000000-0005-0000-0000-000012080000}"/>
    <cellStyle name="Comma 4 2 2 2 8" xfId="5278" xr:uid="{00000000-0005-0000-0000-000013080000}"/>
    <cellStyle name="Comma 4 2 2 2 8 2" xfId="5279" xr:uid="{00000000-0005-0000-0000-000014080000}"/>
    <cellStyle name="Comma 4 2 2 2 9" xfId="5280" xr:uid="{00000000-0005-0000-0000-000015080000}"/>
    <cellStyle name="Comma 4 2 2 3" xfId="352" xr:uid="{00000000-0005-0000-0000-000016080000}"/>
    <cellStyle name="Comma 4 2 2 3 10" xfId="5281" xr:uid="{00000000-0005-0000-0000-000017080000}"/>
    <cellStyle name="Comma 4 2 2 3 2" xfId="353" xr:uid="{00000000-0005-0000-0000-000018080000}"/>
    <cellStyle name="Comma 4 2 2 3 2 2" xfId="5282" xr:uid="{00000000-0005-0000-0000-000019080000}"/>
    <cellStyle name="Comma 4 2 2 3 2 2 2" xfId="5283" xr:uid="{00000000-0005-0000-0000-00001A080000}"/>
    <cellStyle name="Comma 4 2 2 3 2 2 2 2" xfId="5284" xr:uid="{00000000-0005-0000-0000-00001B080000}"/>
    <cellStyle name="Comma 4 2 2 3 2 2 3" xfId="5285" xr:uid="{00000000-0005-0000-0000-00001C080000}"/>
    <cellStyle name="Comma 4 2 2 3 2 3" xfId="5286" xr:uid="{00000000-0005-0000-0000-00001D080000}"/>
    <cellStyle name="Comma 4 2 2 3 2 3 2" xfId="5287" xr:uid="{00000000-0005-0000-0000-00001E080000}"/>
    <cellStyle name="Comma 4 2 2 3 2 3 2 2" xfId="5288" xr:uid="{00000000-0005-0000-0000-00001F080000}"/>
    <cellStyle name="Comma 4 2 2 3 2 3 3" xfId="5289" xr:uid="{00000000-0005-0000-0000-000020080000}"/>
    <cellStyle name="Comma 4 2 2 3 2 4" xfId="5290" xr:uid="{00000000-0005-0000-0000-000021080000}"/>
    <cellStyle name="Comma 4 2 2 3 2 4 2" xfId="5291" xr:uid="{00000000-0005-0000-0000-000022080000}"/>
    <cellStyle name="Comma 4 2 2 3 2 4 2 2" xfId="5292" xr:uid="{00000000-0005-0000-0000-000023080000}"/>
    <cellStyle name="Comma 4 2 2 3 2 4 3" xfId="5293" xr:uid="{00000000-0005-0000-0000-000024080000}"/>
    <cellStyle name="Comma 4 2 2 3 2 5" xfId="5294" xr:uid="{00000000-0005-0000-0000-000025080000}"/>
    <cellStyle name="Comma 4 2 2 3 2 5 2" xfId="5295" xr:uid="{00000000-0005-0000-0000-000026080000}"/>
    <cellStyle name="Comma 4 2 2 3 2 6" xfId="5296" xr:uid="{00000000-0005-0000-0000-000027080000}"/>
    <cellStyle name="Comma 4 2 2 3 2 6 2" xfId="5297" xr:uid="{00000000-0005-0000-0000-000028080000}"/>
    <cellStyle name="Comma 4 2 2 3 2 7" xfId="5298" xr:uid="{00000000-0005-0000-0000-000029080000}"/>
    <cellStyle name="Comma 4 2 2 3 3" xfId="5299" xr:uid="{00000000-0005-0000-0000-00002A080000}"/>
    <cellStyle name="Comma 4 2 2 3 3 2" xfId="5300" xr:uid="{00000000-0005-0000-0000-00002B080000}"/>
    <cellStyle name="Comma 4 2 2 3 3 2 2" xfId="5301" xr:uid="{00000000-0005-0000-0000-00002C080000}"/>
    <cellStyle name="Comma 4 2 2 3 3 2 2 2" xfId="5302" xr:uid="{00000000-0005-0000-0000-00002D080000}"/>
    <cellStyle name="Comma 4 2 2 3 3 2 3" xfId="5303" xr:uid="{00000000-0005-0000-0000-00002E080000}"/>
    <cellStyle name="Comma 4 2 2 3 3 3" xfId="5304" xr:uid="{00000000-0005-0000-0000-00002F080000}"/>
    <cellStyle name="Comma 4 2 2 3 3 3 2" xfId="5305" xr:uid="{00000000-0005-0000-0000-000030080000}"/>
    <cellStyle name="Comma 4 2 2 3 3 3 2 2" xfId="5306" xr:uid="{00000000-0005-0000-0000-000031080000}"/>
    <cellStyle name="Comma 4 2 2 3 3 3 3" xfId="5307" xr:uid="{00000000-0005-0000-0000-000032080000}"/>
    <cellStyle name="Comma 4 2 2 3 3 4" xfId="5308" xr:uid="{00000000-0005-0000-0000-000033080000}"/>
    <cellStyle name="Comma 4 2 2 3 3 4 2" xfId="5309" xr:uid="{00000000-0005-0000-0000-000034080000}"/>
    <cellStyle name="Comma 4 2 2 3 3 4 2 2" xfId="5310" xr:uid="{00000000-0005-0000-0000-000035080000}"/>
    <cellStyle name="Comma 4 2 2 3 3 4 3" xfId="5311" xr:uid="{00000000-0005-0000-0000-000036080000}"/>
    <cellStyle name="Comma 4 2 2 3 3 5" xfId="5312" xr:uid="{00000000-0005-0000-0000-000037080000}"/>
    <cellStyle name="Comma 4 2 2 3 3 5 2" xfId="5313" xr:uid="{00000000-0005-0000-0000-000038080000}"/>
    <cellStyle name="Comma 4 2 2 3 3 6" xfId="5314" xr:uid="{00000000-0005-0000-0000-000039080000}"/>
    <cellStyle name="Comma 4 2 2 3 4" xfId="5315" xr:uid="{00000000-0005-0000-0000-00003A080000}"/>
    <cellStyle name="Comma 4 2 2 3 4 2" xfId="5316" xr:uid="{00000000-0005-0000-0000-00003B080000}"/>
    <cellStyle name="Comma 4 2 2 3 4 2 2" xfId="5317" xr:uid="{00000000-0005-0000-0000-00003C080000}"/>
    <cellStyle name="Comma 4 2 2 3 4 3" xfId="5318" xr:uid="{00000000-0005-0000-0000-00003D080000}"/>
    <cellStyle name="Comma 4 2 2 3 5" xfId="5319" xr:uid="{00000000-0005-0000-0000-00003E080000}"/>
    <cellStyle name="Comma 4 2 2 3 5 2" xfId="5320" xr:uid="{00000000-0005-0000-0000-00003F080000}"/>
    <cellStyle name="Comma 4 2 2 3 5 2 2" xfId="5321" xr:uid="{00000000-0005-0000-0000-000040080000}"/>
    <cellStyle name="Comma 4 2 2 3 5 3" xfId="5322" xr:uid="{00000000-0005-0000-0000-000041080000}"/>
    <cellStyle name="Comma 4 2 2 3 6" xfId="5323" xr:uid="{00000000-0005-0000-0000-000042080000}"/>
    <cellStyle name="Comma 4 2 2 3 6 2" xfId="5324" xr:uid="{00000000-0005-0000-0000-000043080000}"/>
    <cellStyle name="Comma 4 2 2 3 6 2 2" xfId="5325" xr:uid="{00000000-0005-0000-0000-000044080000}"/>
    <cellStyle name="Comma 4 2 2 3 6 3" xfId="5326" xr:uid="{00000000-0005-0000-0000-000045080000}"/>
    <cellStyle name="Comma 4 2 2 3 7" xfId="5327" xr:uid="{00000000-0005-0000-0000-000046080000}"/>
    <cellStyle name="Comma 4 2 2 3 7 2" xfId="5328" xr:uid="{00000000-0005-0000-0000-000047080000}"/>
    <cellStyle name="Comma 4 2 2 3 8" xfId="5329" xr:uid="{00000000-0005-0000-0000-000048080000}"/>
    <cellStyle name="Comma 4 2 2 3 8 2" xfId="5330" xr:uid="{00000000-0005-0000-0000-000049080000}"/>
    <cellStyle name="Comma 4 2 2 3 9" xfId="5331" xr:uid="{00000000-0005-0000-0000-00004A080000}"/>
    <cellStyle name="Comma 4 2 2 4" xfId="354" xr:uid="{00000000-0005-0000-0000-00004B080000}"/>
    <cellStyle name="Comma 4 2 2 4 2" xfId="5332" xr:uid="{00000000-0005-0000-0000-00004C080000}"/>
    <cellStyle name="Comma 4 2 2 4 2 2" xfId="5333" xr:uid="{00000000-0005-0000-0000-00004D080000}"/>
    <cellStyle name="Comma 4 2 2 4 2 2 2" xfId="5334" xr:uid="{00000000-0005-0000-0000-00004E080000}"/>
    <cellStyle name="Comma 4 2 2 4 2 3" xfId="5335" xr:uid="{00000000-0005-0000-0000-00004F080000}"/>
    <cellStyle name="Comma 4 2 2 4 3" xfId="5336" xr:uid="{00000000-0005-0000-0000-000050080000}"/>
    <cellStyle name="Comma 4 2 2 4 3 2" xfId="5337" xr:uid="{00000000-0005-0000-0000-000051080000}"/>
    <cellStyle name="Comma 4 2 2 4 3 2 2" xfId="5338" xr:uid="{00000000-0005-0000-0000-000052080000}"/>
    <cellStyle name="Comma 4 2 2 4 3 3" xfId="5339" xr:uid="{00000000-0005-0000-0000-000053080000}"/>
    <cellStyle name="Comma 4 2 2 4 4" xfId="5340" xr:uid="{00000000-0005-0000-0000-000054080000}"/>
    <cellStyle name="Comma 4 2 2 4 4 2" xfId="5341" xr:uid="{00000000-0005-0000-0000-000055080000}"/>
    <cellStyle name="Comma 4 2 2 4 4 2 2" xfId="5342" xr:uid="{00000000-0005-0000-0000-000056080000}"/>
    <cellStyle name="Comma 4 2 2 4 4 3" xfId="5343" xr:uid="{00000000-0005-0000-0000-000057080000}"/>
    <cellStyle name="Comma 4 2 2 4 5" xfId="5344" xr:uid="{00000000-0005-0000-0000-000058080000}"/>
    <cellStyle name="Comma 4 2 2 4 5 2" xfId="5345" xr:uid="{00000000-0005-0000-0000-000059080000}"/>
    <cellStyle name="Comma 4 2 2 4 6" xfId="5346" xr:uid="{00000000-0005-0000-0000-00005A080000}"/>
    <cellStyle name="Comma 4 2 2 4 6 2" xfId="5347" xr:uid="{00000000-0005-0000-0000-00005B080000}"/>
    <cellStyle name="Comma 4 2 2 4 7" xfId="5348" xr:uid="{00000000-0005-0000-0000-00005C080000}"/>
    <cellStyle name="Comma 4 2 2 5" xfId="5349" xr:uid="{00000000-0005-0000-0000-00005D080000}"/>
    <cellStyle name="Comma 4 2 2 5 2" xfId="5350" xr:uid="{00000000-0005-0000-0000-00005E080000}"/>
    <cellStyle name="Comma 4 2 2 5 2 2" xfId="5351" xr:uid="{00000000-0005-0000-0000-00005F080000}"/>
    <cellStyle name="Comma 4 2 2 5 2 2 2" xfId="5352" xr:uid="{00000000-0005-0000-0000-000060080000}"/>
    <cellStyle name="Comma 4 2 2 5 2 3" xfId="5353" xr:uid="{00000000-0005-0000-0000-000061080000}"/>
    <cellStyle name="Comma 4 2 2 5 3" xfId="5354" xr:uid="{00000000-0005-0000-0000-000062080000}"/>
    <cellStyle name="Comma 4 2 2 5 3 2" xfId="5355" xr:uid="{00000000-0005-0000-0000-000063080000}"/>
    <cellStyle name="Comma 4 2 2 5 3 2 2" xfId="5356" xr:uid="{00000000-0005-0000-0000-000064080000}"/>
    <cellStyle name="Comma 4 2 2 5 3 3" xfId="5357" xr:uid="{00000000-0005-0000-0000-000065080000}"/>
    <cellStyle name="Comma 4 2 2 5 4" xfId="5358" xr:uid="{00000000-0005-0000-0000-000066080000}"/>
    <cellStyle name="Comma 4 2 2 5 4 2" xfId="5359" xr:uid="{00000000-0005-0000-0000-000067080000}"/>
    <cellStyle name="Comma 4 2 2 5 4 2 2" xfId="5360" xr:uid="{00000000-0005-0000-0000-000068080000}"/>
    <cellStyle name="Comma 4 2 2 5 4 3" xfId="5361" xr:uid="{00000000-0005-0000-0000-000069080000}"/>
    <cellStyle name="Comma 4 2 2 5 5" xfId="5362" xr:uid="{00000000-0005-0000-0000-00006A080000}"/>
    <cellStyle name="Comma 4 2 2 5 5 2" xfId="5363" xr:uid="{00000000-0005-0000-0000-00006B080000}"/>
    <cellStyle name="Comma 4 2 2 5 6" xfId="5364" xr:uid="{00000000-0005-0000-0000-00006C080000}"/>
    <cellStyle name="Comma 4 2 2 6" xfId="5365" xr:uid="{00000000-0005-0000-0000-00006D080000}"/>
    <cellStyle name="Comma 4 2 2 6 2" xfId="5366" xr:uid="{00000000-0005-0000-0000-00006E080000}"/>
    <cellStyle name="Comma 4 2 2 6 2 2" xfId="5367" xr:uid="{00000000-0005-0000-0000-00006F080000}"/>
    <cellStyle name="Comma 4 2 2 6 2 2 2" xfId="5368" xr:uid="{00000000-0005-0000-0000-000070080000}"/>
    <cellStyle name="Comma 4 2 2 6 2 3" xfId="5369" xr:uid="{00000000-0005-0000-0000-000071080000}"/>
    <cellStyle name="Comma 4 2 2 6 3" xfId="5370" xr:uid="{00000000-0005-0000-0000-000072080000}"/>
    <cellStyle name="Comma 4 2 2 6 3 2" xfId="5371" xr:uid="{00000000-0005-0000-0000-000073080000}"/>
    <cellStyle name="Comma 4 2 2 6 3 2 2" xfId="5372" xr:uid="{00000000-0005-0000-0000-000074080000}"/>
    <cellStyle name="Comma 4 2 2 6 3 3" xfId="5373" xr:uid="{00000000-0005-0000-0000-000075080000}"/>
    <cellStyle name="Comma 4 2 2 6 4" xfId="5374" xr:uid="{00000000-0005-0000-0000-000076080000}"/>
    <cellStyle name="Comma 4 2 2 6 4 2" xfId="5375" xr:uid="{00000000-0005-0000-0000-000077080000}"/>
    <cellStyle name="Comma 4 2 2 6 4 2 2" xfId="5376" xr:uid="{00000000-0005-0000-0000-000078080000}"/>
    <cellStyle name="Comma 4 2 2 6 4 3" xfId="5377" xr:uid="{00000000-0005-0000-0000-000079080000}"/>
    <cellStyle name="Comma 4 2 2 6 5" xfId="5378" xr:uid="{00000000-0005-0000-0000-00007A080000}"/>
    <cellStyle name="Comma 4 2 2 6 5 2" xfId="5379" xr:uid="{00000000-0005-0000-0000-00007B080000}"/>
    <cellStyle name="Comma 4 2 2 6 6" xfId="5380" xr:uid="{00000000-0005-0000-0000-00007C080000}"/>
    <cellStyle name="Comma 4 2 2 7" xfId="5381" xr:uid="{00000000-0005-0000-0000-00007D080000}"/>
    <cellStyle name="Comma 4 2 2 7 2" xfId="5382" xr:uid="{00000000-0005-0000-0000-00007E080000}"/>
    <cellStyle name="Comma 4 2 2 7 2 2" xfId="5383" xr:uid="{00000000-0005-0000-0000-00007F080000}"/>
    <cellStyle name="Comma 4 2 2 7 2 2 2" xfId="5384" xr:uid="{00000000-0005-0000-0000-000080080000}"/>
    <cellStyle name="Comma 4 2 2 7 2 3" xfId="5385" xr:uid="{00000000-0005-0000-0000-000081080000}"/>
    <cellStyle name="Comma 4 2 2 7 3" xfId="5386" xr:uid="{00000000-0005-0000-0000-000082080000}"/>
    <cellStyle name="Comma 4 2 2 7 3 2" xfId="5387" xr:uid="{00000000-0005-0000-0000-000083080000}"/>
    <cellStyle name="Comma 4 2 2 7 3 2 2" xfId="5388" xr:uid="{00000000-0005-0000-0000-000084080000}"/>
    <cellStyle name="Comma 4 2 2 7 3 3" xfId="5389" xr:uid="{00000000-0005-0000-0000-000085080000}"/>
    <cellStyle name="Comma 4 2 2 7 4" xfId="5390" xr:uid="{00000000-0005-0000-0000-000086080000}"/>
    <cellStyle name="Comma 4 2 2 7 4 2" xfId="5391" xr:uid="{00000000-0005-0000-0000-000087080000}"/>
    <cellStyle name="Comma 4 2 2 7 4 2 2" xfId="5392" xr:uid="{00000000-0005-0000-0000-000088080000}"/>
    <cellStyle name="Comma 4 2 2 7 4 3" xfId="5393" xr:uid="{00000000-0005-0000-0000-000089080000}"/>
    <cellStyle name="Comma 4 2 2 7 5" xfId="5394" xr:uid="{00000000-0005-0000-0000-00008A080000}"/>
    <cellStyle name="Comma 4 2 2 7 5 2" xfId="5395" xr:uid="{00000000-0005-0000-0000-00008B080000}"/>
    <cellStyle name="Comma 4 2 2 7 6" xfId="5396" xr:uid="{00000000-0005-0000-0000-00008C080000}"/>
    <cellStyle name="Comma 4 2 2 8" xfId="5397" xr:uid="{00000000-0005-0000-0000-00008D080000}"/>
    <cellStyle name="Comma 4 2 2 8 2" xfId="5398" xr:uid="{00000000-0005-0000-0000-00008E080000}"/>
    <cellStyle name="Comma 4 2 2 8 2 2" xfId="5399" xr:uid="{00000000-0005-0000-0000-00008F080000}"/>
    <cellStyle name="Comma 4 2 2 8 3" xfId="5400" xr:uid="{00000000-0005-0000-0000-000090080000}"/>
    <cellStyle name="Comma 4 2 2 9" xfId="5401" xr:uid="{00000000-0005-0000-0000-000091080000}"/>
    <cellStyle name="Comma 4 2 2 9 2" xfId="5402" xr:uid="{00000000-0005-0000-0000-000092080000}"/>
    <cellStyle name="Comma 4 2 2 9 2 2" xfId="5403" xr:uid="{00000000-0005-0000-0000-000093080000}"/>
    <cellStyle name="Comma 4 2 2 9 3" xfId="5404" xr:uid="{00000000-0005-0000-0000-000094080000}"/>
    <cellStyle name="Comma 4 2 20" xfId="5405" xr:uid="{00000000-0005-0000-0000-000095080000}"/>
    <cellStyle name="Comma 4 2 20 2" xfId="5406" xr:uid="{00000000-0005-0000-0000-000096080000}"/>
    <cellStyle name="Comma 4 2 21" xfId="5407" xr:uid="{00000000-0005-0000-0000-000097080000}"/>
    <cellStyle name="Comma 4 2 21 2" xfId="5408" xr:uid="{00000000-0005-0000-0000-000098080000}"/>
    <cellStyle name="Comma 4 2 22" xfId="5409" xr:uid="{00000000-0005-0000-0000-000099080000}"/>
    <cellStyle name="Comma 4 2 23" xfId="5410" xr:uid="{00000000-0005-0000-0000-00009A080000}"/>
    <cellStyle name="Comma 4 2 24" xfId="5411" xr:uid="{00000000-0005-0000-0000-00009B080000}"/>
    <cellStyle name="Comma 4 2 25" xfId="55043" xr:uid="{00000000-0005-0000-0000-00009C080000}"/>
    <cellStyle name="Comma 4 2 3" xfId="355" xr:uid="{00000000-0005-0000-0000-00009D080000}"/>
    <cellStyle name="Comma 4 2 3 10" xfId="5412" xr:uid="{00000000-0005-0000-0000-00009E080000}"/>
    <cellStyle name="Comma 4 2 3 10 2" xfId="5413" xr:uid="{00000000-0005-0000-0000-00009F080000}"/>
    <cellStyle name="Comma 4 2 3 11" xfId="5414" xr:uid="{00000000-0005-0000-0000-0000A0080000}"/>
    <cellStyle name="Comma 4 2 3 12" xfId="5415" xr:uid="{00000000-0005-0000-0000-0000A1080000}"/>
    <cellStyle name="Comma 4 2 3 2" xfId="356" xr:uid="{00000000-0005-0000-0000-0000A2080000}"/>
    <cellStyle name="Comma 4 2 3 2 2" xfId="357" xr:uid="{00000000-0005-0000-0000-0000A3080000}"/>
    <cellStyle name="Comma 4 2 3 2 2 2" xfId="5416" xr:uid="{00000000-0005-0000-0000-0000A4080000}"/>
    <cellStyle name="Comma 4 2 3 2 2 2 2" xfId="5417" xr:uid="{00000000-0005-0000-0000-0000A5080000}"/>
    <cellStyle name="Comma 4 2 3 2 2 3" xfId="5418" xr:uid="{00000000-0005-0000-0000-0000A6080000}"/>
    <cellStyle name="Comma 4 2 3 2 3" xfId="5419" xr:uid="{00000000-0005-0000-0000-0000A7080000}"/>
    <cellStyle name="Comma 4 2 3 2 3 2" xfId="5420" xr:uid="{00000000-0005-0000-0000-0000A8080000}"/>
    <cellStyle name="Comma 4 2 3 2 3 2 2" xfId="5421" xr:uid="{00000000-0005-0000-0000-0000A9080000}"/>
    <cellStyle name="Comma 4 2 3 2 3 3" xfId="5422" xr:uid="{00000000-0005-0000-0000-0000AA080000}"/>
    <cellStyle name="Comma 4 2 3 2 4" xfId="5423" xr:uid="{00000000-0005-0000-0000-0000AB080000}"/>
    <cellStyle name="Comma 4 2 3 2 4 2" xfId="5424" xr:uid="{00000000-0005-0000-0000-0000AC080000}"/>
    <cellStyle name="Comma 4 2 3 2 4 2 2" xfId="5425" xr:uid="{00000000-0005-0000-0000-0000AD080000}"/>
    <cellStyle name="Comma 4 2 3 2 4 3" xfId="5426" xr:uid="{00000000-0005-0000-0000-0000AE080000}"/>
    <cellStyle name="Comma 4 2 3 2 5" xfId="5427" xr:uid="{00000000-0005-0000-0000-0000AF080000}"/>
    <cellStyle name="Comma 4 2 3 2 5 2" xfId="5428" xr:uid="{00000000-0005-0000-0000-0000B0080000}"/>
    <cellStyle name="Comma 4 2 3 2 6" xfId="5429" xr:uid="{00000000-0005-0000-0000-0000B1080000}"/>
    <cellStyle name="Comma 4 2 3 2 6 2" xfId="5430" xr:uid="{00000000-0005-0000-0000-0000B2080000}"/>
    <cellStyle name="Comma 4 2 3 2 7" xfId="5431" xr:uid="{00000000-0005-0000-0000-0000B3080000}"/>
    <cellStyle name="Comma 4 2 3 2 8" xfId="5432" xr:uid="{00000000-0005-0000-0000-0000B4080000}"/>
    <cellStyle name="Comma 4 2 3 3" xfId="358" xr:uid="{00000000-0005-0000-0000-0000B5080000}"/>
    <cellStyle name="Comma 4 2 3 3 2" xfId="359" xr:uid="{00000000-0005-0000-0000-0000B6080000}"/>
    <cellStyle name="Comma 4 2 3 3 2 2" xfId="5433" xr:uid="{00000000-0005-0000-0000-0000B7080000}"/>
    <cellStyle name="Comma 4 2 3 3 2 2 2" xfId="5434" xr:uid="{00000000-0005-0000-0000-0000B8080000}"/>
    <cellStyle name="Comma 4 2 3 3 2 3" xfId="5435" xr:uid="{00000000-0005-0000-0000-0000B9080000}"/>
    <cellStyle name="Comma 4 2 3 3 3" xfId="5436" xr:uid="{00000000-0005-0000-0000-0000BA080000}"/>
    <cellStyle name="Comma 4 2 3 3 3 2" xfId="5437" xr:uid="{00000000-0005-0000-0000-0000BB080000}"/>
    <cellStyle name="Comma 4 2 3 3 3 2 2" xfId="5438" xr:uid="{00000000-0005-0000-0000-0000BC080000}"/>
    <cellStyle name="Comma 4 2 3 3 3 3" xfId="5439" xr:uid="{00000000-0005-0000-0000-0000BD080000}"/>
    <cellStyle name="Comma 4 2 3 3 4" xfId="5440" xr:uid="{00000000-0005-0000-0000-0000BE080000}"/>
    <cellStyle name="Comma 4 2 3 3 4 2" xfId="5441" xr:uid="{00000000-0005-0000-0000-0000BF080000}"/>
    <cellStyle name="Comma 4 2 3 3 4 2 2" xfId="5442" xr:uid="{00000000-0005-0000-0000-0000C0080000}"/>
    <cellStyle name="Comma 4 2 3 3 4 3" xfId="5443" xr:uid="{00000000-0005-0000-0000-0000C1080000}"/>
    <cellStyle name="Comma 4 2 3 3 5" xfId="5444" xr:uid="{00000000-0005-0000-0000-0000C2080000}"/>
    <cellStyle name="Comma 4 2 3 3 5 2" xfId="5445" xr:uid="{00000000-0005-0000-0000-0000C3080000}"/>
    <cellStyle name="Comma 4 2 3 3 6" xfId="5446" xr:uid="{00000000-0005-0000-0000-0000C4080000}"/>
    <cellStyle name="Comma 4 2 3 3 7" xfId="5447" xr:uid="{00000000-0005-0000-0000-0000C5080000}"/>
    <cellStyle name="Comma 4 2 3 4" xfId="360" xr:uid="{00000000-0005-0000-0000-0000C6080000}"/>
    <cellStyle name="Comma 4 2 3 4 2" xfId="5448" xr:uid="{00000000-0005-0000-0000-0000C7080000}"/>
    <cellStyle name="Comma 4 2 3 4 2 2" xfId="5449" xr:uid="{00000000-0005-0000-0000-0000C8080000}"/>
    <cellStyle name="Comma 4 2 3 4 3" xfId="5450" xr:uid="{00000000-0005-0000-0000-0000C9080000}"/>
    <cellStyle name="Comma 4 2 3 5" xfId="5451" xr:uid="{00000000-0005-0000-0000-0000CA080000}"/>
    <cellStyle name="Comma 4 2 3 5 2" xfId="5452" xr:uid="{00000000-0005-0000-0000-0000CB080000}"/>
    <cellStyle name="Comma 4 2 3 5 2 2" xfId="5453" xr:uid="{00000000-0005-0000-0000-0000CC080000}"/>
    <cellStyle name="Comma 4 2 3 5 3" xfId="5454" xr:uid="{00000000-0005-0000-0000-0000CD080000}"/>
    <cellStyle name="Comma 4 2 3 6" xfId="5455" xr:uid="{00000000-0005-0000-0000-0000CE080000}"/>
    <cellStyle name="Comma 4 2 3 6 2" xfId="5456" xr:uid="{00000000-0005-0000-0000-0000CF080000}"/>
    <cellStyle name="Comma 4 2 3 6 2 2" xfId="5457" xr:uid="{00000000-0005-0000-0000-0000D0080000}"/>
    <cellStyle name="Comma 4 2 3 6 3" xfId="5458" xr:uid="{00000000-0005-0000-0000-0000D1080000}"/>
    <cellStyle name="Comma 4 2 3 7" xfId="5459" xr:uid="{00000000-0005-0000-0000-0000D2080000}"/>
    <cellStyle name="Comma 4 2 3 7 2" xfId="5460" xr:uid="{00000000-0005-0000-0000-0000D3080000}"/>
    <cellStyle name="Comma 4 2 3 8" xfId="5461" xr:uid="{00000000-0005-0000-0000-0000D4080000}"/>
    <cellStyle name="Comma 4 2 3 8 2" xfId="5462" xr:uid="{00000000-0005-0000-0000-0000D5080000}"/>
    <cellStyle name="Comma 4 2 3 9" xfId="5463" xr:uid="{00000000-0005-0000-0000-0000D6080000}"/>
    <cellStyle name="Comma 4 2 3 9 2" xfId="5464" xr:uid="{00000000-0005-0000-0000-0000D7080000}"/>
    <cellStyle name="Comma 4 2 4" xfId="361" xr:uid="{00000000-0005-0000-0000-0000D8080000}"/>
    <cellStyle name="Comma 4 2 4 10" xfId="5465" xr:uid="{00000000-0005-0000-0000-0000D9080000}"/>
    <cellStyle name="Comma 4 2 4 10 2" xfId="5466" xr:uid="{00000000-0005-0000-0000-0000DA080000}"/>
    <cellStyle name="Comma 4 2 4 11" xfId="5467" xr:uid="{00000000-0005-0000-0000-0000DB080000}"/>
    <cellStyle name="Comma 4 2 4 12" xfId="5468" xr:uid="{00000000-0005-0000-0000-0000DC080000}"/>
    <cellStyle name="Comma 4 2 4 2" xfId="362" xr:uid="{00000000-0005-0000-0000-0000DD080000}"/>
    <cellStyle name="Comma 4 2 4 2 2" xfId="5469" xr:uid="{00000000-0005-0000-0000-0000DE080000}"/>
    <cellStyle name="Comma 4 2 4 2 2 2" xfId="5470" xr:uid="{00000000-0005-0000-0000-0000DF080000}"/>
    <cellStyle name="Comma 4 2 4 2 2 2 2" xfId="5471" xr:uid="{00000000-0005-0000-0000-0000E0080000}"/>
    <cellStyle name="Comma 4 2 4 2 2 3" xfId="5472" xr:uid="{00000000-0005-0000-0000-0000E1080000}"/>
    <cellStyle name="Comma 4 2 4 2 3" xfId="5473" xr:uid="{00000000-0005-0000-0000-0000E2080000}"/>
    <cellStyle name="Comma 4 2 4 2 3 2" xfId="5474" xr:uid="{00000000-0005-0000-0000-0000E3080000}"/>
    <cellStyle name="Comma 4 2 4 2 3 2 2" xfId="5475" xr:uid="{00000000-0005-0000-0000-0000E4080000}"/>
    <cellStyle name="Comma 4 2 4 2 3 3" xfId="5476" xr:uid="{00000000-0005-0000-0000-0000E5080000}"/>
    <cellStyle name="Comma 4 2 4 2 4" xfId="5477" xr:uid="{00000000-0005-0000-0000-0000E6080000}"/>
    <cellStyle name="Comma 4 2 4 2 4 2" xfId="5478" xr:uid="{00000000-0005-0000-0000-0000E7080000}"/>
    <cellStyle name="Comma 4 2 4 2 4 2 2" xfId="5479" xr:uid="{00000000-0005-0000-0000-0000E8080000}"/>
    <cellStyle name="Comma 4 2 4 2 4 3" xfId="5480" xr:uid="{00000000-0005-0000-0000-0000E9080000}"/>
    <cellStyle name="Comma 4 2 4 2 5" xfId="5481" xr:uid="{00000000-0005-0000-0000-0000EA080000}"/>
    <cellStyle name="Comma 4 2 4 2 5 2" xfId="5482" xr:uid="{00000000-0005-0000-0000-0000EB080000}"/>
    <cellStyle name="Comma 4 2 4 2 6" xfId="5483" xr:uid="{00000000-0005-0000-0000-0000EC080000}"/>
    <cellStyle name="Comma 4 2 4 2 6 2" xfId="5484" xr:uid="{00000000-0005-0000-0000-0000ED080000}"/>
    <cellStyle name="Comma 4 2 4 2 7" xfId="5485" xr:uid="{00000000-0005-0000-0000-0000EE080000}"/>
    <cellStyle name="Comma 4 2 4 3" xfId="5486" xr:uid="{00000000-0005-0000-0000-0000EF080000}"/>
    <cellStyle name="Comma 4 2 4 3 2" xfId="5487" xr:uid="{00000000-0005-0000-0000-0000F0080000}"/>
    <cellStyle name="Comma 4 2 4 3 2 2" xfId="5488" xr:uid="{00000000-0005-0000-0000-0000F1080000}"/>
    <cellStyle name="Comma 4 2 4 3 2 2 2" xfId="5489" xr:uid="{00000000-0005-0000-0000-0000F2080000}"/>
    <cellStyle name="Comma 4 2 4 3 2 3" xfId="5490" xr:uid="{00000000-0005-0000-0000-0000F3080000}"/>
    <cellStyle name="Comma 4 2 4 3 3" xfId="5491" xr:uid="{00000000-0005-0000-0000-0000F4080000}"/>
    <cellStyle name="Comma 4 2 4 3 3 2" xfId="5492" xr:uid="{00000000-0005-0000-0000-0000F5080000}"/>
    <cellStyle name="Comma 4 2 4 3 3 2 2" xfId="5493" xr:uid="{00000000-0005-0000-0000-0000F6080000}"/>
    <cellStyle name="Comma 4 2 4 3 3 3" xfId="5494" xr:uid="{00000000-0005-0000-0000-0000F7080000}"/>
    <cellStyle name="Comma 4 2 4 3 4" xfId="5495" xr:uid="{00000000-0005-0000-0000-0000F8080000}"/>
    <cellStyle name="Comma 4 2 4 3 4 2" xfId="5496" xr:uid="{00000000-0005-0000-0000-0000F9080000}"/>
    <cellStyle name="Comma 4 2 4 3 4 2 2" xfId="5497" xr:uid="{00000000-0005-0000-0000-0000FA080000}"/>
    <cellStyle name="Comma 4 2 4 3 4 3" xfId="5498" xr:uid="{00000000-0005-0000-0000-0000FB080000}"/>
    <cellStyle name="Comma 4 2 4 3 5" xfId="5499" xr:uid="{00000000-0005-0000-0000-0000FC080000}"/>
    <cellStyle name="Comma 4 2 4 3 5 2" xfId="5500" xr:uid="{00000000-0005-0000-0000-0000FD080000}"/>
    <cellStyle name="Comma 4 2 4 3 6" xfId="5501" xr:uid="{00000000-0005-0000-0000-0000FE080000}"/>
    <cellStyle name="Comma 4 2 4 4" xfId="5502" xr:uid="{00000000-0005-0000-0000-0000FF080000}"/>
    <cellStyle name="Comma 4 2 4 4 2" xfId="5503" xr:uid="{00000000-0005-0000-0000-000000090000}"/>
    <cellStyle name="Comma 4 2 4 4 2 2" xfId="5504" xr:uid="{00000000-0005-0000-0000-000001090000}"/>
    <cellStyle name="Comma 4 2 4 4 3" xfId="5505" xr:uid="{00000000-0005-0000-0000-000002090000}"/>
    <cellStyle name="Comma 4 2 4 5" xfId="5506" xr:uid="{00000000-0005-0000-0000-000003090000}"/>
    <cellStyle name="Comma 4 2 4 5 2" xfId="5507" xr:uid="{00000000-0005-0000-0000-000004090000}"/>
    <cellStyle name="Comma 4 2 4 5 2 2" xfId="5508" xr:uid="{00000000-0005-0000-0000-000005090000}"/>
    <cellStyle name="Comma 4 2 4 5 3" xfId="5509" xr:uid="{00000000-0005-0000-0000-000006090000}"/>
    <cellStyle name="Comma 4 2 4 6" xfId="5510" xr:uid="{00000000-0005-0000-0000-000007090000}"/>
    <cellStyle name="Comma 4 2 4 6 2" xfId="5511" xr:uid="{00000000-0005-0000-0000-000008090000}"/>
    <cellStyle name="Comma 4 2 4 6 2 2" xfId="5512" xr:uid="{00000000-0005-0000-0000-000009090000}"/>
    <cellStyle name="Comma 4 2 4 6 3" xfId="5513" xr:uid="{00000000-0005-0000-0000-00000A090000}"/>
    <cellStyle name="Comma 4 2 4 7" xfId="5514" xr:uid="{00000000-0005-0000-0000-00000B090000}"/>
    <cellStyle name="Comma 4 2 4 7 2" xfId="5515" xr:uid="{00000000-0005-0000-0000-00000C090000}"/>
    <cellStyle name="Comma 4 2 4 8" xfId="5516" xr:uid="{00000000-0005-0000-0000-00000D090000}"/>
    <cellStyle name="Comma 4 2 4 8 2" xfId="5517" xr:uid="{00000000-0005-0000-0000-00000E090000}"/>
    <cellStyle name="Comma 4 2 4 9" xfId="5518" xr:uid="{00000000-0005-0000-0000-00000F090000}"/>
    <cellStyle name="Comma 4 2 4 9 2" xfId="5519" xr:uid="{00000000-0005-0000-0000-000010090000}"/>
    <cellStyle name="Comma 4 2 5" xfId="363" xr:uid="{00000000-0005-0000-0000-000011090000}"/>
    <cellStyle name="Comma 4 2 5 2" xfId="364" xr:uid="{00000000-0005-0000-0000-000012090000}"/>
    <cellStyle name="Comma 4 2 5 3" xfId="5520" xr:uid="{00000000-0005-0000-0000-000013090000}"/>
    <cellStyle name="Comma 4 2 6" xfId="365" xr:uid="{00000000-0005-0000-0000-000014090000}"/>
    <cellStyle name="Comma 4 2 6 2" xfId="5521" xr:uid="{00000000-0005-0000-0000-000015090000}"/>
    <cellStyle name="Comma 4 2 6 2 2" xfId="5522" xr:uid="{00000000-0005-0000-0000-000016090000}"/>
    <cellStyle name="Comma 4 2 6 2 2 2" xfId="5523" xr:uid="{00000000-0005-0000-0000-000017090000}"/>
    <cellStyle name="Comma 4 2 6 2 2 2 2" xfId="5524" xr:uid="{00000000-0005-0000-0000-000018090000}"/>
    <cellStyle name="Comma 4 2 6 2 2 3" xfId="5525" xr:uid="{00000000-0005-0000-0000-000019090000}"/>
    <cellStyle name="Comma 4 2 6 2 3" xfId="5526" xr:uid="{00000000-0005-0000-0000-00001A090000}"/>
    <cellStyle name="Comma 4 2 6 2 3 2" xfId="5527" xr:uid="{00000000-0005-0000-0000-00001B090000}"/>
    <cellStyle name="Comma 4 2 6 2 3 2 2" xfId="5528" xr:uid="{00000000-0005-0000-0000-00001C090000}"/>
    <cellStyle name="Comma 4 2 6 2 3 3" xfId="5529" xr:uid="{00000000-0005-0000-0000-00001D090000}"/>
    <cellStyle name="Comma 4 2 6 2 4" xfId="5530" xr:uid="{00000000-0005-0000-0000-00001E090000}"/>
    <cellStyle name="Comma 4 2 6 2 4 2" xfId="5531" xr:uid="{00000000-0005-0000-0000-00001F090000}"/>
    <cellStyle name="Comma 4 2 6 2 4 2 2" xfId="5532" xr:uid="{00000000-0005-0000-0000-000020090000}"/>
    <cellStyle name="Comma 4 2 6 2 4 3" xfId="5533" xr:uid="{00000000-0005-0000-0000-000021090000}"/>
    <cellStyle name="Comma 4 2 6 2 5" xfId="5534" xr:uid="{00000000-0005-0000-0000-000022090000}"/>
    <cellStyle name="Comma 4 2 6 2 5 2" xfId="5535" xr:uid="{00000000-0005-0000-0000-000023090000}"/>
    <cellStyle name="Comma 4 2 6 2 6" xfId="5536" xr:uid="{00000000-0005-0000-0000-000024090000}"/>
    <cellStyle name="Comma 4 2 6 2 6 2" xfId="5537" xr:uid="{00000000-0005-0000-0000-000025090000}"/>
    <cellStyle name="Comma 4 2 6 2 7" xfId="5538" xr:uid="{00000000-0005-0000-0000-000026090000}"/>
    <cellStyle name="Comma 4 2 6 3" xfId="5539" xr:uid="{00000000-0005-0000-0000-000027090000}"/>
    <cellStyle name="Comma 4 2 6 3 2" xfId="5540" xr:uid="{00000000-0005-0000-0000-000028090000}"/>
    <cellStyle name="Comma 4 2 6 3 2 2" xfId="5541" xr:uid="{00000000-0005-0000-0000-000029090000}"/>
    <cellStyle name="Comma 4 2 6 3 2 2 2" xfId="5542" xr:uid="{00000000-0005-0000-0000-00002A090000}"/>
    <cellStyle name="Comma 4 2 6 3 2 3" xfId="5543" xr:uid="{00000000-0005-0000-0000-00002B090000}"/>
    <cellStyle name="Comma 4 2 6 3 3" xfId="5544" xr:uid="{00000000-0005-0000-0000-00002C090000}"/>
    <cellStyle name="Comma 4 2 6 3 3 2" xfId="5545" xr:uid="{00000000-0005-0000-0000-00002D090000}"/>
    <cellStyle name="Comma 4 2 6 3 3 2 2" xfId="5546" xr:uid="{00000000-0005-0000-0000-00002E090000}"/>
    <cellStyle name="Comma 4 2 6 3 3 3" xfId="5547" xr:uid="{00000000-0005-0000-0000-00002F090000}"/>
    <cellStyle name="Comma 4 2 6 3 4" xfId="5548" xr:uid="{00000000-0005-0000-0000-000030090000}"/>
    <cellStyle name="Comma 4 2 6 3 4 2" xfId="5549" xr:uid="{00000000-0005-0000-0000-000031090000}"/>
    <cellStyle name="Comma 4 2 6 3 4 2 2" xfId="5550" xr:uid="{00000000-0005-0000-0000-000032090000}"/>
    <cellStyle name="Comma 4 2 6 3 4 3" xfId="5551" xr:uid="{00000000-0005-0000-0000-000033090000}"/>
    <cellStyle name="Comma 4 2 6 3 5" xfId="5552" xr:uid="{00000000-0005-0000-0000-000034090000}"/>
    <cellStyle name="Comma 4 2 6 3 5 2" xfId="5553" xr:uid="{00000000-0005-0000-0000-000035090000}"/>
    <cellStyle name="Comma 4 2 6 3 6" xfId="5554" xr:uid="{00000000-0005-0000-0000-000036090000}"/>
    <cellStyle name="Comma 4 2 6 4" xfId="5555" xr:uid="{00000000-0005-0000-0000-000037090000}"/>
    <cellStyle name="Comma 4 2 6 4 2" xfId="5556" xr:uid="{00000000-0005-0000-0000-000038090000}"/>
    <cellStyle name="Comma 4 2 6 4 2 2" xfId="5557" xr:uid="{00000000-0005-0000-0000-000039090000}"/>
    <cellStyle name="Comma 4 2 6 4 3" xfId="5558" xr:uid="{00000000-0005-0000-0000-00003A090000}"/>
    <cellStyle name="Comma 4 2 6 5" xfId="5559" xr:uid="{00000000-0005-0000-0000-00003B090000}"/>
    <cellStyle name="Comma 4 2 6 5 2" xfId="5560" xr:uid="{00000000-0005-0000-0000-00003C090000}"/>
    <cellStyle name="Comma 4 2 6 5 2 2" xfId="5561" xr:uid="{00000000-0005-0000-0000-00003D090000}"/>
    <cellStyle name="Comma 4 2 6 5 3" xfId="5562" xr:uid="{00000000-0005-0000-0000-00003E090000}"/>
    <cellStyle name="Comma 4 2 6 6" xfId="5563" xr:uid="{00000000-0005-0000-0000-00003F090000}"/>
    <cellStyle name="Comma 4 2 6 6 2" xfId="5564" xr:uid="{00000000-0005-0000-0000-000040090000}"/>
    <cellStyle name="Comma 4 2 6 6 2 2" xfId="5565" xr:uid="{00000000-0005-0000-0000-000041090000}"/>
    <cellStyle name="Comma 4 2 6 6 3" xfId="5566" xr:uid="{00000000-0005-0000-0000-000042090000}"/>
    <cellStyle name="Comma 4 2 6 7" xfId="5567" xr:uid="{00000000-0005-0000-0000-000043090000}"/>
    <cellStyle name="Comma 4 2 6 7 2" xfId="5568" xr:uid="{00000000-0005-0000-0000-000044090000}"/>
    <cellStyle name="Comma 4 2 6 8" xfId="5569" xr:uid="{00000000-0005-0000-0000-000045090000}"/>
    <cellStyle name="Comma 4 2 6 8 2" xfId="5570" xr:uid="{00000000-0005-0000-0000-000046090000}"/>
    <cellStyle name="Comma 4 2 6 9" xfId="5571" xr:uid="{00000000-0005-0000-0000-000047090000}"/>
    <cellStyle name="Comma 4 2 7" xfId="5572" xr:uid="{00000000-0005-0000-0000-000048090000}"/>
    <cellStyle name="Comma 4 2 7 2" xfId="5573" xr:uid="{00000000-0005-0000-0000-000049090000}"/>
    <cellStyle name="Comma 4 2 7 2 2" xfId="5574" xr:uid="{00000000-0005-0000-0000-00004A090000}"/>
    <cellStyle name="Comma 4 2 7 2 2 2" xfId="5575" xr:uid="{00000000-0005-0000-0000-00004B090000}"/>
    <cellStyle name="Comma 4 2 7 2 2 2 2" xfId="5576" xr:uid="{00000000-0005-0000-0000-00004C090000}"/>
    <cellStyle name="Comma 4 2 7 2 2 3" xfId="5577" xr:uid="{00000000-0005-0000-0000-00004D090000}"/>
    <cellStyle name="Comma 4 2 7 2 3" xfId="5578" xr:uid="{00000000-0005-0000-0000-00004E090000}"/>
    <cellStyle name="Comma 4 2 7 2 3 2" xfId="5579" xr:uid="{00000000-0005-0000-0000-00004F090000}"/>
    <cellStyle name="Comma 4 2 7 2 3 2 2" xfId="5580" xr:uid="{00000000-0005-0000-0000-000050090000}"/>
    <cellStyle name="Comma 4 2 7 2 3 3" xfId="5581" xr:uid="{00000000-0005-0000-0000-000051090000}"/>
    <cellStyle name="Comma 4 2 7 2 4" xfId="5582" xr:uid="{00000000-0005-0000-0000-000052090000}"/>
    <cellStyle name="Comma 4 2 7 2 4 2" xfId="5583" xr:uid="{00000000-0005-0000-0000-000053090000}"/>
    <cellStyle name="Comma 4 2 7 2 4 2 2" xfId="5584" xr:uid="{00000000-0005-0000-0000-000054090000}"/>
    <cellStyle name="Comma 4 2 7 2 4 3" xfId="5585" xr:uid="{00000000-0005-0000-0000-000055090000}"/>
    <cellStyle name="Comma 4 2 7 2 5" xfId="5586" xr:uid="{00000000-0005-0000-0000-000056090000}"/>
    <cellStyle name="Comma 4 2 7 2 5 2" xfId="5587" xr:uid="{00000000-0005-0000-0000-000057090000}"/>
    <cellStyle name="Comma 4 2 7 2 6" xfId="5588" xr:uid="{00000000-0005-0000-0000-000058090000}"/>
    <cellStyle name="Comma 4 2 7 2 6 2" xfId="5589" xr:uid="{00000000-0005-0000-0000-000059090000}"/>
    <cellStyle name="Comma 4 2 7 2 7" xfId="5590" xr:uid="{00000000-0005-0000-0000-00005A090000}"/>
    <cellStyle name="Comma 4 2 7 3" xfId="5591" xr:uid="{00000000-0005-0000-0000-00005B090000}"/>
    <cellStyle name="Comma 4 2 7 3 2" xfId="5592" xr:uid="{00000000-0005-0000-0000-00005C090000}"/>
    <cellStyle name="Comma 4 2 7 3 2 2" xfId="5593" xr:uid="{00000000-0005-0000-0000-00005D090000}"/>
    <cellStyle name="Comma 4 2 7 3 2 2 2" xfId="5594" xr:uid="{00000000-0005-0000-0000-00005E090000}"/>
    <cellStyle name="Comma 4 2 7 3 2 3" xfId="5595" xr:uid="{00000000-0005-0000-0000-00005F090000}"/>
    <cellStyle name="Comma 4 2 7 3 3" xfId="5596" xr:uid="{00000000-0005-0000-0000-000060090000}"/>
    <cellStyle name="Comma 4 2 7 3 3 2" xfId="5597" xr:uid="{00000000-0005-0000-0000-000061090000}"/>
    <cellStyle name="Comma 4 2 7 3 3 2 2" xfId="5598" xr:uid="{00000000-0005-0000-0000-000062090000}"/>
    <cellStyle name="Comma 4 2 7 3 3 3" xfId="5599" xr:uid="{00000000-0005-0000-0000-000063090000}"/>
    <cellStyle name="Comma 4 2 7 3 4" xfId="5600" xr:uid="{00000000-0005-0000-0000-000064090000}"/>
    <cellStyle name="Comma 4 2 7 3 4 2" xfId="5601" xr:uid="{00000000-0005-0000-0000-000065090000}"/>
    <cellStyle name="Comma 4 2 7 3 4 2 2" xfId="5602" xr:uid="{00000000-0005-0000-0000-000066090000}"/>
    <cellStyle name="Comma 4 2 7 3 4 3" xfId="5603" xr:uid="{00000000-0005-0000-0000-000067090000}"/>
    <cellStyle name="Comma 4 2 7 3 5" xfId="5604" xr:uid="{00000000-0005-0000-0000-000068090000}"/>
    <cellStyle name="Comma 4 2 7 3 5 2" xfId="5605" xr:uid="{00000000-0005-0000-0000-000069090000}"/>
    <cellStyle name="Comma 4 2 7 3 6" xfId="5606" xr:uid="{00000000-0005-0000-0000-00006A090000}"/>
    <cellStyle name="Comma 4 2 7 4" xfId="5607" xr:uid="{00000000-0005-0000-0000-00006B090000}"/>
    <cellStyle name="Comma 4 2 7 4 2" xfId="5608" xr:uid="{00000000-0005-0000-0000-00006C090000}"/>
    <cellStyle name="Comma 4 2 7 4 2 2" xfId="5609" xr:uid="{00000000-0005-0000-0000-00006D090000}"/>
    <cellStyle name="Comma 4 2 7 4 3" xfId="5610" xr:uid="{00000000-0005-0000-0000-00006E090000}"/>
    <cellStyle name="Comma 4 2 7 5" xfId="5611" xr:uid="{00000000-0005-0000-0000-00006F090000}"/>
    <cellStyle name="Comma 4 2 7 5 2" xfId="5612" xr:uid="{00000000-0005-0000-0000-000070090000}"/>
    <cellStyle name="Comma 4 2 7 5 2 2" xfId="5613" xr:uid="{00000000-0005-0000-0000-000071090000}"/>
    <cellStyle name="Comma 4 2 7 5 3" xfId="5614" xr:uid="{00000000-0005-0000-0000-000072090000}"/>
    <cellStyle name="Comma 4 2 7 6" xfId="5615" xr:uid="{00000000-0005-0000-0000-000073090000}"/>
    <cellStyle name="Comma 4 2 7 6 2" xfId="5616" xr:uid="{00000000-0005-0000-0000-000074090000}"/>
    <cellStyle name="Comma 4 2 7 6 2 2" xfId="5617" xr:uid="{00000000-0005-0000-0000-000075090000}"/>
    <cellStyle name="Comma 4 2 7 6 3" xfId="5618" xr:uid="{00000000-0005-0000-0000-000076090000}"/>
    <cellStyle name="Comma 4 2 7 7" xfId="5619" xr:uid="{00000000-0005-0000-0000-000077090000}"/>
    <cellStyle name="Comma 4 2 7 7 2" xfId="5620" xr:uid="{00000000-0005-0000-0000-000078090000}"/>
    <cellStyle name="Comma 4 2 7 8" xfId="5621" xr:uid="{00000000-0005-0000-0000-000079090000}"/>
    <cellStyle name="Comma 4 2 7 8 2" xfId="5622" xr:uid="{00000000-0005-0000-0000-00007A090000}"/>
    <cellStyle name="Comma 4 2 7 9" xfId="5623" xr:uid="{00000000-0005-0000-0000-00007B090000}"/>
    <cellStyle name="Comma 4 2 8" xfId="5624" xr:uid="{00000000-0005-0000-0000-00007C090000}"/>
    <cellStyle name="Comma 4 2 8 2" xfId="5625" xr:uid="{00000000-0005-0000-0000-00007D090000}"/>
    <cellStyle name="Comma 4 2 8 2 2" xfId="5626" xr:uid="{00000000-0005-0000-0000-00007E090000}"/>
    <cellStyle name="Comma 4 2 8 2 2 2" xfId="5627" xr:uid="{00000000-0005-0000-0000-00007F090000}"/>
    <cellStyle name="Comma 4 2 8 2 3" xfId="5628" xr:uid="{00000000-0005-0000-0000-000080090000}"/>
    <cellStyle name="Comma 4 2 8 3" xfId="5629" xr:uid="{00000000-0005-0000-0000-000081090000}"/>
    <cellStyle name="Comma 4 2 8 3 2" xfId="5630" xr:uid="{00000000-0005-0000-0000-000082090000}"/>
    <cellStyle name="Comma 4 2 8 3 2 2" xfId="5631" xr:uid="{00000000-0005-0000-0000-000083090000}"/>
    <cellStyle name="Comma 4 2 8 3 3" xfId="5632" xr:uid="{00000000-0005-0000-0000-000084090000}"/>
    <cellStyle name="Comma 4 2 8 4" xfId="5633" xr:uid="{00000000-0005-0000-0000-000085090000}"/>
    <cellStyle name="Comma 4 2 8 4 2" xfId="5634" xr:uid="{00000000-0005-0000-0000-000086090000}"/>
    <cellStyle name="Comma 4 2 8 4 2 2" xfId="5635" xr:uid="{00000000-0005-0000-0000-000087090000}"/>
    <cellStyle name="Comma 4 2 8 4 3" xfId="5636" xr:uid="{00000000-0005-0000-0000-000088090000}"/>
    <cellStyle name="Comma 4 2 8 5" xfId="5637" xr:uid="{00000000-0005-0000-0000-000089090000}"/>
    <cellStyle name="Comma 4 2 8 5 2" xfId="5638" xr:uid="{00000000-0005-0000-0000-00008A090000}"/>
    <cellStyle name="Comma 4 2 8 6" xfId="5639" xr:uid="{00000000-0005-0000-0000-00008B090000}"/>
    <cellStyle name="Comma 4 2 8 6 2" xfId="5640" xr:uid="{00000000-0005-0000-0000-00008C090000}"/>
    <cellStyle name="Comma 4 2 8 7" xfId="5641" xr:uid="{00000000-0005-0000-0000-00008D090000}"/>
    <cellStyle name="Comma 4 2 9" xfId="5642" xr:uid="{00000000-0005-0000-0000-00008E090000}"/>
    <cellStyle name="Comma 4 2 9 2" xfId="5643" xr:uid="{00000000-0005-0000-0000-00008F090000}"/>
    <cellStyle name="Comma 4 2 9 2 2" xfId="5644" xr:uid="{00000000-0005-0000-0000-000090090000}"/>
    <cellStyle name="Comma 4 2 9 2 2 2" xfId="5645" xr:uid="{00000000-0005-0000-0000-000091090000}"/>
    <cellStyle name="Comma 4 2 9 2 3" xfId="5646" xr:uid="{00000000-0005-0000-0000-000092090000}"/>
    <cellStyle name="Comma 4 2 9 3" xfId="5647" xr:uid="{00000000-0005-0000-0000-000093090000}"/>
    <cellStyle name="Comma 4 2 9 3 2" xfId="5648" xr:uid="{00000000-0005-0000-0000-000094090000}"/>
    <cellStyle name="Comma 4 2 9 3 2 2" xfId="5649" xr:uid="{00000000-0005-0000-0000-000095090000}"/>
    <cellStyle name="Comma 4 2 9 3 3" xfId="5650" xr:uid="{00000000-0005-0000-0000-000096090000}"/>
    <cellStyle name="Comma 4 2 9 4" xfId="5651" xr:uid="{00000000-0005-0000-0000-000097090000}"/>
    <cellStyle name="Comma 4 2 9 4 2" xfId="5652" xr:uid="{00000000-0005-0000-0000-000098090000}"/>
    <cellStyle name="Comma 4 2 9 4 2 2" xfId="5653" xr:uid="{00000000-0005-0000-0000-000099090000}"/>
    <cellStyle name="Comma 4 2 9 4 3" xfId="5654" xr:uid="{00000000-0005-0000-0000-00009A090000}"/>
    <cellStyle name="Comma 4 2 9 5" xfId="5655" xr:uid="{00000000-0005-0000-0000-00009B090000}"/>
    <cellStyle name="Comma 4 2 9 5 2" xfId="5656" xr:uid="{00000000-0005-0000-0000-00009C090000}"/>
    <cellStyle name="Comma 4 2 9 6" xfId="5657" xr:uid="{00000000-0005-0000-0000-00009D090000}"/>
    <cellStyle name="Comma 4 3" xfId="366" xr:uid="{00000000-0005-0000-0000-00009E090000}"/>
    <cellStyle name="Comma 4 3 10" xfId="5658" xr:uid="{00000000-0005-0000-0000-00009F090000}"/>
    <cellStyle name="Comma 4 3 10 2" xfId="5659" xr:uid="{00000000-0005-0000-0000-0000A0090000}"/>
    <cellStyle name="Comma 4 3 10 2 2" xfId="5660" xr:uid="{00000000-0005-0000-0000-0000A1090000}"/>
    <cellStyle name="Comma 4 3 10 2 2 2" xfId="5661" xr:uid="{00000000-0005-0000-0000-0000A2090000}"/>
    <cellStyle name="Comma 4 3 10 2 3" xfId="5662" xr:uid="{00000000-0005-0000-0000-0000A3090000}"/>
    <cellStyle name="Comma 4 3 10 3" xfId="5663" xr:uid="{00000000-0005-0000-0000-0000A4090000}"/>
    <cellStyle name="Comma 4 3 10 3 2" xfId="5664" xr:uid="{00000000-0005-0000-0000-0000A5090000}"/>
    <cellStyle name="Comma 4 3 10 3 2 2" xfId="5665" xr:uid="{00000000-0005-0000-0000-0000A6090000}"/>
    <cellStyle name="Comma 4 3 10 3 3" xfId="5666" xr:uid="{00000000-0005-0000-0000-0000A7090000}"/>
    <cellStyle name="Comma 4 3 10 4" xfId="5667" xr:uid="{00000000-0005-0000-0000-0000A8090000}"/>
    <cellStyle name="Comma 4 3 10 4 2" xfId="5668" xr:uid="{00000000-0005-0000-0000-0000A9090000}"/>
    <cellStyle name="Comma 4 3 10 4 2 2" xfId="5669" xr:uid="{00000000-0005-0000-0000-0000AA090000}"/>
    <cellStyle name="Comma 4 3 10 4 3" xfId="5670" xr:uid="{00000000-0005-0000-0000-0000AB090000}"/>
    <cellStyle name="Comma 4 3 10 5" xfId="5671" xr:uid="{00000000-0005-0000-0000-0000AC090000}"/>
    <cellStyle name="Comma 4 3 10 5 2" xfId="5672" xr:uid="{00000000-0005-0000-0000-0000AD090000}"/>
    <cellStyle name="Comma 4 3 10 6" xfId="5673" xr:uid="{00000000-0005-0000-0000-0000AE090000}"/>
    <cellStyle name="Comma 4 3 11" xfId="5674" xr:uid="{00000000-0005-0000-0000-0000AF090000}"/>
    <cellStyle name="Comma 4 3 11 2" xfId="5675" xr:uid="{00000000-0005-0000-0000-0000B0090000}"/>
    <cellStyle name="Comma 4 3 11 2 2" xfId="5676" xr:uid="{00000000-0005-0000-0000-0000B1090000}"/>
    <cellStyle name="Comma 4 3 11 3" xfId="5677" xr:uid="{00000000-0005-0000-0000-0000B2090000}"/>
    <cellStyle name="Comma 4 3 12" xfId="5678" xr:uid="{00000000-0005-0000-0000-0000B3090000}"/>
    <cellStyle name="Comma 4 3 12 2" xfId="5679" xr:uid="{00000000-0005-0000-0000-0000B4090000}"/>
    <cellStyle name="Comma 4 3 12 2 2" xfId="5680" xr:uid="{00000000-0005-0000-0000-0000B5090000}"/>
    <cellStyle name="Comma 4 3 12 3" xfId="5681" xr:uid="{00000000-0005-0000-0000-0000B6090000}"/>
    <cellStyle name="Comma 4 3 13" xfId="5682" xr:uid="{00000000-0005-0000-0000-0000B7090000}"/>
    <cellStyle name="Comma 4 3 13 2" xfId="5683" xr:uid="{00000000-0005-0000-0000-0000B8090000}"/>
    <cellStyle name="Comma 4 3 13 2 2" xfId="5684" xr:uid="{00000000-0005-0000-0000-0000B9090000}"/>
    <cellStyle name="Comma 4 3 13 3" xfId="5685" xr:uid="{00000000-0005-0000-0000-0000BA090000}"/>
    <cellStyle name="Comma 4 3 14" xfId="5686" xr:uid="{00000000-0005-0000-0000-0000BB090000}"/>
    <cellStyle name="Comma 4 3 14 2" xfId="5687" xr:uid="{00000000-0005-0000-0000-0000BC090000}"/>
    <cellStyle name="Comma 4 3 14 2 2" xfId="5688" xr:uid="{00000000-0005-0000-0000-0000BD090000}"/>
    <cellStyle name="Comma 4 3 14 3" xfId="5689" xr:uid="{00000000-0005-0000-0000-0000BE090000}"/>
    <cellStyle name="Comma 4 3 15" xfId="5690" xr:uid="{00000000-0005-0000-0000-0000BF090000}"/>
    <cellStyle name="Comma 4 3 15 2" xfId="5691" xr:uid="{00000000-0005-0000-0000-0000C0090000}"/>
    <cellStyle name="Comma 4 3 16" xfId="5692" xr:uid="{00000000-0005-0000-0000-0000C1090000}"/>
    <cellStyle name="Comma 4 3 16 2" xfId="5693" xr:uid="{00000000-0005-0000-0000-0000C2090000}"/>
    <cellStyle name="Comma 4 3 17" xfId="5694" xr:uid="{00000000-0005-0000-0000-0000C3090000}"/>
    <cellStyle name="Comma 4 3 17 2" xfId="5695" xr:uid="{00000000-0005-0000-0000-0000C4090000}"/>
    <cellStyle name="Comma 4 3 18" xfId="5696" xr:uid="{00000000-0005-0000-0000-0000C5090000}"/>
    <cellStyle name="Comma 4 3 18 2" xfId="5697" xr:uid="{00000000-0005-0000-0000-0000C6090000}"/>
    <cellStyle name="Comma 4 3 19" xfId="5698" xr:uid="{00000000-0005-0000-0000-0000C7090000}"/>
    <cellStyle name="Comma 4 3 19 2" xfId="5699" xr:uid="{00000000-0005-0000-0000-0000C8090000}"/>
    <cellStyle name="Comma 4 3 2" xfId="367" xr:uid="{00000000-0005-0000-0000-0000C9090000}"/>
    <cellStyle name="Comma 4 3 2 2" xfId="368" xr:uid="{00000000-0005-0000-0000-0000CA090000}"/>
    <cellStyle name="Comma 4 3 2 2 2" xfId="5700" xr:uid="{00000000-0005-0000-0000-0000CB090000}"/>
    <cellStyle name="Comma 4 3 2 3" xfId="5701" xr:uid="{00000000-0005-0000-0000-0000CC090000}"/>
    <cellStyle name="Comma 4 3 2 4" xfId="5702" xr:uid="{00000000-0005-0000-0000-0000CD090000}"/>
    <cellStyle name="Comma 4 3 2 5" xfId="5703" xr:uid="{00000000-0005-0000-0000-0000CE090000}"/>
    <cellStyle name="Comma 4 3 20" xfId="5704" xr:uid="{00000000-0005-0000-0000-0000CF090000}"/>
    <cellStyle name="Comma 4 3 20 2" xfId="5705" xr:uid="{00000000-0005-0000-0000-0000D0090000}"/>
    <cellStyle name="Comma 4 3 21" xfId="5706" xr:uid="{00000000-0005-0000-0000-0000D1090000}"/>
    <cellStyle name="Comma 4 3 22" xfId="5707" xr:uid="{00000000-0005-0000-0000-0000D2090000}"/>
    <cellStyle name="Comma 4 3 23" xfId="55044" xr:uid="{00000000-0005-0000-0000-0000D3090000}"/>
    <cellStyle name="Comma 4 3 3" xfId="369" xr:uid="{00000000-0005-0000-0000-0000D4090000}"/>
    <cellStyle name="Comma 4 3 3 2" xfId="370" xr:uid="{00000000-0005-0000-0000-0000D5090000}"/>
    <cellStyle name="Comma 4 3 3 3" xfId="5708" xr:uid="{00000000-0005-0000-0000-0000D6090000}"/>
    <cellStyle name="Comma 4 3 4" xfId="371" xr:uid="{00000000-0005-0000-0000-0000D7090000}"/>
    <cellStyle name="Comma 4 3 5" xfId="5709" xr:uid="{00000000-0005-0000-0000-0000D8090000}"/>
    <cellStyle name="Comma 4 3 5 2" xfId="5710" xr:uid="{00000000-0005-0000-0000-0000D9090000}"/>
    <cellStyle name="Comma 4 3 5 2 2" xfId="5711" xr:uid="{00000000-0005-0000-0000-0000DA090000}"/>
    <cellStyle name="Comma 4 3 5 2 2 2" xfId="5712" xr:uid="{00000000-0005-0000-0000-0000DB090000}"/>
    <cellStyle name="Comma 4 3 5 2 2 2 2" xfId="5713" xr:uid="{00000000-0005-0000-0000-0000DC090000}"/>
    <cellStyle name="Comma 4 3 5 2 2 3" xfId="5714" xr:uid="{00000000-0005-0000-0000-0000DD090000}"/>
    <cellStyle name="Comma 4 3 5 2 3" xfId="5715" xr:uid="{00000000-0005-0000-0000-0000DE090000}"/>
    <cellStyle name="Comma 4 3 5 2 3 2" xfId="5716" xr:uid="{00000000-0005-0000-0000-0000DF090000}"/>
    <cellStyle name="Comma 4 3 5 2 3 2 2" xfId="5717" xr:uid="{00000000-0005-0000-0000-0000E0090000}"/>
    <cellStyle name="Comma 4 3 5 2 3 3" xfId="5718" xr:uid="{00000000-0005-0000-0000-0000E1090000}"/>
    <cellStyle name="Comma 4 3 5 2 4" xfId="5719" xr:uid="{00000000-0005-0000-0000-0000E2090000}"/>
    <cellStyle name="Comma 4 3 5 2 4 2" xfId="5720" xr:uid="{00000000-0005-0000-0000-0000E3090000}"/>
    <cellStyle name="Comma 4 3 5 2 4 2 2" xfId="5721" xr:uid="{00000000-0005-0000-0000-0000E4090000}"/>
    <cellStyle name="Comma 4 3 5 2 4 3" xfId="5722" xr:uid="{00000000-0005-0000-0000-0000E5090000}"/>
    <cellStyle name="Comma 4 3 5 2 5" xfId="5723" xr:uid="{00000000-0005-0000-0000-0000E6090000}"/>
    <cellStyle name="Comma 4 3 5 2 5 2" xfId="5724" xr:uid="{00000000-0005-0000-0000-0000E7090000}"/>
    <cellStyle name="Comma 4 3 5 2 6" xfId="5725" xr:uid="{00000000-0005-0000-0000-0000E8090000}"/>
    <cellStyle name="Comma 4 3 5 2 6 2" xfId="5726" xr:uid="{00000000-0005-0000-0000-0000E9090000}"/>
    <cellStyle name="Comma 4 3 5 2 7" xfId="5727" xr:uid="{00000000-0005-0000-0000-0000EA090000}"/>
    <cellStyle name="Comma 4 3 5 3" xfId="5728" xr:uid="{00000000-0005-0000-0000-0000EB090000}"/>
    <cellStyle name="Comma 4 3 5 3 2" xfId="5729" xr:uid="{00000000-0005-0000-0000-0000EC090000}"/>
    <cellStyle name="Comma 4 3 5 3 2 2" xfId="5730" xr:uid="{00000000-0005-0000-0000-0000ED090000}"/>
    <cellStyle name="Comma 4 3 5 3 2 2 2" xfId="5731" xr:uid="{00000000-0005-0000-0000-0000EE090000}"/>
    <cellStyle name="Comma 4 3 5 3 2 3" xfId="5732" xr:uid="{00000000-0005-0000-0000-0000EF090000}"/>
    <cellStyle name="Comma 4 3 5 3 3" xfId="5733" xr:uid="{00000000-0005-0000-0000-0000F0090000}"/>
    <cellStyle name="Comma 4 3 5 3 3 2" xfId="5734" xr:uid="{00000000-0005-0000-0000-0000F1090000}"/>
    <cellStyle name="Comma 4 3 5 3 3 2 2" xfId="5735" xr:uid="{00000000-0005-0000-0000-0000F2090000}"/>
    <cellStyle name="Comma 4 3 5 3 3 3" xfId="5736" xr:uid="{00000000-0005-0000-0000-0000F3090000}"/>
    <cellStyle name="Comma 4 3 5 3 4" xfId="5737" xr:uid="{00000000-0005-0000-0000-0000F4090000}"/>
    <cellStyle name="Comma 4 3 5 3 4 2" xfId="5738" xr:uid="{00000000-0005-0000-0000-0000F5090000}"/>
    <cellStyle name="Comma 4 3 5 3 4 2 2" xfId="5739" xr:uid="{00000000-0005-0000-0000-0000F6090000}"/>
    <cellStyle name="Comma 4 3 5 3 4 3" xfId="5740" xr:uid="{00000000-0005-0000-0000-0000F7090000}"/>
    <cellStyle name="Comma 4 3 5 3 5" xfId="5741" xr:uid="{00000000-0005-0000-0000-0000F8090000}"/>
    <cellStyle name="Comma 4 3 5 3 5 2" xfId="5742" xr:uid="{00000000-0005-0000-0000-0000F9090000}"/>
    <cellStyle name="Comma 4 3 5 3 6" xfId="5743" xr:uid="{00000000-0005-0000-0000-0000FA090000}"/>
    <cellStyle name="Comma 4 3 5 4" xfId="5744" xr:uid="{00000000-0005-0000-0000-0000FB090000}"/>
    <cellStyle name="Comma 4 3 5 4 2" xfId="5745" xr:uid="{00000000-0005-0000-0000-0000FC090000}"/>
    <cellStyle name="Comma 4 3 5 4 2 2" xfId="5746" xr:uid="{00000000-0005-0000-0000-0000FD090000}"/>
    <cellStyle name="Comma 4 3 5 4 3" xfId="5747" xr:uid="{00000000-0005-0000-0000-0000FE090000}"/>
    <cellStyle name="Comma 4 3 5 5" xfId="5748" xr:uid="{00000000-0005-0000-0000-0000FF090000}"/>
    <cellStyle name="Comma 4 3 5 5 2" xfId="5749" xr:uid="{00000000-0005-0000-0000-0000000A0000}"/>
    <cellStyle name="Comma 4 3 5 5 2 2" xfId="5750" xr:uid="{00000000-0005-0000-0000-0000010A0000}"/>
    <cellStyle name="Comma 4 3 5 5 3" xfId="5751" xr:uid="{00000000-0005-0000-0000-0000020A0000}"/>
    <cellStyle name="Comma 4 3 5 6" xfId="5752" xr:uid="{00000000-0005-0000-0000-0000030A0000}"/>
    <cellStyle name="Comma 4 3 5 6 2" xfId="5753" xr:uid="{00000000-0005-0000-0000-0000040A0000}"/>
    <cellStyle name="Comma 4 3 5 6 2 2" xfId="5754" xr:uid="{00000000-0005-0000-0000-0000050A0000}"/>
    <cellStyle name="Comma 4 3 5 6 3" xfId="5755" xr:uid="{00000000-0005-0000-0000-0000060A0000}"/>
    <cellStyle name="Comma 4 3 5 7" xfId="5756" xr:uid="{00000000-0005-0000-0000-0000070A0000}"/>
    <cellStyle name="Comma 4 3 5 7 2" xfId="5757" xr:uid="{00000000-0005-0000-0000-0000080A0000}"/>
    <cellStyle name="Comma 4 3 5 8" xfId="5758" xr:uid="{00000000-0005-0000-0000-0000090A0000}"/>
    <cellStyle name="Comma 4 3 5 8 2" xfId="5759" xr:uid="{00000000-0005-0000-0000-00000A0A0000}"/>
    <cellStyle name="Comma 4 3 5 9" xfId="5760" xr:uid="{00000000-0005-0000-0000-00000B0A0000}"/>
    <cellStyle name="Comma 4 3 6" xfId="5761" xr:uid="{00000000-0005-0000-0000-00000C0A0000}"/>
    <cellStyle name="Comma 4 3 6 2" xfId="5762" xr:uid="{00000000-0005-0000-0000-00000D0A0000}"/>
    <cellStyle name="Comma 4 3 6 2 2" xfId="5763" xr:uid="{00000000-0005-0000-0000-00000E0A0000}"/>
    <cellStyle name="Comma 4 3 6 2 2 2" xfId="5764" xr:uid="{00000000-0005-0000-0000-00000F0A0000}"/>
    <cellStyle name="Comma 4 3 6 2 2 2 2" xfId="5765" xr:uid="{00000000-0005-0000-0000-0000100A0000}"/>
    <cellStyle name="Comma 4 3 6 2 2 3" xfId="5766" xr:uid="{00000000-0005-0000-0000-0000110A0000}"/>
    <cellStyle name="Comma 4 3 6 2 3" xfId="5767" xr:uid="{00000000-0005-0000-0000-0000120A0000}"/>
    <cellStyle name="Comma 4 3 6 2 3 2" xfId="5768" xr:uid="{00000000-0005-0000-0000-0000130A0000}"/>
    <cellStyle name="Comma 4 3 6 2 3 2 2" xfId="5769" xr:uid="{00000000-0005-0000-0000-0000140A0000}"/>
    <cellStyle name="Comma 4 3 6 2 3 3" xfId="5770" xr:uid="{00000000-0005-0000-0000-0000150A0000}"/>
    <cellStyle name="Comma 4 3 6 2 4" xfId="5771" xr:uid="{00000000-0005-0000-0000-0000160A0000}"/>
    <cellStyle name="Comma 4 3 6 2 4 2" xfId="5772" xr:uid="{00000000-0005-0000-0000-0000170A0000}"/>
    <cellStyle name="Comma 4 3 6 2 4 2 2" xfId="5773" xr:uid="{00000000-0005-0000-0000-0000180A0000}"/>
    <cellStyle name="Comma 4 3 6 2 4 3" xfId="5774" xr:uid="{00000000-0005-0000-0000-0000190A0000}"/>
    <cellStyle name="Comma 4 3 6 2 5" xfId="5775" xr:uid="{00000000-0005-0000-0000-00001A0A0000}"/>
    <cellStyle name="Comma 4 3 6 2 5 2" xfId="5776" xr:uid="{00000000-0005-0000-0000-00001B0A0000}"/>
    <cellStyle name="Comma 4 3 6 2 6" xfId="5777" xr:uid="{00000000-0005-0000-0000-00001C0A0000}"/>
    <cellStyle name="Comma 4 3 6 2 6 2" xfId="5778" xr:uid="{00000000-0005-0000-0000-00001D0A0000}"/>
    <cellStyle name="Comma 4 3 6 2 7" xfId="5779" xr:uid="{00000000-0005-0000-0000-00001E0A0000}"/>
    <cellStyle name="Comma 4 3 6 3" xfId="5780" xr:uid="{00000000-0005-0000-0000-00001F0A0000}"/>
    <cellStyle name="Comma 4 3 6 3 2" xfId="5781" xr:uid="{00000000-0005-0000-0000-0000200A0000}"/>
    <cellStyle name="Comma 4 3 6 3 2 2" xfId="5782" xr:uid="{00000000-0005-0000-0000-0000210A0000}"/>
    <cellStyle name="Comma 4 3 6 3 2 2 2" xfId="5783" xr:uid="{00000000-0005-0000-0000-0000220A0000}"/>
    <cellStyle name="Comma 4 3 6 3 2 3" xfId="5784" xr:uid="{00000000-0005-0000-0000-0000230A0000}"/>
    <cellStyle name="Comma 4 3 6 3 3" xfId="5785" xr:uid="{00000000-0005-0000-0000-0000240A0000}"/>
    <cellStyle name="Comma 4 3 6 3 3 2" xfId="5786" xr:uid="{00000000-0005-0000-0000-0000250A0000}"/>
    <cellStyle name="Comma 4 3 6 3 3 2 2" xfId="5787" xr:uid="{00000000-0005-0000-0000-0000260A0000}"/>
    <cellStyle name="Comma 4 3 6 3 3 3" xfId="5788" xr:uid="{00000000-0005-0000-0000-0000270A0000}"/>
    <cellStyle name="Comma 4 3 6 3 4" xfId="5789" xr:uid="{00000000-0005-0000-0000-0000280A0000}"/>
    <cellStyle name="Comma 4 3 6 3 4 2" xfId="5790" xr:uid="{00000000-0005-0000-0000-0000290A0000}"/>
    <cellStyle name="Comma 4 3 6 3 4 2 2" xfId="5791" xr:uid="{00000000-0005-0000-0000-00002A0A0000}"/>
    <cellStyle name="Comma 4 3 6 3 4 3" xfId="5792" xr:uid="{00000000-0005-0000-0000-00002B0A0000}"/>
    <cellStyle name="Comma 4 3 6 3 5" xfId="5793" xr:uid="{00000000-0005-0000-0000-00002C0A0000}"/>
    <cellStyle name="Comma 4 3 6 3 5 2" xfId="5794" xr:uid="{00000000-0005-0000-0000-00002D0A0000}"/>
    <cellStyle name="Comma 4 3 6 3 6" xfId="5795" xr:uid="{00000000-0005-0000-0000-00002E0A0000}"/>
    <cellStyle name="Comma 4 3 6 4" xfId="5796" xr:uid="{00000000-0005-0000-0000-00002F0A0000}"/>
    <cellStyle name="Comma 4 3 6 4 2" xfId="5797" xr:uid="{00000000-0005-0000-0000-0000300A0000}"/>
    <cellStyle name="Comma 4 3 6 4 2 2" xfId="5798" xr:uid="{00000000-0005-0000-0000-0000310A0000}"/>
    <cellStyle name="Comma 4 3 6 4 3" xfId="5799" xr:uid="{00000000-0005-0000-0000-0000320A0000}"/>
    <cellStyle name="Comma 4 3 6 5" xfId="5800" xr:uid="{00000000-0005-0000-0000-0000330A0000}"/>
    <cellStyle name="Comma 4 3 6 5 2" xfId="5801" xr:uid="{00000000-0005-0000-0000-0000340A0000}"/>
    <cellStyle name="Comma 4 3 6 5 2 2" xfId="5802" xr:uid="{00000000-0005-0000-0000-0000350A0000}"/>
    <cellStyle name="Comma 4 3 6 5 3" xfId="5803" xr:uid="{00000000-0005-0000-0000-0000360A0000}"/>
    <cellStyle name="Comma 4 3 6 6" xfId="5804" xr:uid="{00000000-0005-0000-0000-0000370A0000}"/>
    <cellStyle name="Comma 4 3 6 6 2" xfId="5805" xr:uid="{00000000-0005-0000-0000-0000380A0000}"/>
    <cellStyle name="Comma 4 3 6 6 2 2" xfId="5806" xr:uid="{00000000-0005-0000-0000-0000390A0000}"/>
    <cellStyle name="Comma 4 3 6 6 3" xfId="5807" xr:uid="{00000000-0005-0000-0000-00003A0A0000}"/>
    <cellStyle name="Comma 4 3 6 7" xfId="5808" xr:uid="{00000000-0005-0000-0000-00003B0A0000}"/>
    <cellStyle name="Comma 4 3 6 7 2" xfId="5809" xr:uid="{00000000-0005-0000-0000-00003C0A0000}"/>
    <cellStyle name="Comma 4 3 6 8" xfId="5810" xr:uid="{00000000-0005-0000-0000-00003D0A0000}"/>
    <cellStyle name="Comma 4 3 6 8 2" xfId="5811" xr:uid="{00000000-0005-0000-0000-00003E0A0000}"/>
    <cellStyle name="Comma 4 3 6 9" xfId="5812" xr:uid="{00000000-0005-0000-0000-00003F0A0000}"/>
    <cellStyle name="Comma 4 3 7" xfId="5813" xr:uid="{00000000-0005-0000-0000-0000400A0000}"/>
    <cellStyle name="Comma 4 3 7 2" xfId="5814" xr:uid="{00000000-0005-0000-0000-0000410A0000}"/>
    <cellStyle name="Comma 4 3 7 2 2" xfId="5815" xr:uid="{00000000-0005-0000-0000-0000420A0000}"/>
    <cellStyle name="Comma 4 3 7 2 2 2" xfId="5816" xr:uid="{00000000-0005-0000-0000-0000430A0000}"/>
    <cellStyle name="Comma 4 3 7 2 3" xfId="5817" xr:uid="{00000000-0005-0000-0000-0000440A0000}"/>
    <cellStyle name="Comma 4 3 7 3" xfId="5818" xr:uid="{00000000-0005-0000-0000-0000450A0000}"/>
    <cellStyle name="Comma 4 3 7 3 2" xfId="5819" xr:uid="{00000000-0005-0000-0000-0000460A0000}"/>
    <cellStyle name="Comma 4 3 7 3 2 2" xfId="5820" xr:uid="{00000000-0005-0000-0000-0000470A0000}"/>
    <cellStyle name="Comma 4 3 7 3 3" xfId="5821" xr:uid="{00000000-0005-0000-0000-0000480A0000}"/>
    <cellStyle name="Comma 4 3 7 4" xfId="5822" xr:uid="{00000000-0005-0000-0000-0000490A0000}"/>
    <cellStyle name="Comma 4 3 7 4 2" xfId="5823" xr:uid="{00000000-0005-0000-0000-00004A0A0000}"/>
    <cellStyle name="Comma 4 3 7 4 2 2" xfId="5824" xr:uid="{00000000-0005-0000-0000-00004B0A0000}"/>
    <cellStyle name="Comma 4 3 7 4 3" xfId="5825" xr:uid="{00000000-0005-0000-0000-00004C0A0000}"/>
    <cellStyle name="Comma 4 3 7 5" xfId="5826" xr:uid="{00000000-0005-0000-0000-00004D0A0000}"/>
    <cellStyle name="Comma 4 3 7 5 2" xfId="5827" xr:uid="{00000000-0005-0000-0000-00004E0A0000}"/>
    <cellStyle name="Comma 4 3 7 6" xfId="5828" xr:uid="{00000000-0005-0000-0000-00004F0A0000}"/>
    <cellStyle name="Comma 4 3 7 6 2" xfId="5829" xr:uid="{00000000-0005-0000-0000-0000500A0000}"/>
    <cellStyle name="Comma 4 3 7 7" xfId="5830" xr:uid="{00000000-0005-0000-0000-0000510A0000}"/>
    <cellStyle name="Comma 4 3 8" xfId="5831" xr:uid="{00000000-0005-0000-0000-0000520A0000}"/>
    <cellStyle name="Comma 4 3 8 2" xfId="5832" xr:uid="{00000000-0005-0000-0000-0000530A0000}"/>
    <cellStyle name="Comma 4 3 8 2 2" xfId="5833" xr:uid="{00000000-0005-0000-0000-0000540A0000}"/>
    <cellStyle name="Comma 4 3 8 2 2 2" xfId="5834" xr:uid="{00000000-0005-0000-0000-0000550A0000}"/>
    <cellStyle name="Comma 4 3 8 2 3" xfId="5835" xr:uid="{00000000-0005-0000-0000-0000560A0000}"/>
    <cellStyle name="Comma 4 3 8 3" xfId="5836" xr:uid="{00000000-0005-0000-0000-0000570A0000}"/>
    <cellStyle name="Comma 4 3 8 3 2" xfId="5837" xr:uid="{00000000-0005-0000-0000-0000580A0000}"/>
    <cellStyle name="Comma 4 3 8 3 2 2" xfId="5838" xr:uid="{00000000-0005-0000-0000-0000590A0000}"/>
    <cellStyle name="Comma 4 3 8 3 3" xfId="5839" xr:uid="{00000000-0005-0000-0000-00005A0A0000}"/>
    <cellStyle name="Comma 4 3 8 4" xfId="5840" xr:uid="{00000000-0005-0000-0000-00005B0A0000}"/>
    <cellStyle name="Comma 4 3 8 4 2" xfId="5841" xr:uid="{00000000-0005-0000-0000-00005C0A0000}"/>
    <cellStyle name="Comma 4 3 8 4 2 2" xfId="5842" xr:uid="{00000000-0005-0000-0000-00005D0A0000}"/>
    <cellStyle name="Comma 4 3 8 4 3" xfId="5843" xr:uid="{00000000-0005-0000-0000-00005E0A0000}"/>
    <cellStyle name="Comma 4 3 8 5" xfId="5844" xr:uid="{00000000-0005-0000-0000-00005F0A0000}"/>
    <cellStyle name="Comma 4 3 8 5 2" xfId="5845" xr:uid="{00000000-0005-0000-0000-0000600A0000}"/>
    <cellStyle name="Comma 4 3 8 6" xfId="5846" xr:uid="{00000000-0005-0000-0000-0000610A0000}"/>
    <cellStyle name="Comma 4 3 9" xfId="5847" xr:uid="{00000000-0005-0000-0000-0000620A0000}"/>
    <cellStyle name="Comma 4 3 9 2" xfId="5848" xr:uid="{00000000-0005-0000-0000-0000630A0000}"/>
    <cellStyle name="Comma 4 3 9 2 2" xfId="5849" xr:uid="{00000000-0005-0000-0000-0000640A0000}"/>
    <cellStyle name="Comma 4 3 9 2 2 2" xfId="5850" xr:uid="{00000000-0005-0000-0000-0000650A0000}"/>
    <cellStyle name="Comma 4 3 9 2 3" xfId="5851" xr:uid="{00000000-0005-0000-0000-0000660A0000}"/>
    <cellStyle name="Comma 4 3 9 3" xfId="5852" xr:uid="{00000000-0005-0000-0000-0000670A0000}"/>
    <cellStyle name="Comma 4 3 9 3 2" xfId="5853" xr:uid="{00000000-0005-0000-0000-0000680A0000}"/>
    <cellStyle name="Comma 4 3 9 3 2 2" xfId="5854" xr:uid="{00000000-0005-0000-0000-0000690A0000}"/>
    <cellStyle name="Comma 4 3 9 3 3" xfId="5855" xr:uid="{00000000-0005-0000-0000-00006A0A0000}"/>
    <cellStyle name="Comma 4 3 9 4" xfId="5856" xr:uid="{00000000-0005-0000-0000-00006B0A0000}"/>
    <cellStyle name="Comma 4 3 9 4 2" xfId="5857" xr:uid="{00000000-0005-0000-0000-00006C0A0000}"/>
    <cellStyle name="Comma 4 3 9 4 2 2" xfId="5858" xr:uid="{00000000-0005-0000-0000-00006D0A0000}"/>
    <cellStyle name="Comma 4 3 9 4 3" xfId="5859" xr:uid="{00000000-0005-0000-0000-00006E0A0000}"/>
    <cellStyle name="Comma 4 3 9 5" xfId="5860" xr:uid="{00000000-0005-0000-0000-00006F0A0000}"/>
    <cellStyle name="Comma 4 3 9 5 2" xfId="5861" xr:uid="{00000000-0005-0000-0000-0000700A0000}"/>
    <cellStyle name="Comma 4 3 9 6" xfId="5862" xr:uid="{00000000-0005-0000-0000-0000710A0000}"/>
    <cellStyle name="Comma 4 4" xfId="372" xr:uid="{00000000-0005-0000-0000-0000720A0000}"/>
    <cellStyle name="Comma 4 4 10" xfId="5863" xr:uid="{00000000-0005-0000-0000-0000730A0000}"/>
    <cellStyle name="Comma 4 4 10 2" xfId="5864" xr:uid="{00000000-0005-0000-0000-0000740A0000}"/>
    <cellStyle name="Comma 4 4 10 2 2" xfId="5865" xr:uid="{00000000-0005-0000-0000-0000750A0000}"/>
    <cellStyle name="Comma 4 4 10 3" xfId="5866" xr:uid="{00000000-0005-0000-0000-0000760A0000}"/>
    <cellStyle name="Comma 4 4 11" xfId="5867" xr:uid="{00000000-0005-0000-0000-0000770A0000}"/>
    <cellStyle name="Comma 4 4 11 2" xfId="5868" xr:uid="{00000000-0005-0000-0000-0000780A0000}"/>
    <cellStyle name="Comma 4 4 11 2 2" xfId="5869" xr:uid="{00000000-0005-0000-0000-0000790A0000}"/>
    <cellStyle name="Comma 4 4 11 3" xfId="5870" xr:uid="{00000000-0005-0000-0000-00007A0A0000}"/>
    <cellStyle name="Comma 4 4 12" xfId="5871" xr:uid="{00000000-0005-0000-0000-00007B0A0000}"/>
    <cellStyle name="Comma 4 4 12 2" xfId="5872" xr:uid="{00000000-0005-0000-0000-00007C0A0000}"/>
    <cellStyle name="Comma 4 4 13" xfId="5873" xr:uid="{00000000-0005-0000-0000-00007D0A0000}"/>
    <cellStyle name="Comma 4 4 13 2" xfId="5874" xr:uid="{00000000-0005-0000-0000-00007E0A0000}"/>
    <cellStyle name="Comma 4 4 14" xfId="5875" xr:uid="{00000000-0005-0000-0000-00007F0A0000}"/>
    <cellStyle name="Comma 4 4 14 2" xfId="5876" xr:uid="{00000000-0005-0000-0000-0000800A0000}"/>
    <cellStyle name="Comma 4 4 15" xfId="5877" xr:uid="{00000000-0005-0000-0000-0000810A0000}"/>
    <cellStyle name="Comma 4 4 15 2" xfId="5878" xr:uid="{00000000-0005-0000-0000-0000820A0000}"/>
    <cellStyle name="Comma 4 4 16" xfId="5879" xr:uid="{00000000-0005-0000-0000-0000830A0000}"/>
    <cellStyle name="Comma 4 4 17" xfId="5880" xr:uid="{00000000-0005-0000-0000-0000840A0000}"/>
    <cellStyle name="Comma 4 4 2" xfId="373" xr:uid="{00000000-0005-0000-0000-0000850A0000}"/>
    <cellStyle name="Comma 4 4 2 10" xfId="5881" xr:uid="{00000000-0005-0000-0000-0000860A0000}"/>
    <cellStyle name="Comma 4 4 2 2" xfId="374" xr:uid="{00000000-0005-0000-0000-0000870A0000}"/>
    <cellStyle name="Comma 4 4 2 2 2" xfId="5882" xr:uid="{00000000-0005-0000-0000-0000880A0000}"/>
    <cellStyle name="Comma 4 4 2 2 2 2" xfId="5883" xr:uid="{00000000-0005-0000-0000-0000890A0000}"/>
    <cellStyle name="Comma 4 4 2 2 2 2 2" xfId="5884" xr:uid="{00000000-0005-0000-0000-00008A0A0000}"/>
    <cellStyle name="Comma 4 4 2 2 2 3" xfId="5885" xr:uid="{00000000-0005-0000-0000-00008B0A0000}"/>
    <cellStyle name="Comma 4 4 2 2 3" xfId="5886" xr:uid="{00000000-0005-0000-0000-00008C0A0000}"/>
    <cellStyle name="Comma 4 4 2 2 3 2" xfId="5887" xr:uid="{00000000-0005-0000-0000-00008D0A0000}"/>
    <cellStyle name="Comma 4 4 2 2 3 2 2" xfId="5888" xr:uid="{00000000-0005-0000-0000-00008E0A0000}"/>
    <cellStyle name="Comma 4 4 2 2 3 3" xfId="5889" xr:uid="{00000000-0005-0000-0000-00008F0A0000}"/>
    <cellStyle name="Comma 4 4 2 2 4" xfId="5890" xr:uid="{00000000-0005-0000-0000-0000900A0000}"/>
    <cellStyle name="Comma 4 4 2 2 4 2" xfId="5891" xr:uid="{00000000-0005-0000-0000-0000910A0000}"/>
    <cellStyle name="Comma 4 4 2 2 4 2 2" xfId="5892" xr:uid="{00000000-0005-0000-0000-0000920A0000}"/>
    <cellStyle name="Comma 4 4 2 2 4 3" xfId="5893" xr:uid="{00000000-0005-0000-0000-0000930A0000}"/>
    <cellStyle name="Comma 4 4 2 2 5" xfId="5894" xr:uid="{00000000-0005-0000-0000-0000940A0000}"/>
    <cellStyle name="Comma 4 4 2 2 5 2" xfId="5895" xr:uid="{00000000-0005-0000-0000-0000950A0000}"/>
    <cellStyle name="Comma 4 4 2 2 6" xfId="5896" xr:uid="{00000000-0005-0000-0000-0000960A0000}"/>
    <cellStyle name="Comma 4 4 2 2 6 2" xfId="5897" xr:uid="{00000000-0005-0000-0000-0000970A0000}"/>
    <cellStyle name="Comma 4 4 2 2 7" xfId="5898" xr:uid="{00000000-0005-0000-0000-0000980A0000}"/>
    <cellStyle name="Comma 4 4 2 3" xfId="5899" xr:uid="{00000000-0005-0000-0000-0000990A0000}"/>
    <cellStyle name="Comma 4 4 2 3 2" xfId="5900" xr:uid="{00000000-0005-0000-0000-00009A0A0000}"/>
    <cellStyle name="Comma 4 4 2 3 2 2" xfId="5901" xr:uid="{00000000-0005-0000-0000-00009B0A0000}"/>
    <cellStyle name="Comma 4 4 2 3 2 2 2" xfId="5902" xr:uid="{00000000-0005-0000-0000-00009C0A0000}"/>
    <cellStyle name="Comma 4 4 2 3 2 3" xfId="5903" xr:uid="{00000000-0005-0000-0000-00009D0A0000}"/>
    <cellStyle name="Comma 4 4 2 3 3" xfId="5904" xr:uid="{00000000-0005-0000-0000-00009E0A0000}"/>
    <cellStyle name="Comma 4 4 2 3 3 2" xfId="5905" xr:uid="{00000000-0005-0000-0000-00009F0A0000}"/>
    <cellStyle name="Comma 4 4 2 3 3 2 2" xfId="5906" xr:uid="{00000000-0005-0000-0000-0000A00A0000}"/>
    <cellStyle name="Comma 4 4 2 3 3 3" xfId="5907" xr:uid="{00000000-0005-0000-0000-0000A10A0000}"/>
    <cellStyle name="Comma 4 4 2 3 4" xfId="5908" xr:uid="{00000000-0005-0000-0000-0000A20A0000}"/>
    <cellStyle name="Comma 4 4 2 3 4 2" xfId="5909" xr:uid="{00000000-0005-0000-0000-0000A30A0000}"/>
    <cellStyle name="Comma 4 4 2 3 4 2 2" xfId="5910" xr:uid="{00000000-0005-0000-0000-0000A40A0000}"/>
    <cellStyle name="Comma 4 4 2 3 4 3" xfId="5911" xr:uid="{00000000-0005-0000-0000-0000A50A0000}"/>
    <cellStyle name="Comma 4 4 2 3 5" xfId="5912" xr:uid="{00000000-0005-0000-0000-0000A60A0000}"/>
    <cellStyle name="Comma 4 4 2 3 5 2" xfId="5913" xr:uid="{00000000-0005-0000-0000-0000A70A0000}"/>
    <cellStyle name="Comma 4 4 2 3 6" xfId="5914" xr:uid="{00000000-0005-0000-0000-0000A80A0000}"/>
    <cellStyle name="Comma 4 4 2 4" xfId="5915" xr:uid="{00000000-0005-0000-0000-0000A90A0000}"/>
    <cellStyle name="Comma 4 4 2 4 2" xfId="5916" xr:uid="{00000000-0005-0000-0000-0000AA0A0000}"/>
    <cellStyle name="Comma 4 4 2 4 2 2" xfId="5917" xr:uid="{00000000-0005-0000-0000-0000AB0A0000}"/>
    <cellStyle name="Comma 4 4 2 4 3" xfId="5918" xr:uid="{00000000-0005-0000-0000-0000AC0A0000}"/>
    <cellStyle name="Comma 4 4 2 5" xfId="5919" xr:uid="{00000000-0005-0000-0000-0000AD0A0000}"/>
    <cellStyle name="Comma 4 4 2 5 2" xfId="5920" xr:uid="{00000000-0005-0000-0000-0000AE0A0000}"/>
    <cellStyle name="Comma 4 4 2 5 2 2" xfId="5921" xr:uid="{00000000-0005-0000-0000-0000AF0A0000}"/>
    <cellStyle name="Comma 4 4 2 5 3" xfId="5922" xr:uid="{00000000-0005-0000-0000-0000B00A0000}"/>
    <cellStyle name="Comma 4 4 2 6" xfId="5923" xr:uid="{00000000-0005-0000-0000-0000B10A0000}"/>
    <cellStyle name="Comma 4 4 2 6 2" xfId="5924" xr:uid="{00000000-0005-0000-0000-0000B20A0000}"/>
    <cellStyle name="Comma 4 4 2 6 2 2" xfId="5925" xr:uid="{00000000-0005-0000-0000-0000B30A0000}"/>
    <cellStyle name="Comma 4 4 2 6 3" xfId="5926" xr:uid="{00000000-0005-0000-0000-0000B40A0000}"/>
    <cellStyle name="Comma 4 4 2 7" xfId="5927" xr:uid="{00000000-0005-0000-0000-0000B50A0000}"/>
    <cellStyle name="Comma 4 4 2 7 2" xfId="5928" xr:uid="{00000000-0005-0000-0000-0000B60A0000}"/>
    <cellStyle name="Comma 4 4 2 8" xfId="5929" xr:uid="{00000000-0005-0000-0000-0000B70A0000}"/>
    <cellStyle name="Comma 4 4 2 8 2" xfId="5930" xr:uid="{00000000-0005-0000-0000-0000B80A0000}"/>
    <cellStyle name="Comma 4 4 2 9" xfId="5931" xr:uid="{00000000-0005-0000-0000-0000B90A0000}"/>
    <cellStyle name="Comma 4 4 3" xfId="375" xr:uid="{00000000-0005-0000-0000-0000BA0A0000}"/>
    <cellStyle name="Comma 4 4 3 10" xfId="5932" xr:uid="{00000000-0005-0000-0000-0000BB0A0000}"/>
    <cellStyle name="Comma 4 4 3 2" xfId="376" xr:uid="{00000000-0005-0000-0000-0000BC0A0000}"/>
    <cellStyle name="Comma 4 4 3 2 2" xfId="5933" xr:uid="{00000000-0005-0000-0000-0000BD0A0000}"/>
    <cellStyle name="Comma 4 4 3 2 2 2" xfId="5934" xr:uid="{00000000-0005-0000-0000-0000BE0A0000}"/>
    <cellStyle name="Comma 4 4 3 2 2 2 2" xfId="5935" xr:uid="{00000000-0005-0000-0000-0000BF0A0000}"/>
    <cellStyle name="Comma 4 4 3 2 2 3" xfId="5936" xr:uid="{00000000-0005-0000-0000-0000C00A0000}"/>
    <cellStyle name="Comma 4 4 3 2 3" xfId="5937" xr:uid="{00000000-0005-0000-0000-0000C10A0000}"/>
    <cellStyle name="Comma 4 4 3 2 3 2" xfId="5938" xr:uid="{00000000-0005-0000-0000-0000C20A0000}"/>
    <cellStyle name="Comma 4 4 3 2 3 2 2" xfId="5939" xr:uid="{00000000-0005-0000-0000-0000C30A0000}"/>
    <cellStyle name="Comma 4 4 3 2 3 3" xfId="5940" xr:uid="{00000000-0005-0000-0000-0000C40A0000}"/>
    <cellStyle name="Comma 4 4 3 2 4" xfId="5941" xr:uid="{00000000-0005-0000-0000-0000C50A0000}"/>
    <cellStyle name="Comma 4 4 3 2 4 2" xfId="5942" xr:uid="{00000000-0005-0000-0000-0000C60A0000}"/>
    <cellStyle name="Comma 4 4 3 2 4 2 2" xfId="5943" xr:uid="{00000000-0005-0000-0000-0000C70A0000}"/>
    <cellStyle name="Comma 4 4 3 2 4 3" xfId="5944" xr:uid="{00000000-0005-0000-0000-0000C80A0000}"/>
    <cellStyle name="Comma 4 4 3 2 5" xfId="5945" xr:uid="{00000000-0005-0000-0000-0000C90A0000}"/>
    <cellStyle name="Comma 4 4 3 2 5 2" xfId="5946" xr:uid="{00000000-0005-0000-0000-0000CA0A0000}"/>
    <cellStyle name="Comma 4 4 3 2 6" xfId="5947" xr:uid="{00000000-0005-0000-0000-0000CB0A0000}"/>
    <cellStyle name="Comma 4 4 3 2 6 2" xfId="5948" xr:uid="{00000000-0005-0000-0000-0000CC0A0000}"/>
    <cellStyle name="Comma 4 4 3 2 7" xfId="5949" xr:uid="{00000000-0005-0000-0000-0000CD0A0000}"/>
    <cellStyle name="Comma 4 4 3 3" xfId="5950" xr:uid="{00000000-0005-0000-0000-0000CE0A0000}"/>
    <cellStyle name="Comma 4 4 3 3 2" xfId="5951" xr:uid="{00000000-0005-0000-0000-0000CF0A0000}"/>
    <cellStyle name="Comma 4 4 3 3 2 2" xfId="5952" xr:uid="{00000000-0005-0000-0000-0000D00A0000}"/>
    <cellStyle name="Comma 4 4 3 3 2 2 2" xfId="5953" xr:uid="{00000000-0005-0000-0000-0000D10A0000}"/>
    <cellStyle name="Comma 4 4 3 3 2 3" xfId="5954" xr:uid="{00000000-0005-0000-0000-0000D20A0000}"/>
    <cellStyle name="Comma 4 4 3 3 3" xfId="5955" xr:uid="{00000000-0005-0000-0000-0000D30A0000}"/>
    <cellStyle name="Comma 4 4 3 3 3 2" xfId="5956" xr:uid="{00000000-0005-0000-0000-0000D40A0000}"/>
    <cellStyle name="Comma 4 4 3 3 3 2 2" xfId="5957" xr:uid="{00000000-0005-0000-0000-0000D50A0000}"/>
    <cellStyle name="Comma 4 4 3 3 3 3" xfId="5958" xr:uid="{00000000-0005-0000-0000-0000D60A0000}"/>
    <cellStyle name="Comma 4 4 3 3 4" xfId="5959" xr:uid="{00000000-0005-0000-0000-0000D70A0000}"/>
    <cellStyle name="Comma 4 4 3 3 4 2" xfId="5960" xr:uid="{00000000-0005-0000-0000-0000D80A0000}"/>
    <cellStyle name="Comma 4 4 3 3 4 2 2" xfId="5961" xr:uid="{00000000-0005-0000-0000-0000D90A0000}"/>
    <cellStyle name="Comma 4 4 3 3 4 3" xfId="5962" xr:uid="{00000000-0005-0000-0000-0000DA0A0000}"/>
    <cellStyle name="Comma 4 4 3 3 5" xfId="5963" xr:uid="{00000000-0005-0000-0000-0000DB0A0000}"/>
    <cellStyle name="Comma 4 4 3 3 5 2" xfId="5964" xr:uid="{00000000-0005-0000-0000-0000DC0A0000}"/>
    <cellStyle name="Comma 4 4 3 3 6" xfId="5965" xr:uid="{00000000-0005-0000-0000-0000DD0A0000}"/>
    <cellStyle name="Comma 4 4 3 4" xfId="5966" xr:uid="{00000000-0005-0000-0000-0000DE0A0000}"/>
    <cellStyle name="Comma 4 4 3 4 2" xfId="5967" xr:uid="{00000000-0005-0000-0000-0000DF0A0000}"/>
    <cellStyle name="Comma 4 4 3 4 2 2" xfId="5968" xr:uid="{00000000-0005-0000-0000-0000E00A0000}"/>
    <cellStyle name="Comma 4 4 3 4 3" xfId="5969" xr:uid="{00000000-0005-0000-0000-0000E10A0000}"/>
    <cellStyle name="Comma 4 4 3 5" xfId="5970" xr:uid="{00000000-0005-0000-0000-0000E20A0000}"/>
    <cellStyle name="Comma 4 4 3 5 2" xfId="5971" xr:uid="{00000000-0005-0000-0000-0000E30A0000}"/>
    <cellStyle name="Comma 4 4 3 5 2 2" xfId="5972" xr:uid="{00000000-0005-0000-0000-0000E40A0000}"/>
    <cellStyle name="Comma 4 4 3 5 3" xfId="5973" xr:uid="{00000000-0005-0000-0000-0000E50A0000}"/>
    <cellStyle name="Comma 4 4 3 6" xfId="5974" xr:uid="{00000000-0005-0000-0000-0000E60A0000}"/>
    <cellStyle name="Comma 4 4 3 6 2" xfId="5975" xr:uid="{00000000-0005-0000-0000-0000E70A0000}"/>
    <cellStyle name="Comma 4 4 3 6 2 2" xfId="5976" xr:uid="{00000000-0005-0000-0000-0000E80A0000}"/>
    <cellStyle name="Comma 4 4 3 6 3" xfId="5977" xr:uid="{00000000-0005-0000-0000-0000E90A0000}"/>
    <cellStyle name="Comma 4 4 3 7" xfId="5978" xr:uid="{00000000-0005-0000-0000-0000EA0A0000}"/>
    <cellStyle name="Comma 4 4 3 7 2" xfId="5979" xr:uid="{00000000-0005-0000-0000-0000EB0A0000}"/>
    <cellStyle name="Comma 4 4 3 8" xfId="5980" xr:uid="{00000000-0005-0000-0000-0000EC0A0000}"/>
    <cellStyle name="Comma 4 4 3 8 2" xfId="5981" xr:uid="{00000000-0005-0000-0000-0000ED0A0000}"/>
    <cellStyle name="Comma 4 4 3 9" xfId="5982" xr:uid="{00000000-0005-0000-0000-0000EE0A0000}"/>
    <cellStyle name="Comma 4 4 4" xfId="377" xr:uid="{00000000-0005-0000-0000-0000EF0A0000}"/>
    <cellStyle name="Comma 4 4 4 2" xfId="5983" xr:uid="{00000000-0005-0000-0000-0000F00A0000}"/>
    <cellStyle name="Comma 4 4 4 2 2" xfId="5984" xr:uid="{00000000-0005-0000-0000-0000F10A0000}"/>
    <cellStyle name="Comma 4 4 4 2 2 2" xfId="5985" xr:uid="{00000000-0005-0000-0000-0000F20A0000}"/>
    <cellStyle name="Comma 4 4 4 2 3" xfId="5986" xr:uid="{00000000-0005-0000-0000-0000F30A0000}"/>
    <cellStyle name="Comma 4 4 4 3" xfId="5987" xr:uid="{00000000-0005-0000-0000-0000F40A0000}"/>
    <cellStyle name="Comma 4 4 4 3 2" xfId="5988" xr:uid="{00000000-0005-0000-0000-0000F50A0000}"/>
    <cellStyle name="Comma 4 4 4 3 2 2" xfId="5989" xr:uid="{00000000-0005-0000-0000-0000F60A0000}"/>
    <cellStyle name="Comma 4 4 4 3 3" xfId="5990" xr:uid="{00000000-0005-0000-0000-0000F70A0000}"/>
    <cellStyle name="Comma 4 4 4 4" xfId="5991" xr:uid="{00000000-0005-0000-0000-0000F80A0000}"/>
    <cellStyle name="Comma 4 4 4 4 2" xfId="5992" xr:uid="{00000000-0005-0000-0000-0000F90A0000}"/>
    <cellStyle name="Comma 4 4 4 4 2 2" xfId="5993" xr:uid="{00000000-0005-0000-0000-0000FA0A0000}"/>
    <cellStyle name="Comma 4 4 4 4 3" xfId="5994" xr:uid="{00000000-0005-0000-0000-0000FB0A0000}"/>
    <cellStyle name="Comma 4 4 4 5" xfId="5995" xr:uid="{00000000-0005-0000-0000-0000FC0A0000}"/>
    <cellStyle name="Comma 4 4 4 5 2" xfId="5996" xr:uid="{00000000-0005-0000-0000-0000FD0A0000}"/>
    <cellStyle name="Comma 4 4 4 6" xfId="5997" xr:uid="{00000000-0005-0000-0000-0000FE0A0000}"/>
    <cellStyle name="Comma 4 4 4 6 2" xfId="5998" xr:uid="{00000000-0005-0000-0000-0000FF0A0000}"/>
    <cellStyle name="Comma 4 4 4 7" xfId="5999" xr:uid="{00000000-0005-0000-0000-0000000B0000}"/>
    <cellStyle name="Comma 4 4 5" xfId="6000" xr:uid="{00000000-0005-0000-0000-0000010B0000}"/>
    <cellStyle name="Comma 4 4 5 2" xfId="6001" xr:uid="{00000000-0005-0000-0000-0000020B0000}"/>
    <cellStyle name="Comma 4 4 5 2 2" xfId="6002" xr:uid="{00000000-0005-0000-0000-0000030B0000}"/>
    <cellStyle name="Comma 4 4 5 2 2 2" xfId="6003" xr:uid="{00000000-0005-0000-0000-0000040B0000}"/>
    <cellStyle name="Comma 4 4 5 2 3" xfId="6004" xr:uid="{00000000-0005-0000-0000-0000050B0000}"/>
    <cellStyle name="Comma 4 4 5 3" xfId="6005" xr:uid="{00000000-0005-0000-0000-0000060B0000}"/>
    <cellStyle name="Comma 4 4 5 3 2" xfId="6006" xr:uid="{00000000-0005-0000-0000-0000070B0000}"/>
    <cellStyle name="Comma 4 4 5 3 2 2" xfId="6007" xr:uid="{00000000-0005-0000-0000-0000080B0000}"/>
    <cellStyle name="Comma 4 4 5 3 3" xfId="6008" xr:uid="{00000000-0005-0000-0000-0000090B0000}"/>
    <cellStyle name="Comma 4 4 5 4" xfId="6009" xr:uid="{00000000-0005-0000-0000-00000A0B0000}"/>
    <cellStyle name="Comma 4 4 5 4 2" xfId="6010" xr:uid="{00000000-0005-0000-0000-00000B0B0000}"/>
    <cellStyle name="Comma 4 4 5 4 2 2" xfId="6011" xr:uid="{00000000-0005-0000-0000-00000C0B0000}"/>
    <cellStyle name="Comma 4 4 5 4 3" xfId="6012" xr:uid="{00000000-0005-0000-0000-00000D0B0000}"/>
    <cellStyle name="Comma 4 4 5 5" xfId="6013" xr:uid="{00000000-0005-0000-0000-00000E0B0000}"/>
    <cellStyle name="Comma 4 4 5 5 2" xfId="6014" xr:uid="{00000000-0005-0000-0000-00000F0B0000}"/>
    <cellStyle name="Comma 4 4 5 6" xfId="6015" xr:uid="{00000000-0005-0000-0000-0000100B0000}"/>
    <cellStyle name="Comma 4 4 6" xfId="6016" xr:uid="{00000000-0005-0000-0000-0000110B0000}"/>
    <cellStyle name="Comma 4 4 6 2" xfId="6017" xr:uid="{00000000-0005-0000-0000-0000120B0000}"/>
    <cellStyle name="Comma 4 4 6 2 2" xfId="6018" xr:uid="{00000000-0005-0000-0000-0000130B0000}"/>
    <cellStyle name="Comma 4 4 6 2 2 2" xfId="6019" xr:uid="{00000000-0005-0000-0000-0000140B0000}"/>
    <cellStyle name="Comma 4 4 6 2 3" xfId="6020" xr:uid="{00000000-0005-0000-0000-0000150B0000}"/>
    <cellStyle name="Comma 4 4 6 3" xfId="6021" xr:uid="{00000000-0005-0000-0000-0000160B0000}"/>
    <cellStyle name="Comma 4 4 6 3 2" xfId="6022" xr:uid="{00000000-0005-0000-0000-0000170B0000}"/>
    <cellStyle name="Comma 4 4 6 3 2 2" xfId="6023" xr:uid="{00000000-0005-0000-0000-0000180B0000}"/>
    <cellStyle name="Comma 4 4 6 3 3" xfId="6024" xr:uid="{00000000-0005-0000-0000-0000190B0000}"/>
    <cellStyle name="Comma 4 4 6 4" xfId="6025" xr:uid="{00000000-0005-0000-0000-00001A0B0000}"/>
    <cellStyle name="Comma 4 4 6 4 2" xfId="6026" xr:uid="{00000000-0005-0000-0000-00001B0B0000}"/>
    <cellStyle name="Comma 4 4 6 4 2 2" xfId="6027" xr:uid="{00000000-0005-0000-0000-00001C0B0000}"/>
    <cellStyle name="Comma 4 4 6 4 3" xfId="6028" xr:uid="{00000000-0005-0000-0000-00001D0B0000}"/>
    <cellStyle name="Comma 4 4 6 5" xfId="6029" xr:uid="{00000000-0005-0000-0000-00001E0B0000}"/>
    <cellStyle name="Comma 4 4 6 5 2" xfId="6030" xr:uid="{00000000-0005-0000-0000-00001F0B0000}"/>
    <cellStyle name="Comma 4 4 6 6" xfId="6031" xr:uid="{00000000-0005-0000-0000-0000200B0000}"/>
    <cellStyle name="Comma 4 4 7" xfId="6032" xr:uid="{00000000-0005-0000-0000-0000210B0000}"/>
    <cellStyle name="Comma 4 4 7 2" xfId="6033" xr:uid="{00000000-0005-0000-0000-0000220B0000}"/>
    <cellStyle name="Comma 4 4 7 2 2" xfId="6034" xr:uid="{00000000-0005-0000-0000-0000230B0000}"/>
    <cellStyle name="Comma 4 4 7 2 2 2" xfId="6035" xr:uid="{00000000-0005-0000-0000-0000240B0000}"/>
    <cellStyle name="Comma 4 4 7 2 3" xfId="6036" xr:uid="{00000000-0005-0000-0000-0000250B0000}"/>
    <cellStyle name="Comma 4 4 7 3" xfId="6037" xr:uid="{00000000-0005-0000-0000-0000260B0000}"/>
    <cellStyle name="Comma 4 4 7 3 2" xfId="6038" xr:uid="{00000000-0005-0000-0000-0000270B0000}"/>
    <cellStyle name="Comma 4 4 7 3 2 2" xfId="6039" xr:uid="{00000000-0005-0000-0000-0000280B0000}"/>
    <cellStyle name="Comma 4 4 7 3 3" xfId="6040" xr:uid="{00000000-0005-0000-0000-0000290B0000}"/>
    <cellStyle name="Comma 4 4 7 4" xfId="6041" xr:uid="{00000000-0005-0000-0000-00002A0B0000}"/>
    <cellStyle name="Comma 4 4 7 4 2" xfId="6042" xr:uid="{00000000-0005-0000-0000-00002B0B0000}"/>
    <cellStyle name="Comma 4 4 7 4 2 2" xfId="6043" xr:uid="{00000000-0005-0000-0000-00002C0B0000}"/>
    <cellStyle name="Comma 4 4 7 4 3" xfId="6044" xr:uid="{00000000-0005-0000-0000-00002D0B0000}"/>
    <cellStyle name="Comma 4 4 7 5" xfId="6045" xr:uid="{00000000-0005-0000-0000-00002E0B0000}"/>
    <cellStyle name="Comma 4 4 7 5 2" xfId="6046" xr:uid="{00000000-0005-0000-0000-00002F0B0000}"/>
    <cellStyle name="Comma 4 4 7 6" xfId="6047" xr:uid="{00000000-0005-0000-0000-0000300B0000}"/>
    <cellStyle name="Comma 4 4 8" xfId="6048" xr:uid="{00000000-0005-0000-0000-0000310B0000}"/>
    <cellStyle name="Comma 4 4 8 2" xfId="6049" xr:uid="{00000000-0005-0000-0000-0000320B0000}"/>
    <cellStyle name="Comma 4 4 8 2 2" xfId="6050" xr:uid="{00000000-0005-0000-0000-0000330B0000}"/>
    <cellStyle name="Comma 4 4 8 3" xfId="6051" xr:uid="{00000000-0005-0000-0000-0000340B0000}"/>
    <cellStyle name="Comma 4 4 9" xfId="6052" xr:uid="{00000000-0005-0000-0000-0000350B0000}"/>
    <cellStyle name="Comma 4 4 9 2" xfId="6053" xr:uid="{00000000-0005-0000-0000-0000360B0000}"/>
    <cellStyle name="Comma 4 4 9 2 2" xfId="6054" xr:uid="{00000000-0005-0000-0000-0000370B0000}"/>
    <cellStyle name="Comma 4 4 9 3" xfId="6055" xr:uid="{00000000-0005-0000-0000-0000380B0000}"/>
    <cellStyle name="Comma 4 5" xfId="378" xr:uid="{00000000-0005-0000-0000-0000390B0000}"/>
    <cellStyle name="Comma 4 5 10" xfId="6056" xr:uid="{00000000-0005-0000-0000-00003A0B0000}"/>
    <cellStyle name="Comma 4 5 10 2" xfId="6057" xr:uid="{00000000-0005-0000-0000-00003B0B0000}"/>
    <cellStyle name="Comma 4 5 11" xfId="6058" xr:uid="{00000000-0005-0000-0000-00003C0B0000}"/>
    <cellStyle name="Comma 4 5 12" xfId="6059" xr:uid="{00000000-0005-0000-0000-00003D0B0000}"/>
    <cellStyle name="Comma 4 5 2" xfId="379" xr:uid="{00000000-0005-0000-0000-00003E0B0000}"/>
    <cellStyle name="Comma 4 5 2 2" xfId="6060" xr:uid="{00000000-0005-0000-0000-00003F0B0000}"/>
    <cellStyle name="Comma 4 5 2 2 2" xfId="6061" xr:uid="{00000000-0005-0000-0000-0000400B0000}"/>
    <cellStyle name="Comma 4 5 2 2 2 2" xfId="6062" xr:uid="{00000000-0005-0000-0000-0000410B0000}"/>
    <cellStyle name="Comma 4 5 2 2 3" xfId="6063" xr:uid="{00000000-0005-0000-0000-0000420B0000}"/>
    <cellStyle name="Comma 4 5 2 3" xfId="6064" xr:uid="{00000000-0005-0000-0000-0000430B0000}"/>
    <cellStyle name="Comma 4 5 2 3 2" xfId="6065" xr:uid="{00000000-0005-0000-0000-0000440B0000}"/>
    <cellStyle name="Comma 4 5 2 3 2 2" xfId="6066" xr:uid="{00000000-0005-0000-0000-0000450B0000}"/>
    <cellStyle name="Comma 4 5 2 3 3" xfId="6067" xr:uid="{00000000-0005-0000-0000-0000460B0000}"/>
    <cellStyle name="Comma 4 5 2 4" xfId="6068" xr:uid="{00000000-0005-0000-0000-0000470B0000}"/>
    <cellStyle name="Comma 4 5 2 4 2" xfId="6069" xr:uid="{00000000-0005-0000-0000-0000480B0000}"/>
    <cellStyle name="Comma 4 5 2 4 2 2" xfId="6070" xr:uid="{00000000-0005-0000-0000-0000490B0000}"/>
    <cellStyle name="Comma 4 5 2 4 3" xfId="6071" xr:uid="{00000000-0005-0000-0000-00004A0B0000}"/>
    <cellStyle name="Comma 4 5 2 5" xfId="6072" xr:uid="{00000000-0005-0000-0000-00004B0B0000}"/>
    <cellStyle name="Comma 4 5 2 5 2" xfId="6073" xr:uid="{00000000-0005-0000-0000-00004C0B0000}"/>
    <cellStyle name="Comma 4 5 2 6" xfId="6074" xr:uid="{00000000-0005-0000-0000-00004D0B0000}"/>
    <cellStyle name="Comma 4 5 2 6 2" xfId="6075" xr:uid="{00000000-0005-0000-0000-00004E0B0000}"/>
    <cellStyle name="Comma 4 5 2 7" xfId="6076" xr:uid="{00000000-0005-0000-0000-00004F0B0000}"/>
    <cellStyle name="Comma 4 5 3" xfId="6077" xr:uid="{00000000-0005-0000-0000-0000500B0000}"/>
    <cellStyle name="Comma 4 5 3 2" xfId="6078" xr:uid="{00000000-0005-0000-0000-0000510B0000}"/>
    <cellStyle name="Comma 4 5 3 2 2" xfId="6079" xr:uid="{00000000-0005-0000-0000-0000520B0000}"/>
    <cellStyle name="Comma 4 5 3 2 2 2" xfId="6080" xr:uid="{00000000-0005-0000-0000-0000530B0000}"/>
    <cellStyle name="Comma 4 5 3 2 3" xfId="6081" xr:uid="{00000000-0005-0000-0000-0000540B0000}"/>
    <cellStyle name="Comma 4 5 3 3" xfId="6082" xr:uid="{00000000-0005-0000-0000-0000550B0000}"/>
    <cellStyle name="Comma 4 5 3 3 2" xfId="6083" xr:uid="{00000000-0005-0000-0000-0000560B0000}"/>
    <cellStyle name="Comma 4 5 3 3 2 2" xfId="6084" xr:uid="{00000000-0005-0000-0000-0000570B0000}"/>
    <cellStyle name="Comma 4 5 3 3 3" xfId="6085" xr:uid="{00000000-0005-0000-0000-0000580B0000}"/>
    <cellStyle name="Comma 4 5 3 4" xfId="6086" xr:uid="{00000000-0005-0000-0000-0000590B0000}"/>
    <cellStyle name="Comma 4 5 3 4 2" xfId="6087" xr:uid="{00000000-0005-0000-0000-00005A0B0000}"/>
    <cellStyle name="Comma 4 5 3 4 2 2" xfId="6088" xr:uid="{00000000-0005-0000-0000-00005B0B0000}"/>
    <cellStyle name="Comma 4 5 3 4 3" xfId="6089" xr:uid="{00000000-0005-0000-0000-00005C0B0000}"/>
    <cellStyle name="Comma 4 5 3 5" xfId="6090" xr:uid="{00000000-0005-0000-0000-00005D0B0000}"/>
    <cellStyle name="Comma 4 5 3 5 2" xfId="6091" xr:uid="{00000000-0005-0000-0000-00005E0B0000}"/>
    <cellStyle name="Comma 4 5 3 6" xfId="6092" xr:uid="{00000000-0005-0000-0000-00005F0B0000}"/>
    <cellStyle name="Comma 4 5 4" xfId="6093" xr:uid="{00000000-0005-0000-0000-0000600B0000}"/>
    <cellStyle name="Comma 4 5 4 2" xfId="6094" xr:uid="{00000000-0005-0000-0000-0000610B0000}"/>
    <cellStyle name="Comma 4 5 4 2 2" xfId="6095" xr:uid="{00000000-0005-0000-0000-0000620B0000}"/>
    <cellStyle name="Comma 4 5 4 3" xfId="6096" xr:uid="{00000000-0005-0000-0000-0000630B0000}"/>
    <cellStyle name="Comma 4 5 5" xfId="6097" xr:uid="{00000000-0005-0000-0000-0000640B0000}"/>
    <cellStyle name="Comma 4 5 5 2" xfId="6098" xr:uid="{00000000-0005-0000-0000-0000650B0000}"/>
    <cellStyle name="Comma 4 5 5 2 2" xfId="6099" xr:uid="{00000000-0005-0000-0000-0000660B0000}"/>
    <cellStyle name="Comma 4 5 5 3" xfId="6100" xr:uid="{00000000-0005-0000-0000-0000670B0000}"/>
    <cellStyle name="Comma 4 5 6" xfId="6101" xr:uid="{00000000-0005-0000-0000-0000680B0000}"/>
    <cellStyle name="Comma 4 5 6 2" xfId="6102" xr:uid="{00000000-0005-0000-0000-0000690B0000}"/>
    <cellStyle name="Comma 4 5 6 2 2" xfId="6103" xr:uid="{00000000-0005-0000-0000-00006A0B0000}"/>
    <cellStyle name="Comma 4 5 6 3" xfId="6104" xr:uid="{00000000-0005-0000-0000-00006B0B0000}"/>
    <cellStyle name="Comma 4 5 7" xfId="6105" xr:uid="{00000000-0005-0000-0000-00006C0B0000}"/>
    <cellStyle name="Comma 4 5 7 2" xfId="6106" xr:uid="{00000000-0005-0000-0000-00006D0B0000}"/>
    <cellStyle name="Comma 4 5 8" xfId="6107" xr:uid="{00000000-0005-0000-0000-00006E0B0000}"/>
    <cellStyle name="Comma 4 5 8 2" xfId="6108" xr:uid="{00000000-0005-0000-0000-00006F0B0000}"/>
    <cellStyle name="Comma 4 5 9" xfId="6109" xr:uid="{00000000-0005-0000-0000-0000700B0000}"/>
    <cellStyle name="Comma 4 5 9 2" xfId="6110" xr:uid="{00000000-0005-0000-0000-0000710B0000}"/>
    <cellStyle name="Comma 4 6" xfId="380" xr:uid="{00000000-0005-0000-0000-0000720B0000}"/>
    <cellStyle name="Comma 4 6 2" xfId="381" xr:uid="{00000000-0005-0000-0000-0000730B0000}"/>
    <cellStyle name="Comma 4 6 3" xfId="6111" xr:uid="{00000000-0005-0000-0000-0000740B0000}"/>
    <cellStyle name="Comma 4 7" xfId="382" xr:uid="{00000000-0005-0000-0000-0000750B0000}"/>
    <cellStyle name="Comma 4 7 2" xfId="6112" xr:uid="{00000000-0005-0000-0000-0000760B0000}"/>
    <cellStyle name="Comma 4 7 2 2" xfId="6113" xr:uid="{00000000-0005-0000-0000-0000770B0000}"/>
    <cellStyle name="Comma 4 7 2 2 2" xfId="6114" xr:uid="{00000000-0005-0000-0000-0000780B0000}"/>
    <cellStyle name="Comma 4 7 2 2 2 2" xfId="6115" xr:uid="{00000000-0005-0000-0000-0000790B0000}"/>
    <cellStyle name="Comma 4 7 2 2 3" xfId="6116" xr:uid="{00000000-0005-0000-0000-00007A0B0000}"/>
    <cellStyle name="Comma 4 7 2 3" xfId="6117" xr:uid="{00000000-0005-0000-0000-00007B0B0000}"/>
    <cellStyle name="Comma 4 7 2 3 2" xfId="6118" xr:uid="{00000000-0005-0000-0000-00007C0B0000}"/>
    <cellStyle name="Comma 4 7 2 3 2 2" xfId="6119" xr:uid="{00000000-0005-0000-0000-00007D0B0000}"/>
    <cellStyle name="Comma 4 7 2 3 3" xfId="6120" xr:uid="{00000000-0005-0000-0000-00007E0B0000}"/>
    <cellStyle name="Comma 4 7 2 4" xfId="6121" xr:uid="{00000000-0005-0000-0000-00007F0B0000}"/>
    <cellStyle name="Comma 4 7 2 4 2" xfId="6122" xr:uid="{00000000-0005-0000-0000-0000800B0000}"/>
    <cellStyle name="Comma 4 7 2 4 2 2" xfId="6123" xr:uid="{00000000-0005-0000-0000-0000810B0000}"/>
    <cellStyle name="Comma 4 7 2 4 3" xfId="6124" xr:uid="{00000000-0005-0000-0000-0000820B0000}"/>
    <cellStyle name="Comma 4 7 2 5" xfId="6125" xr:uid="{00000000-0005-0000-0000-0000830B0000}"/>
    <cellStyle name="Comma 4 7 2 5 2" xfId="6126" xr:uid="{00000000-0005-0000-0000-0000840B0000}"/>
    <cellStyle name="Comma 4 7 2 6" xfId="6127" xr:uid="{00000000-0005-0000-0000-0000850B0000}"/>
    <cellStyle name="Comma 4 7 2 6 2" xfId="6128" xr:uid="{00000000-0005-0000-0000-0000860B0000}"/>
    <cellStyle name="Comma 4 7 2 7" xfId="6129" xr:uid="{00000000-0005-0000-0000-0000870B0000}"/>
    <cellStyle name="Comma 4 7 3" xfId="6130" xr:uid="{00000000-0005-0000-0000-0000880B0000}"/>
    <cellStyle name="Comma 4 7 3 2" xfId="6131" xr:uid="{00000000-0005-0000-0000-0000890B0000}"/>
    <cellStyle name="Comma 4 7 3 2 2" xfId="6132" xr:uid="{00000000-0005-0000-0000-00008A0B0000}"/>
    <cellStyle name="Comma 4 7 3 2 2 2" xfId="6133" xr:uid="{00000000-0005-0000-0000-00008B0B0000}"/>
    <cellStyle name="Comma 4 7 3 2 3" xfId="6134" xr:uid="{00000000-0005-0000-0000-00008C0B0000}"/>
    <cellStyle name="Comma 4 7 3 3" xfId="6135" xr:uid="{00000000-0005-0000-0000-00008D0B0000}"/>
    <cellStyle name="Comma 4 7 3 3 2" xfId="6136" xr:uid="{00000000-0005-0000-0000-00008E0B0000}"/>
    <cellStyle name="Comma 4 7 3 3 2 2" xfId="6137" xr:uid="{00000000-0005-0000-0000-00008F0B0000}"/>
    <cellStyle name="Comma 4 7 3 3 3" xfId="6138" xr:uid="{00000000-0005-0000-0000-0000900B0000}"/>
    <cellStyle name="Comma 4 7 3 4" xfId="6139" xr:uid="{00000000-0005-0000-0000-0000910B0000}"/>
    <cellStyle name="Comma 4 7 3 4 2" xfId="6140" xr:uid="{00000000-0005-0000-0000-0000920B0000}"/>
    <cellStyle name="Comma 4 7 3 4 2 2" xfId="6141" xr:uid="{00000000-0005-0000-0000-0000930B0000}"/>
    <cellStyle name="Comma 4 7 3 4 3" xfId="6142" xr:uid="{00000000-0005-0000-0000-0000940B0000}"/>
    <cellStyle name="Comma 4 7 3 5" xfId="6143" xr:uid="{00000000-0005-0000-0000-0000950B0000}"/>
    <cellStyle name="Comma 4 7 3 5 2" xfId="6144" xr:uid="{00000000-0005-0000-0000-0000960B0000}"/>
    <cellStyle name="Comma 4 7 3 6" xfId="6145" xr:uid="{00000000-0005-0000-0000-0000970B0000}"/>
    <cellStyle name="Comma 4 7 4" xfId="6146" xr:uid="{00000000-0005-0000-0000-0000980B0000}"/>
    <cellStyle name="Comma 4 7 4 2" xfId="6147" xr:uid="{00000000-0005-0000-0000-0000990B0000}"/>
    <cellStyle name="Comma 4 7 4 2 2" xfId="6148" xr:uid="{00000000-0005-0000-0000-00009A0B0000}"/>
    <cellStyle name="Comma 4 7 4 3" xfId="6149" xr:uid="{00000000-0005-0000-0000-00009B0B0000}"/>
    <cellStyle name="Comma 4 7 5" xfId="6150" xr:uid="{00000000-0005-0000-0000-00009C0B0000}"/>
    <cellStyle name="Comma 4 7 5 2" xfId="6151" xr:uid="{00000000-0005-0000-0000-00009D0B0000}"/>
    <cellStyle name="Comma 4 7 5 2 2" xfId="6152" xr:uid="{00000000-0005-0000-0000-00009E0B0000}"/>
    <cellStyle name="Comma 4 7 5 3" xfId="6153" xr:uid="{00000000-0005-0000-0000-00009F0B0000}"/>
    <cellStyle name="Comma 4 7 6" xfId="6154" xr:uid="{00000000-0005-0000-0000-0000A00B0000}"/>
    <cellStyle name="Comma 4 7 6 2" xfId="6155" xr:uid="{00000000-0005-0000-0000-0000A10B0000}"/>
    <cellStyle name="Comma 4 7 6 2 2" xfId="6156" xr:uid="{00000000-0005-0000-0000-0000A20B0000}"/>
    <cellStyle name="Comma 4 7 6 3" xfId="6157" xr:uid="{00000000-0005-0000-0000-0000A30B0000}"/>
    <cellStyle name="Comma 4 7 7" xfId="6158" xr:uid="{00000000-0005-0000-0000-0000A40B0000}"/>
    <cellStyle name="Comma 4 7 7 2" xfId="6159" xr:uid="{00000000-0005-0000-0000-0000A50B0000}"/>
    <cellStyle name="Comma 4 7 8" xfId="6160" xr:uid="{00000000-0005-0000-0000-0000A60B0000}"/>
    <cellStyle name="Comma 4 7 8 2" xfId="6161" xr:uid="{00000000-0005-0000-0000-0000A70B0000}"/>
    <cellStyle name="Comma 4 7 9" xfId="6162" xr:uid="{00000000-0005-0000-0000-0000A80B0000}"/>
    <cellStyle name="Comma 4 8" xfId="6163" xr:uid="{00000000-0005-0000-0000-0000A90B0000}"/>
    <cellStyle name="Comma 4 8 2" xfId="6164" xr:uid="{00000000-0005-0000-0000-0000AA0B0000}"/>
    <cellStyle name="Comma 4 9" xfId="6165" xr:uid="{00000000-0005-0000-0000-0000AB0B0000}"/>
    <cellStyle name="Comma 4 9 2" xfId="6166" xr:uid="{00000000-0005-0000-0000-0000AC0B0000}"/>
    <cellStyle name="Comma 40" xfId="383" xr:uid="{00000000-0005-0000-0000-0000AD0B0000}"/>
    <cellStyle name="Comma 40 10" xfId="6167" xr:uid="{00000000-0005-0000-0000-0000AE0B0000}"/>
    <cellStyle name="Comma 40 10 2" xfId="6168" xr:uid="{00000000-0005-0000-0000-0000AF0B0000}"/>
    <cellStyle name="Comma 40 10 2 2" xfId="6169" xr:uid="{00000000-0005-0000-0000-0000B00B0000}"/>
    <cellStyle name="Comma 40 10 2 2 2" xfId="6170" xr:uid="{00000000-0005-0000-0000-0000B10B0000}"/>
    <cellStyle name="Comma 40 10 2 3" xfId="6171" xr:uid="{00000000-0005-0000-0000-0000B20B0000}"/>
    <cellStyle name="Comma 40 10 3" xfId="6172" xr:uid="{00000000-0005-0000-0000-0000B30B0000}"/>
    <cellStyle name="Comma 40 10 3 2" xfId="6173" xr:uid="{00000000-0005-0000-0000-0000B40B0000}"/>
    <cellStyle name="Comma 40 10 3 2 2" xfId="6174" xr:uid="{00000000-0005-0000-0000-0000B50B0000}"/>
    <cellStyle name="Comma 40 10 3 3" xfId="6175" xr:uid="{00000000-0005-0000-0000-0000B60B0000}"/>
    <cellStyle name="Comma 40 10 4" xfId="6176" xr:uid="{00000000-0005-0000-0000-0000B70B0000}"/>
    <cellStyle name="Comma 40 10 4 2" xfId="6177" xr:uid="{00000000-0005-0000-0000-0000B80B0000}"/>
    <cellStyle name="Comma 40 10 4 2 2" xfId="6178" xr:uid="{00000000-0005-0000-0000-0000B90B0000}"/>
    <cellStyle name="Comma 40 10 4 3" xfId="6179" xr:uid="{00000000-0005-0000-0000-0000BA0B0000}"/>
    <cellStyle name="Comma 40 10 5" xfId="6180" xr:uid="{00000000-0005-0000-0000-0000BB0B0000}"/>
    <cellStyle name="Comma 40 10 5 2" xfId="6181" xr:uid="{00000000-0005-0000-0000-0000BC0B0000}"/>
    <cellStyle name="Comma 40 10 6" xfId="6182" xr:uid="{00000000-0005-0000-0000-0000BD0B0000}"/>
    <cellStyle name="Comma 40 11" xfId="6183" xr:uid="{00000000-0005-0000-0000-0000BE0B0000}"/>
    <cellStyle name="Comma 40 11 2" xfId="6184" xr:uid="{00000000-0005-0000-0000-0000BF0B0000}"/>
    <cellStyle name="Comma 40 11 2 2" xfId="6185" xr:uid="{00000000-0005-0000-0000-0000C00B0000}"/>
    <cellStyle name="Comma 40 11 2 2 2" xfId="6186" xr:uid="{00000000-0005-0000-0000-0000C10B0000}"/>
    <cellStyle name="Comma 40 11 2 3" xfId="6187" xr:uid="{00000000-0005-0000-0000-0000C20B0000}"/>
    <cellStyle name="Comma 40 11 3" xfId="6188" xr:uid="{00000000-0005-0000-0000-0000C30B0000}"/>
    <cellStyle name="Comma 40 11 3 2" xfId="6189" xr:uid="{00000000-0005-0000-0000-0000C40B0000}"/>
    <cellStyle name="Comma 40 11 3 2 2" xfId="6190" xr:uid="{00000000-0005-0000-0000-0000C50B0000}"/>
    <cellStyle name="Comma 40 11 3 3" xfId="6191" xr:uid="{00000000-0005-0000-0000-0000C60B0000}"/>
    <cellStyle name="Comma 40 11 4" xfId="6192" xr:uid="{00000000-0005-0000-0000-0000C70B0000}"/>
    <cellStyle name="Comma 40 11 4 2" xfId="6193" xr:uid="{00000000-0005-0000-0000-0000C80B0000}"/>
    <cellStyle name="Comma 40 11 4 2 2" xfId="6194" xr:uid="{00000000-0005-0000-0000-0000C90B0000}"/>
    <cellStyle name="Comma 40 11 4 3" xfId="6195" xr:uid="{00000000-0005-0000-0000-0000CA0B0000}"/>
    <cellStyle name="Comma 40 11 5" xfId="6196" xr:uid="{00000000-0005-0000-0000-0000CB0B0000}"/>
    <cellStyle name="Comma 40 11 5 2" xfId="6197" xr:uid="{00000000-0005-0000-0000-0000CC0B0000}"/>
    <cellStyle name="Comma 40 11 6" xfId="6198" xr:uid="{00000000-0005-0000-0000-0000CD0B0000}"/>
    <cellStyle name="Comma 40 12" xfId="6199" xr:uid="{00000000-0005-0000-0000-0000CE0B0000}"/>
    <cellStyle name="Comma 40 12 2" xfId="6200" xr:uid="{00000000-0005-0000-0000-0000CF0B0000}"/>
    <cellStyle name="Comma 40 12 2 2" xfId="6201" xr:uid="{00000000-0005-0000-0000-0000D00B0000}"/>
    <cellStyle name="Comma 40 12 2 2 2" xfId="6202" xr:uid="{00000000-0005-0000-0000-0000D10B0000}"/>
    <cellStyle name="Comma 40 12 2 3" xfId="6203" xr:uid="{00000000-0005-0000-0000-0000D20B0000}"/>
    <cellStyle name="Comma 40 12 3" xfId="6204" xr:uid="{00000000-0005-0000-0000-0000D30B0000}"/>
    <cellStyle name="Comma 40 12 3 2" xfId="6205" xr:uid="{00000000-0005-0000-0000-0000D40B0000}"/>
    <cellStyle name="Comma 40 12 3 2 2" xfId="6206" xr:uid="{00000000-0005-0000-0000-0000D50B0000}"/>
    <cellStyle name="Comma 40 12 3 3" xfId="6207" xr:uid="{00000000-0005-0000-0000-0000D60B0000}"/>
    <cellStyle name="Comma 40 12 4" xfId="6208" xr:uid="{00000000-0005-0000-0000-0000D70B0000}"/>
    <cellStyle name="Comma 40 12 4 2" xfId="6209" xr:uid="{00000000-0005-0000-0000-0000D80B0000}"/>
    <cellStyle name="Comma 40 12 4 2 2" xfId="6210" xr:uid="{00000000-0005-0000-0000-0000D90B0000}"/>
    <cellStyle name="Comma 40 12 4 3" xfId="6211" xr:uid="{00000000-0005-0000-0000-0000DA0B0000}"/>
    <cellStyle name="Comma 40 12 5" xfId="6212" xr:uid="{00000000-0005-0000-0000-0000DB0B0000}"/>
    <cellStyle name="Comma 40 12 5 2" xfId="6213" xr:uid="{00000000-0005-0000-0000-0000DC0B0000}"/>
    <cellStyle name="Comma 40 12 6" xfId="6214" xr:uid="{00000000-0005-0000-0000-0000DD0B0000}"/>
    <cellStyle name="Comma 40 13" xfId="6215" xr:uid="{00000000-0005-0000-0000-0000DE0B0000}"/>
    <cellStyle name="Comma 40 13 2" xfId="6216" xr:uid="{00000000-0005-0000-0000-0000DF0B0000}"/>
    <cellStyle name="Comma 40 13 2 2" xfId="6217" xr:uid="{00000000-0005-0000-0000-0000E00B0000}"/>
    <cellStyle name="Comma 40 13 3" xfId="6218" xr:uid="{00000000-0005-0000-0000-0000E10B0000}"/>
    <cellStyle name="Comma 40 14" xfId="6219" xr:uid="{00000000-0005-0000-0000-0000E20B0000}"/>
    <cellStyle name="Comma 40 14 2" xfId="6220" xr:uid="{00000000-0005-0000-0000-0000E30B0000}"/>
    <cellStyle name="Comma 40 14 2 2" xfId="6221" xr:uid="{00000000-0005-0000-0000-0000E40B0000}"/>
    <cellStyle name="Comma 40 14 3" xfId="6222" xr:uid="{00000000-0005-0000-0000-0000E50B0000}"/>
    <cellStyle name="Comma 40 15" xfId="6223" xr:uid="{00000000-0005-0000-0000-0000E60B0000}"/>
    <cellStyle name="Comma 40 15 2" xfId="6224" xr:uid="{00000000-0005-0000-0000-0000E70B0000}"/>
    <cellStyle name="Comma 40 15 2 2" xfId="6225" xr:uid="{00000000-0005-0000-0000-0000E80B0000}"/>
    <cellStyle name="Comma 40 15 3" xfId="6226" xr:uid="{00000000-0005-0000-0000-0000E90B0000}"/>
    <cellStyle name="Comma 40 16" xfId="6227" xr:uid="{00000000-0005-0000-0000-0000EA0B0000}"/>
    <cellStyle name="Comma 40 16 2" xfId="6228" xr:uid="{00000000-0005-0000-0000-0000EB0B0000}"/>
    <cellStyle name="Comma 40 16 2 2" xfId="6229" xr:uid="{00000000-0005-0000-0000-0000EC0B0000}"/>
    <cellStyle name="Comma 40 16 3" xfId="6230" xr:uid="{00000000-0005-0000-0000-0000ED0B0000}"/>
    <cellStyle name="Comma 40 17" xfId="6231" xr:uid="{00000000-0005-0000-0000-0000EE0B0000}"/>
    <cellStyle name="Comma 40 17 2" xfId="6232" xr:uid="{00000000-0005-0000-0000-0000EF0B0000}"/>
    <cellStyle name="Comma 40 18" xfId="6233" xr:uid="{00000000-0005-0000-0000-0000F00B0000}"/>
    <cellStyle name="Comma 40 18 2" xfId="6234" xr:uid="{00000000-0005-0000-0000-0000F10B0000}"/>
    <cellStyle name="Comma 40 19" xfId="6235" xr:uid="{00000000-0005-0000-0000-0000F20B0000}"/>
    <cellStyle name="Comma 40 19 2" xfId="6236" xr:uid="{00000000-0005-0000-0000-0000F30B0000}"/>
    <cellStyle name="Comma 40 2" xfId="384" xr:uid="{00000000-0005-0000-0000-0000F40B0000}"/>
    <cellStyle name="Comma 40 2 10" xfId="6237" xr:uid="{00000000-0005-0000-0000-0000F50B0000}"/>
    <cellStyle name="Comma 40 2 10 2" xfId="6238" xr:uid="{00000000-0005-0000-0000-0000F60B0000}"/>
    <cellStyle name="Comma 40 2 10 2 2" xfId="6239" xr:uid="{00000000-0005-0000-0000-0000F70B0000}"/>
    <cellStyle name="Comma 40 2 10 2 2 2" xfId="6240" xr:uid="{00000000-0005-0000-0000-0000F80B0000}"/>
    <cellStyle name="Comma 40 2 10 2 3" xfId="6241" xr:uid="{00000000-0005-0000-0000-0000F90B0000}"/>
    <cellStyle name="Comma 40 2 10 3" xfId="6242" xr:uid="{00000000-0005-0000-0000-0000FA0B0000}"/>
    <cellStyle name="Comma 40 2 10 3 2" xfId="6243" xr:uid="{00000000-0005-0000-0000-0000FB0B0000}"/>
    <cellStyle name="Comma 40 2 10 3 2 2" xfId="6244" xr:uid="{00000000-0005-0000-0000-0000FC0B0000}"/>
    <cellStyle name="Comma 40 2 10 3 3" xfId="6245" xr:uid="{00000000-0005-0000-0000-0000FD0B0000}"/>
    <cellStyle name="Comma 40 2 10 4" xfId="6246" xr:uid="{00000000-0005-0000-0000-0000FE0B0000}"/>
    <cellStyle name="Comma 40 2 10 4 2" xfId="6247" xr:uid="{00000000-0005-0000-0000-0000FF0B0000}"/>
    <cellStyle name="Comma 40 2 10 4 2 2" xfId="6248" xr:uid="{00000000-0005-0000-0000-0000000C0000}"/>
    <cellStyle name="Comma 40 2 10 4 3" xfId="6249" xr:uid="{00000000-0005-0000-0000-0000010C0000}"/>
    <cellStyle name="Comma 40 2 10 5" xfId="6250" xr:uid="{00000000-0005-0000-0000-0000020C0000}"/>
    <cellStyle name="Comma 40 2 10 5 2" xfId="6251" xr:uid="{00000000-0005-0000-0000-0000030C0000}"/>
    <cellStyle name="Comma 40 2 10 6" xfId="6252" xr:uid="{00000000-0005-0000-0000-0000040C0000}"/>
    <cellStyle name="Comma 40 2 11" xfId="6253" xr:uid="{00000000-0005-0000-0000-0000050C0000}"/>
    <cellStyle name="Comma 40 2 11 2" xfId="6254" xr:uid="{00000000-0005-0000-0000-0000060C0000}"/>
    <cellStyle name="Comma 40 2 11 2 2" xfId="6255" xr:uid="{00000000-0005-0000-0000-0000070C0000}"/>
    <cellStyle name="Comma 40 2 11 2 2 2" xfId="6256" xr:uid="{00000000-0005-0000-0000-0000080C0000}"/>
    <cellStyle name="Comma 40 2 11 2 3" xfId="6257" xr:uid="{00000000-0005-0000-0000-0000090C0000}"/>
    <cellStyle name="Comma 40 2 11 3" xfId="6258" xr:uid="{00000000-0005-0000-0000-00000A0C0000}"/>
    <cellStyle name="Comma 40 2 11 3 2" xfId="6259" xr:uid="{00000000-0005-0000-0000-00000B0C0000}"/>
    <cellStyle name="Comma 40 2 11 3 2 2" xfId="6260" xr:uid="{00000000-0005-0000-0000-00000C0C0000}"/>
    <cellStyle name="Comma 40 2 11 3 3" xfId="6261" xr:uid="{00000000-0005-0000-0000-00000D0C0000}"/>
    <cellStyle name="Comma 40 2 11 4" xfId="6262" xr:uid="{00000000-0005-0000-0000-00000E0C0000}"/>
    <cellStyle name="Comma 40 2 11 4 2" xfId="6263" xr:uid="{00000000-0005-0000-0000-00000F0C0000}"/>
    <cellStyle name="Comma 40 2 11 4 2 2" xfId="6264" xr:uid="{00000000-0005-0000-0000-0000100C0000}"/>
    <cellStyle name="Comma 40 2 11 4 3" xfId="6265" xr:uid="{00000000-0005-0000-0000-0000110C0000}"/>
    <cellStyle name="Comma 40 2 11 5" xfId="6266" xr:uid="{00000000-0005-0000-0000-0000120C0000}"/>
    <cellStyle name="Comma 40 2 11 5 2" xfId="6267" xr:uid="{00000000-0005-0000-0000-0000130C0000}"/>
    <cellStyle name="Comma 40 2 11 6" xfId="6268" xr:uid="{00000000-0005-0000-0000-0000140C0000}"/>
    <cellStyle name="Comma 40 2 12" xfId="6269" xr:uid="{00000000-0005-0000-0000-0000150C0000}"/>
    <cellStyle name="Comma 40 2 12 2" xfId="6270" xr:uid="{00000000-0005-0000-0000-0000160C0000}"/>
    <cellStyle name="Comma 40 2 12 2 2" xfId="6271" xr:uid="{00000000-0005-0000-0000-0000170C0000}"/>
    <cellStyle name="Comma 40 2 12 3" xfId="6272" xr:uid="{00000000-0005-0000-0000-0000180C0000}"/>
    <cellStyle name="Comma 40 2 13" xfId="6273" xr:uid="{00000000-0005-0000-0000-0000190C0000}"/>
    <cellStyle name="Comma 40 2 13 2" xfId="6274" xr:uid="{00000000-0005-0000-0000-00001A0C0000}"/>
    <cellStyle name="Comma 40 2 13 2 2" xfId="6275" xr:uid="{00000000-0005-0000-0000-00001B0C0000}"/>
    <cellStyle name="Comma 40 2 13 3" xfId="6276" xr:uid="{00000000-0005-0000-0000-00001C0C0000}"/>
    <cellStyle name="Comma 40 2 14" xfId="6277" xr:uid="{00000000-0005-0000-0000-00001D0C0000}"/>
    <cellStyle name="Comma 40 2 14 2" xfId="6278" xr:uid="{00000000-0005-0000-0000-00001E0C0000}"/>
    <cellStyle name="Comma 40 2 14 2 2" xfId="6279" xr:uid="{00000000-0005-0000-0000-00001F0C0000}"/>
    <cellStyle name="Comma 40 2 14 3" xfId="6280" xr:uid="{00000000-0005-0000-0000-0000200C0000}"/>
    <cellStyle name="Comma 40 2 15" xfId="6281" xr:uid="{00000000-0005-0000-0000-0000210C0000}"/>
    <cellStyle name="Comma 40 2 15 2" xfId="6282" xr:uid="{00000000-0005-0000-0000-0000220C0000}"/>
    <cellStyle name="Comma 40 2 15 2 2" xfId="6283" xr:uid="{00000000-0005-0000-0000-0000230C0000}"/>
    <cellStyle name="Comma 40 2 15 3" xfId="6284" xr:uid="{00000000-0005-0000-0000-0000240C0000}"/>
    <cellStyle name="Comma 40 2 16" xfId="6285" xr:uid="{00000000-0005-0000-0000-0000250C0000}"/>
    <cellStyle name="Comma 40 2 16 2" xfId="6286" xr:uid="{00000000-0005-0000-0000-0000260C0000}"/>
    <cellStyle name="Comma 40 2 17" xfId="6287" xr:uid="{00000000-0005-0000-0000-0000270C0000}"/>
    <cellStyle name="Comma 40 2 17 2" xfId="6288" xr:uid="{00000000-0005-0000-0000-0000280C0000}"/>
    <cellStyle name="Comma 40 2 18" xfId="6289" xr:uid="{00000000-0005-0000-0000-0000290C0000}"/>
    <cellStyle name="Comma 40 2 18 2" xfId="6290" xr:uid="{00000000-0005-0000-0000-00002A0C0000}"/>
    <cellStyle name="Comma 40 2 19" xfId="6291" xr:uid="{00000000-0005-0000-0000-00002B0C0000}"/>
    <cellStyle name="Comma 40 2 19 2" xfId="6292" xr:uid="{00000000-0005-0000-0000-00002C0C0000}"/>
    <cellStyle name="Comma 40 2 2" xfId="385" xr:uid="{00000000-0005-0000-0000-00002D0C0000}"/>
    <cellStyle name="Comma 40 2 2 10" xfId="6293" xr:uid="{00000000-0005-0000-0000-00002E0C0000}"/>
    <cellStyle name="Comma 40 2 2 10 2" xfId="6294" xr:uid="{00000000-0005-0000-0000-00002F0C0000}"/>
    <cellStyle name="Comma 40 2 2 10 2 2" xfId="6295" xr:uid="{00000000-0005-0000-0000-0000300C0000}"/>
    <cellStyle name="Comma 40 2 2 10 3" xfId="6296" xr:uid="{00000000-0005-0000-0000-0000310C0000}"/>
    <cellStyle name="Comma 40 2 2 11" xfId="6297" xr:uid="{00000000-0005-0000-0000-0000320C0000}"/>
    <cellStyle name="Comma 40 2 2 11 2" xfId="6298" xr:uid="{00000000-0005-0000-0000-0000330C0000}"/>
    <cellStyle name="Comma 40 2 2 11 2 2" xfId="6299" xr:uid="{00000000-0005-0000-0000-0000340C0000}"/>
    <cellStyle name="Comma 40 2 2 11 3" xfId="6300" xr:uid="{00000000-0005-0000-0000-0000350C0000}"/>
    <cellStyle name="Comma 40 2 2 12" xfId="6301" xr:uid="{00000000-0005-0000-0000-0000360C0000}"/>
    <cellStyle name="Comma 40 2 2 12 2" xfId="6302" xr:uid="{00000000-0005-0000-0000-0000370C0000}"/>
    <cellStyle name="Comma 40 2 2 13" xfId="6303" xr:uid="{00000000-0005-0000-0000-0000380C0000}"/>
    <cellStyle name="Comma 40 2 2 13 2" xfId="6304" xr:uid="{00000000-0005-0000-0000-0000390C0000}"/>
    <cellStyle name="Comma 40 2 2 14" xfId="6305" xr:uid="{00000000-0005-0000-0000-00003A0C0000}"/>
    <cellStyle name="Comma 40 2 2 14 2" xfId="6306" xr:uid="{00000000-0005-0000-0000-00003B0C0000}"/>
    <cellStyle name="Comma 40 2 2 15" xfId="6307" xr:uid="{00000000-0005-0000-0000-00003C0C0000}"/>
    <cellStyle name="Comma 40 2 2 15 2" xfId="6308" xr:uid="{00000000-0005-0000-0000-00003D0C0000}"/>
    <cellStyle name="Comma 40 2 2 16" xfId="6309" xr:uid="{00000000-0005-0000-0000-00003E0C0000}"/>
    <cellStyle name="Comma 40 2 2 17" xfId="6310" xr:uid="{00000000-0005-0000-0000-00003F0C0000}"/>
    <cellStyle name="Comma 40 2 2 2" xfId="386" xr:uid="{00000000-0005-0000-0000-0000400C0000}"/>
    <cellStyle name="Comma 40 2 2 2 10" xfId="6311" xr:uid="{00000000-0005-0000-0000-0000410C0000}"/>
    <cellStyle name="Comma 40 2 2 2 2" xfId="387" xr:uid="{00000000-0005-0000-0000-0000420C0000}"/>
    <cellStyle name="Comma 40 2 2 2 2 2" xfId="6312" xr:uid="{00000000-0005-0000-0000-0000430C0000}"/>
    <cellStyle name="Comma 40 2 2 2 2 2 2" xfId="6313" xr:uid="{00000000-0005-0000-0000-0000440C0000}"/>
    <cellStyle name="Comma 40 2 2 2 2 2 2 2" xfId="6314" xr:uid="{00000000-0005-0000-0000-0000450C0000}"/>
    <cellStyle name="Comma 40 2 2 2 2 2 3" xfId="6315" xr:uid="{00000000-0005-0000-0000-0000460C0000}"/>
    <cellStyle name="Comma 40 2 2 2 2 3" xfId="6316" xr:uid="{00000000-0005-0000-0000-0000470C0000}"/>
    <cellStyle name="Comma 40 2 2 2 2 3 2" xfId="6317" xr:uid="{00000000-0005-0000-0000-0000480C0000}"/>
    <cellStyle name="Comma 40 2 2 2 2 3 2 2" xfId="6318" xr:uid="{00000000-0005-0000-0000-0000490C0000}"/>
    <cellStyle name="Comma 40 2 2 2 2 3 3" xfId="6319" xr:uid="{00000000-0005-0000-0000-00004A0C0000}"/>
    <cellStyle name="Comma 40 2 2 2 2 4" xfId="6320" xr:uid="{00000000-0005-0000-0000-00004B0C0000}"/>
    <cellStyle name="Comma 40 2 2 2 2 4 2" xfId="6321" xr:uid="{00000000-0005-0000-0000-00004C0C0000}"/>
    <cellStyle name="Comma 40 2 2 2 2 4 2 2" xfId="6322" xr:uid="{00000000-0005-0000-0000-00004D0C0000}"/>
    <cellStyle name="Comma 40 2 2 2 2 4 3" xfId="6323" xr:uid="{00000000-0005-0000-0000-00004E0C0000}"/>
    <cellStyle name="Comma 40 2 2 2 2 5" xfId="6324" xr:uid="{00000000-0005-0000-0000-00004F0C0000}"/>
    <cellStyle name="Comma 40 2 2 2 2 5 2" xfId="6325" xr:uid="{00000000-0005-0000-0000-0000500C0000}"/>
    <cellStyle name="Comma 40 2 2 2 2 6" xfId="6326" xr:uid="{00000000-0005-0000-0000-0000510C0000}"/>
    <cellStyle name="Comma 40 2 2 2 2 6 2" xfId="6327" xr:uid="{00000000-0005-0000-0000-0000520C0000}"/>
    <cellStyle name="Comma 40 2 2 2 2 7" xfId="6328" xr:uid="{00000000-0005-0000-0000-0000530C0000}"/>
    <cellStyle name="Comma 40 2 2 2 3" xfId="6329" xr:uid="{00000000-0005-0000-0000-0000540C0000}"/>
    <cellStyle name="Comma 40 2 2 2 3 2" xfId="6330" xr:uid="{00000000-0005-0000-0000-0000550C0000}"/>
    <cellStyle name="Comma 40 2 2 2 3 2 2" xfId="6331" xr:uid="{00000000-0005-0000-0000-0000560C0000}"/>
    <cellStyle name="Comma 40 2 2 2 3 2 2 2" xfId="6332" xr:uid="{00000000-0005-0000-0000-0000570C0000}"/>
    <cellStyle name="Comma 40 2 2 2 3 2 3" xfId="6333" xr:uid="{00000000-0005-0000-0000-0000580C0000}"/>
    <cellStyle name="Comma 40 2 2 2 3 3" xfId="6334" xr:uid="{00000000-0005-0000-0000-0000590C0000}"/>
    <cellStyle name="Comma 40 2 2 2 3 3 2" xfId="6335" xr:uid="{00000000-0005-0000-0000-00005A0C0000}"/>
    <cellStyle name="Comma 40 2 2 2 3 3 2 2" xfId="6336" xr:uid="{00000000-0005-0000-0000-00005B0C0000}"/>
    <cellStyle name="Comma 40 2 2 2 3 3 3" xfId="6337" xr:uid="{00000000-0005-0000-0000-00005C0C0000}"/>
    <cellStyle name="Comma 40 2 2 2 3 4" xfId="6338" xr:uid="{00000000-0005-0000-0000-00005D0C0000}"/>
    <cellStyle name="Comma 40 2 2 2 3 4 2" xfId="6339" xr:uid="{00000000-0005-0000-0000-00005E0C0000}"/>
    <cellStyle name="Comma 40 2 2 2 3 4 2 2" xfId="6340" xr:uid="{00000000-0005-0000-0000-00005F0C0000}"/>
    <cellStyle name="Comma 40 2 2 2 3 4 3" xfId="6341" xr:uid="{00000000-0005-0000-0000-0000600C0000}"/>
    <cellStyle name="Comma 40 2 2 2 3 5" xfId="6342" xr:uid="{00000000-0005-0000-0000-0000610C0000}"/>
    <cellStyle name="Comma 40 2 2 2 3 5 2" xfId="6343" xr:uid="{00000000-0005-0000-0000-0000620C0000}"/>
    <cellStyle name="Comma 40 2 2 2 3 6" xfId="6344" xr:uid="{00000000-0005-0000-0000-0000630C0000}"/>
    <cellStyle name="Comma 40 2 2 2 4" xfId="6345" xr:uid="{00000000-0005-0000-0000-0000640C0000}"/>
    <cellStyle name="Comma 40 2 2 2 4 2" xfId="6346" xr:uid="{00000000-0005-0000-0000-0000650C0000}"/>
    <cellStyle name="Comma 40 2 2 2 4 2 2" xfId="6347" xr:uid="{00000000-0005-0000-0000-0000660C0000}"/>
    <cellStyle name="Comma 40 2 2 2 4 3" xfId="6348" xr:uid="{00000000-0005-0000-0000-0000670C0000}"/>
    <cellStyle name="Comma 40 2 2 2 5" xfId="6349" xr:uid="{00000000-0005-0000-0000-0000680C0000}"/>
    <cellStyle name="Comma 40 2 2 2 5 2" xfId="6350" xr:uid="{00000000-0005-0000-0000-0000690C0000}"/>
    <cellStyle name="Comma 40 2 2 2 5 2 2" xfId="6351" xr:uid="{00000000-0005-0000-0000-00006A0C0000}"/>
    <cellStyle name="Comma 40 2 2 2 5 3" xfId="6352" xr:uid="{00000000-0005-0000-0000-00006B0C0000}"/>
    <cellStyle name="Comma 40 2 2 2 6" xfId="6353" xr:uid="{00000000-0005-0000-0000-00006C0C0000}"/>
    <cellStyle name="Comma 40 2 2 2 6 2" xfId="6354" xr:uid="{00000000-0005-0000-0000-00006D0C0000}"/>
    <cellStyle name="Comma 40 2 2 2 6 2 2" xfId="6355" xr:uid="{00000000-0005-0000-0000-00006E0C0000}"/>
    <cellStyle name="Comma 40 2 2 2 6 3" xfId="6356" xr:uid="{00000000-0005-0000-0000-00006F0C0000}"/>
    <cellStyle name="Comma 40 2 2 2 7" xfId="6357" xr:uid="{00000000-0005-0000-0000-0000700C0000}"/>
    <cellStyle name="Comma 40 2 2 2 7 2" xfId="6358" xr:uid="{00000000-0005-0000-0000-0000710C0000}"/>
    <cellStyle name="Comma 40 2 2 2 8" xfId="6359" xr:uid="{00000000-0005-0000-0000-0000720C0000}"/>
    <cellStyle name="Comma 40 2 2 2 8 2" xfId="6360" xr:uid="{00000000-0005-0000-0000-0000730C0000}"/>
    <cellStyle name="Comma 40 2 2 2 9" xfId="6361" xr:uid="{00000000-0005-0000-0000-0000740C0000}"/>
    <cellStyle name="Comma 40 2 2 3" xfId="388" xr:uid="{00000000-0005-0000-0000-0000750C0000}"/>
    <cellStyle name="Comma 40 2 2 3 10" xfId="6362" xr:uid="{00000000-0005-0000-0000-0000760C0000}"/>
    <cellStyle name="Comma 40 2 2 3 2" xfId="389" xr:uid="{00000000-0005-0000-0000-0000770C0000}"/>
    <cellStyle name="Comma 40 2 2 3 2 2" xfId="6363" xr:uid="{00000000-0005-0000-0000-0000780C0000}"/>
    <cellStyle name="Comma 40 2 2 3 2 2 2" xfId="6364" xr:uid="{00000000-0005-0000-0000-0000790C0000}"/>
    <cellStyle name="Comma 40 2 2 3 2 2 2 2" xfId="6365" xr:uid="{00000000-0005-0000-0000-00007A0C0000}"/>
    <cellStyle name="Comma 40 2 2 3 2 2 3" xfId="6366" xr:uid="{00000000-0005-0000-0000-00007B0C0000}"/>
    <cellStyle name="Comma 40 2 2 3 2 3" xfId="6367" xr:uid="{00000000-0005-0000-0000-00007C0C0000}"/>
    <cellStyle name="Comma 40 2 2 3 2 3 2" xfId="6368" xr:uid="{00000000-0005-0000-0000-00007D0C0000}"/>
    <cellStyle name="Comma 40 2 2 3 2 3 2 2" xfId="6369" xr:uid="{00000000-0005-0000-0000-00007E0C0000}"/>
    <cellStyle name="Comma 40 2 2 3 2 3 3" xfId="6370" xr:uid="{00000000-0005-0000-0000-00007F0C0000}"/>
    <cellStyle name="Comma 40 2 2 3 2 4" xfId="6371" xr:uid="{00000000-0005-0000-0000-0000800C0000}"/>
    <cellStyle name="Comma 40 2 2 3 2 4 2" xfId="6372" xr:uid="{00000000-0005-0000-0000-0000810C0000}"/>
    <cellStyle name="Comma 40 2 2 3 2 4 2 2" xfId="6373" xr:uid="{00000000-0005-0000-0000-0000820C0000}"/>
    <cellStyle name="Comma 40 2 2 3 2 4 3" xfId="6374" xr:uid="{00000000-0005-0000-0000-0000830C0000}"/>
    <cellStyle name="Comma 40 2 2 3 2 5" xfId="6375" xr:uid="{00000000-0005-0000-0000-0000840C0000}"/>
    <cellStyle name="Comma 40 2 2 3 2 5 2" xfId="6376" xr:uid="{00000000-0005-0000-0000-0000850C0000}"/>
    <cellStyle name="Comma 40 2 2 3 2 6" xfId="6377" xr:uid="{00000000-0005-0000-0000-0000860C0000}"/>
    <cellStyle name="Comma 40 2 2 3 2 6 2" xfId="6378" xr:uid="{00000000-0005-0000-0000-0000870C0000}"/>
    <cellStyle name="Comma 40 2 2 3 2 7" xfId="6379" xr:uid="{00000000-0005-0000-0000-0000880C0000}"/>
    <cellStyle name="Comma 40 2 2 3 3" xfId="6380" xr:uid="{00000000-0005-0000-0000-0000890C0000}"/>
    <cellStyle name="Comma 40 2 2 3 3 2" xfId="6381" xr:uid="{00000000-0005-0000-0000-00008A0C0000}"/>
    <cellStyle name="Comma 40 2 2 3 3 2 2" xfId="6382" xr:uid="{00000000-0005-0000-0000-00008B0C0000}"/>
    <cellStyle name="Comma 40 2 2 3 3 2 2 2" xfId="6383" xr:uid="{00000000-0005-0000-0000-00008C0C0000}"/>
    <cellStyle name="Comma 40 2 2 3 3 2 3" xfId="6384" xr:uid="{00000000-0005-0000-0000-00008D0C0000}"/>
    <cellStyle name="Comma 40 2 2 3 3 3" xfId="6385" xr:uid="{00000000-0005-0000-0000-00008E0C0000}"/>
    <cellStyle name="Comma 40 2 2 3 3 3 2" xfId="6386" xr:uid="{00000000-0005-0000-0000-00008F0C0000}"/>
    <cellStyle name="Comma 40 2 2 3 3 3 2 2" xfId="6387" xr:uid="{00000000-0005-0000-0000-0000900C0000}"/>
    <cellStyle name="Comma 40 2 2 3 3 3 3" xfId="6388" xr:uid="{00000000-0005-0000-0000-0000910C0000}"/>
    <cellStyle name="Comma 40 2 2 3 3 4" xfId="6389" xr:uid="{00000000-0005-0000-0000-0000920C0000}"/>
    <cellStyle name="Comma 40 2 2 3 3 4 2" xfId="6390" xr:uid="{00000000-0005-0000-0000-0000930C0000}"/>
    <cellStyle name="Comma 40 2 2 3 3 4 2 2" xfId="6391" xr:uid="{00000000-0005-0000-0000-0000940C0000}"/>
    <cellStyle name="Comma 40 2 2 3 3 4 3" xfId="6392" xr:uid="{00000000-0005-0000-0000-0000950C0000}"/>
    <cellStyle name="Comma 40 2 2 3 3 5" xfId="6393" xr:uid="{00000000-0005-0000-0000-0000960C0000}"/>
    <cellStyle name="Comma 40 2 2 3 3 5 2" xfId="6394" xr:uid="{00000000-0005-0000-0000-0000970C0000}"/>
    <cellStyle name="Comma 40 2 2 3 3 6" xfId="6395" xr:uid="{00000000-0005-0000-0000-0000980C0000}"/>
    <cellStyle name="Comma 40 2 2 3 4" xfId="6396" xr:uid="{00000000-0005-0000-0000-0000990C0000}"/>
    <cellStyle name="Comma 40 2 2 3 4 2" xfId="6397" xr:uid="{00000000-0005-0000-0000-00009A0C0000}"/>
    <cellStyle name="Comma 40 2 2 3 4 2 2" xfId="6398" xr:uid="{00000000-0005-0000-0000-00009B0C0000}"/>
    <cellStyle name="Comma 40 2 2 3 4 3" xfId="6399" xr:uid="{00000000-0005-0000-0000-00009C0C0000}"/>
    <cellStyle name="Comma 40 2 2 3 5" xfId="6400" xr:uid="{00000000-0005-0000-0000-00009D0C0000}"/>
    <cellStyle name="Comma 40 2 2 3 5 2" xfId="6401" xr:uid="{00000000-0005-0000-0000-00009E0C0000}"/>
    <cellStyle name="Comma 40 2 2 3 5 2 2" xfId="6402" xr:uid="{00000000-0005-0000-0000-00009F0C0000}"/>
    <cellStyle name="Comma 40 2 2 3 5 3" xfId="6403" xr:uid="{00000000-0005-0000-0000-0000A00C0000}"/>
    <cellStyle name="Comma 40 2 2 3 6" xfId="6404" xr:uid="{00000000-0005-0000-0000-0000A10C0000}"/>
    <cellStyle name="Comma 40 2 2 3 6 2" xfId="6405" xr:uid="{00000000-0005-0000-0000-0000A20C0000}"/>
    <cellStyle name="Comma 40 2 2 3 6 2 2" xfId="6406" xr:uid="{00000000-0005-0000-0000-0000A30C0000}"/>
    <cellStyle name="Comma 40 2 2 3 6 3" xfId="6407" xr:uid="{00000000-0005-0000-0000-0000A40C0000}"/>
    <cellStyle name="Comma 40 2 2 3 7" xfId="6408" xr:uid="{00000000-0005-0000-0000-0000A50C0000}"/>
    <cellStyle name="Comma 40 2 2 3 7 2" xfId="6409" xr:uid="{00000000-0005-0000-0000-0000A60C0000}"/>
    <cellStyle name="Comma 40 2 2 3 8" xfId="6410" xr:uid="{00000000-0005-0000-0000-0000A70C0000}"/>
    <cellStyle name="Comma 40 2 2 3 8 2" xfId="6411" xr:uid="{00000000-0005-0000-0000-0000A80C0000}"/>
    <cellStyle name="Comma 40 2 2 3 9" xfId="6412" xr:uid="{00000000-0005-0000-0000-0000A90C0000}"/>
    <cellStyle name="Comma 40 2 2 4" xfId="390" xr:uid="{00000000-0005-0000-0000-0000AA0C0000}"/>
    <cellStyle name="Comma 40 2 2 4 2" xfId="6413" xr:uid="{00000000-0005-0000-0000-0000AB0C0000}"/>
    <cellStyle name="Comma 40 2 2 4 2 2" xfId="6414" xr:uid="{00000000-0005-0000-0000-0000AC0C0000}"/>
    <cellStyle name="Comma 40 2 2 4 2 2 2" xfId="6415" xr:uid="{00000000-0005-0000-0000-0000AD0C0000}"/>
    <cellStyle name="Comma 40 2 2 4 2 3" xfId="6416" xr:uid="{00000000-0005-0000-0000-0000AE0C0000}"/>
    <cellStyle name="Comma 40 2 2 4 3" xfId="6417" xr:uid="{00000000-0005-0000-0000-0000AF0C0000}"/>
    <cellStyle name="Comma 40 2 2 4 3 2" xfId="6418" xr:uid="{00000000-0005-0000-0000-0000B00C0000}"/>
    <cellStyle name="Comma 40 2 2 4 3 2 2" xfId="6419" xr:uid="{00000000-0005-0000-0000-0000B10C0000}"/>
    <cellStyle name="Comma 40 2 2 4 3 3" xfId="6420" xr:uid="{00000000-0005-0000-0000-0000B20C0000}"/>
    <cellStyle name="Comma 40 2 2 4 4" xfId="6421" xr:uid="{00000000-0005-0000-0000-0000B30C0000}"/>
    <cellStyle name="Comma 40 2 2 4 4 2" xfId="6422" xr:uid="{00000000-0005-0000-0000-0000B40C0000}"/>
    <cellStyle name="Comma 40 2 2 4 4 2 2" xfId="6423" xr:uid="{00000000-0005-0000-0000-0000B50C0000}"/>
    <cellStyle name="Comma 40 2 2 4 4 3" xfId="6424" xr:uid="{00000000-0005-0000-0000-0000B60C0000}"/>
    <cellStyle name="Comma 40 2 2 4 5" xfId="6425" xr:uid="{00000000-0005-0000-0000-0000B70C0000}"/>
    <cellStyle name="Comma 40 2 2 4 5 2" xfId="6426" xr:uid="{00000000-0005-0000-0000-0000B80C0000}"/>
    <cellStyle name="Comma 40 2 2 4 6" xfId="6427" xr:uid="{00000000-0005-0000-0000-0000B90C0000}"/>
    <cellStyle name="Comma 40 2 2 4 6 2" xfId="6428" xr:uid="{00000000-0005-0000-0000-0000BA0C0000}"/>
    <cellStyle name="Comma 40 2 2 4 7" xfId="6429" xr:uid="{00000000-0005-0000-0000-0000BB0C0000}"/>
    <cellStyle name="Comma 40 2 2 5" xfId="6430" xr:uid="{00000000-0005-0000-0000-0000BC0C0000}"/>
    <cellStyle name="Comma 40 2 2 5 2" xfId="6431" xr:uid="{00000000-0005-0000-0000-0000BD0C0000}"/>
    <cellStyle name="Comma 40 2 2 5 2 2" xfId="6432" xr:uid="{00000000-0005-0000-0000-0000BE0C0000}"/>
    <cellStyle name="Comma 40 2 2 5 2 2 2" xfId="6433" xr:uid="{00000000-0005-0000-0000-0000BF0C0000}"/>
    <cellStyle name="Comma 40 2 2 5 2 3" xfId="6434" xr:uid="{00000000-0005-0000-0000-0000C00C0000}"/>
    <cellStyle name="Comma 40 2 2 5 3" xfId="6435" xr:uid="{00000000-0005-0000-0000-0000C10C0000}"/>
    <cellStyle name="Comma 40 2 2 5 3 2" xfId="6436" xr:uid="{00000000-0005-0000-0000-0000C20C0000}"/>
    <cellStyle name="Comma 40 2 2 5 3 2 2" xfId="6437" xr:uid="{00000000-0005-0000-0000-0000C30C0000}"/>
    <cellStyle name="Comma 40 2 2 5 3 3" xfId="6438" xr:uid="{00000000-0005-0000-0000-0000C40C0000}"/>
    <cellStyle name="Comma 40 2 2 5 4" xfId="6439" xr:uid="{00000000-0005-0000-0000-0000C50C0000}"/>
    <cellStyle name="Comma 40 2 2 5 4 2" xfId="6440" xr:uid="{00000000-0005-0000-0000-0000C60C0000}"/>
    <cellStyle name="Comma 40 2 2 5 4 2 2" xfId="6441" xr:uid="{00000000-0005-0000-0000-0000C70C0000}"/>
    <cellStyle name="Comma 40 2 2 5 4 3" xfId="6442" xr:uid="{00000000-0005-0000-0000-0000C80C0000}"/>
    <cellStyle name="Comma 40 2 2 5 5" xfId="6443" xr:uid="{00000000-0005-0000-0000-0000C90C0000}"/>
    <cellStyle name="Comma 40 2 2 5 5 2" xfId="6444" xr:uid="{00000000-0005-0000-0000-0000CA0C0000}"/>
    <cellStyle name="Comma 40 2 2 5 6" xfId="6445" xr:uid="{00000000-0005-0000-0000-0000CB0C0000}"/>
    <cellStyle name="Comma 40 2 2 6" xfId="6446" xr:uid="{00000000-0005-0000-0000-0000CC0C0000}"/>
    <cellStyle name="Comma 40 2 2 6 2" xfId="6447" xr:uid="{00000000-0005-0000-0000-0000CD0C0000}"/>
    <cellStyle name="Comma 40 2 2 6 2 2" xfId="6448" xr:uid="{00000000-0005-0000-0000-0000CE0C0000}"/>
    <cellStyle name="Comma 40 2 2 6 2 2 2" xfId="6449" xr:uid="{00000000-0005-0000-0000-0000CF0C0000}"/>
    <cellStyle name="Comma 40 2 2 6 2 3" xfId="6450" xr:uid="{00000000-0005-0000-0000-0000D00C0000}"/>
    <cellStyle name="Comma 40 2 2 6 3" xfId="6451" xr:uid="{00000000-0005-0000-0000-0000D10C0000}"/>
    <cellStyle name="Comma 40 2 2 6 3 2" xfId="6452" xr:uid="{00000000-0005-0000-0000-0000D20C0000}"/>
    <cellStyle name="Comma 40 2 2 6 3 2 2" xfId="6453" xr:uid="{00000000-0005-0000-0000-0000D30C0000}"/>
    <cellStyle name="Comma 40 2 2 6 3 3" xfId="6454" xr:uid="{00000000-0005-0000-0000-0000D40C0000}"/>
    <cellStyle name="Comma 40 2 2 6 4" xfId="6455" xr:uid="{00000000-0005-0000-0000-0000D50C0000}"/>
    <cellStyle name="Comma 40 2 2 6 4 2" xfId="6456" xr:uid="{00000000-0005-0000-0000-0000D60C0000}"/>
    <cellStyle name="Comma 40 2 2 6 4 2 2" xfId="6457" xr:uid="{00000000-0005-0000-0000-0000D70C0000}"/>
    <cellStyle name="Comma 40 2 2 6 4 3" xfId="6458" xr:uid="{00000000-0005-0000-0000-0000D80C0000}"/>
    <cellStyle name="Comma 40 2 2 6 5" xfId="6459" xr:uid="{00000000-0005-0000-0000-0000D90C0000}"/>
    <cellStyle name="Comma 40 2 2 6 5 2" xfId="6460" xr:uid="{00000000-0005-0000-0000-0000DA0C0000}"/>
    <cellStyle name="Comma 40 2 2 6 6" xfId="6461" xr:uid="{00000000-0005-0000-0000-0000DB0C0000}"/>
    <cellStyle name="Comma 40 2 2 7" xfId="6462" xr:uid="{00000000-0005-0000-0000-0000DC0C0000}"/>
    <cellStyle name="Comma 40 2 2 7 2" xfId="6463" xr:uid="{00000000-0005-0000-0000-0000DD0C0000}"/>
    <cellStyle name="Comma 40 2 2 7 2 2" xfId="6464" xr:uid="{00000000-0005-0000-0000-0000DE0C0000}"/>
    <cellStyle name="Comma 40 2 2 7 2 2 2" xfId="6465" xr:uid="{00000000-0005-0000-0000-0000DF0C0000}"/>
    <cellStyle name="Comma 40 2 2 7 2 3" xfId="6466" xr:uid="{00000000-0005-0000-0000-0000E00C0000}"/>
    <cellStyle name="Comma 40 2 2 7 3" xfId="6467" xr:uid="{00000000-0005-0000-0000-0000E10C0000}"/>
    <cellStyle name="Comma 40 2 2 7 3 2" xfId="6468" xr:uid="{00000000-0005-0000-0000-0000E20C0000}"/>
    <cellStyle name="Comma 40 2 2 7 3 2 2" xfId="6469" xr:uid="{00000000-0005-0000-0000-0000E30C0000}"/>
    <cellStyle name="Comma 40 2 2 7 3 3" xfId="6470" xr:uid="{00000000-0005-0000-0000-0000E40C0000}"/>
    <cellStyle name="Comma 40 2 2 7 4" xfId="6471" xr:uid="{00000000-0005-0000-0000-0000E50C0000}"/>
    <cellStyle name="Comma 40 2 2 7 4 2" xfId="6472" xr:uid="{00000000-0005-0000-0000-0000E60C0000}"/>
    <cellStyle name="Comma 40 2 2 7 4 2 2" xfId="6473" xr:uid="{00000000-0005-0000-0000-0000E70C0000}"/>
    <cellStyle name="Comma 40 2 2 7 4 3" xfId="6474" xr:uid="{00000000-0005-0000-0000-0000E80C0000}"/>
    <cellStyle name="Comma 40 2 2 7 5" xfId="6475" xr:uid="{00000000-0005-0000-0000-0000E90C0000}"/>
    <cellStyle name="Comma 40 2 2 7 5 2" xfId="6476" xr:uid="{00000000-0005-0000-0000-0000EA0C0000}"/>
    <cellStyle name="Comma 40 2 2 7 6" xfId="6477" xr:uid="{00000000-0005-0000-0000-0000EB0C0000}"/>
    <cellStyle name="Comma 40 2 2 8" xfId="6478" xr:uid="{00000000-0005-0000-0000-0000EC0C0000}"/>
    <cellStyle name="Comma 40 2 2 8 2" xfId="6479" xr:uid="{00000000-0005-0000-0000-0000ED0C0000}"/>
    <cellStyle name="Comma 40 2 2 8 2 2" xfId="6480" xr:uid="{00000000-0005-0000-0000-0000EE0C0000}"/>
    <cellStyle name="Comma 40 2 2 8 3" xfId="6481" xr:uid="{00000000-0005-0000-0000-0000EF0C0000}"/>
    <cellStyle name="Comma 40 2 2 9" xfId="6482" xr:uid="{00000000-0005-0000-0000-0000F00C0000}"/>
    <cellStyle name="Comma 40 2 2 9 2" xfId="6483" xr:uid="{00000000-0005-0000-0000-0000F10C0000}"/>
    <cellStyle name="Comma 40 2 2 9 2 2" xfId="6484" xr:uid="{00000000-0005-0000-0000-0000F20C0000}"/>
    <cellStyle name="Comma 40 2 2 9 3" xfId="6485" xr:uid="{00000000-0005-0000-0000-0000F30C0000}"/>
    <cellStyle name="Comma 40 2 20" xfId="6486" xr:uid="{00000000-0005-0000-0000-0000F40C0000}"/>
    <cellStyle name="Comma 40 2 20 2" xfId="6487" xr:uid="{00000000-0005-0000-0000-0000F50C0000}"/>
    <cellStyle name="Comma 40 2 21" xfId="6488" xr:uid="{00000000-0005-0000-0000-0000F60C0000}"/>
    <cellStyle name="Comma 40 2 21 2" xfId="6489" xr:uid="{00000000-0005-0000-0000-0000F70C0000}"/>
    <cellStyle name="Comma 40 2 22" xfId="6490" xr:uid="{00000000-0005-0000-0000-0000F80C0000}"/>
    <cellStyle name="Comma 40 2 23" xfId="6491" xr:uid="{00000000-0005-0000-0000-0000F90C0000}"/>
    <cellStyle name="Comma 40 2 24" xfId="55046" xr:uid="{00000000-0005-0000-0000-0000FA0C0000}"/>
    <cellStyle name="Comma 40 2 3" xfId="391" xr:uid="{00000000-0005-0000-0000-0000FB0C0000}"/>
    <cellStyle name="Comma 40 2 3 10" xfId="6492" xr:uid="{00000000-0005-0000-0000-0000FC0C0000}"/>
    <cellStyle name="Comma 40 2 3 10 2" xfId="6493" xr:uid="{00000000-0005-0000-0000-0000FD0C0000}"/>
    <cellStyle name="Comma 40 2 3 11" xfId="6494" xr:uid="{00000000-0005-0000-0000-0000FE0C0000}"/>
    <cellStyle name="Comma 40 2 3 12" xfId="6495" xr:uid="{00000000-0005-0000-0000-0000FF0C0000}"/>
    <cellStyle name="Comma 40 2 3 2" xfId="392" xr:uid="{00000000-0005-0000-0000-0000000D0000}"/>
    <cellStyle name="Comma 40 2 3 2 2" xfId="393" xr:uid="{00000000-0005-0000-0000-0000010D0000}"/>
    <cellStyle name="Comma 40 2 3 2 2 2" xfId="6496" xr:uid="{00000000-0005-0000-0000-0000020D0000}"/>
    <cellStyle name="Comma 40 2 3 2 2 2 2" xfId="6497" xr:uid="{00000000-0005-0000-0000-0000030D0000}"/>
    <cellStyle name="Comma 40 2 3 2 2 3" xfId="6498" xr:uid="{00000000-0005-0000-0000-0000040D0000}"/>
    <cellStyle name="Comma 40 2 3 2 3" xfId="6499" xr:uid="{00000000-0005-0000-0000-0000050D0000}"/>
    <cellStyle name="Comma 40 2 3 2 3 2" xfId="6500" xr:uid="{00000000-0005-0000-0000-0000060D0000}"/>
    <cellStyle name="Comma 40 2 3 2 3 2 2" xfId="6501" xr:uid="{00000000-0005-0000-0000-0000070D0000}"/>
    <cellStyle name="Comma 40 2 3 2 3 3" xfId="6502" xr:uid="{00000000-0005-0000-0000-0000080D0000}"/>
    <cellStyle name="Comma 40 2 3 2 4" xfId="6503" xr:uid="{00000000-0005-0000-0000-0000090D0000}"/>
    <cellStyle name="Comma 40 2 3 2 4 2" xfId="6504" xr:uid="{00000000-0005-0000-0000-00000A0D0000}"/>
    <cellStyle name="Comma 40 2 3 2 4 2 2" xfId="6505" xr:uid="{00000000-0005-0000-0000-00000B0D0000}"/>
    <cellStyle name="Comma 40 2 3 2 4 3" xfId="6506" xr:uid="{00000000-0005-0000-0000-00000C0D0000}"/>
    <cellStyle name="Comma 40 2 3 2 5" xfId="6507" xr:uid="{00000000-0005-0000-0000-00000D0D0000}"/>
    <cellStyle name="Comma 40 2 3 2 5 2" xfId="6508" xr:uid="{00000000-0005-0000-0000-00000E0D0000}"/>
    <cellStyle name="Comma 40 2 3 2 6" xfId="6509" xr:uid="{00000000-0005-0000-0000-00000F0D0000}"/>
    <cellStyle name="Comma 40 2 3 2 6 2" xfId="6510" xr:uid="{00000000-0005-0000-0000-0000100D0000}"/>
    <cellStyle name="Comma 40 2 3 2 7" xfId="6511" xr:uid="{00000000-0005-0000-0000-0000110D0000}"/>
    <cellStyle name="Comma 40 2 3 2 8" xfId="6512" xr:uid="{00000000-0005-0000-0000-0000120D0000}"/>
    <cellStyle name="Comma 40 2 3 3" xfId="394" xr:uid="{00000000-0005-0000-0000-0000130D0000}"/>
    <cellStyle name="Comma 40 2 3 3 2" xfId="395" xr:uid="{00000000-0005-0000-0000-0000140D0000}"/>
    <cellStyle name="Comma 40 2 3 3 2 2" xfId="6513" xr:uid="{00000000-0005-0000-0000-0000150D0000}"/>
    <cellStyle name="Comma 40 2 3 3 2 2 2" xfId="6514" xr:uid="{00000000-0005-0000-0000-0000160D0000}"/>
    <cellStyle name="Comma 40 2 3 3 2 3" xfId="6515" xr:uid="{00000000-0005-0000-0000-0000170D0000}"/>
    <cellStyle name="Comma 40 2 3 3 3" xfId="6516" xr:uid="{00000000-0005-0000-0000-0000180D0000}"/>
    <cellStyle name="Comma 40 2 3 3 3 2" xfId="6517" xr:uid="{00000000-0005-0000-0000-0000190D0000}"/>
    <cellStyle name="Comma 40 2 3 3 3 2 2" xfId="6518" xr:uid="{00000000-0005-0000-0000-00001A0D0000}"/>
    <cellStyle name="Comma 40 2 3 3 3 3" xfId="6519" xr:uid="{00000000-0005-0000-0000-00001B0D0000}"/>
    <cellStyle name="Comma 40 2 3 3 4" xfId="6520" xr:uid="{00000000-0005-0000-0000-00001C0D0000}"/>
    <cellStyle name="Comma 40 2 3 3 4 2" xfId="6521" xr:uid="{00000000-0005-0000-0000-00001D0D0000}"/>
    <cellStyle name="Comma 40 2 3 3 4 2 2" xfId="6522" xr:uid="{00000000-0005-0000-0000-00001E0D0000}"/>
    <cellStyle name="Comma 40 2 3 3 4 3" xfId="6523" xr:uid="{00000000-0005-0000-0000-00001F0D0000}"/>
    <cellStyle name="Comma 40 2 3 3 5" xfId="6524" xr:uid="{00000000-0005-0000-0000-0000200D0000}"/>
    <cellStyle name="Comma 40 2 3 3 5 2" xfId="6525" xr:uid="{00000000-0005-0000-0000-0000210D0000}"/>
    <cellStyle name="Comma 40 2 3 3 6" xfId="6526" xr:uid="{00000000-0005-0000-0000-0000220D0000}"/>
    <cellStyle name="Comma 40 2 3 3 7" xfId="6527" xr:uid="{00000000-0005-0000-0000-0000230D0000}"/>
    <cellStyle name="Comma 40 2 3 4" xfId="396" xr:uid="{00000000-0005-0000-0000-0000240D0000}"/>
    <cellStyle name="Comma 40 2 3 4 2" xfId="6528" xr:uid="{00000000-0005-0000-0000-0000250D0000}"/>
    <cellStyle name="Comma 40 2 3 4 2 2" xfId="6529" xr:uid="{00000000-0005-0000-0000-0000260D0000}"/>
    <cellStyle name="Comma 40 2 3 4 3" xfId="6530" xr:uid="{00000000-0005-0000-0000-0000270D0000}"/>
    <cellStyle name="Comma 40 2 3 5" xfId="6531" xr:uid="{00000000-0005-0000-0000-0000280D0000}"/>
    <cellStyle name="Comma 40 2 3 5 2" xfId="6532" xr:uid="{00000000-0005-0000-0000-0000290D0000}"/>
    <cellStyle name="Comma 40 2 3 5 2 2" xfId="6533" xr:uid="{00000000-0005-0000-0000-00002A0D0000}"/>
    <cellStyle name="Comma 40 2 3 5 3" xfId="6534" xr:uid="{00000000-0005-0000-0000-00002B0D0000}"/>
    <cellStyle name="Comma 40 2 3 6" xfId="6535" xr:uid="{00000000-0005-0000-0000-00002C0D0000}"/>
    <cellStyle name="Comma 40 2 3 6 2" xfId="6536" xr:uid="{00000000-0005-0000-0000-00002D0D0000}"/>
    <cellStyle name="Comma 40 2 3 6 2 2" xfId="6537" xr:uid="{00000000-0005-0000-0000-00002E0D0000}"/>
    <cellStyle name="Comma 40 2 3 6 3" xfId="6538" xr:uid="{00000000-0005-0000-0000-00002F0D0000}"/>
    <cellStyle name="Comma 40 2 3 7" xfId="6539" xr:uid="{00000000-0005-0000-0000-0000300D0000}"/>
    <cellStyle name="Comma 40 2 3 7 2" xfId="6540" xr:uid="{00000000-0005-0000-0000-0000310D0000}"/>
    <cellStyle name="Comma 40 2 3 8" xfId="6541" xr:uid="{00000000-0005-0000-0000-0000320D0000}"/>
    <cellStyle name="Comma 40 2 3 8 2" xfId="6542" xr:uid="{00000000-0005-0000-0000-0000330D0000}"/>
    <cellStyle name="Comma 40 2 3 9" xfId="6543" xr:uid="{00000000-0005-0000-0000-0000340D0000}"/>
    <cellStyle name="Comma 40 2 3 9 2" xfId="6544" xr:uid="{00000000-0005-0000-0000-0000350D0000}"/>
    <cellStyle name="Comma 40 2 4" xfId="397" xr:uid="{00000000-0005-0000-0000-0000360D0000}"/>
    <cellStyle name="Comma 40 2 4 10" xfId="6545" xr:uid="{00000000-0005-0000-0000-0000370D0000}"/>
    <cellStyle name="Comma 40 2 4 10 2" xfId="6546" xr:uid="{00000000-0005-0000-0000-0000380D0000}"/>
    <cellStyle name="Comma 40 2 4 11" xfId="6547" xr:uid="{00000000-0005-0000-0000-0000390D0000}"/>
    <cellStyle name="Comma 40 2 4 12" xfId="6548" xr:uid="{00000000-0005-0000-0000-00003A0D0000}"/>
    <cellStyle name="Comma 40 2 4 2" xfId="398" xr:uid="{00000000-0005-0000-0000-00003B0D0000}"/>
    <cellStyle name="Comma 40 2 4 2 2" xfId="6549" xr:uid="{00000000-0005-0000-0000-00003C0D0000}"/>
    <cellStyle name="Comma 40 2 4 2 2 2" xfId="6550" xr:uid="{00000000-0005-0000-0000-00003D0D0000}"/>
    <cellStyle name="Comma 40 2 4 2 2 2 2" xfId="6551" xr:uid="{00000000-0005-0000-0000-00003E0D0000}"/>
    <cellStyle name="Comma 40 2 4 2 2 3" xfId="6552" xr:uid="{00000000-0005-0000-0000-00003F0D0000}"/>
    <cellStyle name="Comma 40 2 4 2 3" xfId="6553" xr:uid="{00000000-0005-0000-0000-0000400D0000}"/>
    <cellStyle name="Comma 40 2 4 2 3 2" xfId="6554" xr:uid="{00000000-0005-0000-0000-0000410D0000}"/>
    <cellStyle name="Comma 40 2 4 2 3 2 2" xfId="6555" xr:uid="{00000000-0005-0000-0000-0000420D0000}"/>
    <cellStyle name="Comma 40 2 4 2 3 3" xfId="6556" xr:uid="{00000000-0005-0000-0000-0000430D0000}"/>
    <cellStyle name="Comma 40 2 4 2 4" xfId="6557" xr:uid="{00000000-0005-0000-0000-0000440D0000}"/>
    <cellStyle name="Comma 40 2 4 2 4 2" xfId="6558" xr:uid="{00000000-0005-0000-0000-0000450D0000}"/>
    <cellStyle name="Comma 40 2 4 2 4 2 2" xfId="6559" xr:uid="{00000000-0005-0000-0000-0000460D0000}"/>
    <cellStyle name="Comma 40 2 4 2 4 3" xfId="6560" xr:uid="{00000000-0005-0000-0000-0000470D0000}"/>
    <cellStyle name="Comma 40 2 4 2 5" xfId="6561" xr:uid="{00000000-0005-0000-0000-0000480D0000}"/>
    <cellStyle name="Comma 40 2 4 2 5 2" xfId="6562" xr:uid="{00000000-0005-0000-0000-0000490D0000}"/>
    <cellStyle name="Comma 40 2 4 2 6" xfId="6563" xr:uid="{00000000-0005-0000-0000-00004A0D0000}"/>
    <cellStyle name="Comma 40 2 4 2 6 2" xfId="6564" xr:uid="{00000000-0005-0000-0000-00004B0D0000}"/>
    <cellStyle name="Comma 40 2 4 2 7" xfId="6565" xr:uid="{00000000-0005-0000-0000-00004C0D0000}"/>
    <cellStyle name="Comma 40 2 4 3" xfId="6566" xr:uid="{00000000-0005-0000-0000-00004D0D0000}"/>
    <cellStyle name="Comma 40 2 4 3 2" xfId="6567" xr:uid="{00000000-0005-0000-0000-00004E0D0000}"/>
    <cellStyle name="Comma 40 2 4 3 2 2" xfId="6568" xr:uid="{00000000-0005-0000-0000-00004F0D0000}"/>
    <cellStyle name="Comma 40 2 4 3 2 2 2" xfId="6569" xr:uid="{00000000-0005-0000-0000-0000500D0000}"/>
    <cellStyle name="Comma 40 2 4 3 2 3" xfId="6570" xr:uid="{00000000-0005-0000-0000-0000510D0000}"/>
    <cellStyle name="Comma 40 2 4 3 3" xfId="6571" xr:uid="{00000000-0005-0000-0000-0000520D0000}"/>
    <cellStyle name="Comma 40 2 4 3 3 2" xfId="6572" xr:uid="{00000000-0005-0000-0000-0000530D0000}"/>
    <cellStyle name="Comma 40 2 4 3 3 2 2" xfId="6573" xr:uid="{00000000-0005-0000-0000-0000540D0000}"/>
    <cellStyle name="Comma 40 2 4 3 3 3" xfId="6574" xr:uid="{00000000-0005-0000-0000-0000550D0000}"/>
    <cellStyle name="Comma 40 2 4 3 4" xfId="6575" xr:uid="{00000000-0005-0000-0000-0000560D0000}"/>
    <cellStyle name="Comma 40 2 4 3 4 2" xfId="6576" xr:uid="{00000000-0005-0000-0000-0000570D0000}"/>
    <cellStyle name="Comma 40 2 4 3 4 2 2" xfId="6577" xr:uid="{00000000-0005-0000-0000-0000580D0000}"/>
    <cellStyle name="Comma 40 2 4 3 4 3" xfId="6578" xr:uid="{00000000-0005-0000-0000-0000590D0000}"/>
    <cellStyle name="Comma 40 2 4 3 5" xfId="6579" xr:uid="{00000000-0005-0000-0000-00005A0D0000}"/>
    <cellStyle name="Comma 40 2 4 3 5 2" xfId="6580" xr:uid="{00000000-0005-0000-0000-00005B0D0000}"/>
    <cellStyle name="Comma 40 2 4 3 6" xfId="6581" xr:uid="{00000000-0005-0000-0000-00005C0D0000}"/>
    <cellStyle name="Comma 40 2 4 4" xfId="6582" xr:uid="{00000000-0005-0000-0000-00005D0D0000}"/>
    <cellStyle name="Comma 40 2 4 4 2" xfId="6583" xr:uid="{00000000-0005-0000-0000-00005E0D0000}"/>
    <cellStyle name="Comma 40 2 4 4 2 2" xfId="6584" xr:uid="{00000000-0005-0000-0000-00005F0D0000}"/>
    <cellStyle name="Comma 40 2 4 4 3" xfId="6585" xr:uid="{00000000-0005-0000-0000-0000600D0000}"/>
    <cellStyle name="Comma 40 2 4 5" xfId="6586" xr:uid="{00000000-0005-0000-0000-0000610D0000}"/>
    <cellStyle name="Comma 40 2 4 5 2" xfId="6587" xr:uid="{00000000-0005-0000-0000-0000620D0000}"/>
    <cellStyle name="Comma 40 2 4 5 2 2" xfId="6588" xr:uid="{00000000-0005-0000-0000-0000630D0000}"/>
    <cellStyle name="Comma 40 2 4 5 3" xfId="6589" xr:uid="{00000000-0005-0000-0000-0000640D0000}"/>
    <cellStyle name="Comma 40 2 4 6" xfId="6590" xr:uid="{00000000-0005-0000-0000-0000650D0000}"/>
    <cellStyle name="Comma 40 2 4 6 2" xfId="6591" xr:uid="{00000000-0005-0000-0000-0000660D0000}"/>
    <cellStyle name="Comma 40 2 4 6 2 2" xfId="6592" xr:uid="{00000000-0005-0000-0000-0000670D0000}"/>
    <cellStyle name="Comma 40 2 4 6 3" xfId="6593" xr:uid="{00000000-0005-0000-0000-0000680D0000}"/>
    <cellStyle name="Comma 40 2 4 7" xfId="6594" xr:uid="{00000000-0005-0000-0000-0000690D0000}"/>
    <cellStyle name="Comma 40 2 4 7 2" xfId="6595" xr:uid="{00000000-0005-0000-0000-00006A0D0000}"/>
    <cellStyle name="Comma 40 2 4 8" xfId="6596" xr:uid="{00000000-0005-0000-0000-00006B0D0000}"/>
    <cellStyle name="Comma 40 2 4 8 2" xfId="6597" xr:uid="{00000000-0005-0000-0000-00006C0D0000}"/>
    <cellStyle name="Comma 40 2 4 9" xfId="6598" xr:uid="{00000000-0005-0000-0000-00006D0D0000}"/>
    <cellStyle name="Comma 40 2 4 9 2" xfId="6599" xr:uid="{00000000-0005-0000-0000-00006E0D0000}"/>
    <cellStyle name="Comma 40 2 5" xfId="399" xr:uid="{00000000-0005-0000-0000-00006F0D0000}"/>
    <cellStyle name="Comma 40 2 5 2" xfId="400" xr:uid="{00000000-0005-0000-0000-0000700D0000}"/>
    <cellStyle name="Comma 40 2 5 3" xfId="6600" xr:uid="{00000000-0005-0000-0000-0000710D0000}"/>
    <cellStyle name="Comma 40 2 6" xfId="401" xr:uid="{00000000-0005-0000-0000-0000720D0000}"/>
    <cellStyle name="Comma 40 2 6 2" xfId="6601" xr:uid="{00000000-0005-0000-0000-0000730D0000}"/>
    <cellStyle name="Comma 40 2 6 2 2" xfId="6602" xr:uid="{00000000-0005-0000-0000-0000740D0000}"/>
    <cellStyle name="Comma 40 2 6 2 2 2" xfId="6603" xr:uid="{00000000-0005-0000-0000-0000750D0000}"/>
    <cellStyle name="Comma 40 2 6 2 2 2 2" xfId="6604" xr:uid="{00000000-0005-0000-0000-0000760D0000}"/>
    <cellStyle name="Comma 40 2 6 2 2 3" xfId="6605" xr:uid="{00000000-0005-0000-0000-0000770D0000}"/>
    <cellStyle name="Comma 40 2 6 2 3" xfId="6606" xr:uid="{00000000-0005-0000-0000-0000780D0000}"/>
    <cellStyle name="Comma 40 2 6 2 3 2" xfId="6607" xr:uid="{00000000-0005-0000-0000-0000790D0000}"/>
    <cellStyle name="Comma 40 2 6 2 3 2 2" xfId="6608" xr:uid="{00000000-0005-0000-0000-00007A0D0000}"/>
    <cellStyle name="Comma 40 2 6 2 3 3" xfId="6609" xr:uid="{00000000-0005-0000-0000-00007B0D0000}"/>
    <cellStyle name="Comma 40 2 6 2 4" xfId="6610" xr:uid="{00000000-0005-0000-0000-00007C0D0000}"/>
    <cellStyle name="Comma 40 2 6 2 4 2" xfId="6611" xr:uid="{00000000-0005-0000-0000-00007D0D0000}"/>
    <cellStyle name="Comma 40 2 6 2 4 2 2" xfId="6612" xr:uid="{00000000-0005-0000-0000-00007E0D0000}"/>
    <cellStyle name="Comma 40 2 6 2 4 3" xfId="6613" xr:uid="{00000000-0005-0000-0000-00007F0D0000}"/>
    <cellStyle name="Comma 40 2 6 2 5" xfId="6614" xr:uid="{00000000-0005-0000-0000-0000800D0000}"/>
    <cellStyle name="Comma 40 2 6 2 5 2" xfId="6615" xr:uid="{00000000-0005-0000-0000-0000810D0000}"/>
    <cellStyle name="Comma 40 2 6 2 6" xfId="6616" xr:uid="{00000000-0005-0000-0000-0000820D0000}"/>
    <cellStyle name="Comma 40 2 6 2 6 2" xfId="6617" xr:uid="{00000000-0005-0000-0000-0000830D0000}"/>
    <cellStyle name="Comma 40 2 6 2 7" xfId="6618" xr:uid="{00000000-0005-0000-0000-0000840D0000}"/>
    <cellStyle name="Comma 40 2 6 3" xfId="6619" xr:uid="{00000000-0005-0000-0000-0000850D0000}"/>
    <cellStyle name="Comma 40 2 6 3 2" xfId="6620" xr:uid="{00000000-0005-0000-0000-0000860D0000}"/>
    <cellStyle name="Comma 40 2 6 3 2 2" xfId="6621" xr:uid="{00000000-0005-0000-0000-0000870D0000}"/>
    <cellStyle name="Comma 40 2 6 3 2 2 2" xfId="6622" xr:uid="{00000000-0005-0000-0000-0000880D0000}"/>
    <cellStyle name="Comma 40 2 6 3 2 3" xfId="6623" xr:uid="{00000000-0005-0000-0000-0000890D0000}"/>
    <cellStyle name="Comma 40 2 6 3 3" xfId="6624" xr:uid="{00000000-0005-0000-0000-00008A0D0000}"/>
    <cellStyle name="Comma 40 2 6 3 3 2" xfId="6625" xr:uid="{00000000-0005-0000-0000-00008B0D0000}"/>
    <cellStyle name="Comma 40 2 6 3 3 2 2" xfId="6626" xr:uid="{00000000-0005-0000-0000-00008C0D0000}"/>
    <cellStyle name="Comma 40 2 6 3 3 3" xfId="6627" xr:uid="{00000000-0005-0000-0000-00008D0D0000}"/>
    <cellStyle name="Comma 40 2 6 3 4" xfId="6628" xr:uid="{00000000-0005-0000-0000-00008E0D0000}"/>
    <cellStyle name="Comma 40 2 6 3 4 2" xfId="6629" xr:uid="{00000000-0005-0000-0000-00008F0D0000}"/>
    <cellStyle name="Comma 40 2 6 3 4 2 2" xfId="6630" xr:uid="{00000000-0005-0000-0000-0000900D0000}"/>
    <cellStyle name="Comma 40 2 6 3 4 3" xfId="6631" xr:uid="{00000000-0005-0000-0000-0000910D0000}"/>
    <cellStyle name="Comma 40 2 6 3 5" xfId="6632" xr:uid="{00000000-0005-0000-0000-0000920D0000}"/>
    <cellStyle name="Comma 40 2 6 3 5 2" xfId="6633" xr:uid="{00000000-0005-0000-0000-0000930D0000}"/>
    <cellStyle name="Comma 40 2 6 3 6" xfId="6634" xr:uid="{00000000-0005-0000-0000-0000940D0000}"/>
    <cellStyle name="Comma 40 2 6 4" xfId="6635" xr:uid="{00000000-0005-0000-0000-0000950D0000}"/>
    <cellStyle name="Comma 40 2 6 4 2" xfId="6636" xr:uid="{00000000-0005-0000-0000-0000960D0000}"/>
    <cellStyle name="Comma 40 2 6 4 2 2" xfId="6637" xr:uid="{00000000-0005-0000-0000-0000970D0000}"/>
    <cellStyle name="Comma 40 2 6 4 3" xfId="6638" xr:uid="{00000000-0005-0000-0000-0000980D0000}"/>
    <cellStyle name="Comma 40 2 6 5" xfId="6639" xr:uid="{00000000-0005-0000-0000-0000990D0000}"/>
    <cellStyle name="Comma 40 2 6 5 2" xfId="6640" xr:uid="{00000000-0005-0000-0000-00009A0D0000}"/>
    <cellStyle name="Comma 40 2 6 5 2 2" xfId="6641" xr:uid="{00000000-0005-0000-0000-00009B0D0000}"/>
    <cellStyle name="Comma 40 2 6 5 3" xfId="6642" xr:uid="{00000000-0005-0000-0000-00009C0D0000}"/>
    <cellStyle name="Comma 40 2 6 6" xfId="6643" xr:uid="{00000000-0005-0000-0000-00009D0D0000}"/>
    <cellStyle name="Comma 40 2 6 6 2" xfId="6644" xr:uid="{00000000-0005-0000-0000-00009E0D0000}"/>
    <cellStyle name="Comma 40 2 6 6 2 2" xfId="6645" xr:uid="{00000000-0005-0000-0000-00009F0D0000}"/>
    <cellStyle name="Comma 40 2 6 6 3" xfId="6646" xr:uid="{00000000-0005-0000-0000-0000A00D0000}"/>
    <cellStyle name="Comma 40 2 6 7" xfId="6647" xr:uid="{00000000-0005-0000-0000-0000A10D0000}"/>
    <cellStyle name="Comma 40 2 6 7 2" xfId="6648" xr:uid="{00000000-0005-0000-0000-0000A20D0000}"/>
    <cellStyle name="Comma 40 2 6 8" xfId="6649" xr:uid="{00000000-0005-0000-0000-0000A30D0000}"/>
    <cellStyle name="Comma 40 2 6 8 2" xfId="6650" xr:uid="{00000000-0005-0000-0000-0000A40D0000}"/>
    <cellStyle name="Comma 40 2 6 9" xfId="6651" xr:uid="{00000000-0005-0000-0000-0000A50D0000}"/>
    <cellStyle name="Comma 40 2 7" xfId="6652" xr:uid="{00000000-0005-0000-0000-0000A60D0000}"/>
    <cellStyle name="Comma 40 2 7 2" xfId="6653" xr:uid="{00000000-0005-0000-0000-0000A70D0000}"/>
    <cellStyle name="Comma 40 2 7 2 2" xfId="6654" xr:uid="{00000000-0005-0000-0000-0000A80D0000}"/>
    <cellStyle name="Comma 40 2 7 2 2 2" xfId="6655" xr:uid="{00000000-0005-0000-0000-0000A90D0000}"/>
    <cellStyle name="Comma 40 2 7 2 2 2 2" xfId="6656" xr:uid="{00000000-0005-0000-0000-0000AA0D0000}"/>
    <cellStyle name="Comma 40 2 7 2 2 3" xfId="6657" xr:uid="{00000000-0005-0000-0000-0000AB0D0000}"/>
    <cellStyle name="Comma 40 2 7 2 3" xfId="6658" xr:uid="{00000000-0005-0000-0000-0000AC0D0000}"/>
    <cellStyle name="Comma 40 2 7 2 3 2" xfId="6659" xr:uid="{00000000-0005-0000-0000-0000AD0D0000}"/>
    <cellStyle name="Comma 40 2 7 2 3 2 2" xfId="6660" xr:uid="{00000000-0005-0000-0000-0000AE0D0000}"/>
    <cellStyle name="Comma 40 2 7 2 3 3" xfId="6661" xr:uid="{00000000-0005-0000-0000-0000AF0D0000}"/>
    <cellStyle name="Comma 40 2 7 2 4" xfId="6662" xr:uid="{00000000-0005-0000-0000-0000B00D0000}"/>
    <cellStyle name="Comma 40 2 7 2 4 2" xfId="6663" xr:uid="{00000000-0005-0000-0000-0000B10D0000}"/>
    <cellStyle name="Comma 40 2 7 2 4 2 2" xfId="6664" xr:uid="{00000000-0005-0000-0000-0000B20D0000}"/>
    <cellStyle name="Comma 40 2 7 2 4 3" xfId="6665" xr:uid="{00000000-0005-0000-0000-0000B30D0000}"/>
    <cellStyle name="Comma 40 2 7 2 5" xfId="6666" xr:uid="{00000000-0005-0000-0000-0000B40D0000}"/>
    <cellStyle name="Comma 40 2 7 2 5 2" xfId="6667" xr:uid="{00000000-0005-0000-0000-0000B50D0000}"/>
    <cellStyle name="Comma 40 2 7 2 6" xfId="6668" xr:uid="{00000000-0005-0000-0000-0000B60D0000}"/>
    <cellStyle name="Comma 40 2 7 2 6 2" xfId="6669" xr:uid="{00000000-0005-0000-0000-0000B70D0000}"/>
    <cellStyle name="Comma 40 2 7 2 7" xfId="6670" xr:uid="{00000000-0005-0000-0000-0000B80D0000}"/>
    <cellStyle name="Comma 40 2 7 3" xfId="6671" xr:uid="{00000000-0005-0000-0000-0000B90D0000}"/>
    <cellStyle name="Comma 40 2 7 3 2" xfId="6672" xr:uid="{00000000-0005-0000-0000-0000BA0D0000}"/>
    <cellStyle name="Comma 40 2 7 3 2 2" xfId="6673" xr:uid="{00000000-0005-0000-0000-0000BB0D0000}"/>
    <cellStyle name="Comma 40 2 7 3 2 2 2" xfId="6674" xr:uid="{00000000-0005-0000-0000-0000BC0D0000}"/>
    <cellStyle name="Comma 40 2 7 3 2 3" xfId="6675" xr:uid="{00000000-0005-0000-0000-0000BD0D0000}"/>
    <cellStyle name="Comma 40 2 7 3 3" xfId="6676" xr:uid="{00000000-0005-0000-0000-0000BE0D0000}"/>
    <cellStyle name="Comma 40 2 7 3 3 2" xfId="6677" xr:uid="{00000000-0005-0000-0000-0000BF0D0000}"/>
    <cellStyle name="Comma 40 2 7 3 3 2 2" xfId="6678" xr:uid="{00000000-0005-0000-0000-0000C00D0000}"/>
    <cellStyle name="Comma 40 2 7 3 3 3" xfId="6679" xr:uid="{00000000-0005-0000-0000-0000C10D0000}"/>
    <cellStyle name="Comma 40 2 7 3 4" xfId="6680" xr:uid="{00000000-0005-0000-0000-0000C20D0000}"/>
    <cellStyle name="Comma 40 2 7 3 4 2" xfId="6681" xr:uid="{00000000-0005-0000-0000-0000C30D0000}"/>
    <cellStyle name="Comma 40 2 7 3 4 2 2" xfId="6682" xr:uid="{00000000-0005-0000-0000-0000C40D0000}"/>
    <cellStyle name="Comma 40 2 7 3 4 3" xfId="6683" xr:uid="{00000000-0005-0000-0000-0000C50D0000}"/>
    <cellStyle name="Comma 40 2 7 3 5" xfId="6684" xr:uid="{00000000-0005-0000-0000-0000C60D0000}"/>
    <cellStyle name="Comma 40 2 7 3 5 2" xfId="6685" xr:uid="{00000000-0005-0000-0000-0000C70D0000}"/>
    <cellStyle name="Comma 40 2 7 3 6" xfId="6686" xr:uid="{00000000-0005-0000-0000-0000C80D0000}"/>
    <cellStyle name="Comma 40 2 7 4" xfId="6687" xr:uid="{00000000-0005-0000-0000-0000C90D0000}"/>
    <cellStyle name="Comma 40 2 7 4 2" xfId="6688" xr:uid="{00000000-0005-0000-0000-0000CA0D0000}"/>
    <cellStyle name="Comma 40 2 7 4 2 2" xfId="6689" xr:uid="{00000000-0005-0000-0000-0000CB0D0000}"/>
    <cellStyle name="Comma 40 2 7 4 3" xfId="6690" xr:uid="{00000000-0005-0000-0000-0000CC0D0000}"/>
    <cellStyle name="Comma 40 2 7 5" xfId="6691" xr:uid="{00000000-0005-0000-0000-0000CD0D0000}"/>
    <cellStyle name="Comma 40 2 7 5 2" xfId="6692" xr:uid="{00000000-0005-0000-0000-0000CE0D0000}"/>
    <cellStyle name="Comma 40 2 7 5 2 2" xfId="6693" xr:uid="{00000000-0005-0000-0000-0000CF0D0000}"/>
    <cellStyle name="Comma 40 2 7 5 3" xfId="6694" xr:uid="{00000000-0005-0000-0000-0000D00D0000}"/>
    <cellStyle name="Comma 40 2 7 6" xfId="6695" xr:uid="{00000000-0005-0000-0000-0000D10D0000}"/>
    <cellStyle name="Comma 40 2 7 6 2" xfId="6696" xr:uid="{00000000-0005-0000-0000-0000D20D0000}"/>
    <cellStyle name="Comma 40 2 7 6 2 2" xfId="6697" xr:uid="{00000000-0005-0000-0000-0000D30D0000}"/>
    <cellStyle name="Comma 40 2 7 6 3" xfId="6698" xr:uid="{00000000-0005-0000-0000-0000D40D0000}"/>
    <cellStyle name="Comma 40 2 7 7" xfId="6699" xr:uid="{00000000-0005-0000-0000-0000D50D0000}"/>
    <cellStyle name="Comma 40 2 7 7 2" xfId="6700" xr:uid="{00000000-0005-0000-0000-0000D60D0000}"/>
    <cellStyle name="Comma 40 2 7 8" xfId="6701" xr:uid="{00000000-0005-0000-0000-0000D70D0000}"/>
    <cellStyle name="Comma 40 2 7 8 2" xfId="6702" xr:uid="{00000000-0005-0000-0000-0000D80D0000}"/>
    <cellStyle name="Comma 40 2 7 9" xfId="6703" xr:uid="{00000000-0005-0000-0000-0000D90D0000}"/>
    <cellStyle name="Comma 40 2 8" xfId="6704" xr:uid="{00000000-0005-0000-0000-0000DA0D0000}"/>
    <cellStyle name="Comma 40 2 8 2" xfId="6705" xr:uid="{00000000-0005-0000-0000-0000DB0D0000}"/>
    <cellStyle name="Comma 40 2 8 2 2" xfId="6706" xr:uid="{00000000-0005-0000-0000-0000DC0D0000}"/>
    <cellStyle name="Comma 40 2 8 2 2 2" xfId="6707" xr:uid="{00000000-0005-0000-0000-0000DD0D0000}"/>
    <cellStyle name="Comma 40 2 8 2 3" xfId="6708" xr:uid="{00000000-0005-0000-0000-0000DE0D0000}"/>
    <cellStyle name="Comma 40 2 8 3" xfId="6709" xr:uid="{00000000-0005-0000-0000-0000DF0D0000}"/>
    <cellStyle name="Comma 40 2 8 3 2" xfId="6710" xr:uid="{00000000-0005-0000-0000-0000E00D0000}"/>
    <cellStyle name="Comma 40 2 8 3 2 2" xfId="6711" xr:uid="{00000000-0005-0000-0000-0000E10D0000}"/>
    <cellStyle name="Comma 40 2 8 3 3" xfId="6712" xr:uid="{00000000-0005-0000-0000-0000E20D0000}"/>
    <cellStyle name="Comma 40 2 8 4" xfId="6713" xr:uid="{00000000-0005-0000-0000-0000E30D0000}"/>
    <cellStyle name="Comma 40 2 8 4 2" xfId="6714" xr:uid="{00000000-0005-0000-0000-0000E40D0000}"/>
    <cellStyle name="Comma 40 2 8 4 2 2" xfId="6715" xr:uid="{00000000-0005-0000-0000-0000E50D0000}"/>
    <cellStyle name="Comma 40 2 8 4 3" xfId="6716" xr:uid="{00000000-0005-0000-0000-0000E60D0000}"/>
    <cellStyle name="Comma 40 2 8 5" xfId="6717" xr:uid="{00000000-0005-0000-0000-0000E70D0000}"/>
    <cellStyle name="Comma 40 2 8 5 2" xfId="6718" xr:uid="{00000000-0005-0000-0000-0000E80D0000}"/>
    <cellStyle name="Comma 40 2 8 6" xfId="6719" xr:uid="{00000000-0005-0000-0000-0000E90D0000}"/>
    <cellStyle name="Comma 40 2 8 6 2" xfId="6720" xr:uid="{00000000-0005-0000-0000-0000EA0D0000}"/>
    <cellStyle name="Comma 40 2 8 7" xfId="6721" xr:uid="{00000000-0005-0000-0000-0000EB0D0000}"/>
    <cellStyle name="Comma 40 2 9" xfId="6722" xr:uid="{00000000-0005-0000-0000-0000EC0D0000}"/>
    <cellStyle name="Comma 40 2 9 2" xfId="6723" xr:uid="{00000000-0005-0000-0000-0000ED0D0000}"/>
    <cellStyle name="Comma 40 2 9 2 2" xfId="6724" xr:uid="{00000000-0005-0000-0000-0000EE0D0000}"/>
    <cellStyle name="Comma 40 2 9 2 2 2" xfId="6725" xr:uid="{00000000-0005-0000-0000-0000EF0D0000}"/>
    <cellStyle name="Comma 40 2 9 2 3" xfId="6726" xr:uid="{00000000-0005-0000-0000-0000F00D0000}"/>
    <cellStyle name="Comma 40 2 9 3" xfId="6727" xr:uid="{00000000-0005-0000-0000-0000F10D0000}"/>
    <cellStyle name="Comma 40 2 9 3 2" xfId="6728" xr:uid="{00000000-0005-0000-0000-0000F20D0000}"/>
    <cellStyle name="Comma 40 2 9 3 2 2" xfId="6729" xr:uid="{00000000-0005-0000-0000-0000F30D0000}"/>
    <cellStyle name="Comma 40 2 9 3 3" xfId="6730" xr:uid="{00000000-0005-0000-0000-0000F40D0000}"/>
    <cellStyle name="Comma 40 2 9 4" xfId="6731" xr:uid="{00000000-0005-0000-0000-0000F50D0000}"/>
    <cellStyle name="Comma 40 2 9 4 2" xfId="6732" xr:uid="{00000000-0005-0000-0000-0000F60D0000}"/>
    <cellStyle name="Comma 40 2 9 4 2 2" xfId="6733" xr:uid="{00000000-0005-0000-0000-0000F70D0000}"/>
    <cellStyle name="Comma 40 2 9 4 3" xfId="6734" xr:uid="{00000000-0005-0000-0000-0000F80D0000}"/>
    <cellStyle name="Comma 40 2 9 5" xfId="6735" xr:uid="{00000000-0005-0000-0000-0000F90D0000}"/>
    <cellStyle name="Comma 40 2 9 5 2" xfId="6736" xr:uid="{00000000-0005-0000-0000-0000FA0D0000}"/>
    <cellStyle name="Comma 40 2 9 6" xfId="6737" xr:uid="{00000000-0005-0000-0000-0000FB0D0000}"/>
    <cellStyle name="Comma 40 20" xfId="6738" xr:uid="{00000000-0005-0000-0000-0000FC0D0000}"/>
    <cellStyle name="Comma 40 20 2" xfId="6739" xr:uid="{00000000-0005-0000-0000-0000FD0D0000}"/>
    <cellStyle name="Comma 40 21" xfId="6740" xr:uid="{00000000-0005-0000-0000-0000FE0D0000}"/>
    <cellStyle name="Comma 40 21 2" xfId="6741" xr:uid="{00000000-0005-0000-0000-0000FF0D0000}"/>
    <cellStyle name="Comma 40 22" xfId="6742" xr:uid="{00000000-0005-0000-0000-0000000E0000}"/>
    <cellStyle name="Comma 40 22 2" xfId="6743" xr:uid="{00000000-0005-0000-0000-0000010E0000}"/>
    <cellStyle name="Comma 40 23" xfId="6744" xr:uid="{00000000-0005-0000-0000-0000020E0000}"/>
    <cellStyle name="Comma 40 24" xfId="6745" xr:uid="{00000000-0005-0000-0000-0000030E0000}"/>
    <cellStyle name="Comma 40 25" xfId="6746" xr:uid="{00000000-0005-0000-0000-0000040E0000}"/>
    <cellStyle name="Comma 40 26" xfId="55045" xr:uid="{00000000-0005-0000-0000-0000050E0000}"/>
    <cellStyle name="Comma 40 3" xfId="402" xr:uid="{00000000-0005-0000-0000-0000060E0000}"/>
    <cellStyle name="Comma 40 3 10" xfId="6747" xr:uid="{00000000-0005-0000-0000-0000070E0000}"/>
    <cellStyle name="Comma 40 3 10 2" xfId="6748" xr:uid="{00000000-0005-0000-0000-0000080E0000}"/>
    <cellStyle name="Comma 40 3 10 2 2" xfId="6749" xr:uid="{00000000-0005-0000-0000-0000090E0000}"/>
    <cellStyle name="Comma 40 3 10 3" xfId="6750" xr:uid="{00000000-0005-0000-0000-00000A0E0000}"/>
    <cellStyle name="Comma 40 3 11" xfId="6751" xr:uid="{00000000-0005-0000-0000-00000B0E0000}"/>
    <cellStyle name="Comma 40 3 11 2" xfId="6752" xr:uid="{00000000-0005-0000-0000-00000C0E0000}"/>
    <cellStyle name="Comma 40 3 11 2 2" xfId="6753" xr:uid="{00000000-0005-0000-0000-00000D0E0000}"/>
    <cellStyle name="Comma 40 3 11 3" xfId="6754" xr:uid="{00000000-0005-0000-0000-00000E0E0000}"/>
    <cellStyle name="Comma 40 3 12" xfId="6755" xr:uid="{00000000-0005-0000-0000-00000F0E0000}"/>
    <cellStyle name="Comma 40 3 12 2" xfId="6756" xr:uid="{00000000-0005-0000-0000-0000100E0000}"/>
    <cellStyle name="Comma 40 3 13" xfId="6757" xr:uid="{00000000-0005-0000-0000-0000110E0000}"/>
    <cellStyle name="Comma 40 3 13 2" xfId="6758" xr:uid="{00000000-0005-0000-0000-0000120E0000}"/>
    <cellStyle name="Comma 40 3 14" xfId="6759" xr:uid="{00000000-0005-0000-0000-0000130E0000}"/>
    <cellStyle name="Comma 40 3 14 2" xfId="6760" xr:uid="{00000000-0005-0000-0000-0000140E0000}"/>
    <cellStyle name="Comma 40 3 15" xfId="6761" xr:uid="{00000000-0005-0000-0000-0000150E0000}"/>
    <cellStyle name="Comma 40 3 15 2" xfId="6762" xr:uid="{00000000-0005-0000-0000-0000160E0000}"/>
    <cellStyle name="Comma 40 3 16" xfId="6763" xr:uid="{00000000-0005-0000-0000-0000170E0000}"/>
    <cellStyle name="Comma 40 3 16 2" xfId="6764" xr:uid="{00000000-0005-0000-0000-0000180E0000}"/>
    <cellStyle name="Comma 40 3 17" xfId="6765" xr:uid="{00000000-0005-0000-0000-0000190E0000}"/>
    <cellStyle name="Comma 40 3 17 2" xfId="6766" xr:uid="{00000000-0005-0000-0000-00001A0E0000}"/>
    <cellStyle name="Comma 40 3 18" xfId="6767" xr:uid="{00000000-0005-0000-0000-00001B0E0000}"/>
    <cellStyle name="Comma 40 3 19" xfId="6768" xr:uid="{00000000-0005-0000-0000-00001C0E0000}"/>
    <cellStyle name="Comma 40 3 2" xfId="403" xr:uid="{00000000-0005-0000-0000-00001D0E0000}"/>
    <cellStyle name="Comma 40 3 2 10" xfId="6769" xr:uid="{00000000-0005-0000-0000-00001E0E0000}"/>
    <cellStyle name="Comma 40 3 2 2" xfId="404" xr:uid="{00000000-0005-0000-0000-00001F0E0000}"/>
    <cellStyle name="Comma 40 3 2 2 2" xfId="6770" xr:uid="{00000000-0005-0000-0000-0000200E0000}"/>
    <cellStyle name="Comma 40 3 2 2 2 2" xfId="6771" xr:uid="{00000000-0005-0000-0000-0000210E0000}"/>
    <cellStyle name="Comma 40 3 2 2 2 2 2" xfId="6772" xr:uid="{00000000-0005-0000-0000-0000220E0000}"/>
    <cellStyle name="Comma 40 3 2 2 2 3" xfId="6773" xr:uid="{00000000-0005-0000-0000-0000230E0000}"/>
    <cellStyle name="Comma 40 3 2 2 3" xfId="6774" xr:uid="{00000000-0005-0000-0000-0000240E0000}"/>
    <cellStyle name="Comma 40 3 2 2 3 2" xfId="6775" xr:uid="{00000000-0005-0000-0000-0000250E0000}"/>
    <cellStyle name="Comma 40 3 2 2 3 2 2" xfId="6776" xr:uid="{00000000-0005-0000-0000-0000260E0000}"/>
    <cellStyle name="Comma 40 3 2 2 3 3" xfId="6777" xr:uid="{00000000-0005-0000-0000-0000270E0000}"/>
    <cellStyle name="Comma 40 3 2 2 4" xfId="6778" xr:uid="{00000000-0005-0000-0000-0000280E0000}"/>
    <cellStyle name="Comma 40 3 2 2 4 2" xfId="6779" xr:uid="{00000000-0005-0000-0000-0000290E0000}"/>
    <cellStyle name="Comma 40 3 2 2 4 2 2" xfId="6780" xr:uid="{00000000-0005-0000-0000-00002A0E0000}"/>
    <cellStyle name="Comma 40 3 2 2 4 3" xfId="6781" xr:uid="{00000000-0005-0000-0000-00002B0E0000}"/>
    <cellStyle name="Comma 40 3 2 2 5" xfId="6782" xr:uid="{00000000-0005-0000-0000-00002C0E0000}"/>
    <cellStyle name="Comma 40 3 2 2 5 2" xfId="6783" xr:uid="{00000000-0005-0000-0000-00002D0E0000}"/>
    <cellStyle name="Comma 40 3 2 2 6" xfId="6784" xr:uid="{00000000-0005-0000-0000-00002E0E0000}"/>
    <cellStyle name="Comma 40 3 2 2 6 2" xfId="6785" xr:uid="{00000000-0005-0000-0000-00002F0E0000}"/>
    <cellStyle name="Comma 40 3 2 2 7" xfId="6786" xr:uid="{00000000-0005-0000-0000-0000300E0000}"/>
    <cellStyle name="Comma 40 3 2 3" xfId="6787" xr:uid="{00000000-0005-0000-0000-0000310E0000}"/>
    <cellStyle name="Comma 40 3 2 3 2" xfId="6788" xr:uid="{00000000-0005-0000-0000-0000320E0000}"/>
    <cellStyle name="Comma 40 3 2 3 2 2" xfId="6789" xr:uid="{00000000-0005-0000-0000-0000330E0000}"/>
    <cellStyle name="Comma 40 3 2 3 2 2 2" xfId="6790" xr:uid="{00000000-0005-0000-0000-0000340E0000}"/>
    <cellStyle name="Comma 40 3 2 3 2 3" xfId="6791" xr:uid="{00000000-0005-0000-0000-0000350E0000}"/>
    <cellStyle name="Comma 40 3 2 3 3" xfId="6792" xr:uid="{00000000-0005-0000-0000-0000360E0000}"/>
    <cellStyle name="Comma 40 3 2 3 3 2" xfId="6793" xr:uid="{00000000-0005-0000-0000-0000370E0000}"/>
    <cellStyle name="Comma 40 3 2 3 3 2 2" xfId="6794" xr:uid="{00000000-0005-0000-0000-0000380E0000}"/>
    <cellStyle name="Comma 40 3 2 3 3 3" xfId="6795" xr:uid="{00000000-0005-0000-0000-0000390E0000}"/>
    <cellStyle name="Comma 40 3 2 3 4" xfId="6796" xr:uid="{00000000-0005-0000-0000-00003A0E0000}"/>
    <cellStyle name="Comma 40 3 2 3 4 2" xfId="6797" xr:uid="{00000000-0005-0000-0000-00003B0E0000}"/>
    <cellStyle name="Comma 40 3 2 3 4 2 2" xfId="6798" xr:uid="{00000000-0005-0000-0000-00003C0E0000}"/>
    <cellStyle name="Comma 40 3 2 3 4 3" xfId="6799" xr:uid="{00000000-0005-0000-0000-00003D0E0000}"/>
    <cellStyle name="Comma 40 3 2 3 5" xfId="6800" xr:uid="{00000000-0005-0000-0000-00003E0E0000}"/>
    <cellStyle name="Comma 40 3 2 3 5 2" xfId="6801" xr:uid="{00000000-0005-0000-0000-00003F0E0000}"/>
    <cellStyle name="Comma 40 3 2 3 6" xfId="6802" xr:uid="{00000000-0005-0000-0000-0000400E0000}"/>
    <cellStyle name="Comma 40 3 2 4" xfId="6803" xr:uid="{00000000-0005-0000-0000-0000410E0000}"/>
    <cellStyle name="Comma 40 3 2 4 2" xfId="6804" xr:uid="{00000000-0005-0000-0000-0000420E0000}"/>
    <cellStyle name="Comma 40 3 2 4 2 2" xfId="6805" xr:uid="{00000000-0005-0000-0000-0000430E0000}"/>
    <cellStyle name="Comma 40 3 2 4 3" xfId="6806" xr:uid="{00000000-0005-0000-0000-0000440E0000}"/>
    <cellStyle name="Comma 40 3 2 5" xfId="6807" xr:uid="{00000000-0005-0000-0000-0000450E0000}"/>
    <cellStyle name="Comma 40 3 2 5 2" xfId="6808" xr:uid="{00000000-0005-0000-0000-0000460E0000}"/>
    <cellStyle name="Comma 40 3 2 5 2 2" xfId="6809" xr:uid="{00000000-0005-0000-0000-0000470E0000}"/>
    <cellStyle name="Comma 40 3 2 5 3" xfId="6810" xr:uid="{00000000-0005-0000-0000-0000480E0000}"/>
    <cellStyle name="Comma 40 3 2 6" xfId="6811" xr:uid="{00000000-0005-0000-0000-0000490E0000}"/>
    <cellStyle name="Comma 40 3 2 6 2" xfId="6812" xr:uid="{00000000-0005-0000-0000-00004A0E0000}"/>
    <cellStyle name="Comma 40 3 2 6 2 2" xfId="6813" xr:uid="{00000000-0005-0000-0000-00004B0E0000}"/>
    <cellStyle name="Comma 40 3 2 6 3" xfId="6814" xr:uid="{00000000-0005-0000-0000-00004C0E0000}"/>
    <cellStyle name="Comma 40 3 2 7" xfId="6815" xr:uid="{00000000-0005-0000-0000-00004D0E0000}"/>
    <cellStyle name="Comma 40 3 2 7 2" xfId="6816" xr:uid="{00000000-0005-0000-0000-00004E0E0000}"/>
    <cellStyle name="Comma 40 3 2 8" xfId="6817" xr:uid="{00000000-0005-0000-0000-00004F0E0000}"/>
    <cellStyle name="Comma 40 3 2 8 2" xfId="6818" xr:uid="{00000000-0005-0000-0000-0000500E0000}"/>
    <cellStyle name="Comma 40 3 2 9" xfId="6819" xr:uid="{00000000-0005-0000-0000-0000510E0000}"/>
    <cellStyle name="Comma 40 3 20" xfId="55047" xr:uid="{00000000-0005-0000-0000-0000520E0000}"/>
    <cellStyle name="Comma 40 3 3" xfId="405" xr:uid="{00000000-0005-0000-0000-0000530E0000}"/>
    <cellStyle name="Comma 40 3 3 10" xfId="6820" xr:uid="{00000000-0005-0000-0000-0000540E0000}"/>
    <cellStyle name="Comma 40 3 3 2" xfId="406" xr:uid="{00000000-0005-0000-0000-0000550E0000}"/>
    <cellStyle name="Comma 40 3 3 2 2" xfId="6821" xr:uid="{00000000-0005-0000-0000-0000560E0000}"/>
    <cellStyle name="Comma 40 3 3 2 2 2" xfId="6822" xr:uid="{00000000-0005-0000-0000-0000570E0000}"/>
    <cellStyle name="Comma 40 3 3 2 2 2 2" xfId="6823" xr:uid="{00000000-0005-0000-0000-0000580E0000}"/>
    <cellStyle name="Comma 40 3 3 2 2 3" xfId="6824" xr:uid="{00000000-0005-0000-0000-0000590E0000}"/>
    <cellStyle name="Comma 40 3 3 2 3" xfId="6825" xr:uid="{00000000-0005-0000-0000-00005A0E0000}"/>
    <cellStyle name="Comma 40 3 3 2 3 2" xfId="6826" xr:uid="{00000000-0005-0000-0000-00005B0E0000}"/>
    <cellStyle name="Comma 40 3 3 2 3 2 2" xfId="6827" xr:uid="{00000000-0005-0000-0000-00005C0E0000}"/>
    <cellStyle name="Comma 40 3 3 2 3 3" xfId="6828" xr:uid="{00000000-0005-0000-0000-00005D0E0000}"/>
    <cellStyle name="Comma 40 3 3 2 4" xfId="6829" xr:uid="{00000000-0005-0000-0000-00005E0E0000}"/>
    <cellStyle name="Comma 40 3 3 2 4 2" xfId="6830" xr:uid="{00000000-0005-0000-0000-00005F0E0000}"/>
    <cellStyle name="Comma 40 3 3 2 4 2 2" xfId="6831" xr:uid="{00000000-0005-0000-0000-0000600E0000}"/>
    <cellStyle name="Comma 40 3 3 2 4 3" xfId="6832" xr:uid="{00000000-0005-0000-0000-0000610E0000}"/>
    <cellStyle name="Comma 40 3 3 2 5" xfId="6833" xr:uid="{00000000-0005-0000-0000-0000620E0000}"/>
    <cellStyle name="Comma 40 3 3 2 5 2" xfId="6834" xr:uid="{00000000-0005-0000-0000-0000630E0000}"/>
    <cellStyle name="Comma 40 3 3 2 6" xfId="6835" xr:uid="{00000000-0005-0000-0000-0000640E0000}"/>
    <cellStyle name="Comma 40 3 3 2 6 2" xfId="6836" xr:uid="{00000000-0005-0000-0000-0000650E0000}"/>
    <cellStyle name="Comma 40 3 3 2 7" xfId="6837" xr:uid="{00000000-0005-0000-0000-0000660E0000}"/>
    <cellStyle name="Comma 40 3 3 3" xfId="6838" xr:uid="{00000000-0005-0000-0000-0000670E0000}"/>
    <cellStyle name="Comma 40 3 3 3 2" xfId="6839" xr:uid="{00000000-0005-0000-0000-0000680E0000}"/>
    <cellStyle name="Comma 40 3 3 3 2 2" xfId="6840" xr:uid="{00000000-0005-0000-0000-0000690E0000}"/>
    <cellStyle name="Comma 40 3 3 3 2 2 2" xfId="6841" xr:uid="{00000000-0005-0000-0000-00006A0E0000}"/>
    <cellStyle name="Comma 40 3 3 3 2 3" xfId="6842" xr:uid="{00000000-0005-0000-0000-00006B0E0000}"/>
    <cellStyle name="Comma 40 3 3 3 3" xfId="6843" xr:uid="{00000000-0005-0000-0000-00006C0E0000}"/>
    <cellStyle name="Comma 40 3 3 3 3 2" xfId="6844" xr:uid="{00000000-0005-0000-0000-00006D0E0000}"/>
    <cellStyle name="Comma 40 3 3 3 3 2 2" xfId="6845" xr:uid="{00000000-0005-0000-0000-00006E0E0000}"/>
    <cellStyle name="Comma 40 3 3 3 3 3" xfId="6846" xr:uid="{00000000-0005-0000-0000-00006F0E0000}"/>
    <cellStyle name="Comma 40 3 3 3 4" xfId="6847" xr:uid="{00000000-0005-0000-0000-0000700E0000}"/>
    <cellStyle name="Comma 40 3 3 3 4 2" xfId="6848" xr:uid="{00000000-0005-0000-0000-0000710E0000}"/>
    <cellStyle name="Comma 40 3 3 3 4 2 2" xfId="6849" xr:uid="{00000000-0005-0000-0000-0000720E0000}"/>
    <cellStyle name="Comma 40 3 3 3 4 3" xfId="6850" xr:uid="{00000000-0005-0000-0000-0000730E0000}"/>
    <cellStyle name="Comma 40 3 3 3 5" xfId="6851" xr:uid="{00000000-0005-0000-0000-0000740E0000}"/>
    <cellStyle name="Comma 40 3 3 3 5 2" xfId="6852" xr:uid="{00000000-0005-0000-0000-0000750E0000}"/>
    <cellStyle name="Comma 40 3 3 3 6" xfId="6853" xr:uid="{00000000-0005-0000-0000-0000760E0000}"/>
    <cellStyle name="Comma 40 3 3 4" xfId="6854" xr:uid="{00000000-0005-0000-0000-0000770E0000}"/>
    <cellStyle name="Comma 40 3 3 4 2" xfId="6855" xr:uid="{00000000-0005-0000-0000-0000780E0000}"/>
    <cellStyle name="Comma 40 3 3 4 2 2" xfId="6856" xr:uid="{00000000-0005-0000-0000-0000790E0000}"/>
    <cellStyle name="Comma 40 3 3 4 3" xfId="6857" xr:uid="{00000000-0005-0000-0000-00007A0E0000}"/>
    <cellStyle name="Comma 40 3 3 5" xfId="6858" xr:uid="{00000000-0005-0000-0000-00007B0E0000}"/>
    <cellStyle name="Comma 40 3 3 5 2" xfId="6859" xr:uid="{00000000-0005-0000-0000-00007C0E0000}"/>
    <cellStyle name="Comma 40 3 3 5 2 2" xfId="6860" xr:uid="{00000000-0005-0000-0000-00007D0E0000}"/>
    <cellStyle name="Comma 40 3 3 5 3" xfId="6861" xr:uid="{00000000-0005-0000-0000-00007E0E0000}"/>
    <cellStyle name="Comma 40 3 3 6" xfId="6862" xr:uid="{00000000-0005-0000-0000-00007F0E0000}"/>
    <cellStyle name="Comma 40 3 3 6 2" xfId="6863" xr:uid="{00000000-0005-0000-0000-0000800E0000}"/>
    <cellStyle name="Comma 40 3 3 6 2 2" xfId="6864" xr:uid="{00000000-0005-0000-0000-0000810E0000}"/>
    <cellStyle name="Comma 40 3 3 6 3" xfId="6865" xr:uid="{00000000-0005-0000-0000-0000820E0000}"/>
    <cellStyle name="Comma 40 3 3 7" xfId="6866" xr:uid="{00000000-0005-0000-0000-0000830E0000}"/>
    <cellStyle name="Comma 40 3 3 7 2" xfId="6867" xr:uid="{00000000-0005-0000-0000-0000840E0000}"/>
    <cellStyle name="Comma 40 3 3 8" xfId="6868" xr:uid="{00000000-0005-0000-0000-0000850E0000}"/>
    <cellStyle name="Comma 40 3 3 8 2" xfId="6869" xr:uid="{00000000-0005-0000-0000-0000860E0000}"/>
    <cellStyle name="Comma 40 3 3 9" xfId="6870" xr:uid="{00000000-0005-0000-0000-0000870E0000}"/>
    <cellStyle name="Comma 40 3 4" xfId="407" xr:uid="{00000000-0005-0000-0000-0000880E0000}"/>
    <cellStyle name="Comma 40 3 4 2" xfId="6871" xr:uid="{00000000-0005-0000-0000-0000890E0000}"/>
    <cellStyle name="Comma 40 3 4 2 2" xfId="6872" xr:uid="{00000000-0005-0000-0000-00008A0E0000}"/>
    <cellStyle name="Comma 40 3 4 2 2 2" xfId="6873" xr:uid="{00000000-0005-0000-0000-00008B0E0000}"/>
    <cellStyle name="Comma 40 3 4 2 3" xfId="6874" xr:uid="{00000000-0005-0000-0000-00008C0E0000}"/>
    <cellStyle name="Comma 40 3 4 3" xfId="6875" xr:uid="{00000000-0005-0000-0000-00008D0E0000}"/>
    <cellStyle name="Comma 40 3 4 3 2" xfId="6876" xr:uid="{00000000-0005-0000-0000-00008E0E0000}"/>
    <cellStyle name="Comma 40 3 4 3 2 2" xfId="6877" xr:uid="{00000000-0005-0000-0000-00008F0E0000}"/>
    <cellStyle name="Comma 40 3 4 3 3" xfId="6878" xr:uid="{00000000-0005-0000-0000-0000900E0000}"/>
    <cellStyle name="Comma 40 3 4 4" xfId="6879" xr:uid="{00000000-0005-0000-0000-0000910E0000}"/>
    <cellStyle name="Comma 40 3 4 4 2" xfId="6880" xr:uid="{00000000-0005-0000-0000-0000920E0000}"/>
    <cellStyle name="Comma 40 3 4 4 2 2" xfId="6881" xr:uid="{00000000-0005-0000-0000-0000930E0000}"/>
    <cellStyle name="Comma 40 3 4 4 3" xfId="6882" xr:uid="{00000000-0005-0000-0000-0000940E0000}"/>
    <cellStyle name="Comma 40 3 4 5" xfId="6883" xr:uid="{00000000-0005-0000-0000-0000950E0000}"/>
    <cellStyle name="Comma 40 3 4 5 2" xfId="6884" xr:uid="{00000000-0005-0000-0000-0000960E0000}"/>
    <cellStyle name="Comma 40 3 4 6" xfId="6885" xr:uid="{00000000-0005-0000-0000-0000970E0000}"/>
    <cellStyle name="Comma 40 3 4 6 2" xfId="6886" xr:uid="{00000000-0005-0000-0000-0000980E0000}"/>
    <cellStyle name="Comma 40 3 4 7" xfId="6887" xr:uid="{00000000-0005-0000-0000-0000990E0000}"/>
    <cellStyle name="Comma 40 3 5" xfId="6888" xr:uid="{00000000-0005-0000-0000-00009A0E0000}"/>
    <cellStyle name="Comma 40 3 5 2" xfId="6889" xr:uid="{00000000-0005-0000-0000-00009B0E0000}"/>
    <cellStyle name="Comma 40 3 5 2 2" xfId="6890" xr:uid="{00000000-0005-0000-0000-00009C0E0000}"/>
    <cellStyle name="Comma 40 3 5 2 2 2" xfId="6891" xr:uid="{00000000-0005-0000-0000-00009D0E0000}"/>
    <cellStyle name="Comma 40 3 5 2 3" xfId="6892" xr:uid="{00000000-0005-0000-0000-00009E0E0000}"/>
    <cellStyle name="Comma 40 3 5 3" xfId="6893" xr:uid="{00000000-0005-0000-0000-00009F0E0000}"/>
    <cellStyle name="Comma 40 3 5 3 2" xfId="6894" xr:uid="{00000000-0005-0000-0000-0000A00E0000}"/>
    <cellStyle name="Comma 40 3 5 3 2 2" xfId="6895" xr:uid="{00000000-0005-0000-0000-0000A10E0000}"/>
    <cellStyle name="Comma 40 3 5 3 3" xfId="6896" xr:uid="{00000000-0005-0000-0000-0000A20E0000}"/>
    <cellStyle name="Comma 40 3 5 4" xfId="6897" xr:uid="{00000000-0005-0000-0000-0000A30E0000}"/>
    <cellStyle name="Comma 40 3 5 4 2" xfId="6898" xr:uid="{00000000-0005-0000-0000-0000A40E0000}"/>
    <cellStyle name="Comma 40 3 5 4 2 2" xfId="6899" xr:uid="{00000000-0005-0000-0000-0000A50E0000}"/>
    <cellStyle name="Comma 40 3 5 4 3" xfId="6900" xr:uid="{00000000-0005-0000-0000-0000A60E0000}"/>
    <cellStyle name="Comma 40 3 5 5" xfId="6901" xr:uid="{00000000-0005-0000-0000-0000A70E0000}"/>
    <cellStyle name="Comma 40 3 5 5 2" xfId="6902" xr:uid="{00000000-0005-0000-0000-0000A80E0000}"/>
    <cellStyle name="Comma 40 3 5 6" xfId="6903" xr:uid="{00000000-0005-0000-0000-0000A90E0000}"/>
    <cellStyle name="Comma 40 3 6" xfId="6904" xr:uid="{00000000-0005-0000-0000-0000AA0E0000}"/>
    <cellStyle name="Comma 40 3 6 2" xfId="6905" xr:uid="{00000000-0005-0000-0000-0000AB0E0000}"/>
    <cellStyle name="Comma 40 3 6 2 2" xfId="6906" xr:uid="{00000000-0005-0000-0000-0000AC0E0000}"/>
    <cellStyle name="Comma 40 3 6 2 2 2" xfId="6907" xr:uid="{00000000-0005-0000-0000-0000AD0E0000}"/>
    <cellStyle name="Comma 40 3 6 2 3" xfId="6908" xr:uid="{00000000-0005-0000-0000-0000AE0E0000}"/>
    <cellStyle name="Comma 40 3 6 3" xfId="6909" xr:uid="{00000000-0005-0000-0000-0000AF0E0000}"/>
    <cellStyle name="Comma 40 3 6 3 2" xfId="6910" xr:uid="{00000000-0005-0000-0000-0000B00E0000}"/>
    <cellStyle name="Comma 40 3 6 3 2 2" xfId="6911" xr:uid="{00000000-0005-0000-0000-0000B10E0000}"/>
    <cellStyle name="Comma 40 3 6 3 3" xfId="6912" xr:uid="{00000000-0005-0000-0000-0000B20E0000}"/>
    <cellStyle name="Comma 40 3 6 4" xfId="6913" xr:uid="{00000000-0005-0000-0000-0000B30E0000}"/>
    <cellStyle name="Comma 40 3 6 4 2" xfId="6914" xr:uid="{00000000-0005-0000-0000-0000B40E0000}"/>
    <cellStyle name="Comma 40 3 6 4 2 2" xfId="6915" xr:uid="{00000000-0005-0000-0000-0000B50E0000}"/>
    <cellStyle name="Comma 40 3 6 4 3" xfId="6916" xr:uid="{00000000-0005-0000-0000-0000B60E0000}"/>
    <cellStyle name="Comma 40 3 6 5" xfId="6917" xr:uid="{00000000-0005-0000-0000-0000B70E0000}"/>
    <cellStyle name="Comma 40 3 6 5 2" xfId="6918" xr:uid="{00000000-0005-0000-0000-0000B80E0000}"/>
    <cellStyle name="Comma 40 3 6 6" xfId="6919" xr:uid="{00000000-0005-0000-0000-0000B90E0000}"/>
    <cellStyle name="Comma 40 3 7" xfId="6920" xr:uid="{00000000-0005-0000-0000-0000BA0E0000}"/>
    <cellStyle name="Comma 40 3 7 2" xfId="6921" xr:uid="{00000000-0005-0000-0000-0000BB0E0000}"/>
    <cellStyle name="Comma 40 3 7 2 2" xfId="6922" xr:uid="{00000000-0005-0000-0000-0000BC0E0000}"/>
    <cellStyle name="Comma 40 3 7 2 2 2" xfId="6923" xr:uid="{00000000-0005-0000-0000-0000BD0E0000}"/>
    <cellStyle name="Comma 40 3 7 2 3" xfId="6924" xr:uid="{00000000-0005-0000-0000-0000BE0E0000}"/>
    <cellStyle name="Comma 40 3 7 3" xfId="6925" xr:uid="{00000000-0005-0000-0000-0000BF0E0000}"/>
    <cellStyle name="Comma 40 3 7 3 2" xfId="6926" xr:uid="{00000000-0005-0000-0000-0000C00E0000}"/>
    <cellStyle name="Comma 40 3 7 3 2 2" xfId="6927" xr:uid="{00000000-0005-0000-0000-0000C10E0000}"/>
    <cellStyle name="Comma 40 3 7 3 3" xfId="6928" xr:uid="{00000000-0005-0000-0000-0000C20E0000}"/>
    <cellStyle name="Comma 40 3 7 4" xfId="6929" xr:uid="{00000000-0005-0000-0000-0000C30E0000}"/>
    <cellStyle name="Comma 40 3 7 4 2" xfId="6930" xr:uid="{00000000-0005-0000-0000-0000C40E0000}"/>
    <cellStyle name="Comma 40 3 7 4 2 2" xfId="6931" xr:uid="{00000000-0005-0000-0000-0000C50E0000}"/>
    <cellStyle name="Comma 40 3 7 4 3" xfId="6932" xr:uid="{00000000-0005-0000-0000-0000C60E0000}"/>
    <cellStyle name="Comma 40 3 7 5" xfId="6933" xr:uid="{00000000-0005-0000-0000-0000C70E0000}"/>
    <cellStyle name="Comma 40 3 7 5 2" xfId="6934" xr:uid="{00000000-0005-0000-0000-0000C80E0000}"/>
    <cellStyle name="Comma 40 3 7 6" xfId="6935" xr:uid="{00000000-0005-0000-0000-0000C90E0000}"/>
    <cellStyle name="Comma 40 3 8" xfId="6936" xr:uid="{00000000-0005-0000-0000-0000CA0E0000}"/>
    <cellStyle name="Comma 40 3 8 2" xfId="6937" xr:uid="{00000000-0005-0000-0000-0000CB0E0000}"/>
    <cellStyle name="Comma 40 3 8 2 2" xfId="6938" xr:uid="{00000000-0005-0000-0000-0000CC0E0000}"/>
    <cellStyle name="Comma 40 3 8 3" xfId="6939" xr:uid="{00000000-0005-0000-0000-0000CD0E0000}"/>
    <cellStyle name="Comma 40 3 9" xfId="6940" xr:uid="{00000000-0005-0000-0000-0000CE0E0000}"/>
    <cellStyle name="Comma 40 3 9 2" xfId="6941" xr:uid="{00000000-0005-0000-0000-0000CF0E0000}"/>
    <cellStyle name="Comma 40 3 9 2 2" xfId="6942" xr:uid="{00000000-0005-0000-0000-0000D00E0000}"/>
    <cellStyle name="Comma 40 3 9 3" xfId="6943" xr:uid="{00000000-0005-0000-0000-0000D10E0000}"/>
    <cellStyle name="Comma 40 4" xfId="408" xr:uid="{00000000-0005-0000-0000-0000D20E0000}"/>
    <cellStyle name="Comma 40 4 10" xfId="6944" xr:uid="{00000000-0005-0000-0000-0000D30E0000}"/>
    <cellStyle name="Comma 40 4 10 2" xfId="6945" xr:uid="{00000000-0005-0000-0000-0000D40E0000}"/>
    <cellStyle name="Comma 40 4 11" xfId="6946" xr:uid="{00000000-0005-0000-0000-0000D50E0000}"/>
    <cellStyle name="Comma 40 4 12" xfId="6947" xr:uid="{00000000-0005-0000-0000-0000D60E0000}"/>
    <cellStyle name="Comma 40 4 2" xfId="409" xr:uid="{00000000-0005-0000-0000-0000D70E0000}"/>
    <cellStyle name="Comma 40 4 2 2" xfId="410" xr:uid="{00000000-0005-0000-0000-0000D80E0000}"/>
    <cellStyle name="Comma 40 4 2 2 2" xfId="6948" xr:uid="{00000000-0005-0000-0000-0000D90E0000}"/>
    <cellStyle name="Comma 40 4 2 2 2 2" xfId="6949" xr:uid="{00000000-0005-0000-0000-0000DA0E0000}"/>
    <cellStyle name="Comma 40 4 2 2 3" xfId="6950" xr:uid="{00000000-0005-0000-0000-0000DB0E0000}"/>
    <cellStyle name="Comma 40 4 2 3" xfId="6951" xr:uid="{00000000-0005-0000-0000-0000DC0E0000}"/>
    <cellStyle name="Comma 40 4 2 3 2" xfId="6952" xr:uid="{00000000-0005-0000-0000-0000DD0E0000}"/>
    <cellStyle name="Comma 40 4 2 3 2 2" xfId="6953" xr:uid="{00000000-0005-0000-0000-0000DE0E0000}"/>
    <cellStyle name="Comma 40 4 2 3 3" xfId="6954" xr:uid="{00000000-0005-0000-0000-0000DF0E0000}"/>
    <cellStyle name="Comma 40 4 2 4" xfId="6955" xr:uid="{00000000-0005-0000-0000-0000E00E0000}"/>
    <cellStyle name="Comma 40 4 2 4 2" xfId="6956" xr:uid="{00000000-0005-0000-0000-0000E10E0000}"/>
    <cellStyle name="Comma 40 4 2 4 2 2" xfId="6957" xr:uid="{00000000-0005-0000-0000-0000E20E0000}"/>
    <cellStyle name="Comma 40 4 2 4 3" xfId="6958" xr:uid="{00000000-0005-0000-0000-0000E30E0000}"/>
    <cellStyle name="Comma 40 4 2 5" xfId="6959" xr:uid="{00000000-0005-0000-0000-0000E40E0000}"/>
    <cellStyle name="Comma 40 4 2 5 2" xfId="6960" xr:uid="{00000000-0005-0000-0000-0000E50E0000}"/>
    <cellStyle name="Comma 40 4 2 6" xfId="6961" xr:uid="{00000000-0005-0000-0000-0000E60E0000}"/>
    <cellStyle name="Comma 40 4 2 6 2" xfId="6962" xr:uid="{00000000-0005-0000-0000-0000E70E0000}"/>
    <cellStyle name="Comma 40 4 2 7" xfId="6963" xr:uid="{00000000-0005-0000-0000-0000E80E0000}"/>
    <cellStyle name="Comma 40 4 2 8" xfId="6964" xr:uid="{00000000-0005-0000-0000-0000E90E0000}"/>
    <cellStyle name="Comma 40 4 3" xfId="411" xr:uid="{00000000-0005-0000-0000-0000EA0E0000}"/>
    <cellStyle name="Comma 40 4 3 2" xfId="412" xr:uid="{00000000-0005-0000-0000-0000EB0E0000}"/>
    <cellStyle name="Comma 40 4 3 2 2" xfId="6965" xr:uid="{00000000-0005-0000-0000-0000EC0E0000}"/>
    <cellStyle name="Comma 40 4 3 2 2 2" xfId="6966" xr:uid="{00000000-0005-0000-0000-0000ED0E0000}"/>
    <cellStyle name="Comma 40 4 3 2 3" xfId="6967" xr:uid="{00000000-0005-0000-0000-0000EE0E0000}"/>
    <cellStyle name="Comma 40 4 3 3" xfId="6968" xr:uid="{00000000-0005-0000-0000-0000EF0E0000}"/>
    <cellStyle name="Comma 40 4 3 3 2" xfId="6969" xr:uid="{00000000-0005-0000-0000-0000F00E0000}"/>
    <cellStyle name="Comma 40 4 3 3 2 2" xfId="6970" xr:uid="{00000000-0005-0000-0000-0000F10E0000}"/>
    <cellStyle name="Comma 40 4 3 3 3" xfId="6971" xr:uid="{00000000-0005-0000-0000-0000F20E0000}"/>
    <cellStyle name="Comma 40 4 3 4" xfId="6972" xr:uid="{00000000-0005-0000-0000-0000F30E0000}"/>
    <cellStyle name="Comma 40 4 3 4 2" xfId="6973" xr:uid="{00000000-0005-0000-0000-0000F40E0000}"/>
    <cellStyle name="Comma 40 4 3 4 2 2" xfId="6974" xr:uid="{00000000-0005-0000-0000-0000F50E0000}"/>
    <cellStyle name="Comma 40 4 3 4 3" xfId="6975" xr:uid="{00000000-0005-0000-0000-0000F60E0000}"/>
    <cellStyle name="Comma 40 4 3 5" xfId="6976" xr:uid="{00000000-0005-0000-0000-0000F70E0000}"/>
    <cellStyle name="Comma 40 4 3 5 2" xfId="6977" xr:uid="{00000000-0005-0000-0000-0000F80E0000}"/>
    <cellStyle name="Comma 40 4 3 6" xfId="6978" xr:uid="{00000000-0005-0000-0000-0000F90E0000}"/>
    <cellStyle name="Comma 40 4 3 7" xfId="6979" xr:uid="{00000000-0005-0000-0000-0000FA0E0000}"/>
    <cellStyle name="Comma 40 4 4" xfId="413" xr:uid="{00000000-0005-0000-0000-0000FB0E0000}"/>
    <cellStyle name="Comma 40 4 4 2" xfId="6980" xr:uid="{00000000-0005-0000-0000-0000FC0E0000}"/>
    <cellStyle name="Comma 40 4 4 2 2" xfId="6981" xr:uid="{00000000-0005-0000-0000-0000FD0E0000}"/>
    <cellStyle name="Comma 40 4 4 3" xfId="6982" xr:uid="{00000000-0005-0000-0000-0000FE0E0000}"/>
    <cellStyle name="Comma 40 4 5" xfId="6983" xr:uid="{00000000-0005-0000-0000-0000FF0E0000}"/>
    <cellStyle name="Comma 40 4 5 2" xfId="6984" xr:uid="{00000000-0005-0000-0000-0000000F0000}"/>
    <cellStyle name="Comma 40 4 5 2 2" xfId="6985" xr:uid="{00000000-0005-0000-0000-0000010F0000}"/>
    <cellStyle name="Comma 40 4 5 3" xfId="6986" xr:uid="{00000000-0005-0000-0000-0000020F0000}"/>
    <cellStyle name="Comma 40 4 6" xfId="6987" xr:uid="{00000000-0005-0000-0000-0000030F0000}"/>
    <cellStyle name="Comma 40 4 6 2" xfId="6988" xr:uid="{00000000-0005-0000-0000-0000040F0000}"/>
    <cellStyle name="Comma 40 4 6 2 2" xfId="6989" xr:uid="{00000000-0005-0000-0000-0000050F0000}"/>
    <cellStyle name="Comma 40 4 6 3" xfId="6990" xr:uid="{00000000-0005-0000-0000-0000060F0000}"/>
    <cellStyle name="Comma 40 4 7" xfId="6991" xr:uid="{00000000-0005-0000-0000-0000070F0000}"/>
    <cellStyle name="Comma 40 4 7 2" xfId="6992" xr:uid="{00000000-0005-0000-0000-0000080F0000}"/>
    <cellStyle name="Comma 40 4 8" xfId="6993" xr:uid="{00000000-0005-0000-0000-0000090F0000}"/>
    <cellStyle name="Comma 40 4 8 2" xfId="6994" xr:uid="{00000000-0005-0000-0000-00000A0F0000}"/>
    <cellStyle name="Comma 40 4 9" xfId="6995" xr:uid="{00000000-0005-0000-0000-00000B0F0000}"/>
    <cellStyle name="Comma 40 4 9 2" xfId="6996" xr:uid="{00000000-0005-0000-0000-00000C0F0000}"/>
    <cellStyle name="Comma 40 5" xfId="414" xr:uid="{00000000-0005-0000-0000-00000D0F0000}"/>
    <cellStyle name="Comma 40 5 10" xfId="6997" xr:uid="{00000000-0005-0000-0000-00000E0F0000}"/>
    <cellStyle name="Comma 40 5 10 2" xfId="6998" xr:uid="{00000000-0005-0000-0000-00000F0F0000}"/>
    <cellStyle name="Comma 40 5 11" xfId="6999" xr:uid="{00000000-0005-0000-0000-0000100F0000}"/>
    <cellStyle name="Comma 40 5 12" xfId="7000" xr:uid="{00000000-0005-0000-0000-0000110F0000}"/>
    <cellStyle name="Comma 40 5 2" xfId="415" xr:uid="{00000000-0005-0000-0000-0000120F0000}"/>
    <cellStyle name="Comma 40 5 2 2" xfId="7001" xr:uid="{00000000-0005-0000-0000-0000130F0000}"/>
    <cellStyle name="Comma 40 5 2 2 2" xfId="7002" xr:uid="{00000000-0005-0000-0000-0000140F0000}"/>
    <cellStyle name="Comma 40 5 2 2 2 2" xfId="7003" xr:uid="{00000000-0005-0000-0000-0000150F0000}"/>
    <cellStyle name="Comma 40 5 2 2 3" xfId="7004" xr:uid="{00000000-0005-0000-0000-0000160F0000}"/>
    <cellStyle name="Comma 40 5 2 3" xfId="7005" xr:uid="{00000000-0005-0000-0000-0000170F0000}"/>
    <cellStyle name="Comma 40 5 2 3 2" xfId="7006" xr:uid="{00000000-0005-0000-0000-0000180F0000}"/>
    <cellStyle name="Comma 40 5 2 3 2 2" xfId="7007" xr:uid="{00000000-0005-0000-0000-0000190F0000}"/>
    <cellStyle name="Comma 40 5 2 3 3" xfId="7008" xr:uid="{00000000-0005-0000-0000-00001A0F0000}"/>
    <cellStyle name="Comma 40 5 2 4" xfId="7009" xr:uid="{00000000-0005-0000-0000-00001B0F0000}"/>
    <cellStyle name="Comma 40 5 2 4 2" xfId="7010" xr:uid="{00000000-0005-0000-0000-00001C0F0000}"/>
    <cellStyle name="Comma 40 5 2 4 2 2" xfId="7011" xr:uid="{00000000-0005-0000-0000-00001D0F0000}"/>
    <cellStyle name="Comma 40 5 2 4 3" xfId="7012" xr:uid="{00000000-0005-0000-0000-00001E0F0000}"/>
    <cellStyle name="Comma 40 5 2 5" xfId="7013" xr:uid="{00000000-0005-0000-0000-00001F0F0000}"/>
    <cellStyle name="Comma 40 5 2 5 2" xfId="7014" xr:uid="{00000000-0005-0000-0000-0000200F0000}"/>
    <cellStyle name="Comma 40 5 2 6" xfId="7015" xr:uid="{00000000-0005-0000-0000-0000210F0000}"/>
    <cellStyle name="Comma 40 5 2 6 2" xfId="7016" xr:uid="{00000000-0005-0000-0000-0000220F0000}"/>
    <cellStyle name="Comma 40 5 2 7" xfId="7017" xr:uid="{00000000-0005-0000-0000-0000230F0000}"/>
    <cellStyle name="Comma 40 5 3" xfId="7018" xr:uid="{00000000-0005-0000-0000-0000240F0000}"/>
    <cellStyle name="Comma 40 5 3 2" xfId="7019" xr:uid="{00000000-0005-0000-0000-0000250F0000}"/>
    <cellStyle name="Comma 40 5 3 2 2" xfId="7020" xr:uid="{00000000-0005-0000-0000-0000260F0000}"/>
    <cellStyle name="Comma 40 5 3 2 2 2" xfId="7021" xr:uid="{00000000-0005-0000-0000-0000270F0000}"/>
    <cellStyle name="Comma 40 5 3 2 3" xfId="7022" xr:uid="{00000000-0005-0000-0000-0000280F0000}"/>
    <cellStyle name="Comma 40 5 3 3" xfId="7023" xr:uid="{00000000-0005-0000-0000-0000290F0000}"/>
    <cellStyle name="Comma 40 5 3 3 2" xfId="7024" xr:uid="{00000000-0005-0000-0000-00002A0F0000}"/>
    <cellStyle name="Comma 40 5 3 3 2 2" xfId="7025" xr:uid="{00000000-0005-0000-0000-00002B0F0000}"/>
    <cellStyle name="Comma 40 5 3 3 3" xfId="7026" xr:uid="{00000000-0005-0000-0000-00002C0F0000}"/>
    <cellStyle name="Comma 40 5 3 4" xfId="7027" xr:uid="{00000000-0005-0000-0000-00002D0F0000}"/>
    <cellStyle name="Comma 40 5 3 4 2" xfId="7028" xr:uid="{00000000-0005-0000-0000-00002E0F0000}"/>
    <cellStyle name="Comma 40 5 3 4 2 2" xfId="7029" xr:uid="{00000000-0005-0000-0000-00002F0F0000}"/>
    <cellStyle name="Comma 40 5 3 4 3" xfId="7030" xr:uid="{00000000-0005-0000-0000-0000300F0000}"/>
    <cellStyle name="Comma 40 5 3 5" xfId="7031" xr:uid="{00000000-0005-0000-0000-0000310F0000}"/>
    <cellStyle name="Comma 40 5 3 5 2" xfId="7032" xr:uid="{00000000-0005-0000-0000-0000320F0000}"/>
    <cellStyle name="Comma 40 5 3 6" xfId="7033" xr:uid="{00000000-0005-0000-0000-0000330F0000}"/>
    <cellStyle name="Comma 40 5 4" xfId="7034" xr:uid="{00000000-0005-0000-0000-0000340F0000}"/>
    <cellStyle name="Comma 40 5 4 2" xfId="7035" xr:uid="{00000000-0005-0000-0000-0000350F0000}"/>
    <cellStyle name="Comma 40 5 4 2 2" xfId="7036" xr:uid="{00000000-0005-0000-0000-0000360F0000}"/>
    <cellStyle name="Comma 40 5 4 3" xfId="7037" xr:uid="{00000000-0005-0000-0000-0000370F0000}"/>
    <cellStyle name="Comma 40 5 5" xfId="7038" xr:uid="{00000000-0005-0000-0000-0000380F0000}"/>
    <cellStyle name="Comma 40 5 5 2" xfId="7039" xr:uid="{00000000-0005-0000-0000-0000390F0000}"/>
    <cellStyle name="Comma 40 5 5 2 2" xfId="7040" xr:uid="{00000000-0005-0000-0000-00003A0F0000}"/>
    <cellStyle name="Comma 40 5 5 3" xfId="7041" xr:uid="{00000000-0005-0000-0000-00003B0F0000}"/>
    <cellStyle name="Comma 40 5 6" xfId="7042" xr:uid="{00000000-0005-0000-0000-00003C0F0000}"/>
    <cellStyle name="Comma 40 5 6 2" xfId="7043" xr:uid="{00000000-0005-0000-0000-00003D0F0000}"/>
    <cellStyle name="Comma 40 5 6 2 2" xfId="7044" xr:uid="{00000000-0005-0000-0000-00003E0F0000}"/>
    <cellStyle name="Comma 40 5 6 3" xfId="7045" xr:uid="{00000000-0005-0000-0000-00003F0F0000}"/>
    <cellStyle name="Comma 40 5 7" xfId="7046" xr:uid="{00000000-0005-0000-0000-0000400F0000}"/>
    <cellStyle name="Comma 40 5 7 2" xfId="7047" xr:uid="{00000000-0005-0000-0000-0000410F0000}"/>
    <cellStyle name="Comma 40 5 8" xfId="7048" xr:uid="{00000000-0005-0000-0000-0000420F0000}"/>
    <cellStyle name="Comma 40 5 8 2" xfId="7049" xr:uid="{00000000-0005-0000-0000-0000430F0000}"/>
    <cellStyle name="Comma 40 5 9" xfId="7050" xr:uid="{00000000-0005-0000-0000-0000440F0000}"/>
    <cellStyle name="Comma 40 5 9 2" xfId="7051" xr:uid="{00000000-0005-0000-0000-0000450F0000}"/>
    <cellStyle name="Comma 40 6" xfId="416" xr:uid="{00000000-0005-0000-0000-0000460F0000}"/>
    <cellStyle name="Comma 40 6 2" xfId="417" xr:uid="{00000000-0005-0000-0000-0000470F0000}"/>
    <cellStyle name="Comma 40 6 3" xfId="7052" xr:uid="{00000000-0005-0000-0000-0000480F0000}"/>
    <cellStyle name="Comma 40 7" xfId="418" xr:uid="{00000000-0005-0000-0000-0000490F0000}"/>
    <cellStyle name="Comma 40 7 2" xfId="7053" xr:uid="{00000000-0005-0000-0000-00004A0F0000}"/>
    <cellStyle name="Comma 40 7 2 2" xfId="7054" xr:uid="{00000000-0005-0000-0000-00004B0F0000}"/>
    <cellStyle name="Comma 40 7 2 2 2" xfId="7055" xr:uid="{00000000-0005-0000-0000-00004C0F0000}"/>
    <cellStyle name="Comma 40 7 2 2 2 2" xfId="7056" xr:uid="{00000000-0005-0000-0000-00004D0F0000}"/>
    <cellStyle name="Comma 40 7 2 2 3" xfId="7057" xr:uid="{00000000-0005-0000-0000-00004E0F0000}"/>
    <cellStyle name="Comma 40 7 2 3" xfId="7058" xr:uid="{00000000-0005-0000-0000-00004F0F0000}"/>
    <cellStyle name="Comma 40 7 2 3 2" xfId="7059" xr:uid="{00000000-0005-0000-0000-0000500F0000}"/>
    <cellStyle name="Comma 40 7 2 3 2 2" xfId="7060" xr:uid="{00000000-0005-0000-0000-0000510F0000}"/>
    <cellStyle name="Comma 40 7 2 3 3" xfId="7061" xr:uid="{00000000-0005-0000-0000-0000520F0000}"/>
    <cellStyle name="Comma 40 7 2 4" xfId="7062" xr:uid="{00000000-0005-0000-0000-0000530F0000}"/>
    <cellStyle name="Comma 40 7 2 4 2" xfId="7063" xr:uid="{00000000-0005-0000-0000-0000540F0000}"/>
    <cellStyle name="Comma 40 7 2 4 2 2" xfId="7064" xr:uid="{00000000-0005-0000-0000-0000550F0000}"/>
    <cellStyle name="Comma 40 7 2 4 3" xfId="7065" xr:uid="{00000000-0005-0000-0000-0000560F0000}"/>
    <cellStyle name="Comma 40 7 2 5" xfId="7066" xr:uid="{00000000-0005-0000-0000-0000570F0000}"/>
    <cellStyle name="Comma 40 7 2 5 2" xfId="7067" xr:uid="{00000000-0005-0000-0000-0000580F0000}"/>
    <cellStyle name="Comma 40 7 2 6" xfId="7068" xr:uid="{00000000-0005-0000-0000-0000590F0000}"/>
    <cellStyle name="Comma 40 7 2 6 2" xfId="7069" xr:uid="{00000000-0005-0000-0000-00005A0F0000}"/>
    <cellStyle name="Comma 40 7 2 7" xfId="7070" xr:uid="{00000000-0005-0000-0000-00005B0F0000}"/>
    <cellStyle name="Comma 40 7 3" xfId="7071" xr:uid="{00000000-0005-0000-0000-00005C0F0000}"/>
    <cellStyle name="Comma 40 7 3 2" xfId="7072" xr:uid="{00000000-0005-0000-0000-00005D0F0000}"/>
    <cellStyle name="Comma 40 7 3 2 2" xfId="7073" xr:uid="{00000000-0005-0000-0000-00005E0F0000}"/>
    <cellStyle name="Comma 40 7 3 2 2 2" xfId="7074" xr:uid="{00000000-0005-0000-0000-00005F0F0000}"/>
    <cellStyle name="Comma 40 7 3 2 3" xfId="7075" xr:uid="{00000000-0005-0000-0000-0000600F0000}"/>
    <cellStyle name="Comma 40 7 3 3" xfId="7076" xr:uid="{00000000-0005-0000-0000-0000610F0000}"/>
    <cellStyle name="Comma 40 7 3 3 2" xfId="7077" xr:uid="{00000000-0005-0000-0000-0000620F0000}"/>
    <cellStyle name="Comma 40 7 3 3 2 2" xfId="7078" xr:uid="{00000000-0005-0000-0000-0000630F0000}"/>
    <cellStyle name="Comma 40 7 3 3 3" xfId="7079" xr:uid="{00000000-0005-0000-0000-0000640F0000}"/>
    <cellStyle name="Comma 40 7 3 4" xfId="7080" xr:uid="{00000000-0005-0000-0000-0000650F0000}"/>
    <cellStyle name="Comma 40 7 3 4 2" xfId="7081" xr:uid="{00000000-0005-0000-0000-0000660F0000}"/>
    <cellStyle name="Comma 40 7 3 4 2 2" xfId="7082" xr:uid="{00000000-0005-0000-0000-0000670F0000}"/>
    <cellStyle name="Comma 40 7 3 4 3" xfId="7083" xr:uid="{00000000-0005-0000-0000-0000680F0000}"/>
    <cellStyle name="Comma 40 7 3 5" xfId="7084" xr:uid="{00000000-0005-0000-0000-0000690F0000}"/>
    <cellStyle name="Comma 40 7 3 5 2" xfId="7085" xr:uid="{00000000-0005-0000-0000-00006A0F0000}"/>
    <cellStyle name="Comma 40 7 3 6" xfId="7086" xr:uid="{00000000-0005-0000-0000-00006B0F0000}"/>
    <cellStyle name="Comma 40 7 4" xfId="7087" xr:uid="{00000000-0005-0000-0000-00006C0F0000}"/>
    <cellStyle name="Comma 40 7 4 2" xfId="7088" xr:uid="{00000000-0005-0000-0000-00006D0F0000}"/>
    <cellStyle name="Comma 40 7 4 2 2" xfId="7089" xr:uid="{00000000-0005-0000-0000-00006E0F0000}"/>
    <cellStyle name="Comma 40 7 4 3" xfId="7090" xr:uid="{00000000-0005-0000-0000-00006F0F0000}"/>
    <cellStyle name="Comma 40 7 5" xfId="7091" xr:uid="{00000000-0005-0000-0000-0000700F0000}"/>
    <cellStyle name="Comma 40 7 5 2" xfId="7092" xr:uid="{00000000-0005-0000-0000-0000710F0000}"/>
    <cellStyle name="Comma 40 7 5 2 2" xfId="7093" xr:uid="{00000000-0005-0000-0000-0000720F0000}"/>
    <cellStyle name="Comma 40 7 5 3" xfId="7094" xr:uid="{00000000-0005-0000-0000-0000730F0000}"/>
    <cellStyle name="Comma 40 7 6" xfId="7095" xr:uid="{00000000-0005-0000-0000-0000740F0000}"/>
    <cellStyle name="Comma 40 7 6 2" xfId="7096" xr:uid="{00000000-0005-0000-0000-0000750F0000}"/>
    <cellStyle name="Comma 40 7 6 2 2" xfId="7097" xr:uid="{00000000-0005-0000-0000-0000760F0000}"/>
    <cellStyle name="Comma 40 7 6 3" xfId="7098" xr:uid="{00000000-0005-0000-0000-0000770F0000}"/>
    <cellStyle name="Comma 40 7 7" xfId="7099" xr:uid="{00000000-0005-0000-0000-0000780F0000}"/>
    <cellStyle name="Comma 40 7 7 2" xfId="7100" xr:uid="{00000000-0005-0000-0000-0000790F0000}"/>
    <cellStyle name="Comma 40 7 8" xfId="7101" xr:uid="{00000000-0005-0000-0000-00007A0F0000}"/>
    <cellStyle name="Comma 40 7 8 2" xfId="7102" xr:uid="{00000000-0005-0000-0000-00007B0F0000}"/>
    <cellStyle name="Comma 40 7 9" xfId="7103" xr:uid="{00000000-0005-0000-0000-00007C0F0000}"/>
    <cellStyle name="Comma 40 8" xfId="7104" xr:uid="{00000000-0005-0000-0000-00007D0F0000}"/>
    <cellStyle name="Comma 40 8 2" xfId="7105" xr:uid="{00000000-0005-0000-0000-00007E0F0000}"/>
    <cellStyle name="Comma 40 8 2 2" xfId="7106" xr:uid="{00000000-0005-0000-0000-00007F0F0000}"/>
    <cellStyle name="Comma 40 8 2 2 2" xfId="7107" xr:uid="{00000000-0005-0000-0000-0000800F0000}"/>
    <cellStyle name="Comma 40 8 2 2 2 2" xfId="7108" xr:uid="{00000000-0005-0000-0000-0000810F0000}"/>
    <cellStyle name="Comma 40 8 2 2 3" xfId="7109" xr:uid="{00000000-0005-0000-0000-0000820F0000}"/>
    <cellStyle name="Comma 40 8 2 3" xfId="7110" xr:uid="{00000000-0005-0000-0000-0000830F0000}"/>
    <cellStyle name="Comma 40 8 2 3 2" xfId="7111" xr:uid="{00000000-0005-0000-0000-0000840F0000}"/>
    <cellStyle name="Comma 40 8 2 3 2 2" xfId="7112" xr:uid="{00000000-0005-0000-0000-0000850F0000}"/>
    <cellStyle name="Comma 40 8 2 3 3" xfId="7113" xr:uid="{00000000-0005-0000-0000-0000860F0000}"/>
    <cellStyle name="Comma 40 8 2 4" xfId="7114" xr:uid="{00000000-0005-0000-0000-0000870F0000}"/>
    <cellStyle name="Comma 40 8 2 4 2" xfId="7115" xr:uid="{00000000-0005-0000-0000-0000880F0000}"/>
    <cellStyle name="Comma 40 8 2 4 2 2" xfId="7116" xr:uid="{00000000-0005-0000-0000-0000890F0000}"/>
    <cellStyle name="Comma 40 8 2 4 3" xfId="7117" xr:uid="{00000000-0005-0000-0000-00008A0F0000}"/>
    <cellStyle name="Comma 40 8 2 5" xfId="7118" xr:uid="{00000000-0005-0000-0000-00008B0F0000}"/>
    <cellStyle name="Comma 40 8 2 5 2" xfId="7119" xr:uid="{00000000-0005-0000-0000-00008C0F0000}"/>
    <cellStyle name="Comma 40 8 2 6" xfId="7120" xr:uid="{00000000-0005-0000-0000-00008D0F0000}"/>
    <cellStyle name="Comma 40 8 2 6 2" xfId="7121" xr:uid="{00000000-0005-0000-0000-00008E0F0000}"/>
    <cellStyle name="Comma 40 8 2 7" xfId="7122" xr:uid="{00000000-0005-0000-0000-00008F0F0000}"/>
    <cellStyle name="Comma 40 8 3" xfId="7123" xr:uid="{00000000-0005-0000-0000-0000900F0000}"/>
    <cellStyle name="Comma 40 8 3 2" xfId="7124" xr:uid="{00000000-0005-0000-0000-0000910F0000}"/>
    <cellStyle name="Comma 40 8 3 2 2" xfId="7125" xr:uid="{00000000-0005-0000-0000-0000920F0000}"/>
    <cellStyle name="Comma 40 8 3 2 2 2" xfId="7126" xr:uid="{00000000-0005-0000-0000-0000930F0000}"/>
    <cellStyle name="Comma 40 8 3 2 3" xfId="7127" xr:uid="{00000000-0005-0000-0000-0000940F0000}"/>
    <cellStyle name="Comma 40 8 3 3" xfId="7128" xr:uid="{00000000-0005-0000-0000-0000950F0000}"/>
    <cellStyle name="Comma 40 8 3 3 2" xfId="7129" xr:uid="{00000000-0005-0000-0000-0000960F0000}"/>
    <cellStyle name="Comma 40 8 3 3 2 2" xfId="7130" xr:uid="{00000000-0005-0000-0000-0000970F0000}"/>
    <cellStyle name="Comma 40 8 3 3 3" xfId="7131" xr:uid="{00000000-0005-0000-0000-0000980F0000}"/>
    <cellStyle name="Comma 40 8 3 4" xfId="7132" xr:uid="{00000000-0005-0000-0000-0000990F0000}"/>
    <cellStyle name="Comma 40 8 3 4 2" xfId="7133" xr:uid="{00000000-0005-0000-0000-00009A0F0000}"/>
    <cellStyle name="Comma 40 8 3 4 2 2" xfId="7134" xr:uid="{00000000-0005-0000-0000-00009B0F0000}"/>
    <cellStyle name="Comma 40 8 3 4 3" xfId="7135" xr:uid="{00000000-0005-0000-0000-00009C0F0000}"/>
    <cellStyle name="Comma 40 8 3 5" xfId="7136" xr:uid="{00000000-0005-0000-0000-00009D0F0000}"/>
    <cellStyle name="Comma 40 8 3 5 2" xfId="7137" xr:uid="{00000000-0005-0000-0000-00009E0F0000}"/>
    <cellStyle name="Comma 40 8 3 6" xfId="7138" xr:uid="{00000000-0005-0000-0000-00009F0F0000}"/>
    <cellStyle name="Comma 40 8 4" xfId="7139" xr:uid="{00000000-0005-0000-0000-0000A00F0000}"/>
    <cellStyle name="Comma 40 8 4 2" xfId="7140" xr:uid="{00000000-0005-0000-0000-0000A10F0000}"/>
    <cellStyle name="Comma 40 8 4 2 2" xfId="7141" xr:uid="{00000000-0005-0000-0000-0000A20F0000}"/>
    <cellStyle name="Comma 40 8 4 3" xfId="7142" xr:uid="{00000000-0005-0000-0000-0000A30F0000}"/>
    <cellStyle name="Comma 40 8 5" xfId="7143" xr:uid="{00000000-0005-0000-0000-0000A40F0000}"/>
    <cellStyle name="Comma 40 8 5 2" xfId="7144" xr:uid="{00000000-0005-0000-0000-0000A50F0000}"/>
    <cellStyle name="Comma 40 8 5 2 2" xfId="7145" xr:uid="{00000000-0005-0000-0000-0000A60F0000}"/>
    <cellStyle name="Comma 40 8 5 3" xfId="7146" xr:uid="{00000000-0005-0000-0000-0000A70F0000}"/>
    <cellStyle name="Comma 40 8 6" xfId="7147" xr:uid="{00000000-0005-0000-0000-0000A80F0000}"/>
    <cellStyle name="Comma 40 8 6 2" xfId="7148" xr:uid="{00000000-0005-0000-0000-0000A90F0000}"/>
    <cellStyle name="Comma 40 8 6 2 2" xfId="7149" xr:uid="{00000000-0005-0000-0000-0000AA0F0000}"/>
    <cellStyle name="Comma 40 8 6 3" xfId="7150" xr:uid="{00000000-0005-0000-0000-0000AB0F0000}"/>
    <cellStyle name="Comma 40 8 7" xfId="7151" xr:uid="{00000000-0005-0000-0000-0000AC0F0000}"/>
    <cellStyle name="Comma 40 8 7 2" xfId="7152" xr:uid="{00000000-0005-0000-0000-0000AD0F0000}"/>
    <cellStyle name="Comma 40 8 8" xfId="7153" xr:uid="{00000000-0005-0000-0000-0000AE0F0000}"/>
    <cellStyle name="Comma 40 8 8 2" xfId="7154" xr:uid="{00000000-0005-0000-0000-0000AF0F0000}"/>
    <cellStyle name="Comma 40 8 9" xfId="7155" xr:uid="{00000000-0005-0000-0000-0000B00F0000}"/>
    <cellStyle name="Comma 40 9" xfId="7156" xr:uid="{00000000-0005-0000-0000-0000B10F0000}"/>
    <cellStyle name="Comma 40 9 2" xfId="7157" xr:uid="{00000000-0005-0000-0000-0000B20F0000}"/>
    <cellStyle name="Comma 40 9 2 2" xfId="7158" xr:uid="{00000000-0005-0000-0000-0000B30F0000}"/>
    <cellStyle name="Comma 40 9 2 2 2" xfId="7159" xr:uid="{00000000-0005-0000-0000-0000B40F0000}"/>
    <cellStyle name="Comma 40 9 2 3" xfId="7160" xr:uid="{00000000-0005-0000-0000-0000B50F0000}"/>
    <cellStyle name="Comma 40 9 3" xfId="7161" xr:uid="{00000000-0005-0000-0000-0000B60F0000}"/>
    <cellStyle name="Comma 40 9 3 2" xfId="7162" xr:uid="{00000000-0005-0000-0000-0000B70F0000}"/>
    <cellStyle name="Comma 40 9 3 2 2" xfId="7163" xr:uid="{00000000-0005-0000-0000-0000B80F0000}"/>
    <cellStyle name="Comma 40 9 3 3" xfId="7164" xr:uid="{00000000-0005-0000-0000-0000B90F0000}"/>
    <cellStyle name="Comma 40 9 4" xfId="7165" xr:uid="{00000000-0005-0000-0000-0000BA0F0000}"/>
    <cellStyle name="Comma 40 9 4 2" xfId="7166" xr:uid="{00000000-0005-0000-0000-0000BB0F0000}"/>
    <cellStyle name="Comma 40 9 4 2 2" xfId="7167" xr:uid="{00000000-0005-0000-0000-0000BC0F0000}"/>
    <cellStyle name="Comma 40 9 4 3" xfId="7168" xr:uid="{00000000-0005-0000-0000-0000BD0F0000}"/>
    <cellStyle name="Comma 40 9 5" xfId="7169" xr:uid="{00000000-0005-0000-0000-0000BE0F0000}"/>
    <cellStyle name="Comma 40 9 5 2" xfId="7170" xr:uid="{00000000-0005-0000-0000-0000BF0F0000}"/>
    <cellStyle name="Comma 40 9 6" xfId="7171" xr:uid="{00000000-0005-0000-0000-0000C00F0000}"/>
    <cellStyle name="Comma 40 9 6 2" xfId="7172" xr:uid="{00000000-0005-0000-0000-0000C10F0000}"/>
    <cellStyle name="Comma 40 9 7" xfId="7173" xr:uid="{00000000-0005-0000-0000-0000C20F0000}"/>
    <cellStyle name="Comma 41" xfId="419" xr:uid="{00000000-0005-0000-0000-0000C30F0000}"/>
    <cellStyle name="Comma 41 10" xfId="7174" xr:uid="{00000000-0005-0000-0000-0000C40F0000}"/>
    <cellStyle name="Comma 41 10 2" xfId="7175" xr:uid="{00000000-0005-0000-0000-0000C50F0000}"/>
    <cellStyle name="Comma 41 10 2 2" xfId="7176" xr:uid="{00000000-0005-0000-0000-0000C60F0000}"/>
    <cellStyle name="Comma 41 10 2 2 2" xfId="7177" xr:uid="{00000000-0005-0000-0000-0000C70F0000}"/>
    <cellStyle name="Comma 41 10 2 3" xfId="7178" xr:uid="{00000000-0005-0000-0000-0000C80F0000}"/>
    <cellStyle name="Comma 41 10 3" xfId="7179" xr:uid="{00000000-0005-0000-0000-0000C90F0000}"/>
    <cellStyle name="Comma 41 10 3 2" xfId="7180" xr:uid="{00000000-0005-0000-0000-0000CA0F0000}"/>
    <cellStyle name="Comma 41 10 3 2 2" xfId="7181" xr:uid="{00000000-0005-0000-0000-0000CB0F0000}"/>
    <cellStyle name="Comma 41 10 3 3" xfId="7182" xr:uid="{00000000-0005-0000-0000-0000CC0F0000}"/>
    <cellStyle name="Comma 41 10 4" xfId="7183" xr:uid="{00000000-0005-0000-0000-0000CD0F0000}"/>
    <cellStyle name="Comma 41 10 4 2" xfId="7184" xr:uid="{00000000-0005-0000-0000-0000CE0F0000}"/>
    <cellStyle name="Comma 41 10 4 2 2" xfId="7185" xr:uid="{00000000-0005-0000-0000-0000CF0F0000}"/>
    <cellStyle name="Comma 41 10 4 3" xfId="7186" xr:uid="{00000000-0005-0000-0000-0000D00F0000}"/>
    <cellStyle name="Comma 41 10 5" xfId="7187" xr:uid="{00000000-0005-0000-0000-0000D10F0000}"/>
    <cellStyle name="Comma 41 10 5 2" xfId="7188" xr:uid="{00000000-0005-0000-0000-0000D20F0000}"/>
    <cellStyle name="Comma 41 10 6" xfId="7189" xr:uid="{00000000-0005-0000-0000-0000D30F0000}"/>
    <cellStyle name="Comma 41 11" xfId="7190" xr:uid="{00000000-0005-0000-0000-0000D40F0000}"/>
    <cellStyle name="Comma 41 11 2" xfId="7191" xr:uid="{00000000-0005-0000-0000-0000D50F0000}"/>
    <cellStyle name="Comma 41 11 2 2" xfId="7192" xr:uid="{00000000-0005-0000-0000-0000D60F0000}"/>
    <cellStyle name="Comma 41 11 2 2 2" xfId="7193" xr:uid="{00000000-0005-0000-0000-0000D70F0000}"/>
    <cellStyle name="Comma 41 11 2 3" xfId="7194" xr:uid="{00000000-0005-0000-0000-0000D80F0000}"/>
    <cellStyle name="Comma 41 11 3" xfId="7195" xr:uid="{00000000-0005-0000-0000-0000D90F0000}"/>
    <cellStyle name="Comma 41 11 3 2" xfId="7196" xr:uid="{00000000-0005-0000-0000-0000DA0F0000}"/>
    <cellStyle name="Comma 41 11 3 2 2" xfId="7197" xr:uid="{00000000-0005-0000-0000-0000DB0F0000}"/>
    <cellStyle name="Comma 41 11 3 3" xfId="7198" xr:uid="{00000000-0005-0000-0000-0000DC0F0000}"/>
    <cellStyle name="Comma 41 11 4" xfId="7199" xr:uid="{00000000-0005-0000-0000-0000DD0F0000}"/>
    <cellStyle name="Comma 41 11 4 2" xfId="7200" xr:uid="{00000000-0005-0000-0000-0000DE0F0000}"/>
    <cellStyle name="Comma 41 11 4 2 2" xfId="7201" xr:uid="{00000000-0005-0000-0000-0000DF0F0000}"/>
    <cellStyle name="Comma 41 11 4 3" xfId="7202" xr:uid="{00000000-0005-0000-0000-0000E00F0000}"/>
    <cellStyle name="Comma 41 11 5" xfId="7203" xr:uid="{00000000-0005-0000-0000-0000E10F0000}"/>
    <cellStyle name="Comma 41 11 5 2" xfId="7204" xr:uid="{00000000-0005-0000-0000-0000E20F0000}"/>
    <cellStyle name="Comma 41 11 6" xfId="7205" xr:uid="{00000000-0005-0000-0000-0000E30F0000}"/>
    <cellStyle name="Comma 41 12" xfId="7206" xr:uid="{00000000-0005-0000-0000-0000E40F0000}"/>
    <cellStyle name="Comma 41 12 2" xfId="7207" xr:uid="{00000000-0005-0000-0000-0000E50F0000}"/>
    <cellStyle name="Comma 41 12 2 2" xfId="7208" xr:uid="{00000000-0005-0000-0000-0000E60F0000}"/>
    <cellStyle name="Comma 41 12 2 2 2" xfId="7209" xr:uid="{00000000-0005-0000-0000-0000E70F0000}"/>
    <cellStyle name="Comma 41 12 2 3" xfId="7210" xr:uid="{00000000-0005-0000-0000-0000E80F0000}"/>
    <cellStyle name="Comma 41 12 3" xfId="7211" xr:uid="{00000000-0005-0000-0000-0000E90F0000}"/>
    <cellStyle name="Comma 41 12 3 2" xfId="7212" xr:uid="{00000000-0005-0000-0000-0000EA0F0000}"/>
    <cellStyle name="Comma 41 12 3 2 2" xfId="7213" xr:uid="{00000000-0005-0000-0000-0000EB0F0000}"/>
    <cellStyle name="Comma 41 12 3 3" xfId="7214" xr:uid="{00000000-0005-0000-0000-0000EC0F0000}"/>
    <cellStyle name="Comma 41 12 4" xfId="7215" xr:uid="{00000000-0005-0000-0000-0000ED0F0000}"/>
    <cellStyle name="Comma 41 12 4 2" xfId="7216" xr:uid="{00000000-0005-0000-0000-0000EE0F0000}"/>
    <cellStyle name="Comma 41 12 4 2 2" xfId="7217" xr:uid="{00000000-0005-0000-0000-0000EF0F0000}"/>
    <cellStyle name="Comma 41 12 4 3" xfId="7218" xr:uid="{00000000-0005-0000-0000-0000F00F0000}"/>
    <cellStyle name="Comma 41 12 5" xfId="7219" xr:uid="{00000000-0005-0000-0000-0000F10F0000}"/>
    <cellStyle name="Comma 41 12 5 2" xfId="7220" xr:uid="{00000000-0005-0000-0000-0000F20F0000}"/>
    <cellStyle name="Comma 41 12 6" xfId="7221" xr:uid="{00000000-0005-0000-0000-0000F30F0000}"/>
    <cellStyle name="Comma 41 13" xfId="7222" xr:uid="{00000000-0005-0000-0000-0000F40F0000}"/>
    <cellStyle name="Comma 41 13 2" xfId="7223" xr:uid="{00000000-0005-0000-0000-0000F50F0000}"/>
    <cellStyle name="Comma 41 13 2 2" xfId="7224" xr:uid="{00000000-0005-0000-0000-0000F60F0000}"/>
    <cellStyle name="Comma 41 13 3" xfId="7225" xr:uid="{00000000-0005-0000-0000-0000F70F0000}"/>
    <cellStyle name="Comma 41 14" xfId="7226" xr:uid="{00000000-0005-0000-0000-0000F80F0000}"/>
    <cellStyle name="Comma 41 14 2" xfId="7227" xr:uid="{00000000-0005-0000-0000-0000F90F0000}"/>
    <cellStyle name="Comma 41 14 2 2" xfId="7228" xr:uid="{00000000-0005-0000-0000-0000FA0F0000}"/>
    <cellStyle name="Comma 41 14 3" xfId="7229" xr:uid="{00000000-0005-0000-0000-0000FB0F0000}"/>
    <cellStyle name="Comma 41 15" xfId="7230" xr:uid="{00000000-0005-0000-0000-0000FC0F0000}"/>
    <cellStyle name="Comma 41 15 2" xfId="7231" xr:uid="{00000000-0005-0000-0000-0000FD0F0000}"/>
    <cellStyle name="Comma 41 15 2 2" xfId="7232" xr:uid="{00000000-0005-0000-0000-0000FE0F0000}"/>
    <cellStyle name="Comma 41 15 3" xfId="7233" xr:uid="{00000000-0005-0000-0000-0000FF0F0000}"/>
    <cellStyle name="Comma 41 16" xfId="7234" xr:uid="{00000000-0005-0000-0000-000000100000}"/>
    <cellStyle name="Comma 41 16 2" xfId="7235" xr:uid="{00000000-0005-0000-0000-000001100000}"/>
    <cellStyle name="Comma 41 16 2 2" xfId="7236" xr:uid="{00000000-0005-0000-0000-000002100000}"/>
    <cellStyle name="Comma 41 16 3" xfId="7237" xr:uid="{00000000-0005-0000-0000-000003100000}"/>
    <cellStyle name="Comma 41 17" xfId="7238" xr:uid="{00000000-0005-0000-0000-000004100000}"/>
    <cellStyle name="Comma 41 17 2" xfId="7239" xr:uid="{00000000-0005-0000-0000-000005100000}"/>
    <cellStyle name="Comma 41 18" xfId="7240" xr:uid="{00000000-0005-0000-0000-000006100000}"/>
    <cellStyle name="Comma 41 18 2" xfId="7241" xr:uid="{00000000-0005-0000-0000-000007100000}"/>
    <cellStyle name="Comma 41 19" xfId="7242" xr:uid="{00000000-0005-0000-0000-000008100000}"/>
    <cellStyle name="Comma 41 19 2" xfId="7243" xr:uid="{00000000-0005-0000-0000-000009100000}"/>
    <cellStyle name="Comma 41 2" xfId="420" xr:uid="{00000000-0005-0000-0000-00000A100000}"/>
    <cellStyle name="Comma 41 2 10" xfId="7244" xr:uid="{00000000-0005-0000-0000-00000B100000}"/>
    <cellStyle name="Comma 41 2 10 2" xfId="7245" xr:uid="{00000000-0005-0000-0000-00000C100000}"/>
    <cellStyle name="Comma 41 2 10 2 2" xfId="7246" xr:uid="{00000000-0005-0000-0000-00000D100000}"/>
    <cellStyle name="Comma 41 2 10 2 2 2" xfId="7247" xr:uid="{00000000-0005-0000-0000-00000E100000}"/>
    <cellStyle name="Comma 41 2 10 2 3" xfId="7248" xr:uid="{00000000-0005-0000-0000-00000F100000}"/>
    <cellStyle name="Comma 41 2 10 3" xfId="7249" xr:uid="{00000000-0005-0000-0000-000010100000}"/>
    <cellStyle name="Comma 41 2 10 3 2" xfId="7250" xr:uid="{00000000-0005-0000-0000-000011100000}"/>
    <cellStyle name="Comma 41 2 10 3 2 2" xfId="7251" xr:uid="{00000000-0005-0000-0000-000012100000}"/>
    <cellStyle name="Comma 41 2 10 3 3" xfId="7252" xr:uid="{00000000-0005-0000-0000-000013100000}"/>
    <cellStyle name="Comma 41 2 10 4" xfId="7253" xr:uid="{00000000-0005-0000-0000-000014100000}"/>
    <cellStyle name="Comma 41 2 10 4 2" xfId="7254" xr:uid="{00000000-0005-0000-0000-000015100000}"/>
    <cellStyle name="Comma 41 2 10 4 2 2" xfId="7255" xr:uid="{00000000-0005-0000-0000-000016100000}"/>
    <cellStyle name="Comma 41 2 10 4 3" xfId="7256" xr:uid="{00000000-0005-0000-0000-000017100000}"/>
    <cellStyle name="Comma 41 2 10 5" xfId="7257" xr:uid="{00000000-0005-0000-0000-000018100000}"/>
    <cellStyle name="Comma 41 2 10 5 2" xfId="7258" xr:uid="{00000000-0005-0000-0000-000019100000}"/>
    <cellStyle name="Comma 41 2 10 6" xfId="7259" xr:uid="{00000000-0005-0000-0000-00001A100000}"/>
    <cellStyle name="Comma 41 2 11" xfId="7260" xr:uid="{00000000-0005-0000-0000-00001B100000}"/>
    <cellStyle name="Comma 41 2 11 2" xfId="7261" xr:uid="{00000000-0005-0000-0000-00001C100000}"/>
    <cellStyle name="Comma 41 2 11 2 2" xfId="7262" xr:uid="{00000000-0005-0000-0000-00001D100000}"/>
    <cellStyle name="Comma 41 2 11 3" xfId="7263" xr:uid="{00000000-0005-0000-0000-00001E100000}"/>
    <cellStyle name="Comma 41 2 12" xfId="7264" xr:uid="{00000000-0005-0000-0000-00001F100000}"/>
    <cellStyle name="Comma 41 2 12 2" xfId="7265" xr:uid="{00000000-0005-0000-0000-000020100000}"/>
    <cellStyle name="Comma 41 2 12 2 2" xfId="7266" xr:uid="{00000000-0005-0000-0000-000021100000}"/>
    <cellStyle name="Comma 41 2 12 3" xfId="7267" xr:uid="{00000000-0005-0000-0000-000022100000}"/>
    <cellStyle name="Comma 41 2 13" xfId="7268" xr:uid="{00000000-0005-0000-0000-000023100000}"/>
    <cellStyle name="Comma 41 2 13 2" xfId="7269" xr:uid="{00000000-0005-0000-0000-000024100000}"/>
    <cellStyle name="Comma 41 2 13 2 2" xfId="7270" xr:uid="{00000000-0005-0000-0000-000025100000}"/>
    <cellStyle name="Comma 41 2 13 3" xfId="7271" xr:uid="{00000000-0005-0000-0000-000026100000}"/>
    <cellStyle name="Comma 41 2 14" xfId="7272" xr:uid="{00000000-0005-0000-0000-000027100000}"/>
    <cellStyle name="Comma 41 2 14 2" xfId="7273" xr:uid="{00000000-0005-0000-0000-000028100000}"/>
    <cellStyle name="Comma 41 2 14 2 2" xfId="7274" xr:uid="{00000000-0005-0000-0000-000029100000}"/>
    <cellStyle name="Comma 41 2 14 3" xfId="7275" xr:uid="{00000000-0005-0000-0000-00002A100000}"/>
    <cellStyle name="Comma 41 2 15" xfId="7276" xr:uid="{00000000-0005-0000-0000-00002B100000}"/>
    <cellStyle name="Comma 41 2 15 2" xfId="7277" xr:uid="{00000000-0005-0000-0000-00002C100000}"/>
    <cellStyle name="Comma 41 2 16" xfId="7278" xr:uid="{00000000-0005-0000-0000-00002D100000}"/>
    <cellStyle name="Comma 41 2 16 2" xfId="7279" xr:uid="{00000000-0005-0000-0000-00002E100000}"/>
    <cellStyle name="Comma 41 2 17" xfId="7280" xr:uid="{00000000-0005-0000-0000-00002F100000}"/>
    <cellStyle name="Comma 41 2 17 2" xfId="7281" xr:uid="{00000000-0005-0000-0000-000030100000}"/>
    <cellStyle name="Comma 41 2 18" xfId="7282" xr:uid="{00000000-0005-0000-0000-000031100000}"/>
    <cellStyle name="Comma 41 2 18 2" xfId="7283" xr:uid="{00000000-0005-0000-0000-000032100000}"/>
    <cellStyle name="Comma 41 2 19" xfId="7284" xr:uid="{00000000-0005-0000-0000-000033100000}"/>
    <cellStyle name="Comma 41 2 19 2" xfId="7285" xr:uid="{00000000-0005-0000-0000-000034100000}"/>
    <cellStyle name="Comma 41 2 2" xfId="421" xr:uid="{00000000-0005-0000-0000-000035100000}"/>
    <cellStyle name="Comma 41 2 2 10" xfId="7286" xr:uid="{00000000-0005-0000-0000-000036100000}"/>
    <cellStyle name="Comma 41 2 2 10 2" xfId="7287" xr:uid="{00000000-0005-0000-0000-000037100000}"/>
    <cellStyle name="Comma 41 2 2 10 2 2" xfId="7288" xr:uid="{00000000-0005-0000-0000-000038100000}"/>
    <cellStyle name="Comma 41 2 2 10 3" xfId="7289" xr:uid="{00000000-0005-0000-0000-000039100000}"/>
    <cellStyle name="Comma 41 2 2 11" xfId="7290" xr:uid="{00000000-0005-0000-0000-00003A100000}"/>
    <cellStyle name="Comma 41 2 2 11 2" xfId="7291" xr:uid="{00000000-0005-0000-0000-00003B100000}"/>
    <cellStyle name="Comma 41 2 2 11 2 2" xfId="7292" xr:uid="{00000000-0005-0000-0000-00003C100000}"/>
    <cellStyle name="Comma 41 2 2 11 3" xfId="7293" xr:uid="{00000000-0005-0000-0000-00003D100000}"/>
    <cellStyle name="Comma 41 2 2 12" xfId="7294" xr:uid="{00000000-0005-0000-0000-00003E100000}"/>
    <cellStyle name="Comma 41 2 2 12 2" xfId="7295" xr:uid="{00000000-0005-0000-0000-00003F100000}"/>
    <cellStyle name="Comma 41 2 2 13" xfId="7296" xr:uid="{00000000-0005-0000-0000-000040100000}"/>
    <cellStyle name="Comma 41 2 2 13 2" xfId="7297" xr:uid="{00000000-0005-0000-0000-000041100000}"/>
    <cellStyle name="Comma 41 2 2 14" xfId="7298" xr:uid="{00000000-0005-0000-0000-000042100000}"/>
    <cellStyle name="Comma 41 2 2 14 2" xfId="7299" xr:uid="{00000000-0005-0000-0000-000043100000}"/>
    <cellStyle name="Comma 41 2 2 15" xfId="7300" xr:uid="{00000000-0005-0000-0000-000044100000}"/>
    <cellStyle name="Comma 41 2 2 15 2" xfId="7301" xr:uid="{00000000-0005-0000-0000-000045100000}"/>
    <cellStyle name="Comma 41 2 2 16" xfId="7302" xr:uid="{00000000-0005-0000-0000-000046100000}"/>
    <cellStyle name="Comma 41 2 2 17" xfId="7303" xr:uid="{00000000-0005-0000-0000-000047100000}"/>
    <cellStyle name="Comma 41 2 2 2" xfId="422" xr:uid="{00000000-0005-0000-0000-000048100000}"/>
    <cellStyle name="Comma 41 2 2 2 10" xfId="7304" xr:uid="{00000000-0005-0000-0000-000049100000}"/>
    <cellStyle name="Comma 41 2 2 2 2" xfId="423" xr:uid="{00000000-0005-0000-0000-00004A100000}"/>
    <cellStyle name="Comma 41 2 2 2 2 2" xfId="7305" xr:uid="{00000000-0005-0000-0000-00004B100000}"/>
    <cellStyle name="Comma 41 2 2 2 2 2 2" xfId="7306" xr:uid="{00000000-0005-0000-0000-00004C100000}"/>
    <cellStyle name="Comma 41 2 2 2 2 2 2 2" xfId="7307" xr:uid="{00000000-0005-0000-0000-00004D100000}"/>
    <cellStyle name="Comma 41 2 2 2 2 2 3" xfId="7308" xr:uid="{00000000-0005-0000-0000-00004E100000}"/>
    <cellStyle name="Comma 41 2 2 2 2 3" xfId="7309" xr:uid="{00000000-0005-0000-0000-00004F100000}"/>
    <cellStyle name="Comma 41 2 2 2 2 3 2" xfId="7310" xr:uid="{00000000-0005-0000-0000-000050100000}"/>
    <cellStyle name="Comma 41 2 2 2 2 3 2 2" xfId="7311" xr:uid="{00000000-0005-0000-0000-000051100000}"/>
    <cellStyle name="Comma 41 2 2 2 2 3 3" xfId="7312" xr:uid="{00000000-0005-0000-0000-000052100000}"/>
    <cellStyle name="Comma 41 2 2 2 2 4" xfId="7313" xr:uid="{00000000-0005-0000-0000-000053100000}"/>
    <cellStyle name="Comma 41 2 2 2 2 4 2" xfId="7314" xr:uid="{00000000-0005-0000-0000-000054100000}"/>
    <cellStyle name="Comma 41 2 2 2 2 4 2 2" xfId="7315" xr:uid="{00000000-0005-0000-0000-000055100000}"/>
    <cellStyle name="Comma 41 2 2 2 2 4 3" xfId="7316" xr:uid="{00000000-0005-0000-0000-000056100000}"/>
    <cellStyle name="Comma 41 2 2 2 2 5" xfId="7317" xr:uid="{00000000-0005-0000-0000-000057100000}"/>
    <cellStyle name="Comma 41 2 2 2 2 5 2" xfId="7318" xr:uid="{00000000-0005-0000-0000-000058100000}"/>
    <cellStyle name="Comma 41 2 2 2 2 6" xfId="7319" xr:uid="{00000000-0005-0000-0000-000059100000}"/>
    <cellStyle name="Comma 41 2 2 2 2 6 2" xfId="7320" xr:uid="{00000000-0005-0000-0000-00005A100000}"/>
    <cellStyle name="Comma 41 2 2 2 2 7" xfId="7321" xr:uid="{00000000-0005-0000-0000-00005B100000}"/>
    <cellStyle name="Comma 41 2 2 2 3" xfId="7322" xr:uid="{00000000-0005-0000-0000-00005C100000}"/>
    <cellStyle name="Comma 41 2 2 2 3 2" xfId="7323" xr:uid="{00000000-0005-0000-0000-00005D100000}"/>
    <cellStyle name="Comma 41 2 2 2 3 2 2" xfId="7324" xr:uid="{00000000-0005-0000-0000-00005E100000}"/>
    <cellStyle name="Comma 41 2 2 2 3 2 2 2" xfId="7325" xr:uid="{00000000-0005-0000-0000-00005F100000}"/>
    <cellStyle name="Comma 41 2 2 2 3 2 3" xfId="7326" xr:uid="{00000000-0005-0000-0000-000060100000}"/>
    <cellStyle name="Comma 41 2 2 2 3 3" xfId="7327" xr:uid="{00000000-0005-0000-0000-000061100000}"/>
    <cellStyle name="Comma 41 2 2 2 3 3 2" xfId="7328" xr:uid="{00000000-0005-0000-0000-000062100000}"/>
    <cellStyle name="Comma 41 2 2 2 3 3 2 2" xfId="7329" xr:uid="{00000000-0005-0000-0000-000063100000}"/>
    <cellStyle name="Comma 41 2 2 2 3 3 3" xfId="7330" xr:uid="{00000000-0005-0000-0000-000064100000}"/>
    <cellStyle name="Comma 41 2 2 2 3 4" xfId="7331" xr:uid="{00000000-0005-0000-0000-000065100000}"/>
    <cellStyle name="Comma 41 2 2 2 3 4 2" xfId="7332" xr:uid="{00000000-0005-0000-0000-000066100000}"/>
    <cellStyle name="Comma 41 2 2 2 3 4 2 2" xfId="7333" xr:uid="{00000000-0005-0000-0000-000067100000}"/>
    <cellStyle name="Comma 41 2 2 2 3 4 3" xfId="7334" xr:uid="{00000000-0005-0000-0000-000068100000}"/>
    <cellStyle name="Comma 41 2 2 2 3 5" xfId="7335" xr:uid="{00000000-0005-0000-0000-000069100000}"/>
    <cellStyle name="Comma 41 2 2 2 3 5 2" xfId="7336" xr:uid="{00000000-0005-0000-0000-00006A100000}"/>
    <cellStyle name="Comma 41 2 2 2 3 6" xfId="7337" xr:uid="{00000000-0005-0000-0000-00006B100000}"/>
    <cellStyle name="Comma 41 2 2 2 4" xfId="7338" xr:uid="{00000000-0005-0000-0000-00006C100000}"/>
    <cellStyle name="Comma 41 2 2 2 4 2" xfId="7339" xr:uid="{00000000-0005-0000-0000-00006D100000}"/>
    <cellStyle name="Comma 41 2 2 2 4 2 2" xfId="7340" xr:uid="{00000000-0005-0000-0000-00006E100000}"/>
    <cellStyle name="Comma 41 2 2 2 4 3" xfId="7341" xr:uid="{00000000-0005-0000-0000-00006F100000}"/>
    <cellStyle name="Comma 41 2 2 2 5" xfId="7342" xr:uid="{00000000-0005-0000-0000-000070100000}"/>
    <cellStyle name="Comma 41 2 2 2 5 2" xfId="7343" xr:uid="{00000000-0005-0000-0000-000071100000}"/>
    <cellStyle name="Comma 41 2 2 2 5 2 2" xfId="7344" xr:uid="{00000000-0005-0000-0000-000072100000}"/>
    <cellStyle name="Comma 41 2 2 2 5 3" xfId="7345" xr:uid="{00000000-0005-0000-0000-000073100000}"/>
    <cellStyle name="Comma 41 2 2 2 6" xfId="7346" xr:uid="{00000000-0005-0000-0000-000074100000}"/>
    <cellStyle name="Comma 41 2 2 2 6 2" xfId="7347" xr:uid="{00000000-0005-0000-0000-000075100000}"/>
    <cellStyle name="Comma 41 2 2 2 6 2 2" xfId="7348" xr:uid="{00000000-0005-0000-0000-000076100000}"/>
    <cellStyle name="Comma 41 2 2 2 6 3" xfId="7349" xr:uid="{00000000-0005-0000-0000-000077100000}"/>
    <cellStyle name="Comma 41 2 2 2 7" xfId="7350" xr:uid="{00000000-0005-0000-0000-000078100000}"/>
    <cellStyle name="Comma 41 2 2 2 7 2" xfId="7351" xr:uid="{00000000-0005-0000-0000-000079100000}"/>
    <cellStyle name="Comma 41 2 2 2 8" xfId="7352" xr:uid="{00000000-0005-0000-0000-00007A100000}"/>
    <cellStyle name="Comma 41 2 2 2 8 2" xfId="7353" xr:uid="{00000000-0005-0000-0000-00007B100000}"/>
    <cellStyle name="Comma 41 2 2 2 9" xfId="7354" xr:uid="{00000000-0005-0000-0000-00007C100000}"/>
    <cellStyle name="Comma 41 2 2 3" xfId="424" xr:uid="{00000000-0005-0000-0000-00007D100000}"/>
    <cellStyle name="Comma 41 2 2 3 10" xfId="7355" xr:uid="{00000000-0005-0000-0000-00007E100000}"/>
    <cellStyle name="Comma 41 2 2 3 2" xfId="425" xr:uid="{00000000-0005-0000-0000-00007F100000}"/>
    <cellStyle name="Comma 41 2 2 3 2 2" xfId="7356" xr:uid="{00000000-0005-0000-0000-000080100000}"/>
    <cellStyle name="Comma 41 2 2 3 2 2 2" xfId="7357" xr:uid="{00000000-0005-0000-0000-000081100000}"/>
    <cellStyle name="Comma 41 2 2 3 2 2 2 2" xfId="7358" xr:uid="{00000000-0005-0000-0000-000082100000}"/>
    <cellStyle name="Comma 41 2 2 3 2 2 3" xfId="7359" xr:uid="{00000000-0005-0000-0000-000083100000}"/>
    <cellStyle name="Comma 41 2 2 3 2 3" xfId="7360" xr:uid="{00000000-0005-0000-0000-000084100000}"/>
    <cellStyle name="Comma 41 2 2 3 2 3 2" xfId="7361" xr:uid="{00000000-0005-0000-0000-000085100000}"/>
    <cellStyle name="Comma 41 2 2 3 2 3 2 2" xfId="7362" xr:uid="{00000000-0005-0000-0000-000086100000}"/>
    <cellStyle name="Comma 41 2 2 3 2 3 3" xfId="7363" xr:uid="{00000000-0005-0000-0000-000087100000}"/>
    <cellStyle name="Comma 41 2 2 3 2 4" xfId="7364" xr:uid="{00000000-0005-0000-0000-000088100000}"/>
    <cellStyle name="Comma 41 2 2 3 2 4 2" xfId="7365" xr:uid="{00000000-0005-0000-0000-000089100000}"/>
    <cellStyle name="Comma 41 2 2 3 2 4 2 2" xfId="7366" xr:uid="{00000000-0005-0000-0000-00008A100000}"/>
    <cellStyle name="Comma 41 2 2 3 2 4 3" xfId="7367" xr:uid="{00000000-0005-0000-0000-00008B100000}"/>
    <cellStyle name="Comma 41 2 2 3 2 5" xfId="7368" xr:uid="{00000000-0005-0000-0000-00008C100000}"/>
    <cellStyle name="Comma 41 2 2 3 2 5 2" xfId="7369" xr:uid="{00000000-0005-0000-0000-00008D100000}"/>
    <cellStyle name="Comma 41 2 2 3 2 6" xfId="7370" xr:uid="{00000000-0005-0000-0000-00008E100000}"/>
    <cellStyle name="Comma 41 2 2 3 2 6 2" xfId="7371" xr:uid="{00000000-0005-0000-0000-00008F100000}"/>
    <cellStyle name="Comma 41 2 2 3 2 7" xfId="7372" xr:uid="{00000000-0005-0000-0000-000090100000}"/>
    <cellStyle name="Comma 41 2 2 3 3" xfId="7373" xr:uid="{00000000-0005-0000-0000-000091100000}"/>
    <cellStyle name="Comma 41 2 2 3 3 2" xfId="7374" xr:uid="{00000000-0005-0000-0000-000092100000}"/>
    <cellStyle name="Comma 41 2 2 3 3 2 2" xfId="7375" xr:uid="{00000000-0005-0000-0000-000093100000}"/>
    <cellStyle name="Comma 41 2 2 3 3 2 2 2" xfId="7376" xr:uid="{00000000-0005-0000-0000-000094100000}"/>
    <cellStyle name="Comma 41 2 2 3 3 2 3" xfId="7377" xr:uid="{00000000-0005-0000-0000-000095100000}"/>
    <cellStyle name="Comma 41 2 2 3 3 3" xfId="7378" xr:uid="{00000000-0005-0000-0000-000096100000}"/>
    <cellStyle name="Comma 41 2 2 3 3 3 2" xfId="7379" xr:uid="{00000000-0005-0000-0000-000097100000}"/>
    <cellStyle name="Comma 41 2 2 3 3 3 2 2" xfId="7380" xr:uid="{00000000-0005-0000-0000-000098100000}"/>
    <cellStyle name="Comma 41 2 2 3 3 3 3" xfId="7381" xr:uid="{00000000-0005-0000-0000-000099100000}"/>
    <cellStyle name="Comma 41 2 2 3 3 4" xfId="7382" xr:uid="{00000000-0005-0000-0000-00009A100000}"/>
    <cellStyle name="Comma 41 2 2 3 3 4 2" xfId="7383" xr:uid="{00000000-0005-0000-0000-00009B100000}"/>
    <cellStyle name="Comma 41 2 2 3 3 4 2 2" xfId="7384" xr:uid="{00000000-0005-0000-0000-00009C100000}"/>
    <cellStyle name="Comma 41 2 2 3 3 4 3" xfId="7385" xr:uid="{00000000-0005-0000-0000-00009D100000}"/>
    <cellStyle name="Comma 41 2 2 3 3 5" xfId="7386" xr:uid="{00000000-0005-0000-0000-00009E100000}"/>
    <cellStyle name="Comma 41 2 2 3 3 5 2" xfId="7387" xr:uid="{00000000-0005-0000-0000-00009F100000}"/>
    <cellStyle name="Comma 41 2 2 3 3 6" xfId="7388" xr:uid="{00000000-0005-0000-0000-0000A0100000}"/>
    <cellStyle name="Comma 41 2 2 3 4" xfId="7389" xr:uid="{00000000-0005-0000-0000-0000A1100000}"/>
    <cellStyle name="Comma 41 2 2 3 4 2" xfId="7390" xr:uid="{00000000-0005-0000-0000-0000A2100000}"/>
    <cellStyle name="Comma 41 2 2 3 4 2 2" xfId="7391" xr:uid="{00000000-0005-0000-0000-0000A3100000}"/>
    <cellStyle name="Comma 41 2 2 3 4 3" xfId="7392" xr:uid="{00000000-0005-0000-0000-0000A4100000}"/>
    <cellStyle name="Comma 41 2 2 3 5" xfId="7393" xr:uid="{00000000-0005-0000-0000-0000A5100000}"/>
    <cellStyle name="Comma 41 2 2 3 5 2" xfId="7394" xr:uid="{00000000-0005-0000-0000-0000A6100000}"/>
    <cellStyle name="Comma 41 2 2 3 5 2 2" xfId="7395" xr:uid="{00000000-0005-0000-0000-0000A7100000}"/>
    <cellStyle name="Comma 41 2 2 3 5 3" xfId="7396" xr:uid="{00000000-0005-0000-0000-0000A8100000}"/>
    <cellStyle name="Comma 41 2 2 3 6" xfId="7397" xr:uid="{00000000-0005-0000-0000-0000A9100000}"/>
    <cellStyle name="Comma 41 2 2 3 6 2" xfId="7398" xr:uid="{00000000-0005-0000-0000-0000AA100000}"/>
    <cellStyle name="Comma 41 2 2 3 6 2 2" xfId="7399" xr:uid="{00000000-0005-0000-0000-0000AB100000}"/>
    <cellStyle name="Comma 41 2 2 3 6 3" xfId="7400" xr:uid="{00000000-0005-0000-0000-0000AC100000}"/>
    <cellStyle name="Comma 41 2 2 3 7" xfId="7401" xr:uid="{00000000-0005-0000-0000-0000AD100000}"/>
    <cellStyle name="Comma 41 2 2 3 7 2" xfId="7402" xr:uid="{00000000-0005-0000-0000-0000AE100000}"/>
    <cellStyle name="Comma 41 2 2 3 8" xfId="7403" xr:uid="{00000000-0005-0000-0000-0000AF100000}"/>
    <cellStyle name="Comma 41 2 2 3 8 2" xfId="7404" xr:uid="{00000000-0005-0000-0000-0000B0100000}"/>
    <cellStyle name="Comma 41 2 2 3 9" xfId="7405" xr:uid="{00000000-0005-0000-0000-0000B1100000}"/>
    <cellStyle name="Comma 41 2 2 4" xfId="426" xr:uid="{00000000-0005-0000-0000-0000B2100000}"/>
    <cellStyle name="Comma 41 2 2 4 2" xfId="7406" xr:uid="{00000000-0005-0000-0000-0000B3100000}"/>
    <cellStyle name="Comma 41 2 2 4 2 2" xfId="7407" xr:uid="{00000000-0005-0000-0000-0000B4100000}"/>
    <cellStyle name="Comma 41 2 2 4 2 2 2" xfId="7408" xr:uid="{00000000-0005-0000-0000-0000B5100000}"/>
    <cellStyle name="Comma 41 2 2 4 2 3" xfId="7409" xr:uid="{00000000-0005-0000-0000-0000B6100000}"/>
    <cellStyle name="Comma 41 2 2 4 3" xfId="7410" xr:uid="{00000000-0005-0000-0000-0000B7100000}"/>
    <cellStyle name="Comma 41 2 2 4 3 2" xfId="7411" xr:uid="{00000000-0005-0000-0000-0000B8100000}"/>
    <cellStyle name="Comma 41 2 2 4 3 2 2" xfId="7412" xr:uid="{00000000-0005-0000-0000-0000B9100000}"/>
    <cellStyle name="Comma 41 2 2 4 3 3" xfId="7413" xr:uid="{00000000-0005-0000-0000-0000BA100000}"/>
    <cellStyle name="Comma 41 2 2 4 4" xfId="7414" xr:uid="{00000000-0005-0000-0000-0000BB100000}"/>
    <cellStyle name="Comma 41 2 2 4 4 2" xfId="7415" xr:uid="{00000000-0005-0000-0000-0000BC100000}"/>
    <cellStyle name="Comma 41 2 2 4 4 2 2" xfId="7416" xr:uid="{00000000-0005-0000-0000-0000BD100000}"/>
    <cellStyle name="Comma 41 2 2 4 4 3" xfId="7417" xr:uid="{00000000-0005-0000-0000-0000BE100000}"/>
    <cellStyle name="Comma 41 2 2 4 5" xfId="7418" xr:uid="{00000000-0005-0000-0000-0000BF100000}"/>
    <cellStyle name="Comma 41 2 2 4 5 2" xfId="7419" xr:uid="{00000000-0005-0000-0000-0000C0100000}"/>
    <cellStyle name="Comma 41 2 2 4 6" xfId="7420" xr:uid="{00000000-0005-0000-0000-0000C1100000}"/>
    <cellStyle name="Comma 41 2 2 4 6 2" xfId="7421" xr:uid="{00000000-0005-0000-0000-0000C2100000}"/>
    <cellStyle name="Comma 41 2 2 4 7" xfId="7422" xr:uid="{00000000-0005-0000-0000-0000C3100000}"/>
    <cellStyle name="Comma 41 2 2 5" xfId="7423" xr:uid="{00000000-0005-0000-0000-0000C4100000}"/>
    <cellStyle name="Comma 41 2 2 5 2" xfId="7424" xr:uid="{00000000-0005-0000-0000-0000C5100000}"/>
    <cellStyle name="Comma 41 2 2 5 2 2" xfId="7425" xr:uid="{00000000-0005-0000-0000-0000C6100000}"/>
    <cellStyle name="Comma 41 2 2 5 2 2 2" xfId="7426" xr:uid="{00000000-0005-0000-0000-0000C7100000}"/>
    <cellStyle name="Comma 41 2 2 5 2 3" xfId="7427" xr:uid="{00000000-0005-0000-0000-0000C8100000}"/>
    <cellStyle name="Comma 41 2 2 5 3" xfId="7428" xr:uid="{00000000-0005-0000-0000-0000C9100000}"/>
    <cellStyle name="Comma 41 2 2 5 3 2" xfId="7429" xr:uid="{00000000-0005-0000-0000-0000CA100000}"/>
    <cellStyle name="Comma 41 2 2 5 3 2 2" xfId="7430" xr:uid="{00000000-0005-0000-0000-0000CB100000}"/>
    <cellStyle name="Comma 41 2 2 5 3 3" xfId="7431" xr:uid="{00000000-0005-0000-0000-0000CC100000}"/>
    <cellStyle name="Comma 41 2 2 5 4" xfId="7432" xr:uid="{00000000-0005-0000-0000-0000CD100000}"/>
    <cellStyle name="Comma 41 2 2 5 4 2" xfId="7433" xr:uid="{00000000-0005-0000-0000-0000CE100000}"/>
    <cellStyle name="Comma 41 2 2 5 4 2 2" xfId="7434" xr:uid="{00000000-0005-0000-0000-0000CF100000}"/>
    <cellStyle name="Comma 41 2 2 5 4 3" xfId="7435" xr:uid="{00000000-0005-0000-0000-0000D0100000}"/>
    <cellStyle name="Comma 41 2 2 5 5" xfId="7436" xr:uid="{00000000-0005-0000-0000-0000D1100000}"/>
    <cellStyle name="Comma 41 2 2 5 5 2" xfId="7437" xr:uid="{00000000-0005-0000-0000-0000D2100000}"/>
    <cellStyle name="Comma 41 2 2 5 6" xfId="7438" xr:uid="{00000000-0005-0000-0000-0000D3100000}"/>
    <cellStyle name="Comma 41 2 2 6" xfId="7439" xr:uid="{00000000-0005-0000-0000-0000D4100000}"/>
    <cellStyle name="Comma 41 2 2 6 2" xfId="7440" xr:uid="{00000000-0005-0000-0000-0000D5100000}"/>
    <cellStyle name="Comma 41 2 2 6 2 2" xfId="7441" xr:uid="{00000000-0005-0000-0000-0000D6100000}"/>
    <cellStyle name="Comma 41 2 2 6 2 2 2" xfId="7442" xr:uid="{00000000-0005-0000-0000-0000D7100000}"/>
    <cellStyle name="Comma 41 2 2 6 2 3" xfId="7443" xr:uid="{00000000-0005-0000-0000-0000D8100000}"/>
    <cellStyle name="Comma 41 2 2 6 3" xfId="7444" xr:uid="{00000000-0005-0000-0000-0000D9100000}"/>
    <cellStyle name="Comma 41 2 2 6 3 2" xfId="7445" xr:uid="{00000000-0005-0000-0000-0000DA100000}"/>
    <cellStyle name="Comma 41 2 2 6 3 2 2" xfId="7446" xr:uid="{00000000-0005-0000-0000-0000DB100000}"/>
    <cellStyle name="Comma 41 2 2 6 3 3" xfId="7447" xr:uid="{00000000-0005-0000-0000-0000DC100000}"/>
    <cellStyle name="Comma 41 2 2 6 4" xfId="7448" xr:uid="{00000000-0005-0000-0000-0000DD100000}"/>
    <cellStyle name="Comma 41 2 2 6 4 2" xfId="7449" xr:uid="{00000000-0005-0000-0000-0000DE100000}"/>
    <cellStyle name="Comma 41 2 2 6 4 2 2" xfId="7450" xr:uid="{00000000-0005-0000-0000-0000DF100000}"/>
    <cellStyle name="Comma 41 2 2 6 4 3" xfId="7451" xr:uid="{00000000-0005-0000-0000-0000E0100000}"/>
    <cellStyle name="Comma 41 2 2 6 5" xfId="7452" xr:uid="{00000000-0005-0000-0000-0000E1100000}"/>
    <cellStyle name="Comma 41 2 2 6 5 2" xfId="7453" xr:uid="{00000000-0005-0000-0000-0000E2100000}"/>
    <cellStyle name="Comma 41 2 2 6 6" xfId="7454" xr:uid="{00000000-0005-0000-0000-0000E3100000}"/>
    <cellStyle name="Comma 41 2 2 7" xfId="7455" xr:uid="{00000000-0005-0000-0000-0000E4100000}"/>
    <cellStyle name="Comma 41 2 2 7 2" xfId="7456" xr:uid="{00000000-0005-0000-0000-0000E5100000}"/>
    <cellStyle name="Comma 41 2 2 7 2 2" xfId="7457" xr:uid="{00000000-0005-0000-0000-0000E6100000}"/>
    <cellStyle name="Comma 41 2 2 7 2 2 2" xfId="7458" xr:uid="{00000000-0005-0000-0000-0000E7100000}"/>
    <cellStyle name="Comma 41 2 2 7 2 3" xfId="7459" xr:uid="{00000000-0005-0000-0000-0000E8100000}"/>
    <cellStyle name="Comma 41 2 2 7 3" xfId="7460" xr:uid="{00000000-0005-0000-0000-0000E9100000}"/>
    <cellStyle name="Comma 41 2 2 7 3 2" xfId="7461" xr:uid="{00000000-0005-0000-0000-0000EA100000}"/>
    <cellStyle name="Comma 41 2 2 7 3 2 2" xfId="7462" xr:uid="{00000000-0005-0000-0000-0000EB100000}"/>
    <cellStyle name="Comma 41 2 2 7 3 3" xfId="7463" xr:uid="{00000000-0005-0000-0000-0000EC100000}"/>
    <cellStyle name="Comma 41 2 2 7 4" xfId="7464" xr:uid="{00000000-0005-0000-0000-0000ED100000}"/>
    <cellStyle name="Comma 41 2 2 7 4 2" xfId="7465" xr:uid="{00000000-0005-0000-0000-0000EE100000}"/>
    <cellStyle name="Comma 41 2 2 7 4 2 2" xfId="7466" xr:uid="{00000000-0005-0000-0000-0000EF100000}"/>
    <cellStyle name="Comma 41 2 2 7 4 3" xfId="7467" xr:uid="{00000000-0005-0000-0000-0000F0100000}"/>
    <cellStyle name="Comma 41 2 2 7 5" xfId="7468" xr:uid="{00000000-0005-0000-0000-0000F1100000}"/>
    <cellStyle name="Comma 41 2 2 7 5 2" xfId="7469" xr:uid="{00000000-0005-0000-0000-0000F2100000}"/>
    <cellStyle name="Comma 41 2 2 7 6" xfId="7470" xr:uid="{00000000-0005-0000-0000-0000F3100000}"/>
    <cellStyle name="Comma 41 2 2 8" xfId="7471" xr:uid="{00000000-0005-0000-0000-0000F4100000}"/>
    <cellStyle name="Comma 41 2 2 8 2" xfId="7472" xr:uid="{00000000-0005-0000-0000-0000F5100000}"/>
    <cellStyle name="Comma 41 2 2 8 2 2" xfId="7473" xr:uid="{00000000-0005-0000-0000-0000F6100000}"/>
    <cellStyle name="Comma 41 2 2 8 3" xfId="7474" xr:uid="{00000000-0005-0000-0000-0000F7100000}"/>
    <cellStyle name="Comma 41 2 2 9" xfId="7475" xr:uid="{00000000-0005-0000-0000-0000F8100000}"/>
    <cellStyle name="Comma 41 2 2 9 2" xfId="7476" xr:uid="{00000000-0005-0000-0000-0000F9100000}"/>
    <cellStyle name="Comma 41 2 2 9 2 2" xfId="7477" xr:uid="{00000000-0005-0000-0000-0000FA100000}"/>
    <cellStyle name="Comma 41 2 2 9 3" xfId="7478" xr:uid="{00000000-0005-0000-0000-0000FB100000}"/>
    <cellStyle name="Comma 41 2 20" xfId="7479" xr:uid="{00000000-0005-0000-0000-0000FC100000}"/>
    <cellStyle name="Comma 41 2 20 2" xfId="7480" xr:uid="{00000000-0005-0000-0000-0000FD100000}"/>
    <cellStyle name="Comma 41 2 21" xfId="7481" xr:uid="{00000000-0005-0000-0000-0000FE100000}"/>
    <cellStyle name="Comma 41 2 22" xfId="7482" xr:uid="{00000000-0005-0000-0000-0000FF100000}"/>
    <cellStyle name="Comma 41 2 23" xfId="55049" xr:uid="{00000000-0005-0000-0000-000000110000}"/>
    <cellStyle name="Comma 41 2 3" xfId="427" xr:uid="{00000000-0005-0000-0000-000001110000}"/>
    <cellStyle name="Comma 41 2 3 10" xfId="7483" xr:uid="{00000000-0005-0000-0000-000002110000}"/>
    <cellStyle name="Comma 41 2 3 10 2" xfId="7484" xr:uid="{00000000-0005-0000-0000-000003110000}"/>
    <cellStyle name="Comma 41 2 3 11" xfId="7485" xr:uid="{00000000-0005-0000-0000-000004110000}"/>
    <cellStyle name="Comma 41 2 3 12" xfId="7486" xr:uid="{00000000-0005-0000-0000-000005110000}"/>
    <cellStyle name="Comma 41 2 3 2" xfId="428" xr:uid="{00000000-0005-0000-0000-000006110000}"/>
    <cellStyle name="Comma 41 2 3 2 2" xfId="429" xr:uid="{00000000-0005-0000-0000-000007110000}"/>
    <cellStyle name="Comma 41 2 3 2 2 2" xfId="7487" xr:uid="{00000000-0005-0000-0000-000008110000}"/>
    <cellStyle name="Comma 41 2 3 2 2 2 2" xfId="7488" xr:uid="{00000000-0005-0000-0000-000009110000}"/>
    <cellStyle name="Comma 41 2 3 2 2 3" xfId="7489" xr:uid="{00000000-0005-0000-0000-00000A110000}"/>
    <cellStyle name="Comma 41 2 3 2 3" xfId="7490" xr:uid="{00000000-0005-0000-0000-00000B110000}"/>
    <cellStyle name="Comma 41 2 3 2 3 2" xfId="7491" xr:uid="{00000000-0005-0000-0000-00000C110000}"/>
    <cellStyle name="Comma 41 2 3 2 3 2 2" xfId="7492" xr:uid="{00000000-0005-0000-0000-00000D110000}"/>
    <cellStyle name="Comma 41 2 3 2 3 3" xfId="7493" xr:uid="{00000000-0005-0000-0000-00000E110000}"/>
    <cellStyle name="Comma 41 2 3 2 4" xfId="7494" xr:uid="{00000000-0005-0000-0000-00000F110000}"/>
    <cellStyle name="Comma 41 2 3 2 4 2" xfId="7495" xr:uid="{00000000-0005-0000-0000-000010110000}"/>
    <cellStyle name="Comma 41 2 3 2 4 2 2" xfId="7496" xr:uid="{00000000-0005-0000-0000-000011110000}"/>
    <cellStyle name="Comma 41 2 3 2 4 3" xfId="7497" xr:uid="{00000000-0005-0000-0000-000012110000}"/>
    <cellStyle name="Comma 41 2 3 2 5" xfId="7498" xr:uid="{00000000-0005-0000-0000-000013110000}"/>
    <cellStyle name="Comma 41 2 3 2 5 2" xfId="7499" xr:uid="{00000000-0005-0000-0000-000014110000}"/>
    <cellStyle name="Comma 41 2 3 2 6" xfId="7500" xr:uid="{00000000-0005-0000-0000-000015110000}"/>
    <cellStyle name="Comma 41 2 3 2 6 2" xfId="7501" xr:uid="{00000000-0005-0000-0000-000016110000}"/>
    <cellStyle name="Comma 41 2 3 2 7" xfId="7502" xr:uid="{00000000-0005-0000-0000-000017110000}"/>
    <cellStyle name="Comma 41 2 3 2 8" xfId="7503" xr:uid="{00000000-0005-0000-0000-000018110000}"/>
    <cellStyle name="Comma 41 2 3 3" xfId="430" xr:uid="{00000000-0005-0000-0000-000019110000}"/>
    <cellStyle name="Comma 41 2 3 3 2" xfId="431" xr:uid="{00000000-0005-0000-0000-00001A110000}"/>
    <cellStyle name="Comma 41 2 3 3 2 2" xfId="7504" xr:uid="{00000000-0005-0000-0000-00001B110000}"/>
    <cellStyle name="Comma 41 2 3 3 2 2 2" xfId="7505" xr:uid="{00000000-0005-0000-0000-00001C110000}"/>
    <cellStyle name="Comma 41 2 3 3 2 3" xfId="7506" xr:uid="{00000000-0005-0000-0000-00001D110000}"/>
    <cellStyle name="Comma 41 2 3 3 3" xfId="7507" xr:uid="{00000000-0005-0000-0000-00001E110000}"/>
    <cellStyle name="Comma 41 2 3 3 3 2" xfId="7508" xr:uid="{00000000-0005-0000-0000-00001F110000}"/>
    <cellStyle name="Comma 41 2 3 3 3 2 2" xfId="7509" xr:uid="{00000000-0005-0000-0000-000020110000}"/>
    <cellStyle name="Comma 41 2 3 3 3 3" xfId="7510" xr:uid="{00000000-0005-0000-0000-000021110000}"/>
    <cellStyle name="Comma 41 2 3 3 4" xfId="7511" xr:uid="{00000000-0005-0000-0000-000022110000}"/>
    <cellStyle name="Comma 41 2 3 3 4 2" xfId="7512" xr:uid="{00000000-0005-0000-0000-000023110000}"/>
    <cellStyle name="Comma 41 2 3 3 4 2 2" xfId="7513" xr:uid="{00000000-0005-0000-0000-000024110000}"/>
    <cellStyle name="Comma 41 2 3 3 4 3" xfId="7514" xr:uid="{00000000-0005-0000-0000-000025110000}"/>
    <cellStyle name="Comma 41 2 3 3 5" xfId="7515" xr:uid="{00000000-0005-0000-0000-000026110000}"/>
    <cellStyle name="Comma 41 2 3 3 5 2" xfId="7516" xr:uid="{00000000-0005-0000-0000-000027110000}"/>
    <cellStyle name="Comma 41 2 3 3 6" xfId="7517" xr:uid="{00000000-0005-0000-0000-000028110000}"/>
    <cellStyle name="Comma 41 2 3 3 7" xfId="7518" xr:uid="{00000000-0005-0000-0000-000029110000}"/>
    <cellStyle name="Comma 41 2 3 4" xfId="432" xr:uid="{00000000-0005-0000-0000-00002A110000}"/>
    <cellStyle name="Comma 41 2 3 4 2" xfId="7519" xr:uid="{00000000-0005-0000-0000-00002B110000}"/>
    <cellStyle name="Comma 41 2 3 4 2 2" xfId="7520" xr:uid="{00000000-0005-0000-0000-00002C110000}"/>
    <cellStyle name="Comma 41 2 3 4 3" xfId="7521" xr:uid="{00000000-0005-0000-0000-00002D110000}"/>
    <cellStyle name="Comma 41 2 3 5" xfId="7522" xr:uid="{00000000-0005-0000-0000-00002E110000}"/>
    <cellStyle name="Comma 41 2 3 5 2" xfId="7523" xr:uid="{00000000-0005-0000-0000-00002F110000}"/>
    <cellStyle name="Comma 41 2 3 5 2 2" xfId="7524" xr:uid="{00000000-0005-0000-0000-000030110000}"/>
    <cellStyle name="Comma 41 2 3 5 3" xfId="7525" xr:uid="{00000000-0005-0000-0000-000031110000}"/>
    <cellStyle name="Comma 41 2 3 6" xfId="7526" xr:uid="{00000000-0005-0000-0000-000032110000}"/>
    <cellStyle name="Comma 41 2 3 6 2" xfId="7527" xr:uid="{00000000-0005-0000-0000-000033110000}"/>
    <cellStyle name="Comma 41 2 3 6 2 2" xfId="7528" xr:uid="{00000000-0005-0000-0000-000034110000}"/>
    <cellStyle name="Comma 41 2 3 6 3" xfId="7529" xr:uid="{00000000-0005-0000-0000-000035110000}"/>
    <cellStyle name="Comma 41 2 3 7" xfId="7530" xr:uid="{00000000-0005-0000-0000-000036110000}"/>
    <cellStyle name="Comma 41 2 3 7 2" xfId="7531" xr:uid="{00000000-0005-0000-0000-000037110000}"/>
    <cellStyle name="Comma 41 2 3 8" xfId="7532" xr:uid="{00000000-0005-0000-0000-000038110000}"/>
    <cellStyle name="Comma 41 2 3 8 2" xfId="7533" xr:uid="{00000000-0005-0000-0000-000039110000}"/>
    <cellStyle name="Comma 41 2 3 9" xfId="7534" xr:uid="{00000000-0005-0000-0000-00003A110000}"/>
    <cellStyle name="Comma 41 2 3 9 2" xfId="7535" xr:uid="{00000000-0005-0000-0000-00003B110000}"/>
    <cellStyle name="Comma 41 2 4" xfId="433" xr:uid="{00000000-0005-0000-0000-00003C110000}"/>
    <cellStyle name="Comma 41 2 4 10" xfId="7536" xr:uid="{00000000-0005-0000-0000-00003D110000}"/>
    <cellStyle name="Comma 41 2 4 10 2" xfId="7537" xr:uid="{00000000-0005-0000-0000-00003E110000}"/>
    <cellStyle name="Comma 41 2 4 11" xfId="7538" xr:uid="{00000000-0005-0000-0000-00003F110000}"/>
    <cellStyle name="Comma 41 2 4 12" xfId="7539" xr:uid="{00000000-0005-0000-0000-000040110000}"/>
    <cellStyle name="Comma 41 2 4 2" xfId="434" xr:uid="{00000000-0005-0000-0000-000041110000}"/>
    <cellStyle name="Comma 41 2 4 2 2" xfId="7540" xr:uid="{00000000-0005-0000-0000-000042110000}"/>
    <cellStyle name="Comma 41 2 4 2 2 2" xfId="7541" xr:uid="{00000000-0005-0000-0000-000043110000}"/>
    <cellStyle name="Comma 41 2 4 2 2 2 2" xfId="7542" xr:uid="{00000000-0005-0000-0000-000044110000}"/>
    <cellStyle name="Comma 41 2 4 2 2 3" xfId="7543" xr:uid="{00000000-0005-0000-0000-000045110000}"/>
    <cellStyle name="Comma 41 2 4 2 3" xfId="7544" xr:uid="{00000000-0005-0000-0000-000046110000}"/>
    <cellStyle name="Comma 41 2 4 2 3 2" xfId="7545" xr:uid="{00000000-0005-0000-0000-000047110000}"/>
    <cellStyle name="Comma 41 2 4 2 3 2 2" xfId="7546" xr:uid="{00000000-0005-0000-0000-000048110000}"/>
    <cellStyle name="Comma 41 2 4 2 3 3" xfId="7547" xr:uid="{00000000-0005-0000-0000-000049110000}"/>
    <cellStyle name="Comma 41 2 4 2 4" xfId="7548" xr:uid="{00000000-0005-0000-0000-00004A110000}"/>
    <cellStyle name="Comma 41 2 4 2 4 2" xfId="7549" xr:uid="{00000000-0005-0000-0000-00004B110000}"/>
    <cellStyle name="Comma 41 2 4 2 4 2 2" xfId="7550" xr:uid="{00000000-0005-0000-0000-00004C110000}"/>
    <cellStyle name="Comma 41 2 4 2 4 3" xfId="7551" xr:uid="{00000000-0005-0000-0000-00004D110000}"/>
    <cellStyle name="Comma 41 2 4 2 5" xfId="7552" xr:uid="{00000000-0005-0000-0000-00004E110000}"/>
    <cellStyle name="Comma 41 2 4 2 5 2" xfId="7553" xr:uid="{00000000-0005-0000-0000-00004F110000}"/>
    <cellStyle name="Comma 41 2 4 2 6" xfId="7554" xr:uid="{00000000-0005-0000-0000-000050110000}"/>
    <cellStyle name="Comma 41 2 4 2 6 2" xfId="7555" xr:uid="{00000000-0005-0000-0000-000051110000}"/>
    <cellStyle name="Comma 41 2 4 2 7" xfId="7556" xr:uid="{00000000-0005-0000-0000-000052110000}"/>
    <cellStyle name="Comma 41 2 4 3" xfId="7557" xr:uid="{00000000-0005-0000-0000-000053110000}"/>
    <cellStyle name="Comma 41 2 4 3 2" xfId="7558" xr:uid="{00000000-0005-0000-0000-000054110000}"/>
    <cellStyle name="Comma 41 2 4 3 2 2" xfId="7559" xr:uid="{00000000-0005-0000-0000-000055110000}"/>
    <cellStyle name="Comma 41 2 4 3 2 2 2" xfId="7560" xr:uid="{00000000-0005-0000-0000-000056110000}"/>
    <cellStyle name="Comma 41 2 4 3 2 3" xfId="7561" xr:uid="{00000000-0005-0000-0000-000057110000}"/>
    <cellStyle name="Comma 41 2 4 3 3" xfId="7562" xr:uid="{00000000-0005-0000-0000-000058110000}"/>
    <cellStyle name="Comma 41 2 4 3 3 2" xfId="7563" xr:uid="{00000000-0005-0000-0000-000059110000}"/>
    <cellStyle name="Comma 41 2 4 3 3 2 2" xfId="7564" xr:uid="{00000000-0005-0000-0000-00005A110000}"/>
    <cellStyle name="Comma 41 2 4 3 3 3" xfId="7565" xr:uid="{00000000-0005-0000-0000-00005B110000}"/>
    <cellStyle name="Comma 41 2 4 3 4" xfId="7566" xr:uid="{00000000-0005-0000-0000-00005C110000}"/>
    <cellStyle name="Comma 41 2 4 3 4 2" xfId="7567" xr:uid="{00000000-0005-0000-0000-00005D110000}"/>
    <cellStyle name="Comma 41 2 4 3 4 2 2" xfId="7568" xr:uid="{00000000-0005-0000-0000-00005E110000}"/>
    <cellStyle name="Comma 41 2 4 3 4 3" xfId="7569" xr:uid="{00000000-0005-0000-0000-00005F110000}"/>
    <cellStyle name="Comma 41 2 4 3 5" xfId="7570" xr:uid="{00000000-0005-0000-0000-000060110000}"/>
    <cellStyle name="Comma 41 2 4 3 5 2" xfId="7571" xr:uid="{00000000-0005-0000-0000-000061110000}"/>
    <cellStyle name="Comma 41 2 4 3 6" xfId="7572" xr:uid="{00000000-0005-0000-0000-000062110000}"/>
    <cellStyle name="Comma 41 2 4 4" xfId="7573" xr:uid="{00000000-0005-0000-0000-000063110000}"/>
    <cellStyle name="Comma 41 2 4 4 2" xfId="7574" xr:uid="{00000000-0005-0000-0000-000064110000}"/>
    <cellStyle name="Comma 41 2 4 4 2 2" xfId="7575" xr:uid="{00000000-0005-0000-0000-000065110000}"/>
    <cellStyle name="Comma 41 2 4 4 3" xfId="7576" xr:uid="{00000000-0005-0000-0000-000066110000}"/>
    <cellStyle name="Comma 41 2 4 5" xfId="7577" xr:uid="{00000000-0005-0000-0000-000067110000}"/>
    <cellStyle name="Comma 41 2 4 5 2" xfId="7578" xr:uid="{00000000-0005-0000-0000-000068110000}"/>
    <cellStyle name="Comma 41 2 4 5 2 2" xfId="7579" xr:uid="{00000000-0005-0000-0000-000069110000}"/>
    <cellStyle name="Comma 41 2 4 5 3" xfId="7580" xr:uid="{00000000-0005-0000-0000-00006A110000}"/>
    <cellStyle name="Comma 41 2 4 6" xfId="7581" xr:uid="{00000000-0005-0000-0000-00006B110000}"/>
    <cellStyle name="Comma 41 2 4 6 2" xfId="7582" xr:uid="{00000000-0005-0000-0000-00006C110000}"/>
    <cellStyle name="Comma 41 2 4 6 2 2" xfId="7583" xr:uid="{00000000-0005-0000-0000-00006D110000}"/>
    <cellStyle name="Comma 41 2 4 6 3" xfId="7584" xr:uid="{00000000-0005-0000-0000-00006E110000}"/>
    <cellStyle name="Comma 41 2 4 7" xfId="7585" xr:uid="{00000000-0005-0000-0000-00006F110000}"/>
    <cellStyle name="Comma 41 2 4 7 2" xfId="7586" xr:uid="{00000000-0005-0000-0000-000070110000}"/>
    <cellStyle name="Comma 41 2 4 8" xfId="7587" xr:uid="{00000000-0005-0000-0000-000071110000}"/>
    <cellStyle name="Comma 41 2 4 8 2" xfId="7588" xr:uid="{00000000-0005-0000-0000-000072110000}"/>
    <cellStyle name="Comma 41 2 4 9" xfId="7589" xr:uid="{00000000-0005-0000-0000-000073110000}"/>
    <cellStyle name="Comma 41 2 4 9 2" xfId="7590" xr:uid="{00000000-0005-0000-0000-000074110000}"/>
    <cellStyle name="Comma 41 2 5" xfId="435" xr:uid="{00000000-0005-0000-0000-000075110000}"/>
    <cellStyle name="Comma 41 2 5 10" xfId="7591" xr:uid="{00000000-0005-0000-0000-000076110000}"/>
    <cellStyle name="Comma 41 2 5 2" xfId="436" xr:uid="{00000000-0005-0000-0000-000077110000}"/>
    <cellStyle name="Comma 41 2 5 2 2" xfId="7592" xr:uid="{00000000-0005-0000-0000-000078110000}"/>
    <cellStyle name="Comma 41 2 5 2 2 2" xfId="7593" xr:uid="{00000000-0005-0000-0000-000079110000}"/>
    <cellStyle name="Comma 41 2 5 2 2 2 2" xfId="7594" xr:uid="{00000000-0005-0000-0000-00007A110000}"/>
    <cellStyle name="Comma 41 2 5 2 2 3" xfId="7595" xr:uid="{00000000-0005-0000-0000-00007B110000}"/>
    <cellStyle name="Comma 41 2 5 2 3" xfId="7596" xr:uid="{00000000-0005-0000-0000-00007C110000}"/>
    <cellStyle name="Comma 41 2 5 2 3 2" xfId="7597" xr:uid="{00000000-0005-0000-0000-00007D110000}"/>
    <cellStyle name="Comma 41 2 5 2 3 2 2" xfId="7598" xr:uid="{00000000-0005-0000-0000-00007E110000}"/>
    <cellStyle name="Comma 41 2 5 2 3 3" xfId="7599" xr:uid="{00000000-0005-0000-0000-00007F110000}"/>
    <cellStyle name="Comma 41 2 5 2 4" xfId="7600" xr:uid="{00000000-0005-0000-0000-000080110000}"/>
    <cellStyle name="Comma 41 2 5 2 4 2" xfId="7601" xr:uid="{00000000-0005-0000-0000-000081110000}"/>
    <cellStyle name="Comma 41 2 5 2 4 2 2" xfId="7602" xr:uid="{00000000-0005-0000-0000-000082110000}"/>
    <cellStyle name="Comma 41 2 5 2 4 3" xfId="7603" xr:uid="{00000000-0005-0000-0000-000083110000}"/>
    <cellStyle name="Comma 41 2 5 2 5" xfId="7604" xr:uid="{00000000-0005-0000-0000-000084110000}"/>
    <cellStyle name="Comma 41 2 5 2 5 2" xfId="7605" xr:uid="{00000000-0005-0000-0000-000085110000}"/>
    <cellStyle name="Comma 41 2 5 2 6" xfId="7606" xr:uid="{00000000-0005-0000-0000-000086110000}"/>
    <cellStyle name="Comma 41 2 5 2 6 2" xfId="7607" xr:uid="{00000000-0005-0000-0000-000087110000}"/>
    <cellStyle name="Comma 41 2 5 2 7" xfId="7608" xr:uid="{00000000-0005-0000-0000-000088110000}"/>
    <cellStyle name="Comma 41 2 5 3" xfId="7609" xr:uid="{00000000-0005-0000-0000-000089110000}"/>
    <cellStyle name="Comma 41 2 5 3 2" xfId="7610" xr:uid="{00000000-0005-0000-0000-00008A110000}"/>
    <cellStyle name="Comma 41 2 5 3 2 2" xfId="7611" xr:uid="{00000000-0005-0000-0000-00008B110000}"/>
    <cellStyle name="Comma 41 2 5 3 2 2 2" xfId="7612" xr:uid="{00000000-0005-0000-0000-00008C110000}"/>
    <cellStyle name="Comma 41 2 5 3 2 3" xfId="7613" xr:uid="{00000000-0005-0000-0000-00008D110000}"/>
    <cellStyle name="Comma 41 2 5 3 3" xfId="7614" xr:uid="{00000000-0005-0000-0000-00008E110000}"/>
    <cellStyle name="Comma 41 2 5 3 3 2" xfId="7615" xr:uid="{00000000-0005-0000-0000-00008F110000}"/>
    <cellStyle name="Comma 41 2 5 3 3 2 2" xfId="7616" xr:uid="{00000000-0005-0000-0000-000090110000}"/>
    <cellStyle name="Comma 41 2 5 3 3 3" xfId="7617" xr:uid="{00000000-0005-0000-0000-000091110000}"/>
    <cellStyle name="Comma 41 2 5 3 4" xfId="7618" xr:uid="{00000000-0005-0000-0000-000092110000}"/>
    <cellStyle name="Comma 41 2 5 3 4 2" xfId="7619" xr:uid="{00000000-0005-0000-0000-000093110000}"/>
    <cellStyle name="Comma 41 2 5 3 4 2 2" xfId="7620" xr:uid="{00000000-0005-0000-0000-000094110000}"/>
    <cellStyle name="Comma 41 2 5 3 4 3" xfId="7621" xr:uid="{00000000-0005-0000-0000-000095110000}"/>
    <cellStyle name="Comma 41 2 5 3 5" xfId="7622" xr:uid="{00000000-0005-0000-0000-000096110000}"/>
    <cellStyle name="Comma 41 2 5 3 5 2" xfId="7623" xr:uid="{00000000-0005-0000-0000-000097110000}"/>
    <cellStyle name="Comma 41 2 5 3 6" xfId="7624" xr:uid="{00000000-0005-0000-0000-000098110000}"/>
    <cellStyle name="Comma 41 2 5 4" xfId="7625" xr:uid="{00000000-0005-0000-0000-000099110000}"/>
    <cellStyle name="Comma 41 2 5 4 2" xfId="7626" xr:uid="{00000000-0005-0000-0000-00009A110000}"/>
    <cellStyle name="Comma 41 2 5 4 2 2" xfId="7627" xr:uid="{00000000-0005-0000-0000-00009B110000}"/>
    <cellStyle name="Comma 41 2 5 4 3" xfId="7628" xr:uid="{00000000-0005-0000-0000-00009C110000}"/>
    <cellStyle name="Comma 41 2 5 5" xfId="7629" xr:uid="{00000000-0005-0000-0000-00009D110000}"/>
    <cellStyle name="Comma 41 2 5 5 2" xfId="7630" xr:uid="{00000000-0005-0000-0000-00009E110000}"/>
    <cellStyle name="Comma 41 2 5 5 2 2" xfId="7631" xr:uid="{00000000-0005-0000-0000-00009F110000}"/>
    <cellStyle name="Comma 41 2 5 5 3" xfId="7632" xr:uid="{00000000-0005-0000-0000-0000A0110000}"/>
    <cellStyle name="Comma 41 2 5 6" xfId="7633" xr:uid="{00000000-0005-0000-0000-0000A1110000}"/>
    <cellStyle name="Comma 41 2 5 6 2" xfId="7634" xr:uid="{00000000-0005-0000-0000-0000A2110000}"/>
    <cellStyle name="Comma 41 2 5 6 2 2" xfId="7635" xr:uid="{00000000-0005-0000-0000-0000A3110000}"/>
    <cellStyle name="Comma 41 2 5 6 3" xfId="7636" xr:uid="{00000000-0005-0000-0000-0000A4110000}"/>
    <cellStyle name="Comma 41 2 5 7" xfId="7637" xr:uid="{00000000-0005-0000-0000-0000A5110000}"/>
    <cellStyle name="Comma 41 2 5 7 2" xfId="7638" xr:uid="{00000000-0005-0000-0000-0000A6110000}"/>
    <cellStyle name="Comma 41 2 5 8" xfId="7639" xr:uid="{00000000-0005-0000-0000-0000A7110000}"/>
    <cellStyle name="Comma 41 2 5 8 2" xfId="7640" xr:uid="{00000000-0005-0000-0000-0000A8110000}"/>
    <cellStyle name="Comma 41 2 5 9" xfId="7641" xr:uid="{00000000-0005-0000-0000-0000A9110000}"/>
    <cellStyle name="Comma 41 2 6" xfId="437" xr:uid="{00000000-0005-0000-0000-0000AA110000}"/>
    <cellStyle name="Comma 41 2 6 2" xfId="7642" xr:uid="{00000000-0005-0000-0000-0000AB110000}"/>
    <cellStyle name="Comma 41 2 6 2 2" xfId="7643" xr:uid="{00000000-0005-0000-0000-0000AC110000}"/>
    <cellStyle name="Comma 41 2 6 2 2 2" xfId="7644" xr:uid="{00000000-0005-0000-0000-0000AD110000}"/>
    <cellStyle name="Comma 41 2 6 2 2 2 2" xfId="7645" xr:uid="{00000000-0005-0000-0000-0000AE110000}"/>
    <cellStyle name="Comma 41 2 6 2 2 3" xfId="7646" xr:uid="{00000000-0005-0000-0000-0000AF110000}"/>
    <cellStyle name="Comma 41 2 6 2 3" xfId="7647" xr:uid="{00000000-0005-0000-0000-0000B0110000}"/>
    <cellStyle name="Comma 41 2 6 2 3 2" xfId="7648" xr:uid="{00000000-0005-0000-0000-0000B1110000}"/>
    <cellStyle name="Comma 41 2 6 2 3 2 2" xfId="7649" xr:uid="{00000000-0005-0000-0000-0000B2110000}"/>
    <cellStyle name="Comma 41 2 6 2 3 3" xfId="7650" xr:uid="{00000000-0005-0000-0000-0000B3110000}"/>
    <cellStyle name="Comma 41 2 6 2 4" xfId="7651" xr:uid="{00000000-0005-0000-0000-0000B4110000}"/>
    <cellStyle name="Comma 41 2 6 2 4 2" xfId="7652" xr:uid="{00000000-0005-0000-0000-0000B5110000}"/>
    <cellStyle name="Comma 41 2 6 2 4 2 2" xfId="7653" xr:uid="{00000000-0005-0000-0000-0000B6110000}"/>
    <cellStyle name="Comma 41 2 6 2 4 3" xfId="7654" xr:uid="{00000000-0005-0000-0000-0000B7110000}"/>
    <cellStyle name="Comma 41 2 6 2 5" xfId="7655" xr:uid="{00000000-0005-0000-0000-0000B8110000}"/>
    <cellStyle name="Comma 41 2 6 2 5 2" xfId="7656" xr:uid="{00000000-0005-0000-0000-0000B9110000}"/>
    <cellStyle name="Comma 41 2 6 2 6" xfId="7657" xr:uid="{00000000-0005-0000-0000-0000BA110000}"/>
    <cellStyle name="Comma 41 2 6 2 6 2" xfId="7658" xr:uid="{00000000-0005-0000-0000-0000BB110000}"/>
    <cellStyle name="Comma 41 2 6 2 7" xfId="7659" xr:uid="{00000000-0005-0000-0000-0000BC110000}"/>
    <cellStyle name="Comma 41 2 6 3" xfId="7660" xr:uid="{00000000-0005-0000-0000-0000BD110000}"/>
    <cellStyle name="Comma 41 2 6 3 2" xfId="7661" xr:uid="{00000000-0005-0000-0000-0000BE110000}"/>
    <cellStyle name="Comma 41 2 6 3 2 2" xfId="7662" xr:uid="{00000000-0005-0000-0000-0000BF110000}"/>
    <cellStyle name="Comma 41 2 6 3 2 2 2" xfId="7663" xr:uid="{00000000-0005-0000-0000-0000C0110000}"/>
    <cellStyle name="Comma 41 2 6 3 2 3" xfId="7664" xr:uid="{00000000-0005-0000-0000-0000C1110000}"/>
    <cellStyle name="Comma 41 2 6 3 3" xfId="7665" xr:uid="{00000000-0005-0000-0000-0000C2110000}"/>
    <cellStyle name="Comma 41 2 6 3 3 2" xfId="7666" xr:uid="{00000000-0005-0000-0000-0000C3110000}"/>
    <cellStyle name="Comma 41 2 6 3 3 2 2" xfId="7667" xr:uid="{00000000-0005-0000-0000-0000C4110000}"/>
    <cellStyle name="Comma 41 2 6 3 3 3" xfId="7668" xr:uid="{00000000-0005-0000-0000-0000C5110000}"/>
    <cellStyle name="Comma 41 2 6 3 4" xfId="7669" xr:uid="{00000000-0005-0000-0000-0000C6110000}"/>
    <cellStyle name="Comma 41 2 6 3 4 2" xfId="7670" xr:uid="{00000000-0005-0000-0000-0000C7110000}"/>
    <cellStyle name="Comma 41 2 6 3 4 2 2" xfId="7671" xr:uid="{00000000-0005-0000-0000-0000C8110000}"/>
    <cellStyle name="Comma 41 2 6 3 4 3" xfId="7672" xr:uid="{00000000-0005-0000-0000-0000C9110000}"/>
    <cellStyle name="Comma 41 2 6 3 5" xfId="7673" xr:uid="{00000000-0005-0000-0000-0000CA110000}"/>
    <cellStyle name="Comma 41 2 6 3 5 2" xfId="7674" xr:uid="{00000000-0005-0000-0000-0000CB110000}"/>
    <cellStyle name="Comma 41 2 6 3 6" xfId="7675" xr:uid="{00000000-0005-0000-0000-0000CC110000}"/>
    <cellStyle name="Comma 41 2 6 4" xfId="7676" xr:uid="{00000000-0005-0000-0000-0000CD110000}"/>
    <cellStyle name="Comma 41 2 6 4 2" xfId="7677" xr:uid="{00000000-0005-0000-0000-0000CE110000}"/>
    <cellStyle name="Comma 41 2 6 4 2 2" xfId="7678" xr:uid="{00000000-0005-0000-0000-0000CF110000}"/>
    <cellStyle name="Comma 41 2 6 4 3" xfId="7679" xr:uid="{00000000-0005-0000-0000-0000D0110000}"/>
    <cellStyle name="Comma 41 2 6 5" xfId="7680" xr:uid="{00000000-0005-0000-0000-0000D1110000}"/>
    <cellStyle name="Comma 41 2 6 5 2" xfId="7681" xr:uid="{00000000-0005-0000-0000-0000D2110000}"/>
    <cellStyle name="Comma 41 2 6 5 2 2" xfId="7682" xr:uid="{00000000-0005-0000-0000-0000D3110000}"/>
    <cellStyle name="Comma 41 2 6 5 3" xfId="7683" xr:uid="{00000000-0005-0000-0000-0000D4110000}"/>
    <cellStyle name="Comma 41 2 6 6" xfId="7684" xr:uid="{00000000-0005-0000-0000-0000D5110000}"/>
    <cellStyle name="Comma 41 2 6 6 2" xfId="7685" xr:uid="{00000000-0005-0000-0000-0000D6110000}"/>
    <cellStyle name="Comma 41 2 6 6 2 2" xfId="7686" xr:uid="{00000000-0005-0000-0000-0000D7110000}"/>
    <cellStyle name="Comma 41 2 6 6 3" xfId="7687" xr:uid="{00000000-0005-0000-0000-0000D8110000}"/>
    <cellStyle name="Comma 41 2 6 7" xfId="7688" xr:uid="{00000000-0005-0000-0000-0000D9110000}"/>
    <cellStyle name="Comma 41 2 6 7 2" xfId="7689" xr:uid="{00000000-0005-0000-0000-0000DA110000}"/>
    <cellStyle name="Comma 41 2 6 8" xfId="7690" xr:uid="{00000000-0005-0000-0000-0000DB110000}"/>
    <cellStyle name="Comma 41 2 6 8 2" xfId="7691" xr:uid="{00000000-0005-0000-0000-0000DC110000}"/>
    <cellStyle name="Comma 41 2 6 9" xfId="7692" xr:uid="{00000000-0005-0000-0000-0000DD110000}"/>
    <cellStyle name="Comma 41 2 7" xfId="7693" xr:uid="{00000000-0005-0000-0000-0000DE110000}"/>
    <cellStyle name="Comma 41 2 7 2" xfId="7694" xr:uid="{00000000-0005-0000-0000-0000DF110000}"/>
    <cellStyle name="Comma 41 2 7 2 2" xfId="7695" xr:uid="{00000000-0005-0000-0000-0000E0110000}"/>
    <cellStyle name="Comma 41 2 7 2 2 2" xfId="7696" xr:uid="{00000000-0005-0000-0000-0000E1110000}"/>
    <cellStyle name="Comma 41 2 7 2 3" xfId="7697" xr:uid="{00000000-0005-0000-0000-0000E2110000}"/>
    <cellStyle name="Comma 41 2 7 3" xfId="7698" xr:uid="{00000000-0005-0000-0000-0000E3110000}"/>
    <cellStyle name="Comma 41 2 7 3 2" xfId="7699" xr:uid="{00000000-0005-0000-0000-0000E4110000}"/>
    <cellStyle name="Comma 41 2 7 3 2 2" xfId="7700" xr:uid="{00000000-0005-0000-0000-0000E5110000}"/>
    <cellStyle name="Comma 41 2 7 3 3" xfId="7701" xr:uid="{00000000-0005-0000-0000-0000E6110000}"/>
    <cellStyle name="Comma 41 2 7 4" xfId="7702" xr:uid="{00000000-0005-0000-0000-0000E7110000}"/>
    <cellStyle name="Comma 41 2 7 4 2" xfId="7703" xr:uid="{00000000-0005-0000-0000-0000E8110000}"/>
    <cellStyle name="Comma 41 2 7 4 2 2" xfId="7704" xr:uid="{00000000-0005-0000-0000-0000E9110000}"/>
    <cellStyle name="Comma 41 2 7 4 3" xfId="7705" xr:uid="{00000000-0005-0000-0000-0000EA110000}"/>
    <cellStyle name="Comma 41 2 7 5" xfId="7706" xr:uid="{00000000-0005-0000-0000-0000EB110000}"/>
    <cellStyle name="Comma 41 2 7 5 2" xfId="7707" xr:uid="{00000000-0005-0000-0000-0000EC110000}"/>
    <cellStyle name="Comma 41 2 7 6" xfId="7708" xr:uid="{00000000-0005-0000-0000-0000ED110000}"/>
    <cellStyle name="Comma 41 2 7 6 2" xfId="7709" xr:uid="{00000000-0005-0000-0000-0000EE110000}"/>
    <cellStyle name="Comma 41 2 7 7" xfId="7710" xr:uid="{00000000-0005-0000-0000-0000EF110000}"/>
    <cellStyle name="Comma 41 2 8" xfId="7711" xr:uid="{00000000-0005-0000-0000-0000F0110000}"/>
    <cellStyle name="Comma 41 2 8 2" xfId="7712" xr:uid="{00000000-0005-0000-0000-0000F1110000}"/>
    <cellStyle name="Comma 41 2 8 2 2" xfId="7713" xr:uid="{00000000-0005-0000-0000-0000F2110000}"/>
    <cellStyle name="Comma 41 2 8 2 2 2" xfId="7714" xr:uid="{00000000-0005-0000-0000-0000F3110000}"/>
    <cellStyle name="Comma 41 2 8 2 3" xfId="7715" xr:uid="{00000000-0005-0000-0000-0000F4110000}"/>
    <cellStyle name="Comma 41 2 8 3" xfId="7716" xr:uid="{00000000-0005-0000-0000-0000F5110000}"/>
    <cellStyle name="Comma 41 2 8 3 2" xfId="7717" xr:uid="{00000000-0005-0000-0000-0000F6110000}"/>
    <cellStyle name="Comma 41 2 8 3 2 2" xfId="7718" xr:uid="{00000000-0005-0000-0000-0000F7110000}"/>
    <cellStyle name="Comma 41 2 8 3 3" xfId="7719" xr:uid="{00000000-0005-0000-0000-0000F8110000}"/>
    <cellStyle name="Comma 41 2 8 4" xfId="7720" xr:uid="{00000000-0005-0000-0000-0000F9110000}"/>
    <cellStyle name="Comma 41 2 8 4 2" xfId="7721" xr:uid="{00000000-0005-0000-0000-0000FA110000}"/>
    <cellStyle name="Comma 41 2 8 4 2 2" xfId="7722" xr:uid="{00000000-0005-0000-0000-0000FB110000}"/>
    <cellStyle name="Comma 41 2 8 4 3" xfId="7723" xr:uid="{00000000-0005-0000-0000-0000FC110000}"/>
    <cellStyle name="Comma 41 2 8 5" xfId="7724" xr:uid="{00000000-0005-0000-0000-0000FD110000}"/>
    <cellStyle name="Comma 41 2 8 5 2" xfId="7725" xr:uid="{00000000-0005-0000-0000-0000FE110000}"/>
    <cellStyle name="Comma 41 2 8 6" xfId="7726" xr:uid="{00000000-0005-0000-0000-0000FF110000}"/>
    <cellStyle name="Comma 41 2 9" xfId="7727" xr:uid="{00000000-0005-0000-0000-000000120000}"/>
    <cellStyle name="Comma 41 2 9 2" xfId="7728" xr:uid="{00000000-0005-0000-0000-000001120000}"/>
    <cellStyle name="Comma 41 2 9 2 2" xfId="7729" xr:uid="{00000000-0005-0000-0000-000002120000}"/>
    <cellStyle name="Comma 41 2 9 2 2 2" xfId="7730" xr:uid="{00000000-0005-0000-0000-000003120000}"/>
    <cellStyle name="Comma 41 2 9 2 3" xfId="7731" xr:uid="{00000000-0005-0000-0000-000004120000}"/>
    <cellStyle name="Comma 41 2 9 3" xfId="7732" xr:uid="{00000000-0005-0000-0000-000005120000}"/>
    <cellStyle name="Comma 41 2 9 3 2" xfId="7733" xr:uid="{00000000-0005-0000-0000-000006120000}"/>
    <cellStyle name="Comma 41 2 9 3 2 2" xfId="7734" xr:uid="{00000000-0005-0000-0000-000007120000}"/>
    <cellStyle name="Comma 41 2 9 3 3" xfId="7735" xr:uid="{00000000-0005-0000-0000-000008120000}"/>
    <cellStyle name="Comma 41 2 9 4" xfId="7736" xr:uid="{00000000-0005-0000-0000-000009120000}"/>
    <cellStyle name="Comma 41 2 9 4 2" xfId="7737" xr:uid="{00000000-0005-0000-0000-00000A120000}"/>
    <cellStyle name="Comma 41 2 9 4 2 2" xfId="7738" xr:uid="{00000000-0005-0000-0000-00000B120000}"/>
    <cellStyle name="Comma 41 2 9 4 3" xfId="7739" xr:uid="{00000000-0005-0000-0000-00000C120000}"/>
    <cellStyle name="Comma 41 2 9 5" xfId="7740" xr:uid="{00000000-0005-0000-0000-00000D120000}"/>
    <cellStyle name="Comma 41 2 9 5 2" xfId="7741" xr:uid="{00000000-0005-0000-0000-00000E120000}"/>
    <cellStyle name="Comma 41 2 9 6" xfId="7742" xr:uid="{00000000-0005-0000-0000-00000F120000}"/>
    <cellStyle name="Comma 41 20" xfId="7743" xr:uid="{00000000-0005-0000-0000-000010120000}"/>
    <cellStyle name="Comma 41 20 2" xfId="7744" xr:uid="{00000000-0005-0000-0000-000011120000}"/>
    <cellStyle name="Comma 41 21" xfId="7745" xr:uid="{00000000-0005-0000-0000-000012120000}"/>
    <cellStyle name="Comma 41 21 2" xfId="7746" xr:uid="{00000000-0005-0000-0000-000013120000}"/>
    <cellStyle name="Comma 41 22" xfId="7747" xr:uid="{00000000-0005-0000-0000-000014120000}"/>
    <cellStyle name="Comma 41 22 2" xfId="7748" xr:uid="{00000000-0005-0000-0000-000015120000}"/>
    <cellStyle name="Comma 41 23" xfId="7749" xr:uid="{00000000-0005-0000-0000-000016120000}"/>
    <cellStyle name="Comma 41 24" xfId="7750" xr:uid="{00000000-0005-0000-0000-000017120000}"/>
    <cellStyle name="Comma 41 25" xfId="7751" xr:uid="{00000000-0005-0000-0000-000018120000}"/>
    <cellStyle name="Comma 41 26" xfId="55048" xr:uid="{00000000-0005-0000-0000-000019120000}"/>
    <cellStyle name="Comma 41 3" xfId="438" xr:uid="{00000000-0005-0000-0000-00001A120000}"/>
    <cellStyle name="Comma 41 3 10" xfId="7752" xr:uid="{00000000-0005-0000-0000-00001B120000}"/>
    <cellStyle name="Comma 41 3 10 2" xfId="7753" xr:uid="{00000000-0005-0000-0000-00001C120000}"/>
    <cellStyle name="Comma 41 3 10 2 2" xfId="7754" xr:uid="{00000000-0005-0000-0000-00001D120000}"/>
    <cellStyle name="Comma 41 3 10 3" xfId="7755" xr:uid="{00000000-0005-0000-0000-00001E120000}"/>
    <cellStyle name="Comma 41 3 11" xfId="7756" xr:uid="{00000000-0005-0000-0000-00001F120000}"/>
    <cellStyle name="Comma 41 3 11 2" xfId="7757" xr:uid="{00000000-0005-0000-0000-000020120000}"/>
    <cellStyle name="Comma 41 3 11 2 2" xfId="7758" xr:uid="{00000000-0005-0000-0000-000021120000}"/>
    <cellStyle name="Comma 41 3 11 3" xfId="7759" xr:uid="{00000000-0005-0000-0000-000022120000}"/>
    <cellStyle name="Comma 41 3 12" xfId="7760" xr:uid="{00000000-0005-0000-0000-000023120000}"/>
    <cellStyle name="Comma 41 3 12 2" xfId="7761" xr:uid="{00000000-0005-0000-0000-000024120000}"/>
    <cellStyle name="Comma 41 3 13" xfId="7762" xr:uid="{00000000-0005-0000-0000-000025120000}"/>
    <cellStyle name="Comma 41 3 13 2" xfId="7763" xr:uid="{00000000-0005-0000-0000-000026120000}"/>
    <cellStyle name="Comma 41 3 14" xfId="7764" xr:uid="{00000000-0005-0000-0000-000027120000}"/>
    <cellStyle name="Comma 41 3 14 2" xfId="7765" xr:uid="{00000000-0005-0000-0000-000028120000}"/>
    <cellStyle name="Comma 41 3 15" xfId="7766" xr:uid="{00000000-0005-0000-0000-000029120000}"/>
    <cellStyle name="Comma 41 3 15 2" xfId="7767" xr:uid="{00000000-0005-0000-0000-00002A120000}"/>
    <cellStyle name="Comma 41 3 16" xfId="7768" xr:uid="{00000000-0005-0000-0000-00002B120000}"/>
    <cellStyle name="Comma 41 3 17" xfId="7769" xr:uid="{00000000-0005-0000-0000-00002C120000}"/>
    <cellStyle name="Comma 41 3 2" xfId="439" xr:uid="{00000000-0005-0000-0000-00002D120000}"/>
    <cellStyle name="Comma 41 3 2 10" xfId="7770" xr:uid="{00000000-0005-0000-0000-00002E120000}"/>
    <cellStyle name="Comma 41 3 2 2" xfId="440" xr:uid="{00000000-0005-0000-0000-00002F120000}"/>
    <cellStyle name="Comma 41 3 2 2 2" xfId="7771" xr:uid="{00000000-0005-0000-0000-000030120000}"/>
    <cellStyle name="Comma 41 3 2 2 2 2" xfId="7772" xr:uid="{00000000-0005-0000-0000-000031120000}"/>
    <cellStyle name="Comma 41 3 2 2 2 2 2" xfId="7773" xr:uid="{00000000-0005-0000-0000-000032120000}"/>
    <cellStyle name="Comma 41 3 2 2 2 3" xfId="7774" xr:uid="{00000000-0005-0000-0000-000033120000}"/>
    <cellStyle name="Comma 41 3 2 2 3" xfId="7775" xr:uid="{00000000-0005-0000-0000-000034120000}"/>
    <cellStyle name="Comma 41 3 2 2 3 2" xfId="7776" xr:uid="{00000000-0005-0000-0000-000035120000}"/>
    <cellStyle name="Comma 41 3 2 2 3 2 2" xfId="7777" xr:uid="{00000000-0005-0000-0000-000036120000}"/>
    <cellStyle name="Comma 41 3 2 2 3 3" xfId="7778" xr:uid="{00000000-0005-0000-0000-000037120000}"/>
    <cellStyle name="Comma 41 3 2 2 4" xfId="7779" xr:uid="{00000000-0005-0000-0000-000038120000}"/>
    <cellStyle name="Comma 41 3 2 2 4 2" xfId="7780" xr:uid="{00000000-0005-0000-0000-000039120000}"/>
    <cellStyle name="Comma 41 3 2 2 4 2 2" xfId="7781" xr:uid="{00000000-0005-0000-0000-00003A120000}"/>
    <cellStyle name="Comma 41 3 2 2 4 3" xfId="7782" xr:uid="{00000000-0005-0000-0000-00003B120000}"/>
    <cellStyle name="Comma 41 3 2 2 5" xfId="7783" xr:uid="{00000000-0005-0000-0000-00003C120000}"/>
    <cellStyle name="Comma 41 3 2 2 5 2" xfId="7784" xr:uid="{00000000-0005-0000-0000-00003D120000}"/>
    <cellStyle name="Comma 41 3 2 2 6" xfId="7785" xr:uid="{00000000-0005-0000-0000-00003E120000}"/>
    <cellStyle name="Comma 41 3 2 2 6 2" xfId="7786" xr:uid="{00000000-0005-0000-0000-00003F120000}"/>
    <cellStyle name="Comma 41 3 2 2 7" xfId="7787" xr:uid="{00000000-0005-0000-0000-000040120000}"/>
    <cellStyle name="Comma 41 3 2 3" xfId="7788" xr:uid="{00000000-0005-0000-0000-000041120000}"/>
    <cellStyle name="Comma 41 3 2 3 2" xfId="7789" xr:uid="{00000000-0005-0000-0000-000042120000}"/>
    <cellStyle name="Comma 41 3 2 3 2 2" xfId="7790" xr:uid="{00000000-0005-0000-0000-000043120000}"/>
    <cellStyle name="Comma 41 3 2 3 2 2 2" xfId="7791" xr:uid="{00000000-0005-0000-0000-000044120000}"/>
    <cellStyle name="Comma 41 3 2 3 2 3" xfId="7792" xr:uid="{00000000-0005-0000-0000-000045120000}"/>
    <cellStyle name="Comma 41 3 2 3 3" xfId="7793" xr:uid="{00000000-0005-0000-0000-000046120000}"/>
    <cellStyle name="Comma 41 3 2 3 3 2" xfId="7794" xr:uid="{00000000-0005-0000-0000-000047120000}"/>
    <cellStyle name="Comma 41 3 2 3 3 2 2" xfId="7795" xr:uid="{00000000-0005-0000-0000-000048120000}"/>
    <cellStyle name="Comma 41 3 2 3 3 3" xfId="7796" xr:uid="{00000000-0005-0000-0000-000049120000}"/>
    <cellStyle name="Comma 41 3 2 3 4" xfId="7797" xr:uid="{00000000-0005-0000-0000-00004A120000}"/>
    <cellStyle name="Comma 41 3 2 3 4 2" xfId="7798" xr:uid="{00000000-0005-0000-0000-00004B120000}"/>
    <cellStyle name="Comma 41 3 2 3 4 2 2" xfId="7799" xr:uid="{00000000-0005-0000-0000-00004C120000}"/>
    <cellStyle name="Comma 41 3 2 3 4 3" xfId="7800" xr:uid="{00000000-0005-0000-0000-00004D120000}"/>
    <cellStyle name="Comma 41 3 2 3 5" xfId="7801" xr:uid="{00000000-0005-0000-0000-00004E120000}"/>
    <cellStyle name="Comma 41 3 2 3 5 2" xfId="7802" xr:uid="{00000000-0005-0000-0000-00004F120000}"/>
    <cellStyle name="Comma 41 3 2 3 6" xfId="7803" xr:uid="{00000000-0005-0000-0000-000050120000}"/>
    <cellStyle name="Comma 41 3 2 4" xfId="7804" xr:uid="{00000000-0005-0000-0000-000051120000}"/>
    <cellStyle name="Comma 41 3 2 4 2" xfId="7805" xr:uid="{00000000-0005-0000-0000-000052120000}"/>
    <cellStyle name="Comma 41 3 2 4 2 2" xfId="7806" xr:uid="{00000000-0005-0000-0000-000053120000}"/>
    <cellStyle name="Comma 41 3 2 4 3" xfId="7807" xr:uid="{00000000-0005-0000-0000-000054120000}"/>
    <cellStyle name="Comma 41 3 2 5" xfId="7808" xr:uid="{00000000-0005-0000-0000-000055120000}"/>
    <cellStyle name="Comma 41 3 2 5 2" xfId="7809" xr:uid="{00000000-0005-0000-0000-000056120000}"/>
    <cellStyle name="Comma 41 3 2 5 2 2" xfId="7810" xr:uid="{00000000-0005-0000-0000-000057120000}"/>
    <cellStyle name="Comma 41 3 2 5 3" xfId="7811" xr:uid="{00000000-0005-0000-0000-000058120000}"/>
    <cellStyle name="Comma 41 3 2 6" xfId="7812" xr:uid="{00000000-0005-0000-0000-000059120000}"/>
    <cellStyle name="Comma 41 3 2 6 2" xfId="7813" xr:uid="{00000000-0005-0000-0000-00005A120000}"/>
    <cellStyle name="Comma 41 3 2 6 2 2" xfId="7814" xr:uid="{00000000-0005-0000-0000-00005B120000}"/>
    <cellStyle name="Comma 41 3 2 6 3" xfId="7815" xr:uid="{00000000-0005-0000-0000-00005C120000}"/>
    <cellStyle name="Comma 41 3 2 7" xfId="7816" xr:uid="{00000000-0005-0000-0000-00005D120000}"/>
    <cellStyle name="Comma 41 3 2 7 2" xfId="7817" xr:uid="{00000000-0005-0000-0000-00005E120000}"/>
    <cellStyle name="Comma 41 3 2 8" xfId="7818" xr:uid="{00000000-0005-0000-0000-00005F120000}"/>
    <cellStyle name="Comma 41 3 2 8 2" xfId="7819" xr:uid="{00000000-0005-0000-0000-000060120000}"/>
    <cellStyle name="Comma 41 3 2 9" xfId="7820" xr:uid="{00000000-0005-0000-0000-000061120000}"/>
    <cellStyle name="Comma 41 3 3" xfId="441" xr:uid="{00000000-0005-0000-0000-000062120000}"/>
    <cellStyle name="Comma 41 3 3 10" xfId="7821" xr:uid="{00000000-0005-0000-0000-000063120000}"/>
    <cellStyle name="Comma 41 3 3 2" xfId="442" xr:uid="{00000000-0005-0000-0000-000064120000}"/>
    <cellStyle name="Comma 41 3 3 2 2" xfId="7822" xr:uid="{00000000-0005-0000-0000-000065120000}"/>
    <cellStyle name="Comma 41 3 3 2 2 2" xfId="7823" xr:uid="{00000000-0005-0000-0000-000066120000}"/>
    <cellStyle name="Comma 41 3 3 2 2 2 2" xfId="7824" xr:uid="{00000000-0005-0000-0000-000067120000}"/>
    <cellStyle name="Comma 41 3 3 2 2 3" xfId="7825" xr:uid="{00000000-0005-0000-0000-000068120000}"/>
    <cellStyle name="Comma 41 3 3 2 3" xfId="7826" xr:uid="{00000000-0005-0000-0000-000069120000}"/>
    <cellStyle name="Comma 41 3 3 2 3 2" xfId="7827" xr:uid="{00000000-0005-0000-0000-00006A120000}"/>
    <cellStyle name="Comma 41 3 3 2 3 2 2" xfId="7828" xr:uid="{00000000-0005-0000-0000-00006B120000}"/>
    <cellStyle name="Comma 41 3 3 2 3 3" xfId="7829" xr:uid="{00000000-0005-0000-0000-00006C120000}"/>
    <cellStyle name="Comma 41 3 3 2 4" xfId="7830" xr:uid="{00000000-0005-0000-0000-00006D120000}"/>
    <cellStyle name="Comma 41 3 3 2 4 2" xfId="7831" xr:uid="{00000000-0005-0000-0000-00006E120000}"/>
    <cellStyle name="Comma 41 3 3 2 4 2 2" xfId="7832" xr:uid="{00000000-0005-0000-0000-00006F120000}"/>
    <cellStyle name="Comma 41 3 3 2 4 3" xfId="7833" xr:uid="{00000000-0005-0000-0000-000070120000}"/>
    <cellStyle name="Comma 41 3 3 2 5" xfId="7834" xr:uid="{00000000-0005-0000-0000-000071120000}"/>
    <cellStyle name="Comma 41 3 3 2 5 2" xfId="7835" xr:uid="{00000000-0005-0000-0000-000072120000}"/>
    <cellStyle name="Comma 41 3 3 2 6" xfId="7836" xr:uid="{00000000-0005-0000-0000-000073120000}"/>
    <cellStyle name="Comma 41 3 3 2 6 2" xfId="7837" xr:uid="{00000000-0005-0000-0000-000074120000}"/>
    <cellStyle name="Comma 41 3 3 2 7" xfId="7838" xr:uid="{00000000-0005-0000-0000-000075120000}"/>
    <cellStyle name="Comma 41 3 3 3" xfId="7839" xr:uid="{00000000-0005-0000-0000-000076120000}"/>
    <cellStyle name="Comma 41 3 3 3 2" xfId="7840" xr:uid="{00000000-0005-0000-0000-000077120000}"/>
    <cellStyle name="Comma 41 3 3 3 2 2" xfId="7841" xr:uid="{00000000-0005-0000-0000-000078120000}"/>
    <cellStyle name="Comma 41 3 3 3 2 2 2" xfId="7842" xr:uid="{00000000-0005-0000-0000-000079120000}"/>
    <cellStyle name="Comma 41 3 3 3 2 3" xfId="7843" xr:uid="{00000000-0005-0000-0000-00007A120000}"/>
    <cellStyle name="Comma 41 3 3 3 3" xfId="7844" xr:uid="{00000000-0005-0000-0000-00007B120000}"/>
    <cellStyle name="Comma 41 3 3 3 3 2" xfId="7845" xr:uid="{00000000-0005-0000-0000-00007C120000}"/>
    <cellStyle name="Comma 41 3 3 3 3 2 2" xfId="7846" xr:uid="{00000000-0005-0000-0000-00007D120000}"/>
    <cellStyle name="Comma 41 3 3 3 3 3" xfId="7847" xr:uid="{00000000-0005-0000-0000-00007E120000}"/>
    <cellStyle name="Comma 41 3 3 3 4" xfId="7848" xr:uid="{00000000-0005-0000-0000-00007F120000}"/>
    <cellStyle name="Comma 41 3 3 3 4 2" xfId="7849" xr:uid="{00000000-0005-0000-0000-000080120000}"/>
    <cellStyle name="Comma 41 3 3 3 4 2 2" xfId="7850" xr:uid="{00000000-0005-0000-0000-000081120000}"/>
    <cellStyle name="Comma 41 3 3 3 4 3" xfId="7851" xr:uid="{00000000-0005-0000-0000-000082120000}"/>
    <cellStyle name="Comma 41 3 3 3 5" xfId="7852" xr:uid="{00000000-0005-0000-0000-000083120000}"/>
    <cellStyle name="Comma 41 3 3 3 5 2" xfId="7853" xr:uid="{00000000-0005-0000-0000-000084120000}"/>
    <cellStyle name="Comma 41 3 3 3 6" xfId="7854" xr:uid="{00000000-0005-0000-0000-000085120000}"/>
    <cellStyle name="Comma 41 3 3 4" xfId="7855" xr:uid="{00000000-0005-0000-0000-000086120000}"/>
    <cellStyle name="Comma 41 3 3 4 2" xfId="7856" xr:uid="{00000000-0005-0000-0000-000087120000}"/>
    <cellStyle name="Comma 41 3 3 4 2 2" xfId="7857" xr:uid="{00000000-0005-0000-0000-000088120000}"/>
    <cellStyle name="Comma 41 3 3 4 3" xfId="7858" xr:uid="{00000000-0005-0000-0000-000089120000}"/>
    <cellStyle name="Comma 41 3 3 5" xfId="7859" xr:uid="{00000000-0005-0000-0000-00008A120000}"/>
    <cellStyle name="Comma 41 3 3 5 2" xfId="7860" xr:uid="{00000000-0005-0000-0000-00008B120000}"/>
    <cellStyle name="Comma 41 3 3 5 2 2" xfId="7861" xr:uid="{00000000-0005-0000-0000-00008C120000}"/>
    <cellStyle name="Comma 41 3 3 5 3" xfId="7862" xr:uid="{00000000-0005-0000-0000-00008D120000}"/>
    <cellStyle name="Comma 41 3 3 6" xfId="7863" xr:uid="{00000000-0005-0000-0000-00008E120000}"/>
    <cellStyle name="Comma 41 3 3 6 2" xfId="7864" xr:uid="{00000000-0005-0000-0000-00008F120000}"/>
    <cellStyle name="Comma 41 3 3 6 2 2" xfId="7865" xr:uid="{00000000-0005-0000-0000-000090120000}"/>
    <cellStyle name="Comma 41 3 3 6 3" xfId="7866" xr:uid="{00000000-0005-0000-0000-000091120000}"/>
    <cellStyle name="Comma 41 3 3 7" xfId="7867" xr:uid="{00000000-0005-0000-0000-000092120000}"/>
    <cellStyle name="Comma 41 3 3 7 2" xfId="7868" xr:uid="{00000000-0005-0000-0000-000093120000}"/>
    <cellStyle name="Comma 41 3 3 8" xfId="7869" xr:uid="{00000000-0005-0000-0000-000094120000}"/>
    <cellStyle name="Comma 41 3 3 8 2" xfId="7870" xr:uid="{00000000-0005-0000-0000-000095120000}"/>
    <cellStyle name="Comma 41 3 3 9" xfId="7871" xr:uid="{00000000-0005-0000-0000-000096120000}"/>
    <cellStyle name="Comma 41 3 4" xfId="443" xr:uid="{00000000-0005-0000-0000-000097120000}"/>
    <cellStyle name="Comma 41 3 4 2" xfId="7872" xr:uid="{00000000-0005-0000-0000-000098120000}"/>
    <cellStyle name="Comma 41 3 4 2 2" xfId="7873" xr:uid="{00000000-0005-0000-0000-000099120000}"/>
    <cellStyle name="Comma 41 3 4 2 2 2" xfId="7874" xr:uid="{00000000-0005-0000-0000-00009A120000}"/>
    <cellStyle name="Comma 41 3 4 2 3" xfId="7875" xr:uid="{00000000-0005-0000-0000-00009B120000}"/>
    <cellStyle name="Comma 41 3 4 3" xfId="7876" xr:uid="{00000000-0005-0000-0000-00009C120000}"/>
    <cellStyle name="Comma 41 3 4 3 2" xfId="7877" xr:uid="{00000000-0005-0000-0000-00009D120000}"/>
    <cellStyle name="Comma 41 3 4 3 2 2" xfId="7878" xr:uid="{00000000-0005-0000-0000-00009E120000}"/>
    <cellStyle name="Comma 41 3 4 3 3" xfId="7879" xr:uid="{00000000-0005-0000-0000-00009F120000}"/>
    <cellStyle name="Comma 41 3 4 4" xfId="7880" xr:uid="{00000000-0005-0000-0000-0000A0120000}"/>
    <cellStyle name="Comma 41 3 4 4 2" xfId="7881" xr:uid="{00000000-0005-0000-0000-0000A1120000}"/>
    <cellStyle name="Comma 41 3 4 4 2 2" xfId="7882" xr:uid="{00000000-0005-0000-0000-0000A2120000}"/>
    <cellStyle name="Comma 41 3 4 4 3" xfId="7883" xr:uid="{00000000-0005-0000-0000-0000A3120000}"/>
    <cellStyle name="Comma 41 3 4 5" xfId="7884" xr:uid="{00000000-0005-0000-0000-0000A4120000}"/>
    <cellStyle name="Comma 41 3 4 5 2" xfId="7885" xr:uid="{00000000-0005-0000-0000-0000A5120000}"/>
    <cellStyle name="Comma 41 3 4 6" xfId="7886" xr:uid="{00000000-0005-0000-0000-0000A6120000}"/>
    <cellStyle name="Comma 41 3 4 6 2" xfId="7887" xr:uid="{00000000-0005-0000-0000-0000A7120000}"/>
    <cellStyle name="Comma 41 3 4 7" xfId="7888" xr:uid="{00000000-0005-0000-0000-0000A8120000}"/>
    <cellStyle name="Comma 41 3 5" xfId="7889" xr:uid="{00000000-0005-0000-0000-0000A9120000}"/>
    <cellStyle name="Comma 41 3 5 2" xfId="7890" xr:uid="{00000000-0005-0000-0000-0000AA120000}"/>
    <cellStyle name="Comma 41 3 5 2 2" xfId="7891" xr:uid="{00000000-0005-0000-0000-0000AB120000}"/>
    <cellStyle name="Comma 41 3 5 2 2 2" xfId="7892" xr:uid="{00000000-0005-0000-0000-0000AC120000}"/>
    <cellStyle name="Comma 41 3 5 2 3" xfId="7893" xr:uid="{00000000-0005-0000-0000-0000AD120000}"/>
    <cellStyle name="Comma 41 3 5 3" xfId="7894" xr:uid="{00000000-0005-0000-0000-0000AE120000}"/>
    <cellStyle name="Comma 41 3 5 3 2" xfId="7895" xr:uid="{00000000-0005-0000-0000-0000AF120000}"/>
    <cellStyle name="Comma 41 3 5 3 2 2" xfId="7896" xr:uid="{00000000-0005-0000-0000-0000B0120000}"/>
    <cellStyle name="Comma 41 3 5 3 3" xfId="7897" xr:uid="{00000000-0005-0000-0000-0000B1120000}"/>
    <cellStyle name="Comma 41 3 5 4" xfId="7898" xr:uid="{00000000-0005-0000-0000-0000B2120000}"/>
    <cellStyle name="Comma 41 3 5 4 2" xfId="7899" xr:uid="{00000000-0005-0000-0000-0000B3120000}"/>
    <cellStyle name="Comma 41 3 5 4 2 2" xfId="7900" xr:uid="{00000000-0005-0000-0000-0000B4120000}"/>
    <cellStyle name="Comma 41 3 5 4 3" xfId="7901" xr:uid="{00000000-0005-0000-0000-0000B5120000}"/>
    <cellStyle name="Comma 41 3 5 5" xfId="7902" xr:uid="{00000000-0005-0000-0000-0000B6120000}"/>
    <cellStyle name="Comma 41 3 5 5 2" xfId="7903" xr:uid="{00000000-0005-0000-0000-0000B7120000}"/>
    <cellStyle name="Comma 41 3 5 6" xfId="7904" xr:uid="{00000000-0005-0000-0000-0000B8120000}"/>
    <cellStyle name="Comma 41 3 6" xfId="7905" xr:uid="{00000000-0005-0000-0000-0000B9120000}"/>
    <cellStyle name="Comma 41 3 6 2" xfId="7906" xr:uid="{00000000-0005-0000-0000-0000BA120000}"/>
    <cellStyle name="Comma 41 3 6 2 2" xfId="7907" xr:uid="{00000000-0005-0000-0000-0000BB120000}"/>
    <cellStyle name="Comma 41 3 6 2 2 2" xfId="7908" xr:uid="{00000000-0005-0000-0000-0000BC120000}"/>
    <cellStyle name="Comma 41 3 6 2 3" xfId="7909" xr:uid="{00000000-0005-0000-0000-0000BD120000}"/>
    <cellStyle name="Comma 41 3 6 3" xfId="7910" xr:uid="{00000000-0005-0000-0000-0000BE120000}"/>
    <cellStyle name="Comma 41 3 6 3 2" xfId="7911" xr:uid="{00000000-0005-0000-0000-0000BF120000}"/>
    <cellStyle name="Comma 41 3 6 3 2 2" xfId="7912" xr:uid="{00000000-0005-0000-0000-0000C0120000}"/>
    <cellStyle name="Comma 41 3 6 3 3" xfId="7913" xr:uid="{00000000-0005-0000-0000-0000C1120000}"/>
    <cellStyle name="Comma 41 3 6 4" xfId="7914" xr:uid="{00000000-0005-0000-0000-0000C2120000}"/>
    <cellStyle name="Comma 41 3 6 4 2" xfId="7915" xr:uid="{00000000-0005-0000-0000-0000C3120000}"/>
    <cellStyle name="Comma 41 3 6 4 2 2" xfId="7916" xr:uid="{00000000-0005-0000-0000-0000C4120000}"/>
    <cellStyle name="Comma 41 3 6 4 3" xfId="7917" xr:uid="{00000000-0005-0000-0000-0000C5120000}"/>
    <cellStyle name="Comma 41 3 6 5" xfId="7918" xr:uid="{00000000-0005-0000-0000-0000C6120000}"/>
    <cellStyle name="Comma 41 3 6 5 2" xfId="7919" xr:uid="{00000000-0005-0000-0000-0000C7120000}"/>
    <cellStyle name="Comma 41 3 6 6" xfId="7920" xr:uid="{00000000-0005-0000-0000-0000C8120000}"/>
    <cellStyle name="Comma 41 3 7" xfId="7921" xr:uid="{00000000-0005-0000-0000-0000C9120000}"/>
    <cellStyle name="Comma 41 3 7 2" xfId="7922" xr:uid="{00000000-0005-0000-0000-0000CA120000}"/>
    <cellStyle name="Comma 41 3 7 2 2" xfId="7923" xr:uid="{00000000-0005-0000-0000-0000CB120000}"/>
    <cellStyle name="Comma 41 3 7 2 2 2" xfId="7924" xr:uid="{00000000-0005-0000-0000-0000CC120000}"/>
    <cellStyle name="Comma 41 3 7 2 3" xfId="7925" xr:uid="{00000000-0005-0000-0000-0000CD120000}"/>
    <cellStyle name="Comma 41 3 7 3" xfId="7926" xr:uid="{00000000-0005-0000-0000-0000CE120000}"/>
    <cellStyle name="Comma 41 3 7 3 2" xfId="7927" xr:uid="{00000000-0005-0000-0000-0000CF120000}"/>
    <cellStyle name="Comma 41 3 7 3 2 2" xfId="7928" xr:uid="{00000000-0005-0000-0000-0000D0120000}"/>
    <cellStyle name="Comma 41 3 7 3 3" xfId="7929" xr:uid="{00000000-0005-0000-0000-0000D1120000}"/>
    <cellStyle name="Comma 41 3 7 4" xfId="7930" xr:uid="{00000000-0005-0000-0000-0000D2120000}"/>
    <cellStyle name="Comma 41 3 7 4 2" xfId="7931" xr:uid="{00000000-0005-0000-0000-0000D3120000}"/>
    <cellStyle name="Comma 41 3 7 4 2 2" xfId="7932" xr:uid="{00000000-0005-0000-0000-0000D4120000}"/>
    <cellStyle name="Comma 41 3 7 4 3" xfId="7933" xr:uid="{00000000-0005-0000-0000-0000D5120000}"/>
    <cellStyle name="Comma 41 3 7 5" xfId="7934" xr:uid="{00000000-0005-0000-0000-0000D6120000}"/>
    <cellStyle name="Comma 41 3 7 5 2" xfId="7935" xr:uid="{00000000-0005-0000-0000-0000D7120000}"/>
    <cellStyle name="Comma 41 3 7 6" xfId="7936" xr:uid="{00000000-0005-0000-0000-0000D8120000}"/>
    <cellStyle name="Comma 41 3 8" xfId="7937" xr:uid="{00000000-0005-0000-0000-0000D9120000}"/>
    <cellStyle name="Comma 41 3 8 2" xfId="7938" xr:uid="{00000000-0005-0000-0000-0000DA120000}"/>
    <cellStyle name="Comma 41 3 8 2 2" xfId="7939" xr:uid="{00000000-0005-0000-0000-0000DB120000}"/>
    <cellStyle name="Comma 41 3 8 3" xfId="7940" xr:uid="{00000000-0005-0000-0000-0000DC120000}"/>
    <cellStyle name="Comma 41 3 9" xfId="7941" xr:uid="{00000000-0005-0000-0000-0000DD120000}"/>
    <cellStyle name="Comma 41 3 9 2" xfId="7942" xr:uid="{00000000-0005-0000-0000-0000DE120000}"/>
    <cellStyle name="Comma 41 3 9 2 2" xfId="7943" xr:uid="{00000000-0005-0000-0000-0000DF120000}"/>
    <cellStyle name="Comma 41 3 9 3" xfId="7944" xr:uid="{00000000-0005-0000-0000-0000E0120000}"/>
    <cellStyle name="Comma 41 4" xfId="444" xr:uid="{00000000-0005-0000-0000-0000E1120000}"/>
    <cellStyle name="Comma 41 4 10" xfId="7945" xr:uid="{00000000-0005-0000-0000-0000E2120000}"/>
    <cellStyle name="Comma 41 4 10 2" xfId="7946" xr:uid="{00000000-0005-0000-0000-0000E3120000}"/>
    <cellStyle name="Comma 41 4 11" xfId="7947" xr:uid="{00000000-0005-0000-0000-0000E4120000}"/>
    <cellStyle name="Comma 41 4 12" xfId="7948" xr:uid="{00000000-0005-0000-0000-0000E5120000}"/>
    <cellStyle name="Comma 41 4 2" xfId="445" xr:uid="{00000000-0005-0000-0000-0000E6120000}"/>
    <cellStyle name="Comma 41 4 2 2" xfId="446" xr:uid="{00000000-0005-0000-0000-0000E7120000}"/>
    <cellStyle name="Comma 41 4 2 2 2" xfId="7949" xr:uid="{00000000-0005-0000-0000-0000E8120000}"/>
    <cellStyle name="Comma 41 4 2 2 2 2" xfId="7950" xr:uid="{00000000-0005-0000-0000-0000E9120000}"/>
    <cellStyle name="Comma 41 4 2 2 3" xfId="7951" xr:uid="{00000000-0005-0000-0000-0000EA120000}"/>
    <cellStyle name="Comma 41 4 2 3" xfId="7952" xr:uid="{00000000-0005-0000-0000-0000EB120000}"/>
    <cellStyle name="Comma 41 4 2 3 2" xfId="7953" xr:uid="{00000000-0005-0000-0000-0000EC120000}"/>
    <cellStyle name="Comma 41 4 2 3 2 2" xfId="7954" xr:uid="{00000000-0005-0000-0000-0000ED120000}"/>
    <cellStyle name="Comma 41 4 2 3 3" xfId="7955" xr:uid="{00000000-0005-0000-0000-0000EE120000}"/>
    <cellStyle name="Comma 41 4 2 4" xfId="7956" xr:uid="{00000000-0005-0000-0000-0000EF120000}"/>
    <cellStyle name="Comma 41 4 2 4 2" xfId="7957" xr:uid="{00000000-0005-0000-0000-0000F0120000}"/>
    <cellStyle name="Comma 41 4 2 4 2 2" xfId="7958" xr:uid="{00000000-0005-0000-0000-0000F1120000}"/>
    <cellStyle name="Comma 41 4 2 4 3" xfId="7959" xr:uid="{00000000-0005-0000-0000-0000F2120000}"/>
    <cellStyle name="Comma 41 4 2 5" xfId="7960" xr:uid="{00000000-0005-0000-0000-0000F3120000}"/>
    <cellStyle name="Comma 41 4 2 5 2" xfId="7961" xr:uid="{00000000-0005-0000-0000-0000F4120000}"/>
    <cellStyle name="Comma 41 4 2 6" xfId="7962" xr:uid="{00000000-0005-0000-0000-0000F5120000}"/>
    <cellStyle name="Comma 41 4 2 6 2" xfId="7963" xr:uid="{00000000-0005-0000-0000-0000F6120000}"/>
    <cellStyle name="Comma 41 4 2 7" xfId="7964" xr:uid="{00000000-0005-0000-0000-0000F7120000}"/>
    <cellStyle name="Comma 41 4 2 8" xfId="7965" xr:uid="{00000000-0005-0000-0000-0000F8120000}"/>
    <cellStyle name="Comma 41 4 3" xfId="447" xr:uid="{00000000-0005-0000-0000-0000F9120000}"/>
    <cellStyle name="Comma 41 4 3 2" xfId="448" xr:uid="{00000000-0005-0000-0000-0000FA120000}"/>
    <cellStyle name="Comma 41 4 3 2 2" xfId="7966" xr:uid="{00000000-0005-0000-0000-0000FB120000}"/>
    <cellStyle name="Comma 41 4 3 2 2 2" xfId="7967" xr:uid="{00000000-0005-0000-0000-0000FC120000}"/>
    <cellStyle name="Comma 41 4 3 2 3" xfId="7968" xr:uid="{00000000-0005-0000-0000-0000FD120000}"/>
    <cellStyle name="Comma 41 4 3 3" xfId="7969" xr:uid="{00000000-0005-0000-0000-0000FE120000}"/>
    <cellStyle name="Comma 41 4 3 3 2" xfId="7970" xr:uid="{00000000-0005-0000-0000-0000FF120000}"/>
    <cellStyle name="Comma 41 4 3 3 2 2" xfId="7971" xr:uid="{00000000-0005-0000-0000-000000130000}"/>
    <cellStyle name="Comma 41 4 3 3 3" xfId="7972" xr:uid="{00000000-0005-0000-0000-000001130000}"/>
    <cellStyle name="Comma 41 4 3 4" xfId="7973" xr:uid="{00000000-0005-0000-0000-000002130000}"/>
    <cellStyle name="Comma 41 4 3 4 2" xfId="7974" xr:uid="{00000000-0005-0000-0000-000003130000}"/>
    <cellStyle name="Comma 41 4 3 4 2 2" xfId="7975" xr:uid="{00000000-0005-0000-0000-000004130000}"/>
    <cellStyle name="Comma 41 4 3 4 3" xfId="7976" xr:uid="{00000000-0005-0000-0000-000005130000}"/>
    <cellStyle name="Comma 41 4 3 5" xfId="7977" xr:uid="{00000000-0005-0000-0000-000006130000}"/>
    <cellStyle name="Comma 41 4 3 5 2" xfId="7978" xr:uid="{00000000-0005-0000-0000-000007130000}"/>
    <cellStyle name="Comma 41 4 3 6" xfId="7979" xr:uid="{00000000-0005-0000-0000-000008130000}"/>
    <cellStyle name="Comma 41 4 3 7" xfId="7980" xr:uid="{00000000-0005-0000-0000-000009130000}"/>
    <cellStyle name="Comma 41 4 4" xfId="449" xr:uid="{00000000-0005-0000-0000-00000A130000}"/>
    <cellStyle name="Comma 41 4 4 2" xfId="7981" xr:uid="{00000000-0005-0000-0000-00000B130000}"/>
    <cellStyle name="Comma 41 4 4 2 2" xfId="7982" xr:uid="{00000000-0005-0000-0000-00000C130000}"/>
    <cellStyle name="Comma 41 4 4 3" xfId="7983" xr:uid="{00000000-0005-0000-0000-00000D130000}"/>
    <cellStyle name="Comma 41 4 5" xfId="7984" xr:uid="{00000000-0005-0000-0000-00000E130000}"/>
    <cellStyle name="Comma 41 4 5 2" xfId="7985" xr:uid="{00000000-0005-0000-0000-00000F130000}"/>
    <cellStyle name="Comma 41 4 5 2 2" xfId="7986" xr:uid="{00000000-0005-0000-0000-000010130000}"/>
    <cellStyle name="Comma 41 4 5 3" xfId="7987" xr:uid="{00000000-0005-0000-0000-000011130000}"/>
    <cellStyle name="Comma 41 4 6" xfId="7988" xr:uid="{00000000-0005-0000-0000-000012130000}"/>
    <cellStyle name="Comma 41 4 6 2" xfId="7989" xr:uid="{00000000-0005-0000-0000-000013130000}"/>
    <cellStyle name="Comma 41 4 6 2 2" xfId="7990" xr:uid="{00000000-0005-0000-0000-000014130000}"/>
    <cellStyle name="Comma 41 4 6 3" xfId="7991" xr:uid="{00000000-0005-0000-0000-000015130000}"/>
    <cellStyle name="Comma 41 4 7" xfId="7992" xr:uid="{00000000-0005-0000-0000-000016130000}"/>
    <cellStyle name="Comma 41 4 7 2" xfId="7993" xr:uid="{00000000-0005-0000-0000-000017130000}"/>
    <cellStyle name="Comma 41 4 8" xfId="7994" xr:uid="{00000000-0005-0000-0000-000018130000}"/>
    <cellStyle name="Comma 41 4 8 2" xfId="7995" xr:uid="{00000000-0005-0000-0000-000019130000}"/>
    <cellStyle name="Comma 41 4 9" xfId="7996" xr:uid="{00000000-0005-0000-0000-00001A130000}"/>
    <cellStyle name="Comma 41 4 9 2" xfId="7997" xr:uid="{00000000-0005-0000-0000-00001B130000}"/>
    <cellStyle name="Comma 41 5" xfId="450" xr:uid="{00000000-0005-0000-0000-00001C130000}"/>
    <cellStyle name="Comma 41 5 10" xfId="7998" xr:uid="{00000000-0005-0000-0000-00001D130000}"/>
    <cellStyle name="Comma 41 5 10 2" xfId="7999" xr:uid="{00000000-0005-0000-0000-00001E130000}"/>
    <cellStyle name="Comma 41 5 11" xfId="8000" xr:uid="{00000000-0005-0000-0000-00001F130000}"/>
    <cellStyle name="Comma 41 5 12" xfId="8001" xr:uid="{00000000-0005-0000-0000-000020130000}"/>
    <cellStyle name="Comma 41 5 2" xfId="451" xr:uid="{00000000-0005-0000-0000-000021130000}"/>
    <cellStyle name="Comma 41 5 2 2" xfId="8002" xr:uid="{00000000-0005-0000-0000-000022130000}"/>
    <cellStyle name="Comma 41 5 2 2 2" xfId="8003" xr:uid="{00000000-0005-0000-0000-000023130000}"/>
    <cellStyle name="Comma 41 5 2 2 2 2" xfId="8004" xr:uid="{00000000-0005-0000-0000-000024130000}"/>
    <cellStyle name="Comma 41 5 2 2 3" xfId="8005" xr:uid="{00000000-0005-0000-0000-000025130000}"/>
    <cellStyle name="Comma 41 5 2 3" xfId="8006" xr:uid="{00000000-0005-0000-0000-000026130000}"/>
    <cellStyle name="Comma 41 5 2 3 2" xfId="8007" xr:uid="{00000000-0005-0000-0000-000027130000}"/>
    <cellStyle name="Comma 41 5 2 3 2 2" xfId="8008" xr:uid="{00000000-0005-0000-0000-000028130000}"/>
    <cellStyle name="Comma 41 5 2 3 3" xfId="8009" xr:uid="{00000000-0005-0000-0000-000029130000}"/>
    <cellStyle name="Comma 41 5 2 4" xfId="8010" xr:uid="{00000000-0005-0000-0000-00002A130000}"/>
    <cellStyle name="Comma 41 5 2 4 2" xfId="8011" xr:uid="{00000000-0005-0000-0000-00002B130000}"/>
    <cellStyle name="Comma 41 5 2 4 2 2" xfId="8012" xr:uid="{00000000-0005-0000-0000-00002C130000}"/>
    <cellStyle name="Comma 41 5 2 4 3" xfId="8013" xr:uid="{00000000-0005-0000-0000-00002D130000}"/>
    <cellStyle name="Comma 41 5 2 5" xfId="8014" xr:uid="{00000000-0005-0000-0000-00002E130000}"/>
    <cellStyle name="Comma 41 5 2 5 2" xfId="8015" xr:uid="{00000000-0005-0000-0000-00002F130000}"/>
    <cellStyle name="Comma 41 5 2 6" xfId="8016" xr:uid="{00000000-0005-0000-0000-000030130000}"/>
    <cellStyle name="Comma 41 5 2 6 2" xfId="8017" xr:uid="{00000000-0005-0000-0000-000031130000}"/>
    <cellStyle name="Comma 41 5 2 7" xfId="8018" xr:uid="{00000000-0005-0000-0000-000032130000}"/>
    <cellStyle name="Comma 41 5 3" xfId="8019" xr:uid="{00000000-0005-0000-0000-000033130000}"/>
    <cellStyle name="Comma 41 5 3 2" xfId="8020" xr:uid="{00000000-0005-0000-0000-000034130000}"/>
    <cellStyle name="Comma 41 5 3 2 2" xfId="8021" xr:uid="{00000000-0005-0000-0000-000035130000}"/>
    <cellStyle name="Comma 41 5 3 2 2 2" xfId="8022" xr:uid="{00000000-0005-0000-0000-000036130000}"/>
    <cellStyle name="Comma 41 5 3 2 3" xfId="8023" xr:uid="{00000000-0005-0000-0000-000037130000}"/>
    <cellStyle name="Comma 41 5 3 3" xfId="8024" xr:uid="{00000000-0005-0000-0000-000038130000}"/>
    <cellStyle name="Comma 41 5 3 3 2" xfId="8025" xr:uid="{00000000-0005-0000-0000-000039130000}"/>
    <cellStyle name="Comma 41 5 3 3 2 2" xfId="8026" xr:uid="{00000000-0005-0000-0000-00003A130000}"/>
    <cellStyle name="Comma 41 5 3 3 3" xfId="8027" xr:uid="{00000000-0005-0000-0000-00003B130000}"/>
    <cellStyle name="Comma 41 5 3 4" xfId="8028" xr:uid="{00000000-0005-0000-0000-00003C130000}"/>
    <cellStyle name="Comma 41 5 3 4 2" xfId="8029" xr:uid="{00000000-0005-0000-0000-00003D130000}"/>
    <cellStyle name="Comma 41 5 3 4 2 2" xfId="8030" xr:uid="{00000000-0005-0000-0000-00003E130000}"/>
    <cellStyle name="Comma 41 5 3 4 3" xfId="8031" xr:uid="{00000000-0005-0000-0000-00003F130000}"/>
    <cellStyle name="Comma 41 5 3 5" xfId="8032" xr:uid="{00000000-0005-0000-0000-000040130000}"/>
    <cellStyle name="Comma 41 5 3 5 2" xfId="8033" xr:uid="{00000000-0005-0000-0000-000041130000}"/>
    <cellStyle name="Comma 41 5 3 6" xfId="8034" xr:uid="{00000000-0005-0000-0000-000042130000}"/>
    <cellStyle name="Comma 41 5 4" xfId="8035" xr:uid="{00000000-0005-0000-0000-000043130000}"/>
    <cellStyle name="Comma 41 5 4 2" xfId="8036" xr:uid="{00000000-0005-0000-0000-000044130000}"/>
    <cellStyle name="Comma 41 5 4 2 2" xfId="8037" xr:uid="{00000000-0005-0000-0000-000045130000}"/>
    <cellStyle name="Comma 41 5 4 3" xfId="8038" xr:uid="{00000000-0005-0000-0000-000046130000}"/>
    <cellStyle name="Comma 41 5 5" xfId="8039" xr:uid="{00000000-0005-0000-0000-000047130000}"/>
    <cellStyle name="Comma 41 5 5 2" xfId="8040" xr:uid="{00000000-0005-0000-0000-000048130000}"/>
    <cellStyle name="Comma 41 5 5 2 2" xfId="8041" xr:uid="{00000000-0005-0000-0000-000049130000}"/>
    <cellStyle name="Comma 41 5 5 3" xfId="8042" xr:uid="{00000000-0005-0000-0000-00004A130000}"/>
    <cellStyle name="Comma 41 5 6" xfId="8043" xr:uid="{00000000-0005-0000-0000-00004B130000}"/>
    <cellStyle name="Comma 41 5 6 2" xfId="8044" xr:uid="{00000000-0005-0000-0000-00004C130000}"/>
    <cellStyle name="Comma 41 5 6 2 2" xfId="8045" xr:uid="{00000000-0005-0000-0000-00004D130000}"/>
    <cellStyle name="Comma 41 5 6 3" xfId="8046" xr:uid="{00000000-0005-0000-0000-00004E130000}"/>
    <cellStyle name="Comma 41 5 7" xfId="8047" xr:uid="{00000000-0005-0000-0000-00004F130000}"/>
    <cellStyle name="Comma 41 5 7 2" xfId="8048" xr:uid="{00000000-0005-0000-0000-000050130000}"/>
    <cellStyle name="Comma 41 5 8" xfId="8049" xr:uid="{00000000-0005-0000-0000-000051130000}"/>
    <cellStyle name="Comma 41 5 8 2" xfId="8050" xr:uid="{00000000-0005-0000-0000-000052130000}"/>
    <cellStyle name="Comma 41 5 9" xfId="8051" xr:uid="{00000000-0005-0000-0000-000053130000}"/>
    <cellStyle name="Comma 41 5 9 2" xfId="8052" xr:uid="{00000000-0005-0000-0000-000054130000}"/>
    <cellStyle name="Comma 41 6" xfId="452" xr:uid="{00000000-0005-0000-0000-000055130000}"/>
    <cellStyle name="Comma 41 6 2" xfId="453" xr:uid="{00000000-0005-0000-0000-000056130000}"/>
    <cellStyle name="Comma 41 6 3" xfId="8053" xr:uid="{00000000-0005-0000-0000-000057130000}"/>
    <cellStyle name="Comma 41 7" xfId="454" xr:uid="{00000000-0005-0000-0000-000058130000}"/>
    <cellStyle name="Comma 41 7 2" xfId="8054" xr:uid="{00000000-0005-0000-0000-000059130000}"/>
    <cellStyle name="Comma 41 7 2 2" xfId="8055" xr:uid="{00000000-0005-0000-0000-00005A130000}"/>
    <cellStyle name="Comma 41 7 2 2 2" xfId="8056" xr:uid="{00000000-0005-0000-0000-00005B130000}"/>
    <cellStyle name="Comma 41 7 2 2 2 2" xfId="8057" xr:uid="{00000000-0005-0000-0000-00005C130000}"/>
    <cellStyle name="Comma 41 7 2 2 3" xfId="8058" xr:uid="{00000000-0005-0000-0000-00005D130000}"/>
    <cellStyle name="Comma 41 7 2 3" xfId="8059" xr:uid="{00000000-0005-0000-0000-00005E130000}"/>
    <cellStyle name="Comma 41 7 2 3 2" xfId="8060" xr:uid="{00000000-0005-0000-0000-00005F130000}"/>
    <cellStyle name="Comma 41 7 2 3 2 2" xfId="8061" xr:uid="{00000000-0005-0000-0000-000060130000}"/>
    <cellStyle name="Comma 41 7 2 3 3" xfId="8062" xr:uid="{00000000-0005-0000-0000-000061130000}"/>
    <cellStyle name="Comma 41 7 2 4" xfId="8063" xr:uid="{00000000-0005-0000-0000-000062130000}"/>
    <cellStyle name="Comma 41 7 2 4 2" xfId="8064" xr:uid="{00000000-0005-0000-0000-000063130000}"/>
    <cellStyle name="Comma 41 7 2 4 2 2" xfId="8065" xr:uid="{00000000-0005-0000-0000-000064130000}"/>
    <cellStyle name="Comma 41 7 2 4 3" xfId="8066" xr:uid="{00000000-0005-0000-0000-000065130000}"/>
    <cellStyle name="Comma 41 7 2 5" xfId="8067" xr:uid="{00000000-0005-0000-0000-000066130000}"/>
    <cellStyle name="Comma 41 7 2 5 2" xfId="8068" xr:uid="{00000000-0005-0000-0000-000067130000}"/>
    <cellStyle name="Comma 41 7 2 6" xfId="8069" xr:uid="{00000000-0005-0000-0000-000068130000}"/>
    <cellStyle name="Comma 41 7 2 6 2" xfId="8070" xr:uid="{00000000-0005-0000-0000-000069130000}"/>
    <cellStyle name="Comma 41 7 2 7" xfId="8071" xr:uid="{00000000-0005-0000-0000-00006A130000}"/>
    <cellStyle name="Comma 41 7 3" xfId="8072" xr:uid="{00000000-0005-0000-0000-00006B130000}"/>
    <cellStyle name="Comma 41 7 3 2" xfId="8073" xr:uid="{00000000-0005-0000-0000-00006C130000}"/>
    <cellStyle name="Comma 41 7 3 2 2" xfId="8074" xr:uid="{00000000-0005-0000-0000-00006D130000}"/>
    <cellStyle name="Comma 41 7 3 2 2 2" xfId="8075" xr:uid="{00000000-0005-0000-0000-00006E130000}"/>
    <cellStyle name="Comma 41 7 3 2 3" xfId="8076" xr:uid="{00000000-0005-0000-0000-00006F130000}"/>
    <cellStyle name="Comma 41 7 3 3" xfId="8077" xr:uid="{00000000-0005-0000-0000-000070130000}"/>
    <cellStyle name="Comma 41 7 3 3 2" xfId="8078" xr:uid="{00000000-0005-0000-0000-000071130000}"/>
    <cellStyle name="Comma 41 7 3 3 2 2" xfId="8079" xr:uid="{00000000-0005-0000-0000-000072130000}"/>
    <cellStyle name="Comma 41 7 3 3 3" xfId="8080" xr:uid="{00000000-0005-0000-0000-000073130000}"/>
    <cellStyle name="Comma 41 7 3 4" xfId="8081" xr:uid="{00000000-0005-0000-0000-000074130000}"/>
    <cellStyle name="Comma 41 7 3 4 2" xfId="8082" xr:uid="{00000000-0005-0000-0000-000075130000}"/>
    <cellStyle name="Comma 41 7 3 4 2 2" xfId="8083" xr:uid="{00000000-0005-0000-0000-000076130000}"/>
    <cellStyle name="Comma 41 7 3 4 3" xfId="8084" xr:uid="{00000000-0005-0000-0000-000077130000}"/>
    <cellStyle name="Comma 41 7 3 5" xfId="8085" xr:uid="{00000000-0005-0000-0000-000078130000}"/>
    <cellStyle name="Comma 41 7 3 5 2" xfId="8086" xr:uid="{00000000-0005-0000-0000-000079130000}"/>
    <cellStyle name="Comma 41 7 3 6" xfId="8087" xr:uid="{00000000-0005-0000-0000-00007A130000}"/>
    <cellStyle name="Comma 41 7 4" xfId="8088" xr:uid="{00000000-0005-0000-0000-00007B130000}"/>
    <cellStyle name="Comma 41 7 4 2" xfId="8089" xr:uid="{00000000-0005-0000-0000-00007C130000}"/>
    <cellStyle name="Comma 41 7 4 2 2" xfId="8090" xr:uid="{00000000-0005-0000-0000-00007D130000}"/>
    <cellStyle name="Comma 41 7 4 3" xfId="8091" xr:uid="{00000000-0005-0000-0000-00007E130000}"/>
    <cellStyle name="Comma 41 7 5" xfId="8092" xr:uid="{00000000-0005-0000-0000-00007F130000}"/>
    <cellStyle name="Comma 41 7 5 2" xfId="8093" xr:uid="{00000000-0005-0000-0000-000080130000}"/>
    <cellStyle name="Comma 41 7 5 2 2" xfId="8094" xr:uid="{00000000-0005-0000-0000-000081130000}"/>
    <cellStyle name="Comma 41 7 5 3" xfId="8095" xr:uid="{00000000-0005-0000-0000-000082130000}"/>
    <cellStyle name="Comma 41 7 6" xfId="8096" xr:uid="{00000000-0005-0000-0000-000083130000}"/>
    <cellStyle name="Comma 41 7 6 2" xfId="8097" xr:uid="{00000000-0005-0000-0000-000084130000}"/>
    <cellStyle name="Comma 41 7 6 2 2" xfId="8098" xr:uid="{00000000-0005-0000-0000-000085130000}"/>
    <cellStyle name="Comma 41 7 6 3" xfId="8099" xr:uid="{00000000-0005-0000-0000-000086130000}"/>
    <cellStyle name="Comma 41 7 7" xfId="8100" xr:uid="{00000000-0005-0000-0000-000087130000}"/>
    <cellStyle name="Comma 41 7 7 2" xfId="8101" xr:uid="{00000000-0005-0000-0000-000088130000}"/>
    <cellStyle name="Comma 41 7 8" xfId="8102" xr:uid="{00000000-0005-0000-0000-000089130000}"/>
    <cellStyle name="Comma 41 7 8 2" xfId="8103" xr:uid="{00000000-0005-0000-0000-00008A130000}"/>
    <cellStyle name="Comma 41 7 9" xfId="8104" xr:uid="{00000000-0005-0000-0000-00008B130000}"/>
    <cellStyle name="Comma 41 8" xfId="8105" xr:uid="{00000000-0005-0000-0000-00008C130000}"/>
    <cellStyle name="Comma 41 8 2" xfId="8106" xr:uid="{00000000-0005-0000-0000-00008D130000}"/>
    <cellStyle name="Comma 41 8 2 2" xfId="8107" xr:uid="{00000000-0005-0000-0000-00008E130000}"/>
    <cellStyle name="Comma 41 8 2 2 2" xfId="8108" xr:uid="{00000000-0005-0000-0000-00008F130000}"/>
    <cellStyle name="Comma 41 8 2 2 2 2" xfId="8109" xr:uid="{00000000-0005-0000-0000-000090130000}"/>
    <cellStyle name="Comma 41 8 2 2 3" xfId="8110" xr:uid="{00000000-0005-0000-0000-000091130000}"/>
    <cellStyle name="Comma 41 8 2 3" xfId="8111" xr:uid="{00000000-0005-0000-0000-000092130000}"/>
    <cellStyle name="Comma 41 8 2 3 2" xfId="8112" xr:uid="{00000000-0005-0000-0000-000093130000}"/>
    <cellStyle name="Comma 41 8 2 3 2 2" xfId="8113" xr:uid="{00000000-0005-0000-0000-000094130000}"/>
    <cellStyle name="Comma 41 8 2 3 3" xfId="8114" xr:uid="{00000000-0005-0000-0000-000095130000}"/>
    <cellStyle name="Comma 41 8 2 4" xfId="8115" xr:uid="{00000000-0005-0000-0000-000096130000}"/>
    <cellStyle name="Comma 41 8 2 4 2" xfId="8116" xr:uid="{00000000-0005-0000-0000-000097130000}"/>
    <cellStyle name="Comma 41 8 2 4 2 2" xfId="8117" xr:uid="{00000000-0005-0000-0000-000098130000}"/>
    <cellStyle name="Comma 41 8 2 4 3" xfId="8118" xr:uid="{00000000-0005-0000-0000-000099130000}"/>
    <cellStyle name="Comma 41 8 2 5" xfId="8119" xr:uid="{00000000-0005-0000-0000-00009A130000}"/>
    <cellStyle name="Comma 41 8 2 5 2" xfId="8120" xr:uid="{00000000-0005-0000-0000-00009B130000}"/>
    <cellStyle name="Comma 41 8 2 6" xfId="8121" xr:uid="{00000000-0005-0000-0000-00009C130000}"/>
    <cellStyle name="Comma 41 8 2 6 2" xfId="8122" xr:uid="{00000000-0005-0000-0000-00009D130000}"/>
    <cellStyle name="Comma 41 8 2 7" xfId="8123" xr:uid="{00000000-0005-0000-0000-00009E130000}"/>
    <cellStyle name="Comma 41 8 3" xfId="8124" xr:uid="{00000000-0005-0000-0000-00009F130000}"/>
    <cellStyle name="Comma 41 8 3 2" xfId="8125" xr:uid="{00000000-0005-0000-0000-0000A0130000}"/>
    <cellStyle name="Comma 41 8 3 2 2" xfId="8126" xr:uid="{00000000-0005-0000-0000-0000A1130000}"/>
    <cellStyle name="Comma 41 8 3 2 2 2" xfId="8127" xr:uid="{00000000-0005-0000-0000-0000A2130000}"/>
    <cellStyle name="Comma 41 8 3 2 3" xfId="8128" xr:uid="{00000000-0005-0000-0000-0000A3130000}"/>
    <cellStyle name="Comma 41 8 3 3" xfId="8129" xr:uid="{00000000-0005-0000-0000-0000A4130000}"/>
    <cellStyle name="Comma 41 8 3 3 2" xfId="8130" xr:uid="{00000000-0005-0000-0000-0000A5130000}"/>
    <cellStyle name="Comma 41 8 3 3 2 2" xfId="8131" xr:uid="{00000000-0005-0000-0000-0000A6130000}"/>
    <cellStyle name="Comma 41 8 3 3 3" xfId="8132" xr:uid="{00000000-0005-0000-0000-0000A7130000}"/>
    <cellStyle name="Comma 41 8 3 4" xfId="8133" xr:uid="{00000000-0005-0000-0000-0000A8130000}"/>
    <cellStyle name="Comma 41 8 3 4 2" xfId="8134" xr:uid="{00000000-0005-0000-0000-0000A9130000}"/>
    <cellStyle name="Comma 41 8 3 4 2 2" xfId="8135" xr:uid="{00000000-0005-0000-0000-0000AA130000}"/>
    <cellStyle name="Comma 41 8 3 4 3" xfId="8136" xr:uid="{00000000-0005-0000-0000-0000AB130000}"/>
    <cellStyle name="Comma 41 8 3 5" xfId="8137" xr:uid="{00000000-0005-0000-0000-0000AC130000}"/>
    <cellStyle name="Comma 41 8 3 5 2" xfId="8138" xr:uid="{00000000-0005-0000-0000-0000AD130000}"/>
    <cellStyle name="Comma 41 8 3 6" xfId="8139" xr:uid="{00000000-0005-0000-0000-0000AE130000}"/>
    <cellStyle name="Comma 41 8 4" xfId="8140" xr:uid="{00000000-0005-0000-0000-0000AF130000}"/>
    <cellStyle name="Comma 41 8 4 2" xfId="8141" xr:uid="{00000000-0005-0000-0000-0000B0130000}"/>
    <cellStyle name="Comma 41 8 4 2 2" xfId="8142" xr:uid="{00000000-0005-0000-0000-0000B1130000}"/>
    <cellStyle name="Comma 41 8 4 3" xfId="8143" xr:uid="{00000000-0005-0000-0000-0000B2130000}"/>
    <cellStyle name="Comma 41 8 5" xfId="8144" xr:uid="{00000000-0005-0000-0000-0000B3130000}"/>
    <cellStyle name="Comma 41 8 5 2" xfId="8145" xr:uid="{00000000-0005-0000-0000-0000B4130000}"/>
    <cellStyle name="Comma 41 8 5 2 2" xfId="8146" xr:uid="{00000000-0005-0000-0000-0000B5130000}"/>
    <cellStyle name="Comma 41 8 5 3" xfId="8147" xr:uid="{00000000-0005-0000-0000-0000B6130000}"/>
    <cellStyle name="Comma 41 8 6" xfId="8148" xr:uid="{00000000-0005-0000-0000-0000B7130000}"/>
    <cellStyle name="Comma 41 8 6 2" xfId="8149" xr:uid="{00000000-0005-0000-0000-0000B8130000}"/>
    <cellStyle name="Comma 41 8 6 2 2" xfId="8150" xr:uid="{00000000-0005-0000-0000-0000B9130000}"/>
    <cellStyle name="Comma 41 8 6 3" xfId="8151" xr:uid="{00000000-0005-0000-0000-0000BA130000}"/>
    <cellStyle name="Comma 41 8 7" xfId="8152" xr:uid="{00000000-0005-0000-0000-0000BB130000}"/>
    <cellStyle name="Comma 41 8 7 2" xfId="8153" xr:uid="{00000000-0005-0000-0000-0000BC130000}"/>
    <cellStyle name="Comma 41 8 8" xfId="8154" xr:uid="{00000000-0005-0000-0000-0000BD130000}"/>
    <cellStyle name="Comma 41 8 8 2" xfId="8155" xr:uid="{00000000-0005-0000-0000-0000BE130000}"/>
    <cellStyle name="Comma 41 8 9" xfId="8156" xr:uid="{00000000-0005-0000-0000-0000BF130000}"/>
    <cellStyle name="Comma 41 9" xfId="8157" xr:uid="{00000000-0005-0000-0000-0000C0130000}"/>
    <cellStyle name="Comma 41 9 2" xfId="8158" xr:uid="{00000000-0005-0000-0000-0000C1130000}"/>
    <cellStyle name="Comma 41 9 2 2" xfId="8159" xr:uid="{00000000-0005-0000-0000-0000C2130000}"/>
    <cellStyle name="Comma 41 9 2 2 2" xfId="8160" xr:uid="{00000000-0005-0000-0000-0000C3130000}"/>
    <cellStyle name="Comma 41 9 2 3" xfId="8161" xr:uid="{00000000-0005-0000-0000-0000C4130000}"/>
    <cellStyle name="Comma 41 9 3" xfId="8162" xr:uid="{00000000-0005-0000-0000-0000C5130000}"/>
    <cellStyle name="Comma 41 9 3 2" xfId="8163" xr:uid="{00000000-0005-0000-0000-0000C6130000}"/>
    <cellStyle name="Comma 41 9 3 2 2" xfId="8164" xr:uid="{00000000-0005-0000-0000-0000C7130000}"/>
    <cellStyle name="Comma 41 9 3 3" xfId="8165" xr:uid="{00000000-0005-0000-0000-0000C8130000}"/>
    <cellStyle name="Comma 41 9 4" xfId="8166" xr:uid="{00000000-0005-0000-0000-0000C9130000}"/>
    <cellStyle name="Comma 41 9 4 2" xfId="8167" xr:uid="{00000000-0005-0000-0000-0000CA130000}"/>
    <cellStyle name="Comma 41 9 4 2 2" xfId="8168" xr:uid="{00000000-0005-0000-0000-0000CB130000}"/>
    <cellStyle name="Comma 41 9 4 3" xfId="8169" xr:uid="{00000000-0005-0000-0000-0000CC130000}"/>
    <cellStyle name="Comma 41 9 5" xfId="8170" xr:uid="{00000000-0005-0000-0000-0000CD130000}"/>
    <cellStyle name="Comma 41 9 5 2" xfId="8171" xr:uid="{00000000-0005-0000-0000-0000CE130000}"/>
    <cellStyle name="Comma 41 9 6" xfId="8172" xr:uid="{00000000-0005-0000-0000-0000CF130000}"/>
    <cellStyle name="Comma 41 9 6 2" xfId="8173" xr:uid="{00000000-0005-0000-0000-0000D0130000}"/>
    <cellStyle name="Comma 41 9 7" xfId="8174" xr:uid="{00000000-0005-0000-0000-0000D1130000}"/>
    <cellStyle name="Comma 42" xfId="455" xr:uid="{00000000-0005-0000-0000-0000D2130000}"/>
    <cellStyle name="Comma 42 2" xfId="8175" xr:uid="{00000000-0005-0000-0000-0000D3130000}"/>
    <cellStyle name="Comma 43" xfId="8176" xr:uid="{00000000-0005-0000-0000-0000D4130000}"/>
    <cellStyle name="Comma 44" xfId="8177" xr:uid="{00000000-0005-0000-0000-0000D5130000}"/>
    <cellStyle name="Comma 45" xfId="8178" xr:uid="{00000000-0005-0000-0000-0000D6130000}"/>
    <cellStyle name="Comma 46" xfId="8179" xr:uid="{00000000-0005-0000-0000-0000D7130000}"/>
    <cellStyle name="Comma 47" xfId="8180" xr:uid="{00000000-0005-0000-0000-0000D8130000}"/>
    <cellStyle name="Comma 48" xfId="8181" xr:uid="{00000000-0005-0000-0000-0000D9130000}"/>
    <cellStyle name="Comma 49" xfId="8182" xr:uid="{00000000-0005-0000-0000-0000DA130000}"/>
    <cellStyle name="Comma 5" xfId="456" xr:uid="{00000000-0005-0000-0000-0000DB130000}"/>
    <cellStyle name="Comma 5 10" xfId="8183" xr:uid="{00000000-0005-0000-0000-0000DC130000}"/>
    <cellStyle name="Comma 5 11" xfId="8184" xr:uid="{00000000-0005-0000-0000-0000DD130000}"/>
    <cellStyle name="Comma 5 11 2" xfId="8185" xr:uid="{00000000-0005-0000-0000-0000DE130000}"/>
    <cellStyle name="Comma 5 12" xfId="8186" xr:uid="{00000000-0005-0000-0000-0000DF130000}"/>
    <cellStyle name="Comma 5 13" xfId="8187" xr:uid="{00000000-0005-0000-0000-0000E0130000}"/>
    <cellStyle name="Comma 5 14" xfId="8188" xr:uid="{00000000-0005-0000-0000-0000E1130000}"/>
    <cellStyle name="Comma 5 15" xfId="8189" xr:uid="{00000000-0005-0000-0000-0000E2130000}"/>
    <cellStyle name="Comma 5 16" xfId="55050" xr:uid="{00000000-0005-0000-0000-0000E3130000}"/>
    <cellStyle name="Comma 5 2" xfId="457" xr:uid="{00000000-0005-0000-0000-0000E4130000}"/>
    <cellStyle name="Comma 5 2 10" xfId="8190" xr:uid="{00000000-0005-0000-0000-0000E5130000}"/>
    <cellStyle name="Comma 5 2 10 2" xfId="8191" xr:uid="{00000000-0005-0000-0000-0000E6130000}"/>
    <cellStyle name="Comma 5 2 10 2 2" xfId="8192" xr:uid="{00000000-0005-0000-0000-0000E7130000}"/>
    <cellStyle name="Comma 5 2 10 2 2 2" xfId="8193" xr:uid="{00000000-0005-0000-0000-0000E8130000}"/>
    <cellStyle name="Comma 5 2 10 2 3" xfId="8194" xr:uid="{00000000-0005-0000-0000-0000E9130000}"/>
    <cellStyle name="Comma 5 2 10 3" xfId="8195" xr:uid="{00000000-0005-0000-0000-0000EA130000}"/>
    <cellStyle name="Comma 5 2 10 3 2" xfId="8196" xr:uid="{00000000-0005-0000-0000-0000EB130000}"/>
    <cellStyle name="Comma 5 2 10 3 2 2" xfId="8197" xr:uid="{00000000-0005-0000-0000-0000EC130000}"/>
    <cellStyle name="Comma 5 2 10 3 3" xfId="8198" xr:uid="{00000000-0005-0000-0000-0000ED130000}"/>
    <cellStyle name="Comma 5 2 10 4" xfId="8199" xr:uid="{00000000-0005-0000-0000-0000EE130000}"/>
    <cellStyle name="Comma 5 2 10 4 2" xfId="8200" xr:uid="{00000000-0005-0000-0000-0000EF130000}"/>
    <cellStyle name="Comma 5 2 10 4 2 2" xfId="8201" xr:uid="{00000000-0005-0000-0000-0000F0130000}"/>
    <cellStyle name="Comma 5 2 10 4 3" xfId="8202" xr:uid="{00000000-0005-0000-0000-0000F1130000}"/>
    <cellStyle name="Comma 5 2 10 5" xfId="8203" xr:uid="{00000000-0005-0000-0000-0000F2130000}"/>
    <cellStyle name="Comma 5 2 10 5 2" xfId="8204" xr:uid="{00000000-0005-0000-0000-0000F3130000}"/>
    <cellStyle name="Comma 5 2 10 6" xfId="8205" xr:uid="{00000000-0005-0000-0000-0000F4130000}"/>
    <cellStyle name="Comma 5 2 11" xfId="8206" xr:uid="{00000000-0005-0000-0000-0000F5130000}"/>
    <cellStyle name="Comma 5 2 11 2" xfId="8207" xr:uid="{00000000-0005-0000-0000-0000F6130000}"/>
    <cellStyle name="Comma 5 2 11 2 2" xfId="8208" xr:uid="{00000000-0005-0000-0000-0000F7130000}"/>
    <cellStyle name="Comma 5 2 11 2 2 2" xfId="8209" xr:uid="{00000000-0005-0000-0000-0000F8130000}"/>
    <cellStyle name="Comma 5 2 11 2 3" xfId="8210" xr:uid="{00000000-0005-0000-0000-0000F9130000}"/>
    <cellStyle name="Comma 5 2 11 3" xfId="8211" xr:uid="{00000000-0005-0000-0000-0000FA130000}"/>
    <cellStyle name="Comma 5 2 11 3 2" xfId="8212" xr:uid="{00000000-0005-0000-0000-0000FB130000}"/>
    <cellStyle name="Comma 5 2 11 3 2 2" xfId="8213" xr:uid="{00000000-0005-0000-0000-0000FC130000}"/>
    <cellStyle name="Comma 5 2 11 3 3" xfId="8214" xr:uid="{00000000-0005-0000-0000-0000FD130000}"/>
    <cellStyle name="Comma 5 2 11 4" xfId="8215" xr:uid="{00000000-0005-0000-0000-0000FE130000}"/>
    <cellStyle name="Comma 5 2 11 4 2" xfId="8216" xr:uid="{00000000-0005-0000-0000-0000FF130000}"/>
    <cellStyle name="Comma 5 2 11 4 2 2" xfId="8217" xr:uid="{00000000-0005-0000-0000-000000140000}"/>
    <cellStyle name="Comma 5 2 11 4 3" xfId="8218" xr:uid="{00000000-0005-0000-0000-000001140000}"/>
    <cellStyle name="Comma 5 2 11 5" xfId="8219" xr:uid="{00000000-0005-0000-0000-000002140000}"/>
    <cellStyle name="Comma 5 2 11 5 2" xfId="8220" xr:uid="{00000000-0005-0000-0000-000003140000}"/>
    <cellStyle name="Comma 5 2 11 6" xfId="8221" xr:uid="{00000000-0005-0000-0000-000004140000}"/>
    <cellStyle name="Comma 5 2 12" xfId="8222" xr:uid="{00000000-0005-0000-0000-000005140000}"/>
    <cellStyle name="Comma 5 2 12 2" xfId="8223" xr:uid="{00000000-0005-0000-0000-000006140000}"/>
    <cellStyle name="Comma 5 2 12 2 2" xfId="8224" xr:uid="{00000000-0005-0000-0000-000007140000}"/>
    <cellStyle name="Comma 5 2 12 3" xfId="8225" xr:uid="{00000000-0005-0000-0000-000008140000}"/>
    <cellStyle name="Comma 5 2 13" xfId="8226" xr:uid="{00000000-0005-0000-0000-000009140000}"/>
    <cellStyle name="Comma 5 2 13 2" xfId="8227" xr:uid="{00000000-0005-0000-0000-00000A140000}"/>
    <cellStyle name="Comma 5 2 13 2 2" xfId="8228" xr:uid="{00000000-0005-0000-0000-00000B140000}"/>
    <cellStyle name="Comma 5 2 13 3" xfId="8229" xr:uid="{00000000-0005-0000-0000-00000C140000}"/>
    <cellStyle name="Comma 5 2 14" xfId="8230" xr:uid="{00000000-0005-0000-0000-00000D140000}"/>
    <cellStyle name="Comma 5 2 14 2" xfId="8231" xr:uid="{00000000-0005-0000-0000-00000E140000}"/>
    <cellStyle name="Comma 5 2 14 2 2" xfId="8232" xr:uid="{00000000-0005-0000-0000-00000F140000}"/>
    <cellStyle name="Comma 5 2 14 3" xfId="8233" xr:uid="{00000000-0005-0000-0000-000010140000}"/>
    <cellStyle name="Comma 5 2 15" xfId="8234" xr:uid="{00000000-0005-0000-0000-000011140000}"/>
    <cellStyle name="Comma 5 2 15 2" xfId="8235" xr:uid="{00000000-0005-0000-0000-000012140000}"/>
    <cellStyle name="Comma 5 2 15 2 2" xfId="8236" xr:uid="{00000000-0005-0000-0000-000013140000}"/>
    <cellStyle name="Comma 5 2 15 3" xfId="8237" xr:uid="{00000000-0005-0000-0000-000014140000}"/>
    <cellStyle name="Comma 5 2 16" xfId="8238" xr:uid="{00000000-0005-0000-0000-000015140000}"/>
    <cellStyle name="Comma 5 2 16 2" xfId="8239" xr:uid="{00000000-0005-0000-0000-000016140000}"/>
    <cellStyle name="Comma 5 2 17" xfId="8240" xr:uid="{00000000-0005-0000-0000-000017140000}"/>
    <cellStyle name="Comma 5 2 17 2" xfId="8241" xr:uid="{00000000-0005-0000-0000-000018140000}"/>
    <cellStyle name="Comma 5 2 18" xfId="8242" xr:uid="{00000000-0005-0000-0000-000019140000}"/>
    <cellStyle name="Comma 5 2 18 2" xfId="8243" xr:uid="{00000000-0005-0000-0000-00001A140000}"/>
    <cellStyle name="Comma 5 2 19" xfId="8244" xr:uid="{00000000-0005-0000-0000-00001B140000}"/>
    <cellStyle name="Comma 5 2 19 2" xfId="8245" xr:uid="{00000000-0005-0000-0000-00001C140000}"/>
    <cellStyle name="Comma 5 2 2" xfId="458" xr:uid="{00000000-0005-0000-0000-00001D140000}"/>
    <cellStyle name="Comma 5 2 2 10" xfId="8246" xr:uid="{00000000-0005-0000-0000-00001E140000}"/>
    <cellStyle name="Comma 5 2 2 10 2" xfId="8247" xr:uid="{00000000-0005-0000-0000-00001F140000}"/>
    <cellStyle name="Comma 5 2 2 10 2 2" xfId="8248" xr:uid="{00000000-0005-0000-0000-000020140000}"/>
    <cellStyle name="Comma 5 2 2 10 3" xfId="8249" xr:uid="{00000000-0005-0000-0000-000021140000}"/>
    <cellStyle name="Comma 5 2 2 11" xfId="8250" xr:uid="{00000000-0005-0000-0000-000022140000}"/>
    <cellStyle name="Comma 5 2 2 11 2" xfId="8251" xr:uid="{00000000-0005-0000-0000-000023140000}"/>
    <cellStyle name="Comma 5 2 2 11 2 2" xfId="8252" xr:uid="{00000000-0005-0000-0000-000024140000}"/>
    <cellStyle name="Comma 5 2 2 11 3" xfId="8253" xr:uid="{00000000-0005-0000-0000-000025140000}"/>
    <cellStyle name="Comma 5 2 2 12" xfId="8254" xr:uid="{00000000-0005-0000-0000-000026140000}"/>
    <cellStyle name="Comma 5 2 2 12 2" xfId="8255" xr:uid="{00000000-0005-0000-0000-000027140000}"/>
    <cellStyle name="Comma 5 2 2 13" xfId="8256" xr:uid="{00000000-0005-0000-0000-000028140000}"/>
    <cellStyle name="Comma 5 2 2 13 2" xfId="8257" xr:uid="{00000000-0005-0000-0000-000029140000}"/>
    <cellStyle name="Comma 5 2 2 14" xfId="8258" xr:uid="{00000000-0005-0000-0000-00002A140000}"/>
    <cellStyle name="Comma 5 2 2 14 2" xfId="8259" xr:uid="{00000000-0005-0000-0000-00002B140000}"/>
    <cellStyle name="Comma 5 2 2 15" xfId="8260" xr:uid="{00000000-0005-0000-0000-00002C140000}"/>
    <cellStyle name="Comma 5 2 2 15 2" xfId="8261" xr:uid="{00000000-0005-0000-0000-00002D140000}"/>
    <cellStyle name="Comma 5 2 2 16" xfId="8262" xr:uid="{00000000-0005-0000-0000-00002E140000}"/>
    <cellStyle name="Comma 5 2 2 17" xfId="8263" xr:uid="{00000000-0005-0000-0000-00002F140000}"/>
    <cellStyle name="Comma 5 2 2 2" xfId="459" xr:uid="{00000000-0005-0000-0000-000030140000}"/>
    <cellStyle name="Comma 5 2 2 2 10" xfId="8264" xr:uid="{00000000-0005-0000-0000-000031140000}"/>
    <cellStyle name="Comma 5 2 2 2 2" xfId="460" xr:uid="{00000000-0005-0000-0000-000032140000}"/>
    <cellStyle name="Comma 5 2 2 2 2 2" xfId="8265" xr:uid="{00000000-0005-0000-0000-000033140000}"/>
    <cellStyle name="Comma 5 2 2 2 2 2 2" xfId="8266" xr:uid="{00000000-0005-0000-0000-000034140000}"/>
    <cellStyle name="Comma 5 2 2 2 2 2 2 2" xfId="8267" xr:uid="{00000000-0005-0000-0000-000035140000}"/>
    <cellStyle name="Comma 5 2 2 2 2 2 3" xfId="8268" xr:uid="{00000000-0005-0000-0000-000036140000}"/>
    <cellStyle name="Comma 5 2 2 2 2 3" xfId="8269" xr:uid="{00000000-0005-0000-0000-000037140000}"/>
    <cellStyle name="Comma 5 2 2 2 2 3 2" xfId="8270" xr:uid="{00000000-0005-0000-0000-000038140000}"/>
    <cellStyle name="Comma 5 2 2 2 2 3 2 2" xfId="8271" xr:uid="{00000000-0005-0000-0000-000039140000}"/>
    <cellStyle name="Comma 5 2 2 2 2 3 3" xfId="8272" xr:uid="{00000000-0005-0000-0000-00003A140000}"/>
    <cellStyle name="Comma 5 2 2 2 2 4" xfId="8273" xr:uid="{00000000-0005-0000-0000-00003B140000}"/>
    <cellStyle name="Comma 5 2 2 2 2 4 2" xfId="8274" xr:uid="{00000000-0005-0000-0000-00003C140000}"/>
    <cellStyle name="Comma 5 2 2 2 2 4 2 2" xfId="8275" xr:uid="{00000000-0005-0000-0000-00003D140000}"/>
    <cellStyle name="Comma 5 2 2 2 2 4 3" xfId="8276" xr:uid="{00000000-0005-0000-0000-00003E140000}"/>
    <cellStyle name="Comma 5 2 2 2 2 5" xfId="8277" xr:uid="{00000000-0005-0000-0000-00003F140000}"/>
    <cellStyle name="Comma 5 2 2 2 2 5 2" xfId="8278" xr:uid="{00000000-0005-0000-0000-000040140000}"/>
    <cellStyle name="Comma 5 2 2 2 2 6" xfId="8279" xr:uid="{00000000-0005-0000-0000-000041140000}"/>
    <cellStyle name="Comma 5 2 2 2 2 6 2" xfId="8280" xr:uid="{00000000-0005-0000-0000-000042140000}"/>
    <cellStyle name="Comma 5 2 2 2 2 7" xfId="8281" xr:uid="{00000000-0005-0000-0000-000043140000}"/>
    <cellStyle name="Comma 5 2 2 2 3" xfId="8282" xr:uid="{00000000-0005-0000-0000-000044140000}"/>
    <cellStyle name="Comma 5 2 2 2 3 2" xfId="8283" xr:uid="{00000000-0005-0000-0000-000045140000}"/>
    <cellStyle name="Comma 5 2 2 2 3 2 2" xfId="8284" xr:uid="{00000000-0005-0000-0000-000046140000}"/>
    <cellStyle name="Comma 5 2 2 2 3 2 2 2" xfId="8285" xr:uid="{00000000-0005-0000-0000-000047140000}"/>
    <cellStyle name="Comma 5 2 2 2 3 2 3" xfId="8286" xr:uid="{00000000-0005-0000-0000-000048140000}"/>
    <cellStyle name="Comma 5 2 2 2 3 3" xfId="8287" xr:uid="{00000000-0005-0000-0000-000049140000}"/>
    <cellStyle name="Comma 5 2 2 2 3 3 2" xfId="8288" xr:uid="{00000000-0005-0000-0000-00004A140000}"/>
    <cellStyle name="Comma 5 2 2 2 3 3 2 2" xfId="8289" xr:uid="{00000000-0005-0000-0000-00004B140000}"/>
    <cellStyle name="Comma 5 2 2 2 3 3 3" xfId="8290" xr:uid="{00000000-0005-0000-0000-00004C140000}"/>
    <cellStyle name="Comma 5 2 2 2 3 4" xfId="8291" xr:uid="{00000000-0005-0000-0000-00004D140000}"/>
    <cellStyle name="Comma 5 2 2 2 3 4 2" xfId="8292" xr:uid="{00000000-0005-0000-0000-00004E140000}"/>
    <cellStyle name="Comma 5 2 2 2 3 4 2 2" xfId="8293" xr:uid="{00000000-0005-0000-0000-00004F140000}"/>
    <cellStyle name="Comma 5 2 2 2 3 4 3" xfId="8294" xr:uid="{00000000-0005-0000-0000-000050140000}"/>
    <cellStyle name="Comma 5 2 2 2 3 5" xfId="8295" xr:uid="{00000000-0005-0000-0000-000051140000}"/>
    <cellStyle name="Comma 5 2 2 2 3 5 2" xfId="8296" xr:uid="{00000000-0005-0000-0000-000052140000}"/>
    <cellStyle name="Comma 5 2 2 2 3 6" xfId="8297" xr:uid="{00000000-0005-0000-0000-000053140000}"/>
    <cellStyle name="Comma 5 2 2 2 4" xfId="8298" xr:uid="{00000000-0005-0000-0000-000054140000}"/>
    <cellStyle name="Comma 5 2 2 2 4 2" xfId="8299" xr:uid="{00000000-0005-0000-0000-000055140000}"/>
    <cellStyle name="Comma 5 2 2 2 4 2 2" xfId="8300" xr:uid="{00000000-0005-0000-0000-000056140000}"/>
    <cellStyle name="Comma 5 2 2 2 4 3" xfId="8301" xr:uid="{00000000-0005-0000-0000-000057140000}"/>
    <cellStyle name="Comma 5 2 2 2 5" xfId="8302" xr:uid="{00000000-0005-0000-0000-000058140000}"/>
    <cellStyle name="Comma 5 2 2 2 5 2" xfId="8303" xr:uid="{00000000-0005-0000-0000-000059140000}"/>
    <cellStyle name="Comma 5 2 2 2 5 2 2" xfId="8304" xr:uid="{00000000-0005-0000-0000-00005A140000}"/>
    <cellStyle name="Comma 5 2 2 2 5 3" xfId="8305" xr:uid="{00000000-0005-0000-0000-00005B140000}"/>
    <cellStyle name="Comma 5 2 2 2 6" xfId="8306" xr:uid="{00000000-0005-0000-0000-00005C140000}"/>
    <cellStyle name="Comma 5 2 2 2 6 2" xfId="8307" xr:uid="{00000000-0005-0000-0000-00005D140000}"/>
    <cellStyle name="Comma 5 2 2 2 6 2 2" xfId="8308" xr:uid="{00000000-0005-0000-0000-00005E140000}"/>
    <cellStyle name="Comma 5 2 2 2 6 3" xfId="8309" xr:uid="{00000000-0005-0000-0000-00005F140000}"/>
    <cellStyle name="Comma 5 2 2 2 7" xfId="8310" xr:uid="{00000000-0005-0000-0000-000060140000}"/>
    <cellStyle name="Comma 5 2 2 2 7 2" xfId="8311" xr:uid="{00000000-0005-0000-0000-000061140000}"/>
    <cellStyle name="Comma 5 2 2 2 8" xfId="8312" xr:uid="{00000000-0005-0000-0000-000062140000}"/>
    <cellStyle name="Comma 5 2 2 2 8 2" xfId="8313" xr:uid="{00000000-0005-0000-0000-000063140000}"/>
    <cellStyle name="Comma 5 2 2 2 9" xfId="8314" xr:uid="{00000000-0005-0000-0000-000064140000}"/>
    <cellStyle name="Comma 5 2 2 3" xfId="461" xr:uid="{00000000-0005-0000-0000-000065140000}"/>
    <cellStyle name="Comma 5 2 2 3 10" xfId="8315" xr:uid="{00000000-0005-0000-0000-000066140000}"/>
    <cellStyle name="Comma 5 2 2 3 2" xfId="462" xr:uid="{00000000-0005-0000-0000-000067140000}"/>
    <cellStyle name="Comma 5 2 2 3 2 2" xfId="8316" xr:uid="{00000000-0005-0000-0000-000068140000}"/>
    <cellStyle name="Comma 5 2 2 3 2 2 2" xfId="8317" xr:uid="{00000000-0005-0000-0000-000069140000}"/>
    <cellStyle name="Comma 5 2 2 3 2 2 2 2" xfId="8318" xr:uid="{00000000-0005-0000-0000-00006A140000}"/>
    <cellStyle name="Comma 5 2 2 3 2 2 3" xfId="8319" xr:uid="{00000000-0005-0000-0000-00006B140000}"/>
    <cellStyle name="Comma 5 2 2 3 2 3" xfId="8320" xr:uid="{00000000-0005-0000-0000-00006C140000}"/>
    <cellStyle name="Comma 5 2 2 3 2 3 2" xfId="8321" xr:uid="{00000000-0005-0000-0000-00006D140000}"/>
    <cellStyle name="Comma 5 2 2 3 2 3 2 2" xfId="8322" xr:uid="{00000000-0005-0000-0000-00006E140000}"/>
    <cellStyle name="Comma 5 2 2 3 2 3 3" xfId="8323" xr:uid="{00000000-0005-0000-0000-00006F140000}"/>
    <cellStyle name="Comma 5 2 2 3 2 4" xfId="8324" xr:uid="{00000000-0005-0000-0000-000070140000}"/>
    <cellStyle name="Comma 5 2 2 3 2 4 2" xfId="8325" xr:uid="{00000000-0005-0000-0000-000071140000}"/>
    <cellStyle name="Comma 5 2 2 3 2 4 2 2" xfId="8326" xr:uid="{00000000-0005-0000-0000-000072140000}"/>
    <cellStyle name="Comma 5 2 2 3 2 4 3" xfId="8327" xr:uid="{00000000-0005-0000-0000-000073140000}"/>
    <cellStyle name="Comma 5 2 2 3 2 5" xfId="8328" xr:uid="{00000000-0005-0000-0000-000074140000}"/>
    <cellStyle name="Comma 5 2 2 3 2 5 2" xfId="8329" xr:uid="{00000000-0005-0000-0000-000075140000}"/>
    <cellStyle name="Comma 5 2 2 3 2 6" xfId="8330" xr:uid="{00000000-0005-0000-0000-000076140000}"/>
    <cellStyle name="Comma 5 2 2 3 2 6 2" xfId="8331" xr:uid="{00000000-0005-0000-0000-000077140000}"/>
    <cellStyle name="Comma 5 2 2 3 2 7" xfId="8332" xr:uid="{00000000-0005-0000-0000-000078140000}"/>
    <cellStyle name="Comma 5 2 2 3 3" xfId="8333" xr:uid="{00000000-0005-0000-0000-000079140000}"/>
    <cellStyle name="Comma 5 2 2 3 3 2" xfId="8334" xr:uid="{00000000-0005-0000-0000-00007A140000}"/>
    <cellStyle name="Comma 5 2 2 3 3 2 2" xfId="8335" xr:uid="{00000000-0005-0000-0000-00007B140000}"/>
    <cellStyle name="Comma 5 2 2 3 3 2 2 2" xfId="8336" xr:uid="{00000000-0005-0000-0000-00007C140000}"/>
    <cellStyle name="Comma 5 2 2 3 3 2 3" xfId="8337" xr:uid="{00000000-0005-0000-0000-00007D140000}"/>
    <cellStyle name="Comma 5 2 2 3 3 3" xfId="8338" xr:uid="{00000000-0005-0000-0000-00007E140000}"/>
    <cellStyle name="Comma 5 2 2 3 3 3 2" xfId="8339" xr:uid="{00000000-0005-0000-0000-00007F140000}"/>
    <cellStyle name="Comma 5 2 2 3 3 3 2 2" xfId="8340" xr:uid="{00000000-0005-0000-0000-000080140000}"/>
    <cellStyle name="Comma 5 2 2 3 3 3 3" xfId="8341" xr:uid="{00000000-0005-0000-0000-000081140000}"/>
    <cellStyle name="Comma 5 2 2 3 3 4" xfId="8342" xr:uid="{00000000-0005-0000-0000-000082140000}"/>
    <cellStyle name="Comma 5 2 2 3 3 4 2" xfId="8343" xr:uid="{00000000-0005-0000-0000-000083140000}"/>
    <cellStyle name="Comma 5 2 2 3 3 4 2 2" xfId="8344" xr:uid="{00000000-0005-0000-0000-000084140000}"/>
    <cellStyle name="Comma 5 2 2 3 3 4 3" xfId="8345" xr:uid="{00000000-0005-0000-0000-000085140000}"/>
    <cellStyle name="Comma 5 2 2 3 3 5" xfId="8346" xr:uid="{00000000-0005-0000-0000-000086140000}"/>
    <cellStyle name="Comma 5 2 2 3 3 5 2" xfId="8347" xr:uid="{00000000-0005-0000-0000-000087140000}"/>
    <cellStyle name="Comma 5 2 2 3 3 6" xfId="8348" xr:uid="{00000000-0005-0000-0000-000088140000}"/>
    <cellStyle name="Comma 5 2 2 3 4" xfId="8349" xr:uid="{00000000-0005-0000-0000-000089140000}"/>
    <cellStyle name="Comma 5 2 2 3 4 2" xfId="8350" xr:uid="{00000000-0005-0000-0000-00008A140000}"/>
    <cellStyle name="Comma 5 2 2 3 4 2 2" xfId="8351" xr:uid="{00000000-0005-0000-0000-00008B140000}"/>
    <cellStyle name="Comma 5 2 2 3 4 3" xfId="8352" xr:uid="{00000000-0005-0000-0000-00008C140000}"/>
    <cellStyle name="Comma 5 2 2 3 5" xfId="8353" xr:uid="{00000000-0005-0000-0000-00008D140000}"/>
    <cellStyle name="Comma 5 2 2 3 5 2" xfId="8354" xr:uid="{00000000-0005-0000-0000-00008E140000}"/>
    <cellStyle name="Comma 5 2 2 3 5 2 2" xfId="8355" xr:uid="{00000000-0005-0000-0000-00008F140000}"/>
    <cellStyle name="Comma 5 2 2 3 5 3" xfId="8356" xr:uid="{00000000-0005-0000-0000-000090140000}"/>
    <cellStyle name="Comma 5 2 2 3 6" xfId="8357" xr:uid="{00000000-0005-0000-0000-000091140000}"/>
    <cellStyle name="Comma 5 2 2 3 6 2" xfId="8358" xr:uid="{00000000-0005-0000-0000-000092140000}"/>
    <cellStyle name="Comma 5 2 2 3 6 2 2" xfId="8359" xr:uid="{00000000-0005-0000-0000-000093140000}"/>
    <cellStyle name="Comma 5 2 2 3 6 3" xfId="8360" xr:uid="{00000000-0005-0000-0000-000094140000}"/>
    <cellStyle name="Comma 5 2 2 3 7" xfId="8361" xr:uid="{00000000-0005-0000-0000-000095140000}"/>
    <cellStyle name="Comma 5 2 2 3 7 2" xfId="8362" xr:uid="{00000000-0005-0000-0000-000096140000}"/>
    <cellStyle name="Comma 5 2 2 3 8" xfId="8363" xr:uid="{00000000-0005-0000-0000-000097140000}"/>
    <cellStyle name="Comma 5 2 2 3 8 2" xfId="8364" xr:uid="{00000000-0005-0000-0000-000098140000}"/>
    <cellStyle name="Comma 5 2 2 3 9" xfId="8365" xr:uid="{00000000-0005-0000-0000-000099140000}"/>
    <cellStyle name="Comma 5 2 2 4" xfId="463" xr:uid="{00000000-0005-0000-0000-00009A140000}"/>
    <cellStyle name="Comma 5 2 2 4 2" xfId="8366" xr:uid="{00000000-0005-0000-0000-00009B140000}"/>
    <cellStyle name="Comma 5 2 2 4 2 2" xfId="8367" xr:uid="{00000000-0005-0000-0000-00009C140000}"/>
    <cellStyle name="Comma 5 2 2 4 2 2 2" xfId="8368" xr:uid="{00000000-0005-0000-0000-00009D140000}"/>
    <cellStyle name="Comma 5 2 2 4 2 3" xfId="8369" xr:uid="{00000000-0005-0000-0000-00009E140000}"/>
    <cellStyle name="Comma 5 2 2 4 3" xfId="8370" xr:uid="{00000000-0005-0000-0000-00009F140000}"/>
    <cellStyle name="Comma 5 2 2 4 3 2" xfId="8371" xr:uid="{00000000-0005-0000-0000-0000A0140000}"/>
    <cellStyle name="Comma 5 2 2 4 3 2 2" xfId="8372" xr:uid="{00000000-0005-0000-0000-0000A1140000}"/>
    <cellStyle name="Comma 5 2 2 4 3 3" xfId="8373" xr:uid="{00000000-0005-0000-0000-0000A2140000}"/>
    <cellStyle name="Comma 5 2 2 4 4" xfId="8374" xr:uid="{00000000-0005-0000-0000-0000A3140000}"/>
    <cellStyle name="Comma 5 2 2 4 4 2" xfId="8375" xr:uid="{00000000-0005-0000-0000-0000A4140000}"/>
    <cellStyle name="Comma 5 2 2 4 4 2 2" xfId="8376" xr:uid="{00000000-0005-0000-0000-0000A5140000}"/>
    <cellStyle name="Comma 5 2 2 4 4 3" xfId="8377" xr:uid="{00000000-0005-0000-0000-0000A6140000}"/>
    <cellStyle name="Comma 5 2 2 4 5" xfId="8378" xr:uid="{00000000-0005-0000-0000-0000A7140000}"/>
    <cellStyle name="Comma 5 2 2 4 5 2" xfId="8379" xr:uid="{00000000-0005-0000-0000-0000A8140000}"/>
    <cellStyle name="Comma 5 2 2 4 6" xfId="8380" xr:uid="{00000000-0005-0000-0000-0000A9140000}"/>
    <cellStyle name="Comma 5 2 2 4 6 2" xfId="8381" xr:uid="{00000000-0005-0000-0000-0000AA140000}"/>
    <cellStyle name="Comma 5 2 2 4 7" xfId="8382" xr:uid="{00000000-0005-0000-0000-0000AB140000}"/>
    <cellStyle name="Comma 5 2 2 5" xfId="8383" xr:uid="{00000000-0005-0000-0000-0000AC140000}"/>
    <cellStyle name="Comma 5 2 2 5 2" xfId="8384" xr:uid="{00000000-0005-0000-0000-0000AD140000}"/>
    <cellStyle name="Comma 5 2 2 5 2 2" xfId="8385" xr:uid="{00000000-0005-0000-0000-0000AE140000}"/>
    <cellStyle name="Comma 5 2 2 5 2 2 2" xfId="8386" xr:uid="{00000000-0005-0000-0000-0000AF140000}"/>
    <cellStyle name="Comma 5 2 2 5 2 3" xfId="8387" xr:uid="{00000000-0005-0000-0000-0000B0140000}"/>
    <cellStyle name="Comma 5 2 2 5 3" xfId="8388" xr:uid="{00000000-0005-0000-0000-0000B1140000}"/>
    <cellStyle name="Comma 5 2 2 5 3 2" xfId="8389" xr:uid="{00000000-0005-0000-0000-0000B2140000}"/>
    <cellStyle name="Comma 5 2 2 5 3 2 2" xfId="8390" xr:uid="{00000000-0005-0000-0000-0000B3140000}"/>
    <cellStyle name="Comma 5 2 2 5 3 3" xfId="8391" xr:uid="{00000000-0005-0000-0000-0000B4140000}"/>
    <cellStyle name="Comma 5 2 2 5 4" xfId="8392" xr:uid="{00000000-0005-0000-0000-0000B5140000}"/>
    <cellStyle name="Comma 5 2 2 5 4 2" xfId="8393" xr:uid="{00000000-0005-0000-0000-0000B6140000}"/>
    <cellStyle name="Comma 5 2 2 5 4 2 2" xfId="8394" xr:uid="{00000000-0005-0000-0000-0000B7140000}"/>
    <cellStyle name="Comma 5 2 2 5 4 3" xfId="8395" xr:uid="{00000000-0005-0000-0000-0000B8140000}"/>
    <cellStyle name="Comma 5 2 2 5 5" xfId="8396" xr:uid="{00000000-0005-0000-0000-0000B9140000}"/>
    <cellStyle name="Comma 5 2 2 5 5 2" xfId="8397" xr:uid="{00000000-0005-0000-0000-0000BA140000}"/>
    <cellStyle name="Comma 5 2 2 5 6" xfId="8398" xr:uid="{00000000-0005-0000-0000-0000BB140000}"/>
    <cellStyle name="Comma 5 2 2 6" xfId="8399" xr:uid="{00000000-0005-0000-0000-0000BC140000}"/>
    <cellStyle name="Comma 5 2 2 6 2" xfId="8400" xr:uid="{00000000-0005-0000-0000-0000BD140000}"/>
    <cellStyle name="Comma 5 2 2 6 2 2" xfId="8401" xr:uid="{00000000-0005-0000-0000-0000BE140000}"/>
    <cellStyle name="Comma 5 2 2 6 2 2 2" xfId="8402" xr:uid="{00000000-0005-0000-0000-0000BF140000}"/>
    <cellStyle name="Comma 5 2 2 6 2 3" xfId="8403" xr:uid="{00000000-0005-0000-0000-0000C0140000}"/>
    <cellStyle name="Comma 5 2 2 6 3" xfId="8404" xr:uid="{00000000-0005-0000-0000-0000C1140000}"/>
    <cellStyle name="Comma 5 2 2 6 3 2" xfId="8405" xr:uid="{00000000-0005-0000-0000-0000C2140000}"/>
    <cellStyle name="Comma 5 2 2 6 3 2 2" xfId="8406" xr:uid="{00000000-0005-0000-0000-0000C3140000}"/>
    <cellStyle name="Comma 5 2 2 6 3 3" xfId="8407" xr:uid="{00000000-0005-0000-0000-0000C4140000}"/>
    <cellStyle name="Comma 5 2 2 6 4" xfId="8408" xr:uid="{00000000-0005-0000-0000-0000C5140000}"/>
    <cellStyle name="Comma 5 2 2 6 4 2" xfId="8409" xr:uid="{00000000-0005-0000-0000-0000C6140000}"/>
    <cellStyle name="Comma 5 2 2 6 4 2 2" xfId="8410" xr:uid="{00000000-0005-0000-0000-0000C7140000}"/>
    <cellStyle name="Comma 5 2 2 6 4 3" xfId="8411" xr:uid="{00000000-0005-0000-0000-0000C8140000}"/>
    <cellStyle name="Comma 5 2 2 6 5" xfId="8412" xr:uid="{00000000-0005-0000-0000-0000C9140000}"/>
    <cellStyle name="Comma 5 2 2 6 5 2" xfId="8413" xr:uid="{00000000-0005-0000-0000-0000CA140000}"/>
    <cellStyle name="Comma 5 2 2 6 6" xfId="8414" xr:uid="{00000000-0005-0000-0000-0000CB140000}"/>
    <cellStyle name="Comma 5 2 2 7" xfId="8415" xr:uid="{00000000-0005-0000-0000-0000CC140000}"/>
    <cellStyle name="Comma 5 2 2 7 2" xfId="8416" xr:uid="{00000000-0005-0000-0000-0000CD140000}"/>
    <cellStyle name="Comma 5 2 2 7 2 2" xfId="8417" xr:uid="{00000000-0005-0000-0000-0000CE140000}"/>
    <cellStyle name="Comma 5 2 2 7 2 2 2" xfId="8418" xr:uid="{00000000-0005-0000-0000-0000CF140000}"/>
    <cellStyle name="Comma 5 2 2 7 2 3" xfId="8419" xr:uid="{00000000-0005-0000-0000-0000D0140000}"/>
    <cellStyle name="Comma 5 2 2 7 3" xfId="8420" xr:uid="{00000000-0005-0000-0000-0000D1140000}"/>
    <cellStyle name="Comma 5 2 2 7 3 2" xfId="8421" xr:uid="{00000000-0005-0000-0000-0000D2140000}"/>
    <cellStyle name="Comma 5 2 2 7 3 2 2" xfId="8422" xr:uid="{00000000-0005-0000-0000-0000D3140000}"/>
    <cellStyle name="Comma 5 2 2 7 3 3" xfId="8423" xr:uid="{00000000-0005-0000-0000-0000D4140000}"/>
    <cellStyle name="Comma 5 2 2 7 4" xfId="8424" xr:uid="{00000000-0005-0000-0000-0000D5140000}"/>
    <cellStyle name="Comma 5 2 2 7 4 2" xfId="8425" xr:uid="{00000000-0005-0000-0000-0000D6140000}"/>
    <cellStyle name="Comma 5 2 2 7 4 2 2" xfId="8426" xr:uid="{00000000-0005-0000-0000-0000D7140000}"/>
    <cellStyle name="Comma 5 2 2 7 4 3" xfId="8427" xr:uid="{00000000-0005-0000-0000-0000D8140000}"/>
    <cellStyle name="Comma 5 2 2 7 5" xfId="8428" xr:uid="{00000000-0005-0000-0000-0000D9140000}"/>
    <cellStyle name="Comma 5 2 2 7 5 2" xfId="8429" xr:uid="{00000000-0005-0000-0000-0000DA140000}"/>
    <cellStyle name="Comma 5 2 2 7 6" xfId="8430" xr:uid="{00000000-0005-0000-0000-0000DB140000}"/>
    <cellStyle name="Comma 5 2 2 8" xfId="8431" xr:uid="{00000000-0005-0000-0000-0000DC140000}"/>
    <cellStyle name="Comma 5 2 2 8 2" xfId="8432" xr:uid="{00000000-0005-0000-0000-0000DD140000}"/>
    <cellStyle name="Comma 5 2 2 8 2 2" xfId="8433" xr:uid="{00000000-0005-0000-0000-0000DE140000}"/>
    <cellStyle name="Comma 5 2 2 8 3" xfId="8434" xr:uid="{00000000-0005-0000-0000-0000DF140000}"/>
    <cellStyle name="Comma 5 2 2 9" xfId="8435" xr:uid="{00000000-0005-0000-0000-0000E0140000}"/>
    <cellStyle name="Comma 5 2 2 9 2" xfId="8436" xr:uid="{00000000-0005-0000-0000-0000E1140000}"/>
    <cellStyle name="Comma 5 2 2 9 2 2" xfId="8437" xr:uid="{00000000-0005-0000-0000-0000E2140000}"/>
    <cellStyle name="Comma 5 2 2 9 3" xfId="8438" xr:uid="{00000000-0005-0000-0000-0000E3140000}"/>
    <cellStyle name="Comma 5 2 20" xfId="8439" xr:uid="{00000000-0005-0000-0000-0000E4140000}"/>
    <cellStyle name="Comma 5 2 20 2" xfId="8440" xr:uid="{00000000-0005-0000-0000-0000E5140000}"/>
    <cellStyle name="Comma 5 2 21" xfId="8441" xr:uid="{00000000-0005-0000-0000-0000E6140000}"/>
    <cellStyle name="Comma 5 2 21 2" xfId="8442" xr:uid="{00000000-0005-0000-0000-0000E7140000}"/>
    <cellStyle name="Comma 5 2 22" xfId="8443" xr:uid="{00000000-0005-0000-0000-0000E8140000}"/>
    <cellStyle name="Comma 5 2 23" xfId="8444" xr:uid="{00000000-0005-0000-0000-0000E9140000}"/>
    <cellStyle name="Comma 5 2 24" xfId="8445" xr:uid="{00000000-0005-0000-0000-0000EA140000}"/>
    <cellStyle name="Comma 5 2 25" xfId="55051" xr:uid="{00000000-0005-0000-0000-0000EB140000}"/>
    <cellStyle name="Comma 5 2 3" xfId="464" xr:uid="{00000000-0005-0000-0000-0000EC140000}"/>
    <cellStyle name="Comma 5 2 3 10" xfId="8446" xr:uid="{00000000-0005-0000-0000-0000ED140000}"/>
    <cellStyle name="Comma 5 2 3 10 2" xfId="8447" xr:uid="{00000000-0005-0000-0000-0000EE140000}"/>
    <cellStyle name="Comma 5 2 3 11" xfId="8448" xr:uid="{00000000-0005-0000-0000-0000EF140000}"/>
    <cellStyle name="Comma 5 2 3 12" xfId="8449" xr:uid="{00000000-0005-0000-0000-0000F0140000}"/>
    <cellStyle name="Comma 5 2 3 2" xfId="465" xr:uid="{00000000-0005-0000-0000-0000F1140000}"/>
    <cellStyle name="Comma 5 2 3 2 2" xfId="466" xr:uid="{00000000-0005-0000-0000-0000F2140000}"/>
    <cellStyle name="Comma 5 2 3 2 2 2" xfId="8450" xr:uid="{00000000-0005-0000-0000-0000F3140000}"/>
    <cellStyle name="Comma 5 2 3 2 2 2 2" xfId="8451" xr:uid="{00000000-0005-0000-0000-0000F4140000}"/>
    <cellStyle name="Comma 5 2 3 2 2 3" xfId="8452" xr:uid="{00000000-0005-0000-0000-0000F5140000}"/>
    <cellStyle name="Comma 5 2 3 2 3" xfId="8453" xr:uid="{00000000-0005-0000-0000-0000F6140000}"/>
    <cellStyle name="Comma 5 2 3 2 3 2" xfId="8454" xr:uid="{00000000-0005-0000-0000-0000F7140000}"/>
    <cellStyle name="Comma 5 2 3 2 3 2 2" xfId="8455" xr:uid="{00000000-0005-0000-0000-0000F8140000}"/>
    <cellStyle name="Comma 5 2 3 2 3 3" xfId="8456" xr:uid="{00000000-0005-0000-0000-0000F9140000}"/>
    <cellStyle name="Comma 5 2 3 2 4" xfId="8457" xr:uid="{00000000-0005-0000-0000-0000FA140000}"/>
    <cellStyle name="Comma 5 2 3 2 4 2" xfId="8458" xr:uid="{00000000-0005-0000-0000-0000FB140000}"/>
    <cellStyle name="Comma 5 2 3 2 4 2 2" xfId="8459" xr:uid="{00000000-0005-0000-0000-0000FC140000}"/>
    <cellStyle name="Comma 5 2 3 2 4 3" xfId="8460" xr:uid="{00000000-0005-0000-0000-0000FD140000}"/>
    <cellStyle name="Comma 5 2 3 2 5" xfId="8461" xr:uid="{00000000-0005-0000-0000-0000FE140000}"/>
    <cellStyle name="Comma 5 2 3 2 5 2" xfId="8462" xr:uid="{00000000-0005-0000-0000-0000FF140000}"/>
    <cellStyle name="Comma 5 2 3 2 6" xfId="8463" xr:uid="{00000000-0005-0000-0000-000000150000}"/>
    <cellStyle name="Comma 5 2 3 2 6 2" xfId="8464" xr:uid="{00000000-0005-0000-0000-000001150000}"/>
    <cellStyle name="Comma 5 2 3 2 7" xfId="8465" xr:uid="{00000000-0005-0000-0000-000002150000}"/>
    <cellStyle name="Comma 5 2 3 2 8" xfId="8466" xr:uid="{00000000-0005-0000-0000-000003150000}"/>
    <cellStyle name="Comma 5 2 3 3" xfId="467" xr:uid="{00000000-0005-0000-0000-000004150000}"/>
    <cellStyle name="Comma 5 2 3 3 2" xfId="468" xr:uid="{00000000-0005-0000-0000-000005150000}"/>
    <cellStyle name="Comma 5 2 3 3 2 2" xfId="8467" xr:uid="{00000000-0005-0000-0000-000006150000}"/>
    <cellStyle name="Comma 5 2 3 3 2 2 2" xfId="8468" xr:uid="{00000000-0005-0000-0000-000007150000}"/>
    <cellStyle name="Comma 5 2 3 3 2 3" xfId="8469" xr:uid="{00000000-0005-0000-0000-000008150000}"/>
    <cellStyle name="Comma 5 2 3 3 3" xfId="8470" xr:uid="{00000000-0005-0000-0000-000009150000}"/>
    <cellStyle name="Comma 5 2 3 3 3 2" xfId="8471" xr:uid="{00000000-0005-0000-0000-00000A150000}"/>
    <cellStyle name="Comma 5 2 3 3 3 2 2" xfId="8472" xr:uid="{00000000-0005-0000-0000-00000B150000}"/>
    <cellStyle name="Comma 5 2 3 3 3 3" xfId="8473" xr:uid="{00000000-0005-0000-0000-00000C150000}"/>
    <cellStyle name="Comma 5 2 3 3 4" xfId="8474" xr:uid="{00000000-0005-0000-0000-00000D150000}"/>
    <cellStyle name="Comma 5 2 3 3 4 2" xfId="8475" xr:uid="{00000000-0005-0000-0000-00000E150000}"/>
    <cellStyle name="Comma 5 2 3 3 4 2 2" xfId="8476" xr:uid="{00000000-0005-0000-0000-00000F150000}"/>
    <cellStyle name="Comma 5 2 3 3 4 3" xfId="8477" xr:uid="{00000000-0005-0000-0000-000010150000}"/>
    <cellStyle name="Comma 5 2 3 3 5" xfId="8478" xr:uid="{00000000-0005-0000-0000-000011150000}"/>
    <cellStyle name="Comma 5 2 3 3 5 2" xfId="8479" xr:uid="{00000000-0005-0000-0000-000012150000}"/>
    <cellStyle name="Comma 5 2 3 3 6" xfId="8480" xr:uid="{00000000-0005-0000-0000-000013150000}"/>
    <cellStyle name="Comma 5 2 3 3 7" xfId="8481" xr:uid="{00000000-0005-0000-0000-000014150000}"/>
    <cellStyle name="Comma 5 2 3 4" xfId="469" xr:uid="{00000000-0005-0000-0000-000015150000}"/>
    <cellStyle name="Comma 5 2 3 4 2" xfId="8482" xr:uid="{00000000-0005-0000-0000-000016150000}"/>
    <cellStyle name="Comma 5 2 3 4 2 2" xfId="8483" xr:uid="{00000000-0005-0000-0000-000017150000}"/>
    <cellStyle name="Comma 5 2 3 4 3" xfId="8484" xr:uid="{00000000-0005-0000-0000-000018150000}"/>
    <cellStyle name="Comma 5 2 3 5" xfId="8485" xr:uid="{00000000-0005-0000-0000-000019150000}"/>
    <cellStyle name="Comma 5 2 3 5 2" xfId="8486" xr:uid="{00000000-0005-0000-0000-00001A150000}"/>
    <cellStyle name="Comma 5 2 3 5 2 2" xfId="8487" xr:uid="{00000000-0005-0000-0000-00001B150000}"/>
    <cellStyle name="Comma 5 2 3 5 3" xfId="8488" xr:uid="{00000000-0005-0000-0000-00001C150000}"/>
    <cellStyle name="Comma 5 2 3 6" xfId="8489" xr:uid="{00000000-0005-0000-0000-00001D150000}"/>
    <cellStyle name="Comma 5 2 3 6 2" xfId="8490" xr:uid="{00000000-0005-0000-0000-00001E150000}"/>
    <cellStyle name="Comma 5 2 3 6 2 2" xfId="8491" xr:uid="{00000000-0005-0000-0000-00001F150000}"/>
    <cellStyle name="Comma 5 2 3 6 3" xfId="8492" xr:uid="{00000000-0005-0000-0000-000020150000}"/>
    <cellStyle name="Comma 5 2 3 7" xfId="8493" xr:uid="{00000000-0005-0000-0000-000021150000}"/>
    <cellStyle name="Comma 5 2 3 7 2" xfId="8494" xr:uid="{00000000-0005-0000-0000-000022150000}"/>
    <cellStyle name="Comma 5 2 3 8" xfId="8495" xr:uid="{00000000-0005-0000-0000-000023150000}"/>
    <cellStyle name="Comma 5 2 3 8 2" xfId="8496" xr:uid="{00000000-0005-0000-0000-000024150000}"/>
    <cellStyle name="Comma 5 2 3 9" xfId="8497" xr:uid="{00000000-0005-0000-0000-000025150000}"/>
    <cellStyle name="Comma 5 2 3 9 2" xfId="8498" xr:uid="{00000000-0005-0000-0000-000026150000}"/>
    <cellStyle name="Comma 5 2 4" xfId="470" xr:uid="{00000000-0005-0000-0000-000027150000}"/>
    <cellStyle name="Comma 5 2 4 10" xfId="8499" xr:uid="{00000000-0005-0000-0000-000028150000}"/>
    <cellStyle name="Comma 5 2 4 10 2" xfId="8500" xr:uid="{00000000-0005-0000-0000-000029150000}"/>
    <cellStyle name="Comma 5 2 4 11" xfId="8501" xr:uid="{00000000-0005-0000-0000-00002A150000}"/>
    <cellStyle name="Comma 5 2 4 12" xfId="8502" xr:uid="{00000000-0005-0000-0000-00002B150000}"/>
    <cellStyle name="Comma 5 2 4 2" xfId="471" xr:uid="{00000000-0005-0000-0000-00002C150000}"/>
    <cellStyle name="Comma 5 2 4 2 2" xfId="8503" xr:uid="{00000000-0005-0000-0000-00002D150000}"/>
    <cellStyle name="Comma 5 2 4 2 2 2" xfId="8504" xr:uid="{00000000-0005-0000-0000-00002E150000}"/>
    <cellStyle name="Comma 5 2 4 2 2 2 2" xfId="8505" xr:uid="{00000000-0005-0000-0000-00002F150000}"/>
    <cellStyle name="Comma 5 2 4 2 2 3" xfId="8506" xr:uid="{00000000-0005-0000-0000-000030150000}"/>
    <cellStyle name="Comma 5 2 4 2 3" xfId="8507" xr:uid="{00000000-0005-0000-0000-000031150000}"/>
    <cellStyle name="Comma 5 2 4 2 3 2" xfId="8508" xr:uid="{00000000-0005-0000-0000-000032150000}"/>
    <cellStyle name="Comma 5 2 4 2 3 2 2" xfId="8509" xr:uid="{00000000-0005-0000-0000-000033150000}"/>
    <cellStyle name="Comma 5 2 4 2 3 3" xfId="8510" xr:uid="{00000000-0005-0000-0000-000034150000}"/>
    <cellStyle name="Comma 5 2 4 2 4" xfId="8511" xr:uid="{00000000-0005-0000-0000-000035150000}"/>
    <cellStyle name="Comma 5 2 4 2 4 2" xfId="8512" xr:uid="{00000000-0005-0000-0000-000036150000}"/>
    <cellStyle name="Comma 5 2 4 2 4 2 2" xfId="8513" xr:uid="{00000000-0005-0000-0000-000037150000}"/>
    <cellStyle name="Comma 5 2 4 2 4 3" xfId="8514" xr:uid="{00000000-0005-0000-0000-000038150000}"/>
    <cellStyle name="Comma 5 2 4 2 5" xfId="8515" xr:uid="{00000000-0005-0000-0000-000039150000}"/>
    <cellStyle name="Comma 5 2 4 2 5 2" xfId="8516" xr:uid="{00000000-0005-0000-0000-00003A150000}"/>
    <cellStyle name="Comma 5 2 4 2 6" xfId="8517" xr:uid="{00000000-0005-0000-0000-00003B150000}"/>
    <cellStyle name="Comma 5 2 4 2 6 2" xfId="8518" xr:uid="{00000000-0005-0000-0000-00003C150000}"/>
    <cellStyle name="Comma 5 2 4 2 7" xfId="8519" xr:uid="{00000000-0005-0000-0000-00003D150000}"/>
    <cellStyle name="Comma 5 2 4 3" xfId="8520" xr:uid="{00000000-0005-0000-0000-00003E150000}"/>
    <cellStyle name="Comma 5 2 4 3 2" xfId="8521" xr:uid="{00000000-0005-0000-0000-00003F150000}"/>
    <cellStyle name="Comma 5 2 4 3 2 2" xfId="8522" xr:uid="{00000000-0005-0000-0000-000040150000}"/>
    <cellStyle name="Comma 5 2 4 3 2 2 2" xfId="8523" xr:uid="{00000000-0005-0000-0000-000041150000}"/>
    <cellStyle name="Comma 5 2 4 3 2 3" xfId="8524" xr:uid="{00000000-0005-0000-0000-000042150000}"/>
    <cellStyle name="Comma 5 2 4 3 3" xfId="8525" xr:uid="{00000000-0005-0000-0000-000043150000}"/>
    <cellStyle name="Comma 5 2 4 3 3 2" xfId="8526" xr:uid="{00000000-0005-0000-0000-000044150000}"/>
    <cellStyle name="Comma 5 2 4 3 3 2 2" xfId="8527" xr:uid="{00000000-0005-0000-0000-000045150000}"/>
    <cellStyle name="Comma 5 2 4 3 3 3" xfId="8528" xr:uid="{00000000-0005-0000-0000-000046150000}"/>
    <cellStyle name="Comma 5 2 4 3 4" xfId="8529" xr:uid="{00000000-0005-0000-0000-000047150000}"/>
    <cellStyle name="Comma 5 2 4 3 4 2" xfId="8530" xr:uid="{00000000-0005-0000-0000-000048150000}"/>
    <cellStyle name="Comma 5 2 4 3 4 2 2" xfId="8531" xr:uid="{00000000-0005-0000-0000-000049150000}"/>
    <cellStyle name="Comma 5 2 4 3 4 3" xfId="8532" xr:uid="{00000000-0005-0000-0000-00004A150000}"/>
    <cellStyle name="Comma 5 2 4 3 5" xfId="8533" xr:uid="{00000000-0005-0000-0000-00004B150000}"/>
    <cellStyle name="Comma 5 2 4 3 5 2" xfId="8534" xr:uid="{00000000-0005-0000-0000-00004C150000}"/>
    <cellStyle name="Comma 5 2 4 3 6" xfId="8535" xr:uid="{00000000-0005-0000-0000-00004D150000}"/>
    <cellStyle name="Comma 5 2 4 4" xfId="8536" xr:uid="{00000000-0005-0000-0000-00004E150000}"/>
    <cellStyle name="Comma 5 2 4 4 2" xfId="8537" xr:uid="{00000000-0005-0000-0000-00004F150000}"/>
    <cellStyle name="Comma 5 2 4 4 2 2" xfId="8538" xr:uid="{00000000-0005-0000-0000-000050150000}"/>
    <cellStyle name="Comma 5 2 4 4 3" xfId="8539" xr:uid="{00000000-0005-0000-0000-000051150000}"/>
    <cellStyle name="Comma 5 2 4 5" xfId="8540" xr:uid="{00000000-0005-0000-0000-000052150000}"/>
    <cellStyle name="Comma 5 2 4 5 2" xfId="8541" xr:uid="{00000000-0005-0000-0000-000053150000}"/>
    <cellStyle name="Comma 5 2 4 5 2 2" xfId="8542" xr:uid="{00000000-0005-0000-0000-000054150000}"/>
    <cellStyle name="Comma 5 2 4 5 3" xfId="8543" xr:uid="{00000000-0005-0000-0000-000055150000}"/>
    <cellStyle name="Comma 5 2 4 6" xfId="8544" xr:uid="{00000000-0005-0000-0000-000056150000}"/>
    <cellStyle name="Comma 5 2 4 6 2" xfId="8545" xr:uid="{00000000-0005-0000-0000-000057150000}"/>
    <cellStyle name="Comma 5 2 4 6 2 2" xfId="8546" xr:uid="{00000000-0005-0000-0000-000058150000}"/>
    <cellStyle name="Comma 5 2 4 6 3" xfId="8547" xr:uid="{00000000-0005-0000-0000-000059150000}"/>
    <cellStyle name="Comma 5 2 4 7" xfId="8548" xr:uid="{00000000-0005-0000-0000-00005A150000}"/>
    <cellStyle name="Comma 5 2 4 7 2" xfId="8549" xr:uid="{00000000-0005-0000-0000-00005B150000}"/>
    <cellStyle name="Comma 5 2 4 8" xfId="8550" xr:uid="{00000000-0005-0000-0000-00005C150000}"/>
    <cellStyle name="Comma 5 2 4 8 2" xfId="8551" xr:uid="{00000000-0005-0000-0000-00005D150000}"/>
    <cellStyle name="Comma 5 2 4 9" xfId="8552" xr:uid="{00000000-0005-0000-0000-00005E150000}"/>
    <cellStyle name="Comma 5 2 4 9 2" xfId="8553" xr:uid="{00000000-0005-0000-0000-00005F150000}"/>
    <cellStyle name="Comma 5 2 5" xfId="472" xr:uid="{00000000-0005-0000-0000-000060150000}"/>
    <cellStyle name="Comma 5 2 5 2" xfId="473" xr:uid="{00000000-0005-0000-0000-000061150000}"/>
    <cellStyle name="Comma 5 2 5 3" xfId="8554" xr:uid="{00000000-0005-0000-0000-000062150000}"/>
    <cellStyle name="Comma 5 2 6" xfId="474" xr:uid="{00000000-0005-0000-0000-000063150000}"/>
    <cellStyle name="Comma 5 2 6 2" xfId="8555" xr:uid="{00000000-0005-0000-0000-000064150000}"/>
    <cellStyle name="Comma 5 2 6 2 2" xfId="8556" xr:uid="{00000000-0005-0000-0000-000065150000}"/>
    <cellStyle name="Comma 5 2 6 2 2 2" xfId="8557" xr:uid="{00000000-0005-0000-0000-000066150000}"/>
    <cellStyle name="Comma 5 2 6 2 2 2 2" xfId="8558" xr:uid="{00000000-0005-0000-0000-000067150000}"/>
    <cellStyle name="Comma 5 2 6 2 2 3" xfId="8559" xr:uid="{00000000-0005-0000-0000-000068150000}"/>
    <cellStyle name="Comma 5 2 6 2 3" xfId="8560" xr:uid="{00000000-0005-0000-0000-000069150000}"/>
    <cellStyle name="Comma 5 2 6 2 3 2" xfId="8561" xr:uid="{00000000-0005-0000-0000-00006A150000}"/>
    <cellStyle name="Comma 5 2 6 2 3 2 2" xfId="8562" xr:uid="{00000000-0005-0000-0000-00006B150000}"/>
    <cellStyle name="Comma 5 2 6 2 3 3" xfId="8563" xr:uid="{00000000-0005-0000-0000-00006C150000}"/>
    <cellStyle name="Comma 5 2 6 2 4" xfId="8564" xr:uid="{00000000-0005-0000-0000-00006D150000}"/>
    <cellStyle name="Comma 5 2 6 2 4 2" xfId="8565" xr:uid="{00000000-0005-0000-0000-00006E150000}"/>
    <cellStyle name="Comma 5 2 6 2 4 2 2" xfId="8566" xr:uid="{00000000-0005-0000-0000-00006F150000}"/>
    <cellStyle name="Comma 5 2 6 2 4 3" xfId="8567" xr:uid="{00000000-0005-0000-0000-000070150000}"/>
    <cellStyle name="Comma 5 2 6 2 5" xfId="8568" xr:uid="{00000000-0005-0000-0000-000071150000}"/>
    <cellStyle name="Comma 5 2 6 2 5 2" xfId="8569" xr:uid="{00000000-0005-0000-0000-000072150000}"/>
    <cellStyle name="Comma 5 2 6 2 6" xfId="8570" xr:uid="{00000000-0005-0000-0000-000073150000}"/>
    <cellStyle name="Comma 5 2 6 2 6 2" xfId="8571" xr:uid="{00000000-0005-0000-0000-000074150000}"/>
    <cellStyle name="Comma 5 2 6 2 7" xfId="8572" xr:uid="{00000000-0005-0000-0000-000075150000}"/>
    <cellStyle name="Comma 5 2 6 3" xfId="8573" xr:uid="{00000000-0005-0000-0000-000076150000}"/>
    <cellStyle name="Comma 5 2 6 3 2" xfId="8574" xr:uid="{00000000-0005-0000-0000-000077150000}"/>
    <cellStyle name="Comma 5 2 6 3 2 2" xfId="8575" xr:uid="{00000000-0005-0000-0000-000078150000}"/>
    <cellStyle name="Comma 5 2 6 3 2 2 2" xfId="8576" xr:uid="{00000000-0005-0000-0000-000079150000}"/>
    <cellStyle name="Comma 5 2 6 3 2 3" xfId="8577" xr:uid="{00000000-0005-0000-0000-00007A150000}"/>
    <cellStyle name="Comma 5 2 6 3 3" xfId="8578" xr:uid="{00000000-0005-0000-0000-00007B150000}"/>
    <cellStyle name="Comma 5 2 6 3 3 2" xfId="8579" xr:uid="{00000000-0005-0000-0000-00007C150000}"/>
    <cellStyle name="Comma 5 2 6 3 3 2 2" xfId="8580" xr:uid="{00000000-0005-0000-0000-00007D150000}"/>
    <cellStyle name="Comma 5 2 6 3 3 3" xfId="8581" xr:uid="{00000000-0005-0000-0000-00007E150000}"/>
    <cellStyle name="Comma 5 2 6 3 4" xfId="8582" xr:uid="{00000000-0005-0000-0000-00007F150000}"/>
    <cellStyle name="Comma 5 2 6 3 4 2" xfId="8583" xr:uid="{00000000-0005-0000-0000-000080150000}"/>
    <cellStyle name="Comma 5 2 6 3 4 2 2" xfId="8584" xr:uid="{00000000-0005-0000-0000-000081150000}"/>
    <cellStyle name="Comma 5 2 6 3 4 3" xfId="8585" xr:uid="{00000000-0005-0000-0000-000082150000}"/>
    <cellStyle name="Comma 5 2 6 3 5" xfId="8586" xr:uid="{00000000-0005-0000-0000-000083150000}"/>
    <cellStyle name="Comma 5 2 6 3 5 2" xfId="8587" xr:uid="{00000000-0005-0000-0000-000084150000}"/>
    <cellStyle name="Comma 5 2 6 3 6" xfId="8588" xr:uid="{00000000-0005-0000-0000-000085150000}"/>
    <cellStyle name="Comma 5 2 6 4" xfId="8589" xr:uid="{00000000-0005-0000-0000-000086150000}"/>
    <cellStyle name="Comma 5 2 6 4 2" xfId="8590" xr:uid="{00000000-0005-0000-0000-000087150000}"/>
    <cellStyle name="Comma 5 2 6 4 2 2" xfId="8591" xr:uid="{00000000-0005-0000-0000-000088150000}"/>
    <cellStyle name="Comma 5 2 6 4 3" xfId="8592" xr:uid="{00000000-0005-0000-0000-000089150000}"/>
    <cellStyle name="Comma 5 2 6 5" xfId="8593" xr:uid="{00000000-0005-0000-0000-00008A150000}"/>
    <cellStyle name="Comma 5 2 6 5 2" xfId="8594" xr:uid="{00000000-0005-0000-0000-00008B150000}"/>
    <cellStyle name="Comma 5 2 6 5 2 2" xfId="8595" xr:uid="{00000000-0005-0000-0000-00008C150000}"/>
    <cellStyle name="Comma 5 2 6 5 3" xfId="8596" xr:uid="{00000000-0005-0000-0000-00008D150000}"/>
    <cellStyle name="Comma 5 2 6 6" xfId="8597" xr:uid="{00000000-0005-0000-0000-00008E150000}"/>
    <cellStyle name="Comma 5 2 6 6 2" xfId="8598" xr:uid="{00000000-0005-0000-0000-00008F150000}"/>
    <cellStyle name="Comma 5 2 6 6 2 2" xfId="8599" xr:uid="{00000000-0005-0000-0000-000090150000}"/>
    <cellStyle name="Comma 5 2 6 6 3" xfId="8600" xr:uid="{00000000-0005-0000-0000-000091150000}"/>
    <cellStyle name="Comma 5 2 6 7" xfId="8601" xr:uid="{00000000-0005-0000-0000-000092150000}"/>
    <cellStyle name="Comma 5 2 6 7 2" xfId="8602" xr:uid="{00000000-0005-0000-0000-000093150000}"/>
    <cellStyle name="Comma 5 2 6 8" xfId="8603" xr:uid="{00000000-0005-0000-0000-000094150000}"/>
    <cellStyle name="Comma 5 2 6 8 2" xfId="8604" xr:uid="{00000000-0005-0000-0000-000095150000}"/>
    <cellStyle name="Comma 5 2 6 9" xfId="8605" xr:uid="{00000000-0005-0000-0000-000096150000}"/>
    <cellStyle name="Comma 5 2 7" xfId="8606" xr:uid="{00000000-0005-0000-0000-000097150000}"/>
    <cellStyle name="Comma 5 2 7 2" xfId="8607" xr:uid="{00000000-0005-0000-0000-000098150000}"/>
    <cellStyle name="Comma 5 2 7 2 2" xfId="8608" xr:uid="{00000000-0005-0000-0000-000099150000}"/>
    <cellStyle name="Comma 5 2 7 2 2 2" xfId="8609" xr:uid="{00000000-0005-0000-0000-00009A150000}"/>
    <cellStyle name="Comma 5 2 7 2 2 2 2" xfId="8610" xr:uid="{00000000-0005-0000-0000-00009B150000}"/>
    <cellStyle name="Comma 5 2 7 2 2 3" xfId="8611" xr:uid="{00000000-0005-0000-0000-00009C150000}"/>
    <cellStyle name="Comma 5 2 7 2 3" xfId="8612" xr:uid="{00000000-0005-0000-0000-00009D150000}"/>
    <cellStyle name="Comma 5 2 7 2 3 2" xfId="8613" xr:uid="{00000000-0005-0000-0000-00009E150000}"/>
    <cellStyle name="Comma 5 2 7 2 3 2 2" xfId="8614" xr:uid="{00000000-0005-0000-0000-00009F150000}"/>
    <cellStyle name="Comma 5 2 7 2 3 3" xfId="8615" xr:uid="{00000000-0005-0000-0000-0000A0150000}"/>
    <cellStyle name="Comma 5 2 7 2 4" xfId="8616" xr:uid="{00000000-0005-0000-0000-0000A1150000}"/>
    <cellStyle name="Comma 5 2 7 2 4 2" xfId="8617" xr:uid="{00000000-0005-0000-0000-0000A2150000}"/>
    <cellStyle name="Comma 5 2 7 2 4 2 2" xfId="8618" xr:uid="{00000000-0005-0000-0000-0000A3150000}"/>
    <cellStyle name="Comma 5 2 7 2 4 3" xfId="8619" xr:uid="{00000000-0005-0000-0000-0000A4150000}"/>
    <cellStyle name="Comma 5 2 7 2 5" xfId="8620" xr:uid="{00000000-0005-0000-0000-0000A5150000}"/>
    <cellStyle name="Comma 5 2 7 2 5 2" xfId="8621" xr:uid="{00000000-0005-0000-0000-0000A6150000}"/>
    <cellStyle name="Comma 5 2 7 2 6" xfId="8622" xr:uid="{00000000-0005-0000-0000-0000A7150000}"/>
    <cellStyle name="Comma 5 2 7 2 6 2" xfId="8623" xr:uid="{00000000-0005-0000-0000-0000A8150000}"/>
    <cellStyle name="Comma 5 2 7 2 7" xfId="8624" xr:uid="{00000000-0005-0000-0000-0000A9150000}"/>
    <cellStyle name="Comma 5 2 7 3" xfId="8625" xr:uid="{00000000-0005-0000-0000-0000AA150000}"/>
    <cellStyle name="Comma 5 2 7 3 2" xfId="8626" xr:uid="{00000000-0005-0000-0000-0000AB150000}"/>
    <cellStyle name="Comma 5 2 7 3 2 2" xfId="8627" xr:uid="{00000000-0005-0000-0000-0000AC150000}"/>
    <cellStyle name="Comma 5 2 7 3 2 2 2" xfId="8628" xr:uid="{00000000-0005-0000-0000-0000AD150000}"/>
    <cellStyle name="Comma 5 2 7 3 2 3" xfId="8629" xr:uid="{00000000-0005-0000-0000-0000AE150000}"/>
    <cellStyle name="Comma 5 2 7 3 3" xfId="8630" xr:uid="{00000000-0005-0000-0000-0000AF150000}"/>
    <cellStyle name="Comma 5 2 7 3 3 2" xfId="8631" xr:uid="{00000000-0005-0000-0000-0000B0150000}"/>
    <cellStyle name="Comma 5 2 7 3 3 2 2" xfId="8632" xr:uid="{00000000-0005-0000-0000-0000B1150000}"/>
    <cellStyle name="Comma 5 2 7 3 3 3" xfId="8633" xr:uid="{00000000-0005-0000-0000-0000B2150000}"/>
    <cellStyle name="Comma 5 2 7 3 4" xfId="8634" xr:uid="{00000000-0005-0000-0000-0000B3150000}"/>
    <cellStyle name="Comma 5 2 7 3 4 2" xfId="8635" xr:uid="{00000000-0005-0000-0000-0000B4150000}"/>
    <cellStyle name="Comma 5 2 7 3 4 2 2" xfId="8636" xr:uid="{00000000-0005-0000-0000-0000B5150000}"/>
    <cellStyle name="Comma 5 2 7 3 4 3" xfId="8637" xr:uid="{00000000-0005-0000-0000-0000B6150000}"/>
    <cellStyle name="Comma 5 2 7 3 5" xfId="8638" xr:uid="{00000000-0005-0000-0000-0000B7150000}"/>
    <cellStyle name="Comma 5 2 7 3 5 2" xfId="8639" xr:uid="{00000000-0005-0000-0000-0000B8150000}"/>
    <cellStyle name="Comma 5 2 7 3 6" xfId="8640" xr:uid="{00000000-0005-0000-0000-0000B9150000}"/>
    <cellStyle name="Comma 5 2 7 4" xfId="8641" xr:uid="{00000000-0005-0000-0000-0000BA150000}"/>
    <cellStyle name="Comma 5 2 7 4 2" xfId="8642" xr:uid="{00000000-0005-0000-0000-0000BB150000}"/>
    <cellStyle name="Comma 5 2 7 4 2 2" xfId="8643" xr:uid="{00000000-0005-0000-0000-0000BC150000}"/>
    <cellStyle name="Comma 5 2 7 4 3" xfId="8644" xr:uid="{00000000-0005-0000-0000-0000BD150000}"/>
    <cellStyle name="Comma 5 2 7 5" xfId="8645" xr:uid="{00000000-0005-0000-0000-0000BE150000}"/>
    <cellStyle name="Comma 5 2 7 5 2" xfId="8646" xr:uid="{00000000-0005-0000-0000-0000BF150000}"/>
    <cellStyle name="Comma 5 2 7 5 2 2" xfId="8647" xr:uid="{00000000-0005-0000-0000-0000C0150000}"/>
    <cellStyle name="Comma 5 2 7 5 3" xfId="8648" xr:uid="{00000000-0005-0000-0000-0000C1150000}"/>
    <cellStyle name="Comma 5 2 7 6" xfId="8649" xr:uid="{00000000-0005-0000-0000-0000C2150000}"/>
    <cellStyle name="Comma 5 2 7 6 2" xfId="8650" xr:uid="{00000000-0005-0000-0000-0000C3150000}"/>
    <cellStyle name="Comma 5 2 7 6 2 2" xfId="8651" xr:uid="{00000000-0005-0000-0000-0000C4150000}"/>
    <cellStyle name="Comma 5 2 7 6 3" xfId="8652" xr:uid="{00000000-0005-0000-0000-0000C5150000}"/>
    <cellStyle name="Comma 5 2 7 7" xfId="8653" xr:uid="{00000000-0005-0000-0000-0000C6150000}"/>
    <cellStyle name="Comma 5 2 7 7 2" xfId="8654" xr:uid="{00000000-0005-0000-0000-0000C7150000}"/>
    <cellStyle name="Comma 5 2 7 8" xfId="8655" xr:uid="{00000000-0005-0000-0000-0000C8150000}"/>
    <cellStyle name="Comma 5 2 7 8 2" xfId="8656" xr:uid="{00000000-0005-0000-0000-0000C9150000}"/>
    <cellStyle name="Comma 5 2 7 9" xfId="8657" xr:uid="{00000000-0005-0000-0000-0000CA150000}"/>
    <cellStyle name="Comma 5 2 8" xfId="8658" xr:uid="{00000000-0005-0000-0000-0000CB150000}"/>
    <cellStyle name="Comma 5 2 8 2" xfId="8659" xr:uid="{00000000-0005-0000-0000-0000CC150000}"/>
    <cellStyle name="Comma 5 2 8 2 2" xfId="8660" xr:uid="{00000000-0005-0000-0000-0000CD150000}"/>
    <cellStyle name="Comma 5 2 8 2 2 2" xfId="8661" xr:uid="{00000000-0005-0000-0000-0000CE150000}"/>
    <cellStyle name="Comma 5 2 8 2 3" xfId="8662" xr:uid="{00000000-0005-0000-0000-0000CF150000}"/>
    <cellStyle name="Comma 5 2 8 3" xfId="8663" xr:uid="{00000000-0005-0000-0000-0000D0150000}"/>
    <cellStyle name="Comma 5 2 8 3 2" xfId="8664" xr:uid="{00000000-0005-0000-0000-0000D1150000}"/>
    <cellStyle name="Comma 5 2 8 3 2 2" xfId="8665" xr:uid="{00000000-0005-0000-0000-0000D2150000}"/>
    <cellStyle name="Comma 5 2 8 3 3" xfId="8666" xr:uid="{00000000-0005-0000-0000-0000D3150000}"/>
    <cellStyle name="Comma 5 2 8 4" xfId="8667" xr:uid="{00000000-0005-0000-0000-0000D4150000}"/>
    <cellStyle name="Comma 5 2 8 4 2" xfId="8668" xr:uid="{00000000-0005-0000-0000-0000D5150000}"/>
    <cellStyle name="Comma 5 2 8 4 2 2" xfId="8669" xr:uid="{00000000-0005-0000-0000-0000D6150000}"/>
    <cellStyle name="Comma 5 2 8 4 3" xfId="8670" xr:uid="{00000000-0005-0000-0000-0000D7150000}"/>
    <cellStyle name="Comma 5 2 8 5" xfId="8671" xr:uid="{00000000-0005-0000-0000-0000D8150000}"/>
    <cellStyle name="Comma 5 2 8 5 2" xfId="8672" xr:uid="{00000000-0005-0000-0000-0000D9150000}"/>
    <cellStyle name="Comma 5 2 8 6" xfId="8673" xr:uid="{00000000-0005-0000-0000-0000DA150000}"/>
    <cellStyle name="Comma 5 2 8 6 2" xfId="8674" xr:uid="{00000000-0005-0000-0000-0000DB150000}"/>
    <cellStyle name="Comma 5 2 8 7" xfId="8675" xr:uid="{00000000-0005-0000-0000-0000DC150000}"/>
    <cellStyle name="Comma 5 2 9" xfId="8676" xr:uid="{00000000-0005-0000-0000-0000DD150000}"/>
    <cellStyle name="Comma 5 2 9 2" xfId="8677" xr:uid="{00000000-0005-0000-0000-0000DE150000}"/>
    <cellStyle name="Comma 5 2 9 2 2" xfId="8678" xr:uid="{00000000-0005-0000-0000-0000DF150000}"/>
    <cellStyle name="Comma 5 2 9 2 2 2" xfId="8679" xr:uid="{00000000-0005-0000-0000-0000E0150000}"/>
    <cellStyle name="Comma 5 2 9 2 3" xfId="8680" xr:uid="{00000000-0005-0000-0000-0000E1150000}"/>
    <cellStyle name="Comma 5 2 9 3" xfId="8681" xr:uid="{00000000-0005-0000-0000-0000E2150000}"/>
    <cellStyle name="Comma 5 2 9 3 2" xfId="8682" xr:uid="{00000000-0005-0000-0000-0000E3150000}"/>
    <cellStyle name="Comma 5 2 9 3 2 2" xfId="8683" xr:uid="{00000000-0005-0000-0000-0000E4150000}"/>
    <cellStyle name="Comma 5 2 9 3 3" xfId="8684" xr:uid="{00000000-0005-0000-0000-0000E5150000}"/>
    <cellStyle name="Comma 5 2 9 4" xfId="8685" xr:uid="{00000000-0005-0000-0000-0000E6150000}"/>
    <cellStyle name="Comma 5 2 9 4 2" xfId="8686" xr:uid="{00000000-0005-0000-0000-0000E7150000}"/>
    <cellStyle name="Comma 5 2 9 4 2 2" xfId="8687" xr:uid="{00000000-0005-0000-0000-0000E8150000}"/>
    <cellStyle name="Comma 5 2 9 4 3" xfId="8688" xr:uid="{00000000-0005-0000-0000-0000E9150000}"/>
    <cellStyle name="Comma 5 2 9 5" xfId="8689" xr:uid="{00000000-0005-0000-0000-0000EA150000}"/>
    <cellStyle name="Comma 5 2 9 5 2" xfId="8690" xr:uid="{00000000-0005-0000-0000-0000EB150000}"/>
    <cellStyle name="Comma 5 2 9 6" xfId="8691" xr:uid="{00000000-0005-0000-0000-0000EC150000}"/>
    <cellStyle name="Comma 5 3" xfId="475" xr:uid="{00000000-0005-0000-0000-0000ED150000}"/>
    <cellStyle name="Comma 5 3 10" xfId="8692" xr:uid="{00000000-0005-0000-0000-0000EE150000}"/>
    <cellStyle name="Comma 5 3 10 2" xfId="8693" xr:uid="{00000000-0005-0000-0000-0000EF150000}"/>
    <cellStyle name="Comma 5 3 10 2 2" xfId="8694" xr:uid="{00000000-0005-0000-0000-0000F0150000}"/>
    <cellStyle name="Comma 5 3 10 2 2 2" xfId="8695" xr:uid="{00000000-0005-0000-0000-0000F1150000}"/>
    <cellStyle name="Comma 5 3 10 2 3" xfId="8696" xr:uid="{00000000-0005-0000-0000-0000F2150000}"/>
    <cellStyle name="Comma 5 3 10 3" xfId="8697" xr:uid="{00000000-0005-0000-0000-0000F3150000}"/>
    <cellStyle name="Comma 5 3 10 3 2" xfId="8698" xr:uid="{00000000-0005-0000-0000-0000F4150000}"/>
    <cellStyle name="Comma 5 3 10 3 2 2" xfId="8699" xr:uid="{00000000-0005-0000-0000-0000F5150000}"/>
    <cellStyle name="Comma 5 3 10 3 3" xfId="8700" xr:uid="{00000000-0005-0000-0000-0000F6150000}"/>
    <cellStyle name="Comma 5 3 10 4" xfId="8701" xr:uid="{00000000-0005-0000-0000-0000F7150000}"/>
    <cellStyle name="Comma 5 3 10 4 2" xfId="8702" xr:uid="{00000000-0005-0000-0000-0000F8150000}"/>
    <cellStyle name="Comma 5 3 10 4 2 2" xfId="8703" xr:uid="{00000000-0005-0000-0000-0000F9150000}"/>
    <cellStyle name="Comma 5 3 10 4 3" xfId="8704" xr:uid="{00000000-0005-0000-0000-0000FA150000}"/>
    <cellStyle name="Comma 5 3 10 5" xfId="8705" xr:uid="{00000000-0005-0000-0000-0000FB150000}"/>
    <cellStyle name="Comma 5 3 10 5 2" xfId="8706" xr:uid="{00000000-0005-0000-0000-0000FC150000}"/>
    <cellStyle name="Comma 5 3 10 6" xfId="8707" xr:uid="{00000000-0005-0000-0000-0000FD150000}"/>
    <cellStyle name="Comma 5 3 11" xfId="8708" xr:uid="{00000000-0005-0000-0000-0000FE150000}"/>
    <cellStyle name="Comma 5 3 11 2" xfId="8709" xr:uid="{00000000-0005-0000-0000-0000FF150000}"/>
    <cellStyle name="Comma 5 3 11 2 2" xfId="8710" xr:uid="{00000000-0005-0000-0000-000000160000}"/>
    <cellStyle name="Comma 5 3 11 3" xfId="8711" xr:uid="{00000000-0005-0000-0000-000001160000}"/>
    <cellStyle name="Comma 5 3 12" xfId="8712" xr:uid="{00000000-0005-0000-0000-000002160000}"/>
    <cellStyle name="Comma 5 3 12 2" xfId="8713" xr:uid="{00000000-0005-0000-0000-000003160000}"/>
    <cellStyle name="Comma 5 3 12 2 2" xfId="8714" xr:uid="{00000000-0005-0000-0000-000004160000}"/>
    <cellStyle name="Comma 5 3 12 3" xfId="8715" xr:uid="{00000000-0005-0000-0000-000005160000}"/>
    <cellStyle name="Comma 5 3 13" xfId="8716" xr:uid="{00000000-0005-0000-0000-000006160000}"/>
    <cellStyle name="Comma 5 3 13 2" xfId="8717" xr:uid="{00000000-0005-0000-0000-000007160000}"/>
    <cellStyle name="Comma 5 3 13 2 2" xfId="8718" xr:uid="{00000000-0005-0000-0000-000008160000}"/>
    <cellStyle name="Comma 5 3 13 3" xfId="8719" xr:uid="{00000000-0005-0000-0000-000009160000}"/>
    <cellStyle name="Comma 5 3 14" xfId="8720" xr:uid="{00000000-0005-0000-0000-00000A160000}"/>
    <cellStyle name="Comma 5 3 14 2" xfId="8721" xr:uid="{00000000-0005-0000-0000-00000B160000}"/>
    <cellStyle name="Comma 5 3 14 2 2" xfId="8722" xr:uid="{00000000-0005-0000-0000-00000C160000}"/>
    <cellStyle name="Comma 5 3 14 3" xfId="8723" xr:uid="{00000000-0005-0000-0000-00000D160000}"/>
    <cellStyle name="Comma 5 3 15" xfId="8724" xr:uid="{00000000-0005-0000-0000-00000E160000}"/>
    <cellStyle name="Comma 5 3 15 2" xfId="8725" xr:uid="{00000000-0005-0000-0000-00000F160000}"/>
    <cellStyle name="Comma 5 3 16" xfId="8726" xr:uid="{00000000-0005-0000-0000-000010160000}"/>
    <cellStyle name="Comma 5 3 16 2" xfId="8727" xr:uid="{00000000-0005-0000-0000-000011160000}"/>
    <cellStyle name="Comma 5 3 17" xfId="8728" xr:uid="{00000000-0005-0000-0000-000012160000}"/>
    <cellStyle name="Comma 5 3 17 2" xfId="8729" xr:uid="{00000000-0005-0000-0000-000013160000}"/>
    <cellStyle name="Comma 5 3 18" xfId="8730" xr:uid="{00000000-0005-0000-0000-000014160000}"/>
    <cellStyle name="Comma 5 3 18 2" xfId="8731" xr:uid="{00000000-0005-0000-0000-000015160000}"/>
    <cellStyle name="Comma 5 3 19" xfId="8732" xr:uid="{00000000-0005-0000-0000-000016160000}"/>
    <cellStyle name="Comma 5 3 19 2" xfId="8733" xr:uid="{00000000-0005-0000-0000-000017160000}"/>
    <cellStyle name="Comma 5 3 2" xfId="476" xr:uid="{00000000-0005-0000-0000-000018160000}"/>
    <cellStyle name="Comma 5 3 2 2" xfId="477" xr:uid="{00000000-0005-0000-0000-000019160000}"/>
    <cellStyle name="Comma 5 3 2 2 2" xfId="8734" xr:uid="{00000000-0005-0000-0000-00001A160000}"/>
    <cellStyle name="Comma 5 3 2 3" xfId="8735" xr:uid="{00000000-0005-0000-0000-00001B160000}"/>
    <cellStyle name="Comma 5 3 2 4" xfId="8736" xr:uid="{00000000-0005-0000-0000-00001C160000}"/>
    <cellStyle name="Comma 5 3 2 5" xfId="8737" xr:uid="{00000000-0005-0000-0000-00001D160000}"/>
    <cellStyle name="Comma 5 3 20" xfId="8738" xr:uid="{00000000-0005-0000-0000-00001E160000}"/>
    <cellStyle name="Comma 5 3 20 2" xfId="8739" xr:uid="{00000000-0005-0000-0000-00001F160000}"/>
    <cellStyle name="Comma 5 3 21" xfId="8740" xr:uid="{00000000-0005-0000-0000-000020160000}"/>
    <cellStyle name="Comma 5 3 22" xfId="8741" xr:uid="{00000000-0005-0000-0000-000021160000}"/>
    <cellStyle name="Comma 5 3 23" xfId="55052" xr:uid="{00000000-0005-0000-0000-000022160000}"/>
    <cellStyle name="Comma 5 3 3" xfId="478" xr:uid="{00000000-0005-0000-0000-000023160000}"/>
    <cellStyle name="Comma 5 3 3 2" xfId="479" xr:uid="{00000000-0005-0000-0000-000024160000}"/>
    <cellStyle name="Comma 5 3 3 3" xfId="8742" xr:uid="{00000000-0005-0000-0000-000025160000}"/>
    <cellStyle name="Comma 5 3 4" xfId="480" xr:uid="{00000000-0005-0000-0000-000026160000}"/>
    <cellStyle name="Comma 5 3 5" xfId="8743" xr:uid="{00000000-0005-0000-0000-000027160000}"/>
    <cellStyle name="Comma 5 3 5 2" xfId="8744" xr:uid="{00000000-0005-0000-0000-000028160000}"/>
    <cellStyle name="Comma 5 3 5 2 2" xfId="8745" xr:uid="{00000000-0005-0000-0000-000029160000}"/>
    <cellStyle name="Comma 5 3 5 2 2 2" xfId="8746" xr:uid="{00000000-0005-0000-0000-00002A160000}"/>
    <cellStyle name="Comma 5 3 5 2 2 2 2" xfId="8747" xr:uid="{00000000-0005-0000-0000-00002B160000}"/>
    <cellStyle name="Comma 5 3 5 2 2 3" xfId="8748" xr:uid="{00000000-0005-0000-0000-00002C160000}"/>
    <cellStyle name="Comma 5 3 5 2 3" xfId="8749" xr:uid="{00000000-0005-0000-0000-00002D160000}"/>
    <cellStyle name="Comma 5 3 5 2 3 2" xfId="8750" xr:uid="{00000000-0005-0000-0000-00002E160000}"/>
    <cellStyle name="Comma 5 3 5 2 3 2 2" xfId="8751" xr:uid="{00000000-0005-0000-0000-00002F160000}"/>
    <cellStyle name="Comma 5 3 5 2 3 3" xfId="8752" xr:uid="{00000000-0005-0000-0000-000030160000}"/>
    <cellStyle name="Comma 5 3 5 2 4" xfId="8753" xr:uid="{00000000-0005-0000-0000-000031160000}"/>
    <cellStyle name="Comma 5 3 5 2 4 2" xfId="8754" xr:uid="{00000000-0005-0000-0000-000032160000}"/>
    <cellStyle name="Comma 5 3 5 2 4 2 2" xfId="8755" xr:uid="{00000000-0005-0000-0000-000033160000}"/>
    <cellStyle name="Comma 5 3 5 2 4 3" xfId="8756" xr:uid="{00000000-0005-0000-0000-000034160000}"/>
    <cellStyle name="Comma 5 3 5 2 5" xfId="8757" xr:uid="{00000000-0005-0000-0000-000035160000}"/>
    <cellStyle name="Comma 5 3 5 2 5 2" xfId="8758" xr:uid="{00000000-0005-0000-0000-000036160000}"/>
    <cellStyle name="Comma 5 3 5 2 6" xfId="8759" xr:uid="{00000000-0005-0000-0000-000037160000}"/>
    <cellStyle name="Comma 5 3 5 2 6 2" xfId="8760" xr:uid="{00000000-0005-0000-0000-000038160000}"/>
    <cellStyle name="Comma 5 3 5 2 7" xfId="8761" xr:uid="{00000000-0005-0000-0000-000039160000}"/>
    <cellStyle name="Comma 5 3 5 3" xfId="8762" xr:uid="{00000000-0005-0000-0000-00003A160000}"/>
    <cellStyle name="Comma 5 3 5 3 2" xfId="8763" xr:uid="{00000000-0005-0000-0000-00003B160000}"/>
    <cellStyle name="Comma 5 3 5 3 2 2" xfId="8764" xr:uid="{00000000-0005-0000-0000-00003C160000}"/>
    <cellStyle name="Comma 5 3 5 3 2 2 2" xfId="8765" xr:uid="{00000000-0005-0000-0000-00003D160000}"/>
    <cellStyle name="Comma 5 3 5 3 2 3" xfId="8766" xr:uid="{00000000-0005-0000-0000-00003E160000}"/>
    <cellStyle name="Comma 5 3 5 3 3" xfId="8767" xr:uid="{00000000-0005-0000-0000-00003F160000}"/>
    <cellStyle name="Comma 5 3 5 3 3 2" xfId="8768" xr:uid="{00000000-0005-0000-0000-000040160000}"/>
    <cellStyle name="Comma 5 3 5 3 3 2 2" xfId="8769" xr:uid="{00000000-0005-0000-0000-000041160000}"/>
    <cellStyle name="Comma 5 3 5 3 3 3" xfId="8770" xr:uid="{00000000-0005-0000-0000-000042160000}"/>
    <cellStyle name="Comma 5 3 5 3 4" xfId="8771" xr:uid="{00000000-0005-0000-0000-000043160000}"/>
    <cellStyle name="Comma 5 3 5 3 4 2" xfId="8772" xr:uid="{00000000-0005-0000-0000-000044160000}"/>
    <cellStyle name="Comma 5 3 5 3 4 2 2" xfId="8773" xr:uid="{00000000-0005-0000-0000-000045160000}"/>
    <cellStyle name="Comma 5 3 5 3 4 3" xfId="8774" xr:uid="{00000000-0005-0000-0000-000046160000}"/>
    <cellStyle name="Comma 5 3 5 3 5" xfId="8775" xr:uid="{00000000-0005-0000-0000-000047160000}"/>
    <cellStyle name="Comma 5 3 5 3 5 2" xfId="8776" xr:uid="{00000000-0005-0000-0000-000048160000}"/>
    <cellStyle name="Comma 5 3 5 3 6" xfId="8777" xr:uid="{00000000-0005-0000-0000-000049160000}"/>
    <cellStyle name="Comma 5 3 5 4" xfId="8778" xr:uid="{00000000-0005-0000-0000-00004A160000}"/>
    <cellStyle name="Comma 5 3 5 4 2" xfId="8779" xr:uid="{00000000-0005-0000-0000-00004B160000}"/>
    <cellStyle name="Comma 5 3 5 4 2 2" xfId="8780" xr:uid="{00000000-0005-0000-0000-00004C160000}"/>
    <cellStyle name="Comma 5 3 5 4 3" xfId="8781" xr:uid="{00000000-0005-0000-0000-00004D160000}"/>
    <cellStyle name="Comma 5 3 5 5" xfId="8782" xr:uid="{00000000-0005-0000-0000-00004E160000}"/>
    <cellStyle name="Comma 5 3 5 5 2" xfId="8783" xr:uid="{00000000-0005-0000-0000-00004F160000}"/>
    <cellStyle name="Comma 5 3 5 5 2 2" xfId="8784" xr:uid="{00000000-0005-0000-0000-000050160000}"/>
    <cellStyle name="Comma 5 3 5 5 3" xfId="8785" xr:uid="{00000000-0005-0000-0000-000051160000}"/>
    <cellStyle name="Comma 5 3 5 6" xfId="8786" xr:uid="{00000000-0005-0000-0000-000052160000}"/>
    <cellStyle name="Comma 5 3 5 6 2" xfId="8787" xr:uid="{00000000-0005-0000-0000-000053160000}"/>
    <cellStyle name="Comma 5 3 5 6 2 2" xfId="8788" xr:uid="{00000000-0005-0000-0000-000054160000}"/>
    <cellStyle name="Comma 5 3 5 6 3" xfId="8789" xr:uid="{00000000-0005-0000-0000-000055160000}"/>
    <cellStyle name="Comma 5 3 5 7" xfId="8790" xr:uid="{00000000-0005-0000-0000-000056160000}"/>
    <cellStyle name="Comma 5 3 5 7 2" xfId="8791" xr:uid="{00000000-0005-0000-0000-000057160000}"/>
    <cellStyle name="Comma 5 3 5 8" xfId="8792" xr:uid="{00000000-0005-0000-0000-000058160000}"/>
    <cellStyle name="Comma 5 3 5 8 2" xfId="8793" xr:uid="{00000000-0005-0000-0000-000059160000}"/>
    <cellStyle name="Comma 5 3 5 9" xfId="8794" xr:uid="{00000000-0005-0000-0000-00005A160000}"/>
    <cellStyle name="Comma 5 3 6" xfId="8795" xr:uid="{00000000-0005-0000-0000-00005B160000}"/>
    <cellStyle name="Comma 5 3 6 2" xfId="8796" xr:uid="{00000000-0005-0000-0000-00005C160000}"/>
    <cellStyle name="Comma 5 3 6 2 2" xfId="8797" xr:uid="{00000000-0005-0000-0000-00005D160000}"/>
    <cellStyle name="Comma 5 3 6 2 2 2" xfId="8798" xr:uid="{00000000-0005-0000-0000-00005E160000}"/>
    <cellStyle name="Comma 5 3 6 2 2 2 2" xfId="8799" xr:uid="{00000000-0005-0000-0000-00005F160000}"/>
    <cellStyle name="Comma 5 3 6 2 2 3" xfId="8800" xr:uid="{00000000-0005-0000-0000-000060160000}"/>
    <cellStyle name="Comma 5 3 6 2 3" xfId="8801" xr:uid="{00000000-0005-0000-0000-000061160000}"/>
    <cellStyle name="Comma 5 3 6 2 3 2" xfId="8802" xr:uid="{00000000-0005-0000-0000-000062160000}"/>
    <cellStyle name="Comma 5 3 6 2 3 2 2" xfId="8803" xr:uid="{00000000-0005-0000-0000-000063160000}"/>
    <cellStyle name="Comma 5 3 6 2 3 3" xfId="8804" xr:uid="{00000000-0005-0000-0000-000064160000}"/>
    <cellStyle name="Comma 5 3 6 2 4" xfId="8805" xr:uid="{00000000-0005-0000-0000-000065160000}"/>
    <cellStyle name="Comma 5 3 6 2 4 2" xfId="8806" xr:uid="{00000000-0005-0000-0000-000066160000}"/>
    <cellStyle name="Comma 5 3 6 2 4 2 2" xfId="8807" xr:uid="{00000000-0005-0000-0000-000067160000}"/>
    <cellStyle name="Comma 5 3 6 2 4 3" xfId="8808" xr:uid="{00000000-0005-0000-0000-000068160000}"/>
    <cellStyle name="Comma 5 3 6 2 5" xfId="8809" xr:uid="{00000000-0005-0000-0000-000069160000}"/>
    <cellStyle name="Comma 5 3 6 2 5 2" xfId="8810" xr:uid="{00000000-0005-0000-0000-00006A160000}"/>
    <cellStyle name="Comma 5 3 6 2 6" xfId="8811" xr:uid="{00000000-0005-0000-0000-00006B160000}"/>
    <cellStyle name="Comma 5 3 6 2 6 2" xfId="8812" xr:uid="{00000000-0005-0000-0000-00006C160000}"/>
    <cellStyle name="Comma 5 3 6 2 7" xfId="8813" xr:uid="{00000000-0005-0000-0000-00006D160000}"/>
    <cellStyle name="Comma 5 3 6 3" xfId="8814" xr:uid="{00000000-0005-0000-0000-00006E160000}"/>
    <cellStyle name="Comma 5 3 6 3 2" xfId="8815" xr:uid="{00000000-0005-0000-0000-00006F160000}"/>
    <cellStyle name="Comma 5 3 6 3 2 2" xfId="8816" xr:uid="{00000000-0005-0000-0000-000070160000}"/>
    <cellStyle name="Comma 5 3 6 3 2 2 2" xfId="8817" xr:uid="{00000000-0005-0000-0000-000071160000}"/>
    <cellStyle name="Comma 5 3 6 3 2 3" xfId="8818" xr:uid="{00000000-0005-0000-0000-000072160000}"/>
    <cellStyle name="Comma 5 3 6 3 3" xfId="8819" xr:uid="{00000000-0005-0000-0000-000073160000}"/>
    <cellStyle name="Comma 5 3 6 3 3 2" xfId="8820" xr:uid="{00000000-0005-0000-0000-000074160000}"/>
    <cellStyle name="Comma 5 3 6 3 3 2 2" xfId="8821" xr:uid="{00000000-0005-0000-0000-000075160000}"/>
    <cellStyle name="Comma 5 3 6 3 3 3" xfId="8822" xr:uid="{00000000-0005-0000-0000-000076160000}"/>
    <cellStyle name="Comma 5 3 6 3 4" xfId="8823" xr:uid="{00000000-0005-0000-0000-000077160000}"/>
    <cellStyle name="Comma 5 3 6 3 4 2" xfId="8824" xr:uid="{00000000-0005-0000-0000-000078160000}"/>
    <cellStyle name="Comma 5 3 6 3 4 2 2" xfId="8825" xr:uid="{00000000-0005-0000-0000-000079160000}"/>
    <cellStyle name="Comma 5 3 6 3 4 3" xfId="8826" xr:uid="{00000000-0005-0000-0000-00007A160000}"/>
    <cellStyle name="Comma 5 3 6 3 5" xfId="8827" xr:uid="{00000000-0005-0000-0000-00007B160000}"/>
    <cellStyle name="Comma 5 3 6 3 5 2" xfId="8828" xr:uid="{00000000-0005-0000-0000-00007C160000}"/>
    <cellStyle name="Comma 5 3 6 3 6" xfId="8829" xr:uid="{00000000-0005-0000-0000-00007D160000}"/>
    <cellStyle name="Comma 5 3 6 4" xfId="8830" xr:uid="{00000000-0005-0000-0000-00007E160000}"/>
    <cellStyle name="Comma 5 3 6 4 2" xfId="8831" xr:uid="{00000000-0005-0000-0000-00007F160000}"/>
    <cellStyle name="Comma 5 3 6 4 2 2" xfId="8832" xr:uid="{00000000-0005-0000-0000-000080160000}"/>
    <cellStyle name="Comma 5 3 6 4 3" xfId="8833" xr:uid="{00000000-0005-0000-0000-000081160000}"/>
    <cellStyle name="Comma 5 3 6 5" xfId="8834" xr:uid="{00000000-0005-0000-0000-000082160000}"/>
    <cellStyle name="Comma 5 3 6 5 2" xfId="8835" xr:uid="{00000000-0005-0000-0000-000083160000}"/>
    <cellStyle name="Comma 5 3 6 5 2 2" xfId="8836" xr:uid="{00000000-0005-0000-0000-000084160000}"/>
    <cellStyle name="Comma 5 3 6 5 3" xfId="8837" xr:uid="{00000000-0005-0000-0000-000085160000}"/>
    <cellStyle name="Comma 5 3 6 6" xfId="8838" xr:uid="{00000000-0005-0000-0000-000086160000}"/>
    <cellStyle name="Comma 5 3 6 6 2" xfId="8839" xr:uid="{00000000-0005-0000-0000-000087160000}"/>
    <cellStyle name="Comma 5 3 6 6 2 2" xfId="8840" xr:uid="{00000000-0005-0000-0000-000088160000}"/>
    <cellStyle name="Comma 5 3 6 6 3" xfId="8841" xr:uid="{00000000-0005-0000-0000-000089160000}"/>
    <cellStyle name="Comma 5 3 6 7" xfId="8842" xr:uid="{00000000-0005-0000-0000-00008A160000}"/>
    <cellStyle name="Comma 5 3 6 7 2" xfId="8843" xr:uid="{00000000-0005-0000-0000-00008B160000}"/>
    <cellStyle name="Comma 5 3 6 8" xfId="8844" xr:uid="{00000000-0005-0000-0000-00008C160000}"/>
    <cellStyle name="Comma 5 3 6 8 2" xfId="8845" xr:uid="{00000000-0005-0000-0000-00008D160000}"/>
    <cellStyle name="Comma 5 3 6 9" xfId="8846" xr:uid="{00000000-0005-0000-0000-00008E160000}"/>
    <cellStyle name="Comma 5 3 7" xfId="8847" xr:uid="{00000000-0005-0000-0000-00008F160000}"/>
    <cellStyle name="Comma 5 3 7 2" xfId="8848" xr:uid="{00000000-0005-0000-0000-000090160000}"/>
    <cellStyle name="Comma 5 3 7 2 2" xfId="8849" xr:uid="{00000000-0005-0000-0000-000091160000}"/>
    <cellStyle name="Comma 5 3 7 2 2 2" xfId="8850" xr:uid="{00000000-0005-0000-0000-000092160000}"/>
    <cellStyle name="Comma 5 3 7 2 3" xfId="8851" xr:uid="{00000000-0005-0000-0000-000093160000}"/>
    <cellStyle name="Comma 5 3 7 3" xfId="8852" xr:uid="{00000000-0005-0000-0000-000094160000}"/>
    <cellStyle name="Comma 5 3 7 3 2" xfId="8853" xr:uid="{00000000-0005-0000-0000-000095160000}"/>
    <cellStyle name="Comma 5 3 7 3 2 2" xfId="8854" xr:uid="{00000000-0005-0000-0000-000096160000}"/>
    <cellStyle name="Comma 5 3 7 3 3" xfId="8855" xr:uid="{00000000-0005-0000-0000-000097160000}"/>
    <cellStyle name="Comma 5 3 7 4" xfId="8856" xr:uid="{00000000-0005-0000-0000-000098160000}"/>
    <cellStyle name="Comma 5 3 7 4 2" xfId="8857" xr:uid="{00000000-0005-0000-0000-000099160000}"/>
    <cellStyle name="Comma 5 3 7 4 2 2" xfId="8858" xr:uid="{00000000-0005-0000-0000-00009A160000}"/>
    <cellStyle name="Comma 5 3 7 4 3" xfId="8859" xr:uid="{00000000-0005-0000-0000-00009B160000}"/>
    <cellStyle name="Comma 5 3 7 5" xfId="8860" xr:uid="{00000000-0005-0000-0000-00009C160000}"/>
    <cellStyle name="Comma 5 3 7 5 2" xfId="8861" xr:uid="{00000000-0005-0000-0000-00009D160000}"/>
    <cellStyle name="Comma 5 3 7 6" xfId="8862" xr:uid="{00000000-0005-0000-0000-00009E160000}"/>
    <cellStyle name="Comma 5 3 7 6 2" xfId="8863" xr:uid="{00000000-0005-0000-0000-00009F160000}"/>
    <cellStyle name="Comma 5 3 7 7" xfId="8864" xr:uid="{00000000-0005-0000-0000-0000A0160000}"/>
    <cellStyle name="Comma 5 3 8" xfId="8865" xr:uid="{00000000-0005-0000-0000-0000A1160000}"/>
    <cellStyle name="Comma 5 3 8 2" xfId="8866" xr:uid="{00000000-0005-0000-0000-0000A2160000}"/>
    <cellStyle name="Comma 5 3 8 2 2" xfId="8867" xr:uid="{00000000-0005-0000-0000-0000A3160000}"/>
    <cellStyle name="Comma 5 3 8 2 2 2" xfId="8868" xr:uid="{00000000-0005-0000-0000-0000A4160000}"/>
    <cellStyle name="Comma 5 3 8 2 3" xfId="8869" xr:uid="{00000000-0005-0000-0000-0000A5160000}"/>
    <cellStyle name="Comma 5 3 8 3" xfId="8870" xr:uid="{00000000-0005-0000-0000-0000A6160000}"/>
    <cellStyle name="Comma 5 3 8 3 2" xfId="8871" xr:uid="{00000000-0005-0000-0000-0000A7160000}"/>
    <cellStyle name="Comma 5 3 8 3 2 2" xfId="8872" xr:uid="{00000000-0005-0000-0000-0000A8160000}"/>
    <cellStyle name="Comma 5 3 8 3 3" xfId="8873" xr:uid="{00000000-0005-0000-0000-0000A9160000}"/>
    <cellStyle name="Comma 5 3 8 4" xfId="8874" xr:uid="{00000000-0005-0000-0000-0000AA160000}"/>
    <cellStyle name="Comma 5 3 8 4 2" xfId="8875" xr:uid="{00000000-0005-0000-0000-0000AB160000}"/>
    <cellStyle name="Comma 5 3 8 4 2 2" xfId="8876" xr:uid="{00000000-0005-0000-0000-0000AC160000}"/>
    <cellStyle name="Comma 5 3 8 4 3" xfId="8877" xr:uid="{00000000-0005-0000-0000-0000AD160000}"/>
    <cellStyle name="Comma 5 3 8 5" xfId="8878" xr:uid="{00000000-0005-0000-0000-0000AE160000}"/>
    <cellStyle name="Comma 5 3 8 5 2" xfId="8879" xr:uid="{00000000-0005-0000-0000-0000AF160000}"/>
    <cellStyle name="Comma 5 3 8 6" xfId="8880" xr:uid="{00000000-0005-0000-0000-0000B0160000}"/>
    <cellStyle name="Comma 5 3 9" xfId="8881" xr:uid="{00000000-0005-0000-0000-0000B1160000}"/>
    <cellStyle name="Comma 5 3 9 2" xfId="8882" xr:uid="{00000000-0005-0000-0000-0000B2160000}"/>
    <cellStyle name="Comma 5 3 9 2 2" xfId="8883" xr:uid="{00000000-0005-0000-0000-0000B3160000}"/>
    <cellStyle name="Comma 5 3 9 2 2 2" xfId="8884" xr:uid="{00000000-0005-0000-0000-0000B4160000}"/>
    <cellStyle name="Comma 5 3 9 2 3" xfId="8885" xr:uid="{00000000-0005-0000-0000-0000B5160000}"/>
    <cellStyle name="Comma 5 3 9 3" xfId="8886" xr:uid="{00000000-0005-0000-0000-0000B6160000}"/>
    <cellStyle name="Comma 5 3 9 3 2" xfId="8887" xr:uid="{00000000-0005-0000-0000-0000B7160000}"/>
    <cellStyle name="Comma 5 3 9 3 2 2" xfId="8888" xr:uid="{00000000-0005-0000-0000-0000B8160000}"/>
    <cellStyle name="Comma 5 3 9 3 3" xfId="8889" xr:uid="{00000000-0005-0000-0000-0000B9160000}"/>
    <cellStyle name="Comma 5 3 9 4" xfId="8890" xr:uid="{00000000-0005-0000-0000-0000BA160000}"/>
    <cellStyle name="Comma 5 3 9 4 2" xfId="8891" xr:uid="{00000000-0005-0000-0000-0000BB160000}"/>
    <cellStyle name="Comma 5 3 9 4 2 2" xfId="8892" xr:uid="{00000000-0005-0000-0000-0000BC160000}"/>
    <cellStyle name="Comma 5 3 9 4 3" xfId="8893" xr:uid="{00000000-0005-0000-0000-0000BD160000}"/>
    <cellStyle name="Comma 5 3 9 5" xfId="8894" xr:uid="{00000000-0005-0000-0000-0000BE160000}"/>
    <cellStyle name="Comma 5 3 9 5 2" xfId="8895" xr:uid="{00000000-0005-0000-0000-0000BF160000}"/>
    <cellStyle name="Comma 5 3 9 6" xfId="8896" xr:uid="{00000000-0005-0000-0000-0000C0160000}"/>
    <cellStyle name="Comma 5 4" xfId="481" xr:uid="{00000000-0005-0000-0000-0000C1160000}"/>
    <cellStyle name="Comma 5 4 10" xfId="8897" xr:uid="{00000000-0005-0000-0000-0000C2160000}"/>
    <cellStyle name="Comma 5 4 10 2" xfId="8898" xr:uid="{00000000-0005-0000-0000-0000C3160000}"/>
    <cellStyle name="Comma 5 4 10 2 2" xfId="8899" xr:uid="{00000000-0005-0000-0000-0000C4160000}"/>
    <cellStyle name="Comma 5 4 10 3" xfId="8900" xr:uid="{00000000-0005-0000-0000-0000C5160000}"/>
    <cellStyle name="Comma 5 4 11" xfId="8901" xr:uid="{00000000-0005-0000-0000-0000C6160000}"/>
    <cellStyle name="Comma 5 4 11 2" xfId="8902" xr:uid="{00000000-0005-0000-0000-0000C7160000}"/>
    <cellStyle name="Comma 5 4 11 2 2" xfId="8903" xr:uid="{00000000-0005-0000-0000-0000C8160000}"/>
    <cellStyle name="Comma 5 4 11 3" xfId="8904" xr:uid="{00000000-0005-0000-0000-0000C9160000}"/>
    <cellStyle name="Comma 5 4 12" xfId="8905" xr:uid="{00000000-0005-0000-0000-0000CA160000}"/>
    <cellStyle name="Comma 5 4 12 2" xfId="8906" xr:uid="{00000000-0005-0000-0000-0000CB160000}"/>
    <cellStyle name="Comma 5 4 13" xfId="8907" xr:uid="{00000000-0005-0000-0000-0000CC160000}"/>
    <cellStyle name="Comma 5 4 13 2" xfId="8908" xr:uid="{00000000-0005-0000-0000-0000CD160000}"/>
    <cellStyle name="Comma 5 4 14" xfId="8909" xr:uid="{00000000-0005-0000-0000-0000CE160000}"/>
    <cellStyle name="Comma 5 4 14 2" xfId="8910" xr:uid="{00000000-0005-0000-0000-0000CF160000}"/>
    <cellStyle name="Comma 5 4 15" xfId="8911" xr:uid="{00000000-0005-0000-0000-0000D0160000}"/>
    <cellStyle name="Comma 5 4 15 2" xfId="8912" xr:uid="{00000000-0005-0000-0000-0000D1160000}"/>
    <cellStyle name="Comma 5 4 16" xfId="8913" xr:uid="{00000000-0005-0000-0000-0000D2160000}"/>
    <cellStyle name="Comma 5 4 17" xfId="8914" xr:uid="{00000000-0005-0000-0000-0000D3160000}"/>
    <cellStyle name="Comma 5 4 2" xfId="482" xr:uid="{00000000-0005-0000-0000-0000D4160000}"/>
    <cellStyle name="Comma 5 4 2 10" xfId="8915" xr:uid="{00000000-0005-0000-0000-0000D5160000}"/>
    <cellStyle name="Comma 5 4 2 2" xfId="483" xr:uid="{00000000-0005-0000-0000-0000D6160000}"/>
    <cellStyle name="Comma 5 4 2 2 2" xfId="8916" xr:uid="{00000000-0005-0000-0000-0000D7160000}"/>
    <cellStyle name="Comma 5 4 2 2 2 2" xfId="8917" xr:uid="{00000000-0005-0000-0000-0000D8160000}"/>
    <cellStyle name="Comma 5 4 2 2 2 2 2" xfId="8918" xr:uid="{00000000-0005-0000-0000-0000D9160000}"/>
    <cellStyle name="Comma 5 4 2 2 2 3" xfId="8919" xr:uid="{00000000-0005-0000-0000-0000DA160000}"/>
    <cellStyle name="Comma 5 4 2 2 3" xfId="8920" xr:uid="{00000000-0005-0000-0000-0000DB160000}"/>
    <cellStyle name="Comma 5 4 2 2 3 2" xfId="8921" xr:uid="{00000000-0005-0000-0000-0000DC160000}"/>
    <cellStyle name="Comma 5 4 2 2 3 2 2" xfId="8922" xr:uid="{00000000-0005-0000-0000-0000DD160000}"/>
    <cellStyle name="Comma 5 4 2 2 3 3" xfId="8923" xr:uid="{00000000-0005-0000-0000-0000DE160000}"/>
    <cellStyle name="Comma 5 4 2 2 4" xfId="8924" xr:uid="{00000000-0005-0000-0000-0000DF160000}"/>
    <cellStyle name="Comma 5 4 2 2 4 2" xfId="8925" xr:uid="{00000000-0005-0000-0000-0000E0160000}"/>
    <cellStyle name="Comma 5 4 2 2 4 2 2" xfId="8926" xr:uid="{00000000-0005-0000-0000-0000E1160000}"/>
    <cellStyle name="Comma 5 4 2 2 4 3" xfId="8927" xr:uid="{00000000-0005-0000-0000-0000E2160000}"/>
    <cellStyle name="Comma 5 4 2 2 5" xfId="8928" xr:uid="{00000000-0005-0000-0000-0000E3160000}"/>
    <cellStyle name="Comma 5 4 2 2 5 2" xfId="8929" xr:uid="{00000000-0005-0000-0000-0000E4160000}"/>
    <cellStyle name="Comma 5 4 2 2 6" xfId="8930" xr:uid="{00000000-0005-0000-0000-0000E5160000}"/>
    <cellStyle name="Comma 5 4 2 2 6 2" xfId="8931" xr:uid="{00000000-0005-0000-0000-0000E6160000}"/>
    <cellStyle name="Comma 5 4 2 2 7" xfId="8932" xr:uid="{00000000-0005-0000-0000-0000E7160000}"/>
    <cellStyle name="Comma 5 4 2 3" xfId="8933" xr:uid="{00000000-0005-0000-0000-0000E8160000}"/>
    <cellStyle name="Comma 5 4 2 3 2" xfId="8934" xr:uid="{00000000-0005-0000-0000-0000E9160000}"/>
    <cellStyle name="Comma 5 4 2 3 2 2" xfId="8935" xr:uid="{00000000-0005-0000-0000-0000EA160000}"/>
    <cellStyle name="Comma 5 4 2 3 2 2 2" xfId="8936" xr:uid="{00000000-0005-0000-0000-0000EB160000}"/>
    <cellStyle name="Comma 5 4 2 3 2 3" xfId="8937" xr:uid="{00000000-0005-0000-0000-0000EC160000}"/>
    <cellStyle name="Comma 5 4 2 3 3" xfId="8938" xr:uid="{00000000-0005-0000-0000-0000ED160000}"/>
    <cellStyle name="Comma 5 4 2 3 3 2" xfId="8939" xr:uid="{00000000-0005-0000-0000-0000EE160000}"/>
    <cellStyle name="Comma 5 4 2 3 3 2 2" xfId="8940" xr:uid="{00000000-0005-0000-0000-0000EF160000}"/>
    <cellStyle name="Comma 5 4 2 3 3 3" xfId="8941" xr:uid="{00000000-0005-0000-0000-0000F0160000}"/>
    <cellStyle name="Comma 5 4 2 3 4" xfId="8942" xr:uid="{00000000-0005-0000-0000-0000F1160000}"/>
    <cellStyle name="Comma 5 4 2 3 4 2" xfId="8943" xr:uid="{00000000-0005-0000-0000-0000F2160000}"/>
    <cellStyle name="Comma 5 4 2 3 4 2 2" xfId="8944" xr:uid="{00000000-0005-0000-0000-0000F3160000}"/>
    <cellStyle name="Comma 5 4 2 3 4 3" xfId="8945" xr:uid="{00000000-0005-0000-0000-0000F4160000}"/>
    <cellStyle name="Comma 5 4 2 3 5" xfId="8946" xr:uid="{00000000-0005-0000-0000-0000F5160000}"/>
    <cellStyle name="Comma 5 4 2 3 5 2" xfId="8947" xr:uid="{00000000-0005-0000-0000-0000F6160000}"/>
    <cellStyle name="Comma 5 4 2 3 6" xfId="8948" xr:uid="{00000000-0005-0000-0000-0000F7160000}"/>
    <cellStyle name="Comma 5 4 2 4" xfId="8949" xr:uid="{00000000-0005-0000-0000-0000F8160000}"/>
    <cellStyle name="Comma 5 4 2 4 2" xfId="8950" xr:uid="{00000000-0005-0000-0000-0000F9160000}"/>
    <cellStyle name="Comma 5 4 2 4 2 2" xfId="8951" xr:uid="{00000000-0005-0000-0000-0000FA160000}"/>
    <cellStyle name="Comma 5 4 2 4 3" xfId="8952" xr:uid="{00000000-0005-0000-0000-0000FB160000}"/>
    <cellStyle name="Comma 5 4 2 5" xfId="8953" xr:uid="{00000000-0005-0000-0000-0000FC160000}"/>
    <cellStyle name="Comma 5 4 2 5 2" xfId="8954" xr:uid="{00000000-0005-0000-0000-0000FD160000}"/>
    <cellStyle name="Comma 5 4 2 5 2 2" xfId="8955" xr:uid="{00000000-0005-0000-0000-0000FE160000}"/>
    <cellStyle name="Comma 5 4 2 5 3" xfId="8956" xr:uid="{00000000-0005-0000-0000-0000FF160000}"/>
    <cellStyle name="Comma 5 4 2 6" xfId="8957" xr:uid="{00000000-0005-0000-0000-000000170000}"/>
    <cellStyle name="Comma 5 4 2 6 2" xfId="8958" xr:uid="{00000000-0005-0000-0000-000001170000}"/>
    <cellStyle name="Comma 5 4 2 6 2 2" xfId="8959" xr:uid="{00000000-0005-0000-0000-000002170000}"/>
    <cellStyle name="Comma 5 4 2 6 3" xfId="8960" xr:uid="{00000000-0005-0000-0000-000003170000}"/>
    <cellStyle name="Comma 5 4 2 7" xfId="8961" xr:uid="{00000000-0005-0000-0000-000004170000}"/>
    <cellStyle name="Comma 5 4 2 7 2" xfId="8962" xr:uid="{00000000-0005-0000-0000-000005170000}"/>
    <cellStyle name="Comma 5 4 2 8" xfId="8963" xr:uid="{00000000-0005-0000-0000-000006170000}"/>
    <cellStyle name="Comma 5 4 2 8 2" xfId="8964" xr:uid="{00000000-0005-0000-0000-000007170000}"/>
    <cellStyle name="Comma 5 4 2 9" xfId="8965" xr:uid="{00000000-0005-0000-0000-000008170000}"/>
    <cellStyle name="Comma 5 4 3" xfId="484" xr:uid="{00000000-0005-0000-0000-000009170000}"/>
    <cellStyle name="Comma 5 4 3 10" xfId="8966" xr:uid="{00000000-0005-0000-0000-00000A170000}"/>
    <cellStyle name="Comma 5 4 3 2" xfId="485" xr:uid="{00000000-0005-0000-0000-00000B170000}"/>
    <cellStyle name="Comma 5 4 3 2 2" xfId="8967" xr:uid="{00000000-0005-0000-0000-00000C170000}"/>
    <cellStyle name="Comma 5 4 3 2 2 2" xfId="8968" xr:uid="{00000000-0005-0000-0000-00000D170000}"/>
    <cellStyle name="Comma 5 4 3 2 2 2 2" xfId="8969" xr:uid="{00000000-0005-0000-0000-00000E170000}"/>
    <cellStyle name="Comma 5 4 3 2 2 3" xfId="8970" xr:uid="{00000000-0005-0000-0000-00000F170000}"/>
    <cellStyle name="Comma 5 4 3 2 3" xfId="8971" xr:uid="{00000000-0005-0000-0000-000010170000}"/>
    <cellStyle name="Comma 5 4 3 2 3 2" xfId="8972" xr:uid="{00000000-0005-0000-0000-000011170000}"/>
    <cellStyle name="Comma 5 4 3 2 3 2 2" xfId="8973" xr:uid="{00000000-0005-0000-0000-000012170000}"/>
    <cellStyle name="Comma 5 4 3 2 3 3" xfId="8974" xr:uid="{00000000-0005-0000-0000-000013170000}"/>
    <cellStyle name="Comma 5 4 3 2 4" xfId="8975" xr:uid="{00000000-0005-0000-0000-000014170000}"/>
    <cellStyle name="Comma 5 4 3 2 4 2" xfId="8976" xr:uid="{00000000-0005-0000-0000-000015170000}"/>
    <cellStyle name="Comma 5 4 3 2 4 2 2" xfId="8977" xr:uid="{00000000-0005-0000-0000-000016170000}"/>
    <cellStyle name="Comma 5 4 3 2 4 3" xfId="8978" xr:uid="{00000000-0005-0000-0000-000017170000}"/>
    <cellStyle name="Comma 5 4 3 2 5" xfId="8979" xr:uid="{00000000-0005-0000-0000-000018170000}"/>
    <cellStyle name="Comma 5 4 3 2 5 2" xfId="8980" xr:uid="{00000000-0005-0000-0000-000019170000}"/>
    <cellStyle name="Comma 5 4 3 2 6" xfId="8981" xr:uid="{00000000-0005-0000-0000-00001A170000}"/>
    <cellStyle name="Comma 5 4 3 2 6 2" xfId="8982" xr:uid="{00000000-0005-0000-0000-00001B170000}"/>
    <cellStyle name="Comma 5 4 3 2 7" xfId="8983" xr:uid="{00000000-0005-0000-0000-00001C170000}"/>
    <cellStyle name="Comma 5 4 3 3" xfId="8984" xr:uid="{00000000-0005-0000-0000-00001D170000}"/>
    <cellStyle name="Comma 5 4 3 3 2" xfId="8985" xr:uid="{00000000-0005-0000-0000-00001E170000}"/>
    <cellStyle name="Comma 5 4 3 3 2 2" xfId="8986" xr:uid="{00000000-0005-0000-0000-00001F170000}"/>
    <cellStyle name="Comma 5 4 3 3 2 2 2" xfId="8987" xr:uid="{00000000-0005-0000-0000-000020170000}"/>
    <cellStyle name="Comma 5 4 3 3 2 3" xfId="8988" xr:uid="{00000000-0005-0000-0000-000021170000}"/>
    <cellStyle name="Comma 5 4 3 3 3" xfId="8989" xr:uid="{00000000-0005-0000-0000-000022170000}"/>
    <cellStyle name="Comma 5 4 3 3 3 2" xfId="8990" xr:uid="{00000000-0005-0000-0000-000023170000}"/>
    <cellStyle name="Comma 5 4 3 3 3 2 2" xfId="8991" xr:uid="{00000000-0005-0000-0000-000024170000}"/>
    <cellStyle name="Comma 5 4 3 3 3 3" xfId="8992" xr:uid="{00000000-0005-0000-0000-000025170000}"/>
    <cellStyle name="Comma 5 4 3 3 4" xfId="8993" xr:uid="{00000000-0005-0000-0000-000026170000}"/>
    <cellStyle name="Comma 5 4 3 3 4 2" xfId="8994" xr:uid="{00000000-0005-0000-0000-000027170000}"/>
    <cellStyle name="Comma 5 4 3 3 4 2 2" xfId="8995" xr:uid="{00000000-0005-0000-0000-000028170000}"/>
    <cellStyle name="Comma 5 4 3 3 4 3" xfId="8996" xr:uid="{00000000-0005-0000-0000-000029170000}"/>
    <cellStyle name="Comma 5 4 3 3 5" xfId="8997" xr:uid="{00000000-0005-0000-0000-00002A170000}"/>
    <cellStyle name="Comma 5 4 3 3 5 2" xfId="8998" xr:uid="{00000000-0005-0000-0000-00002B170000}"/>
    <cellStyle name="Comma 5 4 3 3 6" xfId="8999" xr:uid="{00000000-0005-0000-0000-00002C170000}"/>
    <cellStyle name="Comma 5 4 3 4" xfId="9000" xr:uid="{00000000-0005-0000-0000-00002D170000}"/>
    <cellStyle name="Comma 5 4 3 4 2" xfId="9001" xr:uid="{00000000-0005-0000-0000-00002E170000}"/>
    <cellStyle name="Comma 5 4 3 4 2 2" xfId="9002" xr:uid="{00000000-0005-0000-0000-00002F170000}"/>
    <cellStyle name="Comma 5 4 3 4 3" xfId="9003" xr:uid="{00000000-0005-0000-0000-000030170000}"/>
    <cellStyle name="Comma 5 4 3 5" xfId="9004" xr:uid="{00000000-0005-0000-0000-000031170000}"/>
    <cellStyle name="Comma 5 4 3 5 2" xfId="9005" xr:uid="{00000000-0005-0000-0000-000032170000}"/>
    <cellStyle name="Comma 5 4 3 5 2 2" xfId="9006" xr:uid="{00000000-0005-0000-0000-000033170000}"/>
    <cellStyle name="Comma 5 4 3 5 3" xfId="9007" xr:uid="{00000000-0005-0000-0000-000034170000}"/>
    <cellStyle name="Comma 5 4 3 6" xfId="9008" xr:uid="{00000000-0005-0000-0000-000035170000}"/>
    <cellStyle name="Comma 5 4 3 6 2" xfId="9009" xr:uid="{00000000-0005-0000-0000-000036170000}"/>
    <cellStyle name="Comma 5 4 3 6 2 2" xfId="9010" xr:uid="{00000000-0005-0000-0000-000037170000}"/>
    <cellStyle name="Comma 5 4 3 6 3" xfId="9011" xr:uid="{00000000-0005-0000-0000-000038170000}"/>
    <cellStyle name="Comma 5 4 3 7" xfId="9012" xr:uid="{00000000-0005-0000-0000-000039170000}"/>
    <cellStyle name="Comma 5 4 3 7 2" xfId="9013" xr:uid="{00000000-0005-0000-0000-00003A170000}"/>
    <cellStyle name="Comma 5 4 3 8" xfId="9014" xr:uid="{00000000-0005-0000-0000-00003B170000}"/>
    <cellStyle name="Comma 5 4 3 8 2" xfId="9015" xr:uid="{00000000-0005-0000-0000-00003C170000}"/>
    <cellStyle name="Comma 5 4 3 9" xfId="9016" xr:uid="{00000000-0005-0000-0000-00003D170000}"/>
    <cellStyle name="Comma 5 4 4" xfId="486" xr:uid="{00000000-0005-0000-0000-00003E170000}"/>
    <cellStyle name="Comma 5 4 4 2" xfId="9017" xr:uid="{00000000-0005-0000-0000-00003F170000}"/>
    <cellStyle name="Comma 5 4 4 2 2" xfId="9018" xr:uid="{00000000-0005-0000-0000-000040170000}"/>
    <cellStyle name="Comma 5 4 4 2 2 2" xfId="9019" xr:uid="{00000000-0005-0000-0000-000041170000}"/>
    <cellStyle name="Comma 5 4 4 2 3" xfId="9020" xr:uid="{00000000-0005-0000-0000-000042170000}"/>
    <cellStyle name="Comma 5 4 4 3" xfId="9021" xr:uid="{00000000-0005-0000-0000-000043170000}"/>
    <cellStyle name="Comma 5 4 4 3 2" xfId="9022" xr:uid="{00000000-0005-0000-0000-000044170000}"/>
    <cellStyle name="Comma 5 4 4 3 2 2" xfId="9023" xr:uid="{00000000-0005-0000-0000-000045170000}"/>
    <cellStyle name="Comma 5 4 4 3 3" xfId="9024" xr:uid="{00000000-0005-0000-0000-000046170000}"/>
    <cellStyle name="Comma 5 4 4 4" xfId="9025" xr:uid="{00000000-0005-0000-0000-000047170000}"/>
    <cellStyle name="Comma 5 4 4 4 2" xfId="9026" xr:uid="{00000000-0005-0000-0000-000048170000}"/>
    <cellStyle name="Comma 5 4 4 4 2 2" xfId="9027" xr:uid="{00000000-0005-0000-0000-000049170000}"/>
    <cellStyle name="Comma 5 4 4 4 3" xfId="9028" xr:uid="{00000000-0005-0000-0000-00004A170000}"/>
    <cellStyle name="Comma 5 4 4 5" xfId="9029" xr:uid="{00000000-0005-0000-0000-00004B170000}"/>
    <cellStyle name="Comma 5 4 4 5 2" xfId="9030" xr:uid="{00000000-0005-0000-0000-00004C170000}"/>
    <cellStyle name="Comma 5 4 4 6" xfId="9031" xr:uid="{00000000-0005-0000-0000-00004D170000}"/>
    <cellStyle name="Comma 5 4 4 6 2" xfId="9032" xr:uid="{00000000-0005-0000-0000-00004E170000}"/>
    <cellStyle name="Comma 5 4 4 7" xfId="9033" xr:uid="{00000000-0005-0000-0000-00004F170000}"/>
    <cellStyle name="Comma 5 4 5" xfId="9034" xr:uid="{00000000-0005-0000-0000-000050170000}"/>
    <cellStyle name="Comma 5 4 5 2" xfId="9035" xr:uid="{00000000-0005-0000-0000-000051170000}"/>
    <cellStyle name="Comma 5 4 5 2 2" xfId="9036" xr:uid="{00000000-0005-0000-0000-000052170000}"/>
    <cellStyle name="Comma 5 4 5 2 2 2" xfId="9037" xr:uid="{00000000-0005-0000-0000-000053170000}"/>
    <cellStyle name="Comma 5 4 5 2 3" xfId="9038" xr:uid="{00000000-0005-0000-0000-000054170000}"/>
    <cellStyle name="Comma 5 4 5 3" xfId="9039" xr:uid="{00000000-0005-0000-0000-000055170000}"/>
    <cellStyle name="Comma 5 4 5 3 2" xfId="9040" xr:uid="{00000000-0005-0000-0000-000056170000}"/>
    <cellStyle name="Comma 5 4 5 3 2 2" xfId="9041" xr:uid="{00000000-0005-0000-0000-000057170000}"/>
    <cellStyle name="Comma 5 4 5 3 3" xfId="9042" xr:uid="{00000000-0005-0000-0000-000058170000}"/>
    <cellStyle name="Comma 5 4 5 4" xfId="9043" xr:uid="{00000000-0005-0000-0000-000059170000}"/>
    <cellStyle name="Comma 5 4 5 4 2" xfId="9044" xr:uid="{00000000-0005-0000-0000-00005A170000}"/>
    <cellStyle name="Comma 5 4 5 4 2 2" xfId="9045" xr:uid="{00000000-0005-0000-0000-00005B170000}"/>
    <cellStyle name="Comma 5 4 5 4 3" xfId="9046" xr:uid="{00000000-0005-0000-0000-00005C170000}"/>
    <cellStyle name="Comma 5 4 5 5" xfId="9047" xr:uid="{00000000-0005-0000-0000-00005D170000}"/>
    <cellStyle name="Comma 5 4 5 5 2" xfId="9048" xr:uid="{00000000-0005-0000-0000-00005E170000}"/>
    <cellStyle name="Comma 5 4 5 6" xfId="9049" xr:uid="{00000000-0005-0000-0000-00005F170000}"/>
    <cellStyle name="Comma 5 4 6" xfId="9050" xr:uid="{00000000-0005-0000-0000-000060170000}"/>
    <cellStyle name="Comma 5 4 6 2" xfId="9051" xr:uid="{00000000-0005-0000-0000-000061170000}"/>
    <cellStyle name="Comma 5 4 6 2 2" xfId="9052" xr:uid="{00000000-0005-0000-0000-000062170000}"/>
    <cellStyle name="Comma 5 4 6 2 2 2" xfId="9053" xr:uid="{00000000-0005-0000-0000-000063170000}"/>
    <cellStyle name="Comma 5 4 6 2 3" xfId="9054" xr:uid="{00000000-0005-0000-0000-000064170000}"/>
    <cellStyle name="Comma 5 4 6 3" xfId="9055" xr:uid="{00000000-0005-0000-0000-000065170000}"/>
    <cellStyle name="Comma 5 4 6 3 2" xfId="9056" xr:uid="{00000000-0005-0000-0000-000066170000}"/>
    <cellStyle name="Comma 5 4 6 3 2 2" xfId="9057" xr:uid="{00000000-0005-0000-0000-000067170000}"/>
    <cellStyle name="Comma 5 4 6 3 3" xfId="9058" xr:uid="{00000000-0005-0000-0000-000068170000}"/>
    <cellStyle name="Comma 5 4 6 4" xfId="9059" xr:uid="{00000000-0005-0000-0000-000069170000}"/>
    <cellStyle name="Comma 5 4 6 4 2" xfId="9060" xr:uid="{00000000-0005-0000-0000-00006A170000}"/>
    <cellStyle name="Comma 5 4 6 4 2 2" xfId="9061" xr:uid="{00000000-0005-0000-0000-00006B170000}"/>
    <cellStyle name="Comma 5 4 6 4 3" xfId="9062" xr:uid="{00000000-0005-0000-0000-00006C170000}"/>
    <cellStyle name="Comma 5 4 6 5" xfId="9063" xr:uid="{00000000-0005-0000-0000-00006D170000}"/>
    <cellStyle name="Comma 5 4 6 5 2" xfId="9064" xr:uid="{00000000-0005-0000-0000-00006E170000}"/>
    <cellStyle name="Comma 5 4 6 6" xfId="9065" xr:uid="{00000000-0005-0000-0000-00006F170000}"/>
    <cellStyle name="Comma 5 4 7" xfId="9066" xr:uid="{00000000-0005-0000-0000-000070170000}"/>
    <cellStyle name="Comma 5 4 7 2" xfId="9067" xr:uid="{00000000-0005-0000-0000-000071170000}"/>
    <cellStyle name="Comma 5 4 7 2 2" xfId="9068" xr:uid="{00000000-0005-0000-0000-000072170000}"/>
    <cellStyle name="Comma 5 4 7 2 2 2" xfId="9069" xr:uid="{00000000-0005-0000-0000-000073170000}"/>
    <cellStyle name="Comma 5 4 7 2 3" xfId="9070" xr:uid="{00000000-0005-0000-0000-000074170000}"/>
    <cellStyle name="Comma 5 4 7 3" xfId="9071" xr:uid="{00000000-0005-0000-0000-000075170000}"/>
    <cellStyle name="Comma 5 4 7 3 2" xfId="9072" xr:uid="{00000000-0005-0000-0000-000076170000}"/>
    <cellStyle name="Comma 5 4 7 3 2 2" xfId="9073" xr:uid="{00000000-0005-0000-0000-000077170000}"/>
    <cellStyle name="Comma 5 4 7 3 3" xfId="9074" xr:uid="{00000000-0005-0000-0000-000078170000}"/>
    <cellStyle name="Comma 5 4 7 4" xfId="9075" xr:uid="{00000000-0005-0000-0000-000079170000}"/>
    <cellStyle name="Comma 5 4 7 4 2" xfId="9076" xr:uid="{00000000-0005-0000-0000-00007A170000}"/>
    <cellStyle name="Comma 5 4 7 4 2 2" xfId="9077" xr:uid="{00000000-0005-0000-0000-00007B170000}"/>
    <cellStyle name="Comma 5 4 7 4 3" xfId="9078" xr:uid="{00000000-0005-0000-0000-00007C170000}"/>
    <cellStyle name="Comma 5 4 7 5" xfId="9079" xr:uid="{00000000-0005-0000-0000-00007D170000}"/>
    <cellStyle name="Comma 5 4 7 5 2" xfId="9080" xr:uid="{00000000-0005-0000-0000-00007E170000}"/>
    <cellStyle name="Comma 5 4 7 6" xfId="9081" xr:uid="{00000000-0005-0000-0000-00007F170000}"/>
    <cellStyle name="Comma 5 4 8" xfId="9082" xr:uid="{00000000-0005-0000-0000-000080170000}"/>
    <cellStyle name="Comma 5 4 8 2" xfId="9083" xr:uid="{00000000-0005-0000-0000-000081170000}"/>
    <cellStyle name="Comma 5 4 8 2 2" xfId="9084" xr:uid="{00000000-0005-0000-0000-000082170000}"/>
    <cellStyle name="Comma 5 4 8 3" xfId="9085" xr:uid="{00000000-0005-0000-0000-000083170000}"/>
    <cellStyle name="Comma 5 4 9" xfId="9086" xr:uid="{00000000-0005-0000-0000-000084170000}"/>
    <cellStyle name="Comma 5 4 9 2" xfId="9087" xr:uid="{00000000-0005-0000-0000-000085170000}"/>
    <cellStyle name="Comma 5 4 9 2 2" xfId="9088" xr:uid="{00000000-0005-0000-0000-000086170000}"/>
    <cellStyle name="Comma 5 4 9 3" xfId="9089" xr:uid="{00000000-0005-0000-0000-000087170000}"/>
    <cellStyle name="Comma 5 5" xfId="487" xr:uid="{00000000-0005-0000-0000-000088170000}"/>
    <cellStyle name="Comma 5 5 10" xfId="9090" xr:uid="{00000000-0005-0000-0000-000089170000}"/>
    <cellStyle name="Comma 5 5 10 2" xfId="9091" xr:uid="{00000000-0005-0000-0000-00008A170000}"/>
    <cellStyle name="Comma 5 5 11" xfId="9092" xr:uid="{00000000-0005-0000-0000-00008B170000}"/>
    <cellStyle name="Comma 5 5 12" xfId="9093" xr:uid="{00000000-0005-0000-0000-00008C170000}"/>
    <cellStyle name="Comma 5 5 2" xfId="488" xr:uid="{00000000-0005-0000-0000-00008D170000}"/>
    <cellStyle name="Comma 5 5 2 2" xfId="9094" xr:uid="{00000000-0005-0000-0000-00008E170000}"/>
    <cellStyle name="Comma 5 5 2 2 2" xfId="9095" xr:uid="{00000000-0005-0000-0000-00008F170000}"/>
    <cellStyle name="Comma 5 5 2 2 2 2" xfId="9096" xr:uid="{00000000-0005-0000-0000-000090170000}"/>
    <cellStyle name="Comma 5 5 2 2 3" xfId="9097" xr:uid="{00000000-0005-0000-0000-000091170000}"/>
    <cellStyle name="Comma 5 5 2 3" xfId="9098" xr:uid="{00000000-0005-0000-0000-000092170000}"/>
    <cellStyle name="Comma 5 5 2 3 2" xfId="9099" xr:uid="{00000000-0005-0000-0000-000093170000}"/>
    <cellStyle name="Comma 5 5 2 3 2 2" xfId="9100" xr:uid="{00000000-0005-0000-0000-000094170000}"/>
    <cellStyle name="Comma 5 5 2 3 3" xfId="9101" xr:uid="{00000000-0005-0000-0000-000095170000}"/>
    <cellStyle name="Comma 5 5 2 4" xfId="9102" xr:uid="{00000000-0005-0000-0000-000096170000}"/>
    <cellStyle name="Comma 5 5 2 4 2" xfId="9103" xr:uid="{00000000-0005-0000-0000-000097170000}"/>
    <cellStyle name="Comma 5 5 2 4 2 2" xfId="9104" xr:uid="{00000000-0005-0000-0000-000098170000}"/>
    <cellStyle name="Comma 5 5 2 4 3" xfId="9105" xr:uid="{00000000-0005-0000-0000-000099170000}"/>
    <cellStyle name="Comma 5 5 2 5" xfId="9106" xr:uid="{00000000-0005-0000-0000-00009A170000}"/>
    <cellStyle name="Comma 5 5 2 5 2" xfId="9107" xr:uid="{00000000-0005-0000-0000-00009B170000}"/>
    <cellStyle name="Comma 5 5 2 6" xfId="9108" xr:uid="{00000000-0005-0000-0000-00009C170000}"/>
    <cellStyle name="Comma 5 5 2 6 2" xfId="9109" xr:uid="{00000000-0005-0000-0000-00009D170000}"/>
    <cellStyle name="Comma 5 5 2 7" xfId="9110" xr:uid="{00000000-0005-0000-0000-00009E170000}"/>
    <cellStyle name="Comma 5 5 3" xfId="9111" xr:uid="{00000000-0005-0000-0000-00009F170000}"/>
    <cellStyle name="Comma 5 5 3 2" xfId="9112" xr:uid="{00000000-0005-0000-0000-0000A0170000}"/>
    <cellStyle name="Comma 5 5 3 2 2" xfId="9113" xr:uid="{00000000-0005-0000-0000-0000A1170000}"/>
    <cellStyle name="Comma 5 5 3 2 2 2" xfId="9114" xr:uid="{00000000-0005-0000-0000-0000A2170000}"/>
    <cellStyle name="Comma 5 5 3 2 3" xfId="9115" xr:uid="{00000000-0005-0000-0000-0000A3170000}"/>
    <cellStyle name="Comma 5 5 3 3" xfId="9116" xr:uid="{00000000-0005-0000-0000-0000A4170000}"/>
    <cellStyle name="Comma 5 5 3 3 2" xfId="9117" xr:uid="{00000000-0005-0000-0000-0000A5170000}"/>
    <cellStyle name="Comma 5 5 3 3 2 2" xfId="9118" xr:uid="{00000000-0005-0000-0000-0000A6170000}"/>
    <cellStyle name="Comma 5 5 3 3 3" xfId="9119" xr:uid="{00000000-0005-0000-0000-0000A7170000}"/>
    <cellStyle name="Comma 5 5 3 4" xfId="9120" xr:uid="{00000000-0005-0000-0000-0000A8170000}"/>
    <cellStyle name="Comma 5 5 3 4 2" xfId="9121" xr:uid="{00000000-0005-0000-0000-0000A9170000}"/>
    <cellStyle name="Comma 5 5 3 4 2 2" xfId="9122" xr:uid="{00000000-0005-0000-0000-0000AA170000}"/>
    <cellStyle name="Comma 5 5 3 4 3" xfId="9123" xr:uid="{00000000-0005-0000-0000-0000AB170000}"/>
    <cellStyle name="Comma 5 5 3 5" xfId="9124" xr:uid="{00000000-0005-0000-0000-0000AC170000}"/>
    <cellStyle name="Comma 5 5 3 5 2" xfId="9125" xr:uid="{00000000-0005-0000-0000-0000AD170000}"/>
    <cellStyle name="Comma 5 5 3 6" xfId="9126" xr:uid="{00000000-0005-0000-0000-0000AE170000}"/>
    <cellStyle name="Comma 5 5 4" xfId="9127" xr:uid="{00000000-0005-0000-0000-0000AF170000}"/>
    <cellStyle name="Comma 5 5 4 2" xfId="9128" xr:uid="{00000000-0005-0000-0000-0000B0170000}"/>
    <cellStyle name="Comma 5 5 4 2 2" xfId="9129" xr:uid="{00000000-0005-0000-0000-0000B1170000}"/>
    <cellStyle name="Comma 5 5 4 3" xfId="9130" xr:uid="{00000000-0005-0000-0000-0000B2170000}"/>
    <cellStyle name="Comma 5 5 5" xfId="9131" xr:uid="{00000000-0005-0000-0000-0000B3170000}"/>
    <cellStyle name="Comma 5 5 5 2" xfId="9132" xr:uid="{00000000-0005-0000-0000-0000B4170000}"/>
    <cellStyle name="Comma 5 5 5 2 2" xfId="9133" xr:uid="{00000000-0005-0000-0000-0000B5170000}"/>
    <cellStyle name="Comma 5 5 5 3" xfId="9134" xr:uid="{00000000-0005-0000-0000-0000B6170000}"/>
    <cellStyle name="Comma 5 5 6" xfId="9135" xr:uid="{00000000-0005-0000-0000-0000B7170000}"/>
    <cellStyle name="Comma 5 5 6 2" xfId="9136" xr:uid="{00000000-0005-0000-0000-0000B8170000}"/>
    <cellStyle name="Comma 5 5 6 2 2" xfId="9137" xr:uid="{00000000-0005-0000-0000-0000B9170000}"/>
    <cellStyle name="Comma 5 5 6 3" xfId="9138" xr:uid="{00000000-0005-0000-0000-0000BA170000}"/>
    <cellStyle name="Comma 5 5 7" xfId="9139" xr:uid="{00000000-0005-0000-0000-0000BB170000}"/>
    <cellStyle name="Comma 5 5 7 2" xfId="9140" xr:uid="{00000000-0005-0000-0000-0000BC170000}"/>
    <cellStyle name="Comma 5 5 8" xfId="9141" xr:uid="{00000000-0005-0000-0000-0000BD170000}"/>
    <cellStyle name="Comma 5 5 8 2" xfId="9142" xr:uid="{00000000-0005-0000-0000-0000BE170000}"/>
    <cellStyle name="Comma 5 5 9" xfId="9143" xr:uid="{00000000-0005-0000-0000-0000BF170000}"/>
    <cellStyle name="Comma 5 5 9 2" xfId="9144" xr:uid="{00000000-0005-0000-0000-0000C0170000}"/>
    <cellStyle name="Comma 5 6" xfId="489" xr:uid="{00000000-0005-0000-0000-0000C1170000}"/>
    <cellStyle name="Comma 5 6 2" xfId="490" xr:uid="{00000000-0005-0000-0000-0000C2170000}"/>
    <cellStyle name="Comma 5 6 3" xfId="9145" xr:uid="{00000000-0005-0000-0000-0000C3170000}"/>
    <cellStyle name="Comma 5 7" xfId="491" xr:uid="{00000000-0005-0000-0000-0000C4170000}"/>
    <cellStyle name="Comma 5 7 2" xfId="9146" xr:uid="{00000000-0005-0000-0000-0000C5170000}"/>
    <cellStyle name="Comma 5 7 2 2" xfId="9147" xr:uid="{00000000-0005-0000-0000-0000C6170000}"/>
    <cellStyle name="Comma 5 7 2 2 2" xfId="9148" xr:uid="{00000000-0005-0000-0000-0000C7170000}"/>
    <cellStyle name="Comma 5 7 2 2 2 2" xfId="9149" xr:uid="{00000000-0005-0000-0000-0000C8170000}"/>
    <cellStyle name="Comma 5 7 2 2 3" xfId="9150" xr:uid="{00000000-0005-0000-0000-0000C9170000}"/>
    <cellStyle name="Comma 5 7 2 3" xfId="9151" xr:uid="{00000000-0005-0000-0000-0000CA170000}"/>
    <cellStyle name="Comma 5 7 2 3 2" xfId="9152" xr:uid="{00000000-0005-0000-0000-0000CB170000}"/>
    <cellStyle name="Comma 5 7 2 3 2 2" xfId="9153" xr:uid="{00000000-0005-0000-0000-0000CC170000}"/>
    <cellStyle name="Comma 5 7 2 3 3" xfId="9154" xr:uid="{00000000-0005-0000-0000-0000CD170000}"/>
    <cellStyle name="Comma 5 7 2 4" xfId="9155" xr:uid="{00000000-0005-0000-0000-0000CE170000}"/>
    <cellStyle name="Comma 5 7 2 4 2" xfId="9156" xr:uid="{00000000-0005-0000-0000-0000CF170000}"/>
    <cellStyle name="Comma 5 7 2 4 2 2" xfId="9157" xr:uid="{00000000-0005-0000-0000-0000D0170000}"/>
    <cellStyle name="Comma 5 7 2 4 3" xfId="9158" xr:uid="{00000000-0005-0000-0000-0000D1170000}"/>
    <cellStyle name="Comma 5 7 2 5" xfId="9159" xr:uid="{00000000-0005-0000-0000-0000D2170000}"/>
    <cellStyle name="Comma 5 7 2 5 2" xfId="9160" xr:uid="{00000000-0005-0000-0000-0000D3170000}"/>
    <cellStyle name="Comma 5 7 2 6" xfId="9161" xr:uid="{00000000-0005-0000-0000-0000D4170000}"/>
    <cellStyle name="Comma 5 7 2 6 2" xfId="9162" xr:uid="{00000000-0005-0000-0000-0000D5170000}"/>
    <cellStyle name="Comma 5 7 2 7" xfId="9163" xr:uid="{00000000-0005-0000-0000-0000D6170000}"/>
    <cellStyle name="Comma 5 7 3" xfId="9164" xr:uid="{00000000-0005-0000-0000-0000D7170000}"/>
    <cellStyle name="Comma 5 7 3 2" xfId="9165" xr:uid="{00000000-0005-0000-0000-0000D8170000}"/>
    <cellStyle name="Comma 5 7 3 2 2" xfId="9166" xr:uid="{00000000-0005-0000-0000-0000D9170000}"/>
    <cellStyle name="Comma 5 7 3 2 2 2" xfId="9167" xr:uid="{00000000-0005-0000-0000-0000DA170000}"/>
    <cellStyle name="Comma 5 7 3 2 3" xfId="9168" xr:uid="{00000000-0005-0000-0000-0000DB170000}"/>
    <cellStyle name="Comma 5 7 3 3" xfId="9169" xr:uid="{00000000-0005-0000-0000-0000DC170000}"/>
    <cellStyle name="Comma 5 7 3 3 2" xfId="9170" xr:uid="{00000000-0005-0000-0000-0000DD170000}"/>
    <cellStyle name="Comma 5 7 3 3 2 2" xfId="9171" xr:uid="{00000000-0005-0000-0000-0000DE170000}"/>
    <cellStyle name="Comma 5 7 3 3 3" xfId="9172" xr:uid="{00000000-0005-0000-0000-0000DF170000}"/>
    <cellStyle name="Comma 5 7 3 4" xfId="9173" xr:uid="{00000000-0005-0000-0000-0000E0170000}"/>
    <cellStyle name="Comma 5 7 3 4 2" xfId="9174" xr:uid="{00000000-0005-0000-0000-0000E1170000}"/>
    <cellStyle name="Comma 5 7 3 4 2 2" xfId="9175" xr:uid="{00000000-0005-0000-0000-0000E2170000}"/>
    <cellStyle name="Comma 5 7 3 4 3" xfId="9176" xr:uid="{00000000-0005-0000-0000-0000E3170000}"/>
    <cellStyle name="Comma 5 7 3 5" xfId="9177" xr:uid="{00000000-0005-0000-0000-0000E4170000}"/>
    <cellStyle name="Comma 5 7 3 5 2" xfId="9178" xr:uid="{00000000-0005-0000-0000-0000E5170000}"/>
    <cellStyle name="Comma 5 7 3 6" xfId="9179" xr:uid="{00000000-0005-0000-0000-0000E6170000}"/>
    <cellStyle name="Comma 5 7 4" xfId="9180" xr:uid="{00000000-0005-0000-0000-0000E7170000}"/>
    <cellStyle name="Comma 5 7 4 2" xfId="9181" xr:uid="{00000000-0005-0000-0000-0000E8170000}"/>
    <cellStyle name="Comma 5 7 4 2 2" xfId="9182" xr:uid="{00000000-0005-0000-0000-0000E9170000}"/>
    <cellStyle name="Comma 5 7 4 3" xfId="9183" xr:uid="{00000000-0005-0000-0000-0000EA170000}"/>
    <cellStyle name="Comma 5 7 5" xfId="9184" xr:uid="{00000000-0005-0000-0000-0000EB170000}"/>
    <cellStyle name="Comma 5 7 5 2" xfId="9185" xr:uid="{00000000-0005-0000-0000-0000EC170000}"/>
    <cellStyle name="Comma 5 7 5 2 2" xfId="9186" xr:uid="{00000000-0005-0000-0000-0000ED170000}"/>
    <cellStyle name="Comma 5 7 5 3" xfId="9187" xr:uid="{00000000-0005-0000-0000-0000EE170000}"/>
    <cellStyle name="Comma 5 7 6" xfId="9188" xr:uid="{00000000-0005-0000-0000-0000EF170000}"/>
    <cellStyle name="Comma 5 7 6 2" xfId="9189" xr:uid="{00000000-0005-0000-0000-0000F0170000}"/>
    <cellStyle name="Comma 5 7 6 2 2" xfId="9190" xr:uid="{00000000-0005-0000-0000-0000F1170000}"/>
    <cellStyle name="Comma 5 7 6 3" xfId="9191" xr:uid="{00000000-0005-0000-0000-0000F2170000}"/>
    <cellStyle name="Comma 5 7 7" xfId="9192" xr:uid="{00000000-0005-0000-0000-0000F3170000}"/>
    <cellStyle name="Comma 5 7 7 2" xfId="9193" xr:uid="{00000000-0005-0000-0000-0000F4170000}"/>
    <cellStyle name="Comma 5 7 8" xfId="9194" xr:uid="{00000000-0005-0000-0000-0000F5170000}"/>
    <cellStyle name="Comma 5 7 8 2" xfId="9195" xr:uid="{00000000-0005-0000-0000-0000F6170000}"/>
    <cellStyle name="Comma 5 7 9" xfId="9196" xr:uid="{00000000-0005-0000-0000-0000F7170000}"/>
    <cellStyle name="Comma 5 8" xfId="9197" xr:uid="{00000000-0005-0000-0000-0000F8170000}"/>
    <cellStyle name="Comma 5 8 2" xfId="9198" xr:uid="{00000000-0005-0000-0000-0000F9170000}"/>
    <cellStyle name="Comma 5 9" xfId="9199" xr:uid="{00000000-0005-0000-0000-0000FA170000}"/>
    <cellStyle name="Comma 5 9 2" xfId="9200" xr:uid="{00000000-0005-0000-0000-0000FB170000}"/>
    <cellStyle name="Comma 50" xfId="9201" xr:uid="{00000000-0005-0000-0000-0000FC170000}"/>
    <cellStyle name="Comma 51" xfId="9202" xr:uid="{00000000-0005-0000-0000-0000FD170000}"/>
    <cellStyle name="Comma 52" xfId="9203" xr:uid="{00000000-0005-0000-0000-0000FE170000}"/>
    <cellStyle name="Comma 53" xfId="9204" xr:uid="{00000000-0005-0000-0000-0000FF170000}"/>
    <cellStyle name="Comma 54" xfId="9205" xr:uid="{00000000-0005-0000-0000-000000180000}"/>
    <cellStyle name="Comma 55" xfId="9206" xr:uid="{00000000-0005-0000-0000-000001180000}"/>
    <cellStyle name="Comma 6" xfId="492" xr:uid="{00000000-0005-0000-0000-000002180000}"/>
    <cellStyle name="Comma 6 10" xfId="9207" xr:uid="{00000000-0005-0000-0000-000003180000}"/>
    <cellStyle name="Comma 6 10 2" xfId="9208" xr:uid="{00000000-0005-0000-0000-000004180000}"/>
    <cellStyle name="Comma 6 10 2 2" xfId="9209" xr:uid="{00000000-0005-0000-0000-000005180000}"/>
    <cellStyle name="Comma 6 10 2 2 2" xfId="9210" xr:uid="{00000000-0005-0000-0000-000006180000}"/>
    <cellStyle name="Comma 6 10 2 3" xfId="9211" xr:uid="{00000000-0005-0000-0000-000007180000}"/>
    <cellStyle name="Comma 6 10 3" xfId="9212" xr:uid="{00000000-0005-0000-0000-000008180000}"/>
    <cellStyle name="Comma 6 10 3 2" xfId="9213" xr:uid="{00000000-0005-0000-0000-000009180000}"/>
    <cellStyle name="Comma 6 10 3 2 2" xfId="9214" xr:uid="{00000000-0005-0000-0000-00000A180000}"/>
    <cellStyle name="Comma 6 10 3 3" xfId="9215" xr:uid="{00000000-0005-0000-0000-00000B180000}"/>
    <cellStyle name="Comma 6 10 4" xfId="9216" xr:uid="{00000000-0005-0000-0000-00000C180000}"/>
    <cellStyle name="Comma 6 10 4 2" xfId="9217" xr:uid="{00000000-0005-0000-0000-00000D180000}"/>
    <cellStyle name="Comma 6 10 4 2 2" xfId="9218" xr:uid="{00000000-0005-0000-0000-00000E180000}"/>
    <cellStyle name="Comma 6 10 4 3" xfId="9219" xr:uid="{00000000-0005-0000-0000-00000F180000}"/>
    <cellStyle name="Comma 6 10 5" xfId="9220" xr:uid="{00000000-0005-0000-0000-000010180000}"/>
    <cellStyle name="Comma 6 10 5 2" xfId="9221" xr:uid="{00000000-0005-0000-0000-000011180000}"/>
    <cellStyle name="Comma 6 10 6" xfId="9222" xr:uid="{00000000-0005-0000-0000-000012180000}"/>
    <cellStyle name="Comma 6 11" xfId="9223" xr:uid="{00000000-0005-0000-0000-000013180000}"/>
    <cellStyle name="Comma 6 11 2" xfId="9224" xr:uid="{00000000-0005-0000-0000-000014180000}"/>
    <cellStyle name="Comma 6 11 2 2" xfId="9225" xr:uid="{00000000-0005-0000-0000-000015180000}"/>
    <cellStyle name="Comma 6 11 2 2 2" xfId="9226" xr:uid="{00000000-0005-0000-0000-000016180000}"/>
    <cellStyle name="Comma 6 11 2 3" xfId="9227" xr:uid="{00000000-0005-0000-0000-000017180000}"/>
    <cellStyle name="Comma 6 11 3" xfId="9228" xr:uid="{00000000-0005-0000-0000-000018180000}"/>
    <cellStyle name="Comma 6 11 3 2" xfId="9229" xr:uid="{00000000-0005-0000-0000-000019180000}"/>
    <cellStyle name="Comma 6 11 3 2 2" xfId="9230" xr:uid="{00000000-0005-0000-0000-00001A180000}"/>
    <cellStyle name="Comma 6 11 3 3" xfId="9231" xr:uid="{00000000-0005-0000-0000-00001B180000}"/>
    <cellStyle name="Comma 6 11 4" xfId="9232" xr:uid="{00000000-0005-0000-0000-00001C180000}"/>
    <cellStyle name="Comma 6 11 4 2" xfId="9233" xr:uid="{00000000-0005-0000-0000-00001D180000}"/>
    <cellStyle name="Comma 6 11 4 2 2" xfId="9234" xr:uid="{00000000-0005-0000-0000-00001E180000}"/>
    <cellStyle name="Comma 6 11 4 3" xfId="9235" xr:uid="{00000000-0005-0000-0000-00001F180000}"/>
    <cellStyle name="Comma 6 11 5" xfId="9236" xr:uid="{00000000-0005-0000-0000-000020180000}"/>
    <cellStyle name="Comma 6 11 5 2" xfId="9237" xr:uid="{00000000-0005-0000-0000-000021180000}"/>
    <cellStyle name="Comma 6 11 6" xfId="9238" xr:uid="{00000000-0005-0000-0000-000022180000}"/>
    <cellStyle name="Comma 6 12" xfId="9239" xr:uid="{00000000-0005-0000-0000-000023180000}"/>
    <cellStyle name="Comma 6 12 2" xfId="9240" xr:uid="{00000000-0005-0000-0000-000024180000}"/>
    <cellStyle name="Comma 6 12 2 2" xfId="9241" xr:uid="{00000000-0005-0000-0000-000025180000}"/>
    <cellStyle name="Comma 6 12 2 2 2" xfId="9242" xr:uid="{00000000-0005-0000-0000-000026180000}"/>
    <cellStyle name="Comma 6 12 2 3" xfId="9243" xr:uid="{00000000-0005-0000-0000-000027180000}"/>
    <cellStyle name="Comma 6 12 3" xfId="9244" xr:uid="{00000000-0005-0000-0000-000028180000}"/>
    <cellStyle name="Comma 6 12 3 2" xfId="9245" xr:uid="{00000000-0005-0000-0000-000029180000}"/>
    <cellStyle name="Comma 6 12 3 2 2" xfId="9246" xr:uid="{00000000-0005-0000-0000-00002A180000}"/>
    <cellStyle name="Comma 6 12 3 3" xfId="9247" xr:uid="{00000000-0005-0000-0000-00002B180000}"/>
    <cellStyle name="Comma 6 12 4" xfId="9248" xr:uid="{00000000-0005-0000-0000-00002C180000}"/>
    <cellStyle name="Comma 6 12 4 2" xfId="9249" xr:uid="{00000000-0005-0000-0000-00002D180000}"/>
    <cellStyle name="Comma 6 12 4 2 2" xfId="9250" xr:uid="{00000000-0005-0000-0000-00002E180000}"/>
    <cellStyle name="Comma 6 12 4 3" xfId="9251" xr:uid="{00000000-0005-0000-0000-00002F180000}"/>
    <cellStyle name="Comma 6 12 5" xfId="9252" xr:uid="{00000000-0005-0000-0000-000030180000}"/>
    <cellStyle name="Comma 6 12 5 2" xfId="9253" xr:uid="{00000000-0005-0000-0000-000031180000}"/>
    <cellStyle name="Comma 6 12 6" xfId="9254" xr:uid="{00000000-0005-0000-0000-000032180000}"/>
    <cellStyle name="Comma 6 13" xfId="9255" xr:uid="{00000000-0005-0000-0000-000033180000}"/>
    <cellStyle name="Comma 6 13 2" xfId="9256" xr:uid="{00000000-0005-0000-0000-000034180000}"/>
    <cellStyle name="Comma 6 13 2 2" xfId="9257" xr:uid="{00000000-0005-0000-0000-000035180000}"/>
    <cellStyle name="Comma 6 13 3" xfId="9258" xr:uid="{00000000-0005-0000-0000-000036180000}"/>
    <cellStyle name="Comma 6 14" xfId="9259" xr:uid="{00000000-0005-0000-0000-000037180000}"/>
    <cellStyle name="Comma 6 14 2" xfId="9260" xr:uid="{00000000-0005-0000-0000-000038180000}"/>
    <cellStyle name="Comma 6 14 2 2" xfId="9261" xr:uid="{00000000-0005-0000-0000-000039180000}"/>
    <cellStyle name="Comma 6 14 3" xfId="9262" xr:uid="{00000000-0005-0000-0000-00003A180000}"/>
    <cellStyle name="Comma 6 15" xfId="9263" xr:uid="{00000000-0005-0000-0000-00003B180000}"/>
    <cellStyle name="Comma 6 15 2" xfId="9264" xr:uid="{00000000-0005-0000-0000-00003C180000}"/>
    <cellStyle name="Comma 6 15 2 2" xfId="9265" xr:uid="{00000000-0005-0000-0000-00003D180000}"/>
    <cellStyle name="Comma 6 15 3" xfId="9266" xr:uid="{00000000-0005-0000-0000-00003E180000}"/>
    <cellStyle name="Comma 6 16" xfId="9267" xr:uid="{00000000-0005-0000-0000-00003F180000}"/>
    <cellStyle name="Comma 6 16 2" xfId="9268" xr:uid="{00000000-0005-0000-0000-000040180000}"/>
    <cellStyle name="Comma 6 16 2 2" xfId="9269" xr:uid="{00000000-0005-0000-0000-000041180000}"/>
    <cellStyle name="Comma 6 16 3" xfId="9270" xr:uid="{00000000-0005-0000-0000-000042180000}"/>
    <cellStyle name="Comma 6 17" xfId="9271" xr:uid="{00000000-0005-0000-0000-000043180000}"/>
    <cellStyle name="Comma 6 17 2" xfId="9272" xr:uid="{00000000-0005-0000-0000-000044180000}"/>
    <cellStyle name="Comma 6 18" xfId="9273" xr:uid="{00000000-0005-0000-0000-000045180000}"/>
    <cellStyle name="Comma 6 18 2" xfId="9274" xr:uid="{00000000-0005-0000-0000-000046180000}"/>
    <cellStyle name="Comma 6 19" xfId="9275" xr:uid="{00000000-0005-0000-0000-000047180000}"/>
    <cellStyle name="Comma 6 19 2" xfId="9276" xr:uid="{00000000-0005-0000-0000-000048180000}"/>
    <cellStyle name="Comma 6 2" xfId="493" xr:uid="{00000000-0005-0000-0000-000049180000}"/>
    <cellStyle name="Comma 6 2 10" xfId="9277" xr:uid="{00000000-0005-0000-0000-00004A180000}"/>
    <cellStyle name="Comma 6 2 10 2" xfId="9278" xr:uid="{00000000-0005-0000-0000-00004B180000}"/>
    <cellStyle name="Comma 6 2 10 2 2" xfId="9279" xr:uid="{00000000-0005-0000-0000-00004C180000}"/>
    <cellStyle name="Comma 6 2 10 2 2 2" xfId="9280" xr:uid="{00000000-0005-0000-0000-00004D180000}"/>
    <cellStyle name="Comma 6 2 10 2 3" xfId="9281" xr:uid="{00000000-0005-0000-0000-00004E180000}"/>
    <cellStyle name="Comma 6 2 10 3" xfId="9282" xr:uid="{00000000-0005-0000-0000-00004F180000}"/>
    <cellStyle name="Comma 6 2 10 3 2" xfId="9283" xr:uid="{00000000-0005-0000-0000-000050180000}"/>
    <cellStyle name="Comma 6 2 10 3 2 2" xfId="9284" xr:uid="{00000000-0005-0000-0000-000051180000}"/>
    <cellStyle name="Comma 6 2 10 3 3" xfId="9285" xr:uid="{00000000-0005-0000-0000-000052180000}"/>
    <cellStyle name="Comma 6 2 10 4" xfId="9286" xr:uid="{00000000-0005-0000-0000-000053180000}"/>
    <cellStyle name="Comma 6 2 10 4 2" xfId="9287" xr:uid="{00000000-0005-0000-0000-000054180000}"/>
    <cellStyle name="Comma 6 2 10 4 2 2" xfId="9288" xr:uid="{00000000-0005-0000-0000-000055180000}"/>
    <cellStyle name="Comma 6 2 10 4 3" xfId="9289" xr:uid="{00000000-0005-0000-0000-000056180000}"/>
    <cellStyle name="Comma 6 2 10 5" xfId="9290" xr:uid="{00000000-0005-0000-0000-000057180000}"/>
    <cellStyle name="Comma 6 2 10 5 2" xfId="9291" xr:uid="{00000000-0005-0000-0000-000058180000}"/>
    <cellStyle name="Comma 6 2 10 6" xfId="9292" xr:uid="{00000000-0005-0000-0000-000059180000}"/>
    <cellStyle name="Comma 6 2 11" xfId="9293" xr:uid="{00000000-0005-0000-0000-00005A180000}"/>
    <cellStyle name="Comma 6 2 11 2" xfId="9294" xr:uid="{00000000-0005-0000-0000-00005B180000}"/>
    <cellStyle name="Comma 6 2 11 2 2" xfId="9295" xr:uid="{00000000-0005-0000-0000-00005C180000}"/>
    <cellStyle name="Comma 6 2 11 2 2 2" xfId="9296" xr:uid="{00000000-0005-0000-0000-00005D180000}"/>
    <cellStyle name="Comma 6 2 11 2 3" xfId="9297" xr:uid="{00000000-0005-0000-0000-00005E180000}"/>
    <cellStyle name="Comma 6 2 11 3" xfId="9298" xr:uid="{00000000-0005-0000-0000-00005F180000}"/>
    <cellStyle name="Comma 6 2 11 3 2" xfId="9299" xr:uid="{00000000-0005-0000-0000-000060180000}"/>
    <cellStyle name="Comma 6 2 11 3 2 2" xfId="9300" xr:uid="{00000000-0005-0000-0000-000061180000}"/>
    <cellStyle name="Comma 6 2 11 3 3" xfId="9301" xr:uid="{00000000-0005-0000-0000-000062180000}"/>
    <cellStyle name="Comma 6 2 11 4" xfId="9302" xr:uid="{00000000-0005-0000-0000-000063180000}"/>
    <cellStyle name="Comma 6 2 11 4 2" xfId="9303" xr:uid="{00000000-0005-0000-0000-000064180000}"/>
    <cellStyle name="Comma 6 2 11 4 2 2" xfId="9304" xr:uid="{00000000-0005-0000-0000-000065180000}"/>
    <cellStyle name="Comma 6 2 11 4 3" xfId="9305" xr:uid="{00000000-0005-0000-0000-000066180000}"/>
    <cellStyle name="Comma 6 2 11 5" xfId="9306" xr:uid="{00000000-0005-0000-0000-000067180000}"/>
    <cellStyle name="Comma 6 2 11 5 2" xfId="9307" xr:uid="{00000000-0005-0000-0000-000068180000}"/>
    <cellStyle name="Comma 6 2 11 6" xfId="9308" xr:uid="{00000000-0005-0000-0000-000069180000}"/>
    <cellStyle name="Comma 6 2 12" xfId="9309" xr:uid="{00000000-0005-0000-0000-00006A180000}"/>
    <cellStyle name="Comma 6 2 12 2" xfId="9310" xr:uid="{00000000-0005-0000-0000-00006B180000}"/>
    <cellStyle name="Comma 6 2 12 2 2" xfId="9311" xr:uid="{00000000-0005-0000-0000-00006C180000}"/>
    <cellStyle name="Comma 6 2 12 3" xfId="9312" xr:uid="{00000000-0005-0000-0000-00006D180000}"/>
    <cellStyle name="Comma 6 2 13" xfId="9313" xr:uid="{00000000-0005-0000-0000-00006E180000}"/>
    <cellStyle name="Comma 6 2 13 2" xfId="9314" xr:uid="{00000000-0005-0000-0000-00006F180000}"/>
    <cellStyle name="Comma 6 2 13 2 2" xfId="9315" xr:uid="{00000000-0005-0000-0000-000070180000}"/>
    <cellStyle name="Comma 6 2 13 3" xfId="9316" xr:uid="{00000000-0005-0000-0000-000071180000}"/>
    <cellStyle name="Comma 6 2 14" xfId="9317" xr:uid="{00000000-0005-0000-0000-000072180000}"/>
    <cellStyle name="Comma 6 2 14 2" xfId="9318" xr:uid="{00000000-0005-0000-0000-000073180000}"/>
    <cellStyle name="Comma 6 2 14 2 2" xfId="9319" xr:uid="{00000000-0005-0000-0000-000074180000}"/>
    <cellStyle name="Comma 6 2 14 3" xfId="9320" xr:uid="{00000000-0005-0000-0000-000075180000}"/>
    <cellStyle name="Comma 6 2 15" xfId="9321" xr:uid="{00000000-0005-0000-0000-000076180000}"/>
    <cellStyle name="Comma 6 2 15 2" xfId="9322" xr:uid="{00000000-0005-0000-0000-000077180000}"/>
    <cellStyle name="Comma 6 2 15 2 2" xfId="9323" xr:uid="{00000000-0005-0000-0000-000078180000}"/>
    <cellStyle name="Comma 6 2 15 3" xfId="9324" xr:uid="{00000000-0005-0000-0000-000079180000}"/>
    <cellStyle name="Comma 6 2 16" xfId="9325" xr:uid="{00000000-0005-0000-0000-00007A180000}"/>
    <cellStyle name="Comma 6 2 16 2" xfId="9326" xr:uid="{00000000-0005-0000-0000-00007B180000}"/>
    <cellStyle name="Comma 6 2 17" xfId="9327" xr:uid="{00000000-0005-0000-0000-00007C180000}"/>
    <cellStyle name="Comma 6 2 17 2" xfId="9328" xr:uid="{00000000-0005-0000-0000-00007D180000}"/>
    <cellStyle name="Comma 6 2 18" xfId="9329" xr:uid="{00000000-0005-0000-0000-00007E180000}"/>
    <cellStyle name="Comma 6 2 18 2" xfId="9330" xr:uid="{00000000-0005-0000-0000-00007F180000}"/>
    <cellStyle name="Comma 6 2 19" xfId="9331" xr:uid="{00000000-0005-0000-0000-000080180000}"/>
    <cellStyle name="Comma 6 2 19 2" xfId="9332" xr:uid="{00000000-0005-0000-0000-000081180000}"/>
    <cellStyle name="Comma 6 2 2" xfId="494" xr:uid="{00000000-0005-0000-0000-000082180000}"/>
    <cellStyle name="Comma 6 2 2 10" xfId="9333" xr:uid="{00000000-0005-0000-0000-000083180000}"/>
    <cellStyle name="Comma 6 2 2 10 2" xfId="9334" xr:uid="{00000000-0005-0000-0000-000084180000}"/>
    <cellStyle name="Comma 6 2 2 10 2 2" xfId="9335" xr:uid="{00000000-0005-0000-0000-000085180000}"/>
    <cellStyle name="Comma 6 2 2 10 3" xfId="9336" xr:uid="{00000000-0005-0000-0000-000086180000}"/>
    <cellStyle name="Comma 6 2 2 11" xfId="9337" xr:uid="{00000000-0005-0000-0000-000087180000}"/>
    <cellStyle name="Comma 6 2 2 11 2" xfId="9338" xr:uid="{00000000-0005-0000-0000-000088180000}"/>
    <cellStyle name="Comma 6 2 2 11 2 2" xfId="9339" xr:uid="{00000000-0005-0000-0000-000089180000}"/>
    <cellStyle name="Comma 6 2 2 11 3" xfId="9340" xr:uid="{00000000-0005-0000-0000-00008A180000}"/>
    <cellStyle name="Comma 6 2 2 12" xfId="9341" xr:uid="{00000000-0005-0000-0000-00008B180000}"/>
    <cellStyle name="Comma 6 2 2 12 2" xfId="9342" xr:uid="{00000000-0005-0000-0000-00008C180000}"/>
    <cellStyle name="Comma 6 2 2 13" xfId="9343" xr:uid="{00000000-0005-0000-0000-00008D180000}"/>
    <cellStyle name="Comma 6 2 2 13 2" xfId="9344" xr:uid="{00000000-0005-0000-0000-00008E180000}"/>
    <cellStyle name="Comma 6 2 2 14" xfId="9345" xr:uid="{00000000-0005-0000-0000-00008F180000}"/>
    <cellStyle name="Comma 6 2 2 14 2" xfId="9346" xr:uid="{00000000-0005-0000-0000-000090180000}"/>
    <cellStyle name="Comma 6 2 2 15" xfId="9347" xr:uid="{00000000-0005-0000-0000-000091180000}"/>
    <cellStyle name="Comma 6 2 2 15 2" xfId="9348" xr:uid="{00000000-0005-0000-0000-000092180000}"/>
    <cellStyle name="Comma 6 2 2 16" xfId="9349" xr:uid="{00000000-0005-0000-0000-000093180000}"/>
    <cellStyle name="Comma 6 2 2 17" xfId="9350" xr:uid="{00000000-0005-0000-0000-000094180000}"/>
    <cellStyle name="Comma 6 2 2 2" xfId="495" xr:uid="{00000000-0005-0000-0000-000095180000}"/>
    <cellStyle name="Comma 6 2 2 2 10" xfId="9351" xr:uid="{00000000-0005-0000-0000-000096180000}"/>
    <cellStyle name="Comma 6 2 2 2 2" xfId="496" xr:uid="{00000000-0005-0000-0000-000097180000}"/>
    <cellStyle name="Comma 6 2 2 2 2 2" xfId="9352" xr:uid="{00000000-0005-0000-0000-000098180000}"/>
    <cellStyle name="Comma 6 2 2 2 2 2 2" xfId="9353" xr:uid="{00000000-0005-0000-0000-000099180000}"/>
    <cellStyle name="Comma 6 2 2 2 2 2 2 2" xfId="9354" xr:uid="{00000000-0005-0000-0000-00009A180000}"/>
    <cellStyle name="Comma 6 2 2 2 2 2 3" xfId="9355" xr:uid="{00000000-0005-0000-0000-00009B180000}"/>
    <cellStyle name="Comma 6 2 2 2 2 3" xfId="9356" xr:uid="{00000000-0005-0000-0000-00009C180000}"/>
    <cellStyle name="Comma 6 2 2 2 2 3 2" xfId="9357" xr:uid="{00000000-0005-0000-0000-00009D180000}"/>
    <cellStyle name="Comma 6 2 2 2 2 3 2 2" xfId="9358" xr:uid="{00000000-0005-0000-0000-00009E180000}"/>
    <cellStyle name="Comma 6 2 2 2 2 3 3" xfId="9359" xr:uid="{00000000-0005-0000-0000-00009F180000}"/>
    <cellStyle name="Comma 6 2 2 2 2 4" xfId="9360" xr:uid="{00000000-0005-0000-0000-0000A0180000}"/>
    <cellStyle name="Comma 6 2 2 2 2 4 2" xfId="9361" xr:uid="{00000000-0005-0000-0000-0000A1180000}"/>
    <cellStyle name="Comma 6 2 2 2 2 4 2 2" xfId="9362" xr:uid="{00000000-0005-0000-0000-0000A2180000}"/>
    <cellStyle name="Comma 6 2 2 2 2 4 3" xfId="9363" xr:uid="{00000000-0005-0000-0000-0000A3180000}"/>
    <cellStyle name="Comma 6 2 2 2 2 5" xfId="9364" xr:uid="{00000000-0005-0000-0000-0000A4180000}"/>
    <cellStyle name="Comma 6 2 2 2 2 5 2" xfId="9365" xr:uid="{00000000-0005-0000-0000-0000A5180000}"/>
    <cellStyle name="Comma 6 2 2 2 2 6" xfId="9366" xr:uid="{00000000-0005-0000-0000-0000A6180000}"/>
    <cellStyle name="Comma 6 2 2 2 2 6 2" xfId="9367" xr:uid="{00000000-0005-0000-0000-0000A7180000}"/>
    <cellStyle name="Comma 6 2 2 2 2 7" xfId="9368" xr:uid="{00000000-0005-0000-0000-0000A8180000}"/>
    <cellStyle name="Comma 6 2 2 2 3" xfId="9369" xr:uid="{00000000-0005-0000-0000-0000A9180000}"/>
    <cellStyle name="Comma 6 2 2 2 3 2" xfId="9370" xr:uid="{00000000-0005-0000-0000-0000AA180000}"/>
    <cellStyle name="Comma 6 2 2 2 3 2 2" xfId="9371" xr:uid="{00000000-0005-0000-0000-0000AB180000}"/>
    <cellStyle name="Comma 6 2 2 2 3 2 2 2" xfId="9372" xr:uid="{00000000-0005-0000-0000-0000AC180000}"/>
    <cellStyle name="Comma 6 2 2 2 3 2 3" xfId="9373" xr:uid="{00000000-0005-0000-0000-0000AD180000}"/>
    <cellStyle name="Comma 6 2 2 2 3 3" xfId="9374" xr:uid="{00000000-0005-0000-0000-0000AE180000}"/>
    <cellStyle name="Comma 6 2 2 2 3 3 2" xfId="9375" xr:uid="{00000000-0005-0000-0000-0000AF180000}"/>
    <cellStyle name="Comma 6 2 2 2 3 3 2 2" xfId="9376" xr:uid="{00000000-0005-0000-0000-0000B0180000}"/>
    <cellStyle name="Comma 6 2 2 2 3 3 3" xfId="9377" xr:uid="{00000000-0005-0000-0000-0000B1180000}"/>
    <cellStyle name="Comma 6 2 2 2 3 4" xfId="9378" xr:uid="{00000000-0005-0000-0000-0000B2180000}"/>
    <cellStyle name="Comma 6 2 2 2 3 4 2" xfId="9379" xr:uid="{00000000-0005-0000-0000-0000B3180000}"/>
    <cellStyle name="Comma 6 2 2 2 3 4 2 2" xfId="9380" xr:uid="{00000000-0005-0000-0000-0000B4180000}"/>
    <cellStyle name="Comma 6 2 2 2 3 4 3" xfId="9381" xr:uid="{00000000-0005-0000-0000-0000B5180000}"/>
    <cellStyle name="Comma 6 2 2 2 3 5" xfId="9382" xr:uid="{00000000-0005-0000-0000-0000B6180000}"/>
    <cellStyle name="Comma 6 2 2 2 3 5 2" xfId="9383" xr:uid="{00000000-0005-0000-0000-0000B7180000}"/>
    <cellStyle name="Comma 6 2 2 2 3 6" xfId="9384" xr:uid="{00000000-0005-0000-0000-0000B8180000}"/>
    <cellStyle name="Comma 6 2 2 2 4" xfId="9385" xr:uid="{00000000-0005-0000-0000-0000B9180000}"/>
    <cellStyle name="Comma 6 2 2 2 4 2" xfId="9386" xr:uid="{00000000-0005-0000-0000-0000BA180000}"/>
    <cellStyle name="Comma 6 2 2 2 4 2 2" xfId="9387" xr:uid="{00000000-0005-0000-0000-0000BB180000}"/>
    <cellStyle name="Comma 6 2 2 2 4 3" xfId="9388" xr:uid="{00000000-0005-0000-0000-0000BC180000}"/>
    <cellStyle name="Comma 6 2 2 2 5" xfId="9389" xr:uid="{00000000-0005-0000-0000-0000BD180000}"/>
    <cellStyle name="Comma 6 2 2 2 5 2" xfId="9390" xr:uid="{00000000-0005-0000-0000-0000BE180000}"/>
    <cellStyle name="Comma 6 2 2 2 5 2 2" xfId="9391" xr:uid="{00000000-0005-0000-0000-0000BF180000}"/>
    <cellStyle name="Comma 6 2 2 2 5 3" xfId="9392" xr:uid="{00000000-0005-0000-0000-0000C0180000}"/>
    <cellStyle name="Comma 6 2 2 2 6" xfId="9393" xr:uid="{00000000-0005-0000-0000-0000C1180000}"/>
    <cellStyle name="Comma 6 2 2 2 6 2" xfId="9394" xr:uid="{00000000-0005-0000-0000-0000C2180000}"/>
    <cellStyle name="Comma 6 2 2 2 6 2 2" xfId="9395" xr:uid="{00000000-0005-0000-0000-0000C3180000}"/>
    <cellStyle name="Comma 6 2 2 2 6 3" xfId="9396" xr:uid="{00000000-0005-0000-0000-0000C4180000}"/>
    <cellStyle name="Comma 6 2 2 2 7" xfId="9397" xr:uid="{00000000-0005-0000-0000-0000C5180000}"/>
    <cellStyle name="Comma 6 2 2 2 7 2" xfId="9398" xr:uid="{00000000-0005-0000-0000-0000C6180000}"/>
    <cellStyle name="Comma 6 2 2 2 8" xfId="9399" xr:uid="{00000000-0005-0000-0000-0000C7180000}"/>
    <cellStyle name="Comma 6 2 2 2 8 2" xfId="9400" xr:uid="{00000000-0005-0000-0000-0000C8180000}"/>
    <cellStyle name="Comma 6 2 2 2 9" xfId="9401" xr:uid="{00000000-0005-0000-0000-0000C9180000}"/>
    <cellStyle name="Comma 6 2 2 3" xfId="497" xr:uid="{00000000-0005-0000-0000-0000CA180000}"/>
    <cellStyle name="Comma 6 2 2 3 10" xfId="9402" xr:uid="{00000000-0005-0000-0000-0000CB180000}"/>
    <cellStyle name="Comma 6 2 2 3 2" xfId="498" xr:uid="{00000000-0005-0000-0000-0000CC180000}"/>
    <cellStyle name="Comma 6 2 2 3 2 2" xfId="9403" xr:uid="{00000000-0005-0000-0000-0000CD180000}"/>
    <cellStyle name="Comma 6 2 2 3 2 2 2" xfId="9404" xr:uid="{00000000-0005-0000-0000-0000CE180000}"/>
    <cellStyle name="Comma 6 2 2 3 2 2 2 2" xfId="9405" xr:uid="{00000000-0005-0000-0000-0000CF180000}"/>
    <cellStyle name="Comma 6 2 2 3 2 2 3" xfId="9406" xr:uid="{00000000-0005-0000-0000-0000D0180000}"/>
    <cellStyle name="Comma 6 2 2 3 2 3" xfId="9407" xr:uid="{00000000-0005-0000-0000-0000D1180000}"/>
    <cellStyle name="Comma 6 2 2 3 2 3 2" xfId="9408" xr:uid="{00000000-0005-0000-0000-0000D2180000}"/>
    <cellStyle name="Comma 6 2 2 3 2 3 2 2" xfId="9409" xr:uid="{00000000-0005-0000-0000-0000D3180000}"/>
    <cellStyle name="Comma 6 2 2 3 2 3 3" xfId="9410" xr:uid="{00000000-0005-0000-0000-0000D4180000}"/>
    <cellStyle name="Comma 6 2 2 3 2 4" xfId="9411" xr:uid="{00000000-0005-0000-0000-0000D5180000}"/>
    <cellStyle name="Comma 6 2 2 3 2 4 2" xfId="9412" xr:uid="{00000000-0005-0000-0000-0000D6180000}"/>
    <cellStyle name="Comma 6 2 2 3 2 4 2 2" xfId="9413" xr:uid="{00000000-0005-0000-0000-0000D7180000}"/>
    <cellStyle name="Comma 6 2 2 3 2 4 3" xfId="9414" xr:uid="{00000000-0005-0000-0000-0000D8180000}"/>
    <cellStyle name="Comma 6 2 2 3 2 5" xfId="9415" xr:uid="{00000000-0005-0000-0000-0000D9180000}"/>
    <cellStyle name="Comma 6 2 2 3 2 5 2" xfId="9416" xr:uid="{00000000-0005-0000-0000-0000DA180000}"/>
    <cellStyle name="Comma 6 2 2 3 2 6" xfId="9417" xr:uid="{00000000-0005-0000-0000-0000DB180000}"/>
    <cellStyle name="Comma 6 2 2 3 2 6 2" xfId="9418" xr:uid="{00000000-0005-0000-0000-0000DC180000}"/>
    <cellStyle name="Comma 6 2 2 3 2 7" xfId="9419" xr:uid="{00000000-0005-0000-0000-0000DD180000}"/>
    <cellStyle name="Comma 6 2 2 3 3" xfId="9420" xr:uid="{00000000-0005-0000-0000-0000DE180000}"/>
    <cellStyle name="Comma 6 2 2 3 3 2" xfId="9421" xr:uid="{00000000-0005-0000-0000-0000DF180000}"/>
    <cellStyle name="Comma 6 2 2 3 3 2 2" xfId="9422" xr:uid="{00000000-0005-0000-0000-0000E0180000}"/>
    <cellStyle name="Comma 6 2 2 3 3 2 2 2" xfId="9423" xr:uid="{00000000-0005-0000-0000-0000E1180000}"/>
    <cellStyle name="Comma 6 2 2 3 3 2 3" xfId="9424" xr:uid="{00000000-0005-0000-0000-0000E2180000}"/>
    <cellStyle name="Comma 6 2 2 3 3 3" xfId="9425" xr:uid="{00000000-0005-0000-0000-0000E3180000}"/>
    <cellStyle name="Comma 6 2 2 3 3 3 2" xfId="9426" xr:uid="{00000000-0005-0000-0000-0000E4180000}"/>
    <cellStyle name="Comma 6 2 2 3 3 3 2 2" xfId="9427" xr:uid="{00000000-0005-0000-0000-0000E5180000}"/>
    <cellStyle name="Comma 6 2 2 3 3 3 3" xfId="9428" xr:uid="{00000000-0005-0000-0000-0000E6180000}"/>
    <cellStyle name="Comma 6 2 2 3 3 4" xfId="9429" xr:uid="{00000000-0005-0000-0000-0000E7180000}"/>
    <cellStyle name="Comma 6 2 2 3 3 4 2" xfId="9430" xr:uid="{00000000-0005-0000-0000-0000E8180000}"/>
    <cellStyle name="Comma 6 2 2 3 3 4 2 2" xfId="9431" xr:uid="{00000000-0005-0000-0000-0000E9180000}"/>
    <cellStyle name="Comma 6 2 2 3 3 4 3" xfId="9432" xr:uid="{00000000-0005-0000-0000-0000EA180000}"/>
    <cellStyle name="Comma 6 2 2 3 3 5" xfId="9433" xr:uid="{00000000-0005-0000-0000-0000EB180000}"/>
    <cellStyle name="Comma 6 2 2 3 3 5 2" xfId="9434" xr:uid="{00000000-0005-0000-0000-0000EC180000}"/>
    <cellStyle name="Comma 6 2 2 3 3 6" xfId="9435" xr:uid="{00000000-0005-0000-0000-0000ED180000}"/>
    <cellStyle name="Comma 6 2 2 3 4" xfId="9436" xr:uid="{00000000-0005-0000-0000-0000EE180000}"/>
    <cellStyle name="Comma 6 2 2 3 4 2" xfId="9437" xr:uid="{00000000-0005-0000-0000-0000EF180000}"/>
    <cellStyle name="Comma 6 2 2 3 4 2 2" xfId="9438" xr:uid="{00000000-0005-0000-0000-0000F0180000}"/>
    <cellStyle name="Comma 6 2 2 3 4 3" xfId="9439" xr:uid="{00000000-0005-0000-0000-0000F1180000}"/>
    <cellStyle name="Comma 6 2 2 3 5" xfId="9440" xr:uid="{00000000-0005-0000-0000-0000F2180000}"/>
    <cellStyle name="Comma 6 2 2 3 5 2" xfId="9441" xr:uid="{00000000-0005-0000-0000-0000F3180000}"/>
    <cellStyle name="Comma 6 2 2 3 5 2 2" xfId="9442" xr:uid="{00000000-0005-0000-0000-0000F4180000}"/>
    <cellStyle name="Comma 6 2 2 3 5 3" xfId="9443" xr:uid="{00000000-0005-0000-0000-0000F5180000}"/>
    <cellStyle name="Comma 6 2 2 3 6" xfId="9444" xr:uid="{00000000-0005-0000-0000-0000F6180000}"/>
    <cellStyle name="Comma 6 2 2 3 6 2" xfId="9445" xr:uid="{00000000-0005-0000-0000-0000F7180000}"/>
    <cellStyle name="Comma 6 2 2 3 6 2 2" xfId="9446" xr:uid="{00000000-0005-0000-0000-0000F8180000}"/>
    <cellStyle name="Comma 6 2 2 3 6 3" xfId="9447" xr:uid="{00000000-0005-0000-0000-0000F9180000}"/>
    <cellStyle name="Comma 6 2 2 3 7" xfId="9448" xr:uid="{00000000-0005-0000-0000-0000FA180000}"/>
    <cellStyle name="Comma 6 2 2 3 7 2" xfId="9449" xr:uid="{00000000-0005-0000-0000-0000FB180000}"/>
    <cellStyle name="Comma 6 2 2 3 8" xfId="9450" xr:uid="{00000000-0005-0000-0000-0000FC180000}"/>
    <cellStyle name="Comma 6 2 2 3 8 2" xfId="9451" xr:uid="{00000000-0005-0000-0000-0000FD180000}"/>
    <cellStyle name="Comma 6 2 2 3 9" xfId="9452" xr:uid="{00000000-0005-0000-0000-0000FE180000}"/>
    <cellStyle name="Comma 6 2 2 4" xfId="499" xr:uid="{00000000-0005-0000-0000-0000FF180000}"/>
    <cellStyle name="Comma 6 2 2 4 2" xfId="9453" xr:uid="{00000000-0005-0000-0000-000000190000}"/>
    <cellStyle name="Comma 6 2 2 4 2 2" xfId="9454" xr:uid="{00000000-0005-0000-0000-000001190000}"/>
    <cellStyle name="Comma 6 2 2 4 2 2 2" xfId="9455" xr:uid="{00000000-0005-0000-0000-000002190000}"/>
    <cellStyle name="Comma 6 2 2 4 2 3" xfId="9456" xr:uid="{00000000-0005-0000-0000-000003190000}"/>
    <cellStyle name="Comma 6 2 2 4 3" xfId="9457" xr:uid="{00000000-0005-0000-0000-000004190000}"/>
    <cellStyle name="Comma 6 2 2 4 3 2" xfId="9458" xr:uid="{00000000-0005-0000-0000-000005190000}"/>
    <cellStyle name="Comma 6 2 2 4 3 2 2" xfId="9459" xr:uid="{00000000-0005-0000-0000-000006190000}"/>
    <cellStyle name="Comma 6 2 2 4 3 3" xfId="9460" xr:uid="{00000000-0005-0000-0000-000007190000}"/>
    <cellStyle name="Comma 6 2 2 4 4" xfId="9461" xr:uid="{00000000-0005-0000-0000-000008190000}"/>
    <cellStyle name="Comma 6 2 2 4 4 2" xfId="9462" xr:uid="{00000000-0005-0000-0000-000009190000}"/>
    <cellStyle name="Comma 6 2 2 4 4 2 2" xfId="9463" xr:uid="{00000000-0005-0000-0000-00000A190000}"/>
    <cellStyle name="Comma 6 2 2 4 4 3" xfId="9464" xr:uid="{00000000-0005-0000-0000-00000B190000}"/>
    <cellStyle name="Comma 6 2 2 4 5" xfId="9465" xr:uid="{00000000-0005-0000-0000-00000C190000}"/>
    <cellStyle name="Comma 6 2 2 4 5 2" xfId="9466" xr:uid="{00000000-0005-0000-0000-00000D190000}"/>
    <cellStyle name="Comma 6 2 2 4 6" xfId="9467" xr:uid="{00000000-0005-0000-0000-00000E190000}"/>
    <cellStyle name="Comma 6 2 2 4 6 2" xfId="9468" xr:uid="{00000000-0005-0000-0000-00000F190000}"/>
    <cellStyle name="Comma 6 2 2 4 7" xfId="9469" xr:uid="{00000000-0005-0000-0000-000010190000}"/>
    <cellStyle name="Comma 6 2 2 5" xfId="9470" xr:uid="{00000000-0005-0000-0000-000011190000}"/>
    <cellStyle name="Comma 6 2 2 5 2" xfId="9471" xr:uid="{00000000-0005-0000-0000-000012190000}"/>
    <cellStyle name="Comma 6 2 2 5 2 2" xfId="9472" xr:uid="{00000000-0005-0000-0000-000013190000}"/>
    <cellStyle name="Comma 6 2 2 5 2 2 2" xfId="9473" xr:uid="{00000000-0005-0000-0000-000014190000}"/>
    <cellStyle name="Comma 6 2 2 5 2 3" xfId="9474" xr:uid="{00000000-0005-0000-0000-000015190000}"/>
    <cellStyle name="Comma 6 2 2 5 3" xfId="9475" xr:uid="{00000000-0005-0000-0000-000016190000}"/>
    <cellStyle name="Comma 6 2 2 5 3 2" xfId="9476" xr:uid="{00000000-0005-0000-0000-000017190000}"/>
    <cellStyle name="Comma 6 2 2 5 3 2 2" xfId="9477" xr:uid="{00000000-0005-0000-0000-000018190000}"/>
    <cellStyle name="Comma 6 2 2 5 3 3" xfId="9478" xr:uid="{00000000-0005-0000-0000-000019190000}"/>
    <cellStyle name="Comma 6 2 2 5 4" xfId="9479" xr:uid="{00000000-0005-0000-0000-00001A190000}"/>
    <cellStyle name="Comma 6 2 2 5 4 2" xfId="9480" xr:uid="{00000000-0005-0000-0000-00001B190000}"/>
    <cellStyle name="Comma 6 2 2 5 4 2 2" xfId="9481" xr:uid="{00000000-0005-0000-0000-00001C190000}"/>
    <cellStyle name="Comma 6 2 2 5 4 3" xfId="9482" xr:uid="{00000000-0005-0000-0000-00001D190000}"/>
    <cellStyle name="Comma 6 2 2 5 5" xfId="9483" xr:uid="{00000000-0005-0000-0000-00001E190000}"/>
    <cellStyle name="Comma 6 2 2 5 5 2" xfId="9484" xr:uid="{00000000-0005-0000-0000-00001F190000}"/>
    <cellStyle name="Comma 6 2 2 5 6" xfId="9485" xr:uid="{00000000-0005-0000-0000-000020190000}"/>
    <cellStyle name="Comma 6 2 2 6" xfId="9486" xr:uid="{00000000-0005-0000-0000-000021190000}"/>
    <cellStyle name="Comma 6 2 2 6 2" xfId="9487" xr:uid="{00000000-0005-0000-0000-000022190000}"/>
    <cellStyle name="Comma 6 2 2 6 2 2" xfId="9488" xr:uid="{00000000-0005-0000-0000-000023190000}"/>
    <cellStyle name="Comma 6 2 2 6 2 2 2" xfId="9489" xr:uid="{00000000-0005-0000-0000-000024190000}"/>
    <cellStyle name="Comma 6 2 2 6 2 3" xfId="9490" xr:uid="{00000000-0005-0000-0000-000025190000}"/>
    <cellStyle name="Comma 6 2 2 6 3" xfId="9491" xr:uid="{00000000-0005-0000-0000-000026190000}"/>
    <cellStyle name="Comma 6 2 2 6 3 2" xfId="9492" xr:uid="{00000000-0005-0000-0000-000027190000}"/>
    <cellStyle name="Comma 6 2 2 6 3 2 2" xfId="9493" xr:uid="{00000000-0005-0000-0000-000028190000}"/>
    <cellStyle name="Comma 6 2 2 6 3 3" xfId="9494" xr:uid="{00000000-0005-0000-0000-000029190000}"/>
    <cellStyle name="Comma 6 2 2 6 4" xfId="9495" xr:uid="{00000000-0005-0000-0000-00002A190000}"/>
    <cellStyle name="Comma 6 2 2 6 4 2" xfId="9496" xr:uid="{00000000-0005-0000-0000-00002B190000}"/>
    <cellStyle name="Comma 6 2 2 6 4 2 2" xfId="9497" xr:uid="{00000000-0005-0000-0000-00002C190000}"/>
    <cellStyle name="Comma 6 2 2 6 4 3" xfId="9498" xr:uid="{00000000-0005-0000-0000-00002D190000}"/>
    <cellStyle name="Comma 6 2 2 6 5" xfId="9499" xr:uid="{00000000-0005-0000-0000-00002E190000}"/>
    <cellStyle name="Comma 6 2 2 6 5 2" xfId="9500" xr:uid="{00000000-0005-0000-0000-00002F190000}"/>
    <cellStyle name="Comma 6 2 2 6 6" xfId="9501" xr:uid="{00000000-0005-0000-0000-000030190000}"/>
    <cellStyle name="Comma 6 2 2 7" xfId="9502" xr:uid="{00000000-0005-0000-0000-000031190000}"/>
    <cellStyle name="Comma 6 2 2 7 2" xfId="9503" xr:uid="{00000000-0005-0000-0000-000032190000}"/>
    <cellStyle name="Comma 6 2 2 7 2 2" xfId="9504" xr:uid="{00000000-0005-0000-0000-000033190000}"/>
    <cellStyle name="Comma 6 2 2 7 2 2 2" xfId="9505" xr:uid="{00000000-0005-0000-0000-000034190000}"/>
    <cellStyle name="Comma 6 2 2 7 2 3" xfId="9506" xr:uid="{00000000-0005-0000-0000-000035190000}"/>
    <cellStyle name="Comma 6 2 2 7 3" xfId="9507" xr:uid="{00000000-0005-0000-0000-000036190000}"/>
    <cellStyle name="Comma 6 2 2 7 3 2" xfId="9508" xr:uid="{00000000-0005-0000-0000-000037190000}"/>
    <cellStyle name="Comma 6 2 2 7 3 2 2" xfId="9509" xr:uid="{00000000-0005-0000-0000-000038190000}"/>
    <cellStyle name="Comma 6 2 2 7 3 3" xfId="9510" xr:uid="{00000000-0005-0000-0000-000039190000}"/>
    <cellStyle name="Comma 6 2 2 7 4" xfId="9511" xr:uid="{00000000-0005-0000-0000-00003A190000}"/>
    <cellStyle name="Comma 6 2 2 7 4 2" xfId="9512" xr:uid="{00000000-0005-0000-0000-00003B190000}"/>
    <cellStyle name="Comma 6 2 2 7 4 2 2" xfId="9513" xr:uid="{00000000-0005-0000-0000-00003C190000}"/>
    <cellStyle name="Comma 6 2 2 7 4 3" xfId="9514" xr:uid="{00000000-0005-0000-0000-00003D190000}"/>
    <cellStyle name="Comma 6 2 2 7 5" xfId="9515" xr:uid="{00000000-0005-0000-0000-00003E190000}"/>
    <cellStyle name="Comma 6 2 2 7 5 2" xfId="9516" xr:uid="{00000000-0005-0000-0000-00003F190000}"/>
    <cellStyle name="Comma 6 2 2 7 6" xfId="9517" xr:uid="{00000000-0005-0000-0000-000040190000}"/>
    <cellStyle name="Comma 6 2 2 8" xfId="9518" xr:uid="{00000000-0005-0000-0000-000041190000}"/>
    <cellStyle name="Comma 6 2 2 8 2" xfId="9519" xr:uid="{00000000-0005-0000-0000-000042190000}"/>
    <cellStyle name="Comma 6 2 2 8 2 2" xfId="9520" xr:uid="{00000000-0005-0000-0000-000043190000}"/>
    <cellStyle name="Comma 6 2 2 8 3" xfId="9521" xr:uid="{00000000-0005-0000-0000-000044190000}"/>
    <cellStyle name="Comma 6 2 2 9" xfId="9522" xr:uid="{00000000-0005-0000-0000-000045190000}"/>
    <cellStyle name="Comma 6 2 2 9 2" xfId="9523" xr:uid="{00000000-0005-0000-0000-000046190000}"/>
    <cellStyle name="Comma 6 2 2 9 2 2" xfId="9524" xr:uid="{00000000-0005-0000-0000-000047190000}"/>
    <cellStyle name="Comma 6 2 2 9 3" xfId="9525" xr:uid="{00000000-0005-0000-0000-000048190000}"/>
    <cellStyle name="Comma 6 2 20" xfId="9526" xr:uid="{00000000-0005-0000-0000-000049190000}"/>
    <cellStyle name="Comma 6 2 20 2" xfId="9527" xr:uid="{00000000-0005-0000-0000-00004A190000}"/>
    <cellStyle name="Comma 6 2 21" xfId="9528" xr:uid="{00000000-0005-0000-0000-00004B190000}"/>
    <cellStyle name="Comma 6 2 21 2" xfId="9529" xr:uid="{00000000-0005-0000-0000-00004C190000}"/>
    <cellStyle name="Comma 6 2 22" xfId="9530" xr:uid="{00000000-0005-0000-0000-00004D190000}"/>
    <cellStyle name="Comma 6 2 23" xfId="9531" xr:uid="{00000000-0005-0000-0000-00004E190000}"/>
    <cellStyle name="Comma 6 2 24" xfId="9532" xr:uid="{00000000-0005-0000-0000-00004F190000}"/>
    <cellStyle name="Comma 6 2 25" xfId="55054" xr:uid="{00000000-0005-0000-0000-000050190000}"/>
    <cellStyle name="Comma 6 2 3" xfId="500" xr:uid="{00000000-0005-0000-0000-000051190000}"/>
    <cellStyle name="Comma 6 2 3 10" xfId="9533" xr:uid="{00000000-0005-0000-0000-000052190000}"/>
    <cellStyle name="Comma 6 2 3 10 2" xfId="9534" xr:uid="{00000000-0005-0000-0000-000053190000}"/>
    <cellStyle name="Comma 6 2 3 11" xfId="9535" xr:uid="{00000000-0005-0000-0000-000054190000}"/>
    <cellStyle name="Comma 6 2 3 12" xfId="9536" xr:uid="{00000000-0005-0000-0000-000055190000}"/>
    <cellStyle name="Comma 6 2 3 2" xfId="501" xr:uid="{00000000-0005-0000-0000-000056190000}"/>
    <cellStyle name="Comma 6 2 3 2 2" xfId="502" xr:uid="{00000000-0005-0000-0000-000057190000}"/>
    <cellStyle name="Comma 6 2 3 2 2 2" xfId="9537" xr:uid="{00000000-0005-0000-0000-000058190000}"/>
    <cellStyle name="Comma 6 2 3 2 2 2 2" xfId="9538" xr:uid="{00000000-0005-0000-0000-000059190000}"/>
    <cellStyle name="Comma 6 2 3 2 2 3" xfId="9539" xr:uid="{00000000-0005-0000-0000-00005A190000}"/>
    <cellStyle name="Comma 6 2 3 2 3" xfId="9540" xr:uid="{00000000-0005-0000-0000-00005B190000}"/>
    <cellStyle name="Comma 6 2 3 2 3 2" xfId="9541" xr:uid="{00000000-0005-0000-0000-00005C190000}"/>
    <cellStyle name="Comma 6 2 3 2 3 2 2" xfId="9542" xr:uid="{00000000-0005-0000-0000-00005D190000}"/>
    <cellStyle name="Comma 6 2 3 2 3 3" xfId="9543" xr:uid="{00000000-0005-0000-0000-00005E190000}"/>
    <cellStyle name="Comma 6 2 3 2 4" xfId="9544" xr:uid="{00000000-0005-0000-0000-00005F190000}"/>
    <cellStyle name="Comma 6 2 3 2 4 2" xfId="9545" xr:uid="{00000000-0005-0000-0000-000060190000}"/>
    <cellStyle name="Comma 6 2 3 2 4 2 2" xfId="9546" xr:uid="{00000000-0005-0000-0000-000061190000}"/>
    <cellStyle name="Comma 6 2 3 2 4 3" xfId="9547" xr:uid="{00000000-0005-0000-0000-000062190000}"/>
    <cellStyle name="Comma 6 2 3 2 5" xfId="9548" xr:uid="{00000000-0005-0000-0000-000063190000}"/>
    <cellStyle name="Comma 6 2 3 2 5 2" xfId="9549" xr:uid="{00000000-0005-0000-0000-000064190000}"/>
    <cellStyle name="Comma 6 2 3 2 6" xfId="9550" xr:uid="{00000000-0005-0000-0000-000065190000}"/>
    <cellStyle name="Comma 6 2 3 2 6 2" xfId="9551" xr:uid="{00000000-0005-0000-0000-000066190000}"/>
    <cellStyle name="Comma 6 2 3 2 7" xfId="9552" xr:uid="{00000000-0005-0000-0000-000067190000}"/>
    <cellStyle name="Comma 6 2 3 2 8" xfId="9553" xr:uid="{00000000-0005-0000-0000-000068190000}"/>
    <cellStyle name="Comma 6 2 3 3" xfId="503" xr:uid="{00000000-0005-0000-0000-000069190000}"/>
    <cellStyle name="Comma 6 2 3 3 2" xfId="504" xr:uid="{00000000-0005-0000-0000-00006A190000}"/>
    <cellStyle name="Comma 6 2 3 3 2 2" xfId="9554" xr:uid="{00000000-0005-0000-0000-00006B190000}"/>
    <cellStyle name="Comma 6 2 3 3 2 2 2" xfId="9555" xr:uid="{00000000-0005-0000-0000-00006C190000}"/>
    <cellStyle name="Comma 6 2 3 3 2 3" xfId="9556" xr:uid="{00000000-0005-0000-0000-00006D190000}"/>
    <cellStyle name="Comma 6 2 3 3 3" xfId="9557" xr:uid="{00000000-0005-0000-0000-00006E190000}"/>
    <cellStyle name="Comma 6 2 3 3 3 2" xfId="9558" xr:uid="{00000000-0005-0000-0000-00006F190000}"/>
    <cellStyle name="Comma 6 2 3 3 3 2 2" xfId="9559" xr:uid="{00000000-0005-0000-0000-000070190000}"/>
    <cellStyle name="Comma 6 2 3 3 3 3" xfId="9560" xr:uid="{00000000-0005-0000-0000-000071190000}"/>
    <cellStyle name="Comma 6 2 3 3 4" xfId="9561" xr:uid="{00000000-0005-0000-0000-000072190000}"/>
    <cellStyle name="Comma 6 2 3 3 4 2" xfId="9562" xr:uid="{00000000-0005-0000-0000-000073190000}"/>
    <cellStyle name="Comma 6 2 3 3 4 2 2" xfId="9563" xr:uid="{00000000-0005-0000-0000-000074190000}"/>
    <cellStyle name="Comma 6 2 3 3 4 3" xfId="9564" xr:uid="{00000000-0005-0000-0000-000075190000}"/>
    <cellStyle name="Comma 6 2 3 3 5" xfId="9565" xr:uid="{00000000-0005-0000-0000-000076190000}"/>
    <cellStyle name="Comma 6 2 3 3 5 2" xfId="9566" xr:uid="{00000000-0005-0000-0000-000077190000}"/>
    <cellStyle name="Comma 6 2 3 3 6" xfId="9567" xr:uid="{00000000-0005-0000-0000-000078190000}"/>
    <cellStyle name="Comma 6 2 3 3 7" xfId="9568" xr:uid="{00000000-0005-0000-0000-000079190000}"/>
    <cellStyle name="Comma 6 2 3 4" xfId="505" xr:uid="{00000000-0005-0000-0000-00007A190000}"/>
    <cellStyle name="Comma 6 2 3 4 2" xfId="9569" xr:uid="{00000000-0005-0000-0000-00007B190000}"/>
    <cellStyle name="Comma 6 2 3 4 2 2" xfId="9570" xr:uid="{00000000-0005-0000-0000-00007C190000}"/>
    <cellStyle name="Comma 6 2 3 4 3" xfId="9571" xr:uid="{00000000-0005-0000-0000-00007D190000}"/>
    <cellStyle name="Comma 6 2 3 5" xfId="9572" xr:uid="{00000000-0005-0000-0000-00007E190000}"/>
    <cellStyle name="Comma 6 2 3 5 2" xfId="9573" xr:uid="{00000000-0005-0000-0000-00007F190000}"/>
    <cellStyle name="Comma 6 2 3 5 2 2" xfId="9574" xr:uid="{00000000-0005-0000-0000-000080190000}"/>
    <cellStyle name="Comma 6 2 3 5 3" xfId="9575" xr:uid="{00000000-0005-0000-0000-000081190000}"/>
    <cellStyle name="Comma 6 2 3 6" xfId="9576" xr:uid="{00000000-0005-0000-0000-000082190000}"/>
    <cellStyle name="Comma 6 2 3 6 2" xfId="9577" xr:uid="{00000000-0005-0000-0000-000083190000}"/>
    <cellStyle name="Comma 6 2 3 6 2 2" xfId="9578" xr:uid="{00000000-0005-0000-0000-000084190000}"/>
    <cellStyle name="Comma 6 2 3 6 3" xfId="9579" xr:uid="{00000000-0005-0000-0000-000085190000}"/>
    <cellStyle name="Comma 6 2 3 7" xfId="9580" xr:uid="{00000000-0005-0000-0000-000086190000}"/>
    <cellStyle name="Comma 6 2 3 7 2" xfId="9581" xr:uid="{00000000-0005-0000-0000-000087190000}"/>
    <cellStyle name="Comma 6 2 3 8" xfId="9582" xr:uid="{00000000-0005-0000-0000-000088190000}"/>
    <cellStyle name="Comma 6 2 3 8 2" xfId="9583" xr:uid="{00000000-0005-0000-0000-000089190000}"/>
    <cellStyle name="Comma 6 2 3 9" xfId="9584" xr:uid="{00000000-0005-0000-0000-00008A190000}"/>
    <cellStyle name="Comma 6 2 3 9 2" xfId="9585" xr:uid="{00000000-0005-0000-0000-00008B190000}"/>
    <cellStyle name="Comma 6 2 4" xfId="506" xr:uid="{00000000-0005-0000-0000-00008C190000}"/>
    <cellStyle name="Comma 6 2 4 10" xfId="9586" xr:uid="{00000000-0005-0000-0000-00008D190000}"/>
    <cellStyle name="Comma 6 2 4 10 2" xfId="9587" xr:uid="{00000000-0005-0000-0000-00008E190000}"/>
    <cellStyle name="Comma 6 2 4 11" xfId="9588" xr:uid="{00000000-0005-0000-0000-00008F190000}"/>
    <cellStyle name="Comma 6 2 4 12" xfId="9589" xr:uid="{00000000-0005-0000-0000-000090190000}"/>
    <cellStyle name="Comma 6 2 4 2" xfId="507" xr:uid="{00000000-0005-0000-0000-000091190000}"/>
    <cellStyle name="Comma 6 2 4 2 2" xfId="9590" xr:uid="{00000000-0005-0000-0000-000092190000}"/>
    <cellStyle name="Comma 6 2 4 2 2 2" xfId="9591" xr:uid="{00000000-0005-0000-0000-000093190000}"/>
    <cellStyle name="Comma 6 2 4 2 2 2 2" xfId="9592" xr:uid="{00000000-0005-0000-0000-000094190000}"/>
    <cellStyle name="Comma 6 2 4 2 2 3" xfId="9593" xr:uid="{00000000-0005-0000-0000-000095190000}"/>
    <cellStyle name="Comma 6 2 4 2 3" xfId="9594" xr:uid="{00000000-0005-0000-0000-000096190000}"/>
    <cellStyle name="Comma 6 2 4 2 3 2" xfId="9595" xr:uid="{00000000-0005-0000-0000-000097190000}"/>
    <cellStyle name="Comma 6 2 4 2 3 2 2" xfId="9596" xr:uid="{00000000-0005-0000-0000-000098190000}"/>
    <cellStyle name="Comma 6 2 4 2 3 3" xfId="9597" xr:uid="{00000000-0005-0000-0000-000099190000}"/>
    <cellStyle name="Comma 6 2 4 2 4" xfId="9598" xr:uid="{00000000-0005-0000-0000-00009A190000}"/>
    <cellStyle name="Comma 6 2 4 2 4 2" xfId="9599" xr:uid="{00000000-0005-0000-0000-00009B190000}"/>
    <cellStyle name="Comma 6 2 4 2 4 2 2" xfId="9600" xr:uid="{00000000-0005-0000-0000-00009C190000}"/>
    <cellStyle name="Comma 6 2 4 2 4 3" xfId="9601" xr:uid="{00000000-0005-0000-0000-00009D190000}"/>
    <cellStyle name="Comma 6 2 4 2 5" xfId="9602" xr:uid="{00000000-0005-0000-0000-00009E190000}"/>
    <cellStyle name="Comma 6 2 4 2 5 2" xfId="9603" xr:uid="{00000000-0005-0000-0000-00009F190000}"/>
    <cellStyle name="Comma 6 2 4 2 6" xfId="9604" xr:uid="{00000000-0005-0000-0000-0000A0190000}"/>
    <cellStyle name="Comma 6 2 4 2 6 2" xfId="9605" xr:uid="{00000000-0005-0000-0000-0000A1190000}"/>
    <cellStyle name="Comma 6 2 4 2 7" xfId="9606" xr:uid="{00000000-0005-0000-0000-0000A2190000}"/>
    <cellStyle name="Comma 6 2 4 3" xfId="9607" xr:uid="{00000000-0005-0000-0000-0000A3190000}"/>
    <cellStyle name="Comma 6 2 4 3 2" xfId="9608" xr:uid="{00000000-0005-0000-0000-0000A4190000}"/>
    <cellStyle name="Comma 6 2 4 3 2 2" xfId="9609" xr:uid="{00000000-0005-0000-0000-0000A5190000}"/>
    <cellStyle name="Comma 6 2 4 3 2 2 2" xfId="9610" xr:uid="{00000000-0005-0000-0000-0000A6190000}"/>
    <cellStyle name="Comma 6 2 4 3 2 3" xfId="9611" xr:uid="{00000000-0005-0000-0000-0000A7190000}"/>
    <cellStyle name="Comma 6 2 4 3 3" xfId="9612" xr:uid="{00000000-0005-0000-0000-0000A8190000}"/>
    <cellStyle name="Comma 6 2 4 3 3 2" xfId="9613" xr:uid="{00000000-0005-0000-0000-0000A9190000}"/>
    <cellStyle name="Comma 6 2 4 3 3 2 2" xfId="9614" xr:uid="{00000000-0005-0000-0000-0000AA190000}"/>
    <cellStyle name="Comma 6 2 4 3 3 3" xfId="9615" xr:uid="{00000000-0005-0000-0000-0000AB190000}"/>
    <cellStyle name="Comma 6 2 4 3 4" xfId="9616" xr:uid="{00000000-0005-0000-0000-0000AC190000}"/>
    <cellStyle name="Comma 6 2 4 3 4 2" xfId="9617" xr:uid="{00000000-0005-0000-0000-0000AD190000}"/>
    <cellStyle name="Comma 6 2 4 3 4 2 2" xfId="9618" xr:uid="{00000000-0005-0000-0000-0000AE190000}"/>
    <cellStyle name="Comma 6 2 4 3 4 3" xfId="9619" xr:uid="{00000000-0005-0000-0000-0000AF190000}"/>
    <cellStyle name="Comma 6 2 4 3 5" xfId="9620" xr:uid="{00000000-0005-0000-0000-0000B0190000}"/>
    <cellStyle name="Comma 6 2 4 3 5 2" xfId="9621" xr:uid="{00000000-0005-0000-0000-0000B1190000}"/>
    <cellStyle name="Comma 6 2 4 3 6" xfId="9622" xr:uid="{00000000-0005-0000-0000-0000B2190000}"/>
    <cellStyle name="Comma 6 2 4 4" xfId="9623" xr:uid="{00000000-0005-0000-0000-0000B3190000}"/>
    <cellStyle name="Comma 6 2 4 4 2" xfId="9624" xr:uid="{00000000-0005-0000-0000-0000B4190000}"/>
    <cellStyle name="Comma 6 2 4 4 2 2" xfId="9625" xr:uid="{00000000-0005-0000-0000-0000B5190000}"/>
    <cellStyle name="Comma 6 2 4 4 3" xfId="9626" xr:uid="{00000000-0005-0000-0000-0000B6190000}"/>
    <cellStyle name="Comma 6 2 4 5" xfId="9627" xr:uid="{00000000-0005-0000-0000-0000B7190000}"/>
    <cellStyle name="Comma 6 2 4 5 2" xfId="9628" xr:uid="{00000000-0005-0000-0000-0000B8190000}"/>
    <cellStyle name="Comma 6 2 4 5 2 2" xfId="9629" xr:uid="{00000000-0005-0000-0000-0000B9190000}"/>
    <cellStyle name="Comma 6 2 4 5 3" xfId="9630" xr:uid="{00000000-0005-0000-0000-0000BA190000}"/>
    <cellStyle name="Comma 6 2 4 6" xfId="9631" xr:uid="{00000000-0005-0000-0000-0000BB190000}"/>
    <cellStyle name="Comma 6 2 4 6 2" xfId="9632" xr:uid="{00000000-0005-0000-0000-0000BC190000}"/>
    <cellStyle name="Comma 6 2 4 6 2 2" xfId="9633" xr:uid="{00000000-0005-0000-0000-0000BD190000}"/>
    <cellStyle name="Comma 6 2 4 6 3" xfId="9634" xr:uid="{00000000-0005-0000-0000-0000BE190000}"/>
    <cellStyle name="Comma 6 2 4 7" xfId="9635" xr:uid="{00000000-0005-0000-0000-0000BF190000}"/>
    <cellStyle name="Comma 6 2 4 7 2" xfId="9636" xr:uid="{00000000-0005-0000-0000-0000C0190000}"/>
    <cellStyle name="Comma 6 2 4 8" xfId="9637" xr:uid="{00000000-0005-0000-0000-0000C1190000}"/>
    <cellStyle name="Comma 6 2 4 8 2" xfId="9638" xr:uid="{00000000-0005-0000-0000-0000C2190000}"/>
    <cellStyle name="Comma 6 2 4 9" xfId="9639" xr:uid="{00000000-0005-0000-0000-0000C3190000}"/>
    <cellStyle name="Comma 6 2 4 9 2" xfId="9640" xr:uid="{00000000-0005-0000-0000-0000C4190000}"/>
    <cellStyle name="Comma 6 2 5" xfId="508" xr:uid="{00000000-0005-0000-0000-0000C5190000}"/>
    <cellStyle name="Comma 6 2 5 2" xfId="509" xr:uid="{00000000-0005-0000-0000-0000C6190000}"/>
    <cellStyle name="Comma 6 2 5 3" xfId="9641" xr:uid="{00000000-0005-0000-0000-0000C7190000}"/>
    <cellStyle name="Comma 6 2 6" xfId="510" xr:uid="{00000000-0005-0000-0000-0000C8190000}"/>
    <cellStyle name="Comma 6 2 6 2" xfId="9642" xr:uid="{00000000-0005-0000-0000-0000C9190000}"/>
    <cellStyle name="Comma 6 2 6 2 2" xfId="9643" xr:uid="{00000000-0005-0000-0000-0000CA190000}"/>
    <cellStyle name="Comma 6 2 6 2 2 2" xfId="9644" xr:uid="{00000000-0005-0000-0000-0000CB190000}"/>
    <cellStyle name="Comma 6 2 6 2 2 2 2" xfId="9645" xr:uid="{00000000-0005-0000-0000-0000CC190000}"/>
    <cellStyle name="Comma 6 2 6 2 2 3" xfId="9646" xr:uid="{00000000-0005-0000-0000-0000CD190000}"/>
    <cellStyle name="Comma 6 2 6 2 3" xfId="9647" xr:uid="{00000000-0005-0000-0000-0000CE190000}"/>
    <cellStyle name="Comma 6 2 6 2 3 2" xfId="9648" xr:uid="{00000000-0005-0000-0000-0000CF190000}"/>
    <cellStyle name="Comma 6 2 6 2 3 2 2" xfId="9649" xr:uid="{00000000-0005-0000-0000-0000D0190000}"/>
    <cellStyle name="Comma 6 2 6 2 3 3" xfId="9650" xr:uid="{00000000-0005-0000-0000-0000D1190000}"/>
    <cellStyle name="Comma 6 2 6 2 4" xfId="9651" xr:uid="{00000000-0005-0000-0000-0000D2190000}"/>
    <cellStyle name="Comma 6 2 6 2 4 2" xfId="9652" xr:uid="{00000000-0005-0000-0000-0000D3190000}"/>
    <cellStyle name="Comma 6 2 6 2 4 2 2" xfId="9653" xr:uid="{00000000-0005-0000-0000-0000D4190000}"/>
    <cellStyle name="Comma 6 2 6 2 4 3" xfId="9654" xr:uid="{00000000-0005-0000-0000-0000D5190000}"/>
    <cellStyle name="Comma 6 2 6 2 5" xfId="9655" xr:uid="{00000000-0005-0000-0000-0000D6190000}"/>
    <cellStyle name="Comma 6 2 6 2 5 2" xfId="9656" xr:uid="{00000000-0005-0000-0000-0000D7190000}"/>
    <cellStyle name="Comma 6 2 6 2 6" xfId="9657" xr:uid="{00000000-0005-0000-0000-0000D8190000}"/>
    <cellStyle name="Comma 6 2 6 2 6 2" xfId="9658" xr:uid="{00000000-0005-0000-0000-0000D9190000}"/>
    <cellStyle name="Comma 6 2 6 2 7" xfId="9659" xr:uid="{00000000-0005-0000-0000-0000DA190000}"/>
    <cellStyle name="Comma 6 2 6 3" xfId="9660" xr:uid="{00000000-0005-0000-0000-0000DB190000}"/>
    <cellStyle name="Comma 6 2 6 3 2" xfId="9661" xr:uid="{00000000-0005-0000-0000-0000DC190000}"/>
    <cellStyle name="Comma 6 2 6 3 2 2" xfId="9662" xr:uid="{00000000-0005-0000-0000-0000DD190000}"/>
    <cellStyle name="Comma 6 2 6 3 2 2 2" xfId="9663" xr:uid="{00000000-0005-0000-0000-0000DE190000}"/>
    <cellStyle name="Comma 6 2 6 3 2 3" xfId="9664" xr:uid="{00000000-0005-0000-0000-0000DF190000}"/>
    <cellStyle name="Comma 6 2 6 3 3" xfId="9665" xr:uid="{00000000-0005-0000-0000-0000E0190000}"/>
    <cellStyle name="Comma 6 2 6 3 3 2" xfId="9666" xr:uid="{00000000-0005-0000-0000-0000E1190000}"/>
    <cellStyle name="Comma 6 2 6 3 3 2 2" xfId="9667" xr:uid="{00000000-0005-0000-0000-0000E2190000}"/>
    <cellStyle name="Comma 6 2 6 3 3 3" xfId="9668" xr:uid="{00000000-0005-0000-0000-0000E3190000}"/>
    <cellStyle name="Comma 6 2 6 3 4" xfId="9669" xr:uid="{00000000-0005-0000-0000-0000E4190000}"/>
    <cellStyle name="Comma 6 2 6 3 4 2" xfId="9670" xr:uid="{00000000-0005-0000-0000-0000E5190000}"/>
    <cellStyle name="Comma 6 2 6 3 4 2 2" xfId="9671" xr:uid="{00000000-0005-0000-0000-0000E6190000}"/>
    <cellStyle name="Comma 6 2 6 3 4 3" xfId="9672" xr:uid="{00000000-0005-0000-0000-0000E7190000}"/>
    <cellStyle name="Comma 6 2 6 3 5" xfId="9673" xr:uid="{00000000-0005-0000-0000-0000E8190000}"/>
    <cellStyle name="Comma 6 2 6 3 5 2" xfId="9674" xr:uid="{00000000-0005-0000-0000-0000E9190000}"/>
    <cellStyle name="Comma 6 2 6 3 6" xfId="9675" xr:uid="{00000000-0005-0000-0000-0000EA190000}"/>
    <cellStyle name="Comma 6 2 6 4" xfId="9676" xr:uid="{00000000-0005-0000-0000-0000EB190000}"/>
    <cellStyle name="Comma 6 2 6 4 2" xfId="9677" xr:uid="{00000000-0005-0000-0000-0000EC190000}"/>
    <cellStyle name="Comma 6 2 6 4 2 2" xfId="9678" xr:uid="{00000000-0005-0000-0000-0000ED190000}"/>
    <cellStyle name="Comma 6 2 6 4 3" xfId="9679" xr:uid="{00000000-0005-0000-0000-0000EE190000}"/>
    <cellStyle name="Comma 6 2 6 5" xfId="9680" xr:uid="{00000000-0005-0000-0000-0000EF190000}"/>
    <cellStyle name="Comma 6 2 6 5 2" xfId="9681" xr:uid="{00000000-0005-0000-0000-0000F0190000}"/>
    <cellStyle name="Comma 6 2 6 5 2 2" xfId="9682" xr:uid="{00000000-0005-0000-0000-0000F1190000}"/>
    <cellStyle name="Comma 6 2 6 5 3" xfId="9683" xr:uid="{00000000-0005-0000-0000-0000F2190000}"/>
    <cellStyle name="Comma 6 2 6 6" xfId="9684" xr:uid="{00000000-0005-0000-0000-0000F3190000}"/>
    <cellStyle name="Comma 6 2 6 6 2" xfId="9685" xr:uid="{00000000-0005-0000-0000-0000F4190000}"/>
    <cellStyle name="Comma 6 2 6 6 2 2" xfId="9686" xr:uid="{00000000-0005-0000-0000-0000F5190000}"/>
    <cellStyle name="Comma 6 2 6 6 3" xfId="9687" xr:uid="{00000000-0005-0000-0000-0000F6190000}"/>
    <cellStyle name="Comma 6 2 6 7" xfId="9688" xr:uid="{00000000-0005-0000-0000-0000F7190000}"/>
    <cellStyle name="Comma 6 2 6 7 2" xfId="9689" xr:uid="{00000000-0005-0000-0000-0000F8190000}"/>
    <cellStyle name="Comma 6 2 6 8" xfId="9690" xr:uid="{00000000-0005-0000-0000-0000F9190000}"/>
    <cellStyle name="Comma 6 2 6 8 2" xfId="9691" xr:uid="{00000000-0005-0000-0000-0000FA190000}"/>
    <cellStyle name="Comma 6 2 6 9" xfId="9692" xr:uid="{00000000-0005-0000-0000-0000FB190000}"/>
    <cellStyle name="Comma 6 2 7" xfId="9693" xr:uid="{00000000-0005-0000-0000-0000FC190000}"/>
    <cellStyle name="Comma 6 2 7 2" xfId="9694" xr:uid="{00000000-0005-0000-0000-0000FD190000}"/>
    <cellStyle name="Comma 6 2 7 2 2" xfId="9695" xr:uid="{00000000-0005-0000-0000-0000FE190000}"/>
    <cellStyle name="Comma 6 2 7 2 2 2" xfId="9696" xr:uid="{00000000-0005-0000-0000-0000FF190000}"/>
    <cellStyle name="Comma 6 2 7 2 2 2 2" xfId="9697" xr:uid="{00000000-0005-0000-0000-0000001A0000}"/>
    <cellStyle name="Comma 6 2 7 2 2 3" xfId="9698" xr:uid="{00000000-0005-0000-0000-0000011A0000}"/>
    <cellStyle name="Comma 6 2 7 2 3" xfId="9699" xr:uid="{00000000-0005-0000-0000-0000021A0000}"/>
    <cellStyle name="Comma 6 2 7 2 3 2" xfId="9700" xr:uid="{00000000-0005-0000-0000-0000031A0000}"/>
    <cellStyle name="Comma 6 2 7 2 3 2 2" xfId="9701" xr:uid="{00000000-0005-0000-0000-0000041A0000}"/>
    <cellStyle name="Comma 6 2 7 2 3 3" xfId="9702" xr:uid="{00000000-0005-0000-0000-0000051A0000}"/>
    <cellStyle name="Comma 6 2 7 2 4" xfId="9703" xr:uid="{00000000-0005-0000-0000-0000061A0000}"/>
    <cellStyle name="Comma 6 2 7 2 4 2" xfId="9704" xr:uid="{00000000-0005-0000-0000-0000071A0000}"/>
    <cellStyle name="Comma 6 2 7 2 4 2 2" xfId="9705" xr:uid="{00000000-0005-0000-0000-0000081A0000}"/>
    <cellStyle name="Comma 6 2 7 2 4 3" xfId="9706" xr:uid="{00000000-0005-0000-0000-0000091A0000}"/>
    <cellStyle name="Comma 6 2 7 2 5" xfId="9707" xr:uid="{00000000-0005-0000-0000-00000A1A0000}"/>
    <cellStyle name="Comma 6 2 7 2 5 2" xfId="9708" xr:uid="{00000000-0005-0000-0000-00000B1A0000}"/>
    <cellStyle name="Comma 6 2 7 2 6" xfId="9709" xr:uid="{00000000-0005-0000-0000-00000C1A0000}"/>
    <cellStyle name="Comma 6 2 7 2 6 2" xfId="9710" xr:uid="{00000000-0005-0000-0000-00000D1A0000}"/>
    <cellStyle name="Comma 6 2 7 2 7" xfId="9711" xr:uid="{00000000-0005-0000-0000-00000E1A0000}"/>
    <cellStyle name="Comma 6 2 7 3" xfId="9712" xr:uid="{00000000-0005-0000-0000-00000F1A0000}"/>
    <cellStyle name="Comma 6 2 7 3 2" xfId="9713" xr:uid="{00000000-0005-0000-0000-0000101A0000}"/>
    <cellStyle name="Comma 6 2 7 3 2 2" xfId="9714" xr:uid="{00000000-0005-0000-0000-0000111A0000}"/>
    <cellStyle name="Comma 6 2 7 3 2 2 2" xfId="9715" xr:uid="{00000000-0005-0000-0000-0000121A0000}"/>
    <cellStyle name="Comma 6 2 7 3 2 3" xfId="9716" xr:uid="{00000000-0005-0000-0000-0000131A0000}"/>
    <cellStyle name="Comma 6 2 7 3 3" xfId="9717" xr:uid="{00000000-0005-0000-0000-0000141A0000}"/>
    <cellStyle name="Comma 6 2 7 3 3 2" xfId="9718" xr:uid="{00000000-0005-0000-0000-0000151A0000}"/>
    <cellStyle name="Comma 6 2 7 3 3 2 2" xfId="9719" xr:uid="{00000000-0005-0000-0000-0000161A0000}"/>
    <cellStyle name="Comma 6 2 7 3 3 3" xfId="9720" xr:uid="{00000000-0005-0000-0000-0000171A0000}"/>
    <cellStyle name="Comma 6 2 7 3 4" xfId="9721" xr:uid="{00000000-0005-0000-0000-0000181A0000}"/>
    <cellStyle name="Comma 6 2 7 3 4 2" xfId="9722" xr:uid="{00000000-0005-0000-0000-0000191A0000}"/>
    <cellStyle name="Comma 6 2 7 3 4 2 2" xfId="9723" xr:uid="{00000000-0005-0000-0000-00001A1A0000}"/>
    <cellStyle name="Comma 6 2 7 3 4 3" xfId="9724" xr:uid="{00000000-0005-0000-0000-00001B1A0000}"/>
    <cellStyle name="Comma 6 2 7 3 5" xfId="9725" xr:uid="{00000000-0005-0000-0000-00001C1A0000}"/>
    <cellStyle name="Comma 6 2 7 3 5 2" xfId="9726" xr:uid="{00000000-0005-0000-0000-00001D1A0000}"/>
    <cellStyle name="Comma 6 2 7 3 6" xfId="9727" xr:uid="{00000000-0005-0000-0000-00001E1A0000}"/>
    <cellStyle name="Comma 6 2 7 4" xfId="9728" xr:uid="{00000000-0005-0000-0000-00001F1A0000}"/>
    <cellStyle name="Comma 6 2 7 4 2" xfId="9729" xr:uid="{00000000-0005-0000-0000-0000201A0000}"/>
    <cellStyle name="Comma 6 2 7 4 2 2" xfId="9730" xr:uid="{00000000-0005-0000-0000-0000211A0000}"/>
    <cellStyle name="Comma 6 2 7 4 3" xfId="9731" xr:uid="{00000000-0005-0000-0000-0000221A0000}"/>
    <cellStyle name="Comma 6 2 7 5" xfId="9732" xr:uid="{00000000-0005-0000-0000-0000231A0000}"/>
    <cellStyle name="Comma 6 2 7 5 2" xfId="9733" xr:uid="{00000000-0005-0000-0000-0000241A0000}"/>
    <cellStyle name="Comma 6 2 7 5 2 2" xfId="9734" xr:uid="{00000000-0005-0000-0000-0000251A0000}"/>
    <cellStyle name="Comma 6 2 7 5 3" xfId="9735" xr:uid="{00000000-0005-0000-0000-0000261A0000}"/>
    <cellStyle name="Comma 6 2 7 6" xfId="9736" xr:uid="{00000000-0005-0000-0000-0000271A0000}"/>
    <cellStyle name="Comma 6 2 7 6 2" xfId="9737" xr:uid="{00000000-0005-0000-0000-0000281A0000}"/>
    <cellStyle name="Comma 6 2 7 6 2 2" xfId="9738" xr:uid="{00000000-0005-0000-0000-0000291A0000}"/>
    <cellStyle name="Comma 6 2 7 6 3" xfId="9739" xr:uid="{00000000-0005-0000-0000-00002A1A0000}"/>
    <cellStyle name="Comma 6 2 7 7" xfId="9740" xr:uid="{00000000-0005-0000-0000-00002B1A0000}"/>
    <cellStyle name="Comma 6 2 7 7 2" xfId="9741" xr:uid="{00000000-0005-0000-0000-00002C1A0000}"/>
    <cellStyle name="Comma 6 2 7 8" xfId="9742" xr:uid="{00000000-0005-0000-0000-00002D1A0000}"/>
    <cellStyle name="Comma 6 2 7 8 2" xfId="9743" xr:uid="{00000000-0005-0000-0000-00002E1A0000}"/>
    <cellStyle name="Comma 6 2 7 9" xfId="9744" xr:uid="{00000000-0005-0000-0000-00002F1A0000}"/>
    <cellStyle name="Comma 6 2 8" xfId="9745" xr:uid="{00000000-0005-0000-0000-0000301A0000}"/>
    <cellStyle name="Comma 6 2 8 2" xfId="9746" xr:uid="{00000000-0005-0000-0000-0000311A0000}"/>
    <cellStyle name="Comma 6 2 8 2 2" xfId="9747" xr:uid="{00000000-0005-0000-0000-0000321A0000}"/>
    <cellStyle name="Comma 6 2 8 2 2 2" xfId="9748" xr:uid="{00000000-0005-0000-0000-0000331A0000}"/>
    <cellStyle name="Comma 6 2 8 2 3" xfId="9749" xr:uid="{00000000-0005-0000-0000-0000341A0000}"/>
    <cellStyle name="Comma 6 2 8 3" xfId="9750" xr:uid="{00000000-0005-0000-0000-0000351A0000}"/>
    <cellStyle name="Comma 6 2 8 3 2" xfId="9751" xr:uid="{00000000-0005-0000-0000-0000361A0000}"/>
    <cellStyle name="Comma 6 2 8 3 2 2" xfId="9752" xr:uid="{00000000-0005-0000-0000-0000371A0000}"/>
    <cellStyle name="Comma 6 2 8 3 3" xfId="9753" xr:uid="{00000000-0005-0000-0000-0000381A0000}"/>
    <cellStyle name="Comma 6 2 8 4" xfId="9754" xr:uid="{00000000-0005-0000-0000-0000391A0000}"/>
    <cellStyle name="Comma 6 2 8 4 2" xfId="9755" xr:uid="{00000000-0005-0000-0000-00003A1A0000}"/>
    <cellStyle name="Comma 6 2 8 4 2 2" xfId="9756" xr:uid="{00000000-0005-0000-0000-00003B1A0000}"/>
    <cellStyle name="Comma 6 2 8 4 3" xfId="9757" xr:uid="{00000000-0005-0000-0000-00003C1A0000}"/>
    <cellStyle name="Comma 6 2 8 5" xfId="9758" xr:uid="{00000000-0005-0000-0000-00003D1A0000}"/>
    <cellStyle name="Comma 6 2 8 5 2" xfId="9759" xr:uid="{00000000-0005-0000-0000-00003E1A0000}"/>
    <cellStyle name="Comma 6 2 8 6" xfId="9760" xr:uid="{00000000-0005-0000-0000-00003F1A0000}"/>
    <cellStyle name="Comma 6 2 8 6 2" xfId="9761" xr:uid="{00000000-0005-0000-0000-0000401A0000}"/>
    <cellStyle name="Comma 6 2 8 7" xfId="9762" xr:uid="{00000000-0005-0000-0000-0000411A0000}"/>
    <cellStyle name="Comma 6 2 9" xfId="9763" xr:uid="{00000000-0005-0000-0000-0000421A0000}"/>
    <cellStyle name="Comma 6 2 9 2" xfId="9764" xr:uid="{00000000-0005-0000-0000-0000431A0000}"/>
    <cellStyle name="Comma 6 2 9 2 2" xfId="9765" xr:uid="{00000000-0005-0000-0000-0000441A0000}"/>
    <cellStyle name="Comma 6 2 9 2 2 2" xfId="9766" xr:uid="{00000000-0005-0000-0000-0000451A0000}"/>
    <cellStyle name="Comma 6 2 9 2 3" xfId="9767" xr:uid="{00000000-0005-0000-0000-0000461A0000}"/>
    <cellStyle name="Comma 6 2 9 3" xfId="9768" xr:uid="{00000000-0005-0000-0000-0000471A0000}"/>
    <cellStyle name="Comma 6 2 9 3 2" xfId="9769" xr:uid="{00000000-0005-0000-0000-0000481A0000}"/>
    <cellStyle name="Comma 6 2 9 3 2 2" xfId="9770" xr:uid="{00000000-0005-0000-0000-0000491A0000}"/>
    <cellStyle name="Comma 6 2 9 3 3" xfId="9771" xr:uid="{00000000-0005-0000-0000-00004A1A0000}"/>
    <cellStyle name="Comma 6 2 9 4" xfId="9772" xr:uid="{00000000-0005-0000-0000-00004B1A0000}"/>
    <cellStyle name="Comma 6 2 9 4 2" xfId="9773" xr:uid="{00000000-0005-0000-0000-00004C1A0000}"/>
    <cellStyle name="Comma 6 2 9 4 2 2" xfId="9774" xr:uid="{00000000-0005-0000-0000-00004D1A0000}"/>
    <cellStyle name="Comma 6 2 9 4 3" xfId="9775" xr:uid="{00000000-0005-0000-0000-00004E1A0000}"/>
    <cellStyle name="Comma 6 2 9 5" xfId="9776" xr:uid="{00000000-0005-0000-0000-00004F1A0000}"/>
    <cellStyle name="Comma 6 2 9 5 2" xfId="9777" xr:uid="{00000000-0005-0000-0000-0000501A0000}"/>
    <cellStyle name="Comma 6 2 9 6" xfId="9778" xr:uid="{00000000-0005-0000-0000-0000511A0000}"/>
    <cellStyle name="Comma 6 20" xfId="9779" xr:uid="{00000000-0005-0000-0000-0000521A0000}"/>
    <cellStyle name="Comma 6 20 2" xfId="9780" xr:uid="{00000000-0005-0000-0000-0000531A0000}"/>
    <cellStyle name="Comma 6 21" xfId="9781" xr:uid="{00000000-0005-0000-0000-0000541A0000}"/>
    <cellStyle name="Comma 6 21 2" xfId="9782" xr:uid="{00000000-0005-0000-0000-0000551A0000}"/>
    <cellStyle name="Comma 6 22" xfId="9783" xr:uid="{00000000-0005-0000-0000-0000561A0000}"/>
    <cellStyle name="Comma 6 22 2" xfId="9784" xr:uid="{00000000-0005-0000-0000-0000571A0000}"/>
    <cellStyle name="Comma 6 23" xfId="9785" xr:uid="{00000000-0005-0000-0000-0000581A0000}"/>
    <cellStyle name="Comma 6 24" xfId="9786" xr:uid="{00000000-0005-0000-0000-0000591A0000}"/>
    <cellStyle name="Comma 6 25" xfId="9787" xr:uid="{00000000-0005-0000-0000-00005A1A0000}"/>
    <cellStyle name="Comma 6 26" xfId="9788" xr:uid="{00000000-0005-0000-0000-00005B1A0000}"/>
    <cellStyle name="Comma 6 27" xfId="55053" xr:uid="{00000000-0005-0000-0000-00005C1A0000}"/>
    <cellStyle name="Comma 6 3" xfId="511" xr:uid="{00000000-0005-0000-0000-00005D1A0000}"/>
    <cellStyle name="Comma 6 3 10" xfId="9789" xr:uid="{00000000-0005-0000-0000-00005E1A0000}"/>
    <cellStyle name="Comma 6 3 10 2" xfId="9790" xr:uid="{00000000-0005-0000-0000-00005F1A0000}"/>
    <cellStyle name="Comma 6 3 10 2 2" xfId="9791" xr:uid="{00000000-0005-0000-0000-0000601A0000}"/>
    <cellStyle name="Comma 6 3 10 2 2 2" xfId="9792" xr:uid="{00000000-0005-0000-0000-0000611A0000}"/>
    <cellStyle name="Comma 6 3 10 2 3" xfId="9793" xr:uid="{00000000-0005-0000-0000-0000621A0000}"/>
    <cellStyle name="Comma 6 3 10 3" xfId="9794" xr:uid="{00000000-0005-0000-0000-0000631A0000}"/>
    <cellStyle name="Comma 6 3 10 3 2" xfId="9795" xr:uid="{00000000-0005-0000-0000-0000641A0000}"/>
    <cellStyle name="Comma 6 3 10 3 2 2" xfId="9796" xr:uid="{00000000-0005-0000-0000-0000651A0000}"/>
    <cellStyle name="Comma 6 3 10 3 3" xfId="9797" xr:uid="{00000000-0005-0000-0000-0000661A0000}"/>
    <cellStyle name="Comma 6 3 10 4" xfId="9798" xr:uid="{00000000-0005-0000-0000-0000671A0000}"/>
    <cellStyle name="Comma 6 3 10 4 2" xfId="9799" xr:uid="{00000000-0005-0000-0000-0000681A0000}"/>
    <cellStyle name="Comma 6 3 10 4 2 2" xfId="9800" xr:uid="{00000000-0005-0000-0000-0000691A0000}"/>
    <cellStyle name="Comma 6 3 10 4 3" xfId="9801" xr:uid="{00000000-0005-0000-0000-00006A1A0000}"/>
    <cellStyle name="Comma 6 3 10 5" xfId="9802" xr:uid="{00000000-0005-0000-0000-00006B1A0000}"/>
    <cellStyle name="Comma 6 3 10 5 2" xfId="9803" xr:uid="{00000000-0005-0000-0000-00006C1A0000}"/>
    <cellStyle name="Comma 6 3 10 6" xfId="9804" xr:uid="{00000000-0005-0000-0000-00006D1A0000}"/>
    <cellStyle name="Comma 6 3 11" xfId="9805" xr:uid="{00000000-0005-0000-0000-00006E1A0000}"/>
    <cellStyle name="Comma 6 3 11 2" xfId="9806" xr:uid="{00000000-0005-0000-0000-00006F1A0000}"/>
    <cellStyle name="Comma 6 3 11 2 2" xfId="9807" xr:uid="{00000000-0005-0000-0000-0000701A0000}"/>
    <cellStyle name="Comma 6 3 11 3" xfId="9808" xr:uid="{00000000-0005-0000-0000-0000711A0000}"/>
    <cellStyle name="Comma 6 3 12" xfId="9809" xr:uid="{00000000-0005-0000-0000-0000721A0000}"/>
    <cellStyle name="Comma 6 3 12 2" xfId="9810" xr:uid="{00000000-0005-0000-0000-0000731A0000}"/>
    <cellStyle name="Comma 6 3 12 2 2" xfId="9811" xr:uid="{00000000-0005-0000-0000-0000741A0000}"/>
    <cellStyle name="Comma 6 3 12 3" xfId="9812" xr:uid="{00000000-0005-0000-0000-0000751A0000}"/>
    <cellStyle name="Comma 6 3 13" xfId="9813" xr:uid="{00000000-0005-0000-0000-0000761A0000}"/>
    <cellStyle name="Comma 6 3 13 2" xfId="9814" xr:uid="{00000000-0005-0000-0000-0000771A0000}"/>
    <cellStyle name="Comma 6 3 13 2 2" xfId="9815" xr:uid="{00000000-0005-0000-0000-0000781A0000}"/>
    <cellStyle name="Comma 6 3 13 3" xfId="9816" xr:uid="{00000000-0005-0000-0000-0000791A0000}"/>
    <cellStyle name="Comma 6 3 14" xfId="9817" xr:uid="{00000000-0005-0000-0000-00007A1A0000}"/>
    <cellStyle name="Comma 6 3 14 2" xfId="9818" xr:uid="{00000000-0005-0000-0000-00007B1A0000}"/>
    <cellStyle name="Comma 6 3 14 2 2" xfId="9819" xr:uid="{00000000-0005-0000-0000-00007C1A0000}"/>
    <cellStyle name="Comma 6 3 14 3" xfId="9820" xr:uid="{00000000-0005-0000-0000-00007D1A0000}"/>
    <cellStyle name="Comma 6 3 15" xfId="9821" xr:uid="{00000000-0005-0000-0000-00007E1A0000}"/>
    <cellStyle name="Comma 6 3 15 2" xfId="9822" xr:uid="{00000000-0005-0000-0000-00007F1A0000}"/>
    <cellStyle name="Comma 6 3 16" xfId="9823" xr:uid="{00000000-0005-0000-0000-0000801A0000}"/>
    <cellStyle name="Comma 6 3 16 2" xfId="9824" xr:uid="{00000000-0005-0000-0000-0000811A0000}"/>
    <cellStyle name="Comma 6 3 17" xfId="9825" xr:uid="{00000000-0005-0000-0000-0000821A0000}"/>
    <cellStyle name="Comma 6 3 17 2" xfId="9826" xr:uid="{00000000-0005-0000-0000-0000831A0000}"/>
    <cellStyle name="Comma 6 3 18" xfId="9827" xr:uid="{00000000-0005-0000-0000-0000841A0000}"/>
    <cellStyle name="Comma 6 3 18 2" xfId="9828" xr:uid="{00000000-0005-0000-0000-0000851A0000}"/>
    <cellStyle name="Comma 6 3 19" xfId="9829" xr:uid="{00000000-0005-0000-0000-0000861A0000}"/>
    <cellStyle name="Comma 6 3 19 2" xfId="9830" xr:uid="{00000000-0005-0000-0000-0000871A0000}"/>
    <cellStyle name="Comma 6 3 2" xfId="512" xr:uid="{00000000-0005-0000-0000-0000881A0000}"/>
    <cellStyle name="Comma 6 3 2 2" xfId="513" xr:uid="{00000000-0005-0000-0000-0000891A0000}"/>
    <cellStyle name="Comma 6 3 2 2 2" xfId="9831" xr:uid="{00000000-0005-0000-0000-00008A1A0000}"/>
    <cellStyle name="Comma 6 3 2 3" xfId="9832" xr:uid="{00000000-0005-0000-0000-00008B1A0000}"/>
    <cellStyle name="Comma 6 3 2 4" xfId="9833" xr:uid="{00000000-0005-0000-0000-00008C1A0000}"/>
    <cellStyle name="Comma 6 3 2 5" xfId="9834" xr:uid="{00000000-0005-0000-0000-00008D1A0000}"/>
    <cellStyle name="Comma 6 3 20" xfId="9835" xr:uid="{00000000-0005-0000-0000-00008E1A0000}"/>
    <cellStyle name="Comma 6 3 20 2" xfId="9836" xr:uid="{00000000-0005-0000-0000-00008F1A0000}"/>
    <cellStyle name="Comma 6 3 21" xfId="9837" xr:uid="{00000000-0005-0000-0000-0000901A0000}"/>
    <cellStyle name="Comma 6 3 22" xfId="9838" xr:uid="{00000000-0005-0000-0000-0000911A0000}"/>
    <cellStyle name="Comma 6 3 23" xfId="55055" xr:uid="{00000000-0005-0000-0000-0000921A0000}"/>
    <cellStyle name="Comma 6 3 3" xfId="514" xr:uid="{00000000-0005-0000-0000-0000931A0000}"/>
    <cellStyle name="Comma 6 3 3 2" xfId="515" xr:uid="{00000000-0005-0000-0000-0000941A0000}"/>
    <cellStyle name="Comma 6 3 3 3" xfId="9839" xr:uid="{00000000-0005-0000-0000-0000951A0000}"/>
    <cellStyle name="Comma 6 3 4" xfId="516" xr:uid="{00000000-0005-0000-0000-0000961A0000}"/>
    <cellStyle name="Comma 6 3 5" xfId="9840" xr:uid="{00000000-0005-0000-0000-0000971A0000}"/>
    <cellStyle name="Comma 6 3 5 2" xfId="9841" xr:uid="{00000000-0005-0000-0000-0000981A0000}"/>
    <cellStyle name="Comma 6 3 5 2 2" xfId="9842" xr:uid="{00000000-0005-0000-0000-0000991A0000}"/>
    <cellStyle name="Comma 6 3 5 2 2 2" xfId="9843" xr:uid="{00000000-0005-0000-0000-00009A1A0000}"/>
    <cellStyle name="Comma 6 3 5 2 2 2 2" xfId="9844" xr:uid="{00000000-0005-0000-0000-00009B1A0000}"/>
    <cellStyle name="Comma 6 3 5 2 2 3" xfId="9845" xr:uid="{00000000-0005-0000-0000-00009C1A0000}"/>
    <cellStyle name="Comma 6 3 5 2 3" xfId="9846" xr:uid="{00000000-0005-0000-0000-00009D1A0000}"/>
    <cellStyle name="Comma 6 3 5 2 3 2" xfId="9847" xr:uid="{00000000-0005-0000-0000-00009E1A0000}"/>
    <cellStyle name="Comma 6 3 5 2 3 2 2" xfId="9848" xr:uid="{00000000-0005-0000-0000-00009F1A0000}"/>
    <cellStyle name="Comma 6 3 5 2 3 3" xfId="9849" xr:uid="{00000000-0005-0000-0000-0000A01A0000}"/>
    <cellStyle name="Comma 6 3 5 2 4" xfId="9850" xr:uid="{00000000-0005-0000-0000-0000A11A0000}"/>
    <cellStyle name="Comma 6 3 5 2 4 2" xfId="9851" xr:uid="{00000000-0005-0000-0000-0000A21A0000}"/>
    <cellStyle name="Comma 6 3 5 2 4 2 2" xfId="9852" xr:uid="{00000000-0005-0000-0000-0000A31A0000}"/>
    <cellStyle name="Comma 6 3 5 2 4 3" xfId="9853" xr:uid="{00000000-0005-0000-0000-0000A41A0000}"/>
    <cellStyle name="Comma 6 3 5 2 5" xfId="9854" xr:uid="{00000000-0005-0000-0000-0000A51A0000}"/>
    <cellStyle name="Comma 6 3 5 2 5 2" xfId="9855" xr:uid="{00000000-0005-0000-0000-0000A61A0000}"/>
    <cellStyle name="Comma 6 3 5 2 6" xfId="9856" xr:uid="{00000000-0005-0000-0000-0000A71A0000}"/>
    <cellStyle name="Comma 6 3 5 2 6 2" xfId="9857" xr:uid="{00000000-0005-0000-0000-0000A81A0000}"/>
    <cellStyle name="Comma 6 3 5 2 7" xfId="9858" xr:uid="{00000000-0005-0000-0000-0000A91A0000}"/>
    <cellStyle name="Comma 6 3 5 3" xfId="9859" xr:uid="{00000000-0005-0000-0000-0000AA1A0000}"/>
    <cellStyle name="Comma 6 3 5 3 2" xfId="9860" xr:uid="{00000000-0005-0000-0000-0000AB1A0000}"/>
    <cellStyle name="Comma 6 3 5 3 2 2" xfId="9861" xr:uid="{00000000-0005-0000-0000-0000AC1A0000}"/>
    <cellStyle name="Comma 6 3 5 3 2 2 2" xfId="9862" xr:uid="{00000000-0005-0000-0000-0000AD1A0000}"/>
    <cellStyle name="Comma 6 3 5 3 2 3" xfId="9863" xr:uid="{00000000-0005-0000-0000-0000AE1A0000}"/>
    <cellStyle name="Comma 6 3 5 3 3" xfId="9864" xr:uid="{00000000-0005-0000-0000-0000AF1A0000}"/>
    <cellStyle name="Comma 6 3 5 3 3 2" xfId="9865" xr:uid="{00000000-0005-0000-0000-0000B01A0000}"/>
    <cellStyle name="Comma 6 3 5 3 3 2 2" xfId="9866" xr:uid="{00000000-0005-0000-0000-0000B11A0000}"/>
    <cellStyle name="Comma 6 3 5 3 3 3" xfId="9867" xr:uid="{00000000-0005-0000-0000-0000B21A0000}"/>
    <cellStyle name="Comma 6 3 5 3 4" xfId="9868" xr:uid="{00000000-0005-0000-0000-0000B31A0000}"/>
    <cellStyle name="Comma 6 3 5 3 4 2" xfId="9869" xr:uid="{00000000-0005-0000-0000-0000B41A0000}"/>
    <cellStyle name="Comma 6 3 5 3 4 2 2" xfId="9870" xr:uid="{00000000-0005-0000-0000-0000B51A0000}"/>
    <cellStyle name="Comma 6 3 5 3 4 3" xfId="9871" xr:uid="{00000000-0005-0000-0000-0000B61A0000}"/>
    <cellStyle name="Comma 6 3 5 3 5" xfId="9872" xr:uid="{00000000-0005-0000-0000-0000B71A0000}"/>
    <cellStyle name="Comma 6 3 5 3 5 2" xfId="9873" xr:uid="{00000000-0005-0000-0000-0000B81A0000}"/>
    <cellStyle name="Comma 6 3 5 3 6" xfId="9874" xr:uid="{00000000-0005-0000-0000-0000B91A0000}"/>
    <cellStyle name="Comma 6 3 5 4" xfId="9875" xr:uid="{00000000-0005-0000-0000-0000BA1A0000}"/>
    <cellStyle name="Comma 6 3 5 4 2" xfId="9876" xr:uid="{00000000-0005-0000-0000-0000BB1A0000}"/>
    <cellStyle name="Comma 6 3 5 4 2 2" xfId="9877" xr:uid="{00000000-0005-0000-0000-0000BC1A0000}"/>
    <cellStyle name="Comma 6 3 5 4 3" xfId="9878" xr:uid="{00000000-0005-0000-0000-0000BD1A0000}"/>
    <cellStyle name="Comma 6 3 5 5" xfId="9879" xr:uid="{00000000-0005-0000-0000-0000BE1A0000}"/>
    <cellStyle name="Comma 6 3 5 5 2" xfId="9880" xr:uid="{00000000-0005-0000-0000-0000BF1A0000}"/>
    <cellStyle name="Comma 6 3 5 5 2 2" xfId="9881" xr:uid="{00000000-0005-0000-0000-0000C01A0000}"/>
    <cellStyle name="Comma 6 3 5 5 3" xfId="9882" xr:uid="{00000000-0005-0000-0000-0000C11A0000}"/>
    <cellStyle name="Comma 6 3 5 6" xfId="9883" xr:uid="{00000000-0005-0000-0000-0000C21A0000}"/>
    <cellStyle name="Comma 6 3 5 6 2" xfId="9884" xr:uid="{00000000-0005-0000-0000-0000C31A0000}"/>
    <cellStyle name="Comma 6 3 5 6 2 2" xfId="9885" xr:uid="{00000000-0005-0000-0000-0000C41A0000}"/>
    <cellStyle name="Comma 6 3 5 6 3" xfId="9886" xr:uid="{00000000-0005-0000-0000-0000C51A0000}"/>
    <cellStyle name="Comma 6 3 5 7" xfId="9887" xr:uid="{00000000-0005-0000-0000-0000C61A0000}"/>
    <cellStyle name="Comma 6 3 5 7 2" xfId="9888" xr:uid="{00000000-0005-0000-0000-0000C71A0000}"/>
    <cellStyle name="Comma 6 3 5 8" xfId="9889" xr:uid="{00000000-0005-0000-0000-0000C81A0000}"/>
    <cellStyle name="Comma 6 3 5 8 2" xfId="9890" xr:uid="{00000000-0005-0000-0000-0000C91A0000}"/>
    <cellStyle name="Comma 6 3 5 9" xfId="9891" xr:uid="{00000000-0005-0000-0000-0000CA1A0000}"/>
    <cellStyle name="Comma 6 3 6" xfId="9892" xr:uid="{00000000-0005-0000-0000-0000CB1A0000}"/>
    <cellStyle name="Comma 6 3 6 2" xfId="9893" xr:uid="{00000000-0005-0000-0000-0000CC1A0000}"/>
    <cellStyle name="Comma 6 3 6 2 2" xfId="9894" xr:uid="{00000000-0005-0000-0000-0000CD1A0000}"/>
    <cellStyle name="Comma 6 3 6 2 2 2" xfId="9895" xr:uid="{00000000-0005-0000-0000-0000CE1A0000}"/>
    <cellStyle name="Comma 6 3 6 2 2 2 2" xfId="9896" xr:uid="{00000000-0005-0000-0000-0000CF1A0000}"/>
    <cellStyle name="Comma 6 3 6 2 2 3" xfId="9897" xr:uid="{00000000-0005-0000-0000-0000D01A0000}"/>
    <cellStyle name="Comma 6 3 6 2 3" xfId="9898" xr:uid="{00000000-0005-0000-0000-0000D11A0000}"/>
    <cellStyle name="Comma 6 3 6 2 3 2" xfId="9899" xr:uid="{00000000-0005-0000-0000-0000D21A0000}"/>
    <cellStyle name="Comma 6 3 6 2 3 2 2" xfId="9900" xr:uid="{00000000-0005-0000-0000-0000D31A0000}"/>
    <cellStyle name="Comma 6 3 6 2 3 3" xfId="9901" xr:uid="{00000000-0005-0000-0000-0000D41A0000}"/>
    <cellStyle name="Comma 6 3 6 2 4" xfId="9902" xr:uid="{00000000-0005-0000-0000-0000D51A0000}"/>
    <cellStyle name="Comma 6 3 6 2 4 2" xfId="9903" xr:uid="{00000000-0005-0000-0000-0000D61A0000}"/>
    <cellStyle name="Comma 6 3 6 2 4 2 2" xfId="9904" xr:uid="{00000000-0005-0000-0000-0000D71A0000}"/>
    <cellStyle name="Comma 6 3 6 2 4 3" xfId="9905" xr:uid="{00000000-0005-0000-0000-0000D81A0000}"/>
    <cellStyle name="Comma 6 3 6 2 5" xfId="9906" xr:uid="{00000000-0005-0000-0000-0000D91A0000}"/>
    <cellStyle name="Comma 6 3 6 2 5 2" xfId="9907" xr:uid="{00000000-0005-0000-0000-0000DA1A0000}"/>
    <cellStyle name="Comma 6 3 6 2 6" xfId="9908" xr:uid="{00000000-0005-0000-0000-0000DB1A0000}"/>
    <cellStyle name="Comma 6 3 6 2 6 2" xfId="9909" xr:uid="{00000000-0005-0000-0000-0000DC1A0000}"/>
    <cellStyle name="Comma 6 3 6 2 7" xfId="9910" xr:uid="{00000000-0005-0000-0000-0000DD1A0000}"/>
    <cellStyle name="Comma 6 3 6 3" xfId="9911" xr:uid="{00000000-0005-0000-0000-0000DE1A0000}"/>
    <cellStyle name="Comma 6 3 6 3 2" xfId="9912" xr:uid="{00000000-0005-0000-0000-0000DF1A0000}"/>
    <cellStyle name="Comma 6 3 6 3 2 2" xfId="9913" xr:uid="{00000000-0005-0000-0000-0000E01A0000}"/>
    <cellStyle name="Comma 6 3 6 3 2 2 2" xfId="9914" xr:uid="{00000000-0005-0000-0000-0000E11A0000}"/>
    <cellStyle name="Comma 6 3 6 3 2 3" xfId="9915" xr:uid="{00000000-0005-0000-0000-0000E21A0000}"/>
    <cellStyle name="Comma 6 3 6 3 3" xfId="9916" xr:uid="{00000000-0005-0000-0000-0000E31A0000}"/>
    <cellStyle name="Comma 6 3 6 3 3 2" xfId="9917" xr:uid="{00000000-0005-0000-0000-0000E41A0000}"/>
    <cellStyle name="Comma 6 3 6 3 3 2 2" xfId="9918" xr:uid="{00000000-0005-0000-0000-0000E51A0000}"/>
    <cellStyle name="Comma 6 3 6 3 3 3" xfId="9919" xr:uid="{00000000-0005-0000-0000-0000E61A0000}"/>
    <cellStyle name="Comma 6 3 6 3 4" xfId="9920" xr:uid="{00000000-0005-0000-0000-0000E71A0000}"/>
    <cellStyle name="Comma 6 3 6 3 4 2" xfId="9921" xr:uid="{00000000-0005-0000-0000-0000E81A0000}"/>
    <cellStyle name="Comma 6 3 6 3 4 2 2" xfId="9922" xr:uid="{00000000-0005-0000-0000-0000E91A0000}"/>
    <cellStyle name="Comma 6 3 6 3 4 3" xfId="9923" xr:uid="{00000000-0005-0000-0000-0000EA1A0000}"/>
    <cellStyle name="Comma 6 3 6 3 5" xfId="9924" xr:uid="{00000000-0005-0000-0000-0000EB1A0000}"/>
    <cellStyle name="Comma 6 3 6 3 5 2" xfId="9925" xr:uid="{00000000-0005-0000-0000-0000EC1A0000}"/>
    <cellStyle name="Comma 6 3 6 3 6" xfId="9926" xr:uid="{00000000-0005-0000-0000-0000ED1A0000}"/>
    <cellStyle name="Comma 6 3 6 4" xfId="9927" xr:uid="{00000000-0005-0000-0000-0000EE1A0000}"/>
    <cellStyle name="Comma 6 3 6 4 2" xfId="9928" xr:uid="{00000000-0005-0000-0000-0000EF1A0000}"/>
    <cellStyle name="Comma 6 3 6 4 2 2" xfId="9929" xr:uid="{00000000-0005-0000-0000-0000F01A0000}"/>
    <cellStyle name="Comma 6 3 6 4 3" xfId="9930" xr:uid="{00000000-0005-0000-0000-0000F11A0000}"/>
    <cellStyle name="Comma 6 3 6 5" xfId="9931" xr:uid="{00000000-0005-0000-0000-0000F21A0000}"/>
    <cellStyle name="Comma 6 3 6 5 2" xfId="9932" xr:uid="{00000000-0005-0000-0000-0000F31A0000}"/>
    <cellStyle name="Comma 6 3 6 5 2 2" xfId="9933" xr:uid="{00000000-0005-0000-0000-0000F41A0000}"/>
    <cellStyle name="Comma 6 3 6 5 3" xfId="9934" xr:uid="{00000000-0005-0000-0000-0000F51A0000}"/>
    <cellStyle name="Comma 6 3 6 6" xfId="9935" xr:uid="{00000000-0005-0000-0000-0000F61A0000}"/>
    <cellStyle name="Comma 6 3 6 6 2" xfId="9936" xr:uid="{00000000-0005-0000-0000-0000F71A0000}"/>
    <cellStyle name="Comma 6 3 6 6 2 2" xfId="9937" xr:uid="{00000000-0005-0000-0000-0000F81A0000}"/>
    <cellStyle name="Comma 6 3 6 6 3" xfId="9938" xr:uid="{00000000-0005-0000-0000-0000F91A0000}"/>
    <cellStyle name="Comma 6 3 6 7" xfId="9939" xr:uid="{00000000-0005-0000-0000-0000FA1A0000}"/>
    <cellStyle name="Comma 6 3 6 7 2" xfId="9940" xr:uid="{00000000-0005-0000-0000-0000FB1A0000}"/>
    <cellStyle name="Comma 6 3 6 8" xfId="9941" xr:uid="{00000000-0005-0000-0000-0000FC1A0000}"/>
    <cellStyle name="Comma 6 3 6 8 2" xfId="9942" xr:uid="{00000000-0005-0000-0000-0000FD1A0000}"/>
    <cellStyle name="Comma 6 3 6 9" xfId="9943" xr:uid="{00000000-0005-0000-0000-0000FE1A0000}"/>
    <cellStyle name="Comma 6 3 7" xfId="9944" xr:uid="{00000000-0005-0000-0000-0000FF1A0000}"/>
    <cellStyle name="Comma 6 3 7 2" xfId="9945" xr:uid="{00000000-0005-0000-0000-0000001B0000}"/>
    <cellStyle name="Comma 6 3 7 2 2" xfId="9946" xr:uid="{00000000-0005-0000-0000-0000011B0000}"/>
    <cellStyle name="Comma 6 3 7 2 2 2" xfId="9947" xr:uid="{00000000-0005-0000-0000-0000021B0000}"/>
    <cellStyle name="Comma 6 3 7 2 3" xfId="9948" xr:uid="{00000000-0005-0000-0000-0000031B0000}"/>
    <cellStyle name="Comma 6 3 7 3" xfId="9949" xr:uid="{00000000-0005-0000-0000-0000041B0000}"/>
    <cellStyle name="Comma 6 3 7 3 2" xfId="9950" xr:uid="{00000000-0005-0000-0000-0000051B0000}"/>
    <cellStyle name="Comma 6 3 7 3 2 2" xfId="9951" xr:uid="{00000000-0005-0000-0000-0000061B0000}"/>
    <cellStyle name="Comma 6 3 7 3 3" xfId="9952" xr:uid="{00000000-0005-0000-0000-0000071B0000}"/>
    <cellStyle name="Comma 6 3 7 4" xfId="9953" xr:uid="{00000000-0005-0000-0000-0000081B0000}"/>
    <cellStyle name="Comma 6 3 7 4 2" xfId="9954" xr:uid="{00000000-0005-0000-0000-0000091B0000}"/>
    <cellStyle name="Comma 6 3 7 4 2 2" xfId="9955" xr:uid="{00000000-0005-0000-0000-00000A1B0000}"/>
    <cellStyle name="Comma 6 3 7 4 3" xfId="9956" xr:uid="{00000000-0005-0000-0000-00000B1B0000}"/>
    <cellStyle name="Comma 6 3 7 5" xfId="9957" xr:uid="{00000000-0005-0000-0000-00000C1B0000}"/>
    <cellStyle name="Comma 6 3 7 5 2" xfId="9958" xr:uid="{00000000-0005-0000-0000-00000D1B0000}"/>
    <cellStyle name="Comma 6 3 7 6" xfId="9959" xr:uid="{00000000-0005-0000-0000-00000E1B0000}"/>
    <cellStyle name="Comma 6 3 7 6 2" xfId="9960" xr:uid="{00000000-0005-0000-0000-00000F1B0000}"/>
    <cellStyle name="Comma 6 3 7 7" xfId="9961" xr:uid="{00000000-0005-0000-0000-0000101B0000}"/>
    <cellStyle name="Comma 6 3 8" xfId="9962" xr:uid="{00000000-0005-0000-0000-0000111B0000}"/>
    <cellStyle name="Comma 6 3 8 2" xfId="9963" xr:uid="{00000000-0005-0000-0000-0000121B0000}"/>
    <cellStyle name="Comma 6 3 8 2 2" xfId="9964" xr:uid="{00000000-0005-0000-0000-0000131B0000}"/>
    <cellStyle name="Comma 6 3 8 2 2 2" xfId="9965" xr:uid="{00000000-0005-0000-0000-0000141B0000}"/>
    <cellStyle name="Comma 6 3 8 2 3" xfId="9966" xr:uid="{00000000-0005-0000-0000-0000151B0000}"/>
    <cellStyle name="Comma 6 3 8 3" xfId="9967" xr:uid="{00000000-0005-0000-0000-0000161B0000}"/>
    <cellStyle name="Comma 6 3 8 3 2" xfId="9968" xr:uid="{00000000-0005-0000-0000-0000171B0000}"/>
    <cellStyle name="Comma 6 3 8 3 2 2" xfId="9969" xr:uid="{00000000-0005-0000-0000-0000181B0000}"/>
    <cellStyle name="Comma 6 3 8 3 3" xfId="9970" xr:uid="{00000000-0005-0000-0000-0000191B0000}"/>
    <cellStyle name="Comma 6 3 8 4" xfId="9971" xr:uid="{00000000-0005-0000-0000-00001A1B0000}"/>
    <cellStyle name="Comma 6 3 8 4 2" xfId="9972" xr:uid="{00000000-0005-0000-0000-00001B1B0000}"/>
    <cellStyle name="Comma 6 3 8 4 2 2" xfId="9973" xr:uid="{00000000-0005-0000-0000-00001C1B0000}"/>
    <cellStyle name="Comma 6 3 8 4 3" xfId="9974" xr:uid="{00000000-0005-0000-0000-00001D1B0000}"/>
    <cellStyle name="Comma 6 3 8 5" xfId="9975" xr:uid="{00000000-0005-0000-0000-00001E1B0000}"/>
    <cellStyle name="Comma 6 3 8 5 2" xfId="9976" xr:uid="{00000000-0005-0000-0000-00001F1B0000}"/>
    <cellStyle name="Comma 6 3 8 6" xfId="9977" xr:uid="{00000000-0005-0000-0000-0000201B0000}"/>
    <cellStyle name="Comma 6 3 9" xfId="9978" xr:uid="{00000000-0005-0000-0000-0000211B0000}"/>
    <cellStyle name="Comma 6 3 9 2" xfId="9979" xr:uid="{00000000-0005-0000-0000-0000221B0000}"/>
    <cellStyle name="Comma 6 3 9 2 2" xfId="9980" xr:uid="{00000000-0005-0000-0000-0000231B0000}"/>
    <cellStyle name="Comma 6 3 9 2 2 2" xfId="9981" xr:uid="{00000000-0005-0000-0000-0000241B0000}"/>
    <cellStyle name="Comma 6 3 9 2 3" xfId="9982" xr:uid="{00000000-0005-0000-0000-0000251B0000}"/>
    <cellStyle name="Comma 6 3 9 3" xfId="9983" xr:uid="{00000000-0005-0000-0000-0000261B0000}"/>
    <cellStyle name="Comma 6 3 9 3 2" xfId="9984" xr:uid="{00000000-0005-0000-0000-0000271B0000}"/>
    <cellStyle name="Comma 6 3 9 3 2 2" xfId="9985" xr:uid="{00000000-0005-0000-0000-0000281B0000}"/>
    <cellStyle name="Comma 6 3 9 3 3" xfId="9986" xr:uid="{00000000-0005-0000-0000-0000291B0000}"/>
    <cellStyle name="Comma 6 3 9 4" xfId="9987" xr:uid="{00000000-0005-0000-0000-00002A1B0000}"/>
    <cellStyle name="Comma 6 3 9 4 2" xfId="9988" xr:uid="{00000000-0005-0000-0000-00002B1B0000}"/>
    <cellStyle name="Comma 6 3 9 4 2 2" xfId="9989" xr:uid="{00000000-0005-0000-0000-00002C1B0000}"/>
    <cellStyle name="Comma 6 3 9 4 3" xfId="9990" xr:uid="{00000000-0005-0000-0000-00002D1B0000}"/>
    <cellStyle name="Comma 6 3 9 5" xfId="9991" xr:uid="{00000000-0005-0000-0000-00002E1B0000}"/>
    <cellStyle name="Comma 6 3 9 5 2" xfId="9992" xr:uid="{00000000-0005-0000-0000-00002F1B0000}"/>
    <cellStyle name="Comma 6 3 9 6" xfId="9993" xr:uid="{00000000-0005-0000-0000-0000301B0000}"/>
    <cellStyle name="Comma 6 4" xfId="517" xr:uid="{00000000-0005-0000-0000-0000311B0000}"/>
    <cellStyle name="Comma 6 4 10" xfId="9994" xr:uid="{00000000-0005-0000-0000-0000321B0000}"/>
    <cellStyle name="Comma 6 4 10 2" xfId="9995" xr:uid="{00000000-0005-0000-0000-0000331B0000}"/>
    <cellStyle name="Comma 6 4 10 2 2" xfId="9996" xr:uid="{00000000-0005-0000-0000-0000341B0000}"/>
    <cellStyle name="Comma 6 4 10 3" xfId="9997" xr:uid="{00000000-0005-0000-0000-0000351B0000}"/>
    <cellStyle name="Comma 6 4 11" xfId="9998" xr:uid="{00000000-0005-0000-0000-0000361B0000}"/>
    <cellStyle name="Comma 6 4 11 2" xfId="9999" xr:uid="{00000000-0005-0000-0000-0000371B0000}"/>
    <cellStyle name="Comma 6 4 11 2 2" xfId="10000" xr:uid="{00000000-0005-0000-0000-0000381B0000}"/>
    <cellStyle name="Comma 6 4 11 3" xfId="10001" xr:uid="{00000000-0005-0000-0000-0000391B0000}"/>
    <cellStyle name="Comma 6 4 12" xfId="10002" xr:uid="{00000000-0005-0000-0000-00003A1B0000}"/>
    <cellStyle name="Comma 6 4 12 2" xfId="10003" xr:uid="{00000000-0005-0000-0000-00003B1B0000}"/>
    <cellStyle name="Comma 6 4 13" xfId="10004" xr:uid="{00000000-0005-0000-0000-00003C1B0000}"/>
    <cellStyle name="Comma 6 4 13 2" xfId="10005" xr:uid="{00000000-0005-0000-0000-00003D1B0000}"/>
    <cellStyle name="Comma 6 4 14" xfId="10006" xr:uid="{00000000-0005-0000-0000-00003E1B0000}"/>
    <cellStyle name="Comma 6 4 14 2" xfId="10007" xr:uid="{00000000-0005-0000-0000-00003F1B0000}"/>
    <cellStyle name="Comma 6 4 15" xfId="10008" xr:uid="{00000000-0005-0000-0000-0000401B0000}"/>
    <cellStyle name="Comma 6 4 15 2" xfId="10009" xr:uid="{00000000-0005-0000-0000-0000411B0000}"/>
    <cellStyle name="Comma 6 4 16" xfId="10010" xr:uid="{00000000-0005-0000-0000-0000421B0000}"/>
    <cellStyle name="Comma 6 4 17" xfId="10011" xr:uid="{00000000-0005-0000-0000-0000431B0000}"/>
    <cellStyle name="Comma 6 4 2" xfId="518" xr:uid="{00000000-0005-0000-0000-0000441B0000}"/>
    <cellStyle name="Comma 6 4 2 10" xfId="10012" xr:uid="{00000000-0005-0000-0000-0000451B0000}"/>
    <cellStyle name="Comma 6 4 2 2" xfId="519" xr:uid="{00000000-0005-0000-0000-0000461B0000}"/>
    <cellStyle name="Comma 6 4 2 2 2" xfId="10013" xr:uid="{00000000-0005-0000-0000-0000471B0000}"/>
    <cellStyle name="Comma 6 4 2 2 2 2" xfId="10014" xr:uid="{00000000-0005-0000-0000-0000481B0000}"/>
    <cellStyle name="Comma 6 4 2 2 2 2 2" xfId="10015" xr:uid="{00000000-0005-0000-0000-0000491B0000}"/>
    <cellStyle name="Comma 6 4 2 2 2 3" xfId="10016" xr:uid="{00000000-0005-0000-0000-00004A1B0000}"/>
    <cellStyle name="Comma 6 4 2 2 3" xfId="10017" xr:uid="{00000000-0005-0000-0000-00004B1B0000}"/>
    <cellStyle name="Comma 6 4 2 2 3 2" xfId="10018" xr:uid="{00000000-0005-0000-0000-00004C1B0000}"/>
    <cellStyle name="Comma 6 4 2 2 3 2 2" xfId="10019" xr:uid="{00000000-0005-0000-0000-00004D1B0000}"/>
    <cellStyle name="Comma 6 4 2 2 3 3" xfId="10020" xr:uid="{00000000-0005-0000-0000-00004E1B0000}"/>
    <cellStyle name="Comma 6 4 2 2 4" xfId="10021" xr:uid="{00000000-0005-0000-0000-00004F1B0000}"/>
    <cellStyle name="Comma 6 4 2 2 4 2" xfId="10022" xr:uid="{00000000-0005-0000-0000-0000501B0000}"/>
    <cellStyle name="Comma 6 4 2 2 4 2 2" xfId="10023" xr:uid="{00000000-0005-0000-0000-0000511B0000}"/>
    <cellStyle name="Comma 6 4 2 2 4 3" xfId="10024" xr:uid="{00000000-0005-0000-0000-0000521B0000}"/>
    <cellStyle name="Comma 6 4 2 2 5" xfId="10025" xr:uid="{00000000-0005-0000-0000-0000531B0000}"/>
    <cellStyle name="Comma 6 4 2 2 5 2" xfId="10026" xr:uid="{00000000-0005-0000-0000-0000541B0000}"/>
    <cellStyle name="Comma 6 4 2 2 6" xfId="10027" xr:uid="{00000000-0005-0000-0000-0000551B0000}"/>
    <cellStyle name="Comma 6 4 2 2 6 2" xfId="10028" xr:uid="{00000000-0005-0000-0000-0000561B0000}"/>
    <cellStyle name="Comma 6 4 2 2 7" xfId="10029" xr:uid="{00000000-0005-0000-0000-0000571B0000}"/>
    <cellStyle name="Comma 6 4 2 3" xfId="10030" xr:uid="{00000000-0005-0000-0000-0000581B0000}"/>
    <cellStyle name="Comma 6 4 2 3 2" xfId="10031" xr:uid="{00000000-0005-0000-0000-0000591B0000}"/>
    <cellStyle name="Comma 6 4 2 3 2 2" xfId="10032" xr:uid="{00000000-0005-0000-0000-00005A1B0000}"/>
    <cellStyle name="Comma 6 4 2 3 2 2 2" xfId="10033" xr:uid="{00000000-0005-0000-0000-00005B1B0000}"/>
    <cellStyle name="Comma 6 4 2 3 2 3" xfId="10034" xr:uid="{00000000-0005-0000-0000-00005C1B0000}"/>
    <cellStyle name="Comma 6 4 2 3 3" xfId="10035" xr:uid="{00000000-0005-0000-0000-00005D1B0000}"/>
    <cellStyle name="Comma 6 4 2 3 3 2" xfId="10036" xr:uid="{00000000-0005-0000-0000-00005E1B0000}"/>
    <cellStyle name="Comma 6 4 2 3 3 2 2" xfId="10037" xr:uid="{00000000-0005-0000-0000-00005F1B0000}"/>
    <cellStyle name="Comma 6 4 2 3 3 3" xfId="10038" xr:uid="{00000000-0005-0000-0000-0000601B0000}"/>
    <cellStyle name="Comma 6 4 2 3 4" xfId="10039" xr:uid="{00000000-0005-0000-0000-0000611B0000}"/>
    <cellStyle name="Comma 6 4 2 3 4 2" xfId="10040" xr:uid="{00000000-0005-0000-0000-0000621B0000}"/>
    <cellStyle name="Comma 6 4 2 3 4 2 2" xfId="10041" xr:uid="{00000000-0005-0000-0000-0000631B0000}"/>
    <cellStyle name="Comma 6 4 2 3 4 3" xfId="10042" xr:uid="{00000000-0005-0000-0000-0000641B0000}"/>
    <cellStyle name="Comma 6 4 2 3 5" xfId="10043" xr:uid="{00000000-0005-0000-0000-0000651B0000}"/>
    <cellStyle name="Comma 6 4 2 3 5 2" xfId="10044" xr:uid="{00000000-0005-0000-0000-0000661B0000}"/>
    <cellStyle name="Comma 6 4 2 3 6" xfId="10045" xr:uid="{00000000-0005-0000-0000-0000671B0000}"/>
    <cellStyle name="Comma 6 4 2 4" xfId="10046" xr:uid="{00000000-0005-0000-0000-0000681B0000}"/>
    <cellStyle name="Comma 6 4 2 4 2" xfId="10047" xr:uid="{00000000-0005-0000-0000-0000691B0000}"/>
    <cellStyle name="Comma 6 4 2 4 2 2" xfId="10048" xr:uid="{00000000-0005-0000-0000-00006A1B0000}"/>
    <cellStyle name="Comma 6 4 2 4 3" xfId="10049" xr:uid="{00000000-0005-0000-0000-00006B1B0000}"/>
    <cellStyle name="Comma 6 4 2 5" xfId="10050" xr:uid="{00000000-0005-0000-0000-00006C1B0000}"/>
    <cellStyle name="Comma 6 4 2 5 2" xfId="10051" xr:uid="{00000000-0005-0000-0000-00006D1B0000}"/>
    <cellStyle name="Comma 6 4 2 5 2 2" xfId="10052" xr:uid="{00000000-0005-0000-0000-00006E1B0000}"/>
    <cellStyle name="Comma 6 4 2 5 3" xfId="10053" xr:uid="{00000000-0005-0000-0000-00006F1B0000}"/>
    <cellStyle name="Comma 6 4 2 6" xfId="10054" xr:uid="{00000000-0005-0000-0000-0000701B0000}"/>
    <cellStyle name="Comma 6 4 2 6 2" xfId="10055" xr:uid="{00000000-0005-0000-0000-0000711B0000}"/>
    <cellStyle name="Comma 6 4 2 6 2 2" xfId="10056" xr:uid="{00000000-0005-0000-0000-0000721B0000}"/>
    <cellStyle name="Comma 6 4 2 6 3" xfId="10057" xr:uid="{00000000-0005-0000-0000-0000731B0000}"/>
    <cellStyle name="Comma 6 4 2 7" xfId="10058" xr:uid="{00000000-0005-0000-0000-0000741B0000}"/>
    <cellStyle name="Comma 6 4 2 7 2" xfId="10059" xr:uid="{00000000-0005-0000-0000-0000751B0000}"/>
    <cellStyle name="Comma 6 4 2 8" xfId="10060" xr:uid="{00000000-0005-0000-0000-0000761B0000}"/>
    <cellStyle name="Comma 6 4 2 8 2" xfId="10061" xr:uid="{00000000-0005-0000-0000-0000771B0000}"/>
    <cellStyle name="Comma 6 4 2 9" xfId="10062" xr:uid="{00000000-0005-0000-0000-0000781B0000}"/>
    <cellStyle name="Comma 6 4 3" xfId="520" xr:uid="{00000000-0005-0000-0000-0000791B0000}"/>
    <cellStyle name="Comma 6 4 3 10" xfId="10063" xr:uid="{00000000-0005-0000-0000-00007A1B0000}"/>
    <cellStyle name="Comma 6 4 3 2" xfId="521" xr:uid="{00000000-0005-0000-0000-00007B1B0000}"/>
    <cellStyle name="Comma 6 4 3 2 2" xfId="10064" xr:uid="{00000000-0005-0000-0000-00007C1B0000}"/>
    <cellStyle name="Comma 6 4 3 2 2 2" xfId="10065" xr:uid="{00000000-0005-0000-0000-00007D1B0000}"/>
    <cellStyle name="Comma 6 4 3 2 2 2 2" xfId="10066" xr:uid="{00000000-0005-0000-0000-00007E1B0000}"/>
    <cellStyle name="Comma 6 4 3 2 2 3" xfId="10067" xr:uid="{00000000-0005-0000-0000-00007F1B0000}"/>
    <cellStyle name="Comma 6 4 3 2 3" xfId="10068" xr:uid="{00000000-0005-0000-0000-0000801B0000}"/>
    <cellStyle name="Comma 6 4 3 2 3 2" xfId="10069" xr:uid="{00000000-0005-0000-0000-0000811B0000}"/>
    <cellStyle name="Comma 6 4 3 2 3 2 2" xfId="10070" xr:uid="{00000000-0005-0000-0000-0000821B0000}"/>
    <cellStyle name="Comma 6 4 3 2 3 3" xfId="10071" xr:uid="{00000000-0005-0000-0000-0000831B0000}"/>
    <cellStyle name="Comma 6 4 3 2 4" xfId="10072" xr:uid="{00000000-0005-0000-0000-0000841B0000}"/>
    <cellStyle name="Comma 6 4 3 2 4 2" xfId="10073" xr:uid="{00000000-0005-0000-0000-0000851B0000}"/>
    <cellStyle name="Comma 6 4 3 2 4 2 2" xfId="10074" xr:uid="{00000000-0005-0000-0000-0000861B0000}"/>
    <cellStyle name="Comma 6 4 3 2 4 3" xfId="10075" xr:uid="{00000000-0005-0000-0000-0000871B0000}"/>
    <cellStyle name="Comma 6 4 3 2 5" xfId="10076" xr:uid="{00000000-0005-0000-0000-0000881B0000}"/>
    <cellStyle name="Comma 6 4 3 2 5 2" xfId="10077" xr:uid="{00000000-0005-0000-0000-0000891B0000}"/>
    <cellStyle name="Comma 6 4 3 2 6" xfId="10078" xr:uid="{00000000-0005-0000-0000-00008A1B0000}"/>
    <cellStyle name="Comma 6 4 3 2 6 2" xfId="10079" xr:uid="{00000000-0005-0000-0000-00008B1B0000}"/>
    <cellStyle name="Comma 6 4 3 2 7" xfId="10080" xr:uid="{00000000-0005-0000-0000-00008C1B0000}"/>
    <cellStyle name="Comma 6 4 3 3" xfId="10081" xr:uid="{00000000-0005-0000-0000-00008D1B0000}"/>
    <cellStyle name="Comma 6 4 3 3 2" xfId="10082" xr:uid="{00000000-0005-0000-0000-00008E1B0000}"/>
    <cellStyle name="Comma 6 4 3 3 2 2" xfId="10083" xr:uid="{00000000-0005-0000-0000-00008F1B0000}"/>
    <cellStyle name="Comma 6 4 3 3 2 2 2" xfId="10084" xr:uid="{00000000-0005-0000-0000-0000901B0000}"/>
    <cellStyle name="Comma 6 4 3 3 2 3" xfId="10085" xr:uid="{00000000-0005-0000-0000-0000911B0000}"/>
    <cellStyle name="Comma 6 4 3 3 3" xfId="10086" xr:uid="{00000000-0005-0000-0000-0000921B0000}"/>
    <cellStyle name="Comma 6 4 3 3 3 2" xfId="10087" xr:uid="{00000000-0005-0000-0000-0000931B0000}"/>
    <cellStyle name="Comma 6 4 3 3 3 2 2" xfId="10088" xr:uid="{00000000-0005-0000-0000-0000941B0000}"/>
    <cellStyle name="Comma 6 4 3 3 3 3" xfId="10089" xr:uid="{00000000-0005-0000-0000-0000951B0000}"/>
    <cellStyle name="Comma 6 4 3 3 4" xfId="10090" xr:uid="{00000000-0005-0000-0000-0000961B0000}"/>
    <cellStyle name="Comma 6 4 3 3 4 2" xfId="10091" xr:uid="{00000000-0005-0000-0000-0000971B0000}"/>
    <cellStyle name="Comma 6 4 3 3 4 2 2" xfId="10092" xr:uid="{00000000-0005-0000-0000-0000981B0000}"/>
    <cellStyle name="Comma 6 4 3 3 4 3" xfId="10093" xr:uid="{00000000-0005-0000-0000-0000991B0000}"/>
    <cellStyle name="Comma 6 4 3 3 5" xfId="10094" xr:uid="{00000000-0005-0000-0000-00009A1B0000}"/>
    <cellStyle name="Comma 6 4 3 3 5 2" xfId="10095" xr:uid="{00000000-0005-0000-0000-00009B1B0000}"/>
    <cellStyle name="Comma 6 4 3 3 6" xfId="10096" xr:uid="{00000000-0005-0000-0000-00009C1B0000}"/>
    <cellStyle name="Comma 6 4 3 4" xfId="10097" xr:uid="{00000000-0005-0000-0000-00009D1B0000}"/>
    <cellStyle name="Comma 6 4 3 4 2" xfId="10098" xr:uid="{00000000-0005-0000-0000-00009E1B0000}"/>
    <cellStyle name="Comma 6 4 3 4 2 2" xfId="10099" xr:uid="{00000000-0005-0000-0000-00009F1B0000}"/>
    <cellStyle name="Comma 6 4 3 4 3" xfId="10100" xr:uid="{00000000-0005-0000-0000-0000A01B0000}"/>
    <cellStyle name="Comma 6 4 3 5" xfId="10101" xr:uid="{00000000-0005-0000-0000-0000A11B0000}"/>
    <cellStyle name="Comma 6 4 3 5 2" xfId="10102" xr:uid="{00000000-0005-0000-0000-0000A21B0000}"/>
    <cellStyle name="Comma 6 4 3 5 2 2" xfId="10103" xr:uid="{00000000-0005-0000-0000-0000A31B0000}"/>
    <cellStyle name="Comma 6 4 3 5 3" xfId="10104" xr:uid="{00000000-0005-0000-0000-0000A41B0000}"/>
    <cellStyle name="Comma 6 4 3 6" xfId="10105" xr:uid="{00000000-0005-0000-0000-0000A51B0000}"/>
    <cellStyle name="Comma 6 4 3 6 2" xfId="10106" xr:uid="{00000000-0005-0000-0000-0000A61B0000}"/>
    <cellStyle name="Comma 6 4 3 6 2 2" xfId="10107" xr:uid="{00000000-0005-0000-0000-0000A71B0000}"/>
    <cellStyle name="Comma 6 4 3 6 3" xfId="10108" xr:uid="{00000000-0005-0000-0000-0000A81B0000}"/>
    <cellStyle name="Comma 6 4 3 7" xfId="10109" xr:uid="{00000000-0005-0000-0000-0000A91B0000}"/>
    <cellStyle name="Comma 6 4 3 7 2" xfId="10110" xr:uid="{00000000-0005-0000-0000-0000AA1B0000}"/>
    <cellStyle name="Comma 6 4 3 8" xfId="10111" xr:uid="{00000000-0005-0000-0000-0000AB1B0000}"/>
    <cellStyle name="Comma 6 4 3 8 2" xfId="10112" xr:uid="{00000000-0005-0000-0000-0000AC1B0000}"/>
    <cellStyle name="Comma 6 4 3 9" xfId="10113" xr:uid="{00000000-0005-0000-0000-0000AD1B0000}"/>
    <cellStyle name="Comma 6 4 4" xfId="522" xr:uid="{00000000-0005-0000-0000-0000AE1B0000}"/>
    <cellStyle name="Comma 6 4 4 2" xfId="10114" xr:uid="{00000000-0005-0000-0000-0000AF1B0000}"/>
    <cellStyle name="Comma 6 4 4 2 2" xfId="10115" xr:uid="{00000000-0005-0000-0000-0000B01B0000}"/>
    <cellStyle name="Comma 6 4 4 2 2 2" xfId="10116" xr:uid="{00000000-0005-0000-0000-0000B11B0000}"/>
    <cellStyle name="Comma 6 4 4 2 3" xfId="10117" xr:uid="{00000000-0005-0000-0000-0000B21B0000}"/>
    <cellStyle name="Comma 6 4 4 3" xfId="10118" xr:uid="{00000000-0005-0000-0000-0000B31B0000}"/>
    <cellStyle name="Comma 6 4 4 3 2" xfId="10119" xr:uid="{00000000-0005-0000-0000-0000B41B0000}"/>
    <cellStyle name="Comma 6 4 4 3 2 2" xfId="10120" xr:uid="{00000000-0005-0000-0000-0000B51B0000}"/>
    <cellStyle name="Comma 6 4 4 3 3" xfId="10121" xr:uid="{00000000-0005-0000-0000-0000B61B0000}"/>
    <cellStyle name="Comma 6 4 4 4" xfId="10122" xr:uid="{00000000-0005-0000-0000-0000B71B0000}"/>
    <cellStyle name="Comma 6 4 4 4 2" xfId="10123" xr:uid="{00000000-0005-0000-0000-0000B81B0000}"/>
    <cellStyle name="Comma 6 4 4 4 2 2" xfId="10124" xr:uid="{00000000-0005-0000-0000-0000B91B0000}"/>
    <cellStyle name="Comma 6 4 4 4 3" xfId="10125" xr:uid="{00000000-0005-0000-0000-0000BA1B0000}"/>
    <cellStyle name="Comma 6 4 4 5" xfId="10126" xr:uid="{00000000-0005-0000-0000-0000BB1B0000}"/>
    <cellStyle name="Comma 6 4 4 5 2" xfId="10127" xr:uid="{00000000-0005-0000-0000-0000BC1B0000}"/>
    <cellStyle name="Comma 6 4 4 6" xfId="10128" xr:uid="{00000000-0005-0000-0000-0000BD1B0000}"/>
    <cellStyle name="Comma 6 4 4 6 2" xfId="10129" xr:uid="{00000000-0005-0000-0000-0000BE1B0000}"/>
    <cellStyle name="Comma 6 4 4 7" xfId="10130" xr:uid="{00000000-0005-0000-0000-0000BF1B0000}"/>
    <cellStyle name="Comma 6 4 5" xfId="10131" xr:uid="{00000000-0005-0000-0000-0000C01B0000}"/>
    <cellStyle name="Comma 6 4 5 2" xfId="10132" xr:uid="{00000000-0005-0000-0000-0000C11B0000}"/>
    <cellStyle name="Comma 6 4 5 2 2" xfId="10133" xr:uid="{00000000-0005-0000-0000-0000C21B0000}"/>
    <cellStyle name="Comma 6 4 5 2 2 2" xfId="10134" xr:uid="{00000000-0005-0000-0000-0000C31B0000}"/>
    <cellStyle name="Comma 6 4 5 2 3" xfId="10135" xr:uid="{00000000-0005-0000-0000-0000C41B0000}"/>
    <cellStyle name="Comma 6 4 5 3" xfId="10136" xr:uid="{00000000-0005-0000-0000-0000C51B0000}"/>
    <cellStyle name="Comma 6 4 5 3 2" xfId="10137" xr:uid="{00000000-0005-0000-0000-0000C61B0000}"/>
    <cellStyle name="Comma 6 4 5 3 2 2" xfId="10138" xr:uid="{00000000-0005-0000-0000-0000C71B0000}"/>
    <cellStyle name="Comma 6 4 5 3 3" xfId="10139" xr:uid="{00000000-0005-0000-0000-0000C81B0000}"/>
    <cellStyle name="Comma 6 4 5 4" xfId="10140" xr:uid="{00000000-0005-0000-0000-0000C91B0000}"/>
    <cellStyle name="Comma 6 4 5 4 2" xfId="10141" xr:uid="{00000000-0005-0000-0000-0000CA1B0000}"/>
    <cellStyle name="Comma 6 4 5 4 2 2" xfId="10142" xr:uid="{00000000-0005-0000-0000-0000CB1B0000}"/>
    <cellStyle name="Comma 6 4 5 4 3" xfId="10143" xr:uid="{00000000-0005-0000-0000-0000CC1B0000}"/>
    <cellStyle name="Comma 6 4 5 5" xfId="10144" xr:uid="{00000000-0005-0000-0000-0000CD1B0000}"/>
    <cellStyle name="Comma 6 4 5 5 2" xfId="10145" xr:uid="{00000000-0005-0000-0000-0000CE1B0000}"/>
    <cellStyle name="Comma 6 4 5 6" xfId="10146" xr:uid="{00000000-0005-0000-0000-0000CF1B0000}"/>
    <cellStyle name="Comma 6 4 6" xfId="10147" xr:uid="{00000000-0005-0000-0000-0000D01B0000}"/>
    <cellStyle name="Comma 6 4 6 2" xfId="10148" xr:uid="{00000000-0005-0000-0000-0000D11B0000}"/>
    <cellStyle name="Comma 6 4 6 2 2" xfId="10149" xr:uid="{00000000-0005-0000-0000-0000D21B0000}"/>
    <cellStyle name="Comma 6 4 6 2 2 2" xfId="10150" xr:uid="{00000000-0005-0000-0000-0000D31B0000}"/>
    <cellStyle name="Comma 6 4 6 2 3" xfId="10151" xr:uid="{00000000-0005-0000-0000-0000D41B0000}"/>
    <cellStyle name="Comma 6 4 6 3" xfId="10152" xr:uid="{00000000-0005-0000-0000-0000D51B0000}"/>
    <cellStyle name="Comma 6 4 6 3 2" xfId="10153" xr:uid="{00000000-0005-0000-0000-0000D61B0000}"/>
    <cellStyle name="Comma 6 4 6 3 2 2" xfId="10154" xr:uid="{00000000-0005-0000-0000-0000D71B0000}"/>
    <cellStyle name="Comma 6 4 6 3 3" xfId="10155" xr:uid="{00000000-0005-0000-0000-0000D81B0000}"/>
    <cellStyle name="Comma 6 4 6 4" xfId="10156" xr:uid="{00000000-0005-0000-0000-0000D91B0000}"/>
    <cellStyle name="Comma 6 4 6 4 2" xfId="10157" xr:uid="{00000000-0005-0000-0000-0000DA1B0000}"/>
    <cellStyle name="Comma 6 4 6 4 2 2" xfId="10158" xr:uid="{00000000-0005-0000-0000-0000DB1B0000}"/>
    <cellStyle name="Comma 6 4 6 4 3" xfId="10159" xr:uid="{00000000-0005-0000-0000-0000DC1B0000}"/>
    <cellStyle name="Comma 6 4 6 5" xfId="10160" xr:uid="{00000000-0005-0000-0000-0000DD1B0000}"/>
    <cellStyle name="Comma 6 4 6 5 2" xfId="10161" xr:uid="{00000000-0005-0000-0000-0000DE1B0000}"/>
    <cellStyle name="Comma 6 4 6 6" xfId="10162" xr:uid="{00000000-0005-0000-0000-0000DF1B0000}"/>
    <cellStyle name="Comma 6 4 7" xfId="10163" xr:uid="{00000000-0005-0000-0000-0000E01B0000}"/>
    <cellStyle name="Comma 6 4 7 2" xfId="10164" xr:uid="{00000000-0005-0000-0000-0000E11B0000}"/>
    <cellStyle name="Comma 6 4 7 2 2" xfId="10165" xr:uid="{00000000-0005-0000-0000-0000E21B0000}"/>
    <cellStyle name="Comma 6 4 7 2 2 2" xfId="10166" xr:uid="{00000000-0005-0000-0000-0000E31B0000}"/>
    <cellStyle name="Comma 6 4 7 2 3" xfId="10167" xr:uid="{00000000-0005-0000-0000-0000E41B0000}"/>
    <cellStyle name="Comma 6 4 7 3" xfId="10168" xr:uid="{00000000-0005-0000-0000-0000E51B0000}"/>
    <cellStyle name="Comma 6 4 7 3 2" xfId="10169" xr:uid="{00000000-0005-0000-0000-0000E61B0000}"/>
    <cellStyle name="Comma 6 4 7 3 2 2" xfId="10170" xr:uid="{00000000-0005-0000-0000-0000E71B0000}"/>
    <cellStyle name="Comma 6 4 7 3 3" xfId="10171" xr:uid="{00000000-0005-0000-0000-0000E81B0000}"/>
    <cellStyle name="Comma 6 4 7 4" xfId="10172" xr:uid="{00000000-0005-0000-0000-0000E91B0000}"/>
    <cellStyle name="Comma 6 4 7 4 2" xfId="10173" xr:uid="{00000000-0005-0000-0000-0000EA1B0000}"/>
    <cellStyle name="Comma 6 4 7 4 2 2" xfId="10174" xr:uid="{00000000-0005-0000-0000-0000EB1B0000}"/>
    <cellStyle name="Comma 6 4 7 4 3" xfId="10175" xr:uid="{00000000-0005-0000-0000-0000EC1B0000}"/>
    <cellStyle name="Comma 6 4 7 5" xfId="10176" xr:uid="{00000000-0005-0000-0000-0000ED1B0000}"/>
    <cellStyle name="Comma 6 4 7 5 2" xfId="10177" xr:uid="{00000000-0005-0000-0000-0000EE1B0000}"/>
    <cellStyle name="Comma 6 4 7 6" xfId="10178" xr:uid="{00000000-0005-0000-0000-0000EF1B0000}"/>
    <cellStyle name="Comma 6 4 8" xfId="10179" xr:uid="{00000000-0005-0000-0000-0000F01B0000}"/>
    <cellStyle name="Comma 6 4 8 2" xfId="10180" xr:uid="{00000000-0005-0000-0000-0000F11B0000}"/>
    <cellStyle name="Comma 6 4 8 2 2" xfId="10181" xr:uid="{00000000-0005-0000-0000-0000F21B0000}"/>
    <cellStyle name="Comma 6 4 8 3" xfId="10182" xr:uid="{00000000-0005-0000-0000-0000F31B0000}"/>
    <cellStyle name="Comma 6 4 9" xfId="10183" xr:uid="{00000000-0005-0000-0000-0000F41B0000}"/>
    <cellStyle name="Comma 6 4 9 2" xfId="10184" xr:uid="{00000000-0005-0000-0000-0000F51B0000}"/>
    <cellStyle name="Comma 6 4 9 2 2" xfId="10185" xr:uid="{00000000-0005-0000-0000-0000F61B0000}"/>
    <cellStyle name="Comma 6 4 9 3" xfId="10186" xr:uid="{00000000-0005-0000-0000-0000F71B0000}"/>
    <cellStyle name="Comma 6 5" xfId="523" xr:uid="{00000000-0005-0000-0000-0000F81B0000}"/>
    <cellStyle name="Comma 6 5 10" xfId="10187" xr:uid="{00000000-0005-0000-0000-0000F91B0000}"/>
    <cellStyle name="Comma 6 5 10 2" xfId="10188" xr:uid="{00000000-0005-0000-0000-0000FA1B0000}"/>
    <cellStyle name="Comma 6 5 11" xfId="10189" xr:uid="{00000000-0005-0000-0000-0000FB1B0000}"/>
    <cellStyle name="Comma 6 5 12" xfId="10190" xr:uid="{00000000-0005-0000-0000-0000FC1B0000}"/>
    <cellStyle name="Comma 6 5 2" xfId="524" xr:uid="{00000000-0005-0000-0000-0000FD1B0000}"/>
    <cellStyle name="Comma 6 5 2 2" xfId="10191" xr:uid="{00000000-0005-0000-0000-0000FE1B0000}"/>
    <cellStyle name="Comma 6 5 2 2 2" xfId="10192" xr:uid="{00000000-0005-0000-0000-0000FF1B0000}"/>
    <cellStyle name="Comma 6 5 2 2 2 2" xfId="10193" xr:uid="{00000000-0005-0000-0000-0000001C0000}"/>
    <cellStyle name="Comma 6 5 2 2 3" xfId="10194" xr:uid="{00000000-0005-0000-0000-0000011C0000}"/>
    <cellStyle name="Comma 6 5 2 3" xfId="10195" xr:uid="{00000000-0005-0000-0000-0000021C0000}"/>
    <cellStyle name="Comma 6 5 2 3 2" xfId="10196" xr:uid="{00000000-0005-0000-0000-0000031C0000}"/>
    <cellStyle name="Comma 6 5 2 3 2 2" xfId="10197" xr:uid="{00000000-0005-0000-0000-0000041C0000}"/>
    <cellStyle name="Comma 6 5 2 3 3" xfId="10198" xr:uid="{00000000-0005-0000-0000-0000051C0000}"/>
    <cellStyle name="Comma 6 5 2 4" xfId="10199" xr:uid="{00000000-0005-0000-0000-0000061C0000}"/>
    <cellStyle name="Comma 6 5 2 4 2" xfId="10200" xr:uid="{00000000-0005-0000-0000-0000071C0000}"/>
    <cellStyle name="Comma 6 5 2 4 2 2" xfId="10201" xr:uid="{00000000-0005-0000-0000-0000081C0000}"/>
    <cellStyle name="Comma 6 5 2 4 3" xfId="10202" xr:uid="{00000000-0005-0000-0000-0000091C0000}"/>
    <cellStyle name="Comma 6 5 2 5" xfId="10203" xr:uid="{00000000-0005-0000-0000-00000A1C0000}"/>
    <cellStyle name="Comma 6 5 2 5 2" xfId="10204" xr:uid="{00000000-0005-0000-0000-00000B1C0000}"/>
    <cellStyle name="Comma 6 5 2 6" xfId="10205" xr:uid="{00000000-0005-0000-0000-00000C1C0000}"/>
    <cellStyle name="Comma 6 5 2 6 2" xfId="10206" xr:uid="{00000000-0005-0000-0000-00000D1C0000}"/>
    <cellStyle name="Comma 6 5 2 7" xfId="10207" xr:uid="{00000000-0005-0000-0000-00000E1C0000}"/>
    <cellStyle name="Comma 6 5 3" xfId="10208" xr:uid="{00000000-0005-0000-0000-00000F1C0000}"/>
    <cellStyle name="Comma 6 5 3 2" xfId="10209" xr:uid="{00000000-0005-0000-0000-0000101C0000}"/>
    <cellStyle name="Comma 6 5 3 2 2" xfId="10210" xr:uid="{00000000-0005-0000-0000-0000111C0000}"/>
    <cellStyle name="Comma 6 5 3 2 2 2" xfId="10211" xr:uid="{00000000-0005-0000-0000-0000121C0000}"/>
    <cellStyle name="Comma 6 5 3 2 3" xfId="10212" xr:uid="{00000000-0005-0000-0000-0000131C0000}"/>
    <cellStyle name="Comma 6 5 3 3" xfId="10213" xr:uid="{00000000-0005-0000-0000-0000141C0000}"/>
    <cellStyle name="Comma 6 5 3 3 2" xfId="10214" xr:uid="{00000000-0005-0000-0000-0000151C0000}"/>
    <cellStyle name="Comma 6 5 3 3 2 2" xfId="10215" xr:uid="{00000000-0005-0000-0000-0000161C0000}"/>
    <cellStyle name="Comma 6 5 3 3 3" xfId="10216" xr:uid="{00000000-0005-0000-0000-0000171C0000}"/>
    <cellStyle name="Comma 6 5 3 4" xfId="10217" xr:uid="{00000000-0005-0000-0000-0000181C0000}"/>
    <cellStyle name="Comma 6 5 3 4 2" xfId="10218" xr:uid="{00000000-0005-0000-0000-0000191C0000}"/>
    <cellStyle name="Comma 6 5 3 4 2 2" xfId="10219" xr:uid="{00000000-0005-0000-0000-00001A1C0000}"/>
    <cellStyle name="Comma 6 5 3 4 3" xfId="10220" xr:uid="{00000000-0005-0000-0000-00001B1C0000}"/>
    <cellStyle name="Comma 6 5 3 5" xfId="10221" xr:uid="{00000000-0005-0000-0000-00001C1C0000}"/>
    <cellStyle name="Comma 6 5 3 5 2" xfId="10222" xr:uid="{00000000-0005-0000-0000-00001D1C0000}"/>
    <cellStyle name="Comma 6 5 3 6" xfId="10223" xr:uid="{00000000-0005-0000-0000-00001E1C0000}"/>
    <cellStyle name="Comma 6 5 4" xfId="10224" xr:uid="{00000000-0005-0000-0000-00001F1C0000}"/>
    <cellStyle name="Comma 6 5 4 2" xfId="10225" xr:uid="{00000000-0005-0000-0000-0000201C0000}"/>
    <cellStyle name="Comma 6 5 4 2 2" xfId="10226" xr:uid="{00000000-0005-0000-0000-0000211C0000}"/>
    <cellStyle name="Comma 6 5 4 3" xfId="10227" xr:uid="{00000000-0005-0000-0000-0000221C0000}"/>
    <cellStyle name="Comma 6 5 5" xfId="10228" xr:uid="{00000000-0005-0000-0000-0000231C0000}"/>
    <cellStyle name="Comma 6 5 5 2" xfId="10229" xr:uid="{00000000-0005-0000-0000-0000241C0000}"/>
    <cellStyle name="Comma 6 5 5 2 2" xfId="10230" xr:uid="{00000000-0005-0000-0000-0000251C0000}"/>
    <cellStyle name="Comma 6 5 5 3" xfId="10231" xr:uid="{00000000-0005-0000-0000-0000261C0000}"/>
    <cellStyle name="Comma 6 5 6" xfId="10232" xr:uid="{00000000-0005-0000-0000-0000271C0000}"/>
    <cellStyle name="Comma 6 5 6 2" xfId="10233" xr:uid="{00000000-0005-0000-0000-0000281C0000}"/>
    <cellStyle name="Comma 6 5 6 2 2" xfId="10234" xr:uid="{00000000-0005-0000-0000-0000291C0000}"/>
    <cellStyle name="Comma 6 5 6 3" xfId="10235" xr:uid="{00000000-0005-0000-0000-00002A1C0000}"/>
    <cellStyle name="Comma 6 5 7" xfId="10236" xr:uid="{00000000-0005-0000-0000-00002B1C0000}"/>
    <cellStyle name="Comma 6 5 7 2" xfId="10237" xr:uid="{00000000-0005-0000-0000-00002C1C0000}"/>
    <cellStyle name="Comma 6 5 8" xfId="10238" xr:uid="{00000000-0005-0000-0000-00002D1C0000}"/>
    <cellStyle name="Comma 6 5 8 2" xfId="10239" xr:uid="{00000000-0005-0000-0000-00002E1C0000}"/>
    <cellStyle name="Comma 6 5 9" xfId="10240" xr:uid="{00000000-0005-0000-0000-00002F1C0000}"/>
    <cellStyle name="Comma 6 5 9 2" xfId="10241" xr:uid="{00000000-0005-0000-0000-0000301C0000}"/>
    <cellStyle name="Comma 6 6" xfId="525" xr:uid="{00000000-0005-0000-0000-0000311C0000}"/>
    <cellStyle name="Comma 6 6 2" xfId="526" xr:uid="{00000000-0005-0000-0000-0000321C0000}"/>
    <cellStyle name="Comma 6 6 3" xfId="10242" xr:uid="{00000000-0005-0000-0000-0000331C0000}"/>
    <cellStyle name="Comma 6 7" xfId="527" xr:uid="{00000000-0005-0000-0000-0000341C0000}"/>
    <cellStyle name="Comma 6 7 2" xfId="10243" xr:uid="{00000000-0005-0000-0000-0000351C0000}"/>
    <cellStyle name="Comma 6 7 2 2" xfId="10244" xr:uid="{00000000-0005-0000-0000-0000361C0000}"/>
    <cellStyle name="Comma 6 7 2 2 2" xfId="10245" xr:uid="{00000000-0005-0000-0000-0000371C0000}"/>
    <cellStyle name="Comma 6 7 2 2 2 2" xfId="10246" xr:uid="{00000000-0005-0000-0000-0000381C0000}"/>
    <cellStyle name="Comma 6 7 2 2 3" xfId="10247" xr:uid="{00000000-0005-0000-0000-0000391C0000}"/>
    <cellStyle name="Comma 6 7 2 3" xfId="10248" xr:uid="{00000000-0005-0000-0000-00003A1C0000}"/>
    <cellStyle name="Comma 6 7 2 3 2" xfId="10249" xr:uid="{00000000-0005-0000-0000-00003B1C0000}"/>
    <cellStyle name="Comma 6 7 2 3 2 2" xfId="10250" xr:uid="{00000000-0005-0000-0000-00003C1C0000}"/>
    <cellStyle name="Comma 6 7 2 3 3" xfId="10251" xr:uid="{00000000-0005-0000-0000-00003D1C0000}"/>
    <cellStyle name="Comma 6 7 2 4" xfId="10252" xr:uid="{00000000-0005-0000-0000-00003E1C0000}"/>
    <cellStyle name="Comma 6 7 2 4 2" xfId="10253" xr:uid="{00000000-0005-0000-0000-00003F1C0000}"/>
    <cellStyle name="Comma 6 7 2 4 2 2" xfId="10254" xr:uid="{00000000-0005-0000-0000-0000401C0000}"/>
    <cellStyle name="Comma 6 7 2 4 3" xfId="10255" xr:uid="{00000000-0005-0000-0000-0000411C0000}"/>
    <cellStyle name="Comma 6 7 2 5" xfId="10256" xr:uid="{00000000-0005-0000-0000-0000421C0000}"/>
    <cellStyle name="Comma 6 7 2 5 2" xfId="10257" xr:uid="{00000000-0005-0000-0000-0000431C0000}"/>
    <cellStyle name="Comma 6 7 2 6" xfId="10258" xr:uid="{00000000-0005-0000-0000-0000441C0000}"/>
    <cellStyle name="Comma 6 7 2 6 2" xfId="10259" xr:uid="{00000000-0005-0000-0000-0000451C0000}"/>
    <cellStyle name="Comma 6 7 2 7" xfId="10260" xr:uid="{00000000-0005-0000-0000-0000461C0000}"/>
    <cellStyle name="Comma 6 7 3" xfId="10261" xr:uid="{00000000-0005-0000-0000-0000471C0000}"/>
    <cellStyle name="Comma 6 7 3 2" xfId="10262" xr:uid="{00000000-0005-0000-0000-0000481C0000}"/>
    <cellStyle name="Comma 6 7 3 2 2" xfId="10263" xr:uid="{00000000-0005-0000-0000-0000491C0000}"/>
    <cellStyle name="Comma 6 7 3 2 2 2" xfId="10264" xr:uid="{00000000-0005-0000-0000-00004A1C0000}"/>
    <cellStyle name="Comma 6 7 3 2 3" xfId="10265" xr:uid="{00000000-0005-0000-0000-00004B1C0000}"/>
    <cellStyle name="Comma 6 7 3 3" xfId="10266" xr:uid="{00000000-0005-0000-0000-00004C1C0000}"/>
    <cellStyle name="Comma 6 7 3 3 2" xfId="10267" xr:uid="{00000000-0005-0000-0000-00004D1C0000}"/>
    <cellStyle name="Comma 6 7 3 3 2 2" xfId="10268" xr:uid="{00000000-0005-0000-0000-00004E1C0000}"/>
    <cellStyle name="Comma 6 7 3 3 3" xfId="10269" xr:uid="{00000000-0005-0000-0000-00004F1C0000}"/>
    <cellStyle name="Comma 6 7 3 4" xfId="10270" xr:uid="{00000000-0005-0000-0000-0000501C0000}"/>
    <cellStyle name="Comma 6 7 3 4 2" xfId="10271" xr:uid="{00000000-0005-0000-0000-0000511C0000}"/>
    <cellStyle name="Comma 6 7 3 4 2 2" xfId="10272" xr:uid="{00000000-0005-0000-0000-0000521C0000}"/>
    <cellStyle name="Comma 6 7 3 4 3" xfId="10273" xr:uid="{00000000-0005-0000-0000-0000531C0000}"/>
    <cellStyle name="Comma 6 7 3 5" xfId="10274" xr:uid="{00000000-0005-0000-0000-0000541C0000}"/>
    <cellStyle name="Comma 6 7 3 5 2" xfId="10275" xr:uid="{00000000-0005-0000-0000-0000551C0000}"/>
    <cellStyle name="Comma 6 7 3 6" xfId="10276" xr:uid="{00000000-0005-0000-0000-0000561C0000}"/>
    <cellStyle name="Comma 6 7 4" xfId="10277" xr:uid="{00000000-0005-0000-0000-0000571C0000}"/>
    <cellStyle name="Comma 6 7 4 2" xfId="10278" xr:uid="{00000000-0005-0000-0000-0000581C0000}"/>
    <cellStyle name="Comma 6 7 4 2 2" xfId="10279" xr:uid="{00000000-0005-0000-0000-0000591C0000}"/>
    <cellStyle name="Comma 6 7 4 3" xfId="10280" xr:uid="{00000000-0005-0000-0000-00005A1C0000}"/>
    <cellStyle name="Comma 6 7 5" xfId="10281" xr:uid="{00000000-0005-0000-0000-00005B1C0000}"/>
    <cellStyle name="Comma 6 7 5 2" xfId="10282" xr:uid="{00000000-0005-0000-0000-00005C1C0000}"/>
    <cellStyle name="Comma 6 7 5 2 2" xfId="10283" xr:uid="{00000000-0005-0000-0000-00005D1C0000}"/>
    <cellStyle name="Comma 6 7 5 3" xfId="10284" xr:uid="{00000000-0005-0000-0000-00005E1C0000}"/>
    <cellStyle name="Comma 6 7 6" xfId="10285" xr:uid="{00000000-0005-0000-0000-00005F1C0000}"/>
    <cellStyle name="Comma 6 7 6 2" xfId="10286" xr:uid="{00000000-0005-0000-0000-0000601C0000}"/>
    <cellStyle name="Comma 6 7 6 2 2" xfId="10287" xr:uid="{00000000-0005-0000-0000-0000611C0000}"/>
    <cellStyle name="Comma 6 7 6 3" xfId="10288" xr:uid="{00000000-0005-0000-0000-0000621C0000}"/>
    <cellStyle name="Comma 6 7 7" xfId="10289" xr:uid="{00000000-0005-0000-0000-0000631C0000}"/>
    <cellStyle name="Comma 6 7 7 2" xfId="10290" xr:uid="{00000000-0005-0000-0000-0000641C0000}"/>
    <cellStyle name="Comma 6 7 8" xfId="10291" xr:uid="{00000000-0005-0000-0000-0000651C0000}"/>
    <cellStyle name="Comma 6 7 8 2" xfId="10292" xr:uid="{00000000-0005-0000-0000-0000661C0000}"/>
    <cellStyle name="Comma 6 7 9" xfId="10293" xr:uid="{00000000-0005-0000-0000-0000671C0000}"/>
    <cellStyle name="Comma 6 8" xfId="10294" xr:uid="{00000000-0005-0000-0000-0000681C0000}"/>
    <cellStyle name="Comma 6 8 2" xfId="10295" xr:uid="{00000000-0005-0000-0000-0000691C0000}"/>
    <cellStyle name="Comma 6 8 2 2" xfId="10296" xr:uid="{00000000-0005-0000-0000-00006A1C0000}"/>
    <cellStyle name="Comma 6 8 2 2 2" xfId="10297" xr:uid="{00000000-0005-0000-0000-00006B1C0000}"/>
    <cellStyle name="Comma 6 8 2 2 2 2" xfId="10298" xr:uid="{00000000-0005-0000-0000-00006C1C0000}"/>
    <cellStyle name="Comma 6 8 2 2 3" xfId="10299" xr:uid="{00000000-0005-0000-0000-00006D1C0000}"/>
    <cellStyle name="Comma 6 8 2 3" xfId="10300" xr:uid="{00000000-0005-0000-0000-00006E1C0000}"/>
    <cellStyle name="Comma 6 8 2 3 2" xfId="10301" xr:uid="{00000000-0005-0000-0000-00006F1C0000}"/>
    <cellStyle name="Comma 6 8 2 3 2 2" xfId="10302" xr:uid="{00000000-0005-0000-0000-0000701C0000}"/>
    <cellStyle name="Comma 6 8 2 3 3" xfId="10303" xr:uid="{00000000-0005-0000-0000-0000711C0000}"/>
    <cellStyle name="Comma 6 8 2 4" xfId="10304" xr:uid="{00000000-0005-0000-0000-0000721C0000}"/>
    <cellStyle name="Comma 6 8 2 4 2" xfId="10305" xr:uid="{00000000-0005-0000-0000-0000731C0000}"/>
    <cellStyle name="Comma 6 8 2 4 2 2" xfId="10306" xr:uid="{00000000-0005-0000-0000-0000741C0000}"/>
    <cellStyle name="Comma 6 8 2 4 3" xfId="10307" xr:uid="{00000000-0005-0000-0000-0000751C0000}"/>
    <cellStyle name="Comma 6 8 2 5" xfId="10308" xr:uid="{00000000-0005-0000-0000-0000761C0000}"/>
    <cellStyle name="Comma 6 8 2 5 2" xfId="10309" xr:uid="{00000000-0005-0000-0000-0000771C0000}"/>
    <cellStyle name="Comma 6 8 2 6" xfId="10310" xr:uid="{00000000-0005-0000-0000-0000781C0000}"/>
    <cellStyle name="Comma 6 8 2 6 2" xfId="10311" xr:uid="{00000000-0005-0000-0000-0000791C0000}"/>
    <cellStyle name="Comma 6 8 2 7" xfId="10312" xr:uid="{00000000-0005-0000-0000-00007A1C0000}"/>
    <cellStyle name="Comma 6 8 3" xfId="10313" xr:uid="{00000000-0005-0000-0000-00007B1C0000}"/>
    <cellStyle name="Comma 6 8 3 2" xfId="10314" xr:uid="{00000000-0005-0000-0000-00007C1C0000}"/>
    <cellStyle name="Comma 6 8 3 2 2" xfId="10315" xr:uid="{00000000-0005-0000-0000-00007D1C0000}"/>
    <cellStyle name="Comma 6 8 3 2 2 2" xfId="10316" xr:uid="{00000000-0005-0000-0000-00007E1C0000}"/>
    <cellStyle name="Comma 6 8 3 2 3" xfId="10317" xr:uid="{00000000-0005-0000-0000-00007F1C0000}"/>
    <cellStyle name="Comma 6 8 3 3" xfId="10318" xr:uid="{00000000-0005-0000-0000-0000801C0000}"/>
    <cellStyle name="Comma 6 8 3 3 2" xfId="10319" xr:uid="{00000000-0005-0000-0000-0000811C0000}"/>
    <cellStyle name="Comma 6 8 3 3 2 2" xfId="10320" xr:uid="{00000000-0005-0000-0000-0000821C0000}"/>
    <cellStyle name="Comma 6 8 3 3 3" xfId="10321" xr:uid="{00000000-0005-0000-0000-0000831C0000}"/>
    <cellStyle name="Comma 6 8 3 4" xfId="10322" xr:uid="{00000000-0005-0000-0000-0000841C0000}"/>
    <cellStyle name="Comma 6 8 3 4 2" xfId="10323" xr:uid="{00000000-0005-0000-0000-0000851C0000}"/>
    <cellStyle name="Comma 6 8 3 4 2 2" xfId="10324" xr:uid="{00000000-0005-0000-0000-0000861C0000}"/>
    <cellStyle name="Comma 6 8 3 4 3" xfId="10325" xr:uid="{00000000-0005-0000-0000-0000871C0000}"/>
    <cellStyle name="Comma 6 8 3 5" xfId="10326" xr:uid="{00000000-0005-0000-0000-0000881C0000}"/>
    <cellStyle name="Comma 6 8 3 5 2" xfId="10327" xr:uid="{00000000-0005-0000-0000-0000891C0000}"/>
    <cellStyle name="Comma 6 8 3 6" xfId="10328" xr:uid="{00000000-0005-0000-0000-00008A1C0000}"/>
    <cellStyle name="Comma 6 8 4" xfId="10329" xr:uid="{00000000-0005-0000-0000-00008B1C0000}"/>
    <cellStyle name="Comma 6 8 4 2" xfId="10330" xr:uid="{00000000-0005-0000-0000-00008C1C0000}"/>
    <cellStyle name="Comma 6 8 4 2 2" xfId="10331" xr:uid="{00000000-0005-0000-0000-00008D1C0000}"/>
    <cellStyle name="Comma 6 8 4 3" xfId="10332" xr:uid="{00000000-0005-0000-0000-00008E1C0000}"/>
    <cellStyle name="Comma 6 8 5" xfId="10333" xr:uid="{00000000-0005-0000-0000-00008F1C0000}"/>
    <cellStyle name="Comma 6 8 5 2" xfId="10334" xr:uid="{00000000-0005-0000-0000-0000901C0000}"/>
    <cellStyle name="Comma 6 8 5 2 2" xfId="10335" xr:uid="{00000000-0005-0000-0000-0000911C0000}"/>
    <cellStyle name="Comma 6 8 5 3" xfId="10336" xr:uid="{00000000-0005-0000-0000-0000921C0000}"/>
    <cellStyle name="Comma 6 8 6" xfId="10337" xr:uid="{00000000-0005-0000-0000-0000931C0000}"/>
    <cellStyle name="Comma 6 8 6 2" xfId="10338" xr:uid="{00000000-0005-0000-0000-0000941C0000}"/>
    <cellStyle name="Comma 6 8 6 2 2" xfId="10339" xr:uid="{00000000-0005-0000-0000-0000951C0000}"/>
    <cellStyle name="Comma 6 8 6 3" xfId="10340" xr:uid="{00000000-0005-0000-0000-0000961C0000}"/>
    <cellStyle name="Comma 6 8 7" xfId="10341" xr:uid="{00000000-0005-0000-0000-0000971C0000}"/>
    <cellStyle name="Comma 6 8 7 2" xfId="10342" xr:uid="{00000000-0005-0000-0000-0000981C0000}"/>
    <cellStyle name="Comma 6 8 8" xfId="10343" xr:uid="{00000000-0005-0000-0000-0000991C0000}"/>
    <cellStyle name="Comma 6 8 8 2" xfId="10344" xr:uid="{00000000-0005-0000-0000-00009A1C0000}"/>
    <cellStyle name="Comma 6 8 9" xfId="10345" xr:uid="{00000000-0005-0000-0000-00009B1C0000}"/>
    <cellStyle name="Comma 6 9" xfId="10346" xr:uid="{00000000-0005-0000-0000-00009C1C0000}"/>
    <cellStyle name="Comma 6 9 2" xfId="10347" xr:uid="{00000000-0005-0000-0000-00009D1C0000}"/>
    <cellStyle name="Comma 6 9 2 2" xfId="10348" xr:uid="{00000000-0005-0000-0000-00009E1C0000}"/>
    <cellStyle name="Comma 6 9 2 2 2" xfId="10349" xr:uid="{00000000-0005-0000-0000-00009F1C0000}"/>
    <cellStyle name="Comma 6 9 2 3" xfId="10350" xr:uid="{00000000-0005-0000-0000-0000A01C0000}"/>
    <cellStyle name="Comma 6 9 3" xfId="10351" xr:uid="{00000000-0005-0000-0000-0000A11C0000}"/>
    <cellStyle name="Comma 6 9 3 2" xfId="10352" xr:uid="{00000000-0005-0000-0000-0000A21C0000}"/>
    <cellStyle name="Comma 6 9 3 2 2" xfId="10353" xr:uid="{00000000-0005-0000-0000-0000A31C0000}"/>
    <cellStyle name="Comma 6 9 3 3" xfId="10354" xr:uid="{00000000-0005-0000-0000-0000A41C0000}"/>
    <cellStyle name="Comma 6 9 4" xfId="10355" xr:uid="{00000000-0005-0000-0000-0000A51C0000}"/>
    <cellStyle name="Comma 6 9 4 2" xfId="10356" xr:uid="{00000000-0005-0000-0000-0000A61C0000}"/>
    <cellStyle name="Comma 6 9 4 2 2" xfId="10357" xr:uid="{00000000-0005-0000-0000-0000A71C0000}"/>
    <cellStyle name="Comma 6 9 4 3" xfId="10358" xr:uid="{00000000-0005-0000-0000-0000A81C0000}"/>
    <cellStyle name="Comma 6 9 5" xfId="10359" xr:uid="{00000000-0005-0000-0000-0000A91C0000}"/>
    <cellStyle name="Comma 6 9 5 2" xfId="10360" xr:uid="{00000000-0005-0000-0000-0000AA1C0000}"/>
    <cellStyle name="Comma 6 9 6" xfId="10361" xr:uid="{00000000-0005-0000-0000-0000AB1C0000}"/>
    <cellStyle name="Comma 6 9 6 2" xfId="10362" xr:uid="{00000000-0005-0000-0000-0000AC1C0000}"/>
    <cellStyle name="Comma 6 9 7" xfId="10363" xr:uid="{00000000-0005-0000-0000-0000AD1C0000}"/>
    <cellStyle name="Comma 7" xfId="528" xr:uid="{00000000-0005-0000-0000-0000AE1C0000}"/>
    <cellStyle name="Comma 7 10" xfId="10364" xr:uid="{00000000-0005-0000-0000-0000AF1C0000}"/>
    <cellStyle name="Comma 7 10 2" xfId="10365" xr:uid="{00000000-0005-0000-0000-0000B01C0000}"/>
    <cellStyle name="Comma 7 10 2 2" xfId="10366" xr:uid="{00000000-0005-0000-0000-0000B11C0000}"/>
    <cellStyle name="Comma 7 10 3" xfId="10367" xr:uid="{00000000-0005-0000-0000-0000B21C0000}"/>
    <cellStyle name="Comma 7 11" xfId="10368" xr:uid="{00000000-0005-0000-0000-0000B31C0000}"/>
    <cellStyle name="Comma 7 11 2" xfId="10369" xr:uid="{00000000-0005-0000-0000-0000B41C0000}"/>
    <cellStyle name="Comma 7 11 2 2" xfId="10370" xr:uid="{00000000-0005-0000-0000-0000B51C0000}"/>
    <cellStyle name="Comma 7 11 3" xfId="10371" xr:uid="{00000000-0005-0000-0000-0000B61C0000}"/>
    <cellStyle name="Comma 7 12" xfId="10372" xr:uid="{00000000-0005-0000-0000-0000B71C0000}"/>
    <cellStyle name="Comma 7 12 2" xfId="10373" xr:uid="{00000000-0005-0000-0000-0000B81C0000}"/>
    <cellStyle name="Comma 7 13" xfId="10374" xr:uid="{00000000-0005-0000-0000-0000B91C0000}"/>
    <cellStyle name="Comma 7 13 2" xfId="10375" xr:uid="{00000000-0005-0000-0000-0000BA1C0000}"/>
    <cellStyle name="Comma 7 14" xfId="10376" xr:uid="{00000000-0005-0000-0000-0000BB1C0000}"/>
    <cellStyle name="Comma 7 14 2" xfId="10377" xr:uid="{00000000-0005-0000-0000-0000BC1C0000}"/>
    <cellStyle name="Comma 7 2" xfId="10378" xr:uid="{00000000-0005-0000-0000-0000BD1C0000}"/>
    <cellStyle name="Comma 7 3" xfId="10379" xr:uid="{00000000-0005-0000-0000-0000BE1C0000}"/>
    <cellStyle name="Comma 7 3 2" xfId="10380" xr:uid="{00000000-0005-0000-0000-0000BF1C0000}"/>
    <cellStyle name="Comma 7 3 2 2" xfId="10381" xr:uid="{00000000-0005-0000-0000-0000C01C0000}"/>
    <cellStyle name="Comma 7 3 2 2 2" xfId="10382" xr:uid="{00000000-0005-0000-0000-0000C11C0000}"/>
    <cellStyle name="Comma 7 3 2 2 2 2" xfId="10383" xr:uid="{00000000-0005-0000-0000-0000C21C0000}"/>
    <cellStyle name="Comma 7 3 2 2 3" xfId="10384" xr:uid="{00000000-0005-0000-0000-0000C31C0000}"/>
    <cellStyle name="Comma 7 3 2 3" xfId="10385" xr:uid="{00000000-0005-0000-0000-0000C41C0000}"/>
    <cellStyle name="Comma 7 3 2 3 2" xfId="10386" xr:uid="{00000000-0005-0000-0000-0000C51C0000}"/>
    <cellStyle name="Comma 7 3 2 3 2 2" xfId="10387" xr:uid="{00000000-0005-0000-0000-0000C61C0000}"/>
    <cellStyle name="Comma 7 3 2 3 3" xfId="10388" xr:uid="{00000000-0005-0000-0000-0000C71C0000}"/>
    <cellStyle name="Comma 7 3 2 4" xfId="10389" xr:uid="{00000000-0005-0000-0000-0000C81C0000}"/>
    <cellStyle name="Comma 7 3 2 4 2" xfId="10390" xr:uid="{00000000-0005-0000-0000-0000C91C0000}"/>
    <cellStyle name="Comma 7 3 2 4 2 2" xfId="10391" xr:uid="{00000000-0005-0000-0000-0000CA1C0000}"/>
    <cellStyle name="Comma 7 3 2 4 3" xfId="10392" xr:uid="{00000000-0005-0000-0000-0000CB1C0000}"/>
    <cellStyle name="Comma 7 3 2 5" xfId="10393" xr:uid="{00000000-0005-0000-0000-0000CC1C0000}"/>
    <cellStyle name="Comma 7 3 2 5 2" xfId="10394" xr:uid="{00000000-0005-0000-0000-0000CD1C0000}"/>
    <cellStyle name="Comma 7 3 2 6" xfId="10395" xr:uid="{00000000-0005-0000-0000-0000CE1C0000}"/>
    <cellStyle name="Comma 7 3 2 6 2" xfId="10396" xr:uid="{00000000-0005-0000-0000-0000CF1C0000}"/>
    <cellStyle name="Comma 7 3 2 7" xfId="10397" xr:uid="{00000000-0005-0000-0000-0000D01C0000}"/>
    <cellStyle name="Comma 7 3 3" xfId="10398" xr:uid="{00000000-0005-0000-0000-0000D11C0000}"/>
    <cellStyle name="Comma 7 3 3 2" xfId="10399" xr:uid="{00000000-0005-0000-0000-0000D21C0000}"/>
    <cellStyle name="Comma 7 3 3 2 2" xfId="10400" xr:uid="{00000000-0005-0000-0000-0000D31C0000}"/>
    <cellStyle name="Comma 7 3 3 2 2 2" xfId="10401" xr:uid="{00000000-0005-0000-0000-0000D41C0000}"/>
    <cellStyle name="Comma 7 3 3 2 3" xfId="10402" xr:uid="{00000000-0005-0000-0000-0000D51C0000}"/>
    <cellStyle name="Comma 7 3 3 3" xfId="10403" xr:uid="{00000000-0005-0000-0000-0000D61C0000}"/>
    <cellStyle name="Comma 7 3 3 3 2" xfId="10404" xr:uid="{00000000-0005-0000-0000-0000D71C0000}"/>
    <cellStyle name="Comma 7 3 3 3 2 2" xfId="10405" xr:uid="{00000000-0005-0000-0000-0000D81C0000}"/>
    <cellStyle name="Comma 7 3 3 3 3" xfId="10406" xr:uid="{00000000-0005-0000-0000-0000D91C0000}"/>
    <cellStyle name="Comma 7 3 3 4" xfId="10407" xr:uid="{00000000-0005-0000-0000-0000DA1C0000}"/>
    <cellStyle name="Comma 7 3 3 4 2" xfId="10408" xr:uid="{00000000-0005-0000-0000-0000DB1C0000}"/>
    <cellStyle name="Comma 7 3 3 4 2 2" xfId="10409" xr:uid="{00000000-0005-0000-0000-0000DC1C0000}"/>
    <cellStyle name="Comma 7 3 3 4 3" xfId="10410" xr:uid="{00000000-0005-0000-0000-0000DD1C0000}"/>
    <cellStyle name="Comma 7 3 3 5" xfId="10411" xr:uid="{00000000-0005-0000-0000-0000DE1C0000}"/>
    <cellStyle name="Comma 7 3 3 5 2" xfId="10412" xr:uid="{00000000-0005-0000-0000-0000DF1C0000}"/>
    <cellStyle name="Comma 7 3 3 6" xfId="10413" xr:uid="{00000000-0005-0000-0000-0000E01C0000}"/>
    <cellStyle name="Comma 7 3 4" xfId="10414" xr:uid="{00000000-0005-0000-0000-0000E11C0000}"/>
    <cellStyle name="Comma 7 3 4 2" xfId="10415" xr:uid="{00000000-0005-0000-0000-0000E21C0000}"/>
    <cellStyle name="Comma 7 3 4 2 2" xfId="10416" xr:uid="{00000000-0005-0000-0000-0000E31C0000}"/>
    <cellStyle name="Comma 7 3 4 3" xfId="10417" xr:uid="{00000000-0005-0000-0000-0000E41C0000}"/>
    <cellStyle name="Comma 7 3 5" xfId="10418" xr:uid="{00000000-0005-0000-0000-0000E51C0000}"/>
    <cellStyle name="Comma 7 3 5 2" xfId="10419" xr:uid="{00000000-0005-0000-0000-0000E61C0000}"/>
    <cellStyle name="Comma 7 3 5 2 2" xfId="10420" xr:uid="{00000000-0005-0000-0000-0000E71C0000}"/>
    <cellStyle name="Comma 7 3 5 3" xfId="10421" xr:uid="{00000000-0005-0000-0000-0000E81C0000}"/>
    <cellStyle name="Comma 7 3 6" xfId="10422" xr:uid="{00000000-0005-0000-0000-0000E91C0000}"/>
    <cellStyle name="Comma 7 3 6 2" xfId="10423" xr:uid="{00000000-0005-0000-0000-0000EA1C0000}"/>
    <cellStyle name="Comma 7 3 6 2 2" xfId="10424" xr:uid="{00000000-0005-0000-0000-0000EB1C0000}"/>
    <cellStyle name="Comma 7 3 6 3" xfId="10425" xr:uid="{00000000-0005-0000-0000-0000EC1C0000}"/>
    <cellStyle name="Comma 7 3 7" xfId="10426" xr:uid="{00000000-0005-0000-0000-0000ED1C0000}"/>
    <cellStyle name="Comma 7 3 7 2" xfId="10427" xr:uid="{00000000-0005-0000-0000-0000EE1C0000}"/>
    <cellStyle name="Comma 7 3 8" xfId="10428" xr:uid="{00000000-0005-0000-0000-0000EF1C0000}"/>
    <cellStyle name="Comma 7 3 8 2" xfId="10429" xr:uid="{00000000-0005-0000-0000-0000F01C0000}"/>
    <cellStyle name="Comma 7 3 9" xfId="10430" xr:uid="{00000000-0005-0000-0000-0000F11C0000}"/>
    <cellStyle name="Comma 7 4" xfId="10431" xr:uid="{00000000-0005-0000-0000-0000F21C0000}"/>
    <cellStyle name="Comma 7 4 2" xfId="10432" xr:uid="{00000000-0005-0000-0000-0000F31C0000}"/>
    <cellStyle name="Comma 7 4 2 2" xfId="10433" xr:uid="{00000000-0005-0000-0000-0000F41C0000}"/>
    <cellStyle name="Comma 7 4 2 2 2" xfId="10434" xr:uid="{00000000-0005-0000-0000-0000F51C0000}"/>
    <cellStyle name="Comma 7 4 2 3" xfId="10435" xr:uid="{00000000-0005-0000-0000-0000F61C0000}"/>
    <cellStyle name="Comma 7 4 3" xfId="10436" xr:uid="{00000000-0005-0000-0000-0000F71C0000}"/>
    <cellStyle name="Comma 7 4 3 2" xfId="10437" xr:uid="{00000000-0005-0000-0000-0000F81C0000}"/>
    <cellStyle name="Comma 7 4 3 2 2" xfId="10438" xr:uid="{00000000-0005-0000-0000-0000F91C0000}"/>
    <cellStyle name="Comma 7 4 3 3" xfId="10439" xr:uid="{00000000-0005-0000-0000-0000FA1C0000}"/>
    <cellStyle name="Comma 7 4 4" xfId="10440" xr:uid="{00000000-0005-0000-0000-0000FB1C0000}"/>
    <cellStyle name="Comma 7 4 4 2" xfId="10441" xr:uid="{00000000-0005-0000-0000-0000FC1C0000}"/>
    <cellStyle name="Comma 7 4 4 2 2" xfId="10442" xr:uid="{00000000-0005-0000-0000-0000FD1C0000}"/>
    <cellStyle name="Comma 7 4 4 3" xfId="10443" xr:uid="{00000000-0005-0000-0000-0000FE1C0000}"/>
    <cellStyle name="Comma 7 4 5" xfId="10444" xr:uid="{00000000-0005-0000-0000-0000FF1C0000}"/>
    <cellStyle name="Comma 7 4 5 2" xfId="10445" xr:uid="{00000000-0005-0000-0000-0000001D0000}"/>
    <cellStyle name="Comma 7 4 6" xfId="10446" xr:uid="{00000000-0005-0000-0000-0000011D0000}"/>
    <cellStyle name="Comma 7 4 6 2" xfId="10447" xr:uid="{00000000-0005-0000-0000-0000021D0000}"/>
    <cellStyle name="Comma 7 4 7" xfId="10448" xr:uid="{00000000-0005-0000-0000-0000031D0000}"/>
    <cellStyle name="Comma 7 5" xfId="10449" xr:uid="{00000000-0005-0000-0000-0000041D0000}"/>
    <cellStyle name="Comma 7 5 2" xfId="10450" xr:uid="{00000000-0005-0000-0000-0000051D0000}"/>
    <cellStyle name="Comma 7 5 2 2" xfId="10451" xr:uid="{00000000-0005-0000-0000-0000061D0000}"/>
    <cellStyle name="Comma 7 5 2 2 2" xfId="10452" xr:uid="{00000000-0005-0000-0000-0000071D0000}"/>
    <cellStyle name="Comma 7 5 2 3" xfId="10453" xr:uid="{00000000-0005-0000-0000-0000081D0000}"/>
    <cellStyle name="Comma 7 5 3" xfId="10454" xr:uid="{00000000-0005-0000-0000-0000091D0000}"/>
    <cellStyle name="Comma 7 5 3 2" xfId="10455" xr:uid="{00000000-0005-0000-0000-00000A1D0000}"/>
    <cellStyle name="Comma 7 5 3 2 2" xfId="10456" xr:uid="{00000000-0005-0000-0000-00000B1D0000}"/>
    <cellStyle name="Comma 7 5 3 3" xfId="10457" xr:uid="{00000000-0005-0000-0000-00000C1D0000}"/>
    <cellStyle name="Comma 7 5 4" xfId="10458" xr:uid="{00000000-0005-0000-0000-00000D1D0000}"/>
    <cellStyle name="Comma 7 5 4 2" xfId="10459" xr:uid="{00000000-0005-0000-0000-00000E1D0000}"/>
    <cellStyle name="Comma 7 5 4 2 2" xfId="10460" xr:uid="{00000000-0005-0000-0000-00000F1D0000}"/>
    <cellStyle name="Comma 7 5 4 3" xfId="10461" xr:uid="{00000000-0005-0000-0000-0000101D0000}"/>
    <cellStyle name="Comma 7 5 5" xfId="10462" xr:uid="{00000000-0005-0000-0000-0000111D0000}"/>
    <cellStyle name="Comma 7 5 5 2" xfId="10463" xr:uid="{00000000-0005-0000-0000-0000121D0000}"/>
    <cellStyle name="Comma 7 5 6" xfId="10464" xr:uid="{00000000-0005-0000-0000-0000131D0000}"/>
    <cellStyle name="Comma 7 6" xfId="10465" xr:uid="{00000000-0005-0000-0000-0000141D0000}"/>
    <cellStyle name="Comma 7 6 2" xfId="10466" xr:uid="{00000000-0005-0000-0000-0000151D0000}"/>
    <cellStyle name="Comma 7 6 2 2" xfId="10467" xr:uid="{00000000-0005-0000-0000-0000161D0000}"/>
    <cellStyle name="Comma 7 6 2 2 2" xfId="10468" xr:uid="{00000000-0005-0000-0000-0000171D0000}"/>
    <cellStyle name="Comma 7 6 2 3" xfId="10469" xr:uid="{00000000-0005-0000-0000-0000181D0000}"/>
    <cellStyle name="Comma 7 6 3" xfId="10470" xr:uid="{00000000-0005-0000-0000-0000191D0000}"/>
    <cellStyle name="Comma 7 6 3 2" xfId="10471" xr:uid="{00000000-0005-0000-0000-00001A1D0000}"/>
    <cellStyle name="Comma 7 6 3 2 2" xfId="10472" xr:uid="{00000000-0005-0000-0000-00001B1D0000}"/>
    <cellStyle name="Comma 7 6 3 3" xfId="10473" xr:uid="{00000000-0005-0000-0000-00001C1D0000}"/>
    <cellStyle name="Comma 7 6 4" xfId="10474" xr:uid="{00000000-0005-0000-0000-00001D1D0000}"/>
    <cellStyle name="Comma 7 6 4 2" xfId="10475" xr:uid="{00000000-0005-0000-0000-00001E1D0000}"/>
    <cellStyle name="Comma 7 6 4 2 2" xfId="10476" xr:uid="{00000000-0005-0000-0000-00001F1D0000}"/>
    <cellStyle name="Comma 7 6 4 3" xfId="10477" xr:uid="{00000000-0005-0000-0000-0000201D0000}"/>
    <cellStyle name="Comma 7 6 5" xfId="10478" xr:uid="{00000000-0005-0000-0000-0000211D0000}"/>
    <cellStyle name="Comma 7 6 5 2" xfId="10479" xr:uid="{00000000-0005-0000-0000-0000221D0000}"/>
    <cellStyle name="Comma 7 6 6" xfId="10480" xr:uid="{00000000-0005-0000-0000-0000231D0000}"/>
    <cellStyle name="Comma 7 7" xfId="10481" xr:uid="{00000000-0005-0000-0000-0000241D0000}"/>
    <cellStyle name="Comma 7 7 2" xfId="10482" xr:uid="{00000000-0005-0000-0000-0000251D0000}"/>
    <cellStyle name="Comma 7 7 2 2" xfId="10483" xr:uid="{00000000-0005-0000-0000-0000261D0000}"/>
    <cellStyle name="Comma 7 7 2 2 2" xfId="10484" xr:uid="{00000000-0005-0000-0000-0000271D0000}"/>
    <cellStyle name="Comma 7 7 2 3" xfId="10485" xr:uid="{00000000-0005-0000-0000-0000281D0000}"/>
    <cellStyle name="Comma 7 7 3" xfId="10486" xr:uid="{00000000-0005-0000-0000-0000291D0000}"/>
    <cellStyle name="Comma 7 7 3 2" xfId="10487" xr:uid="{00000000-0005-0000-0000-00002A1D0000}"/>
    <cellStyle name="Comma 7 7 3 2 2" xfId="10488" xr:uid="{00000000-0005-0000-0000-00002B1D0000}"/>
    <cellStyle name="Comma 7 7 3 3" xfId="10489" xr:uid="{00000000-0005-0000-0000-00002C1D0000}"/>
    <cellStyle name="Comma 7 7 4" xfId="10490" xr:uid="{00000000-0005-0000-0000-00002D1D0000}"/>
    <cellStyle name="Comma 7 7 4 2" xfId="10491" xr:uid="{00000000-0005-0000-0000-00002E1D0000}"/>
    <cellStyle name="Comma 7 7 4 2 2" xfId="10492" xr:uid="{00000000-0005-0000-0000-00002F1D0000}"/>
    <cellStyle name="Comma 7 7 4 3" xfId="10493" xr:uid="{00000000-0005-0000-0000-0000301D0000}"/>
    <cellStyle name="Comma 7 7 5" xfId="10494" xr:uid="{00000000-0005-0000-0000-0000311D0000}"/>
    <cellStyle name="Comma 7 7 5 2" xfId="10495" xr:uid="{00000000-0005-0000-0000-0000321D0000}"/>
    <cellStyle name="Comma 7 7 6" xfId="10496" xr:uid="{00000000-0005-0000-0000-0000331D0000}"/>
    <cellStyle name="Comma 7 8" xfId="10497" xr:uid="{00000000-0005-0000-0000-0000341D0000}"/>
    <cellStyle name="Comma 7 8 2" xfId="10498" xr:uid="{00000000-0005-0000-0000-0000351D0000}"/>
    <cellStyle name="Comma 7 8 2 2" xfId="10499" xr:uid="{00000000-0005-0000-0000-0000361D0000}"/>
    <cellStyle name="Comma 7 8 3" xfId="10500" xr:uid="{00000000-0005-0000-0000-0000371D0000}"/>
    <cellStyle name="Comma 7 9" xfId="10501" xr:uid="{00000000-0005-0000-0000-0000381D0000}"/>
    <cellStyle name="Comma 7 9 2" xfId="10502" xr:uid="{00000000-0005-0000-0000-0000391D0000}"/>
    <cellStyle name="Comma 7 9 2 2" xfId="10503" xr:uid="{00000000-0005-0000-0000-00003A1D0000}"/>
    <cellStyle name="Comma 7 9 3" xfId="10504" xr:uid="{00000000-0005-0000-0000-00003B1D0000}"/>
    <cellStyle name="Comma 8" xfId="529" xr:uid="{00000000-0005-0000-0000-00003C1D0000}"/>
    <cellStyle name="Comma 9" xfId="530" xr:uid="{00000000-0005-0000-0000-00003D1D0000}"/>
    <cellStyle name="comma zerodec" xfId="531" xr:uid="{00000000-0005-0000-0000-00003E1D0000}"/>
    <cellStyle name="Comma0" xfId="532" xr:uid="{00000000-0005-0000-0000-00003F1D0000}"/>
    <cellStyle name="Currency [0] 2" xfId="533" xr:uid="{00000000-0005-0000-0000-0000401D0000}"/>
    <cellStyle name="Currency [0] 2 2" xfId="10505" xr:uid="{00000000-0005-0000-0000-0000411D0000}"/>
    <cellStyle name="Currency [0] 2 3" xfId="10506" xr:uid="{00000000-0005-0000-0000-0000421D0000}"/>
    <cellStyle name="Currency 10" xfId="10507" xr:uid="{00000000-0005-0000-0000-0000431D0000}"/>
    <cellStyle name="Currency 10 10" xfId="10508" xr:uid="{00000000-0005-0000-0000-0000441D0000}"/>
    <cellStyle name="Currency 10 10 2" xfId="10509" xr:uid="{00000000-0005-0000-0000-0000451D0000}"/>
    <cellStyle name="Currency 10 10 2 2" xfId="10510" xr:uid="{00000000-0005-0000-0000-0000461D0000}"/>
    <cellStyle name="Currency 10 10 3" xfId="10511" xr:uid="{00000000-0005-0000-0000-0000471D0000}"/>
    <cellStyle name="Currency 10 11" xfId="10512" xr:uid="{00000000-0005-0000-0000-0000481D0000}"/>
    <cellStyle name="Currency 10 11 2" xfId="10513" xr:uid="{00000000-0005-0000-0000-0000491D0000}"/>
    <cellStyle name="Currency 10 11 2 2" xfId="10514" xr:uid="{00000000-0005-0000-0000-00004A1D0000}"/>
    <cellStyle name="Currency 10 11 3" xfId="10515" xr:uid="{00000000-0005-0000-0000-00004B1D0000}"/>
    <cellStyle name="Currency 10 12" xfId="10516" xr:uid="{00000000-0005-0000-0000-00004C1D0000}"/>
    <cellStyle name="Currency 10 12 2" xfId="10517" xr:uid="{00000000-0005-0000-0000-00004D1D0000}"/>
    <cellStyle name="Currency 10 12 2 2" xfId="10518" xr:uid="{00000000-0005-0000-0000-00004E1D0000}"/>
    <cellStyle name="Currency 10 12 3" xfId="10519" xr:uid="{00000000-0005-0000-0000-00004F1D0000}"/>
    <cellStyle name="Currency 10 13" xfId="10520" xr:uid="{00000000-0005-0000-0000-0000501D0000}"/>
    <cellStyle name="Currency 10 13 2" xfId="10521" xr:uid="{00000000-0005-0000-0000-0000511D0000}"/>
    <cellStyle name="Currency 10 14" xfId="10522" xr:uid="{00000000-0005-0000-0000-0000521D0000}"/>
    <cellStyle name="Currency 10 14 2" xfId="10523" xr:uid="{00000000-0005-0000-0000-0000531D0000}"/>
    <cellStyle name="Currency 10 15" xfId="10524" xr:uid="{00000000-0005-0000-0000-0000541D0000}"/>
    <cellStyle name="Currency 10 15 2" xfId="10525" xr:uid="{00000000-0005-0000-0000-0000551D0000}"/>
    <cellStyle name="Currency 10 2" xfId="10526" xr:uid="{00000000-0005-0000-0000-0000561D0000}"/>
    <cellStyle name="Currency 10 2 2" xfId="55056" xr:uid="{00000000-0005-0000-0000-0000571D0000}"/>
    <cellStyle name="Currency 10 2 2 2" xfId="55057" xr:uid="{00000000-0005-0000-0000-0000581D0000}"/>
    <cellStyle name="Currency 10 2 2 3" xfId="55058" xr:uid="{00000000-0005-0000-0000-0000591D0000}"/>
    <cellStyle name="Currency 10 2 2 3 2" xfId="55059" xr:uid="{00000000-0005-0000-0000-00005A1D0000}"/>
    <cellStyle name="Currency 10 3" xfId="10527" xr:uid="{00000000-0005-0000-0000-00005B1D0000}"/>
    <cellStyle name="Currency 10 3 2" xfId="55060" xr:uid="{00000000-0005-0000-0000-00005C1D0000}"/>
    <cellStyle name="Currency 10 3 3" xfId="55061" xr:uid="{00000000-0005-0000-0000-00005D1D0000}"/>
    <cellStyle name="Currency 10 3 3 2" xfId="55062" xr:uid="{00000000-0005-0000-0000-00005E1D0000}"/>
    <cellStyle name="Currency 10 4" xfId="10528" xr:uid="{00000000-0005-0000-0000-00005F1D0000}"/>
    <cellStyle name="Currency 10 4 2" xfId="10529" xr:uid="{00000000-0005-0000-0000-0000601D0000}"/>
    <cellStyle name="Currency 10 4 2 2" xfId="10530" xr:uid="{00000000-0005-0000-0000-0000611D0000}"/>
    <cellStyle name="Currency 10 4 2 2 2" xfId="10531" xr:uid="{00000000-0005-0000-0000-0000621D0000}"/>
    <cellStyle name="Currency 10 4 2 2 2 2" xfId="10532" xr:uid="{00000000-0005-0000-0000-0000631D0000}"/>
    <cellStyle name="Currency 10 4 2 2 3" xfId="10533" xr:uid="{00000000-0005-0000-0000-0000641D0000}"/>
    <cellStyle name="Currency 10 4 2 3" xfId="10534" xr:uid="{00000000-0005-0000-0000-0000651D0000}"/>
    <cellStyle name="Currency 10 4 2 3 2" xfId="10535" xr:uid="{00000000-0005-0000-0000-0000661D0000}"/>
    <cellStyle name="Currency 10 4 2 3 2 2" xfId="10536" xr:uid="{00000000-0005-0000-0000-0000671D0000}"/>
    <cellStyle name="Currency 10 4 2 3 3" xfId="10537" xr:uid="{00000000-0005-0000-0000-0000681D0000}"/>
    <cellStyle name="Currency 10 4 2 4" xfId="10538" xr:uid="{00000000-0005-0000-0000-0000691D0000}"/>
    <cellStyle name="Currency 10 4 2 4 2" xfId="10539" xr:uid="{00000000-0005-0000-0000-00006A1D0000}"/>
    <cellStyle name="Currency 10 4 2 4 2 2" xfId="10540" xr:uid="{00000000-0005-0000-0000-00006B1D0000}"/>
    <cellStyle name="Currency 10 4 2 4 3" xfId="10541" xr:uid="{00000000-0005-0000-0000-00006C1D0000}"/>
    <cellStyle name="Currency 10 4 2 5" xfId="10542" xr:uid="{00000000-0005-0000-0000-00006D1D0000}"/>
    <cellStyle name="Currency 10 4 2 5 2" xfId="10543" xr:uid="{00000000-0005-0000-0000-00006E1D0000}"/>
    <cellStyle name="Currency 10 4 2 6" xfId="10544" xr:uid="{00000000-0005-0000-0000-00006F1D0000}"/>
    <cellStyle name="Currency 10 4 2 6 2" xfId="10545" xr:uid="{00000000-0005-0000-0000-0000701D0000}"/>
    <cellStyle name="Currency 10 4 2 7" xfId="10546" xr:uid="{00000000-0005-0000-0000-0000711D0000}"/>
    <cellStyle name="Currency 10 4 3" xfId="10547" xr:uid="{00000000-0005-0000-0000-0000721D0000}"/>
    <cellStyle name="Currency 10 4 3 2" xfId="10548" xr:uid="{00000000-0005-0000-0000-0000731D0000}"/>
    <cellStyle name="Currency 10 4 3 2 2" xfId="10549" xr:uid="{00000000-0005-0000-0000-0000741D0000}"/>
    <cellStyle name="Currency 10 4 3 2 2 2" xfId="10550" xr:uid="{00000000-0005-0000-0000-0000751D0000}"/>
    <cellStyle name="Currency 10 4 3 2 3" xfId="10551" xr:uid="{00000000-0005-0000-0000-0000761D0000}"/>
    <cellStyle name="Currency 10 4 3 3" xfId="10552" xr:uid="{00000000-0005-0000-0000-0000771D0000}"/>
    <cellStyle name="Currency 10 4 3 3 2" xfId="10553" xr:uid="{00000000-0005-0000-0000-0000781D0000}"/>
    <cellStyle name="Currency 10 4 3 3 2 2" xfId="10554" xr:uid="{00000000-0005-0000-0000-0000791D0000}"/>
    <cellStyle name="Currency 10 4 3 3 3" xfId="10555" xr:uid="{00000000-0005-0000-0000-00007A1D0000}"/>
    <cellStyle name="Currency 10 4 3 4" xfId="10556" xr:uid="{00000000-0005-0000-0000-00007B1D0000}"/>
    <cellStyle name="Currency 10 4 3 4 2" xfId="10557" xr:uid="{00000000-0005-0000-0000-00007C1D0000}"/>
    <cellStyle name="Currency 10 4 3 4 2 2" xfId="10558" xr:uid="{00000000-0005-0000-0000-00007D1D0000}"/>
    <cellStyle name="Currency 10 4 3 4 3" xfId="10559" xr:uid="{00000000-0005-0000-0000-00007E1D0000}"/>
    <cellStyle name="Currency 10 4 3 5" xfId="10560" xr:uid="{00000000-0005-0000-0000-00007F1D0000}"/>
    <cellStyle name="Currency 10 4 3 5 2" xfId="10561" xr:uid="{00000000-0005-0000-0000-0000801D0000}"/>
    <cellStyle name="Currency 10 4 3 6" xfId="10562" xr:uid="{00000000-0005-0000-0000-0000811D0000}"/>
    <cellStyle name="Currency 10 4 4" xfId="10563" xr:uid="{00000000-0005-0000-0000-0000821D0000}"/>
    <cellStyle name="Currency 10 4 4 2" xfId="10564" xr:uid="{00000000-0005-0000-0000-0000831D0000}"/>
    <cellStyle name="Currency 10 4 4 2 2" xfId="10565" xr:uid="{00000000-0005-0000-0000-0000841D0000}"/>
    <cellStyle name="Currency 10 4 4 3" xfId="10566" xr:uid="{00000000-0005-0000-0000-0000851D0000}"/>
    <cellStyle name="Currency 10 4 5" xfId="10567" xr:uid="{00000000-0005-0000-0000-0000861D0000}"/>
    <cellStyle name="Currency 10 4 5 2" xfId="10568" xr:uid="{00000000-0005-0000-0000-0000871D0000}"/>
    <cellStyle name="Currency 10 4 5 2 2" xfId="10569" xr:uid="{00000000-0005-0000-0000-0000881D0000}"/>
    <cellStyle name="Currency 10 4 5 3" xfId="10570" xr:uid="{00000000-0005-0000-0000-0000891D0000}"/>
    <cellStyle name="Currency 10 4 6" xfId="10571" xr:uid="{00000000-0005-0000-0000-00008A1D0000}"/>
    <cellStyle name="Currency 10 4 6 2" xfId="10572" xr:uid="{00000000-0005-0000-0000-00008B1D0000}"/>
    <cellStyle name="Currency 10 4 6 2 2" xfId="10573" xr:uid="{00000000-0005-0000-0000-00008C1D0000}"/>
    <cellStyle name="Currency 10 4 6 3" xfId="10574" xr:uid="{00000000-0005-0000-0000-00008D1D0000}"/>
    <cellStyle name="Currency 10 4 7" xfId="10575" xr:uid="{00000000-0005-0000-0000-00008E1D0000}"/>
    <cellStyle name="Currency 10 4 7 2" xfId="10576" xr:uid="{00000000-0005-0000-0000-00008F1D0000}"/>
    <cellStyle name="Currency 10 4 8" xfId="10577" xr:uid="{00000000-0005-0000-0000-0000901D0000}"/>
    <cellStyle name="Currency 10 4 8 2" xfId="10578" xr:uid="{00000000-0005-0000-0000-0000911D0000}"/>
    <cellStyle name="Currency 10 4 9" xfId="10579" xr:uid="{00000000-0005-0000-0000-0000921D0000}"/>
    <cellStyle name="Currency 10 5" xfId="10580" xr:uid="{00000000-0005-0000-0000-0000931D0000}"/>
    <cellStyle name="Currency 10 5 2" xfId="10581" xr:uid="{00000000-0005-0000-0000-0000941D0000}"/>
    <cellStyle name="Currency 10 5 2 2" xfId="10582" xr:uid="{00000000-0005-0000-0000-0000951D0000}"/>
    <cellStyle name="Currency 10 5 2 2 2" xfId="10583" xr:uid="{00000000-0005-0000-0000-0000961D0000}"/>
    <cellStyle name="Currency 10 5 2 3" xfId="10584" xr:uid="{00000000-0005-0000-0000-0000971D0000}"/>
    <cellStyle name="Currency 10 5 3" xfId="10585" xr:uid="{00000000-0005-0000-0000-0000981D0000}"/>
    <cellStyle name="Currency 10 5 3 2" xfId="10586" xr:uid="{00000000-0005-0000-0000-0000991D0000}"/>
    <cellStyle name="Currency 10 5 3 2 2" xfId="10587" xr:uid="{00000000-0005-0000-0000-00009A1D0000}"/>
    <cellStyle name="Currency 10 5 3 3" xfId="10588" xr:uid="{00000000-0005-0000-0000-00009B1D0000}"/>
    <cellStyle name="Currency 10 5 4" xfId="10589" xr:uid="{00000000-0005-0000-0000-00009C1D0000}"/>
    <cellStyle name="Currency 10 5 4 2" xfId="10590" xr:uid="{00000000-0005-0000-0000-00009D1D0000}"/>
    <cellStyle name="Currency 10 5 4 2 2" xfId="10591" xr:uid="{00000000-0005-0000-0000-00009E1D0000}"/>
    <cellStyle name="Currency 10 5 4 3" xfId="10592" xr:uid="{00000000-0005-0000-0000-00009F1D0000}"/>
    <cellStyle name="Currency 10 5 5" xfId="10593" xr:uid="{00000000-0005-0000-0000-0000A01D0000}"/>
    <cellStyle name="Currency 10 5 5 2" xfId="10594" xr:uid="{00000000-0005-0000-0000-0000A11D0000}"/>
    <cellStyle name="Currency 10 5 6" xfId="10595" xr:uid="{00000000-0005-0000-0000-0000A21D0000}"/>
    <cellStyle name="Currency 10 5 6 2" xfId="10596" xr:uid="{00000000-0005-0000-0000-0000A31D0000}"/>
    <cellStyle name="Currency 10 5 7" xfId="10597" xr:uid="{00000000-0005-0000-0000-0000A41D0000}"/>
    <cellStyle name="Currency 10 6" xfId="10598" xr:uid="{00000000-0005-0000-0000-0000A51D0000}"/>
    <cellStyle name="Currency 10 6 2" xfId="10599" xr:uid="{00000000-0005-0000-0000-0000A61D0000}"/>
    <cellStyle name="Currency 10 6 2 2" xfId="10600" xr:uid="{00000000-0005-0000-0000-0000A71D0000}"/>
    <cellStyle name="Currency 10 6 2 2 2" xfId="10601" xr:uid="{00000000-0005-0000-0000-0000A81D0000}"/>
    <cellStyle name="Currency 10 6 2 3" xfId="10602" xr:uid="{00000000-0005-0000-0000-0000A91D0000}"/>
    <cellStyle name="Currency 10 6 3" xfId="10603" xr:uid="{00000000-0005-0000-0000-0000AA1D0000}"/>
    <cellStyle name="Currency 10 6 3 2" xfId="10604" xr:uid="{00000000-0005-0000-0000-0000AB1D0000}"/>
    <cellStyle name="Currency 10 6 3 2 2" xfId="10605" xr:uid="{00000000-0005-0000-0000-0000AC1D0000}"/>
    <cellStyle name="Currency 10 6 3 3" xfId="10606" xr:uid="{00000000-0005-0000-0000-0000AD1D0000}"/>
    <cellStyle name="Currency 10 6 4" xfId="10607" xr:uid="{00000000-0005-0000-0000-0000AE1D0000}"/>
    <cellStyle name="Currency 10 6 4 2" xfId="10608" xr:uid="{00000000-0005-0000-0000-0000AF1D0000}"/>
    <cellStyle name="Currency 10 6 4 2 2" xfId="10609" xr:uid="{00000000-0005-0000-0000-0000B01D0000}"/>
    <cellStyle name="Currency 10 6 4 3" xfId="10610" xr:uid="{00000000-0005-0000-0000-0000B11D0000}"/>
    <cellStyle name="Currency 10 6 5" xfId="10611" xr:uid="{00000000-0005-0000-0000-0000B21D0000}"/>
    <cellStyle name="Currency 10 6 5 2" xfId="10612" xr:uid="{00000000-0005-0000-0000-0000B31D0000}"/>
    <cellStyle name="Currency 10 6 6" xfId="10613" xr:uid="{00000000-0005-0000-0000-0000B41D0000}"/>
    <cellStyle name="Currency 10 7" xfId="10614" xr:uid="{00000000-0005-0000-0000-0000B51D0000}"/>
    <cellStyle name="Currency 10 7 2" xfId="10615" xr:uid="{00000000-0005-0000-0000-0000B61D0000}"/>
    <cellStyle name="Currency 10 7 2 2" xfId="10616" xr:uid="{00000000-0005-0000-0000-0000B71D0000}"/>
    <cellStyle name="Currency 10 7 2 2 2" xfId="10617" xr:uid="{00000000-0005-0000-0000-0000B81D0000}"/>
    <cellStyle name="Currency 10 7 2 3" xfId="10618" xr:uid="{00000000-0005-0000-0000-0000B91D0000}"/>
    <cellStyle name="Currency 10 7 3" xfId="10619" xr:uid="{00000000-0005-0000-0000-0000BA1D0000}"/>
    <cellStyle name="Currency 10 7 3 2" xfId="10620" xr:uid="{00000000-0005-0000-0000-0000BB1D0000}"/>
    <cellStyle name="Currency 10 7 3 2 2" xfId="10621" xr:uid="{00000000-0005-0000-0000-0000BC1D0000}"/>
    <cellStyle name="Currency 10 7 3 3" xfId="10622" xr:uid="{00000000-0005-0000-0000-0000BD1D0000}"/>
    <cellStyle name="Currency 10 7 4" xfId="10623" xr:uid="{00000000-0005-0000-0000-0000BE1D0000}"/>
    <cellStyle name="Currency 10 7 4 2" xfId="10624" xr:uid="{00000000-0005-0000-0000-0000BF1D0000}"/>
    <cellStyle name="Currency 10 7 4 2 2" xfId="10625" xr:uid="{00000000-0005-0000-0000-0000C01D0000}"/>
    <cellStyle name="Currency 10 7 4 3" xfId="10626" xr:uid="{00000000-0005-0000-0000-0000C11D0000}"/>
    <cellStyle name="Currency 10 7 5" xfId="10627" xr:uid="{00000000-0005-0000-0000-0000C21D0000}"/>
    <cellStyle name="Currency 10 7 5 2" xfId="10628" xr:uid="{00000000-0005-0000-0000-0000C31D0000}"/>
    <cellStyle name="Currency 10 7 6" xfId="10629" xr:uid="{00000000-0005-0000-0000-0000C41D0000}"/>
    <cellStyle name="Currency 10 8" xfId="10630" xr:uid="{00000000-0005-0000-0000-0000C51D0000}"/>
    <cellStyle name="Currency 10 8 2" xfId="10631" xr:uid="{00000000-0005-0000-0000-0000C61D0000}"/>
    <cellStyle name="Currency 10 8 2 2" xfId="10632" xr:uid="{00000000-0005-0000-0000-0000C71D0000}"/>
    <cellStyle name="Currency 10 8 2 2 2" xfId="10633" xr:uid="{00000000-0005-0000-0000-0000C81D0000}"/>
    <cellStyle name="Currency 10 8 2 3" xfId="10634" xr:uid="{00000000-0005-0000-0000-0000C91D0000}"/>
    <cellStyle name="Currency 10 8 3" xfId="10635" xr:uid="{00000000-0005-0000-0000-0000CA1D0000}"/>
    <cellStyle name="Currency 10 8 3 2" xfId="10636" xr:uid="{00000000-0005-0000-0000-0000CB1D0000}"/>
    <cellStyle name="Currency 10 8 3 2 2" xfId="10637" xr:uid="{00000000-0005-0000-0000-0000CC1D0000}"/>
    <cellStyle name="Currency 10 8 3 3" xfId="10638" xr:uid="{00000000-0005-0000-0000-0000CD1D0000}"/>
    <cellStyle name="Currency 10 8 4" xfId="10639" xr:uid="{00000000-0005-0000-0000-0000CE1D0000}"/>
    <cellStyle name="Currency 10 8 4 2" xfId="10640" xr:uid="{00000000-0005-0000-0000-0000CF1D0000}"/>
    <cellStyle name="Currency 10 8 4 2 2" xfId="10641" xr:uid="{00000000-0005-0000-0000-0000D01D0000}"/>
    <cellStyle name="Currency 10 8 4 3" xfId="10642" xr:uid="{00000000-0005-0000-0000-0000D11D0000}"/>
    <cellStyle name="Currency 10 8 5" xfId="10643" xr:uid="{00000000-0005-0000-0000-0000D21D0000}"/>
    <cellStyle name="Currency 10 8 5 2" xfId="10644" xr:uid="{00000000-0005-0000-0000-0000D31D0000}"/>
    <cellStyle name="Currency 10 8 6" xfId="10645" xr:uid="{00000000-0005-0000-0000-0000D41D0000}"/>
    <cellStyle name="Currency 10 9" xfId="10646" xr:uid="{00000000-0005-0000-0000-0000D51D0000}"/>
    <cellStyle name="Currency 10 9 2" xfId="10647" xr:uid="{00000000-0005-0000-0000-0000D61D0000}"/>
    <cellStyle name="Currency 10 9 2 2" xfId="10648" xr:uid="{00000000-0005-0000-0000-0000D71D0000}"/>
    <cellStyle name="Currency 10 9 3" xfId="10649" xr:uid="{00000000-0005-0000-0000-0000D81D0000}"/>
    <cellStyle name="Currency 100" xfId="10650" xr:uid="{00000000-0005-0000-0000-0000D91D0000}"/>
    <cellStyle name="Currency 101" xfId="10651" xr:uid="{00000000-0005-0000-0000-0000DA1D0000}"/>
    <cellStyle name="Currency 102" xfId="10652" xr:uid="{00000000-0005-0000-0000-0000DB1D0000}"/>
    <cellStyle name="Currency 103" xfId="10653" xr:uid="{00000000-0005-0000-0000-0000DC1D0000}"/>
    <cellStyle name="Currency 104" xfId="10654" xr:uid="{00000000-0005-0000-0000-0000DD1D0000}"/>
    <cellStyle name="Currency 105" xfId="10655" xr:uid="{00000000-0005-0000-0000-0000DE1D0000}"/>
    <cellStyle name="Currency 106" xfId="10656" xr:uid="{00000000-0005-0000-0000-0000DF1D0000}"/>
    <cellStyle name="Currency 107" xfId="10657" xr:uid="{00000000-0005-0000-0000-0000E01D0000}"/>
    <cellStyle name="Currency 108" xfId="10658" xr:uid="{00000000-0005-0000-0000-0000E11D0000}"/>
    <cellStyle name="Currency 109" xfId="10659" xr:uid="{00000000-0005-0000-0000-0000E21D0000}"/>
    <cellStyle name="Currency 11" xfId="10660" xr:uid="{00000000-0005-0000-0000-0000E31D0000}"/>
    <cellStyle name="Currency 11 10" xfId="10661" xr:uid="{00000000-0005-0000-0000-0000E41D0000}"/>
    <cellStyle name="Currency 11 10 2" xfId="10662" xr:uid="{00000000-0005-0000-0000-0000E51D0000}"/>
    <cellStyle name="Currency 11 11" xfId="10663" xr:uid="{00000000-0005-0000-0000-0000E61D0000}"/>
    <cellStyle name="Currency 11 11 2" xfId="10664" xr:uid="{00000000-0005-0000-0000-0000E71D0000}"/>
    <cellStyle name="Currency 11 2" xfId="10665" xr:uid="{00000000-0005-0000-0000-0000E81D0000}"/>
    <cellStyle name="Currency 11 2 2" xfId="55063" xr:uid="{00000000-0005-0000-0000-0000E91D0000}"/>
    <cellStyle name="Currency 11 2 2 2" xfId="55064" xr:uid="{00000000-0005-0000-0000-0000EA1D0000}"/>
    <cellStyle name="Currency 11 2 2 3" xfId="55065" xr:uid="{00000000-0005-0000-0000-0000EB1D0000}"/>
    <cellStyle name="Currency 11 2 2 3 2" xfId="55066" xr:uid="{00000000-0005-0000-0000-0000EC1D0000}"/>
    <cellStyle name="Currency 11 3" xfId="10666" xr:uid="{00000000-0005-0000-0000-0000ED1D0000}"/>
    <cellStyle name="Currency 11 3 2" xfId="55067" xr:uid="{00000000-0005-0000-0000-0000EE1D0000}"/>
    <cellStyle name="Currency 11 3 2 2" xfId="55068" xr:uid="{00000000-0005-0000-0000-0000EF1D0000}"/>
    <cellStyle name="Currency 11 3 2 3" xfId="55069" xr:uid="{00000000-0005-0000-0000-0000F01D0000}"/>
    <cellStyle name="Currency 11 3 2 3 2" xfId="55070" xr:uid="{00000000-0005-0000-0000-0000F11D0000}"/>
    <cellStyle name="Currency 11 4" xfId="10667" xr:uid="{00000000-0005-0000-0000-0000F21D0000}"/>
    <cellStyle name="Currency 11 4 2" xfId="10668" xr:uid="{00000000-0005-0000-0000-0000F31D0000}"/>
    <cellStyle name="Currency 11 4 2 2" xfId="10669" xr:uid="{00000000-0005-0000-0000-0000F41D0000}"/>
    <cellStyle name="Currency 11 4 2 2 2" xfId="10670" xr:uid="{00000000-0005-0000-0000-0000F51D0000}"/>
    <cellStyle name="Currency 11 4 2 3" xfId="10671" xr:uid="{00000000-0005-0000-0000-0000F61D0000}"/>
    <cellStyle name="Currency 11 4 2 4" xfId="55072" xr:uid="{00000000-0005-0000-0000-0000F71D0000}"/>
    <cellStyle name="Currency 11 4 3" xfId="10672" xr:uid="{00000000-0005-0000-0000-0000F81D0000}"/>
    <cellStyle name="Currency 11 4 3 2" xfId="10673" xr:uid="{00000000-0005-0000-0000-0000F91D0000}"/>
    <cellStyle name="Currency 11 4 3 2 2" xfId="10674" xr:uid="{00000000-0005-0000-0000-0000FA1D0000}"/>
    <cellStyle name="Currency 11 4 3 2 3" xfId="55074" xr:uid="{00000000-0005-0000-0000-0000FB1D0000}"/>
    <cellStyle name="Currency 11 4 3 3" xfId="10675" xr:uid="{00000000-0005-0000-0000-0000FC1D0000}"/>
    <cellStyle name="Currency 11 4 3 4" xfId="55073" xr:uid="{00000000-0005-0000-0000-0000FD1D0000}"/>
    <cellStyle name="Currency 11 4 4" xfId="10676" xr:uid="{00000000-0005-0000-0000-0000FE1D0000}"/>
    <cellStyle name="Currency 11 4 4 2" xfId="10677" xr:uid="{00000000-0005-0000-0000-0000FF1D0000}"/>
    <cellStyle name="Currency 11 4 4 2 2" xfId="10678" xr:uid="{00000000-0005-0000-0000-0000001E0000}"/>
    <cellStyle name="Currency 11 4 4 3" xfId="10679" xr:uid="{00000000-0005-0000-0000-0000011E0000}"/>
    <cellStyle name="Currency 11 4 5" xfId="10680" xr:uid="{00000000-0005-0000-0000-0000021E0000}"/>
    <cellStyle name="Currency 11 4 5 2" xfId="10681" xr:uid="{00000000-0005-0000-0000-0000031E0000}"/>
    <cellStyle name="Currency 11 4 6" xfId="10682" xr:uid="{00000000-0005-0000-0000-0000041E0000}"/>
    <cellStyle name="Currency 11 4 6 2" xfId="10683" xr:uid="{00000000-0005-0000-0000-0000051E0000}"/>
    <cellStyle name="Currency 11 4 7" xfId="10684" xr:uid="{00000000-0005-0000-0000-0000061E0000}"/>
    <cellStyle name="Currency 11 4 8" xfId="55071" xr:uid="{00000000-0005-0000-0000-0000071E0000}"/>
    <cellStyle name="Currency 11 5" xfId="10685" xr:uid="{00000000-0005-0000-0000-0000081E0000}"/>
    <cellStyle name="Currency 11 5 2" xfId="10686" xr:uid="{00000000-0005-0000-0000-0000091E0000}"/>
    <cellStyle name="Currency 11 5 2 2" xfId="10687" xr:uid="{00000000-0005-0000-0000-00000A1E0000}"/>
    <cellStyle name="Currency 11 5 2 2 2" xfId="10688" xr:uid="{00000000-0005-0000-0000-00000B1E0000}"/>
    <cellStyle name="Currency 11 5 2 3" xfId="10689" xr:uid="{00000000-0005-0000-0000-00000C1E0000}"/>
    <cellStyle name="Currency 11 5 3" xfId="10690" xr:uid="{00000000-0005-0000-0000-00000D1E0000}"/>
    <cellStyle name="Currency 11 5 3 2" xfId="10691" xr:uid="{00000000-0005-0000-0000-00000E1E0000}"/>
    <cellStyle name="Currency 11 5 3 2 2" xfId="10692" xr:uid="{00000000-0005-0000-0000-00000F1E0000}"/>
    <cellStyle name="Currency 11 5 3 3" xfId="10693" xr:uid="{00000000-0005-0000-0000-0000101E0000}"/>
    <cellStyle name="Currency 11 5 4" xfId="10694" xr:uid="{00000000-0005-0000-0000-0000111E0000}"/>
    <cellStyle name="Currency 11 5 4 2" xfId="10695" xr:uid="{00000000-0005-0000-0000-0000121E0000}"/>
    <cellStyle name="Currency 11 5 4 2 2" xfId="10696" xr:uid="{00000000-0005-0000-0000-0000131E0000}"/>
    <cellStyle name="Currency 11 5 4 3" xfId="10697" xr:uid="{00000000-0005-0000-0000-0000141E0000}"/>
    <cellStyle name="Currency 11 5 5" xfId="10698" xr:uid="{00000000-0005-0000-0000-0000151E0000}"/>
    <cellStyle name="Currency 11 5 5 2" xfId="10699" xr:uid="{00000000-0005-0000-0000-0000161E0000}"/>
    <cellStyle name="Currency 11 5 6" xfId="10700" xr:uid="{00000000-0005-0000-0000-0000171E0000}"/>
    <cellStyle name="Currency 11 6" xfId="10701" xr:uid="{00000000-0005-0000-0000-0000181E0000}"/>
    <cellStyle name="Currency 11 6 2" xfId="10702" xr:uid="{00000000-0005-0000-0000-0000191E0000}"/>
    <cellStyle name="Currency 11 6 2 2" xfId="10703" xr:uid="{00000000-0005-0000-0000-00001A1E0000}"/>
    <cellStyle name="Currency 11 6 3" xfId="10704" xr:uid="{00000000-0005-0000-0000-00001B1E0000}"/>
    <cellStyle name="Currency 11 7" xfId="10705" xr:uid="{00000000-0005-0000-0000-00001C1E0000}"/>
    <cellStyle name="Currency 11 7 2" xfId="10706" xr:uid="{00000000-0005-0000-0000-00001D1E0000}"/>
    <cellStyle name="Currency 11 7 2 2" xfId="10707" xr:uid="{00000000-0005-0000-0000-00001E1E0000}"/>
    <cellStyle name="Currency 11 7 3" xfId="10708" xr:uid="{00000000-0005-0000-0000-00001F1E0000}"/>
    <cellStyle name="Currency 11 8" xfId="10709" xr:uid="{00000000-0005-0000-0000-0000201E0000}"/>
    <cellStyle name="Currency 11 8 2" xfId="10710" xr:uid="{00000000-0005-0000-0000-0000211E0000}"/>
    <cellStyle name="Currency 11 8 2 2" xfId="10711" xr:uid="{00000000-0005-0000-0000-0000221E0000}"/>
    <cellStyle name="Currency 11 8 3" xfId="10712" xr:uid="{00000000-0005-0000-0000-0000231E0000}"/>
    <cellStyle name="Currency 11 9" xfId="10713" xr:uid="{00000000-0005-0000-0000-0000241E0000}"/>
    <cellStyle name="Currency 11 9 2" xfId="10714" xr:uid="{00000000-0005-0000-0000-0000251E0000}"/>
    <cellStyle name="Currency 110" xfId="10715" xr:uid="{00000000-0005-0000-0000-0000261E0000}"/>
    <cellStyle name="Currency 111" xfId="10716" xr:uid="{00000000-0005-0000-0000-0000271E0000}"/>
    <cellStyle name="Currency 112" xfId="10717" xr:uid="{00000000-0005-0000-0000-0000281E0000}"/>
    <cellStyle name="Currency 113" xfId="10718" xr:uid="{00000000-0005-0000-0000-0000291E0000}"/>
    <cellStyle name="Currency 114" xfId="10719" xr:uid="{00000000-0005-0000-0000-00002A1E0000}"/>
    <cellStyle name="Currency 115" xfId="10720" xr:uid="{00000000-0005-0000-0000-00002B1E0000}"/>
    <cellStyle name="Currency 116" xfId="10721" xr:uid="{00000000-0005-0000-0000-00002C1E0000}"/>
    <cellStyle name="Currency 117" xfId="10722" xr:uid="{00000000-0005-0000-0000-00002D1E0000}"/>
    <cellStyle name="Currency 118" xfId="10723" xr:uid="{00000000-0005-0000-0000-00002E1E0000}"/>
    <cellStyle name="Currency 119" xfId="10724" xr:uid="{00000000-0005-0000-0000-00002F1E0000}"/>
    <cellStyle name="Currency 12" xfId="10725" xr:uid="{00000000-0005-0000-0000-0000301E0000}"/>
    <cellStyle name="Currency 12 10" xfId="10726" xr:uid="{00000000-0005-0000-0000-0000311E0000}"/>
    <cellStyle name="Currency 12 10 2" xfId="10727" xr:uid="{00000000-0005-0000-0000-0000321E0000}"/>
    <cellStyle name="Currency 12 10 2 2" xfId="10728" xr:uid="{00000000-0005-0000-0000-0000331E0000}"/>
    <cellStyle name="Currency 12 10 3" xfId="10729" xr:uid="{00000000-0005-0000-0000-0000341E0000}"/>
    <cellStyle name="Currency 12 11" xfId="10730" xr:uid="{00000000-0005-0000-0000-0000351E0000}"/>
    <cellStyle name="Currency 12 11 2" xfId="10731" xr:uid="{00000000-0005-0000-0000-0000361E0000}"/>
    <cellStyle name="Currency 12 12" xfId="10732" xr:uid="{00000000-0005-0000-0000-0000371E0000}"/>
    <cellStyle name="Currency 12 12 2" xfId="10733" xr:uid="{00000000-0005-0000-0000-0000381E0000}"/>
    <cellStyle name="Currency 12 13" xfId="10734" xr:uid="{00000000-0005-0000-0000-0000391E0000}"/>
    <cellStyle name="Currency 12 13 2" xfId="10735" xr:uid="{00000000-0005-0000-0000-00003A1E0000}"/>
    <cellStyle name="Currency 12 2" xfId="10736" xr:uid="{00000000-0005-0000-0000-00003B1E0000}"/>
    <cellStyle name="Currency 12 2 2" xfId="10737" xr:uid="{00000000-0005-0000-0000-00003C1E0000}"/>
    <cellStyle name="Currency 12 2 3" xfId="55075" xr:uid="{00000000-0005-0000-0000-00003D1E0000}"/>
    <cellStyle name="Currency 12 2 3 2" xfId="55076" xr:uid="{00000000-0005-0000-0000-00003E1E0000}"/>
    <cellStyle name="Currency 12 3" xfId="10738" xr:uid="{00000000-0005-0000-0000-00003F1E0000}"/>
    <cellStyle name="Currency 12 4" xfId="10739" xr:uid="{00000000-0005-0000-0000-0000401E0000}"/>
    <cellStyle name="Currency 12 5" xfId="10740" xr:uid="{00000000-0005-0000-0000-0000411E0000}"/>
    <cellStyle name="Currency 12 6" xfId="10741" xr:uid="{00000000-0005-0000-0000-0000421E0000}"/>
    <cellStyle name="Currency 12 6 2" xfId="10742" xr:uid="{00000000-0005-0000-0000-0000431E0000}"/>
    <cellStyle name="Currency 12 6 2 2" xfId="10743" xr:uid="{00000000-0005-0000-0000-0000441E0000}"/>
    <cellStyle name="Currency 12 6 2 2 2" xfId="10744" xr:uid="{00000000-0005-0000-0000-0000451E0000}"/>
    <cellStyle name="Currency 12 6 2 3" xfId="10745" xr:uid="{00000000-0005-0000-0000-0000461E0000}"/>
    <cellStyle name="Currency 12 6 3" xfId="10746" xr:uid="{00000000-0005-0000-0000-0000471E0000}"/>
    <cellStyle name="Currency 12 6 3 2" xfId="10747" xr:uid="{00000000-0005-0000-0000-0000481E0000}"/>
    <cellStyle name="Currency 12 6 3 2 2" xfId="10748" xr:uid="{00000000-0005-0000-0000-0000491E0000}"/>
    <cellStyle name="Currency 12 6 3 3" xfId="10749" xr:uid="{00000000-0005-0000-0000-00004A1E0000}"/>
    <cellStyle name="Currency 12 6 4" xfId="10750" xr:uid="{00000000-0005-0000-0000-00004B1E0000}"/>
    <cellStyle name="Currency 12 6 4 2" xfId="10751" xr:uid="{00000000-0005-0000-0000-00004C1E0000}"/>
    <cellStyle name="Currency 12 6 4 2 2" xfId="10752" xr:uid="{00000000-0005-0000-0000-00004D1E0000}"/>
    <cellStyle name="Currency 12 6 4 3" xfId="10753" xr:uid="{00000000-0005-0000-0000-00004E1E0000}"/>
    <cellStyle name="Currency 12 6 5" xfId="10754" xr:uid="{00000000-0005-0000-0000-00004F1E0000}"/>
    <cellStyle name="Currency 12 6 5 2" xfId="10755" xr:uid="{00000000-0005-0000-0000-0000501E0000}"/>
    <cellStyle name="Currency 12 6 6" xfId="10756" xr:uid="{00000000-0005-0000-0000-0000511E0000}"/>
    <cellStyle name="Currency 12 6 6 2" xfId="10757" xr:uid="{00000000-0005-0000-0000-0000521E0000}"/>
    <cellStyle name="Currency 12 6 7" xfId="10758" xr:uid="{00000000-0005-0000-0000-0000531E0000}"/>
    <cellStyle name="Currency 12 7" xfId="10759" xr:uid="{00000000-0005-0000-0000-0000541E0000}"/>
    <cellStyle name="Currency 12 7 2" xfId="10760" xr:uid="{00000000-0005-0000-0000-0000551E0000}"/>
    <cellStyle name="Currency 12 7 2 2" xfId="10761" xr:uid="{00000000-0005-0000-0000-0000561E0000}"/>
    <cellStyle name="Currency 12 7 2 2 2" xfId="10762" xr:uid="{00000000-0005-0000-0000-0000571E0000}"/>
    <cellStyle name="Currency 12 7 2 3" xfId="10763" xr:uid="{00000000-0005-0000-0000-0000581E0000}"/>
    <cellStyle name="Currency 12 7 3" xfId="10764" xr:uid="{00000000-0005-0000-0000-0000591E0000}"/>
    <cellStyle name="Currency 12 7 3 2" xfId="10765" xr:uid="{00000000-0005-0000-0000-00005A1E0000}"/>
    <cellStyle name="Currency 12 7 3 2 2" xfId="10766" xr:uid="{00000000-0005-0000-0000-00005B1E0000}"/>
    <cellStyle name="Currency 12 7 3 3" xfId="10767" xr:uid="{00000000-0005-0000-0000-00005C1E0000}"/>
    <cellStyle name="Currency 12 7 4" xfId="10768" xr:uid="{00000000-0005-0000-0000-00005D1E0000}"/>
    <cellStyle name="Currency 12 7 4 2" xfId="10769" xr:uid="{00000000-0005-0000-0000-00005E1E0000}"/>
    <cellStyle name="Currency 12 7 4 2 2" xfId="10770" xr:uid="{00000000-0005-0000-0000-00005F1E0000}"/>
    <cellStyle name="Currency 12 7 4 3" xfId="10771" xr:uid="{00000000-0005-0000-0000-0000601E0000}"/>
    <cellStyle name="Currency 12 7 5" xfId="10772" xr:uid="{00000000-0005-0000-0000-0000611E0000}"/>
    <cellStyle name="Currency 12 7 5 2" xfId="10773" xr:uid="{00000000-0005-0000-0000-0000621E0000}"/>
    <cellStyle name="Currency 12 7 6" xfId="10774" xr:uid="{00000000-0005-0000-0000-0000631E0000}"/>
    <cellStyle name="Currency 12 8" xfId="10775" xr:uid="{00000000-0005-0000-0000-0000641E0000}"/>
    <cellStyle name="Currency 12 8 2" xfId="10776" xr:uid="{00000000-0005-0000-0000-0000651E0000}"/>
    <cellStyle name="Currency 12 8 2 2" xfId="10777" xr:uid="{00000000-0005-0000-0000-0000661E0000}"/>
    <cellStyle name="Currency 12 8 3" xfId="10778" xr:uid="{00000000-0005-0000-0000-0000671E0000}"/>
    <cellStyle name="Currency 12 9" xfId="10779" xr:uid="{00000000-0005-0000-0000-0000681E0000}"/>
    <cellStyle name="Currency 12 9 2" xfId="10780" xr:uid="{00000000-0005-0000-0000-0000691E0000}"/>
    <cellStyle name="Currency 12 9 2 2" xfId="10781" xr:uid="{00000000-0005-0000-0000-00006A1E0000}"/>
    <cellStyle name="Currency 12 9 3" xfId="10782" xr:uid="{00000000-0005-0000-0000-00006B1E0000}"/>
    <cellStyle name="Currency 120" xfId="10783" xr:uid="{00000000-0005-0000-0000-00006C1E0000}"/>
    <cellStyle name="Currency 121" xfId="10784" xr:uid="{00000000-0005-0000-0000-00006D1E0000}"/>
    <cellStyle name="Currency 122" xfId="10785" xr:uid="{00000000-0005-0000-0000-00006E1E0000}"/>
    <cellStyle name="Currency 123" xfId="10786" xr:uid="{00000000-0005-0000-0000-00006F1E0000}"/>
    <cellStyle name="Currency 124" xfId="10787" xr:uid="{00000000-0005-0000-0000-0000701E0000}"/>
    <cellStyle name="Currency 125" xfId="10788" xr:uid="{00000000-0005-0000-0000-0000711E0000}"/>
    <cellStyle name="Currency 126" xfId="10789" xr:uid="{00000000-0005-0000-0000-0000721E0000}"/>
    <cellStyle name="Currency 127" xfId="10790" xr:uid="{00000000-0005-0000-0000-0000731E0000}"/>
    <cellStyle name="Currency 128" xfId="10791" xr:uid="{00000000-0005-0000-0000-0000741E0000}"/>
    <cellStyle name="Currency 129" xfId="10792" xr:uid="{00000000-0005-0000-0000-0000751E0000}"/>
    <cellStyle name="Currency 13" xfId="10793" xr:uid="{00000000-0005-0000-0000-0000761E0000}"/>
    <cellStyle name="Currency 13 10" xfId="10794" xr:uid="{00000000-0005-0000-0000-0000771E0000}"/>
    <cellStyle name="Currency 13 10 2" xfId="10795" xr:uid="{00000000-0005-0000-0000-0000781E0000}"/>
    <cellStyle name="Currency 13 11" xfId="10796" xr:uid="{00000000-0005-0000-0000-0000791E0000}"/>
    <cellStyle name="Currency 13 11 2" xfId="10797" xr:uid="{00000000-0005-0000-0000-00007A1E0000}"/>
    <cellStyle name="Currency 13 2" xfId="10798" xr:uid="{00000000-0005-0000-0000-00007B1E0000}"/>
    <cellStyle name="Currency 13 2 2" xfId="55077" xr:uid="{00000000-0005-0000-0000-00007C1E0000}"/>
    <cellStyle name="Currency 13 2 2 2" xfId="55078" xr:uid="{00000000-0005-0000-0000-00007D1E0000}"/>
    <cellStyle name="Currency 13 2 2 3" xfId="55079" xr:uid="{00000000-0005-0000-0000-00007E1E0000}"/>
    <cellStyle name="Currency 13 2 2 3 2" xfId="55080" xr:uid="{00000000-0005-0000-0000-00007F1E0000}"/>
    <cellStyle name="Currency 13 3" xfId="10799" xr:uid="{00000000-0005-0000-0000-0000801E0000}"/>
    <cellStyle name="Currency 13 3 2" xfId="55081" xr:uid="{00000000-0005-0000-0000-0000811E0000}"/>
    <cellStyle name="Currency 13 3 3" xfId="55082" xr:uid="{00000000-0005-0000-0000-0000821E0000}"/>
    <cellStyle name="Currency 13 3 3 2" xfId="55083" xr:uid="{00000000-0005-0000-0000-0000831E0000}"/>
    <cellStyle name="Currency 13 4" xfId="10800" xr:uid="{00000000-0005-0000-0000-0000841E0000}"/>
    <cellStyle name="Currency 13 4 2" xfId="10801" xr:uid="{00000000-0005-0000-0000-0000851E0000}"/>
    <cellStyle name="Currency 13 4 2 2" xfId="10802" xr:uid="{00000000-0005-0000-0000-0000861E0000}"/>
    <cellStyle name="Currency 13 4 2 2 2" xfId="10803" xr:uid="{00000000-0005-0000-0000-0000871E0000}"/>
    <cellStyle name="Currency 13 4 2 3" xfId="10804" xr:uid="{00000000-0005-0000-0000-0000881E0000}"/>
    <cellStyle name="Currency 13 4 3" xfId="10805" xr:uid="{00000000-0005-0000-0000-0000891E0000}"/>
    <cellStyle name="Currency 13 4 3 2" xfId="10806" xr:uid="{00000000-0005-0000-0000-00008A1E0000}"/>
    <cellStyle name="Currency 13 4 3 2 2" xfId="10807" xr:uid="{00000000-0005-0000-0000-00008B1E0000}"/>
    <cellStyle name="Currency 13 4 3 3" xfId="10808" xr:uid="{00000000-0005-0000-0000-00008C1E0000}"/>
    <cellStyle name="Currency 13 4 4" xfId="10809" xr:uid="{00000000-0005-0000-0000-00008D1E0000}"/>
    <cellStyle name="Currency 13 4 4 2" xfId="10810" xr:uid="{00000000-0005-0000-0000-00008E1E0000}"/>
    <cellStyle name="Currency 13 4 4 2 2" xfId="10811" xr:uid="{00000000-0005-0000-0000-00008F1E0000}"/>
    <cellStyle name="Currency 13 4 4 3" xfId="10812" xr:uid="{00000000-0005-0000-0000-0000901E0000}"/>
    <cellStyle name="Currency 13 4 5" xfId="10813" xr:uid="{00000000-0005-0000-0000-0000911E0000}"/>
    <cellStyle name="Currency 13 4 5 2" xfId="10814" xr:uid="{00000000-0005-0000-0000-0000921E0000}"/>
    <cellStyle name="Currency 13 4 6" xfId="10815" xr:uid="{00000000-0005-0000-0000-0000931E0000}"/>
    <cellStyle name="Currency 13 4 6 2" xfId="10816" xr:uid="{00000000-0005-0000-0000-0000941E0000}"/>
    <cellStyle name="Currency 13 4 7" xfId="10817" xr:uid="{00000000-0005-0000-0000-0000951E0000}"/>
    <cellStyle name="Currency 13 5" xfId="10818" xr:uid="{00000000-0005-0000-0000-0000961E0000}"/>
    <cellStyle name="Currency 13 5 2" xfId="10819" xr:uid="{00000000-0005-0000-0000-0000971E0000}"/>
    <cellStyle name="Currency 13 5 2 2" xfId="10820" xr:uid="{00000000-0005-0000-0000-0000981E0000}"/>
    <cellStyle name="Currency 13 5 2 2 2" xfId="10821" xr:uid="{00000000-0005-0000-0000-0000991E0000}"/>
    <cellStyle name="Currency 13 5 2 3" xfId="10822" xr:uid="{00000000-0005-0000-0000-00009A1E0000}"/>
    <cellStyle name="Currency 13 5 3" xfId="10823" xr:uid="{00000000-0005-0000-0000-00009B1E0000}"/>
    <cellStyle name="Currency 13 5 3 2" xfId="10824" xr:uid="{00000000-0005-0000-0000-00009C1E0000}"/>
    <cellStyle name="Currency 13 5 3 2 2" xfId="10825" xr:uid="{00000000-0005-0000-0000-00009D1E0000}"/>
    <cellStyle name="Currency 13 5 3 3" xfId="10826" xr:uid="{00000000-0005-0000-0000-00009E1E0000}"/>
    <cellStyle name="Currency 13 5 4" xfId="10827" xr:uid="{00000000-0005-0000-0000-00009F1E0000}"/>
    <cellStyle name="Currency 13 5 4 2" xfId="10828" xr:uid="{00000000-0005-0000-0000-0000A01E0000}"/>
    <cellStyle name="Currency 13 5 4 2 2" xfId="10829" xr:uid="{00000000-0005-0000-0000-0000A11E0000}"/>
    <cellStyle name="Currency 13 5 4 3" xfId="10830" xr:uid="{00000000-0005-0000-0000-0000A21E0000}"/>
    <cellStyle name="Currency 13 5 5" xfId="10831" xr:uid="{00000000-0005-0000-0000-0000A31E0000}"/>
    <cellStyle name="Currency 13 5 5 2" xfId="10832" xr:uid="{00000000-0005-0000-0000-0000A41E0000}"/>
    <cellStyle name="Currency 13 5 6" xfId="10833" xr:uid="{00000000-0005-0000-0000-0000A51E0000}"/>
    <cellStyle name="Currency 13 6" xfId="10834" xr:uid="{00000000-0005-0000-0000-0000A61E0000}"/>
    <cellStyle name="Currency 13 6 2" xfId="10835" xr:uid="{00000000-0005-0000-0000-0000A71E0000}"/>
    <cellStyle name="Currency 13 6 2 2" xfId="10836" xr:uid="{00000000-0005-0000-0000-0000A81E0000}"/>
    <cellStyle name="Currency 13 6 3" xfId="10837" xr:uid="{00000000-0005-0000-0000-0000A91E0000}"/>
    <cellStyle name="Currency 13 7" xfId="10838" xr:uid="{00000000-0005-0000-0000-0000AA1E0000}"/>
    <cellStyle name="Currency 13 7 2" xfId="10839" xr:uid="{00000000-0005-0000-0000-0000AB1E0000}"/>
    <cellStyle name="Currency 13 7 2 2" xfId="10840" xr:uid="{00000000-0005-0000-0000-0000AC1E0000}"/>
    <cellStyle name="Currency 13 7 3" xfId="10841" xr:uid="{00000000-0005-0000-0000-0000AD1E0000}"/>
    <cellStyle name="Currency 13 8" xfId="10842" xr:uid="{00000000-0005-0000-0000-0000AE1E0000}"/>
    <cellStyle name="Currency 13 8 2" xfId="10843" xr:uid="{00000000-0005-0000-0000-0000AF1E0000}"/>
    <cellStyle name="Currency 13 8 2 2" xfId="10844" xr:uid="{00000000-0005-0000-0000-0000B01E0000}"/>
    <cellStyle name="Currency 13 8 3" xfId="10845" xr:uid="{00000000-0005-0000-0000-0000B11E0000}"/>
    <cellStyle name="Currency 13 9" xfId="10846" xr:uid="{00000000-0005-0000-0000-0000B21E0000}"/>
    <cellStyle name="Currency 13 9 2" xfId="10847" xr:uid="{00000000-0005-0000-0000-0000B31E0000}"/>
    <cellStyle name="Currency 130" xfId="10848" xr:uid="{00000000-0005-0000-0000-0000B41E0000}"/>
    <cellStyle name="Currency 130 2" xfId="10849" xr:uid="{00000000-0005-0000-0000-0000B51E0000}"/>
    <cellStyle name="Currency 130 2 2" xfId="10850" xr:uid="{00000000-0005-0000-0000-0000B61E0000}"/>
    <cellStyle name="Currency 130 2 2 2" xfId="10851" xr:uid="{00000000-0005-0000-0000-0000B71E0000}"/>
    <cellStyle name="Currency 130 2 2 2 2" xfId="10852" xr:uid="{00000000-0005-0000-0000-0000B81E0000}"/>
    <cellStyle name="Currency 130 2 2 2 2 2" xfId="10853" xr:uid="{00000000-0005-0000-0000-0000B91E0000}"/>
    <cellStyle name="Currency 131" xfId="10854" xr:uid="{00000000-0005-0000-0000-0000BA1E0000}"/>
    <cellStyle name="Currency 132" xfId="54950" xr:uid="{00000000-0005-0000-0000-0000BB1E0000}"/>
    <cellStyle name="Currency 133" xfId="56547" xr:uid="{00000000-0005-0000-0000-0000BC1E0000}"/>
    <cellStyle name="Currency 134" xfId="56617" xr:uid="{00000000-0005-0000-0000-0000BD1E0000}"/>
    <cellStyle name="Currency 135" xfId="56530" xr:uid="{00000000-0005-0000-0000-0000BE1E0000}"/>
    <cellStyle name="Currency 136" xfId="56616" xr:uid="{00000000-0005-0000-0000-0000BF1E0000}"/>
    <cellStyle name="Currency 137" xfId="56597" xr:uid="{00000000-0005-0000-0000-0000C01E0000}"/>
    <cellStyle name="Currency 138" xfId="56628" xr:uid="{00000000-0005-0000-0000-0000C11E0000}"/>
    <cellStyle name="Currency 14" xfId="10855" xr:uid="{00000000-0005-0000-0000-0000C21E0000}"/>
    <cellStyle name="Currency 14 10" xfId="10856" xr:uid="{00000000-0005-0000-0000-0000C31E0000}"/>
    <cellStyle name="Currency 14 10 2" xfId="10857" xr:uid="{00000000-0005-0000-0000-0000C41E0000}"/>
    <cellStyle name="Currency 14 11" xfId="10858" xr:uid="{00000000-0005-0000-0000-0000C51E0000}"/>
    <cellStyle name="Currency 14 11 2" xfId="10859" xr:uid="{00000000-0005-0000-0000-0000C61E0000}"/>
    <cellStyle name="Currency 14 2" xfId="10860" xr:uid="{00000000-0005-0000-0000-0000C71E0000}"/>
    <cellStyle name="Currency 14 3" xfId="10861" xr:uid="{00000000-0005-0000-0000-0000C81E0000}"/>
    <cellStyle name="Currency 14 3 2" xfId="55084" xr:uid="{00000000-0005-0000-0000-0000C91E0000}"/>
    <cellStyle name="Currency 14 4" xfId="10862" xr:uid="{00000000-0005-0000-0000-0000CA1E0000}"/>
    <cellStyle name="Currency 14 4 2" xfId="10863" xr:uid="{00000000-0005-0000-0000-0000CB1E0000}"/>
    <cellStyle name="Currency 14 4 2 2" xfId="10864" xr:uid="{00000000-0005-0000-0000-0000CC1E0000}"/>
    <cellStyle name="Currency 14 4 2 2 2" xfId="10865" xr:uid="{00000000-0005-0000-0000-0000CD1E0000}"/>
    <cellStyle name="Currency 14 4 2 3" xfId="10866" xr:uid="{00000000-0005-0000-0000-0000CE1E0000}"/>
    <cellStyle name="Currency 14 4 3" xfId="10867" xr:uid="{00000000-0005-0000-0000-0000CF1E0000}"/>
    <cellStyle name="Currency 14 4 3 2" xfId="10868" xr:uid="{00000000-0005-0000-0000-0000D01E0000}"/>
    <cellStyle name="Currency 14 4 3 2 2" xfId="10869" xr:uid="{00000000-0005-0000-0000-0000D11E0000}"/>
    <cellStyle name="Currency 14 4 3 3" xfId="10870" xr:uid="{00000000-0005-0000-0000-0000D21E0000}"/>
    <cellStyle name="Currency 14 4 4" xfId="10871" xr:uid="{00000000-0005-0000-0000-0000D31E0000}"/>
    <cellStyle name="Currency 14 4 4 2" xfId="10872" xr:uid="{00000000-0005-0000-0000-0000D41E0000}"/>
    <cellStyle name="Currency 14 4 4 2 2" xfId="10873" xr:uid="{00000000-0005-0000-0000-0000D51E0000}"/>
    <cellStyle name="Currency 14 4 4 3" xfId="10874" xr:uid="{00000000-0005-0000-0000-0000D61E0000}"/>
    <cellStyle name="Currency 14 4 5" xfId="10875" xr:uid="{00000000-0005-0000-0000-0000D71E0000}"/>
    <cellStyle name="Currency 14 4 5 2" xfId="10876" xr:uid="{00000000-0005-0000-0000-0000D81E0000}"/>
    <cellStyle name="Currency 14 4 6" xfId="10877" xr:uid="{00000000-0005-0000-0000-0000D91E0000}"/>
    <cellStyle name="Currency 14 4 6 2" xfId="10878" xr:uid="{00000000-0005-0000-0000-0000DA1E0000}"/>
    <cellStyle name="Currency 14 4 7" xfId="10879" xr:uid="{00000000-0005-0000-0000-0000DB1E0000}"/>
    <cellStyle name="Currency 14 5" xfId="10880" xr:uid="{00000000-0005-0000-0000-0000DC1E0000}"/>
    <cellStyle name="Currency 14 5 2" xfId="10881" xr:uid="{00000000-0005-0000-0000-0000DD1E0000}"/>
    <cellStyle name="Currency 14 5 2 2" xfId="10882" xr:uid="{00000000-0005-0000-0000-0000DE1E0000}"/>
    <cellStyle name="Currency 14 5 2 2 2" xfId="10883" xr:uid="{00000000-0005-0000-0000-0000DF1E0000}"/>
    <cellStyle name="Currency 14 5 2 3" xfId="10884" xr:uid="{00000000-0005-0000-0000-0000E01E0000}"/>
    <cellStyle name="Currency 14 5 3" xfId="10885" xr:uid="{00000000-0005-0000-0000-0000E11E0000}"/>
    <cellStyle name="Currency 14 5 3 2" xfId="10886" xr:uid="{00000000-0005-0000-0000-0000E21E0000}"/>
    <cellStyle name="Currency 14 5 3 2 2" xfId="10887" xr:uid="{00000000-0005-0000-0000-0000E31E0000}"/>
    <cellStyle name="Currency 14 5 3 3" xfId="10888" xr:uid="{00000000-0005-0000-0000-0000E41E0000}"/>
    <cellStyle name="Currency 14 5 4" xfId="10889" xr:uid="{00000000-0005-0000-0000-0000E51E0000}"/>
    <cellStyle name="Currency 14 5 4 2" xfId="10890" xr:uid="{00000000-0005-0000-0000-0000E61E0000}"/>
    <cellStyle name="Currency 14 5 4 2 2" xfId="10891" xr:uid="{00000000-0005-0000-0000-0000E71E0000}"/>
    <cellStyle name="Currency 14 5 4 3" xfId="10892" xr:uid="{00000000-0005-0000-0000-0000E81E0000}"/>
    <cellStyle name="Currency 14 5 5" xfId="10893" xr:uid="{00000000-0005-0000-0000-0000E91E0000}"/>
    <cellStyle name="Currency 14 5 5 2" xfId="10894" xr:uid="{00000000-0005-0000-0000-0000EA1E0000}"/>
    <cellStyle name="Currency 14 5 6" xfId="10895" xr:uid="{00000000-0005-0000-0000-0000EB1E0000}"/>
    <cellStyle name="Currency 14 6" xfId="10896" xr:uid="{00000000-0005-0000-0000-0000EC1E0000}"/>
    <cellStyle name="Currency 14 6 2" xfId="10897" xr:uid="{00000000-0005-0000-0000-0000ED1E0000}"/>
    <cellStyle name="Currency 14 6 2 2" xfId="10898" xr:uid="{00000000-0005-0000-0000-0000EE1E0000}"/>
    <cellStyle name="Currency 14 6 3" xfId="10899" xr:uid="{00000000-0005-0000-0000-0000EF1E0000}"/>
    <cellStyle name="Currency 14 7" xfId="10900" xr:uid="{00000000-0005-0000-0000-0000F01E0000}"/>
    <cellStyle name="Currency 14 7 2" xfId="10901" xr:uid="{00000000-0005-0000-0000-0000F11E0000}"/>
    <cellStyle name="Currency 14 7 2 2" xfId="10902" xr:uid="{00000000-0005-0000-0000-0000F21E0000}"/>
    <cellStyle name="Currency 14 7 3" xfId="10903" xr:uid="{00000000-0005-0000-0000-0000F31E0000}"/>
    <cellStyle name="Currency 14 8" xfId="10904" xr:uid="{00000000-0005-0000-0000-0000F41E0000}"/>
    <cellStyle name="Currency 14 8 2" xfId="10905" xr:uid="{00000000-0005-0000-0000-0000F51E0000}"/>
    <cellStyle name="Currency 14 8 2 2" xfId="10906" xr:uid="{00000000-0005-0000-0000-0000F61E0000}"/>
    <cellStyle name="Currency 14 8 3" xfId="10907" xr:uid="{00000000-0005-0000-0000-0000F71E0000}"/>
    <cellStyle name="Currency 14 9" xfId="10908" xr:uid="{00000000-0005-0000-0000-0000F81E0000}"/>
    <cellStyle name="Currency 14 9 2" xfId="10909" xr:uid="{00000000-0005-0000-0000-0000F91E0000}"/>
    <cellStyle name="Currency 15" xfId="10910" xr:uid="{00000000-0005-0000-0000-0000FA1E0000}"/>
    <cellStyle name="Currency 15 10" xfId="10911" xr:uid="{00000000-0005-0000-0000-0000FB1E0000}"/>
    <cellStyle name="Currency 15 10 2" xfId="10912" xr:uid="{00000000-0005-0000-0000-0000FC1E0000}"/>
    <cellStyle name="Currency 15 11" xfId="10913" xr:uid="{00000000-0005-0000-0000-0000FD1E0000}"/>
    <cellStyle name="Currency 15 11 2" xfId="10914" xr:uid="{00000000-0005-0000-0000-0000FE1E0000}"/>
    <cellStyle name="Currency 15 2" xfId="10915" xr:uid="{00000000-0005-0000-0000-0000FF1E0000}"/>
    <cellStyle name="Currency 15 3" xfId="10916" xr:uid="{00000000-0005-0000-0000-0000001F0000}"/>
    <cellStyle name="Currency 15 4" xfId="10917" xr:uid="{00000000-0005-0000-0000-0000011F0000}"/>
    <cellStyle name="Currency 15 4 2" xfId="10918" xr:uid="{00000000-0005-0000-0000-0000021F0000}"/>
    <cellStyle name="Currency 15 4 2 2" xfId="10919" xr:uid="{00000000-0005-0000-0000-0000031F0000}"/>
    <cellStyle name="Currency 15 4 2 2 2" xfId="10920" xr:uid="{00000000-0005-0000-0000-0000041F0000}"/>
    <cellStyle name="Currency 15 4 2 3" xfId="10921" xr:uid="{00000000-0005-0000-0000-0000051F0000}"/>
    <cellStyle name="Currency 15 4 3" xfId="10922" xr:uid="{00000000-0005-0000-0000-0000061F0000}"/>
    <cellStyle name="Currency 15 4 3 2" xfId="10923" xr:uid="{00000000-0005-0000-0000-0000071F0000}"/>
    <cellStyle name="Currency 15 4 3 2 2" xfId="10924" xr:uid="{00000000-0005-0000-0000-0000081F0000}"/>
    <cellStyle name="Currency 15 4 3 3" xfId="10925" xr:uid="{00000000-0005-0000-0000-0000091F0000}"/>
    <cellStyle name="Currency 15 4 4" xfId="10926" xr:uid="{00000000-0005-0000-0000-00000A1F0000}"/>
    <cellStyle name="Currency 15 4 4 2" xfId="10927" xr:uid="{00000000-0005-0000-0000-00000B1F0000}"/>
    <cellStyle name="Currency 15 4 4 2 2" xfId="10928" xr:uid="{00000000-0005-0000-0000-00000C1F0000}"/>
    <cellStyle name="Currency 15 4 4 3" xfId="10929" xr:uid="{00000000-0005-0000-0000-00000D1F0000}"/>
    <cellStyle name="Currency 15 4 5" xfId="10930" xr:uid="{00000000-0005-0000-0000-00000E1F0000}"/>
    <cellStyle name="Currency 15 4 5 2" xfId="10931" xr:uid="{00000000-0005-0000-0000-00000F1F0000}"/>
    <cellStyle name="Currency 15 4 6" xfId="10932" xr:uid="{00000000-0005-0000-0000-0000101F0000}"/>
    <cellStyle name="Currency 15 4 6 2" xfId="10933" xr:uid="{00000000-0005-0000-0000-0000111F0000}"/>
    <cellStyle name="Currency 15 4 7" xfId="10934" xr:uid="{00000000-0005-0000-0000-0000121F0000}"/>
    <cellStyle name="Currency 15 5" xfId="10935" xr:uid="{00000000-0005-0000-0000-0000131F0000}"/>
    <cellStyle name="Currency 15 5 2" xfId="10936" xr:uid="{00000000-0005-0000-0000-0000141F0000}"/>
    <cellStyle name="Currency 15 5 2 2" xfId="10937" xr:uid="{00000000-0005-0000-0000-0000151F0000}"/>
    <cellStyle name="Currency 15 5 2 2 2" xfId="10938" xr:uid="{00000000-0005-0000-0000-0000161F0000}"/>
    <cellStyle name="Currency 15 5 2 3" xfId="10939" xr:uid="{00000000-0005-0000-0000-0000171F0000}"/>
    <cellStyle name="Currency 15 5 3" xfId="10940" xr:uid="{00000000-0005-0000-0000-0000181F0000}"/>
    <cellStyle name="Currency 15 5 3 2" xfId="10941" xr:uid="{00000000-0005-0000-0000-0000191F0000}"/>
    <cellStyle name="Currency 15 5 3 2 2" xfId="10942" xr:uid="{00000000-0005-0000-0000-00001A1F0000}"/>
    <cellStyle name="Currency 15 5 3 3" xfId="10943" xr:uid="{00000000-0005-0000-0000-00001B1F0000}"/>
    <cellStyle name="Currency 15 5 4" xfId="10944" xr:uid="{00000000-0005-0000-0000-00001C1F0000}"/>
    <cellStyle name="Currency 15 5 4 2" xfId="10945" xr:uid="{00000000-0005-0000-0000-00001D1F0000}"/>
    <cellStyle name="Currency 15 5 4 2 2" xfId="10946" xr:uid="{00000000-0005-0000-0000-00001E1F0000}"/>
    <cellStyle name="Currency 15 5 4 3" xfId="10947" xr:uid="{00000000-0005-0000-0000-00001F1F0000}"/>
    <cellStyle name="Currency 15 5 5" xfId="10948" xr:uid="{00000000-0005-0000-0000-0000201F0000}"/>
    <cellStyle name="Currency 15 5 5 2" xfId="10949" xr:uid="{00000000-0005-0000-0000-0000211F0000}"/>
    <cellStyle name="Currency 15 5 6" xfId="10950" xr:uid="{00000000-0005-0000-0000-0000221F0000}"/>
    <cellStyle name="Currency 15 6" xfId="10951" xr:uid="{00000000-0005-0000-0000-0000231F0000}"/>
    <cellStyle name="Currency 15 6 2" xfId="10952" xr:uid="{00000000-0005-0000-0000-0000241F0000}"/>
    <cellStyle name="Currency 15 6 2 2" xfId="10953" xr:uid="{00000000-0005-0000-0000-0000251F0000}"/>
    <cellStyle name="Currency 15 6 3" xfId="10954" xr:uid="{00000000-0005-0000-0000-0000261F0000}"/>
    <cellStyle name="Currency 15 7" xfId="10955" xr:uid="{00000000-0005-0000-0000-0000271F0000}"/>
    <cellStyle name="Currency 15 7 2" xfId="10956" xr:uid="{00000000-0005-0000-0000-0000281F0000}"/>
    <cellStyle name="Currency 15 7 2 2" xfId="10957" xr:uid="{00000000-0005-0000-0000-0000291F0000}"/>
    <cellStyle name="Currency 15 7 3" xfId="10958" xr:uid="{00000000-0005-0000-0000-00002A1F0000}"/>
    <cellStyle name="Currency 15 8" xfId="10959" xr:uid="{00000000-0005-0000-0000-00002B1F0000}"/>
    <cellStyle name="Currency 15 8 2" xfId="10960" xr:uid="{00000000-0005-0000-0000-00002C1F0000}"/>
    <cellStyle name="Currency 15 8 2 2" xfId="10961" xr:uid="{00000000-0005-0000-0000-00002D1F0000}"/>
    <cellStyle name="Currency 15 8 3" xfId="10962" xr:uid="{00000000-0005-0000-0000-00002E1F0000}"/>
    <cellStyle name="Currency 15 9" xfId="10963" xr:uid="{00000000-0005-0000-0000-00002F1F0000}"/>
    <cellStyle name="Currency 15 9 2" xfId="10964" xr:uid="{00000000-0005-0000-0000-0000301F0000}"/>
    <cellStyle name="Currency 16" xfId="10965" xr:uid="{00000000-0005-0000-0000-0000311F0000}"/>
    <cellStyle name="Currency 16 2" xfId="10966" xr:uid="{00000000-0005-0000-0000-0000321F0000}"/>
    <cellStyle name="Currency 17" xfId="10967" xr:uid="{00000000-0005-0000-0000-0000331F0000}"/>
    <cellStyle name="Currency 17 2" xfId="10968" xr:uid="{00000000-0005-0000-0000-0000341F0000}"/>
    <cellStyle name="Currency 17 3" xfId="55085" xr:uid="{00000000-0005-0000-0000-0000351F0000}"/>
    <cellStyle name="Currency 18" xfId="10969" xr:uid="{00000000-0005-0000-0000-0000361F0000}"/>
    <cellStyle name="Currency 18 2" xfId="10970" xr:uid="{00000000-0005-0000-0000-0000371F0000}"/>
    <cellStyle name="Currency 19" xfId="10971" xr:uid="{00000000-0005-0000-0000-0000381F0000}"/>
    <cellStyle name="Currency 19 2" xfId="10972" xr:uid="{00000000-0005-0000-0000-0000391F0000}"/>
    <cellStyle name="Currency 2" xfId="534" xr:uid="{00000000-0005-0000-0000-00003A1F0000}"/>
    <cellStyle name="Currency 2 10" xfId="10973" xr:uid="{00000000-0005-0000-0000-00003B1F0000}"/>
    <cellStyle name="Currency 2 11" xfId="10974" xr:uid="{00000000-0005-0000-0000-00003C1F0000}"/>
    <cellStyle name="Currency 2 12" xfId="10975" xr:uid="{00000000-0005-0000-0000-00003D1F0000}"/>
    <cellStyle name="Currency 2 13" xfId="10976" xr:uid="{00000000-0005-0000-0000-00003E1F0000}"/>
    <cellStyle name="Currency 2 14" xfId="10977" xr:uid="{00000000-0005-0000-0000-00003F1F0000}"/>
    <cellStyle name="Currency 2 15" xfId="10978" xr:uid="{00000000-0005-0000-0000-0000401F0000}"/>
    <cellStyle name="Currency 2 16" xfId="10979" xr:uid="{00000000-0005-0000-0000-0000411F0000}"/>
    <cellStyle name="Currency 2 17" xfId="55086" xr:uid="{00000000-0005-0000-0000-0000421F0000}"/>
    <cellStyle name="Currency 2 2" xfId="535" xr:uid="{00000000-0005-0000-0000-0000431F0000}"/>
    <cellStyle name="Currency 2 2 2" xfId="10980" xr:uid="{00000000-0005-0000-0000-0000441F0000}"/>
    <cellStyle name="Currency 2 2 2 2" xfId="10981" xr:uid="{00000000-0005-0000-0000-0000451F0000}"/>
    <cellStyle name="Currency 2 2 2 2 2" xfId="55088" xr:uid="{00000000-0005-0000-0000-0000461F0000}"/>
    <cellStyle name="Currency 2 2 2 3" xfId="10982" xr:uid="{00000000-0005-0000-0000-0000471F0000}"/>
    <cellStyle name="Currency 2 2 2 3 2" xfId="55090" xr:uid="{00000000-0005-0000-0000-0000481F0000}"/>
    <cellStyle name="Currency 2 2 2 3 3" xfId="55089" xr:uid="{00000000-0005-0000-0000-0000491F0000}"/>
    <cellStyle name="Currency 2 2 2 4" xfId="55087" xr:uid="{00000000-0005-0000-0000-00004A1F0000}"/>
    <cellStyle name="Currency 2 2 3" xfId="10983" xr:uid="{00000000-0005-0000-0000-00004B1F0000}"/>
    <cellStyle name="Currency 2 3" xfId="536" xr:uid="{00000000-0005-0000-0000-00004C1F0000}"/>
    <cellStyle name="Currency 2 3 2" xfId="10984" xr:uid="{00000000-0005-0000-0000-00004D1F0000}"/>
    <cellStyle name="Currency 2 3 3" xfId="10985" xr:uid="{00000000-0005-0000-0000-00004E1F0000}"/>
    <cellStyle name="Currency 2 3 3 2" xfId="55093" xr:uid="{00000000-0005-0000-0000-00004F1F0000}"/>
    <cellStyle name="Currency 2 3 3 3" xfId="55092" xr:uid="{00000000-0005-0000-0000-0000501F0000}"/>
    <cellStyle name="Currency 2 3 4" xfId="55091" xr:uid="{00000000-0005-0000-0000-0000511F0000}"/>
    <cellStyle name="Currency 2 4" xfId="10986" xr:uid="{00000000-0005-0000-0000-0000521F0000}"/>
    <cellStyle name="Currency 2 4 2" xfId="10987" xr:uid="{00000000-0005-0000-0000-0000531F0000}"/>
    <cellStyle name="Currency 2 5" xfId="10988" xr:uid="{00000000-0005-0000-0000-0000541F0000}"/>
    <cellStyle name="Currency 2 6" xfId="10989" xr:uid="{00000000-0005-0000-0000-0000551F0000}"/>
    <cellStyle name="Currency 2 7" xfId="10990" xr:uid="{00000000-0005-0000-0000-0000561F0000}"/>
    <cellStyle name="Currency 2 8" xfId="10991" xr:uid="{00000000-0005-0000-0000-0000571F0000}"/>
    <cellStyle name="Currency 2 9" xfId="10992" xr:uid="{00000000-0005-0000-0000-0000581F0000}"/>
    <cellStyle name="Currency 20" xfId="10993" xr:uid="{00000000-0005-0000-0000-0000591F0000}"/>
    <cellStyle name="Currency 20 2" xfId="10994" xr:uid="{00000000-0005-0000-0000-00005A1F0000}"/>
    <cellStyle name="Currency 21" xfId="10995" xr:uid="{00000000-0005-0000-0000-00005B1F0000}"/>
    <cellStyle name="Currency 21 2" xfId="10996" xr:uid="{00000000-0005-0000-0000-00005C1F0000}"/>
    <cellStyle name="Currency 22" xfId="10997" xr:uid="{00000000-0005-0000-0000-00005D1F0000}"/>
    <cellStyle name="Currency 22 2" xfId="10998" xr:uid="{00000000-0005-0000-0000-00005E1F0000}"/>
    <cellStyle name="Currency 23" xfId="10999" xr:uid="{00000000-0005-0000-0000-00005F1F0000}"/>
    <cellStyle name="Currency 23 2" xfId="11000" xr:uid="{00000000-0005-0000-0000-0000601F0000}"/>
    <cellStyle name="Currency 24" xfId="11001" xr:uid="{00000000-0005-0000-0000-0000611F0000}"/>
    <cellStyle name="Currency 24 2" xfId="11002" xr:uid="{00000000-0005-0000-0000-0000621F0000}"/>
    <cellStyle name="Currency 24 2 2" xfId="11003" xr:uid="{00000000-0005-0000-0000-0000631F0000}"/>
    <cellStyle name="Currency 24 2 2 2" xfId="11004" xr:uid="{00000000-0005-0000-0000-0000641F0000}"/>
    <cellStyle name="Currency 24 2 2 2 2" xfId="11005" xr:uid="{00000000-0005-0000-0000-0000651F0000}"/>
    <cellStyle name="Currency 24 2 2 3" xfId="11006" xr:uid="{00000000-0005-0000-0000-0000661F0000}"/>
    <cellStyle name="Currency 24 2 3" xfId="11007" xr:uid="{00000000-0005-0000-0000-0000671F0000}"/>
    <cellStyle name="Currency 24 2 3 2" xfId="11008" xr:uid="{00000000-0005-0000-0000-0000681F0000}"/>
    <cellStyle name="Currency 24 2 3 2 2" xfId="11009" xr:uid="{00000000-0005-0000-0000-0000691F0000}"/>
    <cellStyle name="Currency 24 2 3 3" xfId="11010" xr:uid="{00000000-0005-0000-0000-00006A1F0000}"/>
    <cellStyle name="Currency 24 2 4" xfId="11011" xr:uid="{00000000-0005-0000-0000-00006B1F0000}"/>
    <cellStyle name="Currency 24 2 4 2" xfId="11012" xr:uid="{00000000-0005-0000-0000-00006C1F0000}"/>
    <cellStyle name="Currency 24 2 4 2 2" xfId="11013" xr:uid="{00000000-0005-0000-0000-00006D1F0000}"/>
    <cellStyle name="Currency 24 2 4 3" xfId="11014" xr:uid="{00000000-0005-0000-0000-00006E1F0000}"/>
    <cellStyle name="Currency 24 2 5" xfId="11015" xr:uid="{00000000-0005-0000-0000-00006F1F0000}"/>
    <cellStyle name="Currency 24 2 5 2" xfId="11016" xr:uid="{00000000-0005-0000-0000-0000701F0000}"/>
    <cellStyle name="Currency 24 2 6" xfId="11017" xr:uid="{00000000-0005-0000-0000-0000711F0000}"/>
    <cellStyle name="Currency 24 2 6 2" xfId="11018" xr:uid="{00000000-0005-0000-0000-0000721F0000}"/>
    <cellStyle name="Currency 24 2 7" xfId="11019" xr:uid="{00000000-0005-0000-0000-0000731F0000}"/>
    <cellStyle name="Currency 24 3" xfId="11020" xr:uid="{00000000-0005-0000-0000-0000741F0000}"/>
    <cellStyle name="Currency 24 3 2" xfId="11021" xr:uid="{00000000-0005-0000-0000-0000751F0000}"/>
    <cellStyle name="Currency 24 3 2 2" xfId="11022" xr:uid="{00000000-0005-0000-0000-0000761F0000}"/>
    <cellStyle name="Currency 24 3 2 2 2" xfId="11023" xr:uid="{00000000-0005-0000-0000-0000771F0000}"/>
    <cellStyle name="Currency 24 3 2 3" xfId="11024" xr:uid="{00000000-0005-0000-0000-0000781F0000}"/>
    <cellStyle name="Currency 24 3 3" xfId="11025" xr:uid="{00000000-0005-0000-0000-0000791F0000}"/>
    <cellStyle name="Currency 24 3 3 2" xfId="11026" xr:uid="{00000000-0005-0000-0000-00007A1F0000}"/>
    <cellStyle name="Currency 24 3 3 2 2" xfId="11027" xr:uid="{00000000-0005-0000-0000-00007B1F0000}"/>
    <cellStyle name="Currency 24 3 3 3" xfId="11028" xr:uid="{00000000-0005-0000-0000-00007C1F0000}"/>
    <cellStyle name="Currency 24 3 4" xfId="11029" xr:uid="{00000000-0005-0000-0000-00007D1F0000}"/>
    <cellStyle name="Currency 24 3 4 2" xfId="11030" xr:uid="{00000000-0005-0000-0000-00007E1F0000}"/>
    <cellStyle name="Currency 24 3 4 2 2" xfId="11031" xr:uid="{00000000-0005-0000-0000-00007F1F0000}"/>
    <cellStyle name="Currency 24 3 4 3" xfId="11032" xr:uid="{00000000-0005-0000-0000-0000801F0000}"/>
    <cellStyle name="Currency 24 3 5" xfId="11033" xr:uid="{00000000-0005-0000-0000-0000811F0000}"/>
    <cellStyle name="Currency 24 3 5 2" xfId="11034" xr:uid="{00000000-0005-0000-0000-0000821F0000}"/>
    <cellStyle name="Currency 24 3 6" xfId="11035" xr:uid="{00000000-0005-0000-0000-0000831F0000}"/>
    <cellStyle name="Currency 24 4" xfId="11036" xr:uid="{00000000-0005-0000-0000-0000841F0000}"/>
    <cellStyle name="Currency 24 4 2" xfId="11037" xr:uid="{00000000-0005-0000-0000-0000851F0000}"/>
    <cellStyle name="Currency 24 4 2 2" xfId="11038" xr:uid="{00000000-0005-0000-0000-0000861F0000}"/>
    <cellStyle name="Currency 24 4 3" xfId="11039" xr:uid="{00000000-0005-0000-0000-0000871F0000}"/>
    <cellStyle name="Currency 24 5" xfId="11040" xr:uid="{00000000-0005-0000-0000-0000881F0000}"/>
    <cellStyle name="Currency 24 5 2" xfId="11041" xr:uid="{00000000-0005-0000-0000-0000891F0000}"/>
    <cellStyle name="Currency 24 5 2 2" xfId="11042" xr:uid="{00000000-0005-0000-0000-00008A1F0000}"/>
    <cellStyle name="Currency 24 5 3" xfId="11043" xr:uid="{00000000-0005-0000-0000-00008B1F0000}"/>
    <cellStyle name="Currency 24 6" xfId="11044" xr:uid="{00000000-0005-0000-0000-00008C1F0000}"/>
    <cellStyle name="Currency 24 6 2" xfId="11045" xr:uid="{00000000-0005-0000-0000-00008D1F0000}"/>
    <cellStyle name="Currency 24 6 2 2" xfId="11046" xr:uid="{00000000-0005-0000-0000-00008E1F0000}"/>
    <cellStyle name="Currency 24 6 3" xfId="11047" xr:uid="{00000000-0005-0000-0000-00008F1F0000}"/>
    <cellStyle name="Currency 24 7" xfId="11048" xr:uid="{00000000-0005-0000-0000-0000901F0000}"/>
    <cellStyle name="Currency 24 7 2" xfId="11049" xr:uid="{00000000-0005-0000-0000-0000911F0000}"/>
    <cellStyle name="Currency 24 8" xfId="11050" xr:uid="{00000000-0005-0000-0000-0000921F0000}"/>
    <cellStyle name="Currency 24 8 2" xfId="11051" xr:uid="{00000000-0005-0000-0000-0000931F0000}"/>
    <cellStyle name="Currency 24 9" xfId="11052" xr:uid="{00000000-0005-0000-0000-0000941F0000}"/>
    <cellStyle name="Currency 25" xfId="11053" xr:uid="{00000000-0005-0000-0000-0000951F0000}"/>
    <cellStyle name="Currency 25 2" xfId="11054" xr:uid="{00000000-0005-0000-0000-0000961F0000}"/>
    <cellStyle name="Currency 25 2 2" xfId="11055" xr:uid="{00000000-0005-0000-0000-0000971F0000}"/>
    <cellStyle name="Currency 25 2 2 2" xfId="11056" xr:uid="{00000000-0005-0000-0000-0000981F0000}"/>
    <cellStyle name="Currency 25 2 2 2 2" xfId="11057" xr:uid="{00000000-0005-0000-0000-0000991F0000}"/>
    <cellStyle name="Currency 25 2 2 3" xfId="11058" xr:uid="{00000000-0005-0000-0000-00009A1F0000}"/>
    <cellStyle name="Currency 25 2 3" xfId="11059" xr:uid="{00000000-0005-0000-0000-00009B1F0000}"/>
    <cellStyle name="Currency 25 2 3 2" xfId="11060" xr:uid="{00000000-0005-0000-0000-00009C1F0000}"/>
    <cellStyle name="Currency 25 2 3 2 2" xfId="11061" xr:uid="{00000000-0005-0000-0000-00009D1F0000}"/>
    <cellStyle name="Currency 25 2 3 3" xfId="11062" xr:uid="{00000000-0005-0000-0000-00009E1F0000}"/>
    <cellStyle name="Currency 25 2 4" xfId="11063" xr:uid="{00000000-0005-0000-0000-00009F1F0000}"/>
    <cellStyle name="Currency 25 2 4 2" xfId="11064" xr:uid="{00000000-0005-0000-0000-0000A01F0000}"/>
    <cellStyle name="Currency 25 2 4 2 2" xfId="11065" xr:uid="{00000000-0005-0000-0000-0000A11F0000}"/>
    <cellStyle name="Currency 25 2 4 3" xfId="11066" xr:uid="{00000000-0005-0000-0000-0000A21F0000}"/>
    <cellStyle name="Currency 25 2 5" xfId="11067" xr:uid="{00000000-0005-0000-0000-0000A31F0000}"/>
    <cellStyle name="Currency 25 2 5 2" xfId="11068" xr:uid="{00000000-0005-0000-0000-0000A41F0000}"/>
    <cellStyle name="Currency 25 2 6" xfId="11069" xr:uid="{00000000-0005-0000-0000-0000A51F0000}"/>
    <cellStyle name="Currency 25 2 6 2" xfId="11070" xr:uid="{00000000-0005-0000-0000-0000A61F0000}"/>
    <cellStyle name="Currency 25 2 7" xfId="11071" xr:uid="{00000000-0005-0000-0000-0000A71F0000}"/>
    <cellStyle name="Currency 25 3" xfId="11072" xr:uid="{00000000-0005-0000-0000-0000A81F0000}"/>
    <cellStyle name="Currency 25 3 2" xfId="11073" xr:uid="{00000000-0005-0000-0000-0000A91F0000}"/>
    <cellStyle name="Currency 25 3 2 2" xfId="11074" xr:uid="{00000000-0005-0000-0000-0000AA1F0000}"/>
    <cellStyle name="Currency 25 3 2 2 2" xfId="11075" xr:uid="{00000000-0005-0000-0000-0000AB1F0000}"/>
    <cellStyle name="Currency 25 3 2 3" xfId="11076" xr:uid="{00000000-0005-0000-0000-0000AC1F0000}"/>
    <cellStyle name="Currency 25 3 3" xfId="11077" xr:uid="{00000000-0005-0000-0000-0000AD1F0000}"/>
    <cellStyle name="Currency 25 3 3 2" xfId="11078" xr:uid="{00000000-0005-0000-0000-0000AE1F0000}"/>
    <cellStyle name="Currency 25 3 3 2 2" xfId="11079" xr:uid="{00000000-0005-0000-0000-0000AF1F0000}"/>
    <cellStyle name="Currency 25 3 3 3" xfId="11080" xr:uid="{00000000-0005-0000-0000-0000B01F0000}"/>
    <cellStyle name="Currency 25 3 4" xfId="11081" xr:uid="{00000000-0005-0000-0000-0000B11F0000}"/>
    <cellStyle name="Currency 25 3 4 2" xfId="11082" xr:uid="{00000000-0005-0000-0000-0000B21F0000}"/>
    <cellStyle name="Currency 25 3 4 2 2" xfId="11083" xr:uid="{00000000-0005-0000-0000-0000B31F0000}"/>
    <cellStyle name="Currency 25 3 4 3" xfId="11084" xr:uid="{00000000-0005-0000-0000-0000B41F0000}"/>
    <cellStyle name="Currency 25 3 5" xfId="11085" xr:uid="{00000000-0005-0000-0000-0000B51F0000}"/>
    <cellStyle name="Currency 25 3 5 2" xfId="11086" xr:uid="{00000000-0005-0000-0000-0000B61F0000}"/>
    <cellStyle name="Currency 25 3 6" xfId="11087" xr:uid="{00000000-0005-0000-0000-0000B71F0000}"/>
    <cellStyle name="Currency 25 4" xfId="11088" xr:uid="{00000000-0005-0000-0000-0000B81F0000}"/>
    <cellStyle name="Currency 25 4 2" xfId="11089" xr:uid="{00000000-0005-0000-0000-0000B91F0000}"/>
    <cellStyle name="Currency 25 4 2 2" xfId="11090" xr:uid="{00000000-0005-0000-0000-0000BA1F0000}"/>
    <cellStyle name="Currency 25 4 3" xfId="11091" xr:uid="{00000000-0005-0000-0000-0000BB1F0000}"/>
    <cellStyle name="Currency 25 5" xfId="11092" xr:uid="{00000000-0005-0000-0000-0000BC1F0000}"/>
    <cellStyle name="Currency 25 5 2" xfId="11093" xr:uid="{00000000-0005-0000-0000-0000BD1F0000}"/>
    <cellStyle name="Currency 25 5 2 2" xfId="11094" xr:uid="{00000000-0005-0000-0000-0000BE1F0000}"/>
    <cellStyle name="Currency 25 5 3" xfId="11095" xr:uid="{00000000-0005-0000-0000-0000BF1F0000}"/>
    <cellStyle name="Currency 25 6" xfId="11096" xr:uid="{00000000-0005-0000-0000-0000C01F0000}"/>
    <cellStyle name="Currency 25 6 2" xfId="11097" xr:uid="{00000000-0005-0000-0000-0000C11F0000}"/>
    <cellStyle name="Currency 25 6 2 2" xfId="11098" xr:uid="{00000000-0005-0000-0000-0000C21F0000}"/>
    <cellStyle name="Currency 25 6 3" xfId="11099" xr:uid="{00000000-0005-0000-0000-0000C31F0000}"/>
    <cellStyle name="Currency 25 7" xfId="11100" xr:uid="{00000000-0005-0000-0000-0000C41F0000}"/>
    <cellStyle name="Currency 25 7 2" xfId="11101" xr:uid="{00000000-0005-0000-0000-0000C51F0000}"/>
    <cellStyle name="Currency 25 8" xfId="11102" xr:uid="{00000000-0005-0000-0000-0000C61F0000}"/>
    <cellStyle name="Currency 25 8 2" xfId="11103" xr:uid="{00000000-0005-0000-0000-0000C71F0000}"/>
    <cellStyle name="Currency 25 9" xfId="11104" xr:uid="{00000000-0005-0000-0000-0000C81F0000}"/>
    <cellStyle name="Currency 26" xfId="11105" xr:uid="{00000000-0005-0000-0000-0000C91F0000}"/>
    <cellStyle name="Currency 26 2" xfId="11106" xr:uid="{00000000-0005-0000-0000-0000CA1F0000}"/>
    <cellStyle name="Currency 26 2 2" xfId="11107" xr:uid="{00000000-0005-0000-0000-0000CB1F0000}"/>
    <cellStyle name="Currency 26 2 2 2" xfId="11108" xr:uid="{00000000-0005-0000-0000-0000CC1F0000}"/>
    <cellStyle name="Currency 26 2 2 2 2" xfId="11109" xr:uid="{00000000-0005-0000-0000-0000CD1F0000}"/>
    <cellStyle name="Currency 26 2 2 3" xfId="11110" xr:uid="{00000000-0005-0000-0000-0000CE1F0000}"/>
    <cellStyle name="Currency 26 2 3" xfId="11111" xr:uid="{00000000-0005-0000-0000-0000CF1F0000}"/>
    <cellStyle name="Currency 26 2 3 2" xfId="11112" xr:uid="{00000000-0005-0000-0000-0000D01F0000}"/>
    <cellStyle name="Currency 26 2 3 2 2" xfId="11113" xr:uid="{00000000-0005-0000-0000-0000D11F0000}"/>
    <cellStyle name="Currency 26 2 3 3" xfId="11114" xr:uid="{00000000-0005-0000-0000-0000D21F0000}"/>
    <cellStyle name="Currency 26 2 4" xfId="11115" xr:uid="{00000000-0005-0000-0000-0000D31F0000}"/>
    <cellStyle name="Currency 26 2 4 2" xfId="11116" xr:uid="{00000000-0005-0000-0000-0000D41F0000}"/>
    <cellStyle name="Currency 26 2 4 2 2" xfId="11117" xr:uid="{00000000-0005-0000-0000-0000D51F0000}"/>
    <cellStyle name="Currency 26 2 4 3" xfId="11118" xr:uid="{00000000-0005-0000-0000-0000D61F0000}"/>
    <cellStyle name="Currency 26 2 5" xfId="11119" xr:uid="{00000000-0005-0000-0000-0000D71F0000}"/>
    <cellStyle name="Currency 26 2 5 2" xfId="11120" xr:uid="{00000000-0005-0000-0000-0000D81F0000}"/>
    <cellStyle name="Currency 26 2 6" xfId="11121" xr:uid="{00000000-0005-0000-0000-0000D91F0000}"/>
    <cellStyle name="Currency 26 2 6 2" xfId="11122" xr:uid="{00000000-0005-0000-0000-0000DA1F0000}"/>
    <cellStyle name="Currency 26 2 7" xfId="11123" xr:uid="{00000000-0005-0000-0000-0000DB1F0000}"/>
    <cellStyle name="Currency 26 3" xfId="11124" xr:uid="{00000000-0005-0000-0000-0000DC1F0000}"/>
    <cellStyle name="Currency 26 3 2" xfId="11125" xr:uid="{00000000-0005-0000-0000-0000DD1F0000}"/>
    <cellStyle name="Currency 26 3 2 2" xfId="11126" xr:uid="{00000000-0005-0000-0000-0000DE1F0000}"/>
    <cellStyle name="Currency 26 3 2 2 2" xfId="11127" xr:uid="{00000000-0005-0000-0000-0000DF1F0000}"/>
    <cellStyle name="Currency 26 3 2 3" xfId="11128" xr:uid="{00000000-0005-0000-0000-0000E01F0000}"/>
    <cellStyle name="Currency 26 3 3" xfId="11129" xr:uid="{00000000-0005-0000-0000-0000E11F0000}"/>
    <cellStyle name="Currency 26 3 3 2" xfId="11130" xr:uid="{00000000-0005-0000-0000-0000E21F0000}"/>
    <cellStyle name="Currency 26 3 3 2 2" xfId="11131" xr:uid="{00000000-0005-0000-0000-0000E31F0000}"/>
    <cellStyle name="Currency 26 3 3 3" xfId="11132" xr:uid="{00000000-0005-0000-0000-0000E41F0000}"/>
    <cellStyle name="Currency 26 3 4" xfId="11133" xr:uid="{00000000-0005-0000-0000-0000E51F0000}"/>
    <cellStyle name="Currency 26 3 4 2" xfId="11134" xr:uid="{00000000-0005-0000-0000-0000E61F0000}"/>
    <cellStyle name="Currency 26 3 4 2 2" xfId="11135" xr:uid="{00000000-0005-0000-0000-0000E71F0000}"/>
    <cellStyle name="Currency 26 3 4 3" xfId="11136" xr:uid="{00000000-0005-0000-0000-0000E81F0000}"/>
    <cellStyle name="Currency 26 3 5" xfId="11137" xr:uid="{00000000-0005-0000-0000-0000E91F0000}"/>
    <cellStyle name="Currency 26 3 5 2" xfId="11138" xr:uid="{00000000-0005-0000-0000-0000EA1F0000}"/>
    <cellStyle name="Currency 26 3 6" xfId="11139" xr:uid="{00000000-0005-0000-0000-0000EB1F0000}"/>
    <cellStyle name="Currency 26 4" xfId="11140" xr:uid="{00000000-0005-0000-0000-0000EC1F0000}"/>
    <cellStyle name="Currency 26 4 2" xfId="11141" xr:uid="{00000000-0005-0000-0000-0000ED1F0000}"/>
    <cellStyle name="Currency 26 4 2 2" xfId="11142" xr:uid="{00000000-0005-0000-0000-0000EE1F0000}"/>
    <cellStyle name="Currency 26 4 3" xfId="11143" xr:uid="{00000000-0005-0000-0000-0000EF1F0000}"/>
    <cellStyle name="Currency 26 5" xfId="11144" xr:uid="{00000000-0005-0000-0000-0000F01F0000}"/>
    <cellStyle name="Currency 26 5 2" xfId="11145" xr:uid="{00000000-0005-0000-0000-0000F11F0000}"/>
    <cellStyle name="Currency 26 5 2 2" xfId="11146" xr:uid="{00000000-0005-0000-0000-0000F21F0000}"/>
    <cellStyle name="Currency 26 5 3" xfId="11147" xr:uid="{00000000-0005-0000-0000-0000F31F0000}"/>
    <cellStyle name="Currency 26 6" xfId="11148" xr:uid="{00000000-0005-0000-0000-0000F41F0000}"/>
    <cellStyle name="Currency 26 6 2" xfId="11149" xr:uid="{00000000-0005-0000-0000-0000F51F0000}"/>
    <cellStyle name="Currency 26 6 2 2" xfId="11150" xr:uid="{00000000-0005-0000-0000-0000F61F0000}"/>
    <cellStyle name="Currency 26 6 3" xfId="11151" xr:uid="{00000000-0005-0000-0000-0000F71F0000}"/>
    <cellStyle name="Currency 26 7" xfId="11152" xr:uid="{00000000-0005-0000-0000-0000F81F0000}"/>
    <cellStyle name="Currency 26 7 2" xfId="11153" xr:uid="{00000000-0005-0000-0000-0000F91F0000}"/>
    <cellStyle name="Currency 26 8" xfId="11154" xr:uid="{00000000-0005-0000-0000-0000FA1F0000}"/>
    <cellStyle name="Currency 26 8 2" xfId="11155" xr:uid="{00000000-0005-0000-0000-0000FB1F0000}"/>
    <cellStyle name="Currency 26 9" xfId="11156" xr:uid="{00000000-0005-0000-0000-0000FC1F0000}"/>
    <cellStyle name="Currency 27" xfId="11157" xr:uid="{00000000-0005-0000-0000-0000FD1F0000}"/>
    <cellStyle name="Currency 27 2" xfId="11158" xr:uid="{00000000-0005-0000-0000-0000FE1F0000}"/>
    <cellStyle name="Currency 27 2 2" xfId="11159" xr:uid="{00000000-0005-0000-0000-0000FF1F0000}"/>
    <cellStyle name="Currency 27 2 2 2" xfId="11160" xr:uid="{00000000-0005-0000-0000-000000200000}"/>
    <cellStyle name="Currency 27 2 2 2 2" xfId="11161" xr:uid="{00000000-0005-0000-0000-000001200000}"/>
    <cellStyle name="Currency 27 2 2 3" xfId="11162" xr:uid="{00000000-0005-0000-0000-000002200000}"/>
    <cellStyle name="Currency 27 2 3" xfId="11163" xr:uid="{00000000-0005-0000-0000-000003200000}"/>
    <cellStyle name="Currency 27 2 3 2" xfId="11164" xr:uid="{00000000-0005-0000-0000-000004200000}"/>
    <cellStyle name="Currency 27 2 3 2 2" xfId="11165" xr:uid="{00000000-0005-0000-0000-000005200000}"/>
    <cellStyle name="Currency 27 2 3 3" xfId="11166" xr:uid="{00000000-0005-0000-0000-000006200000}"/>
    <cellStyle name="Currency 27 2 4" xfId="11167" xr:uid="{00000000-0005-0000-0000-000007200000}"/>
    <cellStyle name="Currency 27 2 4 2" xfId="11168" xr:uid="{00000000-0005-0000-0000-000008200000}"/>
    <cellStyle name="Currency 27 2 4 2 2" xfId="11169" xr:uid="{00000000-0005-0000-0000-000009200000}"/>
    <cellStyle name="Currency 27 2 4 3" xfId="11170" xr:uid="{00000000-0005-0000-0000-00000A200000}"/>
    <cellStyle name="Currency 27 2 5" xfId="11171" xr:uid="{00000000-0005-0000-0000-00000B200000}"/>
    <cellStyle name="Currency 27 2 5 2" xfId="11172" xr:uid="{00000000-0005-0000-0000-00000C200000}"/>
    <cellStyle name="Currency 27 2 6" xfId="11173" xr:uid="{00000000-0005-0000-0000-00000D200000}"/>
    <cellStyle name="Currency 27 2 6 2" xfId="11174" xr:uid="{00000000-0005-0000-0000-00000E200000}"/>
    <cellStyle name="Currency 27 2 7" xfId="11175" xr:uid="{00000000-0005-0000-0000-00000F200000}"/>
    <cellStyle name="Currency 27 3" xfId="11176" xr:uid="{00000000-0005-0000-0000-000010200000}"/>
    <cellStyle name="Currency 27 3 2" xfId="11177" xr:uid="{00000000-0005-0000-0000-000011200000}"/>
    <cellStyle name="Currency 27 3 2 2" xfId="11178" xr:uid="{00000000-0005-0000-0000-000012200000}"/>
    <cellStyle name="Currency 27 3 2 2 2" xfId="11179" xr:uid="{00000000-0005-0000-0000-000013200000}"/>
    <cellStyle name="Currency 27 3 2 3" xfId="11180" xr:uid="{00000000-0005-0000-0000-000014200000}"/>
    <cellStyle name="Currency 27 3 3" xfId="11181" xr:uid="{00000000-0005-0000-0000-000015200000}"/>
    <cellStyle name="Currency 27 3 3 2" xfId="11182" xr:uid="{00000000-0005-0000-0000-000016200000}"/>
    <cellStyle name="Currency 27 3 3 2 2" xfId="11183" xr:uid="{00000000-0005-0000-0000-000017200000}"/>
    <cellStyle name="Currency 27 3 3 3" xfId="11184" xr:uid="{00000000-0005-0000-0000-000018200000}"/>
    <cellStyle name="Currency 27 3 4" xfId="11185" xr:uid="{00000000-0005-0000-0000-000019200000}"/>
    <cellStyle name="Currency 27 3 4 2" xfId="11186" xr:uid="{00000000-0005-0000-0000-00001A200000}"/>
    <cellStyle name="Currency 27 3 4 2 2" xfId="11187" xr:uid="{00000000-0005-0000-0000-00001B200000}"/>
    <cellStyle name="Currency 27 3 4 3" xfId="11188" xr:uid="{00000000-0005-0000-0000-00001C200000}"/>
    <cellStyle name="Currency 27 3 5" xfId="11189" xr:uid="{00000000-0005-0000-0000-00001D200000}"/>
    <cellStyle name="Currency 27 3 5 2" xfId="11190" xr:uid="{00000000-0005-0000-0000-00001E200000}"/>
    <cellStyle name="Currency 27 3 6" xfId="11191" xr:uid="{00000000-0005-0000-0000-00001F200000}"/>
    <cellStyle name="Currency 27 4" xfId="11192" xr:uid="{00000000-0005-0000-0000-000020200000}"/>
    <cellStyle name="Currency 27 4 2" xfId="11193" xr:uid="{00000000-0005-0000-0000-000021200000}"/>
    <cellStyle name="Currency 27 4 2 2" xfId="11194" xr:uid="{00000000-0005-0000-0000-000022200000}"/>
    <cellStyle name="Currency 27 4 3" xfId="11195" xr:uid="{00000000-0005-0000-0000-000023200000}"/>
    <cellStyle name="Currency 27 5" xfId="11196" xr:uid="{00000000-0005-0000-0000-000024200000}"/>
    <cellStyle name="Currency 27 5 2" xfId="11197" xr:uid="{00000000-0005-0000-0000-000025200000}"/>
    <cellStyle name="Currency 27 5 2 2" xfId="11198" xr:uid="{00000000-0005-0000-0000-000026200000}"/>
    <cellStyle name="Currency 27 5 3" xfId="11199" xr:uid="{00000000-0005-0000-0000-000027200000}"/>
    <cellStyle name="Currency 27 6" xfId="11200" xr:uid="{00000000-0005-0000-0000-000028200000}"/>
    <cellStyle name="Currency 27 6 2" xfId="11201" xr:uid="{00000000-0005-0000-0000-000029200000}"/>
    <cellStyle name="Currency 27 6 2 2" xfId="11202" xr:uid="{00000000-0005-0000-0000-00002A200000}"/>
    <cellStyle name="Currency 27 6 3" xfId="11203" xr:uid="{00000000-0005-0000-0000-00002B200000}"/>
    <cellStyle name="Currency 27 7" xfId="11204" xr:uid="{00000000-0005-0000-0000-00002C200000}"/>
    <cellStyle name="Currency 27 7 2" xfId="11205" xr:uid="{00000000-0005-0000-0000-00002D200000}"/>
    <cellStyle name="Currency 27 8" xfId="11206" xr:uid="{00000000-0005-0000-0000-00002E200000}"/>
    <cellStyle name="Currency 27 8 2" xfId="11207" xr:uid="{00000000-0005-0000-0000-00002F200000}"/>
    <cellStyle name="Currency 27 9" xfId="11208" xr:uid="{00000000-0005-0000-0000-000030200000}"/>
    <cellStyle name="Currency 28" xfId="11209" xr:uid="{00000000-0005-0000-0000-000031200000}"/>
    <cellStyle name="Currency 28 2" xfId="11210" xr:uid="{00000000-0005-0000-0000-000032200000}"/>
    <cellStyle name="Currency 28 2 2" xfId="11211" xr:uid="{00000000-0005-0000-0000-000033200000}"/>
    <cellStyle name="Currency 28 2 2 2" xfId="11212" xr:uid="{00000000-0005-0000-0000-000034200000}"/>
    <cellStyle name="Currency 28 2 2 2 2" xfId="11213" xr:uid="{00000000-0005-0000-0000-000035200000}"/>
    <cellStyle name="Currency 28 2 2 3" xfId="11214" xr:uid="{00000000-0005-0000-0000-000036200000}"/>
    <cellStyle name="Currency 28 2 3" xfId="11215" xr:uid="{00000000-0005-0000-0000-000037200000}"/>
    <cellStyle name="Currency 28 2 3 2" xfId="11216" xr:uid="{00000000-0005-0000-0000-000038200000}"/>
    <cellStyle name="Currency 28 2 3 2 2" xfId="11217" xr:uid="{00000000-0005-0000-0000-000039200000}"/>
    <cellStyle name="Currency 28 2 3 3" xfId="11218" xr:uid="{00000000-0005-0000-0000-00003A200000}"/>
    <cellStyle name="Currency 28 2 4" xfId="11219" xr:uid="{00000000-0005-0000-0000-00003B200000}"/>
    <cellStyle name="Currency 28 2 4 2" xfId="11220" xr:uid="{00000000-0005-0000-0000-00003C200000}"/>
    <cellStyle name="Currency 28 2 4 2 2" xfId="11221" xr:uid="{00000000-0005-0000-0000-00003D200000}"/>
    <cellStyle name="Currency 28 2 4 3" xfId="11222" xr:uid="{00000000-0005-0000-0000-00003E200000}"/>
    <cellStyle name="Currency 28 2 5" xfId="11223" xr:uid="{00000000-0005-0000-0000-00003F200000}"/>
    <cellStyle name="Currency 28 2 5 2" xfId="11224" xr:uid="{00000000-0005-0000-0000-000040200000}"/>
    <cellStyle name="Currency 28 2 6" xfId="11225" xr:uid="{00000000-0005-0000-0000-000041200000}"/>
    <cellStyle name="Currency 28 2 6 2" xfId="11226" xr:uid="{00000000-0005-0000-0000-000042200000}"/>
    <cellStyle name="Currency 28 2 7" xfId="11227" xr:uid="{00000000-0005-0000-0000-000043200000}"/>
    <cellStyle name="Currency 28 3" xfId="11228" xr:uid="{00000000-0005-0000-0000-000044200000}"/>
    <cellStyle name="Currency 28 3 2" xfId="11229" xr:uid="{00000000-0005-0000-0000-000045200000}"/>
    <cellStyle name="Currency 28 3 2 2" xfId="11230" xr:uid="{00000000-0005-0000-0000-000046200000}"/>
    <cellStyle name="Currency 28 3 2 2 2" xfId="11231" xr:uid="{00000000-0005-0000-0000-000047200000}"/>
    <cellStyle name="Currency 28 3 2 3" xfId="11232" xr:uid="{00000000-0005-0000-0000-000048200000}"/>
    <cellStyle name="Currency 28 3 3" xfId="11233" xr:uid="{00000000-0005-0000-0000-000049200000}"/>
    <cellStyle name="Currency 28 3 3 2" xfId="11234" xr:uid="{00000000-0005-0000-0000-00004A200000}"/>
    <cellStyle name="Currency 28 3 3 2 2" xfId="11235" xr:uid="{00000000-0005-0000-0000-00004B200000}"/>
    <cellStyle name="Currency 28 3 3 3" xfId="11236" xr:uid="{00000000-0005-0000-0000-00004C200000}"/>
    <cellStyle name="Currency 28 3 4" xfId="11237" xr:uid="{00000000-0005-0000-0000-00004D200000}"/>
    <cellStyle name="Currency 28 3 4 2" xfId="11238" xr:uid="{00000000-0005-0000-0000-00004E200000}"/>
    <cellStyle name="Currency 28 3 4 2 2" xfId="11239" xr:uid="{00000000-0005-0000-0000-00004F200000}"/>
    <cellStyle name="Currency 28 3 4 3" xfId="11240" xr:uid="{00000000-0005-0000-0000-000050200000}"/>
    <cellStyle name="Currency 28 3 5" xfId="11241" xr:uid="{00000000-0005-0000-0000-000051200000}"/>
    <cellStyle name="Currency 28 3 5 2" xfId="11242" xr:uid="{00000000-0005-0000-0000-000052200000}"/>
    <cellStyle name="Currency 28 3 6" xfId="11243" xr:uid="{00000000-0005-0000-0000-000053200000}"/>
    <cellStyle name="Currency 28 4" xfId="11244" xr:uid="{00000000-0005-0000-0000-000054200000}"/>
    <cellStyle name="Currency 28 4 2" xfId="11245" xr:uid="{00000000-0005-0000-0000-000055200000}"/>
    <cellStyle name="Currency 28 4 2 2" xfId="11246" xr:uid="{00000000-0005-0000-0000-000056200000}"/>
    <cellStyle name="Currency 28 4 3" xfId="11247" xr:uid="{00000000-0005-0000-0000-000057200000}"/>
    <cellStyle name="Currency 28 5" xfId="11248" xr:uid="{00000000-0005-0000-0000-000058200000}"/>
    <cellStyle name="Currency 28 5 2" xfId="11249" xr:uid="{00000000-0005-0000-0000-000059200000}"/>
    <cellStyle name="Currency 28 5 2 2" xfId="11250" xr:uid="{00000000-0005-0000-0000-00005A200000}"/>
    <cellStyle name="Currency 28 5 3" xfId="11251" xr:uid="{00000000-0005-0000-0000-00005B200000}"/>
    <cellStyle name="Currency 28 6" xfId="11252" xr:uid="{00000000-0005-0000-0000-00005C200000}"/>
    <cellStyle name="Currency 28 6 2" xfId="11253" xr:uid="{00000000-0005-0000-0000-00005D200000}"/>
    <cellStyle name="Currency 28 6 2 2" xfId="11254" xr:uid="{00000000-0005-0000-0000-00005E200000}"/>
    <cellStyle name="Currency 28 6 3" xfId="11255" xr:uid="{00000000-0005-0000-0000-00005F200000}"/>
    <cellStyle name="Currency 28 7" xfId="11256" xr:uid="{00000000-0005-0000-0000-000060200000}"/>
    <cellStyle name="Currency 28 7 2" xfId="11257" xr:uid="{00000000-0005-0000-0000-000061200000}"/>
    <cellStyle name="Currency 28 8" xfId="11258" xr:uid="{00000000-0005-0000-0000-000062200000}"/>
    <cellStyle name="Currency 28 8 2" xfId="11259" xr:uid="{00000000-0005-0000-0000-000063200000}"/>
    <cellStyle name="Currency 28 9" xfId="11260" xr:uid="{00000000-0005-0000-0000-000064200000}"/>
    <cellStyle name="Currency 29" xfId="11261" xr:uid="{00000000-0005-0000-0000-000065200000}"/>
    <cellStyle name="Currency 3" xfId="6" xr:uid="{00000000-0005-0000-0000-000066200000}"/>
    <cellStyle name="Currency 3 10" xfId="11262" xr:uid="{00000000-0005-0000-0000-000067200000}"/>
    <cellStyle name="Currency 3 11" xfId="11263" xr:uid="{00000000-0005-0000-0000-000068200000}"/>
    <cellStyle name="Currency 3 11 2" xfId="11264" xr:uid="{00000000-0005-0000-0000-000069200000}"/>
    <cellStyle name="Currency 3 11 2 2" xfId="11265" xr:uid="{00000000-0005-0000-0000-00006A200000}"/>
    <cellStyle name="Currency 3 11 3" xfId="11266" xr:uid="{00000000-0005-0000-0000-00006B200000}"/>
    <cellStyle name="Currency 3 12" xfId="11267" xr:uid="{00000000-0005-0000-0000-00006C200000}"/>
    <cellStyle name="Currency 3 12 2" xfId="11268" xr:uid="{00000000-0005-0000-0000-00006D200000}"/>
    <cellStyle name="Currency 3 12 2 2" xfId="11269" xr:uid="{00000000-0005-0000-0000-00006E200000}"/>
    <cellStyle name="Currency 3 12 3" xfId="11270" xr:uid="{00000000-0005-0000-0000-00006F200000}"/>
    <cellStyle name="Currency 3 13" xfId="11271" xr:uid="{00000000-0005-0000-0000-000070200000}"/>
    <cellStyle name="Currency 3 13 2" xfId="11272" xr:uid="{00000000-0005-0000-0000-000071200000}"/>
    <cellStyle name="Currency 3 13 2 2" xfId="11273" xr:uid="{00000000-0005-0000-0000-000072200000}"/>
    <cellStyle name="Currency 3 13 3" xfId="11274" xr:uid="{00000000-0005-0000-0000-000073200000}"/>
    <cellStyle name="Currency 3 14" xfId="11275" xr:uid="{00000000-0005-0000-0000-000074200000}"/>
    <cellStyle name="Currency 3 14 2" xfId="11276" xr:uid="{00000000-0005-0000-0000-000075200000}"/>
    <cellStyle name="Currency 3 14 2 2" xfId="11277" xr:uid="{00000000-0005-0000-0000-000076200000}"/>
    <cellStyle name="Currency 3 14 3" xfId="11278" xr:uid="{00000000-0005-0000-0000-000077200000}"/>
    <cellStyle name="Currency 3 15" xfId="11279" xr:uid="{00000000-0005-0000-0000-000078200000}"/>
    <cellStyle name="Currency 3 15 2" xfId="11280" xr:uid="{00000000-0005-0000-0000-000079200000}"/>
    <cellStyle name="Currency 3 16" xfId="11281" xr:uid="{00000000-0005-0000-0000-00007A200000}"/>
    <cellStyle name="Currency 3 16 2" xfId="11282" xr:uid="{00000000-0005-0000-0000-00007B200000}"/>
    <cellStyle name="Currency 3 17" xfId="11283" xr:uid="{00000000-0005-0000-0000-00007C200000}"/>
    <cellStyle name="Currency 3 17 2" xfId="11284" xr:uid="{00000000-0005-0000-0000-00007D200000}"/>
    <cellStyle name="Currency 3 2" xfId="537" xr:uid="{00000000-0005-0000-0000-00007E200000}"/>
    <cellStyle name="Currency 3 2 2" xfId="11285" xr:uid="{00000000-0005-0000-0000-00007F200000}"/>
    <cellStyle name="Currency 3 2 2 10" xfId="11286" xr:uid="{00000000-0005-0000-0000-000080200000}"/>
    <cellStyle name="Currency 3 2 2 10 2" xfId="11287" xr:uid="{00000000-0005-0000-0000-000081200000}"/>
    <cellStyle name="Currency 3 2 2 10 2 2" xfId="11288" xr:uid="{00000000-0005-0000-0000-000082200000}"/>
    <cellStyle name="Currency 3 2 2 10 3" xfId="11289" xr:uid="{00000000-0005-0000-0000-000083200000}"/>
    <cellStyle name="Currency 3 2 2 11" xfId="11290" xr:uid="{00000000-0005-0000-0000-000084200000}"/>
    <cellStyle name="Currency 3 2 2 11 2" xfId="11291" xr:uid="{00000000-0005-0000-0000-000085200000}"/>
    <cellStyle name="Currency 3 2 2 11 2 2" xfId="11292" xr:uid="{00000000-0005-0000-0000-000086200000}"/>
    <cellStyle name="Currency 3 2 2 11 3" xfId="11293" xr:uid="{00000000-0005-0000-0000-000087200000}"/>
    <cellStyle name="Currency 3 2 2 12" xfId="11294" xr:uid="{00000000-0005-0000-0000-000088200000}"/>
    <cellStyle name="Currency 3 2 2 12 2" xfId="11295" xr:uid="{00000000-0005-0000-0000-000089200000}"/>
    <cellStyle name="Currency 3 2 2 13" xfId="11296" xr:uid="{00000000-0005-0000-0000-00008A200000}"/>
    <cellStyle name="Currency 3 2 2 13 2" xfId="11297" xr:uid="{00000000-0005-0000-0000-00008B200000}"/>
    <cellStyle name="Currency 3 2 2 14" xfId="11298" xr:uid="{00000000-0005-0000-0000-00008C200000}"/>
    <cellStyle name="Currency 3 2 2 15" xfId="11299" xr:uid="{00000000-0005-0000-0000-00008D200000}"/>
    <cellStyle name="Currency 3 2 2 2" xfId="11300" xr:uid="{00000000-0005-0000-0000-00008E200000}"/>
    <cellStyle name="Currency 3 2 2 2 10" xfId="11301" xr:uid="{00000000-0005-0000-0000-00008F200000}"/>
    <cellStyle name="Currency 3 2 2 2 10 2" xfId="11302" xr:uid="{00000000-0005-0000-0000-000090200000}"/>
    <cellStyle name="Currency 3 2 2 2 10 2 2" xfId="11303" xr:uid="{00000000-0005-0000-0000-000091200000}"/>
    <cellStyle name="Currency 3 2 2 2 10 3" xfId="11304" xr:uid="{00000000-0005-0000-0000-000092200000}"/>
    <cellStyle name="Currency 3 2 2 2 11" xfId="11305" xr:uid="{00000000-0005-0000-0000-000093200000}"/>
    <cellStyle name="Currency 3 2 2 2 11 2" xfId="11306" xr:uid="{00000000-0005-0000-0000-000094200000}"/>
    <cellStyle name="Currency 3 2 2 2 12" xfId="11307" xr:uid="{00000000-0005-0000-0000-000095200000}"/>
    <cellStyle name="Currency 3 2 2 2 12 2" xfId="11308" xr:uid="{00000000-0005-0000-0000-000096200000}"/>
    <cellStyle name="Currency 3 2 2 2 13" xfId="11309" xr:uid="{00000000-0005-0000-0000-000097200000}"/>
    <cellStyle name="Currency 3 2 2 2 14" xfId="55094" xr:uid="{00000000-0005-0000-0000-000098200000}"/>
    <cellStyle name="Currency 3 2 2 2 2" xfId="11310" xr:uid="{00000000-0005-0000-0000-000099200000}"/>
    <cellStyle name="Currency 3 2 2 2 2 2" xfId="11311" xr:uid="{00000000-0005-0000-0000-00009A200000}"/>
    <cellStyle name="Currency 3 2 2 2 2 2 2" xfId="11312" xr:uid="{00000000-0005-0000-0000-00009B200000}"/>
    <cellStyle name="Currency 3 2 2 2 2 2 2 2" xfId="11313" xr:uid="{00000000-0005-0000-0000-00009C200000}"/>
    <cellStyle name="Currency 3 2 2 2 2 2 2 2 2" xfId="11314" xr:uid="{00000000-0005-0000-0000-00009D200000}"/>
    <cellStyle name="Currency 3 2 2 2 2 2 2 3" xfId="11315" xr:uid="{00000000-0005-0000-0000-00009E200000}"/>
    <cellStyle name="Currency 3 2 2 2 2 2 3" xfId="11316" xr:uid="{00000000-0005-0000-0000-00009F200000}"/>
    <cellStyle name="Currency 3 2 2 2 2 2 3 2" xfId="11317" xr:uid="{00000000-0005-0000-0000-0000A0200000}"/>
    <cellStyle name="Currency 3 2 2 2 2 2 3 2 2" xfId="11318" xr:uid="{00000000-0005-0000-0000-0000A1200000}"/>
    <cellStyle name="Currency 3 2 2 2 2 2 3 3" xfId="11319" xr:uid="{00000000-0005-0000-0000-0000A2200000}"/>
    <cellStyle name="Currency 3 2 2 2 2 2 4" xfId="11320" xr:uid="{00000000-0005-0000-0000-0000A3200000}"/>
    <cellStyle name="Currency 3 2 2 2 2 2 4 2" xfId="11321" xr:uid="{00000000-0005-0000-0000-0000A4200000}"/>
    <cellStyle name="Currency 3 2 2 2 2 2 4 2 2" xfId="11322" xr:uid="{00000000-0005-0000-0000-0000A5200000}"/>
    <cellStyle name="Currency 3 2 2 2 2 2 4 3" xfId="11323" xr:uid="{00000000-0005-0000-0000-0000A6200000}"/>
    <cellStyle name="Currency 3 2 2 2 2 2 5" xfId="11324" xr:uid="{00000000-0005-0000-0000-0000A7200000}"/>
    <cellStyle name="Currency 3 2 2 2 2 2 5 2" xfId="11325" xr:uid="{00000000-0005-0000-0000-0000A8200000}"/>
    <cellStyle name="Currency 3 2 2 2 2 2 6" xfId="11326" xr:uid="{00000000-0005-0000-0000-0000A9200000}"/>
    <cellStyle name="Currency 3 2 2 2 2 2 6 2" xfId="11327" xr:uid="{00000000-0005-0000-0000-0000AA200000}"/>
    <cellStyle name="Currency 3 2 2 2 2 2 7" xfId="11328" xr:uid="{00000000-0005-0000-0000-0000AB200000}"/>
    <cellStyle name="Currency 3 2 2 2 2 3" xfId="11329" xr:uid="{00000000-0005-0000-0000-0000AC200000}"/>
    <cellStyle name="Currency 3 2 2 2 2 3 2" xfId="11330" xr:uid="{00000000-0005-0000-0000-0000AD200000}"/>
    <cellStyle name="Currency 3 2 2 2 2 3 2 2" xfId="11331" xr:uid="{00000000-0005-0000-0000-0000AE200000}"/>
    <cellStyle name="Currency 3 2 2 2 2 3 2 2 2" xfId="11332" xr:uid="{00000000-0005-0000-0000-0000AF200000}"/>
    <cellStyle name="Currency 3 2 2 2 2 3 2 3" xfId="11333" xr:uid="{00000000-0005-0000-0000-0000B0200000}"/>
    <cellStyle name="Currency 3 2 2 2 2 3 3" xfId="11334" xr:uid="{00000000-0005-0000-0000-0000B1200000}"/>
    <cellStyle name="Currency 3 2 2 2 2 3 3 2" xfId="11335" xr:uid="{00000000-0005-0000-0000-0000B2200000}"/>
    <cellStyle name="Currency 3 2 2 2 2 3 3 2 2" xfId="11336" xr:uid="{00000000-0005-0000-0000-0000B3200000}"/>
    <cellStyle name="Currency 3 2 2 2 2 3 3 3" xfId="11337" xr:uid="{00000000-0005-0000-0000-0000B4200000}"/>
    <cellStyle name="Currency 3 2 2 2 2 3 4" xfId="11338" xr:uid="{00000000-0005-0000-0000-0000B5200000}"/>
    <cellStyle name="Currency 3 2 2 2 2 3 4 2" xfId="11339" xr:uid="{00000000-0005-0000-0000-0000B6200000}"/>
    <cellStyle name="Currency 3 2 2 2 2 3 4 2 2" xfId="11340" xr:uid="{00000000-0005-0000-0000-0000B7200000}"/>
    <cellStyle name="Currency 3 2 2 2 2 3 4 3" xfId="11341" xr:uid="{00000000-0005-0000-0000-0000B8200000}"/>
    <cellStyle name="Currency 3 2 2 2 2 3 5" xfId="11342" xr:uid="{00000000-0005-0000-0000-0000B9200000}"/>
    <cellStyle name="Currency 3 2 2 2 2 3 5 2" xfId="11343" xr:uid="{00000000-0005-0000-0000-0000BA200000}"/>
    <cellStyle name="Currency 3 2 2 2 2 3 6" xfId="11344" xr:uid="{00000000-0005-0000-0000-0000BB200000}"/>
    <cellStyle name="Currency 3 2 2 2 2 4" xfId="11345" xr:uid="{00000000-0005-0000-0000-0000BC200000}"/>
    <cellStyle name="Currency 3 2 2 2 2 4 2" xfId="11346" xr:uid="{00000000-0005-0000-0000-0000BD200000}"/>
    <cellStyle name="Currency 3 2 2 2 2 4 2 2" xfId="11347" xr:uid="{00000000-0005-0000-0000-0000BE200000}"/>
    <cellStyle name="Currency 3 2 2 2 2 4 3" xfId="11348" xr:uid="{00000000-0005-0000-0000-0000BF200000}"/>
    <cellStyle name="Currency 3 2 2 2 2 5" xfId="11349" xr:uid="{00000000-0005-0000-0000-0000C0200000}"/>
    <cellStyle name="Currency 3 2 2 2 2 5 2" xfId="11350" xr:uid="{00000000-0005-0000-0000-0000C1200000}"/>
    <cellStyle name="Currency 3 2 2 2 2 5 2 2" xfId="11351" xr:uid="{00000000-0005-0000-0000-0000C2200000}"/>
    <cellStyle name="Currency 3 2 2 2 2 5 3" xfId="11352" xr:uid="{00000000-0005-0000-0000-0000C3200000}"/>
    <cellStyle name="Currency 3 2 2 2 2 6" xfId="11353" xr:uid="{00000000-0005-0000-0000-0000C4200000}"/>
    <cellStyle name="Currency 3 2 2 2 2 6 2" xfId="11354" xr:uid="{00000000-0005-0000-0000-0000C5200000}"/>
    <cellStyle name="Currency 3 2 2 2 2 6 2 2" xfId="11355" xr:uid="{00000000-0005-0000-0000-0000C6200000}"/>
    <cellStyle name="Currency 3 2 2 2 2 6 3" xfId="11356" xr:uid="{00000000-0005-0000-0000-0000C7200000}"/>
    <cellStyle name="Currency 3 2 2 2 2 7" xfId="11357" xr:uid="{00000000-0005-0000-0000-0000C8200000}"/>
    <cellStyle name="Currency 3 2 2 2 2 7 2" xfId="11358" xr:uid="{00000000-0005-0000-0000-0000C9200000}"/>
    <cellStyle name="Currency 3 2 2 2 2 8" xfId="11359" xr:uid="{00000000-0005-0000-0000-0000CA200000}"/>
    <cellStyle name="Currency 3 2 2 2 2 8 2" xfId="11360" xr:uid="{00000000-0005-0000-0000-0000CB200000}"/>
    <cellStyle name="Currency 3 2 2 2 2 9" xfId="11361" xr:uid="{00000000-0005-0000-0000-0000CC200000}"/>
    <cellStyle name="Currency 3 2 2 2 3" xfId="11362" xr:uid="{00000000-0005-0000-0000-0000CD200000}"/>
    <cellStyle name="Currency 3 2 2 2 3 2" xfId="11363" xr:uid="{00000000-0005-0000-0000-0000CE200000}"/>
    <cellStyle name="Currency 3 2 2 2 3 2 2" xfId="11364" xr:uid="{00000000-0005-0000-0000-0000CF200000}"/>
    <cellStyle name="Currency 3 2 2 2 3 2 2 2" xfId="11365" xr:uid="{00000000-0005-0000-0000-0000D0200000}"/>
    <cellStyle name="Currency 3 2 2 2 3 2 3" xfId="11366" xr:uid="{00000000-0005-0000-0000-0000D1200000}"/>
    <cellStyle name="Currency 3 2 2 2 3 3" xfId="11367" xr:uid="{00000000-0005-0000-0000-0000D2200000}"/>
    <cellStyle name="Currency 3 2 2 2 3 3 2" xfId="11368" xr:uid="{00000000-0005-0000-0000-0000D3200000}"/>
    <cellStyle name="Currency 3 2 2 2 3 3 2 2" xfId="11369" xr:uid="{00000000-0005-0000-0000-0000D4200000}"/>
    <cellStyle name="Currency 3 2 2 2 3 3 3" xfId="11370" xr:uid="{00000000-0005-0000-0000-0000D5200000}"/>
    <cellStyle name="Currency 3 2 2 2 3 4" xfId="11371" xr:uid="{00000000-0005-0000-0000-0000D6200000}"/>
    <cellStyle name="Currency 3 2 2 2 3 4 2" xfId="11372" xr:uid="{00000000-0005-0000-0000-0000D7200000}"/>
    <cellStyle name="Currency 3 2 2 2 3 4 2 2" xfId="11373" xr:uid="{00000000-0005-0000-0000-0000D8200000}"/>
    <cellStyle name="Currency 3 2 2 2 3 4 3" xfId="11374" xr:uid="{00000000-0005-0000-0000-0000D9200000}"/>
    <cellStyle name="Currency 3 2 2 2 3 5" xfId="11375" xr:uid="{00000000-0005-0000-0000-0000DA200000}"/>
    <cellStyle name="Currency 3 2 2 2 3 5 2" xfId="11376" xr:uid="{00000000-0005-0000-0000-0000DB200000}"/>
    <cellStyle name="Currency 3 2 2 2 3 6" xfId="11377" xr:uid="{00000000-0005-0000-0000-0000DC200000}"/>
    <cellStyle name="Currency 3 2 2 2 3 6 2" xfId="11378" xr:uid="{00000000-0005-0000-0000-0000DD200000}"/>
    <cellStyle name="Currency 3 2 2 2 3 7" xfId="11379" xr:uid="{00000000-0005-0000-0000-0000DE200000}"/>
    <cellStyle name="Currency 3 2 2 2 4" xfId="11380" xr:uid="{00000000-0005-0000-0000-0000DF200000}"/>
    <cellStyle name="Currency 3 2 2 2 4 2" xfId="11381" xr:uid="{00000000-0005-0000-0000-0000E0200000}"/>
    <cellStyle name="Currency 3 2 2 2 4 2 2" xfId="11382" xr:uid="{00000000-0005-0000-0000-0000E1200000}"/>
    <cellStyle name="Currency 3 2 2 2 4 2 2 2" xfId="11383" xr:uid="{00000000-0005-0000-0000-0000E2200000}"/>
    <cellStyle name="Currency 3 2 2 2 4 2 3" xfId="11384" xr:uid="{00000000-0005-0000-0000-0000E3200000}"/>
    <cellStyle name="Currency 3 2 2 2 4 3" xfId="11385" xr:uid="{00000000-0005-0000-0000-0000E4200000}"/>
    <cellStyle name="Currency 3 2 2 2 4 3 2" xfId="11386" xr:uid="{00000000-0005-0000-0000-0000E5200000}"/>
    <cellStyle name="Currency 3 2 2 2 4 3 2 2" xfId="11387" xr:uid="{00000000-0005-0000-0000-0000E6200000}"/>
    <cellStyle name="Currency 3 2 2 2 4 3 3" xfId="11388" xr:uid="{00000000-0005-0000-0000-0000E7200000}"/>
    <cellStyle name="Currency 3 2 2 2 4 4" xfId="11389" xr:uid="{00000000-0005-0000-0000-0000E8200000}"/>
    <cellStyle name="Currency 3 2 2 2 4 4 2" xfId="11390" xr:uid="{00000000-0005-0000-0000-0000E9200000}"/>
    <cellStyle name="Currency 3 2 2 2 4 4 2 2" xfId="11391" xr:uid="{00000000-0005-0000-0000-0000EA200000}"/>
    <cellStyle name="Currency 3 2 2 2 4 4 3" xfId="11392" xr:uid="{00000000-0005-0000-0000-0000EB200000}"/>
    <cellStyle name="Currency 3 2 2 2 4 5" xfId="11393" xr:uid="{00000000-0005-0000-0000-0000EC200000}"/>
    <cellStyle name="Currency 3 2 2 2 4 5 2" xfId="11394" xr:uid="{00000000-0005-0000-0000-0000ED200000}"/>
    <cellStyle name="Currency 3 2 2 2 4 6" xfId="11395" xr:uid="{00000000-0005-0000-0000-0000EE200000}"/>
    <cellStyle name="Currency 3 2 2 2 4 6 2" xfId="11396" xr:uid="{00000000-0005-0000-0000-0000EF200000}"/>
    <cellStyle name="Currency 3 2 2 2 4 7" xfId="11397" xr:uid="{00000000-0005-0000-0000-0000F0200000}"/>
    <cellStyle name="Currency 3 2 2 2 5" xfId="11398" xr:uid="{00000000-0005-0000-0000-0000F1200000}"/>
    <cellStyle name="Currency 3 2 2 2 5 2" xfId="11399" xr:uid="{00000000-0005-0000-0000-0000F2200000}"/>
    <cellStyle name="Currency 3 2 2 2 5 2 2" xfId="11400" xr:uid="{00000000-0005-0000-0000-0000F3200000}"/>
    <cellStyle name="Currency 3 2 2 2 5 2 2 2" xfId="11401" xr:uid="{00000000-0005-0000-0000-0000F4200000}"/>
    <cellStyle name="Currency 3 2 2 2 5 2 3" xfId="11402" xr:uid="{00000000-0005-0000-0000-0000F5200000}"/>
    <cellStyle name="Currency 3 2 2 2 5 3" xfId="11403" xr:uid="{00000000-0005-0000-0000-0000F6200000}"/>
    <cellStyle name="Currency 3 2 2 2 5 3 2" xfId="11404" xr:uid="{00000000-0005-0000-0000-0000F7200000}"/>
    <cellStyle name="Currency 3 2 2 2 5 3 2 2" xfId="11405" xr:uid="{00000000-0005-0000-0000-0000F8200000}"/>
    <cellStyle name="Currency 3 2 2 2 5 3 3" xfId="11406" xr:uid="{00000000-0005-0000-0000-0000F9200000}"/>
    <cellStyle name="Currency 3 2 2 2 5 4" xfId="11407" xr:uid="{00000000-0005-0000-0000-0000FA200000}"/>
    <cellStyle name="Currency 3 2 2 2 5 4 2" xfId="11408" xr:uid="{00000000-0005-0000-0000-0000FB200000}"/>
    <cellStyle name="Currency 3 2 2 2 5 4 2 2" xfId="11409" xr:uid="{00000000-0005-0000-0000-0000FC200000}"/>
    <cellStyle name="Currency 3 2 2 2 5 4 3" xfId="11410" xr:uid="{00000000-0005-0000-0000-0000FD200000}"/>
    <cellStyle name="Currency 3 2 2 2 5 5" xfId="11411" xr:uid="{00000000-0005-0000-0000-0000FE200000}"/>
    <cellStyle name="Currency 3 2 2 2 5 5 2" xfId="11412" xr:uid="{00000000-0005-0000-0000-0000FF200000}"/>
    <cellStyle name="Currency 3 2 2 2 5 6" xfId="11413" xr:uid="{00000000-0005-0000-0000-000000210000}"/>
    <cellStyle name="Currency 3 2 2 2 6" xfId="11414" xr:uid="{00000000-0005-0000-0000-000001210000}"/>
    <cellStyle name="Currency 3 2 2 2 6 2" xfId="11415" xr:uid="{00000000-0005-0000-0000-000002210000}"/>
    <cellStyle name="Currency 3 2 2 2 6 2 2" xfId="11416" xr:uid="{00000000-0005-0000-0000-000003210000}"/>
    <cellStyle name="Currency 3 2 2 2 6 2 2 2" xfId="11417" xr:uid="{00000000-0005-0000-0000-000004210000}"/>
    <cellStyle name="Currency 3 2 2 2 6 2 3" xfId="11418" xr:uid="{00000000-0005-0000-0000-000005210000}"/>
    <cellStyle name="Currency 3 2 2 2 6 3" xfId="11419" xr:uid="{00000000-0005-0000-0000-000006210000}"/>
    <cellStyle name="Currency 3 2 2 2 6 3 2" xfId="11420" xr:uid="{00000000-0005-0000-0000-000007210000}"/>
    <cellStyle name="Currency 3 2 2 2 6 3 2 2" xfId="11421" xr:uid="{00000000-0005-0000-0000-000008210000}"/>
    <cellStyle name="Currency 3 2 2 2 6 3 3" xfId="11422" xr:uid="{00000000-0005-0000-0000-000009210000}"/>
    <cellStyle name="Currency 3 2 2 2 6 4" xfId="11423" xr:uid="{00000000-0005-0000-0000-00000A210000}"/>
    <cellStyle name="Currency 3 2 2 2 6 4 2" xfId="11424" xr:uid="{00000000-0005-0000-0000-00000B210000}"/>
    <cellStyle name="Currency 3 2 2 2 6 4 2 2" xfId="11425" xr:uid="{00000000-0005-0000-0000-00000C210000}"/>
    <cellStyle name="Currency 3 2 2 2 6 4 3" xfId="11426" xr:uid="{00000000-0005-0000-0000-00000D210000}"/>
    <cellStyle name="Currency 3 2 2 2 6 5" xfId="11427" xr:uid="{00000000-0005-0000-0000-00000E210000}"/>
    <cellStyle name="Currency 3 2 2 2 6 5 2" xfId="11428" xr:uid="{00000000-0005-0000-0000-00000F210000}"/>
    <cellStyle name="Currency 3 2 2 2 6 6" xfId="11429" xr:uid="{00000000-0005-0000-0000-000010210000}"/>
    <cellStyle name="Currency 3 2 2 2 7" xfId="11430" xr:uid="{00000000-0005-0000-0000-000011210000}"/>
    <cellStyle name="Currency 3 2 2 2 7 2" xfId="11431" xr:uid="{00000000-0005-0000-0000-000012210000}"/>
    <cellStyle name="Currency 3 2 2 2 7 2 2" xfId="11432" xr:uid="{00000000-0005-0000-0000-000013210000}"/>
    <cellStyle name="Currency 3 2 2 2 7 3" xfId="11433" xr:uid="{00000000-0005-0000-0000-000014210000}"/>
    <cellStyle name="Currency 3 2 2 2 8" xfId="11434" xr:uid="{00000000-0005-0000-0000-000015210000}"/>
    <cellStyle name="Currency 3 2 2 2 8 2" xfId="11435" xr:uid="{00000000-0005-0000-0000-000016210000}"/>
    <cellStyle name="Currency 3 2 2 2 8 2 2" xfId="11436" xr:uid="{00000000-0005-0000-0000-000017210000}"/>
    <cellStyle name="Currency 3 2 2 2 8 3" xfId="11437" xr:uid="{00000000-0005-0000-0000-000018210000}"/>
    <cellStyle name="Currency 3 2 2 2 9" xfId="11438" xr:uid="{00000000-0005-0000-0000-000019210000}"/>
    <cellStyle name="Currency 3 2 2 2 9 2" xfId="11439" xr:uid="{00000000-0005-0000-0000-00001A210000}"/>
    <cellStyle name="Currency 3 2 2 2 9 2 2" xfId="11440" xr:uid="{00000000-0005-0000-0000-00001B210000}"/>
    <cellStyle name="Currency 3 2 2 2 9 3" xfId="11441" xr:uid="{00000000-0005-0000-0000-00001C210000}"/>
    <cellStyle name="Currency 3 2 2 3" xfId="11442" xr:uid="{00000000-0005-0000-0000-00001D210000}"/>
    <cellStyle name="Currency 3 2 2 3 10" xfId="55095" xr:uid="{00000000-0005-0000-0000-00001E210000}"/>
    <cellStyle name="Currency 3 2 2 3 2" xfId="11443" xr:uid="{00000000-0005-0000-0000-00001F210000}"/>
    <cellStyle name="Currency 3 2 2 3 2 2" xfId="11444" xr:uid="{00000000-0005-0000-0000-000020210000}"/>
    <cellStyle name="Currency 3 2 2 3 2 2 2" xfId="11445" xr:uid="{00000000-0005-0000-0000-000021210000}"/>
    <cellStyle name="Currency 3 2 2 3 2 2 2 2" xfId="11446" xr:uid="{00000000-0005-0000-0000-000022210000}"/>
    <cellStyle name="Currency 3 2 2 3 2 2 3" xfId="11447" xr:uid="{00000000-0005-0000-0000-000023210000}"/>
    <cellStyle name="Currency 3 2 2 3 2 3" xfId="11448" xr:uid="{00000000-0005-0000-0000-000024210000}"/>
    <cellStyle name="Currency 3 2 2 3 2 3 2" xfId="11449" xr:uid="{00000000-0005-0000-0000-000025210000}"/>
    <cellStyle name="Currency 3 2 2 3 2 3 2 2" xfId="11450" xr:uid="{00000000-0005-0000-0000-000026210000}"/>
    <cellStyle name="Currency 3 2 2 3 2 3 3" xfId="11451" xr:uid="{00000000-0005-0000-0000-000027210000}"/>
    <cellStyle name="Currency 3 2 2 3 2 4" xfId="11452" xr:uid="{00000000-0005-0000-0000-000028210000}"/>
    <cellStyle name="Currency 3 2 2 3 2 4 2" xfId="11453" xr:uid="{00000000-0005-0000-0000-000029210000}"/>
    <cellStyle name="Currency 3 2 2 3 2 4 2 2" xfId="11454" xr:uid="{00000000-0005-0000-0000-00002A210000}"/>
    <cellStyle name="Currency 3 2 2 3 2 4 3" xfId="11455" xr:uid="{00000000-0005-0000-0000-00002B210000}"/>
    <cellStyle name="Currency 3 2 2 3 2 5" xfId="11456" xr:uid="{00000000-0005-0000-0000-00002C210000}"/>
    <cellStyle name="Currency 3 2 2 3 2 5 2" xfId="11457" xr:uid="{00000000-0005-0000-0000-00002D210000}"/>
    <cellStyle name="Currency 3 2 2 3 2 6" xfId="11458" xr:uid="{00000000-0005-0000-0000-00002E210000}"/>
    <cellStyle name="Currency 3 2 2 3 2 6 2" xfId="11459" xr:uid="{00000000-0005-0000-0000-00002F210000}"/>
    <cellStyle name="Currency 3 2 2 3 2 7" xfId="11460" xr:uid="{00000000-0005-0000-0000-000030210000}"/>
    <cellStyle name="Currency 3 2 2 3 2 8" xfId="55096" xr:uid="{00000000-0005-0000-0000-000031210000}"/>
    <cellStyle name="Currency 3 2 2 3 3" xfId="11461" xr:uid="{00000000-0005-0000-0000-000032210000}"/>
    <cellStyle name="Currency 3 2 2 3 3 2" xfId="11462" xr:uid="{00000000-0005-0000-0000-000033210000}"/>
    <cellStyle name="Currency 3 2 2 3 3 2 2" xfId="11463" xr:uid="{00000000-0005-0000-0000-000034210000}"/>
    <cellStyle name="Currency 3 2 2 3 3 2 2 2" xfId="11464" xr:uid="{00000000-0005-0000-0000-000035210000}"/>
    <cellStyle name="Currency 3 2 2 3 3 2 3" xfId="11465" xr:uid="{00000000-0005-0000-0000-000036210000}"/>
    <cellStyle name="Currency 3 2 2 3 3 3" xfId="11466" xr:uid="{00000000-0005-0000-0000-000037210000}"/>
    <cellStyle name="Currency 3 2 2 3 3 3 2" xfId="11467" xr:uid="{00000000-0005-0000-0000-000038210000}"/>
    <cellStyle name="Currency 3 2 2 3 3 3 2 2" xfId="11468" xr:uid="{00000000-0005-0000-0000-000039210000}"/>
    <cellStyle name="Currency 3 2 2 3 3 3 3" xfId="11469" xr:uid="{00000000-0005-0000-0000-00003A210000}"/>
    <cellStyle name="Currency 3 2 2 3 3 4" xfId="11470" xr:uid="{00000000-0005-0000-0000-00003B210000}"/>
    <cellStyle name="Currency 3 2 2 3 3 4 2" xfId="11471" xr:uid="{00000000-0005-0000-0000-00003C210000}"/>
    <cellStyle name="Currency 3 2 2 3 3 4 2 2" xfId="11472" xr:uid="{00000000-0005-0000-0000-00003D210000}"/>
    <cellStyle name="Currency 3 2 2 3 3 4 3" xfId="11473" xr:uid="{00000000-0005-0000-0000-00003E210000}"/>
    <cellStyle name="Currency 3 2 2 3 3 5" xfId="11474" xr:uid="{00000000-0005-0000-0000-00003F210000}"/>
    <cellStyle name="Currency 3 2 2 3 3 5 2" xfId="11475" xr:uid="{00000000-0005-0000-0000-000040210000}"/>
    <cellStyle name="Currency 3 2 2 3 3 6" xfId="11476" xr:uid="{00000000-0005-0000-0000-000041210000}"/>
    <cellStyle name="Currency 3 2 2 3 4" xfId="11477" xr:uid="{00000000-0005-0000-0000-000042210000}"/>
    <cellStyle name="Currency 3 2 2 3 4 2" xfId="11478" xr:uid="{00000000-0005-0000-0000-000043210000}"/>
    <cellStyle name="Currency 3 2 2 3 4 2 2" xfId="11479" xr:uid="{00000000-0005-0000-0000-000044210000}"/>
    <cellStyle name="Currency 3 2 2 3 4 3" xfId="11480" xr:uid="{00000000-0005-0000-0000-000045210000}"/>
    <cellStyle name="Currency 3 2 2 3 5" xfId="11481" xr:uid="{00000000-0005-0000-0000-000046210000}"/>
    <cellStyle name="Currency 3 2 2 3 5 2" xfId="11482" xr:uid="{00000000-0005-0000-0000-000047210000}"/>
    <cellStyle name="Currency 3 2 2 3 5 2 2" xfId="11483" xr:uid="{00000000-0005-0000-0000-000048210000}"/>
    <cellStyle name="Currency 3 2 2 3 5 3" xfId="11484" xr:uid="{00000000-0005-0000-0000-000049210000}"/>
    <cellStyle name="Currency 3 2 2 3 6" xfId="11485" xr:uid="{00000000-0005-0000-0000-00004A210000}"/>
    <cellStyle name="Currency 3 2 2 3 6 2" xfId="11486" xr:uid="{00000000-0005-0000-0000-00004B210000}"/>
    <cellStyle name="Currency 3 2 2 3 6 2 2" xfId="11487" xr:uid="{00000000-0005-0000-0000-00004C210000}"/>
    <cellStyle name="Currency 3 2 2 3 6 3" xfId="11488" xr:uid="{00000000-0005-0000-0000-00004D210000}"/>
    <cellStyle name="Currency 3 2 2 3 7" xfId="11489" xr:uid="{00000000-0005-0000-0000-00004E210000}"/>
    <cellStyle name="Currency 3 2 2 3 7 2" xfId="11490" xr:uid="{00000000-0005-0000-0000-00004F210000}"/>
    <cellStyle name="Currency 3 2 2 3 8" xfId="11491" xr:uid="{00000000-0005-0000-0000-000050210000}"/>
    <cellStyle name="Currency 3 2 2 3 8 2" xfId="11492" xr:uid="{00000000-0005-0000-0000-000051210000}"/>
    <cellStyle name="Currency 3 2 2 3 9" xfId="11493" xr:uid="{00000000-0005-0000-0000-000052210000}"/>
    <cellStyle name="Currency 3 2 2 4" xfId="11494" xr:uid="{00000000-0005-0000-0000-000053210000}"/>
    <cellStyle name="Currency 3 2 2 4 2" xfId="11495" xr:uid="{00000000-0005-0000-0000-000054210000}"/>
    <cellStyle name="Currency 3 2 2 4 2 2" xfId="11496" xr:uid="{00000000-0005-0000-0000-000055210000}"/>
    <cellStyle name="Currency 3 2 2 4 2 2 2" xfId="11497" xr:uid="{00000000-0005-0000-0000-000056210000}"/>
    <cellStyle name="Currency 3 2 2 4 2 3" xfId="11498" xr:uid="{00000000-0005-0000-0000-000057210000}"/>
    <cellStyle name="Currency 3 2 2 4 3" xfId="11499" xr:uid="{00000000-0005-0000-0000-000058210000}"/>
    <cellStyle name="Currency 3 2 2 4 3 2" xfId="11500" xr:uid="{00000000-0005-0000-0000-000059210000}"/>
    <cellStyle name="Currency 3 2 2 4 3 2 2" xfId="11501" xr:uid="{00000000-0005-0000-0000-00005A210000}"/>
    <cellStyle name="Currency 3 2 2 4 3 3" xfId="11502" xr:uid="{00000000-0005-0000-0000-00005B210000}"/>
    <cellStyle name="Currency 3 2 2 4 4" xfId="11503" xr:uid="{00000000-0005-0000-0000-00005C210000}"/>
    <cellStyle name="Currency 3 2 2 4 4 2" xfId="11504" xr:uid="{00000000-0005-0000-0000-00005D210000}"/>
    <cellStyle name="Currency 3 2 2 4 4 2 2" xfId="11505" xr:uid="{00000000-0005-0000-0000-00005E210000}"/>
    <cellStyle name="Currency 3 2 2 4 4 3" xfId="11506" xr:uid="{00000000-0005-0000-0000-00005F210000}"/>
    <cellStyle name="Currency 3 2 2 4 5" xfId="11507" xr:uid="{00000000-0005-0000-0000-000060210000}"/>
    <cellStyle name="Currency 3 2 2 4 5 2" xfId="11508" xr:uid="{00000000-0005-0000-0000-000061210000}"/>
    <cellStyle name="Currency 3 2 2 4 6" xfId="11509" xr:uid="{00000000-0005-0000-0000-000062210000}"/>
    <cellStyle name="Currency 3 2 2 4 6 2" xfId="11510" xr:uid="{00000000-0005-0000-0000-000063210000}"/>
    <cellStyle name="Currency 3 2 2 4 7" xfId="11511" xr:uid="{00000000-0005-0000-0000-000064210000}"/>
    <cellStyle name="Currency 3 2 2 5" xfId="11512" xr:uid="{00000000-0005-0000-0000-000065210000}"/>
    <cellStyle name="Currency 3 2 2 5 2" xfId="11513" xr:uid="{00000000-0005-0000-0000-000066210000}"/>
    <cellStyle name="Currency 3 2 2 5 2 2" xfId="11514" xr:uid="{00000000-0005-0000-0000-000067210000}"/>
    <cellStyle name="Currency 3 2 2 5 2 2 2" xfId="11515" xr:uid="{00000000-0005-0000-0000-000068210000}"/>
    <cellStyle name="Currency 3 2 2 5 2 3" xfId="11516" xr:uid="{00000000-0005-0000-0000-000069210000}"/>
    <cellStyle name="Currency 3 2 2 5 3" xfId="11517" xr:uid="{00000000-0005-0000-0000-00006A210000}"/>
    <cellStyle name="Currency 3 2 2 5 3 2" xfId="11518" xr:uid="{00000000-0005-0000-0000-00006B210000}"/>
    <cellStyle name="Currency 3 2 2 5 3 2 2" xfId="11519" xr:uid="{00000000-0005-0000-0000-00006C210000}"/>
    <cellStyle name="Currency 3 2 2 5 3 3" xfId="11520" xr:uid="{00000000-0005-0000-0000-00006D210000}"/>
    <cellStyle name="Currency 3 2 2 5 4" xfId="11521" xr:uid="{00000000-0005-0000-0000-00006E210000}"/>
    <cellStyle name="Currency 3 2 2 5 4 2" xfId="11522" xr:uid="{00000000-0005-0000-0000-00006F210000}"/>
    <cellStyle name="Currency 3 2 2 5 4 2 2" xfId="11523" xr:uid="{00000000-0005-0000-0000-000070210000}"/>
    <cellStyle name="Currency 3 2 2 5 4 3" xfId="11524" xr:uid="{00000000-0005-0000-0000-000071210000}"/>
    <cellStyle name="Currency 3 2 2 5 5" xfId="11525" xr:uid="{00000000-0005-0000-0000-000072210000}"/>
    <cellStyle name="Currency 3 2 2 5 5 2" xfId="11526" xr:uid="{00000000-0005-0000-0000-000073210000}"/>
    <cellStyle name="Currency 3 2 2 5 6" xfId="11527" xr:uid="{00000000-0005-0000-0000-000074210000}"/>
    <cellStyle name="Currency 3 2 2 5 6 2" xfId="11528" xr:uid="{00000000-0005-0000-0000-000075210000}"/>
    <cellStyle name="Currency 3 2 2 5 7" xfId="11529" xr:uid="{00000000-0005-0000-0000-000076210000}"/>
    <cellStyle name="Currency 3 2 2 6" xfId="11530" xr:uid="{00000000-0005-0000-0000-000077210000}"/>
    <cellStyle name="Currency 3 2 2 6 2" xfId="11531" xr:uid="{00000000-0005-0000-0000-000078210000}"/>
    <cellStyle name="Currency 3 2 2 6 2 2" xfId="11532" xr:uid="{00000000-0005-0000-0000-000079210000}"/>
    <cellStyle name="Currency 3 2 2 6 2 2 2" xfId="11533" xr:uid="{00000000-0005-0000-0000-00007A210000}"/>
    <cellStyle name="Currency 3 2 2 6 2 3" xfId="11534" xr:uid="{00000000-0005-0000-0000-00007B210000}"/>
    <cellStyle name="Currency 3 2 2 6 3" xfId="11535" xr:uid="{00000000-0005-0000-0000-00007C210000}"/>
    <cellStyle name="Currency 3 2 2 6 3 2" xfId="11536" xr:uid="{00000000-0005-0000-0000-00007D210000}"/>
    <cellStyle name="Currency 3 2 2 6 3 2 2" xfId="11537" xr:uid="{00000000-0005-0000-0000-00007E210000}"/>
    <cellStyle name="Currency 3 2 2 6 3 3" xfId="11538" xr:uid="{00000000-0005-0000-0000-00007F210000}"/>
    <cellStyle name="Currency 3 2 2 6 4" xfId="11539" xr:uid="{00000000-0005-0000-0000-000080210000}"/>
    <cellStyle name="Currency 3 2 2 6 4 2" xfId="11540" xr:uid="{00000000-0005-0000-0000-000081210000}"/>
    <cellStyle name="Currency 3 2 2 6 4 2 2" xfId="11541" xr:uid="{00000000-0005-0000-0000-000082210000}"/>
    <cellStyle name="Currency 3 2 2 6 4 3" xfId="11542" xr:uid="{00000000-0005-0000-0000-000083210000}"/>
    <cellStyle name="Currency 3 2 2 6 5" xfId="11543" xr:uid="{00000000-0005-0000-0000-000084210000}"/>
    <cellStyle name="Currency 3 2 2 6 5 2" xfId="11544" xr:uid="{00000000-0005-0000-0000-000085210000}"/>
    <cellStyle name="Currency 3 2 2 6 6" xfId="11545" xr:uid="{00000000-0005-0000-0000-000086210000}"/>
    <cellStyle name="Currency 3 2 2 7" xfId="11546" xr:uid="{00000000-0005-0000-0000-000087210000}"/>
    <cellStyle name="Currency 3 2 2 7 2" xfId="11547" xr:uid="{00000000-0005-0000-0000-000088210000}"/>
    <cellStyle name="Currency 3 2 2 7 2 2" xfId="11548" xr:uid="{00000000-0005-0000-0000-000089210000}"/>
    <cellStyle name="Currency 3 2 2 7 2 2 2" xfId="11549" xr:uid="{00000000-0005-0000-0000-00008A210000}"/>
    <cellStyle name="Currency 3 2 2 7 2 3" xfId="11550" xr:uid="{00000000-0005-0000-0000-00008B210000}"/>
    <cellStyle name="Currency 3 2 2 7 3" xfId="11551" xr:uid="{00000000-0005-0000-0000-00008C210000}"/>
    <cellStyle name="Currency 3 2 2 7 3 2" xfId="11552" xr:uid="{00000000-0005-0000-0000-00008D210000}"/>
    <cellStyle name="Currency 3 2 2 7 3 2 2" xfId="11553" xr:uid="{00000000-0005-0000-0000-00008E210000}"/>
    <cellStyle name="Currency 3 2 2 7 3 3" xfId="11554" xr:uid="{00000000-0005-0000-0000-00008F210000}"/>
    <cellStyle name="Currency 3 2 2 7 4" xfId="11555" xr:uid="{00000000-0005-0000-0000-000090210000}"/>
    <cellStyle name="Currency 3 2 2 7 4 2" xfId="11556" xr:uid="{00000000-0005-0000-0000-000091210000}"/>
    <cellStyle name="Currency 3 2 2 7 4 2 2" xfId="11557" xr:uid="{00000000-0005-0000-0000-000092210000}"/>
    <cellStyle name="Currency 3 2 2 7 4 3" xfId="11558" xr:uid="{00000000-0005-0000-0000-000093210000}"/>
    <cellStyle name="Currency 3 2 2 7 5" xfId="11559" xr:uid="{00000000-0005-0000-0000-000094210000}"/>
    <cellStyle name="Currency 3 2 2 7 5 2" xfId="11560" xr:uid="{00000000-0005-0000-0000-000095210000}"/>
    <cellStyle name="Currency 3 2 2 7 6" xfId="11561" xr:uid="{00000000-0005-0000-0000-000096210000}"/>
    <cellStyle name="Currency 3 2 2 8" xfId="11562" xr:uid="{00000000-0005-0000-0000-000097210000}"/>
    <cellStyle name="Currency 3 2 2 8 2" xfId="11563" xr:uid="{00000000-0005-0000-0000-000098210000}"/>
    <cellStyle name="Currency 3 2 2 8 2 2" xfId="11564" xr:uid="{00000000-0005-0000-0000-000099210000}"/>
    <cellStyle name="Currency 3 2 2 8 3" xfId="11565" xr:uid="{00000000-0005-0000-0000-00009A210000}"/>
    <cellStyle name="Currency 3 2 2 9" xfId="11566" xr:uid="{00000000-0005-0000-0000-00009B210000}"/>
    <cellStyle name="Currency 3 2 2 9 2" xfId="11567" xr:uid="{00000000-0005-0000-0000-00009C210000}"/>
    <cellStyle name="Currency 3 2 2 9 2 2" xfId="11568" xr:uid="{00000000-0005-0000-0000-00009D210000}"/>
    <cellStyle name="Currency 3 2 2 9 3" xfId="11569" xr:uid="{00000000-0005-0000-0000-00009E210000}"/>
    <cellStyle name="Currency 3 2 3" xfId="11570" xr:uid="{00000000-0005-0000-0000-00009F210000}"/>
    <cellStyle name="Currency 3 2 3 10" xfId="11571" xr:uid="{00000000-0005-0000-0000-0000A0210000}"/>
    <cellStyle name="Currency 3 2 3 10 2" xfId="11572" xr:uid="{00000000-0005-0000-0000-0000A1210000}"/>
    <cellStyle name="Currency 3 2 3 10 2 2" xfId="11573" xr:uid="{00000000-0005-0000-0000-0000A2210000}"/>
    <cellStyle name="Currency 3 2 3 10 3" xfId="11574" xr:uid="{00000000-0005-0000-0000-0000A3210000}"/>
    <cellStyle name="Currency 3 2 3 11" xfId="11575" xr:uid="{00000000-0005-0000-0000-0000A4210000}"/>
    <cellStyle name="Currency 3 2 3 11 2" xfId="11576" xr:uid="{00000000-0005-0000-0000-0000A5210000}"/>
    <cellStyle name="Currency 3 2 3 12" xfId="11577" xr:uid="{00000000-0005-0000-0000-0000A6210000}"/>
    <cellStyle name="Currency 3 2 3 12 2" xfId="11578" xr:uid="{00000000-0005-0000-0000-0000A7210000}"/>
    <cellStyle name="Currency 3 2 3 13" xfId="11579" xr:uid="{00000000-0005-0000-0000-0000A8210000}"/>
    <cellStyle name="Currency 3 2 3 2" xfId="11580" xr:uid="{00000000-0005-0000-0000-0000A9210000}"/>
    <cellStyle name="Currency 3 2 3 2 2" xfId="11581" xr:uid="{00000000-0005-0000-0000-0000AA210000}"/>
    <cellStyle name="Currency 3 2 3 2 2 2" xfId="11582" xr:uid="{00000000-0005-0000-0000-0000AB210000}"/>
    <cellStyle name="Currency 3 2 3 2 2 2 2" xfId="11583" xr:uid="{00000000-0005-0000-0000-0000AC210000}"/>
    <cellStyle name="Currency 3 2 3 2 2 2 2 2" xfId="11584" xr:uid="{00000000-0005-0000-0000-0000AD210000}"/>
    <cellStyle name="Currency 3 2 3 2 2 2 3" xfId="11585" xr:uid="{00000000-0005-0000-0000-0000AE210000}"/>
    <cellStyle name="Currency 3 2 3 2 2 3" xfId="11586" xr:uid="{00000000-0005-0000-0000-0000AF210000}"/>
    <cellStyle name="Currency 3 2 3 2 2 3 2" xfId="11587" xr:uid="{00000000-0005-0000-0000-0000B0210000}"/>
    <cellStyle name="Currency 3 2 3 2 2 3 2 2" xfId="11588" xr:uid="{00000000-0005-0000-0000-0000B1210000}"/>
    <cellStyle name="Currency 3 2 3 2 2 3 3" xfId="11589" xr:uid="{00000000-0005-0000-0000-0000B2210000}"/>
    <cellStyle name="Currency 3 2 3 2 2 4" xfId="11590" xr:uid="{00000000-0005-0000-0000-0000B3210000}"/>
    <cellStyle name="Currency 3 2 3 2 2 4 2" xfId="11591" xr:uid="{00000000-0005-0000-0000-0000B4210000}"/>
    <cellStyle name="Currency 3 2 3 2 2 4 2 2" xfId="11592" xr:uid="{00000000-0005-0000-0000-0000B5210000}"/>
    <cellStyle name="Currency 3 2 3 2 2 4 3" xfId="11593" xr:uid="{00000000-0005-0000-0000-0000B6210000}"/>
    <cellStyle name="Currency 3 2 3 2 2 5" xfId="11594" xr:uid="{00000000-0005-0000-0000-0000B7210000}"/>
    <cellStyle name="Currency 3 2 3 2 2 5 2" xfId="11595" xr:uid="{00000000-0005-0000-0000-0000B8210000}"/>
    <cellStyle name="Currency 3 2 3 2 2 6" xfId="11596" xr:uid="{00000000-0005-0000-0000-0000B9210000}"/>
    <cellStyle name="Currency 3 2 3 2 2 6 2" xfId="11597" xr:uid="{00000000-0005-0000-0000-0000BA210000}"/>
    <cellStyle name="Currency 3 2 3 2 2 7" xfId="11598" xr:uid="{00000000-0005-0000-0000-0000BB210000}"/>
    <cellStyle name="Currency 3 2 3 2 3" xfId="11599" xr:uid="{00000000-0005-0000-0000-0000BC210000}"/>
    <cellStyle name="Currency 3 2 3 2 3 2" xfId="11600" xr:uid="{00000000-0005-0000-0000-0000BD210000}"/>
    <cellStyle name="Currency 3 2 3 2 3 2 2" xfId="11601" xr:uid="{00000000-0005-0000-0000-0000BE210000}"/>
    <cellStyle name="Currency 3 2 3 2 3 2 2 2" xfId="11602" xr:uid="{00000000-0005-0000-0000-0000BF210000}"/>
    <cellStyle name="Currency 3 2 3 2 3 2 3" xfId="11603" xr:uid="{00000000-0005-0000-0000-0000C0210000}"/>
    <cellStyle name="Currency 3 2 3 2 3 3" xfId="11604" xr:uid="{00000000-0005-0000-0000-0000C1210000}"/>
    <cellStyle name="Currency 3 2 3 2 3 3 2" xfId="11605" xr:uid="{00000000-0005-0000-0000-0000C2210000}"/>
    <cellStyle name="Currency 3 2 3 2 3 3 2 2" xfId="11606" xr:uid="{00000000-0005-0000-0000-0000C3210000}"/>
    <cellStyle name="Currency 3 2 3 2 3 3 3" xfId="11607" xr:uid="{00000000-0005-0000-0000-0000C4210000}"/>
    <cellStyle name="Currency 3 2 3 2 3 4" xfId="11608" xr:uid="{00000000-0005-0000-0000-0000C5210000}"/>
    <cellStyle name="Currency 3 2 3 2 3 4 2" xfId="11609" xr:uid="{00000000-0005-0000-0000-0000C6210000}"/>
    <cellStyle name="Currency 3 2 3 2 3 4 2 2" xfId="11610" xr:uid="{00000000-0005-0000-0000-0000C7210000}"/>
    <cellStyle name="Currency 3 2 3 2 3 4 3" xfId="11611" xr:uid="{00000000-0005-0000-0000-0000C8210000}"/>
    <cellStyle name="Currency 3 2 3 2 3 5" xfId="11612" xr:uid="{00000000-0005-0000-0000-0000C9210000}"/>
    <cellStyle name="Currency 3 2 3 2 3 5 2" xfId="11613" xr:uid="{00000000-0005-0000-0000-0000CA210000}"/>
    <cellStyle name="Currency 3 2 3 2 3 6" xfId="11614" xr:uid="{00000000-0005-0000-0000-0000CB210000}"/>
    <cellStyle name="Currency 3 2 3 2 4" xfId="11615" xr:uid="{00000000-0005-0000-0000-0000CC210000}"/>
    <cellStyle name="Currency 3 2 3 2 4 2" xfId="11616" xr:uid="{00000000-0005-0000-0000-0000CD210000}"/>
    <cellStyle name="Currency 3 2 3 2 4 2 2" xfId="11617" xr:uid="{00000000-0005-0000-0000-0000CE210000}"/>
    <cellStyle name="Currency 3 2 3 2 4 3" xfId="11618" xr:uid="{00000000-0005-0000-0000-0000CF210000}"/>
    <cellStyle name="Currency 3 2 3 2 5" xfId="11619" xr:uid="{00000000-0005-0000-0000-0000D0210000}"/>
    <cellStyle name="Currency 3 2 3 2 5 2" xfId="11620" xr:uid="{00000000-0005-0000-0000-0000D1210000}"/>
    <cellStyle name="Currency 3 2 3 2 5 2 2" xfId="11621" xr:uid="{00000000-0005-0000-0000-0000D2210000}"/>
    <cellStyle name="Currency 3 2 3 2 5 3" xfId="11622" xr:uid="{00000000-0005-0000-0000-0000D3210000}"/>
    <cellStyle name="Currency 3 2 3 2 6" xfId="11623" xr:uid="{00000000-0005-0000-0000-0000D4210000}"/>
    <cellStyle name="Currency 3 2 3 2 6 2" xfId="11624" xr:uid="{00000000-0005-0000-0000-0000D5210000}"/>
    <cellStyle name="Currency 3 2 3 2 6 2 2" xfId="11625" xr:uid="{00000000-0005-0000-0000-0000D6210000}"/>
    <cellStyle name="Currency 3 2 3 2 6 3" xfId="11626" xr:uid="{00000000-0005-0000-0000-0000D7210000}"/>
    <cellStyle name="Currency 3 2 3 2 7" xfId="11627" xr:uid="{00000000-0005-0000-0000-0000D8210000}"/>
    <cellStyle name="Currency 3 2 3 2 7 2" xfId="11628" xr:uid="{00000000-0005-0000-0000-0000D9210000}"/>
    <cellStyle name="Currency 3 2 3 2 8" xfId="11629" xr:uid="{00000000-0005-0000-0000-0000DA210000}"/>
    <cellStyle name="Currency 3 2 3 2 8 2" xfId="11630" xr:uid="{00000000-0005-0000-0000-0000DB210000}"/>
    <cellStyle name="Currency 3 2 3 2 9" xfId="11631" xr:uid="{00000000-0005-0000-0000-0000DC210000}"/>
    <cellStyle name="Currency 3 2 3 3" xfId="11632" xr:uid="{00000000-0005-0000-0000-0000DD210000}"/>
    <cellStyle name="Currency 3 2 3 3 2" xfId="11633" xr:uid="{00000000-0005-0000-0000-0000DE210000}"/>
    <cellStyle name="Currency 3 2 3 3 2 2" xfId="11634" xr:uid="{00000000-0005-0000-0000-0000DF210000}"/>
    <cellStyle name="Currency 3 2 3 3 2 2 2" xfId="11635" xr:uid="{00000000-0005-0000-0000-0000E0210000}"/>
    <cellStyle name="Currency 3 2 3 3 2 3" xfId="11636" xr:uid="{00000000-0005-0000-0000-0000E1210000}"/>
    <cellStyle name="Currency 3 2 3 3 3" xfId="11637" xr:uid="{00000000-0005-0000-0000-0000E2210000}"/>
    <cellStyle name="Currency 3 2 3 3 3 2" xfId="11638" xr:uid="{00000000-0005-0000-0000-0000E3210000}"/>
    <cellStyle name="Currency 3 2 3 3 3 2 2" xfId="11639" xr:uid="{00000000-0005-0000-0000-0000E4210000}"/>
    <cellStyle name="Currency 3 2 3 3 3 3" xfId="11640" xr:uid="{00000000-0005-0000-0000-0000E5210000}"/>
    <cellStyle name="Currency 3 2 3 3 4" xfId="11641" xr:uid="{00000000-0005-0000-0000-0000E6210000}"/>
    <cellStyle name="Currency 3 2 3 3 4 2" xfId="11642" xr:uid="{00000000-0005-0000-0000-0000E7210000}"/>
    <cellStyle name="Currency 3 2 3 3 4 2 2" xfId="11643" xr:uid="{00000000-0005-0000-0000-0000E8210000}"/>
    <cellStyle name="Currency 3 2 3 3 4 3" xfId="11644" xr:uid="{00000000-0005-0000-0000-0000E9210000}"/>
    <cellStyle name="Currency 3 2 3 3 5" xfId="11645" xr:uid="{00000000-0005-0000-0000-0000EA210000}"/>
    <cellStyle name="Currency 3 2 3 3 5 2" xfId="11646" xr:uid="{00000000-0005-0000-0000-0000EB210000}"/>
    <cellStyle name="Currency 3 2 3 3 6" xfId="11647" xr:uid="{00000000-0005-0000-0000-0000EC210000}"/>
    <cellStyle name="Currency 3 2 3 3 6 2" xfId="11648" xr:uid="{00000000-0005-0000-0000-0000ED210000}"/>
    <cellStyle name="Currency 3 2 3 3 7" xfId="11649" xr:uid="{00000000-0005-0000-0000-0000EE210000}"/>
    <cellStyle name="Currency 3 2 3 4" xfId="11650" xr:uid="{00000000-0005-0000-0000-0000EF210000}"/>
    <cellStyle name="Currency 3 2 3 4 2" xfId="11651" xr:uid="{00000000-0005-0000-0000-0000F0210000}"/>
    <cellStyle name="Currency 3 2 3 4 2 2" xfId="11652" xr:uid="{00000000-0005-0000-0000-0000F1210000}"/>
    <cellStyle name="Currency 3 2 3 4 2 2 2" xfId="11653" xr:uid="{00000000-0005-0000-0000-0000F2210000}"/>
    <cellStyle name="Currency 3 2 3 4 2 3" xfId="11654" xr:uid="{00000000-0005-0000-0000-0000F3210000}"/>
    <cellStyle name="Currency 3 2 3 4 3" xfId="11655" xr:uid="{00000000-0005-0000-0000-0000F4210000}"/>
    <cellStyle name="Currency 3 2 3 4 3 2" xfId="11656" xr:uid="{00000000-0005-0000-0000-0000F5210000}"/>
    <cellStyle name="Currency 3 2 3 4 3 2 2" xfId="11657" xr:uid="{00000000-0005-0000-0000-0000F6210000}"/>
    <cellStyle name="Currency 3 2 3 4 3 3" xfId="11658" xr:uid="{00000000-0005-0000-0000-0000F7210000}"/>
    <cellStyle name="Currency 3 2 3 4 4" xfId="11659" xr:uid="{00000000-0005-0000-0000-0000F8210000}"/>
    <cellStyle name="Currency 3 2 3 4 4 2" xfId="11660" xr:uid="{00000000-0005-0000-0000-0000F9210000}"/>
    <cellStyle name="Currency 3 2 3 4 4 2 2" xfId="11661" xr:uid="{00000000-0005-0000-0000-0000FA210000}"/>
    <cellStyle name="Currency 3 2 3 4 4 3" xfId="11662" xr:uid="{00000000-0005-0000-0000-0000FB210000}"/>
    <cellStyle name="Currency 3 2 3 4 5" xfId="11663" xr:uid="{00000000-0005-0000-0000-0000FC210000}"/>
    <cellStyle name="Currency 3 2 3 4 5 2" xfId="11664" xr:uid="{00000000-0005-0000-0000-0000FD210000}"/>
    <cellStyle name="Currency 3 2 3 4 6" xfId="11665" xr:uid="{00000000-0005-0000-0000-0000FE210000}"/>
    <cellStyle name="Currency 3 2 3 4 6 2" xfId="11666" xr:uid="{00000000-0005-0000-0000-0000FF210000}"/>
    <cellStyle name="Currency 3 2 3 4 7" xfId="11667" xr:uid="{00000000-0005-0000-0000-000000220000}"/>
    <cellStyle name="Currency 3 2 3 5" xfId="11668" xr:uid="{00000000-0005-0000-0000-000001220000}"/>
    <cellStyle name="Currency 3 2 3 5 2" xfId="11669" xr:uid="{00000000-0005-0000-0000-000002220000}"/>
    <cellStyle name="Currency 3 2 3 5 2 2" xfId="11670" xr:uid="{00000000-0005-0000-0000-000003220000}"/>
    <cellStyle name="Currency 3 2 3 5 2 2 2" xfId="11671" xr:uid="{00000000-0005-0000-0000-000004220000}"/>
    <cellStyle name="Currency 3 2 3 5 2 3" xfId="11672" xr:uid="{00000000-0005-0000-0000-000005220000}"/>
    <cellStyle name="Currency 3 2 3 5 3" xfId="11673" xr:uid="{00000000-0005-0000-0000-000006220000}"/>
    <cellStyle name="Currency 3 2 3 5 3 2" xfId="11674" xr:uid="{00000000-0005-0000-0000-000007220000}"/>
    <cellStyle name="Currency 3 2 3 5 3 2 2" xfId="11675" xr:uid="{00000000-0005-0000-0000-000008220000}"/>
    <cellStyle name="Currency 3 2 3 5 3 3" xfId="11676" xr:uid="{00000000-0005-0000-0000-000009220000}"/>
    <cellStyle name="Currency 3 2 3 5 4" xfId="11677" xr:uid="{00000000-0005-0000-0000-00000A220000}"/>
    <cellStyle name="Currency 3 2 3 5 4 2" xfId="11678" xr:uid="{00000000-0005-0000-0000-00000B220000}"/>
    <cellStyle name="Currency 3 2 3 5 4 2 2" xfId="11679" xr:uid="{00000000-0005-0000-0000-00000C220000}"/>
    <cellStyle name="Currency 3 2 3 5 4 3" xfId="11680" xr:uid="{00000000-0005-0000-0000-00000D220000}"/>
    <cellStyle name="Currency 3 2 3 5 5" xfId="11681" xr:uid="{00000000-0005-0000-0000-00000E220000}"/>
    <cellStyle name="Currency 3 2 3 5 5 2" xfId="11682" xr:uid="{00000000-0005-0000-0000-00000F220000}"/>
    <cellStyle name="Currency 3 2 3 5 6" xfId="11683" xr:uid="{00000000-0005-0000-0000-000010220000}"/>
    <cellStyle name="Currency 3 2 3 6" xfId="11684" xr:uid="{00000000-0005-0000-0000-000011220000}"/>
    <cellStyle name="Currency 3 2 3 6 2" xfId="11685" xr:uid="{00000000-0005-0000-0000-000012220000}"/>
    <cellStyle name="Currency 3 2 3 6 2 2" xfId="11686" xr:uid="{00000000-0005-0000-0000-000013220000}"/>
    <cellStyle name="Currency 3 2 3 6 2 2 2" xfId="11687" xr:uid="{00000000-0005-0000-0000-000014220000}"/>
    <cellStyle name="Currency 3 2 3 6 2 3" xfId="11688" xr:uid="{00000000-0005-0000-0000-000015220000}"/>
    <cellStyle name="Currency 3 2 3 6 3" xfId="11689" xr:uid="{00000000-0005-0000-0000-000016220000}"/>
    <cellStyle name="Currency 3 2 3 6 3 2" xfId="11690" xr:uid="{00000000-0005-0000-0000-000017220000}"/>
    <cellStyle name="Currency 3 2 3 6 3 2 2" xfId="11691" xr:uid="{00000000-0005-0000-0000-000018220000}"/>
    <cellStyle name="Currency 3 2 3 6 3 3" xfId="11692" xr:uid="{00000000-0005-0000-0000-000019220000}"/>
    <cellStyle name="Currency 3 2 3 6 4" xfId="11693" xr:uid="{00000000-0005-0000-0000-00001A220000}"/>
    <cellStyle name="Currency 3 2 3 6 4 2" xfId="11694" xr:uid="{00000000-0005-0000-0000-00001B220000}"/>
    <cellStyle name="Currency 3 2 3 6 4 2 2" xfId="11695" xr:uid="{00000000-0005-0000-0000-00001C220000}"/>
    <cellStyle name="Currency 3 2 3 6 4 3" xfId="11696" xr:uid="{00000000-0005-0000-0000-00001D220000}"/>
    <cellStyle name="Currency 3 2 3 6 5" xfId="11697" xr:uid="{00000000-0005-0000-0000-00001E220000}"/>
    <cellStyle name="Currency 3 2 3 6 5 2" xfId="11698" xr:uid="{00000000-0005-0000-0000-00001F220000}"/>
    <cellStyle name="Currency 3 2 3 6 6" xfId="11699" xr:uid="{00000000-0005-0000-0000-000020220000}"/>
    <cellStyle name="Currency 3 2 3 7" xfId="11700" xr:uid="{00000000-0005-0000-0000-000021220000}"/>
    <cellStyle name="Currency 3 2 3 7 2" xfId="11701" xr:uid="{00000000-0005-0000-0000-000022220000}"/>
    <cellStyle name="Currency 3 2 3 7 2 2" xfId="11702" xr:uid="{00000000-0005-0000-0000-000023220000}"/>
    <cellStyle name="Currency 3 2 3 7 3" xfId="11703" xr:uid="{00000000-0005-0000-0000-000024220000}"/>
    <cellStyle name="Currency 3 2 3 8" xfId="11704" xr:uid="{00000000-0005-0000-0000-000025220000}"/>
    <cellStyle name="Currency 3 2 3 8 2" xfId="11705" xr:uid="{00000000-0005-0000-0000-000026220000}"/>
    <cellStyle name="Currency 3 2 3 8 2 2" xfId="11706" xr:uid="{00000000-0005-0000-0000-000027220000}"/>
    <cellStyle name="Currency 3 2 3 8 3" xfId="11707" xr:uid="{00000000-0005-0000-0000-000028220000}"/>
    <cellStyle name="Currency 3 2 3 9" xfId="11708" xr:uid="{00000000-0005-0000-0000-000029220000}"/>
    <cellStyle name="Currency 3 2 3 9 2" xfId="11709" xr:uid="{00000000-0005-0000-0000-00002A220000}"/>
    <cellStyle name="Currency 3 2 3 9 2 2" xfId="11710" xr:uid="{00000000-0005-0000-0000-00002B220000}"/>
    <cellStyle name="Currency 3 2 3 9 3" xfId="11711" xr:uid="{00000000-0005-0000-0000-00002C220000}"/>
    <cellStyle name="Currency 3 2 4" xfId="11712" xr:uid="{00000000-0005-0000-0000-00002D220000}"/>
    <cellStyle name="Currency 3 2 4 10" xfId="11713" xr:uid="{00000000-0005-0000-0000-00002E220000}"/>
    <cellStyle name="Currency 3 2 4 10 2" xfId="11714" xr:uid="{00000000-0005-0000-0000-00002F220000}"/>
    <cellStyle name="Currency 3 2 4 10 2 2" xfId="11715" xr:uid="{00000000-0005-0000-0000-000030220000}"/>
    <cellStyle name="Currency 3 2 4 10 3" xfId="11716" xr:uid="{00000000-0005-0000-0000-000031220000}"/>
    <cellStyle name="Currency 3 2 4 11" xfId="11717" xr:uid="{00000000-0005-0000-0000-000032220000}"/>
    <cellStyle name="Currency 3 2 4 11 2" xfId="11718" xr:uid="{00000000-0005-0000-0000-000033220000}"/>
    <cellStyle name="Currency 3 2 4 12" xfId="11719" xr:uid="{00000000-0005-0000-0000-000034220000}"/>
    <cellStyle name="Currency 3 2 4 12 2" xfId="11720" xr:uid="{00000000-0005-0000-0000-000035220000}"/>
    <cellStyle name="Currency 3 2 4 13" xfId="11721" xr:uid="{00000000-0005-0000-0000-000036220000}"/>
    <cellStyle name="Currency 3 2 4 2" xfId="11722" xr:uid="{00000000-0005-0000-0000-000037220000}"/>
    <cellStyle name="Currency 3 2 4 2 2" xfId="11723" xr:uid="{00000000-0005-0000-0000-000038220000}"/>
    <cellStyle name="Currency 3 2 4 2 2 2" xfId="11724" xr:uid="{00000000-0005-0000-0000-000039220000}"/>
    <cellStyle name="Currency 3 2 4 2 2 2 2" xfId="11725" xr:uid="{00000000-0005-0000-0000-00003A220000}"/>
    <cellStyle name="Currency 3 2 4 2 2 2 2 2" xfId="11726" xr:uid="{00000000-0005-0000-0000-00003B220000}"/>
    <cellStyle name="Currency 3 2 4 2 2 2 3" xfId="11727" xr:uid="{00000000-0005-0000-0000-00003C220000}"/>
    <cellStyle name="Currency 3 2 4 2 2 3" xfId="11728" xr:uid="{00000000-0005-0000-0000-00003D220000}"/>
    <cellStyle name="Currency 3 2 4 2 2 3 2" xfId="11729" xr:uid="{00000000-0005-0000-0000-00003E220000}"/>
    <cellStyle name="Currency 3 2 4 2 2 3 2 2" xfId="11730" xr:uid="{00000000-0005-0000-0000-00003F220000}"/>
    <cellStyle name="Currency 3 2 4 2 2 3 3" xfId="11731" xr:uid="{00000000-0005-0000-0000-000040220000}"/>
    <cellStyle name="Currency 3 2 4 2 2 4" xfId="11732" xr:uid="{00000000-0005-0000-0000-000041220000}"/>
    <cellStyle name="Currency 3 2 4 2 2 4 2" xfId="11733" xr:uid="{00000000-0005-0000-0000-000042220000}"/>
    <cellStyle name="Currency 3 2 4 2 2 4 2 2" xfId="11734" xr:uid="{00000000-0005-0000-0000-000043220000}"/>
    <cellStyle name="Currency 3 2 4 2 2 4 3" xfId="11735" xr:uid="{00000000-0005-0000-0000-000044220000}"/>
    <cellStyle name="Currency 3 2 4 2 2 5" xfId="11736" xr:uid="{00000000-0005-0000-0000-000045220000}"/>
    <cellStyle name="Currency 3 2 4 2 2 5 2" xfId="11737" xr:uid="{00000000-0005-0000-0000-000046220000}"/>
    <cellStyle name="Currency 3 2 4 2 2 6" xfId="11738" xr:uid="{00000000-0005-0000-0000-000047220000}"/>
    <cellStyle name="Currency 3 2 4 2 2 6 2" xfId="11739" xr:uid="{00000000-0005-0000-0000-000048220000}"/>
    <cellStyle name="Currency 3 2 4 2 2 7" xfId="11740" xr:uid="{00000000-0005-0000-0000-000049220000}"/>
    <cellStyle name="Currency 3 2 4 2 3" xfId="11741" xr:uid="{00000000-0005-0000-0000-00004A220000}"/>
    <cellStyle name="Currency 3 2 4 2 3 2" xfId="11742" xr:uid="{00000000-0005-0000-0000-00004B220000}"/>
    <cellStyle name="Currency 3 2 4 2 3 2 2" xfId="11743" xr:uid="{00000000-0005-0000-0000-00004C220000}"/>
    <cellStyle name="Currency 3 2 4 2 3 2 2 2" xfId="11744" xr:uid="{00000000-0005-0000-0000-00004D220000}"/>
    <cellStyle name="Currency 3 2 4 2 3 2 3" xfId="11745" xr:uid="{00000000-0005-0000-0000-00004E220000}"/>
    <cellStyle name="Currency 3 2 4 2 3 3" xfId="11746" xr:uid="{00000000-0005-0000-0000-00004F220000}"/>
    <cellStyle name="Currency 3 2 4 2 3 3 2" xfId="11747" xr:uid="{00000000-0005-0000-0000-000050220000}"/>
    <cellStyle name="Currency 3 2 4 2 3 3 2 2" xfId="11748" xr:uid="{00000000-0005-0000-0000-000051220000}"/>
    <cellStyle name="Currency 3 2 4 2 3 3 3" xfId="11749" xr:uid="{00000000-0005-0000-0000-000052220000}"/>
    <cellStyle name="Currency 3 2 4 2 3 4" xfId="11750" xr:uid="{00000000-0005-0000-0000-000053220000}"/>
    <cellStyle name="Currency 3 2 4 2 3 4 2" xfId="11751" xr:uid="{00000000-0005-0000-0000-000054220000}"/>
    <cellStyle name="Currency 3 2 4 2 3 4 2 2" xfId="11752" xr:uid="{00000000-0005-0000-0000-000055220000}"/>
    <cellStyle name="Currency 3 2 4 2 3 4 3" xfId="11753" xr:uid="{00000000-0005-0000-0000-000056220000}"/>
    <cellStyle name="Currency 3 2 4 2 3 5" xfId="11754" xr:uid="{00000000-0005-0000-0000-000057220000}"/>
    <cellStyle name="Currency 3 2 4 2 3 5 2" xfId="11755" xr:uid="{00000000-0005-0000-0000-000058220000}"/>
    <cellStyle name="Currency 3 2 4 2 3 6" xfId="11756" xr:uid="{00000000-0005-0000-0000-000059220000}"/>
    <cellStyle name="Currency 3 2 4 2 4" xfId="11757" xr:uid="{00000000-0005-0000-0000-00005A220000}"/>
    <cellStyle name="Currency 3 2 4 2 4 2" xfId="11758" xr:uid="{00000000-0005-0000-0000-00005B220000}"/>
    <cellStyle name="Currency 3 2 4 2 4 2 2" xfId="11759" xr:uid="{00000000-0005-0000-0000-00005C220000}"/>
    <cellStyle name="Currency 3 2 4 2 4 3" xfId="11760" xr:uid="{00000000-0005-0000-0000-00005D220000}"/>
    <cellStyle name="Currency 3 2 4 2 5" xfId="11761" xr:uid="{00000000-0005-0000-0000-00005E220000}"/>
    <cellStyle name="Currency 3 2 4 2 5 2" xfId="11762" xr:uid="{00000000-0005-0000-0000-00005F220000}"/>
    <cellStyle name="Currency 3 2 4 2 5 2 2" xfId="11763" xr:uid="{00000000-0005-0000-0000-000060220000}"/>
    <cellStyle name="Currency 3 2 4 2 5 3" xfId="11764" xr:uid="{00000000-0005-0000-0000-000061220000}"/>
    <cellStyle name="Currency 3 2 4 2 6" xfId="11765" xr:uid="{00000000-0005-0000-0000-000062220000}"/>
    <cellStyle name="Currency 3 2 4 2 6 2" xfId="11766" xr:uid="{00000000-0005-0000-0000-000063220000}"/>
    <cellStyle name="Currency 3 2 4 2 6 2 2" xfId="11767" xr:uid="{00000000-0005-0000-0000-000064220000}"/>
    <cellStyle name="Currency 3 2 4 2 6 3" xfId="11768" xr:uid="{00000000-0005-0000-0000-000065220000}"/>
    <cellStyle name="Currency 3 2 4 2 7" xfId="11769" xr:uid="{00000000-0005-0000-0000-000066220000}"/>
    <cellStyle name="Currency 3 2 4 2 7 2" xfId="11770" xr:uid="{00000000-0005-0000-0000-000067220000}"/>
    <cellStyle name="Currency 3 2 4 2 8" xfId="11771" xr:uid="{00000000-0005-0000-0000-000068220000}"/>
    <cellStyle name="Currency 3 2 4 2 8 2" xfId="11772" xr:uid="{00000000-0005-0000-0000-000069220000}"/>
    <cellStyle name="Currency 3 2 4 2 9" xfId="11773" xr:uid="{00000000-0005-0000-0000-00006A220000}"/>
    <cellStyle name="Currency 3 2 4 3" xfId="11774" xr:uid="{00000000-0005-0000-0000-00006B220000}"/>
    <cellStyle name="Currency 3 2 4 3 2" xfId="11775" xr:uid="{00000000-0005-0000-0000-00006C220000}"/>
    <cellStyle name="Currency 3 2 4 3 2 2" xfId="11776" xr:uid="{00000000-0005-0000-0000-00006D220000}"/>
    <cellStyle name="Currency 3 2 4 3 2 2 2" xfId="11777" xr:uid="{00000000-0005-0000-0000-00006E220000}"/>
    <cellStyle name="Currency 3 2 4 3 2 3" xfId="11778" xr:uid="{00000000-0005-0000-0000-00006F220000}"/>
    <cellStyle name="Currency 3 2 4 3 3" xfId="11779" xr:uid="{00000000-0005-0000-0000-000070220000}"/>
    <cellStyle name="Currency 3 2 4 3 3 2" xfId="11780" xr:uid="{00000000-0005-0000-0000-000071220000}"/>
    <cellStyle name="Currency 3 2 4 3 3 2 2" xfId="11781" xr:uid="{00000000-0005-0000-0000-000072220000}"/>
    <cellStyle name="Currency 3 2 4 3 3 3" xfId="11782" xr:uid="{00000000-0005-0000-0000-000073220000}"/>
    <cellStyle name="Currency 3 2 4 3 4" xfId="11783" xr:uid="{00000000-0005-0000-0000-000074220000}"/>
    <cellStyle name="Currency 3 2 4 3 4 2" xfId="11784" xr:uid="{00000000-0005-0000-0000-000075220000}"/>
    <cellStyle name="Currency 3 2 4 3 4 2 2" xfId="11785" xr:uid="{00000000-0005-0000-0000-000076220000}"/>
    <cellStyle name="Currency 3 2 4 3 4 3" xfId="11786" xr:uid="{00000000-0005-0000-0000-000077220000}"/>
    <cellStyle name="Currency 3 2 4 3 5" xfId="11787" xr:uid="{00000000-0005-0000-0000-000078220000}"/>
    <cellStyle name="Currency 3 2 4 3 5 2" xfId="11788" xr:uid="{00000000-0005-0000-0000-000079220000}"/>
    <cellStyle name="Currency 3 2 4 3 6" xfId="11789" xr:uid="{00000000-0005-0000-0000-00007A220000}"/>
    <cellStyle name="Currency 3 2 4 3 6 2" xfId="11790" xr:uid="{00000000-0005-0000-0000-00007B220000}"/>
    <cellStyle name="Currency 3 2 4 3 7" xfId="11791" xr:uid="{00000000-0005-0000-0000-00007C220000}"/>
    <cellStyle name="Currency 3 2 4 4" xfId="11792" xr:uid="{00000000-0005-0000-0000-00007D220000}"/>
    <cellStyle name="Currency 3 2 4 4 2" xfId="11793" xr:uid="{00000000-0005-0000-0000-00007E220000}"/>
    <cellStyle name="Currency 3 2 4 4 2 2" xfId="11794" xr:uid="{00000000-0005-0000-0000-00007F220000}"/>
    <cellStyle name="Currency 3 2 4 4 2 2 2" xfId="11795" xr:uid="{00000000-0005-0000-0000-000080220000}"/>
    <cellStyle name="Currency 3 2 4 4 2 3" xfId="11796" xr:uid="{00000000-0005-0000-0000-000081220000}"/>
    <cellStyle name="Currency 3 2 4 4 3" xfId="11797" xr:uid="{00000000-0005-0000-0000-000082220000}"/>
    <cellStyle name="Currency 3 2 4 4 3 2" xfId="11798" xr:uid="{00000000-0005-0000-0000-000083220000}"/>
    <cellStyle name="Currency 3 2 4 4 3 2 2" xfId="11799" xr:uid="{00000000-0005-0000-0000-000084220000}"/>
    <cellStyle name="Currency 3 2 4 4 3 3" xfId="11800" xr:uid="{00000000-0005-0000-0000-000085220000}"/>
    <cellStyle name="Currency 3 2 4 4 4" xfId="11801" xr:uid="{00000000-0005-0000-0000-000086220000}"/>
    <cellStyle name="Currency 3 2 4 4 4 2" xfId="11802" xr:uid="{00000000-0005-0000-0000-000087220000}"/>
    <cellStyle name="Currency 3 2 4 4 4 2 2" xfId="11803" xr:uid="{00000000-0005-0000-0000-000088220000}"/>
    <cellStyle name="Currency 3 2 4 4 4 3" xfId="11804" xr:uid="{00000000-0005-0000-0000-000089220000}"/>
    <cellStyle name="Currency 3 2 4 4 5" xfId="11805" xr:uid="{00000000-0005-0000-0000-00008A220000}"/>
    <cellStyle name="Currency 3 2 4 4 5 2" xfId="11806" xr:uid="{00000000-0005-0000-0000-00008B220000}"/>
    <cellStyle name="Currency 3 2 4 4 6" xfId="11807" xr:uid="{00000000-0005-0000-0000-00008C220000}"/>
    <cellStyle name="Currency 3 2 4 5" xfId="11808" xr:uid="{00000000-0005-0000-0000-00008D220000}"/>
    <cellStyle name="Currency 3 2 4 5 2" xfId="11809" xr:uid="{00000000-0005-0000-0000-00008E220000}"/>
    <cellStyle name="Currency 3 2 4 5 2 2" xfId="11810" xr:uid="{00000000-0005-0000-0000-00008F220000}"/>
    <cellStyle name="Currency 3 2 4 5 2 2 2" xfId="11811" xr:uid="{00000000-0005-0000-0000-000090220000}"/>
    <cellStyle name="Currency 3 2 4 5 2 3" xfId="11812" xr:uid="{00000000-0005-0000-0000-000091220000}"/>
    <cellStyle name="Currency 3 2 4 5 3" xfId="11813" xr:uid="{00000000-0005-0000-0000-000092220000}"/>
    <cellStyle name="Currency 3 2 4 5 3 2" xfId="11814" xr:uid="{00000000-0005-0000-0000-000093220000}"/>
    <cellStyle name="Currency 3 2 4 5 3 2 2" xfId="11815" xr:uid="{00000000-0005-0000-0000-000094220000}"/>
    <cellStyle name="Currency 3 2 4 5 3 3" xfId="11816" xr:uid="{00000000-0005-0000-0000-000095220000}"/>
    <cellStyle name="Currency 3 2 4 5 4" xfId="11817" xr:uid="{00000000-0005-0000-0000-000096220000}"/>
    <cellStyle name="Currency 3 2 4 5 4 2" xfId="11818" xr:uid="{00000000-0005-0000-0000-000097220000}"/>
    <cellStyle name="Currency 3 2 4 5 4 2 2" xfId="11819" xr:uid="{00000000-0005-0000-0000-000098220000}"/>
    <cellStyle name="Currency 3 2 4 5 4 3" xfId="11820" xr:uid="{00000000-0005-0000-0000-000099220000}"/>
    <cellStyle name="Currency 3 2 4 5 5" xfId="11821" xr:uid="{00000000-0005-0000-0000-00009A220000}"/>
    <cellStyle name="Currency 3 2 4 5 5 2" xfId="11822" xr:uid="{00000000-0005-0000-0000-00009B220000}"/>
    <cellStyle name="Currency 3 2 4 5 6" xfId="11823" xr:uid="{00000000-0005-0000-0000-00009C220000}"/>
    <cellStyle name="Currency 3 2 4 6" xfId="11824" xr:uid="{00000000-0005-0000-0000-00009D220000}"/>
    <cellStyle name="Currency 3 2 4 6 2" xfId="11825" xr:uid="{00000000-0005-0000-0000-00009E220000}"/>
    <cellStyle name="Currency 3 2 4 6 2 2" xfId="11826" xr:uid="{00000000-0005-0000-0000-00009F220000}"/>
    <cellStyle name="Currency 3 2 4 6 2 2 2" xfId="11827" xr:uid="{00000000-0005-0000-0000-0000A0220000}"/>
    <cellStyle name="Currency 3 2 4 6 2 3" xfId="11828" xr:uid="{00000000-0005-0000-0000-0000A1220000}"/>
    <cellStyle name="Currency 3 2 4 6 3" xfId="11829" xr:uid="{00000000-0005-0000-0000-0000A2220000}"/>
    <cellStyle name="Currency 3 2 4 6 3 2" xfId="11830" xr:uid="{00000000-0005-0000-0000-0000A3220000}"/>
    <cellStyle name="Currency 3 2 4 6 3 2 2" xfId="11831" xr:uid="{00000000-0005-0000-0000-0000A4220000}"/>
    <cellStyle name="Currency 3 2 4 6 3 3" xfId="11832" xr:uid="{00000000-0005-0000-0000-0000A5220000}"/>
    <cellStyle name="Currency 3 2 4 6 4" xfId="11833" xr:uid="{00000000-0005-0000-0000-0000A6220000}"/>
    <cellStyle name="Currency 3 2 4 6 4 2" xfId="11834" xr:uid="{00000000-0005-0000-0000-0000A7220000}"/>
    <cellStyle name="Currency 3 2 4 6 4 2 2" xfId="11835" xr:uid="{00000000-0005-0000-0000-0000A8220000}"/>
    <cellStyle name="Currency 3 2 4 6 4 3" xfId="11836" xr:uid="{00000000-0005-0000-0000-0000A9220000}"/>
    <cellStyle name="Currency 3 2 4 6 5" xfId="11837" xr:uid="{00000000-0005-0000-0000-0000AA220000}"/>
    <cellStyle name="Currency 3 2 4 6 5 2" xfId="11838" xr:uid="{00000000-0005-0000-0000-0000AB220000}"/>
    <cellStyle name="Currency 3 2 4 6 6" xfId="11839" xr:uid="{00000000-0005-0000-0000-0000AC220000}"/>
    <cellStyle name="Currency 3 2 4 7" xfId="11840" xr:uid="{00000000-0005-0000-0000-0000AD220000}"/>
    <cellStyle name="Currency 3 2 4 7 2" xfId="11841" xr:uid="{00000000-0005-0000-0000-0000AE220000}"/>
    <cellStyle name="Currency 3 2 4 7 2 2" xfId="11842" xr:uid="{00000000-0005-0000-0000-0000AF220000}"/>
    <cellStyle name="Currency 3 2 4 7 3" xfId="11843" xr:uid="{00000000-0005-0000-0000-0000B0220000}"/>
    <cellStyle name="Currency 3 2 4 8" xfId="11844" xr:uid="{00000000-0005-0000-0000-0000B1220000}"/>
    <cellStyle name="Currency 3 2 4 8 2" xfId="11845" xr:uid="{00000000-0005-0000-0000-0000B2220000}"/>
    <cellStyle name="Currency 3 2 4 8 2 2" xfId="11846" xr:uid="{00000000-0005-0000-0000-0000B3220000}"/>
    <cellStyle name="Currency 3 2 4 8 3" xfId="11847" xr:uid="{00000000-0005-0000-0000-0000B4220000}"/>
    <cellStyle name="Currency 3 2 4 9" xfId="11848" xr:uid="{00000000-0005-0000-0000-0000B5220000}"/>
    <cellStyle name="Currency 3 2 4 9 2" xfId="11849" xr:uid="{00000000-0005-0000-0000-0000B6220000}"/>
    <cellStyle name="Currency 3 2 4 9 2 2" xfId="11850" xr:uid="{00000000-0005-0000-0000-0000B7220000}"/>
    <cellStyle name="Currency 3 2 4 9 3" xfId="11851" xr:uid="{00000000-0005-0000-0000-0000B8220000}"/>
    <cellStyle name="Currency 3 2 5" xfId="11852" xr:uid="{00000000-0005-0000-0000-0000B9220000}"/>
    <cellStyle name="Currency 3 2 6" xfId="11853" xr:uid="{00000000-0005-0000-0000-0000BA220000}"/>
    <cellStyle name="Currency 3 2 7" xfId="11854" xr:uid="{00000000-0005-0000-0000-0000BB220000}"/>
    <cellStyle name="Currency 3 2 7 2" xfId="11855" xr:uid="{00000000-0005-0000-0000-0000BC220000}"/>
    <cellStyle name="Currency 3 3" xfId="11856" xr:uid="{00000000-0005-0000-0000-0000BD220000}"/>
    <cellStyle name="Currency 3 3 10" xfId="11857" xr:uid="{00000000-0005-0000-0000-0000BE220000}"/>
    <cellStyle name="Currency 3 3 10 2" xfId="11858" xr:uid="{00000000-0005-0000-0000-0000BF220000}"/>
    <cellStyle name="Currency 3 3 10 2 2" xfId="11859" xr:uid="{00000000-0005-0000-0000-0000C0220000}"/>
    <cellStyle name="Currency 3 3 10 3" xfId="11860" xr:uid="{00000000-0005-0000-0000-0000C1220000}"/>
    <cellStyle name="Currency 3 3 11" xfId="11861" xr:uid="{00000000-0005-0000-0000-0000C2220000}"/>
    <cellStyle name="Currency 3 3 11 2" xfId="11862" xr:uid="{00000000-0005-0000-0000-0000C3220000}"/>
    <cellStyle name="Currency 3 3 11 2 2" xfId="11863" xr:uid="{00000000-0005-0000-0000-0000C4220000}"/>
    <cellStyle name="Currency 3 3 11 3" xfId="11864" xr:uid="{00000000-0005-0000-0000-0000C5220000}"/>
    <cellStyle name="Currency 3 3 12" xfId="11865" xr:uid="{00000000-0005-0000-0000-0000C6220000}"/>
    <cellStyle name="Currency 3 3 12 2" xfId="11866" xr:uid="{00000000-0005-0000-0000-0000C7220000}"/>
    <cellStyle name="Currency 3 3 13" xfId="11867" xr:uid="{00000000-0005-0000-0000-0000C8220000}"/>
    <cellStyle name="Currency 3 3 13 2" xfId="11868" xr:uid="{00000000-0005-0000-0000-0000C9220000}"/>
    <cellStyle name="Currency 3 3 14" xfId="11869" xr:uid="{00000000-0005-0000-0000-0000CA220000}"/>
    <cellStyle name="Currency 3 3 15" xfId="11870" xr:uid="{00000000-0005-0000-0000-0000CB220000}"/>
    <cellStyle name="Currency 3 3 2" xfId="11871" xr:uid="{00000000-0005-0000-0000-0000CC220000}"/>
    <cellStyle name="Currency 3 3 2 10" xfId="11872" xr:uid="{00000000-0005-0000-0000-0000CD220000}"/>
    <cellStyle name="Currency 3 3 2 10 2" xfId="11873" xr:uid="{00000000-0005-0000-0000-0000CE220000}"/>
    <cellStyle name="Currency 3 3 2 10 2 2" xfId="11874" xr:uid="{00000000-0005-0000-0000-0000CF220000}"/>
    <cellStyle name="Currency 3 3 2 10 3" xfId="11875" xr:uid="{00000000-0005-0000-0000-0000D0220000}"/>
    <cellStyle name="Currency 3 3 2 11" xfId="11876" xr:uid="{00000000-0005-0000-0000-0000D1220000}"/>
    <cellStyle name="Currency 3 3 2 11 2" xfId="11877" xr:uid="{00000000-0005-0000-0000-0000D2220000}"/>
    <cellStyle name="Currency 3 3 2 12" xfId="11878" xr:uid="{00000000-0005-0000-0000-0000D3220000}"/>
    <cellStyle name="Currency 3 3 2 12 2" xfId="11879" xr:uid="{00000000-0005-0000-0000-0000D4220000}"/>
    <cellStyle name="Currency 3 3 2 13" xfId="11880" xr:uid="{00000000-0005-0000-0000-0000D5220000}"/>
    <cellStyle name="Currency 3 3 2 14" xfId="55097" xr:uid="{00000000-0005-0000-0000-0000D6220000}"/>
    <cellStyle name="Currency 3 3 2 2" xfId="11881" xr:uid="{00000000-0005-0000-0000-0000D7220000}"/>
    <cellStyle name="Currency 3 3 2 2 2" xfId="11882" xr:uid="{00000000-0005-0000-0000-0000D8220000}"/>
    <cellStyle name="Currency 3 3 2 2 2 2" xfId="11883" xr:uid="{00000000-0005-0000-0000-0000D9220000}"/>
    <cellStyle name="Currency 3 3 2 2 2 2 2" xfId="11884" xr:uid="{00000000-0005-0000-0000-0000DA220000}"/>
    <cellStyle name="Currency 3 3 2 2 2 2 2 2" xfId="11885" xr:uid="{00000000-0005-0000-0000-0000DB220000}"/>
    <cellStyle name="Currency 3 3 2 2 2 2 3" xfId="11886" xr:uid="{00000000-0005-0000-0000-0000DC220000}"/>
    <cellStyle name="Currency 3 3 2 2 2 3" xfId="11887" xr:uid="{00000000-0005-0000-0000-0000DD220000}"/>
    <cellStyle name="Currency 3 3 2 2 2 3 2" xfId="11888" xr:uid="{00000000-0005-0000-0000-0000DE220000}"/>
    <cellStyle name="Currency 3 3 2 2 2 3 2 2" xfId="11889" xr:uid="{00000000-0005-0000-0000-0000DF220000}"/>
    <cellStyle name="Currency 3 3 2 2 2 3 3" xfId="11890" xr:uid="{00000000-0005-0000-0000-0000E0220000}"/>
    <cellStyle name="Currency 3 3 2 2 2 4" xfId="11891" xr:uid="{00000000-0005-0000-0000-0000E1220000}"/>
    <cellStyle name="Currency 3 3 2 2 2 4 2" xfId="11892" xr:uid="{00000000-0005-0000-0000-0000E2220000}"/>
    <cellStyle name="Currency 3 3 2 2 2 4 2 2" xfId="11893" xr:uid="{00000000-0005-0000-0000-0000E3220000}"/>
    <cellStyle name="Currency 3 3 2 2 2 4 3" xfId="11894" xr:uid="{00000000-0005-0000-0000-0000E4220000}"/>
    <cellStyle name="Currency 3 3 2 2 2 5" xfId="11895" xr:uid="{00000000-0005-0000-0000-0000E5220000}"/>
    <cellStyle name="Currency 3 3 2 2 2 5 2" xfId="11896" xr:uid="{00000000-0005-0000-0000-0000E6220000}"/>
    <cellStyle name="Currency 3 3 2 2 2 6" xfId="11897" xr:uid="{00000000-0005-0000-0000-0000E7220000}"/>
    <cellStyle name="Currency 3 3 2 2 2 6 2" xfId="11898" xr:uid="{00000000-0005-0000-0000-0000E8220000}"/>
    <cellStyle name="Currency 3 3 2 2 2 7" xfId="11899" xr:uid="{00000000-0005-0000-0000-0000E9220000}"/>
    <cellStyle name="Currency 3 3 2 2 3" xfId="11900" xr:uid="{00000000-0005-0000-0000-0000EA220000}"/>
    <cellStyle name="Currency 3 3 2 2 3 2" xfId="11901" xr:uid="{00000000-0005-0000-0000-0000EB220000}"/>
    <cellStyle name="Currency 3 3 2 2 3 2 2" xfId="11902" xr:uid="{00000000-0005-0000-0000-0000EC220000}"/>
    <cellStyle name="Currency 3 3 2 2 3 2 2 2" xfId="11903" xr:uid="{00000000-0005-0000-0000-0000ED220000}"/>
    <cellStyle name="Currency 3 3 2 2 3 2 3" xfId="11904" xr:uid="{00000000-0005-0000-0000-0000EE220000}"/>
    <cellStyle name="Currency 3 3 2 2 3 3" xfId="11905" xr:uid="{00000000-0005-0000-0000-0000EF220000}"/>
    <cellStyle name="Currency 3 3 2 2 3 3 2" xfId="11906" xr:uid="{00000000-0005-0000-0000-0000F0220000}"/>
    <cellStyle name="Currency 3 3 2 2 3 3 2 2" xfId="11907" xr:uid="{00000000-0005-0000-0000-0000F1220000}"/>
    <cellStyle name="Currency 3 3 2 2 3 3 3" xfId="11908" xr:uid="{00000000-0005-0000-0000-0000F2220000}"/>
    <cellStyle name="Currency 3 3 2 2 3 4" xfId="11909" xr:uid="{00000000-0005-0000-0000-0000F3220000}"/>
    <cellStyle name="Currency 3 3 2 2 3 4 2" xfId="11910" xr:uid="{00000000-0005-0000-0000-0000F4220000}"/>
    <cellStyle name="Currency 3 3 2 2 3 4 2 2" xfId="11911" xr:uid="{00000000-0005-0000-0000-0000F5220000}"/>
    <cellStyle name="Currency 3 3 2 2 3 4 3" xfId="11912" xr:uid="{00000000-0005-0000-0000-0000F6220000}"/>
    <cellStyle name="Currency 3 3 2 2 3 5" xfId="11913" xr:uid="{00000000-0005-0000-0000-0000F7220000}"/>
    <cellStyle name="Currency 3 3 2 2 3 5 2" xfId="11914" xr:uid="{00000000-0005-0000-0000-0000F8220000}"/>
    <cellStyle name="Currency 3 3 2 2 3 6" xfId="11915" xr:uid="{00000000-0005-0000-0000-0000F9220000}"/>
    <cellStyle name="Currency 3 3 2 2 4" xfId="11916" xr:uid="{00000000-0005-0000-0000-0000FA220000}"/>
    <cellStyle name="Currency 3 3 2 2 4 2" xfId="11917" xr:uid="{00000000-0005-0000-0000-0000FB220000}"/>
    <cellStyle name="Currency 3 3 2 2 4 2 2" xfId="11918" xr:uid="{00000000-0005-0000-0000-0000FC220000}"/>
    <cellStyle name="Currency 3 3 2 2 4 3" xfId="11919" xr:uid="{00000000-0005-0000-0000-0000FD220000}"/>
    <cellStyle name="Currency 3 3 2 2 5" xfId="11920" xr:uid="{00000000-0005-0000-0000-0000FE220000}"/>
    <cellStyle name="Currency 3 3 2 2 5 2" xfId="11921" xr:uid="{00000000-0005-0000-0000-0000FF220000}"/>
    <cellStyle name="Currency 3 3 2 2 5 2 2" xfId="11922" xr:uid="{00000000-0005-0000-0000-000000230000}"/>
    <cellStyle name="Currency 3 3 2 2 5 3" xfId="11923" xr:uid="{00000000-0005-0000-0000-000001230000}"/>
    <cellStyle name="Currency 3 3 2 2 6" xfId="11924" xr:uid="{00000000-0005-0000-0000-000002230000}"/>
    <cellStyle name="Currency 3 3 2 2 6 2" xfId="11925" xr:uid="{00000000-0005-0000-0000-000003230000}"/>
    <cellStyle name="Currency 3 3 2 2 6 2 2" xfId="11926" xr:uid="{00000000-0005-0000-0000-000004230000}"/>
    <cellStyle name="Currency 3 3 2 2 6 3" xfId="11927" xr:uid="{00000000-0005-0000-0000-000005230000}"/>
    <cellStyle name="Currency 3 3 2 2 7" xfId="11928" xr:uid="{00000000-0005-0000-0000-000006230000}"/>
    <cellStyle name="Currency 3 3 2 2 7 2" xfId="11929" xr:uid="{00000000-0005-0000-0000-000007230000}"/>
    <cellStyle name="Currency 3 3 2 2 8" xfId="11930" xr:uid="{00000000-0005-0000-0000-000008230000}"/>
    <cellStyle name="Currency 3 3 2 2 8 2" xfId="11931" xr:uid="{00000000-0005-0000-0000-000009230000}"/>
    <cellStyle name="Currency 3 3 2 2 9" xfId="11932" xr:uid="{00000000-0005-0000-0000-00000A230000}"/>
    <cellStyle name="Currency 3 3 2 3" xfId="11933" xr:uid="{00000000-0005-0000-0000-00000B230000}"/>
    <cellStyle name="Currency 3 3 2 3 2" xfId="11934" xr:uid="{00000000-0005-0000-0000-00000C230000}"/>
    <cellStyle name="Currency 3 3 2 3 2 2" xfId="11935" xr:uid="{00000000-0005-0000-0000-00000D230000}"/>
    <cellStyle name="Currency 3 3 2 3 2 2 2" xfId="11936" xr:uid="{00000000-0005-0000-0000-00000E230000}"/>
    <cellStyle name="Currency 3 3 2 3 2 3" xfId="11937" xr:uid="{00000000-0005-0000-0000-00000F230000}"/>
    <cellStyle name="Currency 3 3 2 3 3" xfId="11938" xr:uid="{00000000-0005-0000-0000-000010230000}"/>
    <cellStyle name="Currency 3 3 2 3 3 2" xfId="11939" xr:uid="{00000000-0005-0000-0000-000011230000}"/>
    <cellStyle name="Currency 3 3 2 3 3 2 2" xfId="11940" xr:uid="{00000000-0005-0000-0000-000012230000}"/>
    <cellStyle name="Currency 3 3 2 3 3 3" xfId="11941" xr:uid="{00000000-0005-0000-0000-000013230000}"/>
    <cellStyle name="Currency 3 3 2 3 4" xfId="11942" xr:uid="{00000000-0005-0000-0000-000014230000}"/>
    <cellStyle name="Currency 3 3 2 3 4 2" xfId="11943" xr:uid="{00000000-0005-0000-0000-000015230000}"/>
    <cellStyle name="Currency 3 3 2 3 4 2 2" xfId="11944" xr:uid="{00000000-0005-0000-0000-000016230000}"/>
    <cellStyle name="Currency 3 3 2 3 4 3" xfId="11945" xr:uid="{00000000-0005-0000-0000-000017230000}"/>
    <cellStyle name="Currency 3 3 2 3 5" xfId="11946" xr:uid="{00000000-0005-0000-0000-000018230000}"/>
    <cellStyle name="Currency 3 3 2 3 5 2" xfId="11947" xr:uid="{00000000-0005-0000-0000-000019230000}"/>
    <cellStyle name="Currency 3 3 2 3 6" xfId="11948" xr:uid="{00000000-0005-0000-0000-00001A230000}"/>
    <cellStyle name="Currency 3 3 2 3 6 2" xfId="11949" xr:uid="{00000000-0005-0000-0000-00001B230000}"/>
    <cellStyle name="Currency 3 3 2 3 7" xfId="11950" xr:uid="{00000000-0005-0000-0000-00001C230000}"/>
    <cellStyle name="Currency 3 3 2 4" xfId="11951" xr:uid="{00000000-0005-0000-0000-00001D230000}"/>
    <cellStyle name="Currency 3 3 2 4 2" xfId="11952" xr:uid="{00000000-0005-0000-0000-00001E230000}"/>
    <cellStyle name="Currency 3 3 2 4 2 2" xfId="11953" xr:uid="{00000000-0005-0000-0000-00001F230000}"/>
    <cellStyle name="Currency 3 3 2 4 2 2 2" xfId="11954" xr:uid="{00000000-0005-0000-0000-000020230000}"/>
    <cellStyle name="Currency 3 3 2 4 2 3" xfId="11955" xr:uid="{00000000-0005-0000-0000-000021230000}"/>
    <cellStyle name="Currency 3 3 2 4 3" xfId="11956" xr:uid="{00000000-0005-0000-0000-000022230000}"/>
    <cellStyle name="Currency 3 3 2 4 3 2" xfId="11957" xr:uid="{00000000-0005-0000-0000-000023230000}"/>
    <cellStyle name="Currency 3 3 2 4 3 2 2" xfId="11958" xr:uid="{00000000-0005-0000-0000-000024230000}"/>
    <cellStyle name="Currency 3 3 2 4 3 3" xfId="11959" xr:uid="{00000000-0005-0000-0000-000025230000}"/>
    <cellStyle name="Currency 3 3 2 4 4" xfId="11960" xr:uid="{00000000-0005-0000-0000-000026230000}"/>
    <cellStyle name="Currency 3 3 2 4 4 2" xfId="11961" xr:uid="{00000000-0005-0000-0000-000027230000}"/>
    <cellStyle name="Currency 3 3 2 4 4 2 2" xfId="11962" xr:uid="{00000000-0005-0000-0000-000028230000}"/>
    <cellStyle name="Currency 3 3 2 4 4 3" xfId="11963" xr:uid="{00000000-0005-0000-0000-000029230000}"/>
    <cellStyle name="Currency 3 3 2 4 5" xfId="11964" xr:uid="{00000000-0005-0000-0000-00002A230000}"/>
    <cellStyle name="Currency 3 3 2 4 5 2" xfId="11965" xr:uid="{00000000-0005-0000-0000-00002B230000}"/>
    <cellStyle name="Currency 3 3 2 4 6" xfId="11966" xr:uid="{00000000-0005-0000-0000-00002C230000}"/>
    <cellStyle name="Currency 3 3 2 4 6 2" xfId="11967" xr:uid="{00000000-0005-0000-0000-00002D230000}"/>
    <cellStyle name="Currency 3 3 2 4 7" xfId="11968" xr:uid="{00000000-0005-0000-0000-00002E230000}"/>
    <cellStyle name="Currency 3 3 2 5" xfId="11969" xr:uid="{00000000-0005-0000-0000-00002F230000}"/>
    <cellStyle name="Currency 3 3 2 5 2" xfId="11970" xr:uid="{00000000-0005-0000-0000-000030230000}"/>
    <cellStyle name="Currency 3 3 2 5 2 2" xfId="11971" xr:uid="{00000000-0005-0000-0000-000031230000}"/>
    <cellStyle name="Currency 3 3 2 5 2 2 2" xfId="11972" xr:uid="{00000000-0005-0000-0000-000032230000}"/>
    <cellStyle name="Currency 3 3 2 5 2 3" xfId="11973" xr:uid="{00000000-0005-0000-0000-000033230000}"/>
    <cellStyle name="Currency 3 3 2 5 3" xfId="11974" xr:uid="{00000000-0005-0000-0000-000034230000}"/>
    <cellStyle name="Currency 3 3 2 5 3 2" xfId="11975" xr:uid="{00000000-0005-0000-0000-000035230000}"/>
    <cellStyle name="Currency 3 3 2 5 3 2 2" xfId="11976" xr:uid="{00000000-0005-0000-0000-000036230000}"/>
    <cellStyle name="Currency 3 3 2 5 3 3" xfId="11977" xr:uid="{00000000-0005-0000-0000-000037230000}"/>
    <cellStyle name="Currency 3 3 2 5 4" xfId="11978" xr:uid="{00000000-0005-0000-0000-000038230000}"/>
    <cellStyle name="Currency 3 3 2 5 4 2" xfId="11979" xr:uid="{00000000-0005-0000-0000-000039230000}"/>
    <cellStyle name="Currency 3 3 2 5 4 2 2" xfId="11980" xr:uid="{00000000-0005-0000-0000-00003A230000}"/>
    <cellStyle name="Currency 3 3 2 5 4 3" xfId="11981" xr:uid="{00000000-0005-0000-0000-00003B230000}"/>
    <cellStyle name="Currency 3 3 2 5 5" xfId="11982" xr:uid="{00000000-0005-0000-0000-00003C230000}"/>
    <cellStyle name="Currency 3 3 2 5 5 2" xfId="11983" xr:uid="{00000000-0005-0000-0000-00003D230000}"/>
    <cellStyle name="Currency 3 3 2 5 6" xfId="11984" xr:uid="{00000000-0005-0000-0000-00003E230000}"/>
    <cellStyle name="Currency 3 3 2 6" xfId="11985" xr:uid="{00000000-0005-0000-0000-00003F230000}"/>
    <cellStyle name="Currency 3 3 2 6 2" xfId="11986" xr:uid="{00000000-0005-0000-0000-000040230000}"/>
    <cellStyle name="Currency 3 3 2 6 2 2" xfId="11987" xr:uid="{00000000-0005-0000-0000-000041230000}"/>
    <cellStyle name="Currency 3 3 2 6 2 2 2" xfId="11988" xr:uid="{00000000-0005-0000-0000-000042230000}"/>
    <cellStyle name="Currency 3 3 2 6 2 3" xfId="11989" xr:uid="{00000000-0005-0000-0000-000043230000}"/>
    <cellStyle name="Currency 3 3 2 6 3" xfId="11990" xr:uid="{00000000-0005-0000-0000-000044230000}"/>
    <cellStyle name="Currency 3 3 2 6 3 2" xfId="11991" xr:uid="{00000000-0005-0000-0000-000045230000}"/>
    <cellStyle name="Currency 3 3 2 6 3 2 2" xfId="11992" xr:uid="{00000000-0005-0000-0000-000046230000}"/>
    <cellStyle name="Currency 3 3 2 6 3 3" xfId="11993" xr:uid="{00000000-0005-0000-0000-000047230000}"/>
    <cellStyle name="Currency 3 3 2 6 4" xfId="11994" xr:uid="{00000000-0005-0000-0000-000048230000}"/>
    <cellStyle name="Currency 3 3 2 6 4 2" xfId="11995" xr:uid="{00000000-0005-0000-0000-000049230000}"/>
    <cellStyle name="Currency 3 3 2 6 4 2 2" xfId="11996" xr:uid="{00000000-0005-0000-0000-00004A230000}"/>
    <cellStyle name="Currency 3 3 2 6 4 3" xfId="11997" xr:uid="{00000000-0005-0000-0000-00004B230000}"/>
    <cellStyle name="Currency 3 3 2 6 5" xfId="11998" xr:uid="{00000000-0005-0000-0000-00004C230000}"/>
    <cellStyle name="Currency 3 3 2 6 5 2" xfId="11999" xr:uid="{00000000-0005-0000-0000-00004D230000}"/>
    <cellStyle name="Currency 3 3 2 6 6" xfId="12000" xr:uid="{00000000-0005-0000-0000-00004E230000}"/>
    <cellStyle name="Currency 3 3 2 7" xfId="12001" xr:uid="{00000000-0005-0000-0000-00004F230000}"/>
    <cellStyle name="Currency 3 3 2 7 2" xfId="12002" xr:uid="{00000000-0005-0000-0000-000050230000}"/>
    <cellStyle name="Currency 3 3 2 7 2 2" xfId="12003" xr:uid="{00000000-0005-0000-0000-000051230000}"/>
    <cellStyle name="Currency 3 3 2 7 3" xfId="12004" xr:uid="{00000000-0005-0000-0000-000052230000}"/>
    <cellStyle name="Currency 3 3 2 8" xfId="12005" xr:uid="{00000000-0005-0000-0000-000053230000}"/>
    <cellStyle name="Currency 3 3 2 8 2" xfId="12006" xr:uid="{00000000-0005-0000-0000-000054230000}"/>
    <cellStyle name="Currency 3 3 2 8 2 2" xfId="12007" xr:uid="{00000000-0005-0000-0000-000055230000}"/>
    <cellStyle name="Currency 3 3 2 8 3" xfId="12008" xr:uid="{00000000-0005-0000-0000-000056230000}"/>
    <cellStyle name="Currency 3 3 2 9" xfId="12009" xr:uid="{00000000-0005-0000-0000-000057230000}"/>
    <cellStyle name="Currency 3 3 2 9 2" xfId="12010" xr:uid="{00000000-0005-0000-0000-000058230000}"/>
    <cellStyle name="Currency 3 3 2 9 2 2" xfId="12011" xr:uid="{00000000-0005-0000-0000-000059230000}"/>
    <cellStyle name="Currency 3 3 2 9 3" xfId="12012" xr:uid="{00000000-0005-0000-0000-00005A230000}"/>
    <cellStyle name="Currency 3 3 3" xfId="12013" xr:uid="{00000000-0005-0000-0000-00005B230000}"/>
    <cellStyle name="Currency 3 3 3 10" xfId="55098" xr:uid="{00000000-0005-0000-0000-00005C230000}"/>
    <cellStyle name="Currency 3 3 3 2" xfId="12014" xr:uid="{00000000-0005-0000-0000-00005D230000}"/>
    <cellStyle name="Currency 3 3 3 2 2" xfId="12015" xr:uid="{00000000-0005-0000-0000-00005E230000}"/>
    <cellStyle name="Currency 3 3 3 2 2 2" xfId="12016" xr:uid="{00000000-0005-0000-0000-00005F230000}"/>
    <cellStyle name="Currency 3 3 3 2 2 2 2" xfId="12017" xr:uid="{00000000-0005-0000-0000-000060230000}"/>
    <cellStyle name="Currency 3 3 3 2 2 3" xfId="12018" xr:uid="{00000000-0005-0000-0000-000061230000}"/>
    <cellStyle name="Currency 3 3 3 2 3" xfId="12019" xr:uid="{00000000-0005-0000-0000-000062230000}"/>
    <cellStyle name="Currency 3 3 3 2 3 2" xfId="12020" xr:uid="{00000000-0005-0000-0000-000063230000}"/>
    <cellStyle name="Currency 3 3 3 2 3 2 2" xfId="12021" xr:uid="{00000000-0005-0000-0000-000064230000}"/>
    <cellStyle name="Currency 3 3 3 2 3 3" xfId="12022" xr:uid="{00000000-0005-0000-0000-000065230000}"/>
    <cellStyle name="Currency 3 3 3 2 4" xfId="12023" xr:uid="{00000000-0005-0000-0000-000066230000}"/>
    <cellStyle name="Currency 3 3 3 2 4 2" xfId="12024" xr:uid="{00000000-0005-0000-0000-000067230000}"/>
    <cellStyle name="Currency 3 3 3 2 4 2 2" xfId="12025" xr:uid="{00000000-0005-0000-0000-000068230000}"/>
    <cellStyle name="Currency 3 3 3 2 4 3" xfId="12026" xr:uid="{00000000-0005-0000-0000-000069230000}"/>
    <cellStyle name="Currency 3 3 3 2 5" xfId="12027" xr:uid="{00000000-0005-0000-0000-00006A230000}"/>
    <cellStyle name="Currency 3 3 3 2 5 2" xfId="12028" xr:uid="{00000000-0005-0000-0000-00006B230000}"/>
    <cellStyle name="Currency 3 3 3 2 6" xfId="12029" xr:uid="{00000000-0005-0000-0000-00006C230000}"/>
    <cellStyle name="Currency 3 3 3 2 6 2" xfId="12030" xr:uid="{00000000-0005-0000-0000-00006D230000}"/>
    <cellStyle name="Currency 3 3 3 2 7" xfId="12031" xr:uid="{00000000-0005-0000-0000-00006E230000}"/>
    <cellStyle name="Currency 3 3 3 2 8" xfId="55099" xr:uid="{00000000-0005-0000-0000-00006F230000}"/>
    <cellStyle name="Currency 3 3 3 3" xfId="12032" xr:uid="{00000000-0005-0000-0000-000070230000}"/>
    <cellStyle name="Currency 3 3 3 3 2" xfId="12033" xr:uid="{00000000-0005-0000-0000-000071230000}"/>
    <cellStyle name="Currency 3 3 3 3 2 2" xfId="12034" xr:uid="{00000000-0005-0000-0000-000072230000}"/>
    <cellStyle name="Currency 3 3 3 3 2 2 2" xfId="12035" xr:uid="{00000000-0005-0000-0000-000073230000}"/>
    <cellStyle name="Currency 3 3 3 3 2 3" xfId="12036" xr:uid="{00000000-0005-0000-0000-000074230000}"/>
    <cellStyle name="Currency 3 3 3 3 3" xfId="12037" xr:uid="{00000000-0005-0000-0000-000075230000}"/>
    <cellStyle name="Currency 3 3 3 3 3 2" xfId="12038" xr:uid="{00000000-0005-0000-0000-000076230000}"/>
    <cellStyle name="Currency 3 3 3 3 3 2 2" xfId="12039" xr:uid="{00000000-0005-0000-0000-000077230000}"/>
    <cellStyle name="Currency 3 3 3 3 3 3" xfId="12040" xr:uid="{00000000-0005-0000-0000-000078230000}"/>
    <cellStyle name="Currency 3 3 3 3 4" xfId="12041" xr:uid="{00000000-0005-0000-0000-000079230000}"/>
    <cellStyle name="Currency 3 3 3 3 4 2" xfId="12042" xr:uid="{00000000-0005-0000-0000-00007A230000}"/>
    <cellStyle name="Currency 3 3 3 3 4 2 2" xfId="12043" xr:uid="{00000000-0005-0000-0000-00007B230000}"/>
    <cellStyle name="Currency 3 3 3 3 4 3" xfId="12044" xr:uid="{00000000-0005-0000-0000-00007C230000}"/>
    <cellStyle name="Currency 3 3 3 3 5" xfId="12045" xr:uid="{00000000-0005-0000-0000-00007D230000}"/>
    <cellStyle name="Currency 3 3 3 3 5 2" xfId="12046" xr:uid="{00000000-0005-0000-0000-00007E230000}"/>
    <cellStyle name="Currency 3 3 3 3 6" xfId="12047" xr:uid="{00000000-0005-0000-0000-00007F230000}"/>
    <cellStyle name="Currency 3 3 3 4" xfId="12048" xr:uid="{00000000-0005-0000-0000-000080230000}"/>
    <cellStyle name="Currency 3 3 3 4 2" xfId="12049" xr:uid="{00000000-0005-0000-0000-000081230000}"/>
    <cellStyle name="Currency 3 3 3 4 2 2" xfId="12050" xr:uid="{00000000-0005-0000-0000-000082230000}"/>
    <cellStyle name="Currency 3 3 3 4 3" xfId="12051" xr:uid="{00000000-0005-0000-0000-000083230000}"/>
    <cellStyle name="Currency 3 3 3 5" xfId="12052" xr:uid="{00000000-0005-0000-0000-000084230000}"/>
    <cellStyle name="Currency 3 3 3 5 2" xfId="12053" xr:uid="{00000000-0005-0000-0000-000085230000}"/>
    <cellStyle name="Currency 3 3 3 5 2 2" xfId="12054" xr:uid="{00000000-0005-0000-0000-000086230000}"/>
    <cellStyle name="Currency 3 3 3 5 3" xfId="12055" xr:uid="{00000000-0005-0000-0000-000087230000}"/>
    <cellStyle name="Currency 3 3 3 6" xfId="12056" xr:uid="{00000000-0005-0000-0000-000088230000}"/>
    <cellStyle name="Currency 3 3 3 6 2" xfId="12057" xr:uid="{00000000-0005-0000-0000-000089230000}"/>
    <cellStyle name="Currency 3 3 3 6 2 2" xfId="12058" xr:uid="{00000000-0005-0000-0000-00008A230000}"/>
    <cellStyle name="Currency 3 3 3 6 3" xfId="12059" xr:uid="{00000000-0005-0000-0000-00008B230000}"/>
    <cellStyle name="Currency 3 3 3 7" xfId="12060" xr:uid="{00000000-0005-0000-0000-00008C230000}"/>
    <cellStyle name="Currency 3 3 3 7 2" xfId="12061" xr:uid="{00000000-0005-0000-0000-00008D230000}"/>
    <cellStyle name="Currency 3 3 3 8" xfId="12062" xr:uid="{00000000-0005-0000-0000-00008E230000}"/>
    <cellStyle name="Currency 3 3 3 8 2" xfId="12063" xr:uid="{00000000-0005-0000-0000-00008F230000}"/>
    <cellStyle name="Currency 3 3 3 9" xfId="12064" xr:uid="{00000000-0005-0000-0000-000090230000}"/>
    <cellStyle name="Currency 3 3 4" xfId="12065" xr:uid="{00000000-0005-0000-0000-000091230000}"/>
    <cellStyle name="Currency 3 3 4 2" xfId="12066" xr:uid="{00000000-0005-0000-0000-000092230000}"/>
    <cellStyle name="Currency 3 3 4 2 2" xfId="12067" xr:uid="{00000000-0005-0000-0000-000093230000}"/>
    <cellStyle name="Currency 3 3 4 2 2 2" xfId="12068" xr:uid="{00000000-0005-0000-0000-000094230000}"/>
    <cellStyle name="Currency 3 3 4 2 3" xfId="12069" xr:uid="{00000000-0005-0000-0000-000095230000}"/>
    <cellStyle name="Currency 3 3 4 3" xfId="12070" xr:uid="{00000000-0005-0000-0000-000096230000}"/>
    <cellStyle name="Currency 3 3 4 3 2" xfId="12071" xr:uid="{00000000-0005-0000-0000-000097230000}"/>
    <cellStyle name="Currency 3 3 4 3 2 2" xfId="12072" xr:uid="{00000000-0005-0000-0000-000098230000}"/>
    <cellStyle name="Currency 3 3 4 3 3" xfId="12073" xr:uid="{00000000-0005-0000-0000-000099230000}"/>
    <cellStyle name="Currency 3 3 4 4" xfId="12074" xr:uid="{00000000-0005-0000-0000-00009A230000}"/>
    <cellStyle name="Currency 3 3 4 4 2" xfId="12075" xr:uid="{00000000-0005-0000-0000-00009B230000}"/>
    <cellStyle name="Currency 3 3 4 4 2 2" xfId="12076" xr:uid="{00000000-0005-0000-0000-00009C230000}"/>
    <cellStyle name="Currency 3 3 4 4 3" xfId="12077" xr:uid="{00000000-0005-0000-0000-00009D230000}"/>
    <cellStyle name="Currency 3 3 4 5" xfId="12078" xr:uid="{00000000-0005-0000-0000-00009E230000}"/>
    <cellStyle name="Currency 3 3 4 5 2" xfId="12079" xr:uid="{00000000-0005-0000-0000-00009F230000}"/>
    <cellStyle name="Currency 3 3 4 6" xfId="12080" xr:uid="{00000000-0005-0000-0000-0000A0230000}"/>
    <cellStyle name="Currency 3 3 4 6 2" xfId="12081" xr:uid="{00000000-0005-0000-0000-0000A1230000}"/>
    <cellStyle name="Currency 3 3 4 7" xfId="12082" xr:uid="{00000000-0005-0000-0000-0000A2230000}"/>
    <cellStyle name="Currency 3 3 5" xfId="12083" xr:uid="{00000000-0005-0000-0000-0000A3230000}"/>
    <cellStyle name="Currency 3 3 5 2" xfId="12084" xr:uid="{00000000-0005-0000-0000-0000A4230000}"/>
    <cellStyle name="Currency 3 3 5 2 2" xfId="12085" xr:uid="{00000000-0005-0000-0000-0000A5230000}"/>
    <cellStyle name="Currency 3 3 5 2 2 2" xfId="12086" xr:uid="{00000000-0005-0000-0000-0000A6230000}"/>
    <cellStyle name="Currency 3 3 5 2 3" xfId="12087" xr:uid="{00000000-0005-0000-0000-0000A7230000}"/>
    <cellStyle name="Currency 3 3 5 3" xfId="12088" xr:uid="{00000000-0005-0000-0000-0000A8230000}"/>
    <cellStyle name="Currency 3 3 5 3 2" xfId="12089" xr:uid="{00000000-0005-0000-0000-0000A9230000}"/>
    <cellStyle name="Currency 3 3 5 3 2 2" xfId="12090" xr:uid="{00000000-0005-0000-0000-0000AA230000}"/>
    <cellStyle name="Currency 3 3 5 3 3" xfId="12091" xr:uid="{00000000-0005-0000-0000-0000AB230000}"/>
    <cellStyle name="Currency 3 3 5 4" xfId="12092" xr:uid="{00000000-0005-0000-0000-0000AC230000}"/>
    <cellStyle name="Currency 3 3 5 4 2" xfId="12093" xr:uid="{00000000-0005-0000-0000-0000AD230000}"/>
    <cellStyle name="Currency 3 3 5 4 2 2" xfId="12094" xr:uid="{00000000-0005-0000-0000-0000AE230000}"/>
    <cellStyle name="Currency 3 3 5 4 3" xfId="12095" xr:uid="{00000000-0005-0000-0000-0000AF230000}"/>
    <cellStyle name="Currency 3 3 5 5" xfId="12096" xr:uid="{00000000-0005-0000-0000-0000B0230000}"/>
    <cellStyle name="Currency 3 3 5 5 2" xfId="12097" xr:uid="{00000000-0005-0000-0000-0000B1230000}"/>
    <cellStyle name="Currency 3 3 5 6" xfId="12098" xr:uid="{00000000-0005-0000-0000-0000B2230000}"/>
    <cellStyle name="Currency 3 3 5 6 2" xfId="12099" xr:uid="{00000000-0005-0000-0000-0000B3230000}"/>
    <cellStyle name="Currency 3 3 5 7" xfId="12100" xr:uid="{00000000-0005-0000-0000-0000B4230000}"/>
    <cellStyle name="Currency 3 3 6" xfId="12101" xr:uid="{00000000-0005-0000-0000-0000B5230000}"/>
    <cellStyle name="Currency 3 3 6 2" xfId="12102" xr:uid="{00000000-0005-0000-0000-0000B6230000}"/>
    <cellStyle name="Currency 3 3 6 2 2" xfId="12103" xr:uid="{00000000-0005-0000-0000-0000B7230000}"/>
    <cellStyle name="Currency 3 3 6 2 2 2" xfId="12104" xr:uid="{00000000-0005-0000-0000-0000B8230000}"/>
    <cellStyle name="Currency 3 3 6 2 3" xfId="12105" xr:uid="{00000000-0005-0000-0000-0000B9230000}"/>
    <cellStyle name="Currency 3 3 6 3" xfId="12106" xr:uid="{00000000-0005-0000-0000-0000BA230000}"/>
    <cellStyle name="Currency 3 3 6 3 2" xfId="12107" xr:uid="{00000000-0005-0000-0000-0000BB230000}"/>
    <cellStyle name="Currency 3 3 6 3 2 2" xfId="12108" xr:uid="{00000000-0005-0000-0000-0000BC230000}"/>
    <cellStyle name="Currency 3 3 6 3 3" xfId="12109" xr:uid="{00000000-0005-0000-0000-0000BD230000}"/>
    <cellStyle name="Currency 3 3 6 4" xfId="12110" xr:uid="{00000000-0005-0000-0000-0000BE230000}"/>
    <cellStyle name="Currency 3 3 6 4 2" xfId="12111" xr:uid="{00000000-0005-0000-0000-0000BF230000}"/>
    <cellStyle name="Currency 3 3 6 4 2 2" xfId="12112" xr:uid="{00000000-0005-0000-0000-0000C0230000}"/>
    <cellStyle name="Currency 3 3 6 4 3" xfId="12113" xr:uid="{00000000-0005-0000-0000-0000C1230000}"/>
    <cellStyle name="Currency 3 3 6 5" xfId="12114" xr:uid="{00000000-0005-0000-0000-0000C2230000}"/>
    <cellStyle name="Currency 3 3 6 5 2" xfId="12115" xr:uid="{00000000-0005-0000-0000-0000C3230000}"/>
    <cellStyle name="Currency 3 3 6 6" xfId="12116" xr:uid="{00000000-0005-0000-0000-0000C4230000}"/>
    <cellStyle name="Currency 3 3 7" xfId="12117" xr:uid="{00000000-0005-0000-0000-0000C5230000}"/>
    <cellStyle name="Currency 3 3 7 2" xfId="12118" xr:uid="{00000000-0005-0000-0000-0000C6230000}"/>
    <cellStyle name="Currency 3 3 7 2 2" xfId="12119" xr:uid="{00000000-0005-0000-0000-0000C7230000}"/>
    <cellStyle name="Currency 3 3 7 2 2 2" xfId="12120" xr:uid="{00000000-0005-0000-0000-0000C8230000}"/>
    <cellStyle name="Currency 3 3 7 2 3" xfId="12121" xr:uid="{00000000-0005-0000-0000-0000C9230000}"/>
    <cellStyle name="Currency 3 3 7 3" xfId="12122" xr:uid="{00000000-0005-0000-0000-0000CA230000}"/>
    <cellStyle name="Currency 3 3 7 3 2" xfId="12123" xr:uid="{00000000-0005-0000-0000-0000CB230000}"/>
    <cellStyle name="Currency 3 3 7 3 2 2" xfId="12124" xr:uid="{00000000-0005-0000-0000-0000CC230000}"/>
    <cellStyle name="Currency 3 3 7 3 3" xfId="12125" xr:uid="{00000000-0005-0000-0000-0000CD230000}"/>
    <cellStyle name="Currency 3 3 7 4" xfId="12126" xr:uid="{00000000-0005-0000-0000-0000CE230000}"/>
    <cellStyle name="Currency 3 3 7 4 2" xfId="12127" xr:uid="{00000000-0005-0000-0000-0000CF230000}"/>
    <cellStyle name="Currency 3 3 7 4 2 2" xfId="12128" xr:uid="{00000000-0005-0000-0000-0000D0230000}"/>
    <cellStyle name="Currency 3 3 7 4 3" xfId="12129" xr:uid="{00000000-0005-0000-0000-0000D1230000}"/>
    <cellStyle name="Currency 3 3 7 5" xfId="12130" xr:uid="{00000000-0005-0000-0000-0000D2230000}"/>
    <cellStyle name="Currency 3 3 7 5 2" xfId="12131" xr:uid="{00000000-0005-0000-0000-0000D3230000}"/>
    <cellStyle name="Currency 3 3 7 6" xfId="12132" xr:uid="{00000000-0005-0000-0000-0000D4230000}"/>
    <cellStyle name="Currency 3 3 8" xfId="12133" xr:uid="{00000000-0005-0000-0000-0000D5230000}"/>
    <cellStyle name="Currency 3 3 8 2" xfId="12134" xr:uid="{00000000-0005-0000-0000-0000D6230000}"/>
    <cellStyle name="Currency 3 3 8 2 2" xfId="12135" xr:uid="{00000000-0005-0000-0000-0000D7230000}"/>
    <cellStyle name="Currency 3 3 8 3" xfId="12136" xr:uid="{00000000-0005-0000-0000-0000D8230000}"/>
    <cellStyle name="Currency 3 3 9" xfId="12137" xr:uid="{00000000-0005-0000-0000-0000D9230000}"/>
    <cellStyle name="Currency 3 3 9 2" xfId="12138" xr:uid="{00000000-0005-0000-0000-0000DA230000}"/>
    <cellStyle name="Currency 3 3 9 2 2" xfId="12139" xr:uid="{00000000-0005-0000-0000-0000DB230000}"/>
    <cellStyle name="Currency 3 3 9 3" xfId="12140" xr:uid="{00000000-0005-0000-0000-0000DC230000}"/>
    <cellStyle name="Currency 3 4" xfId="12141" xr:uid="{00000000-0005-0000-0000-0000DD230000}"/>
    <cellStyle name="Currency 3 4 10" xfId="12142" xr:uid="{00000000-0005-0000-0000-0000DE230000}"/>
    <cellStyle name="Currency 3 4 10 2" xfId="12143" xr:uid="{00000000-0005-0000-0000-0000DF230000}"/>
    <cellStyle name="Currency 3 4 10 2 2" xfId="12144" xr:uid="{00000000-0005-0000-0000-0000E0230000}"/>
    <cellStyle name="Currency 3 4 10 3" xfId="12145" xr:uid="{00000000-0005-0000-0000-0000E1230000}"/>
    <cellStyle name="Currency 3 4 11" xfId="12146" xr:uid="{00000000-0005-0000-0000-0000E2230000}"/>
    <cellStyle name="Currency 3 4 11 2" xfId="12147" xr:uid="{00000000-0005-0000-0000-0000E3230000}"/>
    <cellStyle name="Currency 3 4 12" xfId="12148" xr:uid="{00000000-0005-0000-0000-0000E4230000}"/>
    <cellStyle name="Currency 3 4 12 2" xfId="12149" xr:uid="{00000000-0005-0000-0000-0000E5230000}"/>
    <cellStyle name="Currency 3 4 13" xfId="12150" xr:uid="{00000000-0005-0000-0000-0000E6230000}"/>
    <cellStyle name="Currency 3 4 14" xfId="12151" xr:uid="{00000000-0005-0000-0000-0000E7230000}"/>
    <cellStyle name="Currency 3 4 2" xfId="12152" xr:uid="{00000000-0005-0000-0000-0000E8230000}"/>
    <cellStyle name="Currency 3 4 2 2" xfId="12153" xr:uid="{00000000-0005-0000-0000-0000E9230000}"/>
    <cellStyle name="Currency 3 4 2 2 2" xfId="12154" xr:uid="{00000000-0005-0000-0000-0000EA230000}"/>
    <cellStyle name="Currency 3 4 2 2 2 2" xfId="12155" xr:uid="{00000000-0005-0000-0000-0000EB230000}"/>
    <cellStyle name="Currency 3 4 2 2 2 2 2" xfId="12156" xr:uid="{00000000-0005-0000-0000-0000EC230000}"/>
    <cellStyle name="Currency 3 4 2 2 2 3" xfId="12157" xr:uid="{00000000-0005-0000-0000-0000ED230000}"/>
    <cellStyle name="Currency 3 4 2 2 3" xfId="12158" xr:uid="{00000000-0005-0000-0000-0000EE230000}"/>
    <cellStyle name="Currency 3 4 2 2 3 2" xfId="12159" xr:uid="{00000000-0005-0000-0000-0000EF230000}"/>
    <cellStyle name="Currency 3 4 2 2 3 2 2" xfId="12160" xr:uid="{00000000-0005-0000-0000-0000F0230000}"/>
    <cellStyle name="Currency 3 4 2 2 3 3" xfId="12161" xr:uid="{00000000-0005-0000-0000-0000F1230000}"/>
    <cellStyle name="Currency 3 4 2 2 4" xfId="12162" xr:uid="{00000000-0005-0000-0000-0000F2230000}"/>
    <cellStyle name="Currency 3 4 2 2 4 2" xfId="12163" xr:uid="{00000000-0005-0000-0000-0000F3230000}"/>
    <cellStyle name="Currency 3 4 2 2 4 2 2" xfId="12164" xr:uid="{00000000-0005-0000-0000-0000F4230000}"/>
    <cellStyle name="Currency 3 4 2 2 4 3" xfId="12165" xr:uid="{00000000-0005-0000-0000-0000F5230000}"/>
    <cellStyle name="Currency 3 4 2 2 5" xfId="12166" xr:uid="{00000000-0005-0000-0000-0000F6230000}"/>
    <cellStyle name="Currency 3 4 2 2 5 2" xfId="12167" xr:uid="{00000000-0005-0000-0000-0000F7230000}"/>
    <cellStyle name="Currency 3 4 2 2 6" xfId="12168" xr:uid="{00000000-0005-0000-0000-0000F8230000}"/>
    <cellStyle name="Currency 3 4 2 2 6 2" xfId="12169" xr:uid="{00000000-0005-0000-0000-0000F9230000}"/>
    <cellStyle name="Currency 3 4 2 2 7" xfId="12170" xr:uid="{00000000-0005-0000-0000-0000FA230000}"/>
    <cellStyle name="Currency 3 4 2 3" xfId="12171" xr:uid="{00000000-0005-0000-0000-0000FB230000}"/>
    <cellStyle name="Currency 3 4 2 3 2" xfId="12172" xr:uid="{00000000-0005-0000-0000-0000FC230000}"/>
    <cellStyle name="Currency 3 4 2 3 2 2" xfId="12173" xr:uid="{00000000-0005-0000-0000-0000FD230000}"/>
    <cellStyle name="Currency 3 4 2 3 2 2 2" xfId="12174" xr:uid="{00000000-0005-0000-0000-0000FE230000}"/>
    <cellStyle name="Currency 3 4 2 3 2 3" xfId="12175" xr:uid="{00000000-0005-0000-0000-0000FF230000}"/>
    <cellStyle name="Currency 3 4 2 3 3" xfId="12176" xr:uid="{00000000-0005-0000-0000-000000240000}"/>
    <cellStyle name="Currency 3 4 2 3 3 2" xfId="12177" xr:uid="{00000000-0005-0000-0000-000001240000}"/>
    <cellStyle name="Currency 3 4 2 3 3 2 2" xfId="12178" xr:uid="{00000000-0005-0000-0000-000002240000}"/>
    <cellStyle name="Currency 3 4 2 3 3 3" xfId="12179" xr:uid="{00000000-0005-0000-0000-000003240000}"/>
    <cellStyle name="Currency 3 4 2 3 4" xfId="12180" xr:uid="{00000000-0005-0000-0000-000004240000}"/>
    <cellStyle name="Currency 3 4 2 3 4 2" xfId="12181" xr:uid="{00000000-0005-0000-0000-000005240000}"/>
    <cellStyle name="Currency 3 4 2 3 4 2 2" xfId="12182" xr:uid="{00000000-0005-0000-0000-000006240000}"/>
    <cellStyle name="Currency 3 4 2 3 4 3" xfId="12183" xr:uid="{00000000-0005-0000-0000-000007240000}"/>
    <cellStyle name="Currency 3 4 2 3 5" xfId="12184" xr:uid="{00000000-0005-0000-0000-000008240000}"/>
    <cellStyle name="Currency 3 4 2 3 5 2" xfId="12185" xr:uid="{00000000-0005-0000-0000-000009240000}"/>
    <cellStyle name="Currency 3 4 2 3 6" xfId="12186" xr:uid="{00000000-0005-0000-0000-00000A240000}"/>
    <cellStyle name="Currency 3 4 2 4" xfId="12187" xr:uid="{00000000-0005-0000-0000-00000B240000}"/>
    <cellStyle name="Currency 3 4 2 4 2" xfId="12188" xr:uid="{00000000-0005-0000-0000-00000C240000}"/>
    <cellStyle name="Currency 3 4 2 4 2 2" xfId="12189" xr:uid="{00000000-0005-0000-0000-00000D240000}"/>
    <cellStyle name="Currency 3 4 2 4 3" xfId="12190" xr:uid="{00000000-0005-0000-0000-00000E240000}"/>
    <cellStyle name="Currency 3 4 2 5" xfId="12191" xr:uid="{00000000-0005-0000-0000-00000F240000}"/>
    <cellStyle name="Currency 3 4 2 5 2" xfId="12192" xr:uid="{00000000-0005-0000-0000-000010240000}"/>
    <cellStyle name="Currency 3 4 2 5 2 2" xfId="12193" xr:uid="{00000000-0005-0000-0000-000011240000}"/>
    <cellStyle name="Currency 3 4 2 5 3" xfId="12194" xr:uid="{00000000-0005-0000-0000-000012240000}"/>
    <cellStyle name="Currency 3 4 2 6" xfId="12195" xr:uid="{00000000-0005-0000-0000-000013240000}"/>
    <cellStyle name="Currency 3 4 2 6 2" xfId="12196" xr:uid="{00000000-0005-0000-0000-000014240000}"/>
    <cellStyle name="Currency 3 4 2 6 2 2" xfId="12197" xr:uid="{00000000-0005-0000-0000-000015240000}"/>
    <cellStyle name="Currency 3 4 2 6 3" xfId="12198" xr:uid="{00000000-0005-0000-0000-000016240000}"/>
    <cellStyle name="Currency 3 4 2 7" xfId="12199" xr:uid="{00000000-0005-0000-0000-000017240000}"/>
    <cellStyle name="Currency 3 4 2 7 2" xfId="12200" xr:uid="{00000000-0005-0000-0000-000018240000}"/>
    <cellStyle name="Currency 3 4 2 8" xfId="12201" xr:uid="{00000000-0005-0000-0000-000019240000}"/>
    <cellStyle name="Currency 3 4 2 8 2" xfId="12202" xr:uid="{00000000-0005-0000-0000-00001A240000}"/>
    <cellStyle name="Currency 3 4 2 9" xfId="12203" xr:uid="{00000000-0005-0000-0000-00001B240000}"/>
    <cellStyle name="Currency 3 4 3" xfId="12204" xr:uid="{00000000-0005-0000-0000-00001C240000}"/>
    <cellStyle name="Currency 3 4 3 2" xfId="12205" xr:uid="{00000000-0005-0000-0000-00001D240000}"/>
    <cellStyle name="Currency 3 4 3 2 2" xfId="12206" xr:uid="{00000000-0005-0000-0000-00001E240000}"/>
    <cellStyle name="Currency 3 4 3 2 2 2" xfId="12207" xr:uid="{00000000-0005-0000-0000-00001F240000}"/>
    <cellStyle name="Currency 3 4 3 2 3" xfId="12208" xr:uid="{00000000-0005-0000-0000-000020240000}"/>
    <cellStyle name="Currency 3 4 3 3" xfId="12209" xr:uid="{00000000-0005-0000-0000-000021240000}"/>
    <cellStyle name="Currency 3 4 3 3 2" xfId="12210" xr:uid="{00000000-0005-0000-0000-000022240000}"/>
    <cellStyle name="Currency 3 4 3 3 2 2" xfId="12211" xr:uid="{00000000-0005-0000-0000-000023240000}"/>
    <cellStyle name="Currency 3 4 3 3 3" xfId="12212" xr:uid="{00000000-0005-0000-0000-000024240000}"/>
    <cellStyle name="Currency 3 4 3 4" xfId="12213" xr:uid="{00000000-0005-0000-0000-000025240000}"/>
    <cellStyle name="Currency 3 4 3 4 2" xfId="12214" xr:uid="{00000000-0005-0000-0000-000026240000}"/>
    <cellStyle name="Currency 3 4 3 4 2 2" xfId="12215" xr:uid="{00000000-0005-0000-0000-000027240000}"/>
    <cellStyle name="Currency 3 4 3 4 3" xfId="12216" xr:uid="{00000000-0005-0000-0000-000028240000}"/>
    <cellStyle name="Currency 3 4 3 5" xfId="12217" xr:uid="{00000000-0005-0000-0000-000029240000}"/>
    <cellStyle name="Currency 3 4 3 5 2" xfId="12218" xr:uid="{00000000-0005-0000-0000-00002A240000}"/>
    <cellStyle name="Currency 3 4 3 6" xfId="12219" xr:uid="{00000000-0005-0000-0000-00002B240000}"/>
    <cellStyle name="Currency 3 4 3 6 2" xfId="12220" xr:uid="{00000000-0005-0000-0000-00002C240000}"/>
    <cellStyle name="Currency 3 4 3 7" xfId="12221" xr:uid="{00000000-0005-0000-0000-00002D240000}"/>
    <cellStyle name="Currency 3 4 4" xfId="12222" xr:uid="{00000000-0005-0000-0000-00002E240000}"/>
    <cellStyle name="Currency 3 4 4 2" xfId="12223" xr:uid="{00000000-0005-0000-0000-00002F240000}"/>
    <cellStyle name="Currency 3 4 4 2 2" xfId="12224" xr:uid="{00000000-0005-0000-0000-000030240000}"/>
    <cellStyle name="Currency 3 4 4 2 2 2" xfId="12225" xr:uid="{00000000-0005-0000-0000-000031240000}"/>
    <cellStyle name="Currency 3 4 4 2 3" xfId="12226" xr:uid="{00000000-0005-0000-0000-000032240000}"/>
    <cellStyle name="Currency 3 4 4 3" xfId="12227" xr:uid="{00000000-0005-0000-0000-000033240000}"/>
    <cellStyle name="Currency 3 4 4 3 2" xfId="12228" xr:uid="{00000000-0005-0000-0000-000034240000}"/>
    <cellStyle name="Currency 3 4 4 3 2 2" xfId="12229" xr:uid="{00000000-0005-0000-0000-000035240000}"/>
    <cellStyle name="Currency 3 4 4 3 3" xfId="12230" xr:uid="{00000000-0005-0000-0000-000036240000}"/>
    <cellStyle name="Currency 3 4 4 4" xfId="12231" xr:uid="{00000000-0005-0000-0000-000037240000}"/>
    <cellStyle name="Currency 3 4 4 4 2" xfId="12232" xr:uid="{00000000-0005-0000-0000-000038240000}"/>
    <cellStyle name="Currency 3 4 4 4 2 2" xfId="12233" xr:uid="{00000000-0005-0000-0000-000039240000}"/>
    <cellStyle name="Currency 3 4 4 4 3" xfId="12234" xr:uid="{00000000-0005-0000-0000-00003A240000}"/>
    <cellStyle name="Currency 3 4 4 5" xfId="12235" xr:uid="{00000000-0005-0000-0000-00003B240000}"/>
    <cellStyle name="Currency 3 4 4 5 2" xfId="12236" xr:uid="{00000000-0005-0000-0000-00003C240000}"/>
    <cellStyle name="Currency 3 4 4 6" xfId="12237" xr:uid="{00000000-0005-0000-0000-00003D240000}"/>
    <cellStyle name="Currency 3 4 4 6 2" xfId="12238" xr:uid="{00000000-0005-0000-0000-00003E240000}"/>
    <cellStyle name="Currency 3 4 4 7" xfId="12239" xr:uid="{00000000-0005-0000-0000-00003F240000}"/>
    <cellStyle name="Currency 3 4 5" xfId="12240" xr:uid="{00000000-0005-0000-0000-000040240000}"/>
    <cellStyle name="Currency 3 4 5 2" xfId="12241" xr:uid="{00000000-0005-0000-0000-000041240000}"/>
    <cellStyle name="Currency 3 4 5 2 2" xfId="12242" xr:uid="{00000000-0005-0000-0000-000042240000}"/>
    <cellStyle name="Currency 3 4 5 2 2 2" xfId="12243" xr:uid="{00000000-0005-0000-0000-000043240000}"/>
    <cellStyle name="Currency 3 4 5 2 3" xfId="12244" xr:uid="{00000000-0005-0000-0000-000044240000}"/>
    <cellStyle name="Currency 3 4 5 3" xfId="12245" xr:uid="{00000000-0005-0000-0000-000045240000}"/>
    <cellStyle name="Currency 3 4 5 3 2" xfId="12246" xr:uid="{00000000-0005-0000-0000-000046240000}"/>
    <cellStyle name="Currency 3 4 5 3 2 2" xfId="12247" xr:uid="{00000000-0005-0000-0000-000047240000}"/>
    <cellStyle name="Currency 3 4 5 3 3" xfId="12248" xr:uid="{00000000-0005-0000-0000-000048240000}"/>
    <cellStyle name="Currency 3 4 5 4" xfId="12249" xr:uid="{00000000-0005-0000-0000-000049240000}"/>
    <cellStyle name="Currency 3 4 5 4 2" xfId="12250" xr:uid="{00000000-0005-0000-0000-00004A240000}"/>
    <cellStyle name="Currency 3 4 5 4 2 2" xfId="12251" xr:uid="{00000000-0005-0000-0000-00004B240000}"/>
    <cellStyle name="Currency 3 4 5 4 3" xfId="12252" xr:uid="{00000000-0005-0000-0000-00004C240000}"/>
    <cellStyle name="Currency 3 4 5 5" xfId="12253" xr:uid="{00000000-0005-0000-0000-00004D240000}"/>
    <cellStyle name="Currency 3 4 5 5 2" xfId="12254" xr:uid="{00000000-0005-0000-0000-00004E240000}"/>
    <cellStyle name="Currency 3 4 5 6" xfId="12255" xr:uid="{00000000-0005-0000-0000-00004F240000}"/>
    <cellStyle name="Currency 3 4 6" xfId="12256" xr:uid="{00000000-0005-0000-0000-000050240000}"/>
    <cellStyle name="Currency 3 4 6 2" xfId="12257" xr:uid="{00000000-0005-0000-0000-000051240000}"/>
    <cellStyle name="Currency 3 4 6 2 2" xfId="12258" xr:uid="{00000000-0005-0000-0000-000052240000}"/>
    <cellStyle name="Currency 3 4 6 2 2 2" xfId="12259" xr:uid="{00000000-0005-0000-0000-000053240000}"/>
    <cellStyle name="Currency 3 4 6 2 3" xfId="12260" xr:uid="{00000000-0005-0000-0000-000054240000}"/>
    <cellStyle name="Currency 3 4 6 3" xfId="12261" xr:uid="{00000000-0005-0000-0000-000055240000}"/>
    <cellStyle name="Currency 3 4 6 3 2" xfId="12262" xr:uid="{00000000-0005-0000-0000-000056240000}"/>
    <cellStyle name="Currency 3 4 6 3 2 2" xfId="12263" xr:uid="{00000000-0005-0000-0000-000057240000}"/>
    <cellStyle name="Currency 3 4 6 3 3" xfId="12264" xr:uid="{00000000-0005-0000-0000-000058240000}"/>
    <cellStyle name="Currency 3 4 6 4" xfId="12265" xr:uid="{00000000-0005-0000-0000-000059240000}"/>
    <cellStyle name="Currency 3 4 6 4 2" xfId="12266" xr:uid="{00000000-0005-0000-0000-00005A240000}"/>
    <cellStyle name="Currency 3 4 6 4 2 2" xfId="12267" xr:uid="{00000000-0005-0000-0000-00005B240000}"/>
    <cellStyle name="Currency 3 4 6 4 3" xfId="12268" xr:uid="{00000000-0005-0000-0000-00005C240000}"/>
    <cellStyle name="Currency 3 4 6 5" xfId="12269" xr:uid="{00000000-0005-0000-0000-00005D240000}"/>
    <cellStyle name="Currency 3 4 6 5 2" xfId="12270" xr:uid="{00000000-0005-0000-0000-00005E240000}"/>
    <cellStyle name="Currency 3 4 6 6" xfId="12271" xr:uid="{00000000-0005-0000-0000-00005F240000}"/>
    <cellStyle name="Currency 3 4 7" xfId="12272" xr:uid="{00000000-0005-0000-0000-000060240000}"/>
    <cellStyle name="Currency 3 4 7 2" xfId="12273" xr:uid="{00000000-0005-0000-0000-000061240000}"/>
    <cellStyle name="Currency 3 4 7 2 2" xfId="12274" xr:uid="{00000000-0005-0000-0000-000062240000}"/>
    <cellStyle name="Currency 3 4 7 3" xfId="12275" xr:uid="{00000000-0005-0000-0000-000063240000}"/>
    <cellStyle name="Currency 3 4 8" xfId="12276" xr:uid="{00000000-0005-0000-0000-000064240000}"/>
    <cellStyle name="Currency 3 4 8 2" xfId="12277" xr:uid="{00000000-0005-0000-0000-000065240000}"/>
    <cellStyle name="Currency 3 4 8 2 2" xfId="12278" xr:uid="{00000000-0005-0000-0000-000066240000}"/>
    <cellStyle name="Currency 3 4 8 3" xfId="12279" xr:uid="{00000000-0005-0000-0000-000067240000}"/>
    <cellStyle name="Currency 3 4 9" xfId="12280" xr:uid="{00000000-0005-0000-0000-000068240000}"/>
    <cellStyle name="Currency 3 4 9 2" xfId="12281" xr:uid="{00000000-0005-0000-0000-000069240000}"/>
    <cellStyle name="Currency 3 4 9 2 2" xfId="12282" xr:uid="{00000000-0005-0000-0000-00006A240000}"/>
    <cellStyle name="Currency 3 4 9 3" xfId="12283" xr:uid="{00000000-0005-0000-0000-00006B240000}"/>
    <cellStyle name="Currency 3 5" xfId="12284" xr:uid="{00000000-0005-0000-0000-00006C240000}"/>
    <cellStyle name="Currency 3 5 2" xfId="12285" xr:uid="{00000000-0005-0000-0000-00006D240000}"/>
    <cellStyle name="Currency 3 5 2 2" xfId="12286" xr:uid="{00000000-0005-0000-0000-00006E240000}"/>
    <cellStyle name="Currency 3 5 2 2 2" xfId="12287" xr:uid="{00000000-0005-0000-0000-00006F240000}"/>
    <cellStyle name="Currency 3 5 2 2 2 2" xfId="12288" xr:uid="{00000000-0005-0000-0000-000070240000}"/>
    <cellStyle name="Currency 3 5 2 2 3" xfId="12289" xr:uid="{00000000-0005-0000-0000-000071240000}"/>
    <cellStyle name="Currency 3 5 2 3" xfId="12290" xr:uid="{00000000-0005-0000-0000-000072240000}"/>
    <cellStyle name="Currency 3 5 2 3 2" xfId="12291" xr:uid="{00000000-0005-0000-0000-000073240000}"/>
    <cellStyle name="Currency 3 5 2 3 2 2" xfId="12292" xr:uid="{00000000-0005-0000-0000-000074240000}"/>
    <cellStyle name="Currency 3 5 2 3 3" xfId="12293" xr:uid="{00000000-0005-0000-0000-000075240000}"/>
    <cellStyle name="Currency 3 5 2 4" xfId="12294" xr:uid="{00000000-0005-0000-0000-000076240000}"/>
    <cellStyle name="Currency 3 5 2 4 2" xfId="12295" xr:uid="{00000000-0005-0000-0000-000077240000}"/>
    <cellStyle name="Currency 3 5 2 4 2 2" xfId="12296" xr:uid="{00000000-0005-0000-0000-000078240000}"/>
    <cellStyle name="Currency 3 5 2 4 3" xfId="12297" xr:uid="{00000000-0005-0000-0000-000079240000}"/>
    <cellStyle name="Currency 3 5 2 5" xfId="12298" xr:uid="{00000000-0005-0000-0000-00007A240000}"/>
    <cellStyle name="Currency 3 5 2 5 2" xfId="12299" xr:uid="{00000000-0005-0000-0000-00007B240000}"/>
    <cellStyle name="Currency 3 5 2 6" xfId="12300" xr:uid="{00000000-0005-0000-0000-00007C240000}"/>
    <cellStyle name="Currency 3 5 2 6 2" xfId="12301" xr:uid="{00000000-0005-0000-0000-00007D240000}"/>
    <cellStyle name="Currency 3 5 2 7" xfId="12302" xr:uid="{00000000-0005-0000-0000-00007E240000}"/>
    <cellStyle name="Currency 3 5 3" xfId="12303" xr:uid="{00000000-0005-0000-0000-00007F240000}"/>
    <cellStyle name="Currency 3 5 3 2" xfId="12304" xr:uid="{00000000-0005-0000-0000-000080240000}"/>
    <cellStyle name="Currency 3 5 3 2 2" xfId="12305" xr:uid="{00000000-0005-0000-0000-000081240000}"/>
    <cellStyle name="Currency 3 5 3 2 2 2" xfId="12306" xr:uid="{00000000-0005-0000-0000-000082240000}"/>
    <cellStyle name="Currency 3 5 3 2 3" xfId="12307" xr:uid="{00000000-0005-0000-0000-000083240000}"/>
    <cellStyle name="Currency 3 5 3 3" xfId="12308" xr:uid="{00000000-0005-0000-0000-000084240000}"/>
    <cellStyle name="Currency 3 5 3 3 2" xfId="12309" xr:uid="{00000000-0005-0000-0000-000085240000}"/>
    <cellStyle name="Currency 3 5 3 3 2 2" xfId="12310" xr:uid="{00000000-0005-0000-0000-000086240000}"/>
    <cellStyle name="Currency 3 5 3 3 3" xfId="12311" xr:uid="{00000000-0005-0000-0000-000087240000}"/>
    <cellStyle name="Currency 3 5 3 4" xfId="12312" xr:uid="{00000000-0005-0000-0000-000088240000}"/>
    <cellStyle name="Currency 3 5 3 4 2" xfId="12313" xr:uid="{00000000-0005-0000-0000-000089240000}"/>
    <cellStyle name="Currency 3 5 3 4 2 2" xfId="12314" xr:uid="{00000000-0005-0000-0000-00008A240000}"/>
    <cellStyle name="Currency 3 5 3 4 3" xfId="12315" xr:uid="{00000000-0005-0000-0000-00008B240000}"/>
    <cellStyle name="Currency 3 5 3 5" xfId="12316" xr:uid="{00000000-0005-0000-0000-00008C240000}"/>
    <cellStyle name="Currency 3 5 3 5 2" xfId="12317" xr:uid="{00000000-0005-0000-0000-00008D240000}"/>
    <cellStyle name="Currency 3 5 3 6" xfId="12318" xr:uid="{00000000-0005-0000-0000-00008E240000}"/>
    <cellStyle name="Currency 3 5 4" xfId="12319" xr:uid="{00000000-0005-0000-0000-00008F240000}"/>
    <cellStyle name="Currency 3 5 4 2" xfId="12320" xr:uid="{00000000-0005-0000-0000-000090240000}"/>
    <cellStyle name="Currency 3 5 4 2 2" xfId="12321" xr:uid="{00000000-0005-0000-0000-000091240000}"/>
    <cellStyle name="Currency 3 5 4 3" xfId="12322" xr:uid="{00000000-0005-0000-0000-000092240000}"/>
    <cellStyle name="Currency 3 5 5" xfId="12323" xr:uid="{00000000-0005-0000-0000-000093240000}"/>
    <cellStyle name="Currency 3 5 5 2" xfId="12324" xr:uid="{00000000-0005-0000-0000-000094240000}"/>
    <cellStyle name="Currency 3 5 5 2 2" xfId="12325" xr:uid="{00000000-0005-0000-0000-000095240000}"/>
    <cellStyle name="Currency 3 5 5 3" xfId="12326" xr:uid="{00000000-0005-0000-0000-000096240000}"/>
    <cellStyle name="Currency 3 5 6" xfId="12327" xr:uid="{00000000-0005-0000-0000-000097240000}"/>
    <cellStyle name="Currency 3 5 6 2" xfId="12328" xr:uid="{00000000-0005-0000-0000-000098240000}"/>
    <cellStyle name="Currency 3 5 6 2 2" xfId="12329" xr:uid="{00000000-0005-0000-0000-000099240000}"/>
    <cellStyle name="Currency 3 5 6 3" xfId="12330" xr:uid="{00000000-0005-0000-0000-00009A240000}"/>
    <cellStyle name="Currency 3 5 7" xfId="12331" xr:uid="{00000000-0005-0000-0000-00009B240000}"/>
    <cellStyle name="Currency 3 5 7 2" xfId="12332" xr:uid="{00000000-0005-0000-0000-00009C240000}"/>
    <cellStyle name="Currency 3 5 8" xfId="12333" xr:uid="{00000000-0005-0000-0000-00009D240000}"/>
    <cellStyle name="Currency 3 5 8 2" xfId="12334" xr:uid="{00000000-0005-0000-0000-00009E240000}"/>
    <cellStyle name="Currency 3 5 9" xfId="12335" xr:uid="{00000000-0005-0000-0000-00009F240000}"/>
    <cellStyle name="Currency 3 6" xfId="12336" xr:uid="{00000000-0005-0000-0000-0000A0240000}"/>
    <cellStyle name="Currency 3 6 2" xfId="12337" xr:uid="{00000000-0005-0000-0000-0000A1240000}"/>
    <cellStyle name="Currency 3 6 2 2" xfId="12338" xr:uid="{00000000-0005-0000-0000-0000A2240000}"/>
    <cellStyle name="Currency 3 6 2 2 2" xfId="12339" xr:uid="{00000000-0005-0000-0000-0000A3240000}"/>
    <cellStyle name="Currency 3 6 2 3" xfId="12340" xr:uid="{00000000-0005-0000-0000-0000A4240000}"/>
    <cellStyle name="Currency 3 6 3" xfId="12341" xr:uid="{00000000-0005-0000-0000-0000A5240000}"/>
    <cellStyle name="Currency 3 6 3 2" xfId="12342" xr:uid="{00000000-0005-0000-0000-0000A6240000}"/>
    <cellStyle name="Currency 3 6 3 2 2" xfId="12343" xr:uid="{00000000-0005-0000-0000-0000A7240000}"/>
    <cellStyle name="Currency 3 6 3 3" xfId="12344" xr:uid="{00000000-0005-0000-0000-0000A8240000}"/>
    <cellStyle name="Currency 3 6 4" xfId="12345" xr:uid="{00000000-0005-0000-0000-0000A9240000}"/>
    <cellStyle name="Currency 3 6 4 2" xfId="12346" xr:uid="{00000000-0005-0000-0000-0000AA240000}"/>
    <cellStyle name="Currency 3 6 4 2 2" xfId="12347" xr:uid="{00000000-0005-0000-0000-0000AB240000}"/>
    <cellStyle name="Currency 3 6 4 3" xfId="12348" xr:uid="{00000000-0005-0000-0000-0000AC240000}"/>
    <cellStyle name="Currency 3 6 5" xfId="12349" xr:uid="{00000000-0005-0000-0000-0000AD240000}"/>
    <cellStyle name="Currency 3 6 5 2" xfId="12350" xr:uid="{00000000-0005-0000-0000-0000AE240000}"/>
    <cellStyle name="Currency 3 6 6" xfId="12351" xr:uid="{00000000-0005-0000-0000-0000AF240000}"/>
    <cellStyle name="Currency 3 6 6 2" xfId="12352" xr:uid="{00000000-0005-0000-0000-0000B0240000}"/>
    <cellStyle name="Currency 3 6 7" xfId="12353" xr:uid="{00000000-0005-0000-0000-0000B1240000}"/>
    <cellStyle name="Currency 3 7" xfId="12354" xr:uid="{00000000-0005-0000-0000-0000B2240000}"/>
    <cellStyle name="Currency 3 7 2" xfId="12355" xr:uid="{00000000-0005-0000-0000-0000B3240000}"/>
    <cellStyle name="Currency 3 7 2 2" xfId="12356" xr:uid="{00000000-0005-0000-0000-0000B4240000}"/>
    <cellStyle name="Currency 3 7 2 2 2" xfId="12357" xr:uid="{00000000-0005-0000-0000-0000B5240000}"/>
    <cellStyle name="Currency 3 7 2 3" xfId="12358" xr:uid="{00000000-0005-0000-0000-0000B6240000}"/>
    <cellStyle name="Currency 3 7 3" xfId="12359" xr:uid="{00000000-0005-0000-0000-0000B7240000}"/>
    <cellStyle name="Currency 3 7 3 2" xfId="12360" xr:uid="{00000000-0005-0000-0000-0000B8240000}"/>
    <cellStyle name="Currency 3 7 3 2 2" xfId="12361" xr:uid="{00000000-0005-0000-0000-0000B9240000}"/>
    <cellStyle name="Currency 3 7 3 3" xfId="12362" xr:uid="{00000000-0005-0000-0000-0000BA240000}"/>
    <cellStyle name="Currency 3 7 4" xfId="12363" xr:uid="{00000000-0005-0000-0000-0000BB240000}"/>
    <cellStyle name="Currency 3 7 4 2" xfId="12364" xr:uid="{00000000-0005-0000-0000-0000BC240000}"/>
    <cellStyle name="Currency 3 7 4 2 2" xfId="12365" xr:uid="{00000000-0005-0000-0000-0000BD240000}"/>
    <cellStyle name="Currency 3 7 4 3" xfId="12366" xr:uid="{00000000-0005-0000-0000-0000BE240000}"/>
    <cellStyle name="Currency 3 7 5" xfId="12367" xr:uid="{00000000-0005-0000-0000-0000BF240000}"/>
    <cellStyle name="Currency 3 7 5 2" xfId="12368" xr:uid="{00000000-0005-0000-0000-0000C0240000}"/>
    <cellStyle name="Currency 3 7 6" xfId="12369" xr:uid="{00000000-0005-0000-0000-0000C1240000}"/>
    <cellStyle name="Currency 3 7 6 2" xfId="12370" xr:uid="{00000000-0005-0000-0000-0000C2240000}"/>
    <cellStyle name="Currency 3 7 7" xfId="12371" xr:uid="{00000000-0005-0000-0000-0000C3240000}"/>
    <cellStyle name="Currency 3 8" xfId="12372" xr:uid="{00000000-0005-0000-0000-0000C4240000}"/>
    <cellStyle name="Currency 3 8 2" xfId="12373" xr:uid="{00000000-0005-0000-0000-0000C5240000}"/>
    <cellStyle name="Currency 3 8 2 2" xfId="12374" xr:uid="{00000000-0005-0000-0000-0000C6240000}"/>
    <cellStyle name="Currency 3 8 2 2 2" xfId="12375" xr:uid="{00000000-0005-0000-0000-0000C7240000}"/>
    <cellStyle name="Currency 3 8 2 3" xfId="12376" xr:uid="{00000000-0005-0000-0000-0000C8240000}"/>
    <cellStyle name="Currency 3 8 3" xfId="12377" xr:uid="{00000000-0005-0000-0000-0000C9240000}"/>
    <cellStyle name="Currency 3 8 3 2" xfId="12378" xr:uid="{00000000-0005-0000-0000-0000CA240000}"/>
    <cellStyle name="Currency 3 8 3 2 2" xfId="12379" xr:uid="{00000000-0005-0000-0000-0000CB240000}"/>
    <cellStyle name="Currency 3 8 3 3" xfId="12380" xr:uid="{00000000-0005-0000-0000-0000CC240000}"/>
    <cellStyle name="Currency 3 8 4" xfId="12381" xr:uid="{00000000-0005-0000-0000-0000CD240000}"/>
    <cellStyle name="Currency 3 8 4 2" xfId="12382" xr:uid="{00000000-0005-0000-0000-0000CE240000}"/>
    <cellStyle name="Currency 3 8 4 2 2" xfId="12383" xr:uid="{00000000-0005-0000-0000-0000CF240000}"/>
    <cellStyle name="Currency 3 8 4 3" xfId="12384" xr:uid="{00000000-0005-0000-0000-0000D0240000}"/>
    <cellStyle name="Currency 3 8 5" xfId="12385" xr:uid="{00000000-0005-0000-0000-0000D1240000}"/>
    <cellStyle name="Currency 3 8 5 2" xfId="12386" xr:uid="{00000000-0005-0000-0000-0000D2240000}"/>
    <cellStyle name="Currency 3 8 6" xfId="12387" xr:uid="{00000000-0005-0000-0000-0000D3240000}"/>
    <cellStyle name="Currency 3 9" xfId="12388" xr:uid="{00000000-0005-0000-0000-0000D4240000}"/>
    <cellStyle name="Currency 3 9 2" xfId="12389" xr:uid="{00000000-0005-0000-0000-0000D5240000}"/>
    <cellStyle name="Currency 3 9 2 2" xfId="12390" xr:uid="{00000000-0005-0000-0000-0000D6240000}"/>
    <cellStyle name="Currency 3 9 2 2 2" xfId="12391" xr:uid="{00000000-0005-0000-0000-0000D7240000}"/>
    <cellStyle name="Currency 3 9 2 3" xfId="12392" xr:uid="{00000000-0005-0000-0000-0000D8240000}"/>
    <cellStyle name="Currency 3 9 3" xfId="12393" xr:uid="{00000000-0005-0000-0000-0000D9240000}"/>
    <cellStyle name="Currency 3 9 3 2" xfId="12394" xr:uid="{00000000-0005-0000-0000-0000DA240000}"/>
    <cellStyle name="Currency 3 9 3 2 2" xfId="12395" xr:uid="{00000000-0005-0000-0000-0000DB240000}"/>
    <cellStyle name="Currency 3 9 3 3" xfId="12396" xr:uid="{00000000-0005-0000-0000-0000DC240000}"/>
    <cellStyle name="Currency 3 9 4" xfId="12397" xr:uid="{00000000-0005-0000-0000-0000DD240000}"/>
    <cellStyle name="Currency 3 9 4 2" xfId="12398" xr:uid="{00000000-0005-0000-0000-0000DE240000}"/>
    <cellStyle name="Currency 3 9 4 2 2" xfId="12399" xr:uid="{00000000-0005-0000-0000-0000DF240000}"/>
    <cellStyle name="Currency 3 9 4 3" xfId="12400" xr:uid="{00000000-0005-0000-0000-0000E0240000}"/>
    <cellStyle name="Currency 3 9 5" xfId="12401" xr:uid="{00000000-0005-0000-0000-0000E1240000}"/>
    <cellStyle name="Currency 3 9 5 2" xfId="12402" xr:uid="{00000000-0005-0000-0000-0000E2240000}"/>
    <cellStyle name="Currency 3 9 6" xfId="12403" xr:uid="{00000000-0005-0000-0000-0000E3240000}"/>
    <cellStyle name="Currency 30" xfId="12404" xr:uid="{00000000-0005-0000-0000-0000E4240000}"/>
    <cellStyle name="Currency 31" xfId="12405" xr:uid="{00000000-0005-0000-0000-0000E5240000}"/>
    <cellStyle name="Currency 32" xfId="12406" xr:uid="{00000000-0005-0000-0000-0000E6240000}"/>
    <cellStyle name="Currency 33" xfId="12407" xr:uid="{00000000-0005-0000-0000-0000E7240000}"/>
    <cellStyle name="Currency 34" xfId="12408" xr:uid="{00000000-0005-0000-0000-0000E8240000}"/>
    <cellStyle name="Currency 35" xfId="12409" xr:uid="{00000000-0005-0000-0000-0000E9240000}"/>
    <cellStyle name="Currency 36" xfId="12410" xr:uid="{00000000-0005-0000-0000-0000EA240000}"/>
    <cellStyle name="Currency 37" xfId="12411" xr:uid="{00000000-0005-0000-0000-0000EB240000}"/>
    <cellStyle name="Currency 38" xfId="12412" xr:uid="{00000000-0005-0000-0000-0000EC240000}"/>
    <cellStyle name="Currency 39" xfId="12413" xr:uid="{00000000-0005-0000-0000-0000ED240000}"/>
    <cellStyle name="Currency 4" xfId="538" xr:uid="{00000000-0005-0000-0000-0000EE240000}"/>
    <cellStyle name="Currency 4 2" xfId="12414" xr:uid="{00000000-0005-0000-0000-0000EF240000}"/>
    <cellStyle name="Currency 4 2 10" xfId="12415" xr:uid="{00000000-0005-0000-0000-0000F0240000}"/>
    <cellStyle name="Currency 4 2 10 2" xfId="12416" xr:uid="{00000000-0005-0000-0000-0000F1240000}"/>
    <cellStyle name="Currency 4 2 10 2 2" xfId="12417" xr:uid="{00000000-0005-0000-0000-0000F2240000}"/>
    <cellStyle name="Currency 4 2 10 3" xfId="12418" xr:uid="{00000000-0005-0000-0000-0000F3240000}"/>
    <cellStyle name="Currency 4 2 11" xfId="12419" xr:uid="{00000000-0005-0000-0000-0000F4240000}"/>
    <cellStyle name="Currency 4 2 11 2" xfId="12420" xr:uid="{00000000-0005-0000-0000-0000F5240000}"/>
    <cellStyle name="Currency 4 2 11 2 2" xfId="12421" xr:uid="{00000000-0005-0000-0000-0000F6240000}"/>
    <cellStyle name="Currency 4 2 11 3" xfId="12422" xr:uid="{00000000-0005-0000-0000-0000F7240000}"/>
    <cellStyle name="Currency 4 2 12" xfId="12423" xr:uid="{00000000-0005-0000-0000-0000F8240000}"/>
    <cellStyle name="Currency 4 2 12 2" xfId="12424" xr:uid="{00000000-0005-0000-0000-0000F9240000}"/>
    <cellStyle name="Currency 4 2 12 2 2" xfId="12425" xr:uid="{00000000-0005-0000-0000-0000FA240000}"/>
    <cellStyle name="Currency 4 2 12 3" xfId="12426" xr:uid="{00000000-0005-0000-0000-0000FB240000}"/>
    <cellStyle name="Currency 4 2 13" xfId="12427" xr:uid="{00000000-0005-0000-0000-0000FC240000}"/>
    <cellStyle name="Currency 4 2 13 2" xfId="12428" xr:uid="{00000000-0005-0000-0000-0000FD240000}"/>
    <cellStyle name="Currency 4 2 14" xfId="12429" xr:uid="{00000000-0005-0000-0000-0000FE240000}"/>
    <cellStyle name="Currency 4 2 14 2" xfId="12430" xr:uid="{00000000-0005-0000-0000-0000FF240000}"/>
    <cellStyle name="Currency 4 2 15" xfId="12431" xr:uid="{00000000-0005-0000-0000-000000250000}"/>
    <cellStyle name="Currency 4 2 16" xfId="12432" xr:uid="{00000000-0005-0000-0000-000001250000}"/>
    <cellStyle name="Currency 4 2 17" xfId="55100" xr:uid="{00000000-0005-0000-0000-000002250000}"/>
    <cellStyle name="Currency 4 2 2" xfId="12433" xr:uid="{00000000-0005-0000-0000-000003250000}"/>
    <cellStyle name="Currency 4 2 2 10" xfId="12434" xr:uid="{00000000-0005-0000-0000-000004250000}"/>
    <cellStyle name="Currency 4 2 2 10 2" xfId="12435" xr:uid="{00000000-0005-0000-0000-000005250000}"/>
    <cellStyle name="Currency 4 2 2 10 2 2" xfId="12436" xr:uid="{00000000-0005-0000-0000-000006250000}"/>
    <cellStyle name="Currency 4 2 2 10 3" xfId="12437" xr:uid="{00000000-0005-0000-0000-000007250000}"/>
    <cellStyle name="Currency 4 2 2 11" xfId="12438" xr:uid="{00000000-0005-0000-0000-000008250000}"/>
    <cellStyle name="Currency 4 2 2 11 2" xfId="12439" xr:uid="{00000000-0005-0000-0000-000009250000}"/>
    <cellStyle name="Currency 4 2 2 11 2 2" xfId="12440" xr:uid="{00000000-0005-0000-0000-00000A250000}"/>
    <cellStyle name="Currency 4 2 2 11 3" xfId="12441" xr:uid="{00000000-0005-0000-0000-00000B250000}"/>
    <cellStyle name="Currency 4 2 2 12" xfId="12442" xr:uid="{00000000-0005-0000-0000-00000C250000}"/>
    <cellStyle name="Currency 4 2 2 12 2" xfId="12443" xr:uid="{00000000-0005-0000-0000-00000D250000}"/>
    <cellStyle name="Currency 4 2 2 13" xfId="12444" xr:uid="{00000000-0005-0000-0000-00000E250000}"/>
    <cellStyle name="Currency 4 2 2 13 2" xfId="12445" xr:uid="{00000000-0005-0000-0000-00000F250000}"/>
    <cellStyle name="Currency 4 2 2 14" xfId="12446" xr:uid="{00000000-0005-0000-0000-000010250000}"/>
    <cellStyle name="Currency 4 2 2 15" xfId="55101" xr:uid="{00000000-0005-0000-0000-000011250000}"/>
    <cellStyle name="Currency 4 2 2 2" xfId="12447" xr:uid="{00000000-0005-0000-0000-000012250000}"/>
    <cellStyle name="Currency 4 2 2 2 10" xfId="12448" xr:uid="{00000000-0005-0000-0000-000013250000}"/>
    <cellStyle name="Currency 4 2 2 2 10 2" xfId="12449" xr:uid="{00000000-0005-0000-0000-000014250000}"/>
    <cellStyle name="Currency 4 2 2 2 10 2 2" xfId="12450" xr:uid="{00000000-0005-0000-0000-000015250000}"/>
    <cellStyle name="Currency 4 2 2 2 10 3" xfId="12451" xr:uid="{00000000-0005-0000-0000-000016250000}"/>
    <cellStyle name="Currency 4 2 2 2 11" xfId="12452" xr:uid="{00000000-0005-0000-0000-000017250000}"/>
    <cellStyle name="Currency 4 2 2 2 11 2" xfId="12453" xr:uid="{00000000-0005-0000-0000-000018250000}"/>
    <cellStyle name="Currency 4 2 2 2 12" xfId="12454" xr:uid="{00000000-0005-0000-0000-000019250000}"/>
    <cellStyle name="Currency 4 2 2 2 12 2" xfId="12455" xr:uid="{00000000-0005-0000-0000-00001A250000}"/>
    <cellStyle name="Currency 4 2 2 2 13" xfId="12456" xr:uid="{00000000-0005-0000-0000-00001B250000}"/>
    <cellStyle name="Currency 4 2 2 2 14" xfId="55102" xr:uid="{00000000-0005-0000-0000-00001C250000}"/>
    <cellStyle name="Currency 4 2 2 2 2" xfId="12457" xr:uid="{00000000-0005-0000-0000-00001D250000}"/>
    <cellStyle name="Currency 4 2 2 2 2 2" xfId="12458" xr:uid="{00000000-0005-0000-0000-00001E250000}"/>
    <cellStyle name="Currency 4 2 2 2 2 2 2" xfId="12459" xr:uid="{00000000-0005-0000-0000-00001F250000}"/>
    <cellStyle name="Currency 4 2 2 2 2 2 2 2" xfId="12460" xr:uid="{00000000-0005-0000-0000-000020250000}"/>
    <cellStyle name="Currency 4 2 2 2 2 2 2 2 2" xfId="12461" xr:uid="{00000000-0005-0000-0000-000021250000}"/>
    <cellStyle name="Currency 4 2 2 2 2 2 2 3" xfId="12462" xr:uid="{00000000-0005-0000-0000-000022250000}"/>
    <cellStyle name="Currency 4 2 2 2 2 2 3" xfId="12463" xr:uid="{00000000-0005-0000-0000-000023250000}"/>
    <cellStyle name="Currency 4 2 2 2 2 2 3 2" xfId="12464" xr:uid="{00000000-0005-0000-0000-000024250000}"/>
    <cellStyle name="Currency 4 2 2 2 2 2 3 2 2" xfId="12465" xr:uid="{00000000-0005-0000-0000-000025250000}"/>
    <cellStyle name="Currency 4 2 2 2 2 2 3 3" xfId="12466" xr:uid="{00000000-0005-0000-0000-000026250000}"/>
    <cellStyle name="Currency 4 2 2 2 2 2 4" xfId="12467" xr:uid="{00000000-0005-0000-0000-000027250000}"/>
    <cellStyle name="Currency 4 2 2 2 2 2 4 2" xfId="12468" xr:uid="{00000000-0005-0000-0000-000028250000}"/>
    <cellStyle name="Currency 4 2 2 2 2 2 4 2 2" xfId="12469" xr:uid="{00000000-0005-0000-0000-000029250000}"/>
    <cellStyle name="Currency 4 2 2 2 2 2 4 3" xfId="12470" xr:uid="{00000000-0005-0000-0000-00002A250000}"/>
    <cellStyle name="Currency 4 2 2 2 2 2 5" xfId="12471" xr:uid="{00000000-0005-0000-0000-00002B250000}"/>
    <cellStyle name="Currency 4 2 2 2 2 2 5 2" xfId="12472" xr:uid="{00000000-0005-0000-0000-00002C250000}"/>
    <cellStyle name="Currency 4 2 2 2 2 2 6" xfId="12473" xr:uid="{00000000-0005-0000-0000-00002D250000}"/>
    <cellStyle name="Currency 4 2 2 2 2 2 6 2" xfId="12474" xr:uid="{00000000-0005-0000-0000-00002E250000}"/>
    <cellStyle name="Currency 4 2 2 2 2 2 7" xfId="12475" xr:uid="{00000000-0005-0000-0000-00002F250000}"/>
    <cellStyle name="Currency 4 2 2 2 2 3" xfId="12476" xr:uid="{00000000-0005-0000-0000-000030250000}"/>
    <cellStyle name="Currency 4 2 2 2 2 3 2" xfId="12477" xr:uid="{00000000-0005-0000-0000-000031250000}"/>
    <cellStyle name="Currency 4 2 2 2 2 3 2 2" xfId="12478" xr:uid="{00000000-0005-0000-0000-000032250000}"/>
    <cellStyle name="Currency 4 2 2 2 2 3 2 2 2" xfId="12479" xr:uid="{00000000-0005-0000-0000-000033250000}"/>
    <cellStyle name="Currency 4 2 2 2 2 3 2 3" xfId="12480" xr:uid="{00000000-0005-0000-0000-000034250000}"/>
    <cellStyle name="Currency 4 2 2 2 2 3 3" xfId="12481" xr:uid="{00000000-0005-0000-0000-000035250000}"/>
    <cellStyle name="Currency 4 2 2 2 2 3 3 2" xfId="12482" xr:uid="{00000000-0005-0000-0000-000036250000}"/>
    <cellStyle name="Currency 4 2 2 2 2 3 3 2 2" xfId="12483" xr:uid="{00000000-0005-0000-0000-000037250000}"/>
    <cellStyle name="Currency 4 2 2 2 2 3 3 3" xfId="12484" xr:uid="{00000000-0005-0000-0000-000038250000}"/>
    <cellStyle name="Currency 4 2 2 2 2 3 4" xfId="12485" xr:uid="{00000000-0005-0000-0000-000039250000}"/>
    <cellStyle name="Currency 4 2 2 2 2 3 4 2" xfId="12486" xr:uid="{00000000-0005-0000-0000-00003A250000}"/>
    <cellStyle name="Currency 4 2 2 2 2 3 4 2 2" xfId="12487" xr:uid="{00000000-0005-0000-0000-00003B250000}"/>
    <cellStyle name="Currency 4 2 2 2 2 3 4 3" xfId="12488" xr:uid="{00000000-0005-0000-0000-00003C250000}"/>
    <cellStyle name="Currency 4 2 2 2 2 3 5" xfId="12489" xr:uid="{00000000-0005-0000-0000-00003D250000}"/>
    <cellStyle name="Currency 4 2 2 2 2 3 5 2" xfId="12490" xr:uid="{00000000-0005-0000-0000-00003E250000}"/>
    <cellStyle name="Currency 4 2 2 2 2 3 6" xfId="12491" xr:uid="{00000000-0005-0000-0000-00003F250000}"/>
    <cellStyle name="Currency 4 2 2 2 2 4" xfId="12492" xr:uid="{00000000-0005-0000-0000-000040250000}"/>
    <cellStyle name="Currency 4 2 2 2 2 4 2" xfId="12493" xr:uid="{00000000-0005-0000-0000-000041250000}"/>
    <cellStyle name="Currency 4 2 2 2 2 4 2 2" xfId="12494" xr:uid="{00000000-0005-0000-0000-000042250000}"/>
    <cellStyle name="Currency 4 2 2 2 2 4 3" xfId="12495" xr:uid="{00000000-0005-0000-0000-000043250000}"/>
    <cellStyle name="Currency 4 2 2 2 2 5" xfId="12496" xr:uid="{00000000-0005-0000-0000-000044250000}"/>
    <cellStyle name="Currency 4 2 2 2 2 5 2" xfId="12497" xr:uid="{00000000-0005-0000-0000-000045250000}"/>
    <cellStyle name="Currency 4 2 2 2 2 5 2 2" xfId="12498" xr:uid="{00000000-0005-0000-0000-000046250000}"/>
    <cellStyle name="Currency 4 2 2 2 2 5 3" xfId="12499" xr:uid="{00000000-0005-0000-0000-000047250000}"/>
    <cellStyle name="Currency 4 2 2 2 2 6" xfId="12500" xr:uid="{00000000-0005-0000-0000-000048250000}"/>
    <cellStyle name="Currency 4 2 2 2 2 6 2" xfId="12501" xr:uid="{00000000-0005-0000-0000-000049250000}"/>
    <cellStyle name="Currency 4 2 2 2 2 6 2 2" xfId="12502" xr:uid="{00000000-0005-0000-0000-00004A250000}"/>
    <cellStyle name="Currency 4 2 2 2 2 6 3" xfId="12503" xr:uid="{00000000-0005-0000-0000-00004B250000}"/>
    <cellStyle name="Currency 4 2 2 2 2 7" xfId="12504" xr:uid="{00000000-0005-0000-0000-00004C250000}"/>
    <cellStyle name="Currency 4 2 2 2 2 7 2" xfId="12505" xr:uid="{00000000-0005-0000-0000-00004D250000}"/>
    <cellStyle name="Currency 4 2 2 2 2 8" xfId="12506" xr:uid="{00000000-0005-0000-0000-00004E250000}"/>
    <cellStyle name="Currency 4 2 2 2 2 8 2" xfId="12507" xr:uid="{00000000-0005-0000-0000-00004F250000}"/>
    <cellStyle name="Currency 4 2 2 2 2 9" xfId="12508" xr:uid="{00000000-0005-0000-0000-000050250000}"/>
    <cellStyle name="Currency 4 2 2 2 3" xfId="12509" xr:uid="{00000000-0005-0000-0000-000051250000}"/>
    <cellStyle name="Currency 4 2 2 2 3 2" xfId="12510" xr:uid="{00000000-0005-0000-0000-000052250000}"/>
    <cellStyle name="Currency 4 2 2 2 3 2 2" xfId="12511" xr:uid="{00000000-0005-0000-0000-000053250000}"/>
    <cellStyle name="Currency 4 2 2 2 3 2 2 2" xfId="12512" xr:uid="{00000000-0005-0000-0000-000054250000}"/>
    <cellStyle name="Currency 4 2 2 2 3 2 3" xfId="12513" xr:uid="{00000000-0005-0000-0000-000055250000}"/>
    <cellStyle name="Currency 4 2 2 2 3 3" xfId="12514" xr:uid="{00000000-0005-0000-0000-000056250000}"/>
    <cellStyle name="Currency 4 2 2 2 3 3 2" xfId="12515" xr:uid="{00000000-0005-0000-0000-000057250000}"/>
    <cellStyle name="Currency 4 2 2 2 3 3 2 2" xfId="12516" xr:uid="{00000000-0005-0000-0000-000058250000}"/>
    <cellStyle name="Currency 4 2 2 2 3 3 3" xfId="12517" xr:uid="{00000000-0005-0000-0000-000059250000}"/>
    <cellStyle name="Currency 4 2 2 2 3 4" xfId="12518" xr:uid="{00000000-0005-0000-0000-00005A250000}"/>
    <cellStyle name="Currency 4 2 2 2 3 4 2" xfId="12519" xr:uid="{00000000-0005-0000-0000-00005B250000}"/>
    <cellStyle name="Currency 4 2 2 2 3 4 2 2" xfId="12520" xr:uid="{00000000-0005-0000-0000-00005C250000}"/>
    <cellStyle name="Currency 4 2 2 2 3 4 3" xfId="12521" xr:uid="{00000000-0005-0000-0000-00005D250000}"/>
    <cellStyle name="Currency 4 2 2 2 3 5" xfId="12522" xr:uid="{00000000-0005-0000-0000-00005E250000}"/>
    <cellStyle name="Currency 4 2 2 2 3 5 2" xfId="12523" xr:uid="{00000000-0005-0000-0000-00005F250000}"/>
    <cellStyle name="Currency 4 2 2 2 3 6" xfId="12524" xr:uid="{00000000-0005-0000-0000-000060250000}"/>
    <cellStyle name="Currency 4 2 2 2 3 6 2" xfId="12525" xr:uid="{00000000-0005-0000-0000-000061250000}"/>
    <cellStyle name="Currency 4 2 2 2 3 7" xfId="12526" xr:uid="{00000000-0005-0000-0000-000062250000}"/>
    <cellStyle name="Currency 4 2 2 2 4" xfId="12527" xr:uid="{00000000-0005-0000-0000-000063250000}"/>
    <cellStyle name="Currency 4 2 2 2 4 2" xfId="12528" xr:uid="{00000000-0005-0000-0000-000064250000}"/>
    <cellStyle name="Currency 4 2 2 2 4 2 2" xfId="12529" xr:uid="{00000000-0005-0000-0000-000065250000}"/>
    <cellStyle name="Currency 4 2 2 2 4 2 2 2" xfId="12530" xr:uid="{00000000-0005-0000-0000-000066250000}"/>
    <cellStyle name="Currency 4 2 2 2 4 2 3" xfId="12531" xr:uid="{00000000-0005-0000-0000-000067250000}"/>
    <cellStyle name="Currency 4 2 2 2 4 3" xfId="12532" xr:uid="{00000000-0005-0000-0000-000068250000}"/>
    <cellStyle name="Currency 4 2 2 2 4 3 2" xfId="12533" xr:uid="{00000000-0005-0000-0000-000069250000}"/>
    <cellStyle name="Currency 4 2 2 2 4 3 2 2" xfId="12534" xr:uid="{00000000-0005-0000-0000-00006A250000}"/>
    <cellStyle name="Currency 4 2 2 2 4 3 3" xfId="12535" xr:uid="{00000000-0005-0000-0000-00006B250000}"/>
    <cellStyle name="Currency 4 2 2 2 4 4" xfId="12536" xr:uid="{00000000-0005-0000-0000-00006C250000}"/>
    <cellStyle name="Currency 4 2 2 2 4 4 2" xfId="12537" xr:uid="{00000000-0005-0000-0000-00006D250000}"/>
    <cellStyle name="Currency 4 2 2 2 4 4 2 2" xfId="12538" xr:uid="{00000000-0005-0000-0000-00006E250000}"/>
    <cellStyle name="Currency 4 2 2 2 4 4 3" xfId="12539" xr:uid="{00000000-0005-0000-0000-00006F250000}"/>
    <cellStyle name="Currency 4 2 2 2 4 5" xfId="12540" xr:uid="{00000000-0005-0000-0000-000070250000}"/>
    <cellStyle name="Currency 4 2 2 2 4 5 2" xfId="12541" xr:uid="{00000000-0005-0000-0000-000071250000}"/>
    <cellStyle name="Currency 4 2 2 2 4 6" xfId="12542" xr:uid="{00000000-0005-0000-0000-000072250000}"/>
    <cellStyle name="Currency 4 2 2 2 4 6 2" xfId="12543" xr:uid="{00000000-0005-0000-0000-000073250000}"/>
    <cellStyle name="Currency 4 2 2 2 4 7" xfId="12544" xr:uid="{00000000-0005-0000-0000-000074250000}"/>
    <cellStyle name="Currency 4 2 2 2 5" xfId="12545" xr:uid="{00000000-0005-0000-0000-000075250000}"/>
    <cellStyle name="Currency 4 2 2 2 5 2" xfId="12546" xr:uid="{00000000-0005-0000-0000-000076250000}"/>
    <cellStyle name="Currency 4 2 2 2 5 2 2" xfId="12547" xr:uid="{00000000-0005-0000-0000-000077250000}"/>
    <cellStyle name="Currency 4 2 2 2 5 2 2 2" xfId="12548" xr:uid="{00000000-0005-0000-0000-000078250000}"/>
    <cellStyle name="Currency 4 2 2 2 5 2 3" xfId="12549" xr:uid="{00000000-0005-0000-0000-000079250000}"/>
    <cellStyle name="Currency 4 2 2 2 5 3" xfId="12550" xr:uid="{00000000-0005-0000-0000-00007A250000}"/>
    <cellStyle name="Currency 4 2 2 2 5 3 2" xfId="12551" xr:uid="{00000000-0005-0000-0000-00007B250000}"/>
    <cellStyle name="Currency 4 2 2 2 5 3 2 2" xfId="12552" xr:uid="{00000000-0005-0000-0000-00007C250000}"/>
    <cellStyle name="Currency 4 2 2 2 5 3 3" xfId="12553" xr:uid="{00000000-0005-0000-0000-00007D250000}"/>
    <cellStyle name="Currency 4 2 2 2 5 4" xfId="12554" xr:uid="{00000000-0005-0000-0000-00007E250000}"/>
    <cellStyle name="Currency 4 2 2 2 5 4 2" xfId="12555" xr:uid="{00000000-0005-0000-0000-00007F250000}"/>
    <cellStyle name="Currency 4 2 2 2 5 4 2 2" xfId="12556" xr:uid="{00000000-0005-0000-0000-000080250000}"/>
    <cellStyle name="Currency 4 2 2 2 5 4 3" xfId="12557" xr:uid="{00000000-0005-0000-0000-000081250000}"/>
    <cellStyle name="Currency 4 2 2 2 5 5" xfId="12558" xr:uid="{00000000-0005-0000-0000-000082250000}"/>
    <cellStyle name="Currency 4 2 2 2 5 5 2" xfId="12559" xr:uid="{00000000-0005-0000-0000-000083250000}"/>
    <cellStyle name="Currency 4 2 2 2 5 6" xfId="12560" xr:uid="{00000000-0005-0000-0000-000084250000}"/>
    <cellStyle name="Currency 4 2 2 2 6" xfId="12561" xr:uid="{00000000-0005-0000-0000-000085250000}"/>
    <cellStyle name="Currency 4 2 2 2 6 2" xfId="12562" xr:uid="{00000000-0005-0000-0000-000086250000}"/>
    <cellStyle name="Currency 4 2 2 2 6 2 2" xfId="12563" xr:uid="{00000000-0005-0000-0000-000087250000}"/>
    <cellStyle name="Currency 4 2 2 2 6 2 2 2" xfId="12564" xr:uid="{00000000-0005-0000-0000-000088250000}"/>
    <cellStyle name="Currency 4 2 2 2 6 2 3" xfId="12565" xr:uid="{00000000-0005-0000-0000-000089250000}"/>
    <cellStyle name="Currency 4 2 2 2 6 3" xfId="12566" xr:uid="{00000000-0005-0000-0000-00008A250000}"/>
    <cellStyle name="Currency 4 2 2 2 6 3 2" xfId="12567" xr:uid="{00000000-0005-0000-0000-00008B250000}"/>
    <cellStyle name="Currency 4 2 2 2 6 3 2 2" xfId="12568" xr:uid="{00000000-0005-0000-0000-00008C250000}"/>
    <cellStyle name="Currency 4 2 2 2 6 3 3" xfId="12569" xr:uid="{00000000-0005-0000-0000-00008D250000}"/>
    <cellStyle name="Currency 4 2 2 2 6 4" xfId="12570" xr:uid="{00000000-0005-0000-0000-00008E250000}"/>
    <cellStyle name="Currency 4 2 2 2 6 4 2" xfId="12571" xr:uid="{00000000-0005-0000-0000-00008F250000}"/>
    <cellStyle name="Currency 4 2 2 2 6 4 2 2" xfId="12572" xr:uid="{00000000-0005-0000-0000-000090250000}"/>
    <cellStyle name="Currency 4 2 2 2 6 4 3" xfId="12573" xr:uid="{00000000-0005-0000-0000-000091250000}"/>
    <cellStyle name="Currency 4 2 2 2 6 5" xfId="12574" xr:uid="{00000000-0005-0000-0000-000092250000}"/>
    <cellStyle name="Currency 4 2 2 2 6 5 2" xfId="12575" xr:uid="{00000000-0005-0000-0000-000093250000}"/>
    <cellStyle name="Currency 4 2 2 2 6 6" xfId="12576" xr:uid="{00000000-0005-0000-0000-000094250000}"/>
    <cellStyle name="Currency 4 2 2 2 7" xfId="12577" xr:uid="{00000000-0005-0000-0000-000095250000}"/>
    <cellStyle name="Currency 4 2 2 2 7 2" xfId="12578" xr:uid="{00000000-0005-0000-0000-000096250000}"/>
    <cellStyle name="Currency 4 2 2 2 7 2 2" xfId="12579" xr:uid="{00000000-0005-0000-0000-000097250000}"/>
    <cellStyle name="Currency 4 2 2 2 7 3" xfId="12580" xr:uid="{00000000-0005-0000-0000-000098250000}"/>
    <cellStyle name="Currency 4 2 2 2 8" xfId="12581" xr:uid="{00000000-0005-0000-0000-000099250000}"/>
    <cellStyle name="Currency 4 2 2 2 8 2" xfId="12582" xr:uid="{00000000-0005-0000-0000-00009A250000}"/>
    <cellStyle name="Currency 4 2 2 2 8 2 2" xfId="12583" xr:uid="{00000000-0005-0000-0000-00009B250000}"/>
    <cellStyle name="Currency 4 2 2 2 8 3" xfId="12584" xr:uid="{00000000-0005-0000-0000-00009C250000}"/>
    <cellStyle name="Currency 4 2 2 2 9" xfId="12585" xr:uid="{00000000-0005-0000-0000-00009D250000}"/>
    <cellStyle name="Currency 4 2 2 2 9 2" xfId="12586" xr:uid="{00000000-0005-0000-0000-00009E250000}"/>
    <cellStyle name="Currency 4 2 2 2 9 2 2" xfId="12587" xr:uid="{00000000-0005-0000-0000-00009F250000}"/>
    <cellStyle name="Currency 4 2 2 2 9 3" xfId="12588" xr:uid="{00000000-0005-0000-0000-0000A0250000}"/>
    <cellStyle name="Currency 4 2 2 3" xfId="12589" xr:uid="{00000000-0005-0000-0000-0000A1250000}"/>
    <cellStyle name="Currency 4 2 2 3 10" xfId="55103" xr:uid="{00000000-0005-0000-0000-0000A2250000}"/>
    <cellStyle name="Currency 4 2 2 3 2" xfId="12590" xr:uid="{00000000-0005-0000-0000-0000A3250000}"/>
    <cellStyle name="Currency 4 2 2 3 2 2" xfId="12591" xr:uid="{00000000-0005-0000-0000-0000A4250000}"/>
    <cellStyle name="Currency 4 2 2 3 2 2 2" xfId="12592" xr:uid="{00000000-0005-0000-0000-0000A5250000}"/>
    <cellStyle name="Currency 4 2 2 3 2 2 2 2" xfId="12593" xr:uid="{00000000-0005-0000-0000-0000A6250000}"/>
    <cellStyle name="Currency 4 2 2 3 2 2 3" xfId="12594" xr:uid="{00000000-0005-0000-0000-0000A7250000}"/>
    <cellStyle name="Currency 4 2 2 3 2 3" xfId="12595" xr:uid="{00000000-0005-0000-0000-0000A8250000}"/>
    <cellStyle name="Currency 4 2 2 3 2 3 2" xfId="12596" xr:uid="{00000000-0005-0000-0000-0000A9250000}"/>
    <cellStyle name="Currency 4 2 2 3 2 3 2 2" xfId="12597" xr:uid="{00000000-0005-0000-0000-0000AA250000}"/>
    <cellStyle name="Currency 4 2 2 3 2 3 3" xfId="12598" xr:uid="{00000000-0005-0000-0000-0000AB250000}"/>
    <cellStyle name="Currency 4 2 2 3 2 4" xfId="12599" xr:uid="{00000000-0005-0000-0000-0000AC250000}"/>
    <cellStyle name="Currency 4 2 2 3 2 4 2" xfId="12600" xr:uid="{00000000-0005-0000-0000-0000AD250000}"/>
    <cellStyle name="Currency 4 2 2 3 2 4 2 2" xfId="12601" xr:uid="{00000000-0005-0000-0000-0000AE250000}"/>
    <cellStyle name="Currency 4 2 2 3 2 4 3" xfId="12602" xr:uid="{00000000-0005-0000-0000-0000AF250000}"/>
    <cellStyle name="Currency 4 2 2 3 2 5" xfId="12603" xr:uid="{00000000-0005-0000-0000-0000B0250000}"/>
    <cellStyle name="Currency 4 2 2 3 2 5 2" xfId="12604" xr:uid="{00000000-0005-0000-0000-0000B1250000}"/>
    <cellStyle name="Currency 4 2 2 3 2 6" xfId="12605" xr:uid="{00000000-0005-0000-0000-0000B2250000}"/>
    <cellStyle name="Currency 4 2 2 3 2 6 2" xfId="12606" xr:uid="{00000000-0005-0000-0000-0000B3250000}"/>
    <cellStyle name="Currency 4 2 2 3 2 7" xfId="12607" xr:uid="{00000000-0005-0000-0000-0000B4250000}"/>
    <cellStyle name="Currency 4 2 2 3 2 8" xfId="55104" xr:uid="{00000000-0005-0000-0000-0000B5250000}"/>
    <cellStyle name="Currency 4 2 2 3 3" xfId="12608" xr:uid="{00000000-0005-0000-0000-0000B6250000}"/>
    <cellStyle name="Currency 4 2 2 3 3 2" xfId="12609" xr:uid="{00000000-0005-0000-0000-0000B7250000}"/>
    <cellStyle name="Currency 4 2 2 3 3 2 2" xfId="12610" xr:uid="{00000000-0005-0000-0000-0000B8250000}"/>
    <cellStyle name="Currency 4 2 2 3 3 2 2 2" xfId="12611" xr:uid="{00000000-0005-0000-0000-0000B9250000}"/>
    <cellStyle name="Currency 4 2 2 3 3 2 3" xfId="12612" xr:uid="{00000000-0005-0000-0000-0000BA250000}"/>
    <cellStyle name="Currency 4 2 2 3 3 3" xfId="12613" xr:uid="{00000000-0005-0000-0000-0000BB250000}"/>
    <cellStyle name="Currency 4 2 2 3 3 3 2" xfId="12614" xr:uid="{00000000-0005-0000-0000-0000BC250000}"/>
    <cellStyle name="Currency 4 2 2 3 3 3 2 2" xfId="12615" xr:uid="{00000000-0005-0000-0000-0000BD250000}"/>
    <cellStyle name="Currency 4 2 2 3 3 3 3" xfId="12616" xr:uid="{00000000-0005-0000-0000-0000BE250000}"/>
    <cellStyle name="Currency 4 2 2 3 3 4" xfId="12617" xr:uid="{00000000-0005-0000-0000-0000BF250000}"/>
    <cellStyle name="Currency 4 2 2 3 3 4 2" xfId="12618" xr:uid="{00000000-0005-0000-0000-0000C0250000}"/>
    <cellStyle name="Currency 4 2 2 3 3 4 2 2" xfId="12619" xr:uid="{00000000-0005-0000-0000-0000C1250000}"/>
    <cellStyle name="Currency 4 2 2 3 3 4 3" xfId="12620" xr:uid="{00000000-0005-0000-0000-0000C2250000}"/>
    <cellStyle name="Currency 4 2 2 3 3 5" xfId="12621" xr:uid="{00000000-0005-0000-0000-0000C3250000}"/>
    <cellStyle name="Currency 4 2 2 3 3 5 2" xfId="12622" xr:uid="{00000000-0005-0000-0000-0000C4250000}"/>
    <cellStyle name="Currency 4 2 2 3 3 6" xfId="12623" xr:uid="{00000000-0005-0000-0000-0000C5250000}"/>
    <cellStyle name="Currency 4 2 2 3 4" xfId="12624" xr:uid="{00000000-0005-0000-0000-0000C6250000}"/>
    <cellStyle name="Currency 4 2 2 3 4 2" xfId="12625" xr:uid="{00000000-0005-0000-0000-0000C7250000}"/>
    <cellStyle name="Currency 4 2 2 3 4 2 2" xfId="12626" xr:uid="{00000000-0005-0000-0000-0000C8250000}"/>
    <cellStyle name="Currency 4 2 2 3 4 3" xfId="12627" xr:uid="{00000000-0005-0000-0000-0000C9250000}"/>
    <cellStyle name="Currency 4 2 2 3 5" xfId="12628" xr:uid="{00000000-0005-0000-0000-0000CA250000}"/>
    <cellStyle name="Currency 4 2 2 3 5 2" xfId="12629" xr:uid="{00000000-0005-0000-0000-0000CB250000}"/>
    <cellStyle name="Currency 4 2 2 3 5 2 2" xfId="12630" xr:uid="{00000000-0005-0000-0000-0000CC250000}"/>
    <cellStyle name="Currency 4 2 2 3 5 3" xfId="12631" xr:uid="{00000000-0005-0000-0000-0000CD250000}"/>
    <cellStyle name="Currency 4 2 2 3 6" xfId="12632" xr:uid="{00000000-0005-0000-0000-0000CE250000}"/>
    <cellStyle name="Currency 4 2 2 3 6 2" xfId="12633" xr:uid="{00000000-0005-0000-0000-0000CF250000}"/>
    <cellStyle name="Currency 4 2 2 3 6 2 2" xfId="12634" xr:uid="{00000000-0005-0000-0000-0000D0250000}"/>
    <cellStyle name="Currency 4 2 2 3 6 3" xfId="12635" xr:uid="{00000000-0005-0000-0000-0000D1250000}"/>
    <cellStyle name="Currency 4 2 2 3 7" xfId="12636" xr:uid="{00000000-0005-0000-0000-0000D2250000}"/>
    <cellStyle name="Currency 4 2 2 3 7 2" xfId="12637" xr:uid="{00000000-0005-0000-0000-0000D3250000}"/>
    <cellStyle name="Currency 4 2 2 3 8" xfId="12638" xr:uid="{00000000-0005-0000-0000-0000D4250000}"/>
    <cellStyle name="Currency 4 2 2 3 8 2" xfId="12639" xr:uid="{00000000-0005-0000-0000-0000D5250000}"/>
    <cellStyle name="Currency 4 2 2 3 9" xfId="12640" xr:uid="{00000000-0005-0000-0000-0000D6250000}"/>
    <cellStyle name="Currency 4 2 2 4" xfId="12641" xr:uid="{00000000-0005-0000-0000-0000D7250000}"/>
    <cellStyle name="Currency 4 2 2 4 2" xfId="12642" xr:uid="{00000000-0005-0000-0000-0000D8250000}"/>
    <cellStyle name="Currency 4 2 2 4 2 2" xfId="12643" xr:uid="{00000000-0005-0000-0000-0000D9250000}"/>
    <cellStyle name="Currency 4 2 2 4 2 2 2" xfId="12644" xr:uid="{00000000-0005-0000-0000-0000DA250000}"/>
    <cellStyle name="Currency 4 2 2 4 2 3" xfId="12645" xr:uid="{00000000-0005-0000-0000-0000DB250000}"/>
    <cellStyle name="Currency 4 2 2 4 3" xfId="12646" xr:uid="{00000000-0005-0000-0000-0000DC250000}"/>
    <cellStyle name="Currency 4 2 2 4 3 2" xfId="12647" xr:uid="{00000000-0005-0000-0000-0000DD250000}"/>
    <cellStyle name="Currency 4 2 2 4 3 2 2" xfId="12648" xr:uid="{00000000-0005-0000-0000-0000DE250000}"/>
    <cellStyle name="Currency 4 2 2 4 3 3" xfId="12649" xr:uid="{00000000-0005-0000-0000-0000DF250000}"/>
    <cellStyle name="Currency 4 2 2 4 4" xfId="12650" xr:uid="{00000000-0005-0000-0000-0000E0250000}"/>
    <cellStyle name="Currency 4 2 2 4 4 2" xfId="12651" xr:uid="{00000000-0005-0000-0000-0000E1250000}"/>
    <cellStyle name="Currency 4 2 2 4 4 2 2" xfId="12652" xr:uid="{00000000-0005-0000-0000-0000E2250000}"/>
    <cellStyle name="Currency 4 2 2 4 4 3" xfId="12653" xr:uid="{00000000-0005-0000-0000-0000E3250000}"/>
    <cellStyle name="Currency 4 2 2 4 5" xfId="12654" xr:uid="{00000000-0005-0000-0000-0000E4250000}"/>
    <cellStyle name="Currency 4 2 2 4 5 2" xfId="12655" xr:uid="{00000000-0005-0000-0000-0000E5250000}"/>
    <cellStyle name="Currency 4 2 2 4 6" xfId="12656" xr:uid="{00000000-0005-0000-0000-0000E6250000}"/>
    <cellStyle name="Currency 4 2 2 4 6 2" xfId="12657" xr:uid="{00000000-0005-0000-0000-0000E7250000}"/>
    <cellStyle name="Currency 4 2 2 4 7" xfId="12658" xr:uid="{00000000-0005-0000-0000-0000E8250000}"/>
    <cellStyle name="Currency 4 2 2 5" xfId="12659" xr:uid="{00000000-0005-0000-0000-0000E9250000}"/>
    <cellStyle name="Currency 4 2 2 5 2" xfId="12660" xr:uid="{00000000-0005-0000-0000-0000EA250000}"/>
    <cellStyle name="Currency 4 2 2 5 2 2" xfId="12661" xr:uid="{00000000-0005-0000-0000-0000EB250000}"/>
    <cellStyle name="Currency 4 2 2 5 2 2 2" xfId="12662" xr:uid="{00000000-0005-0000-0000-0000EC250000}"/>
    <cellStyle name="Currency 4 2 2 5 2 3" xfId="12663" xr:uid="{00000000-0005-0000-0000-0000ED250000}"/>
    <cellStyle name="Currency 4 2 2 5 3" xfId="12664" xr:uid="{00000000-0005-0000-0000-0000EE250000}"/>
    <cellStyle name="Currency 4 2 2 5 3 2" xfId="12665" xr:uid="{00000000-0005-0000-0000-0000EF250000}"/>
    <cellStyle name="Currency 4 2 2 5 3 2 2" xfId="12666" xr:uid="{00000000-0005-0000-0000-0000F0250000}"/>
    <cellStyle name="Currency 4 2 2 5 3 3" xfId="12667" xr:uid="{00000000-0005-0000-0000-0000F1250000}"/>
    <cellStyle name="Currency 4 2 2 5 4" xfId="12668" xr:uid="{00000000-0005-0000-0000-0000F2250000}"/>
    <cellStyle name="Currency 4 2 2 5 4 2" xfId="12669" xr:uid="{00000000-0005-0000-0000-0000F3250000}"/>
    <cellStyle name="Currency 4 2 2 5 4 2 2" xfId="12670" xr:uid="{00000000-0005-0000-0000-0000F4250000}"/>
    <cellStyle name="Currency 4 2 2 5 4 3" xfId="12671" xr:uid="{00000000-0005-0000-0000-0000F5250000}"/>
    <cellStyle name="Currency 4 2 2 5 5" xfId="12672" xr:uid="{00000000-0005-0000-0000-0000F6250000}"/>
    <cellStyle name="Currency 4 2 2 5 5 2" xfId="12673" xr:uid="{00000000-0005-0000-0000-0000F7250000}"/>
    <cellStyle name="Currency 4 2 2 5 6" xfId="12674" xr:uid="{00000000-0005-0000-0000-0000F8250000}"/>
    <cellStyle name="Currency 4 2 2 5 6 2" xfId="12675" xr:uid="{00000000-0005-0000-0000-0000F9250000}"/>
    <cellStyle name="Currency 4 2 2 5 7" xfId="12676" xr:uid="{00000000-0005-0000-0000-0000FA250000}"/>
    <cellStyle name="Currency 4 2 2 6" xfId="12677" xr:uid="{00000000-0005-0000-0000-0000FB250000}"/>
    <cellStyle name="Currency 4 2 2 6 2" xfId="12678" xr:uid="{00000000-0005-0000-0000-0000FC250000}"/>
    <cellStyle name="Currency 4 2 2 6 2 2" xfId="12679" xr:uid="{00000000-0005-0000-0000-0000FD250000}"/>
    <cellStyle name="Currency 4 2 2 6 2 2 2" xfId="12680" xr:uid="{00000000-0005-0000-0000-0000FE250000}"/>
    <cellStyle name="Currency 4 2 2 6 2 3" xfId="12681" xr:uid="{00000000-0005-0000-0000-0000FF250000}"/>
    <cellStyle name="Currency 4 2 2 6 3" xfId="12682" xr:uid="{00000000-0005-0000-0000-000000260000}"/>
    <cellStyle name="Currency 4 2 2 6 3 2" xfId="12683" xr:uid="{00000000-0005-0000-0000-000001260000}"/>
    <cellStyle name="Currency 4 2 2 6 3 2 2" xfId="12684" xr:uid="{00000000-0005-0000-0000-000002260000}"/>
    <cellStyle name="Currency 4 2 2 6 3 3" xfId="12685" xr:uid="{00000000-0005-0000-0000-000003260000}"/>
    <cellStyle name="Currency 4 2 2 6 4" xfId="12686" xr:uid="{00000000-0005-0000-0000-000004260000}"/>
    <cellStyle name="Currency 4 2 2 6 4 2" xfId="12687" xr:uid="{00000000-0005-0000-0000-000005260000}"/>
    <cellStyle name="Currency 4 2 2 6 4 2 2" xfId="12688" xr:uid="{00000000-0005-0000-0000-000006260000}"/>
    <cellStyle name="Currency 4 2 2 6 4 3" xfId="12689" xr:uid="{00000000-0005-0000-0000-000007260000}"/>
    <cellStyle name="Currency 4 2 2 6 5" xfId="12690" xr:uid="{00000000-0005-0000-0000-000008260000}"/>
    <cellStyle name="Currency 4 2 2 6 5 2" xfId="12691" xr:uid="{00000000-0005-0000-0000-000009260000}"/>
    <cellStyle name="Currency 4 2 2 6 6" xfId="12692" xr:uid="{00000000-0005-0000-0000-00000A260000}"/>
    <cellStyle name="Currency 4 2 2 7" xfId="12693" xr:uid="{00000000-0005-0000-0000-00000B260000}"/>
    <cellStyle name="Currency 4 2 2 7 2" xfId="12694" xr:uid="{00000000-0005-0000-0000-00000C260000}"/>
    <cellStyle name="Currency 4 2 2 7 2 2" xfId="12695" xr:uid="{00000000-0005-0000-0000-00000D260000}"/>
    <cellStyle name="Currency 4 2 2 7 2 2 2" xfId="12696" xr:uid="{00000000-0005-0000-0000-00000E260000}"/>
    <cellStyle name="Currency 4 2 2 7 2 3" xfId="12697" xr:uid="{00000000-0005-0000-0000-00000F260000}"/>
    <cellStyle name="Currency 4 2 2 7 3" xfId="12698" xr:uid="{00000000-0005-0000-0000-000010260000}"/>
    <cellStyle name="Currency 4 2 2 7 3 2" xfId="12699" xr:uid="{00000000-0005-0000-0000-000011260000}"/>
    <cellStyle name="Currency 4 2 2 7 3 2 2" xfId="12700" xr:uid="{00000000-0005-0000-0000-000012260000}"/>
    <cellStyle name="Currency 4 2 2 7 3 3" xfId="12701" xr:uid="{00000000-0005-0000-0000-000013260000}"/>
    <cellStyle name="Currency 4 2 2 7 4" xfId="12702" xr:uid="{00000000-0005-0000-0000-000014260000}"/>
    <cellStyle name="Currency 4 2 2 7 4 2" xfId="12703" xr:uid="{00000000-0005-0000-0000-000015260000}"/>
    <cellStyle name="Currency 4 2 2 7 4 2 2" xfId="12704" xr:uid="{00000000-0005-0000-0000-000016260000}"/>
    <cellStyle name="Currency 4 2 2 7 4 3" xfId="12705" xr:uid="{00000000-0005-0000-0000-000017260000}"/>
    <cellStyle name="Currency 4 2 2 7 5" xfId="12706" xr:uid="{00000000-0005-0000-0000-000018260000}"/>
    <cellStyle name="Currency 4 2 2 7 5 2" xfId="12707" xr:uid="{00000000-0005-0000-0000-000019260000}"/>
    <cellStyle name="Currency 4 2 2 7 6" xfId="12708" xr:uid="{00000000-0005-0000-0000-00001A260000}"/>
    <cellStyle name="Currency 4 2 2 8" xfId="12709" xr:uid="{00000000-0005-0000-0000-00001B260000}"/>
    <cellStyle name="Currency 4 2 2 8 2" xfId="12710" xr:uid="{00000000-0005-0000-0000-00001C260000}"/>
    <cellStyle name="Currency 4 2 2 8 2 2" xfId="12711" xr:uid="{00000000-0005-0000-0000-00001D260000}"/>
    <cellStyle name="Currency 4 2 2 8 3" xfId="12712" xr:uid="{00000000-0005-0000-0000-00001E260000}"/>
    <cellStyle name="Currency 4 2 2 9" xfId="12713" xr:uid="{00000000-0005-0000-0000-00001F260000}"/>
    <cellStyle name="Currency 4 2 2 9 2" xfId="12714" xr:uid="{00000000-0005-0000-0000-000020260000}"/>
    <cellStyle name="Currency 4 2 2 9 2 2" xfId="12715" xr:uid="{00000000-0005-0000-0000-000021260000}"/>
    <cellStyle name="Currency 4 2 2 9 3" xfId="12716" xr:uid="{00000000-0005-0000-0000-000022260000}"/>
    <cellStyle name="Currency 4 2 3" xfId="12717" xr:uid="{00000000-0005-0000-0000-000023260000}"/>
    <cellStyle name="Currency 4 2 3 10" xfId="12718" xr:uid="{00000000-0005-0000-0000-000024260000}"/>
    <cellStyle name="Currency 4 2 3 10 2" xfId="12719" xr:uid="{00000000-0005-0000-0000-000025260000}"/>
    <cellStyle name="Currency 4 2 3 10 2 2" xfId="12720" xr:uid="{00000000-0005-0000-0000-000026260000}"/>
    <cellStyle name="Currency 4 2 3 10 3" xfId="12721" xr:uid="{00000000-0005-0000-0000-000027260000}"/>
    <cellStyle name="Currency 4 2 3 11" xfId="12722" xr:uid="{00000000-0005-0000-0000-000028260000}"/>
    <cellStyle name="Currency 4 2 3 11 2" xfId="12723" xr:uid="{00000000-0005-0000-0000-000029260000}"/>
    <cellStyle name="Currency 4 2 3 12" xfId="12724" xr:uid="{00000000-0005-0000-0000-00002A260000}"/>
    <cellStyle name="Currency 4 2 3 12 2" xfId="12725" xr:uid="{00000000-0005-0000-0000-00002B260000}"/>
    <cellStyle name="Currency 4 2 3 13" xfId="12726" xr:uid="{00000000-0005-0000-0000-00002C260000}"/>
    <cellStyle name="Currency 4 2 3 2" xfId="12727" xr:uid="{00000000-0005-0000-0000-00002D260000}"/>
    <cellStyle name="Currency 4 2 3 2 2" xfId="12728" xr:uid="{00000000-0005-0000-0000-00002E260000}"/>
    <cellStyle name="Currency 4 2 3 2 2 2" xfId="12729" xr:uid="{00000000-0005-0000-0000-00002F260000}"/>
    <cellStyle name="Currency 4 2 3 2 2 2 2" xfId="12730" xr:uid="{00000000-0005-0000-0000-000030260000}"/>
    <cellStyle name="Currency 4 2 3 2 2 2 2 2" xfId="12731" xr:uid="{00000000-0005-0000-0000-000031260000}"/>
    <cellStyle name="Currency 4 2 3 2 2 2 3" xfId="12732" xr:uid="{00000000-0005-0000-0000-000032260000}"/>
    <cellStyle name="Currency 4 2 3 2 2 3" xfId="12733" xr:uid="{00000000-0005-0000-0000-000033260000}"/>
    <cellStyle name="Currency 4 2 3 2 2 3 2" xfId="12734" xr:uid="{00000000-0005-0000-0000-000034260000}"/>
    <cellStyle name="Currency 4 2 3 2 2 3 2 2" xfId="12735" xr:uid="{00000000-0005-0000-0000-000035260000}"/>
    <cellStyle name="Currency 4 2 3 2 2 3 3" xfId="12736" xr:uid="{00000000-0005-0000-0000-000036260000}"/>
    <cellStyle name="Currency 4 2 3 2 2 4" xfId="12737" xr:uid="{00000000-0005-0000-0000-000037260000}"/>
    <cellStyle name="Currency 4 2 3 2 2 4 2" xfId="12738" xr:uid="{00000000-0005-0000-0000-000038260000}"/>
    <cellStyle name="Currency 4 2 3 2 2 4 2 2" xfId="12739" xr:uid="{00000000-0005-0000-0000-000039260000}"/>
    <cellStyle name="Currency 4 2 3 2 2 4 3" xfId="12740" xr:uid="{00000000-0005-0000-0000-00003A260000}"/>
    <cellStyle name="Currency 4 2 3 2 2 5" xfId="12741" xr:uid="{00000000-0005-0000-0000-00003B260000}"/>
    <cellStyle name="Currency 4 2 3 2 2 5 2" xfId="12742" xr:uid="{00000000-0005-0000-0000-00003C260000}"/>
    <cellStyle name="Currency 4 2 3 2 2 6" xfId="12743" xr:uid="{00000000-0005-0000-0000-00003D260000}"/>
    <cellStyle name="Currency 4 2 3 2 2 6 2" xfId="12744" xr:uid="{00000000-0005-0000-0000-00003E260000}"/>
    <cellStyle name="Currency 4 2 3 2 2 7" xfId="12745" xr:uid="{00000000-0005-0000-0000-00003F260000}"/>
    <cellStyle name="Currency 4 2 3 2 3" xfId="12746" xr:uid="{00000000-0005-0000-0000-000040260000}"/>
    <cellStyle name="Currency 4 2 3 2 3 2" xfId="12747" xr:uid="{00000000-0005-0000-0000-000041260000}"/>
    <cellStyle name="Currency 4 2 3 2 3 2 2" xfId="12748" xr:uid="{00000000-0005-0000-0000-000042260000}"/>
    <cellStyle name="Currency 4 2 3 2 3 2 2 2" xfId="12749" xr:uid="{00000000-0005-0000-0000-000043260000}"/>
    <cellStyle name="Currency 4 2 3 2 3 2 3" xfId="12750" xr:uid="{00000000-0005-0000-0000-000044260000}"/>
    <cellStyle name="Currency 4 2 3 2 3 3" xfId="12751" xr:uid="{00000000-0005-0000-0000-000045260000}"/>
    <cellStyle name="Currency 4 2 3 2 3 3 2" xfId="12752" xr:uid="{00000000-0005-0000-0000-000046260000}"/>
    <cellStyle name="Currency 4 2 3 2 3 3 2 2" xfId="12753" xr:uid="{00000000-0005-0000-0000-000047260000}"/>
    <cellStyle name="Currency 4 2 3 2 3 3 3" xfId="12754" xr:uid="{00000000-0005-0000-0000-000048260000}"/>
    <cellStyle name="Currency 4 2 3 2 3 4" xfId="12755" xr:uid="{00000000-0005-0000-0000-000049260000}"/>
    <cellStyle name="Currency 4 2 3 2 3 4 2" xfId="12756" xr:uid="{00000000-0005-0000-0000-00004A260000}"/>
    <cellStyle name="Currency 4 2 3 2 3 4 2 2" xfId="12757" xr:uid="{00000000-0005-0000-0000-00004B260000}"/>
    <cellStyle name="Currency 4 2 3 2 3 4 3" xfId="12758" xr:uid="{00000000-0005-0000-0000-00004C260000}"/>
    <cellStyle name="Currency 4 2 3 2 3 5" xfId="12759" xr:uid="{00000000-0005-0000-0000-00004D260000}"/>
    <cellStyle name="Currency 4 2 3 2 3 5 2" xfId="12760" xr:uid="{00000000-0005-0000-0000-00004E260000}"/>
    <cellStyle name="Currency 4 2 3 2 3 6" xfId="12761" xr:uid="{00000000-0005-0000-0000-00004F260000}"/>
    <cellStyle name="Currency 4 2 3 2 4" xfId="12762" xr:uid="{00000000-0005-0000-0000-000050260000}"/>
    <cellStyle name="Currency 4 2 3 2 4 2" xfId="12763" xr:uid="{00000000-0005-0000-0000-000051260000}"/>
    <cellStyle name="Currency 4 2 3 2 4 2 2" xfId="12764" xr:uid="{00000000-0005-0000-0000-000052260000}"/>
    <cellStyle name="Currency 4 2 3 2 4 3" xfId="12765" xr:uid="{00000000-0005-0000-0000-000053260000}"/>
    <cellStyle name="Currency 4 2 3 2 5" xfId="12766" xr:uid="{00000000-0005-0000-0000-000054260000}"/>
    <cellStyle name="Currency 4 2 3 2 5 2" xfId="12767" xr:uid="{00000000-0005-0000-0000-000055260000}"/>
    <cellStyle name="Currency 4 2 3 2 5 2 2" xfId="12768" xr:uid="{00000000-0005-0000-0000-000056260000}"/>
    <cellStyle name="Currency 4 2 3 2 5 3" xfId="12769" xr:uid="{00000000-0005-0000-0000-000057260000}"/>
    <cellStyle name="Currency 4 2 3 2 6" xfId="12770" xr:uid="{00000000-0005-0000-0000-000058260000}"/>
    <cellStyle name="Currency 4 2 3 2 6 2" xfId="12771" xr:uid="{00000000-0005-0000-0000-000059260000}"/>
    <cellStyle name="Currency 4 2 3 2 6 2 2" xfId="12772" xr:uid="{00000000-0005-0000-0000-00005A260000}"/>
    <cellStyle name="Currency 4 2 3 2 6 3" xfId="12773" xr:uid="{00000000-0005-0000-0000-00005B260000}"/>
    <cellStyle name="Currency 4 2 3 2 7" xfId="12774" xr:uid="{00000000-0005-0000-0000-00005C260000}"/>
    <cellStyle name="Currency 4 2 3 2 7 2" xfId="12775" xr:uid="{00000000-0005-0000-0000-00005D260000}"/>
    <cellStyle name="Currency 4 2 3 2 8" xfId="12776" xr:uid="{00000000-0005-0000-0000-00005E260000}"/>
    <cellStyle name="Currency 4 2 3 2 8 2" xfId="12777" xr:uid="{00000000-0005-0000-0000-00005F260000}"/>
    <cellStyle name="Currency 4 2 3 2 9" xfId="12778" xr:uid="{00000000-0005-0000-0000-000060260000}"/>
    <cellStyle name="Currency 4 2 3 3" xfId="12779" xr:uid="{00000000-0005-0000-0000-000061260000}"/>
    <cellStyle name="Currency 4 2 3 3 2" xfId="12780" xr:uid="{00000000-0005-0000-0000-000062260000}"/>
    <cellStyle name="Currency 4 2 3 3 2 2" xfId="12781" xr:uid="{00000000-0005-0000-0000-000063260000}"/>
    <cellStyle name="Currency 4 2 3 3 2 2 2" xfId="12782" xr:uid="{00000000-0005-0000-0000-000064260000}"/>
    <cellStyle name="Currency 4 2 3 3 2 3" xfId="12783" xr:uid="{00000000-0005-0000-0000-000065260000}"/>
    <cellStyle name="Currency 4 2 3 3 3" xfId="12784" xr:uid="{00000000-0005-0000-0000-000066260000}"/>
    <cellStyle name="Currency 4 2 3 3 3 2" xfId="12785" xr:uid="{00000000-0005-0000-0000-000067260000}"/>
    <cellStyle name="Currency 4 2 3 3 3 2 2" xfId="12786" xr:uid="{00000000-0005-0000-0000-000068260000}"/>
    <cellStyle name="Currency 4 2 3 3 3 3" xfId="12787" xr:uid="{00000000-0005-0000-0000-000069260000}"/>
    <cellStyle name="Currency 4 2 3 3 4" xfId="12788" xr:uid="{00000000-0005-0000-0000-00006A260000}"/>
    <cellStyle name="Currency 4 2 3 3 4 2" xfId="12789" xr:uid="{00000000-0005-0000-0000-00006B260000}"/>
    <cellStyle name="Currency 4 2 3 3 4 2 2" xfId="12790" xr:uid="{00000000-0005-0000-0000-00006C260000}"/>
    <cellStyle name="Currency 4 2 3 3 4 3" xfId="12791" xr:uid="{00000000-0005-0000-0000-00006D260000}"/>
    <cellStyle name="Currency 4 2 3 3 5" xfId="12792" xr:uid="{00000000-0005-0000-0000-00006E260000}"/>
    <cellStyle name="Currency 4 2 3 3 5 2" xfId="12793" xr:uid="{00000000-0005-0000-0000-00006F260000}"/>
    <cellStyle name="Currency 4 2 3 3 6" xfId="12794" xr:uid="{00000000-0005-0000-0000-000070260000}"/>
    <cellStyle name="Currency 4 2 3 3 6 2" xfId="12795" xr:uid="{00000000-0005-0000-0000-000071260000}"/>
    <cellStyle name="Currency 4 2 3 3 7" xfId="12796" xr:uid="{00000000-0005-0000-0000-000072260000}"/>
    <cellStyle name="Currency 4 2 3 4" xfId="12797" xr:uid="{00000000-0005-0000-0000-000073260000}"/>
    <cellStyle name="Currency 4 2 3 4 2" xfId="12798" xr:uid="{00000000-0005-0000-0000-000074260000}"/>
    <cellStyle name="Currency 4 2 3 4 2 2" xfId="12799" xr:uid="{00000000-0005-0000-0000-000075260000}"/>
    <cellStyle name="Currency 4 2 3 4 2 2 2" xfId="12800" xr:uid="{00000000-0005-0000-0000-000076260000}"/>
    <cellStyle name="Currency 4 2 3 4 2 3" xfId="12801" xr:uid="{00000000-0005-0000-0000-000077260000}"/>
    <cellStyle name="Currency 4 2 3 4 3" xfId="12802" xr:uid="{00000000-0005-0000-0000-000078260000}"/>
    <cellStyle name="Currency 4 2 3 4 3 2" xfId="12803" xr:uid="{00000000-0005-0000-0000-000079260000}"/>
    <cellStyle name="Currency 4 2 3 4 3 2 2" xfId="12804" xr:uid="{00000000-0005-0000-0000-00007A260000}"/>
    <cellStyle name="Currency 4 2 3 4 3 3" xfId="12805" xr:uid="{00000000-0005-0000-0000-00007B260000}"/>
    <cellStyle name="Currency 4 2 3 4 4" xfId="12806" xr:uid="{00000000-0005-0000-0000-00007C260000}"/>
    <cellStyle name="Currency 4 2 3 4 4 2" xfId="12807" xr:uid="{00000000-0005-0000-0000-00007D260000}"/>
    <cellStyle name="Currency 4 2 3 4 4 2 2" xfId="12808" xr:uid="{00000000-0005-0000-0000-00007E260000}"/>
    <cellStyle name="Currency 4 2 3 4 4 3" xfId="12809" xr:uid="{00000000-0005-0000-0000-00007F260000}"/>
    <cellStyle name="Currency 4 2 3 4 5" xfId="12810" xr:uid="{00000000-0005-0000-0000-000080260000}"/>
    <cellStyle name="Currency 4 2 3 4 5 2" xfId="12811" xr:uid="{00000000-0005-0000-0000-000081260000}"/>
    <cellStyle name="Currency 4 2 3 4 6" xfId="12812" xr:uid="{00000000-0005-0000-0000-000082260000}"/>
    <cellStyle name="Currency 4 2 3 4 6 2" xfId="12813" xr:uid="{00000000-0005-0000-0000-000083260000}"/>
    <cellStyle name="Currency 4 2 3 4 7" xfId="12814" xr:uid="{00000000-0005-0000-0000-000084260000}"/>
    <cellStyle name="Currency 4 2 3 5" xfId="12815" xr:uid="{00000000-0005-0000-0000-000085260000}"/>
    <cellStyle name="Currency 4 2 3 5 2" xfId="12816" xr:uid="{00000000-0005-0000-0000-000086260000}"/>
    <cellStyle name="Currency 4 2 3 5 2 2" xfId="12817" xr:uid="{00000000-0005-0000-0000-000087260000}"/>
    <cellStyle name="Currency 4 2 3 5 2 2 2" xfId="12818" xr:uid="{00000000-0005-0000-0000-000088260000}"/>
    <cellStyle name="Currency 4 2 3 5 2 3" xfId="12819" xr:uid="{00000000-0005-0000-0000-000089260000}"/>
    <cellStyle name="Currency 4 2 3 5 3" xfId="12820" xr:uid="{00000000-0005-0000-0000-00008A260000}"/>
    <cellStyle name="Currency 4 2 3 5 3 2" xfId="12821" xr:uid="{00000000-0005-0000-0000-00008B260000}"/>
    <cellStyle name="Currency 4 2 3 5 3 2 2" xfId="12822" xr:uid="{00000000-0005-0000-0000-00008C260000}"/>
    <cellStyle name="Currency 4 2 3 5 3 3" xfId="12823" xr:uid="{00000000-0005-0000-0000-00008D260000}"/>
    <cellStyle name="Currency 4 2 3 5 4" xfId="12824" xr:uid="{00000000-0005-0000-0000-00008E260000}"/>
    <cellStyle name="Currency 4 2 3 5 4 2" xfId="12825" xr:uid="{00000000-0005-0000-0000-00008F260000}"/>
    <cellStyle name="Currency 4 2 3 5 4 2 2" xfId="12826" xr:uid="{00000000-0005-0000-0000-000090260000}"/>
    <cellStyle name="Currency 4 2 3 5 4 3" xfId="12827" xr:uid="{00000000-0005-0000-0000-000091260000}"/>
    <cellStyle name="Currency 4 2 3 5 5" xfId="12828" xr:uid="{00000000-0005-0000-0000-000092260000}"/>
    <cellStyle name="Currency 4 2 3 5 5 2" xfId="12829" xr:uid="{00000000-0005-0000-0000-000093260000}"/>
    <cellStyle name="Currency 4 2 3 5 6" xfId="12830" xr:uid="{00000000-0005-0000-0000-000094260000}"/>
    <cellStyle name="Currency 4 2 3 6" xfId="12831" xr:uid="{00000000-0005-0000-0000-000095260000}"/>
    <cellStyle name="Currency 4 2 3 6 2" xfId="12832" xr:uid="{00000000-0005-0000-0000-000096260000}"/>
    <cellStyle name="Currency 4 2 3 6 2 2" xfId="12833" xr:uid="{00000000-0005-0000-0000-000097260000}"/>
    <cellStyle name="Currency 4 2 3 6 2 2 2" xfId="12834" xr:uid="{00000000-0005-0000-0000-000098260000}"/>
    <cellStyle name="Currency 4 2 3 6 2 3" xfId="12835" xr:uid="{00000000-0005-0000-0000-000099260000}"/>
    <cellStyle name="Currency 4 2 3 6 3" xfId="12836" xr:uid="{00000000-0005-0000-0000-00009A260000}"/>
    <cellStyle name="Currency 4 2 3 6 3 2" xfId="12837" xr:uid="{00000000-0005-0000-0000-00009B260000}"/>
    <cellStyle name="Currency 4 2 3 6 3 2 2" xfId="12838" xr:uid="{00000000-0005-0000-0000-00009C260000}"/>
    <cellStyle name="Currency 4 2 3 6 3 3" xfId="12839" xr:uid="{00000000-0005-0000-0000-00009D260000}"/>
    <cellStyle name="Currency 4 2 3 6 4" xfId="12840" xr:uid="{00000000-0005-0000-0000-00009E260000}"/>
    <cellStyle name="Currency 4 2 3 6 4 2" xfId="12841" xr:uid="{00000000-0005-0000-0000-00009F260000}"/>
    <cellStyle name="Currency 4 2 3 6 4 2 2" xfId="12842" xr:uid="{00000000-0005-0000-0000-0000A0260000}"/>
    <cellStyle name="Currency 4 2 3 6 4 3" xfId="12843" xr:uid="{00000000-0005-0000-0000-0000A1260000}"/>
    <cellStyle name="Currency 4 2 3 6 5" xfId="12844" xr:uid="{00000000-0005-0000-0000-0000A2260000}"/>
    <cellStyle name="Currency 4 2 3 6 5 2" xfId="12845" xr:uid="{00000000-0005-0000-0000-0000A3260000}"/>
    <cellStyle name="Currency 4 2 3 6 6" xfId="12846" xr:uid="{00000000-0005-0000-0000-0000A4260000}"/>
    <cellStyle name="Currency 4 2 3 7" xfId="12847" xr:uid="{00000000-0005-0000-0000-0000A5260000}"/>
    <cellStyle name="Currency 4 2 3 7 2" xfId="12848" xr:uid="{00000000-0005-0000-0000-0000A6260000}"/>
    <cellStyle name="Currency 4 2 3 7 2 2" xfId="12849" xr:uid="{00000000-0005-0000-0000-0000A7260000}"/>
    <cellStyle name="Currency 4 2 3 7 3" xfId="12850" xr:uid="{00000000-0005-0000-0000-0000A8260000}"/>
    <cellStyle name="Currency 4 2 3 8" xfId="12851" xr:uid="{00000000-0005-0000-0000-0000A9260000}"/>
    <cellStyle name="Currency 4 2 3 8 2" xfId="12852" xr:uid="{00000000-0005-0000-0000-0000AA260000}"/>
    <cellStyle name="Currency 4 2 3 8 2 2" xfId="12853" xr:uid="{00000000-0005-0000-0000-0000AB260000}"/>
    <cellStyle name="Currency 4 2 3 8 3" xfId="12854" xr:uid="{00000000-0005-0000-0000-0000AC260000}"/>
    <cellStyle name="Currency 4 2 3 9" xfId="12855" xr:uid="{00000000-0005-0000-0000-0000AD260000}"/>
    <cellStyle name="Currency 4 2 3 9 2" xfId="12856" xr:uid="{00000000-0005-0000-0000-0000AE260000}"/>
    <cellStyle name="Currency 4 2 3 9 2 2" xfId="12857" xr:uid="{00000000-0005-0000-0000-0000AF260000}"/>
    <cellStyle name="Currency 4 2 3 9 3" xfId="12858" xr:uid="{00000000-0005-0000-0000-0000B0260000}"/>
    <cellStyle name="Currency 4 2 4" xfId="12859" xr:uid="{00000000-0005-0000-0000-0000B1260000}"/>
    <cellStyle name="Currency 4 2 4 2" xfId="12860" xr:uid="{00000000-0005-0000-0000-0000B2260000}"/>
    <cellStyle name="Currency 4 2 4 2 2" xfId="12861" xr:uid="{00000000-0005-0000-0000-0000B3260000}"/>
    <cellStyle name="Currency 4 2 4 2 2 2" xfId="12862" xr:uid="{00000000-0005-0000-0000-0000B4260000}"/>
    <cellStyle name="Currency 4 2 4 2 2 2 2" xfId="12863" xr:uid="{00000000-0005-0000-0000-0000B5260000}"/>
    <cellStyle name="Currency 4 2 4 2 2 3" xfId="12864" xr:uid="{00000000-0005-0000-0000-0000B6260000}"/>
    <cellStyle name="Currency 4 2 4 2 3" xfId="12865" xr:uid="{00000000-0005-0000-0000-0000B7260000}"/>
    <cellStyle name="Currency 4 2 4 2 3 2" xfId="12866" xr:uid="{00000000-0005-0000-0000-0000B8260000}"/>
    <cellStyle name="Currency 4 2 4 2 3 2 2" xfId="12867" xr:uid="{00000000-0005-0000-0000-0000B9260000}"/>
    <cellStyle name="Currency 4 2 4 2 3 3" xfId="12868" xr:uid="{00000000-0005-0000-0000-0000BA260000}"/>
    <cellStyle name="Currency 4 2 4 2 4" xfId="12869" xr:uid="{00000000-0005-0000-0000-0000BB260000}"/>
    <cellStyle name="Currency 4 2 4 2 4 2" xfId="12870" xr:uid="{00000000-0005-0000-0000-0000BC260000}"/>
    <cellStyle name="Currency 4 2 4 2 4 2 2" xfId="12871" xr:uid="{00000000-0005-0000-0000-0000BD260000}"/>
    <cellStyle name="Currency 4 2 4 2 4 3" xfId="12872" xr:uid="{00000000-0005-0000-0000-0000BE260000}"/>
    <cellStyle name="Currency 4 2 4 2 5" xfId="12873" xr:uid="{00000000-0005-0000-0000-0000BF260000}"/>
    <cellStyle name="Currency 4 2 4 2 5 2" xfId="12874" xr:uid="{00000000-0005-0000-0000-0000C0260000}"/>
    <cellStyle name="Currency 4 2 4 2 6" xfId="12875" xr:uid="{00000000-0005-0000-0000-0000C1260000}"/>
    <cellStyle name="Currency 4 2 4 2 6 2" xfId="12876" xr:uid="{00000000-0005-0000-0000-0000C2260000}"/>
    <cellStyle name="Currency 4 2 4 2 7" xfId="12877" xr:uid="{00000000-0005-0000-0000-0000C3260000}"/>
    <cellStyle name="Currency 4 2 4 3" xfId="12878" xr:uid="{00000000-0005-0000-0000-0000C4260000}"/>
    <cellStyle name="Currency 4 2 4 3 2" xfId="12879" xr:uid="{00000000-0005-0000-0000-0000C5260000}"/>
    <cellStyle name="Currency 4 2 4 3 2 2" xfId="12880" xr:uid="{00000000-0005-0000-0000-0000C6260000}"/>
    <cellStyle name="Currency 4 2 4 3 2 2 2" xfId="12881" xr:uid="{00000000-0005-0000-0000-0000C7260000}"/>
    <cellStyle name="Currency 4 2 4 3 2 3" xfId="12882" xr:uid="{00000000-0005-0000-0000-0000C8260000}"/>
    <cellStyle name="Currency 4 2 4 3 3" xfId="12883" xr:uid="{00000000-0005-0000-0000-0000C9260000}"/>
    <cellStyle name="Currency 4 2 4 3 3 2" xfId="12884" xr:uid="{00000000-0005-0000-0000-0000CA260000}"/>
    <cellStyle name="Currency 4 2 4 3 3 2 2" xfId="12885" xr:uid="{00000000-0005-0000-0000-0000CB260000}"/>
    <cellStyle name="Currency 4 2 4 3 3 3" xfId="12886" xr:uid="{00000000-0005-0000-0000-0000CC260000}"/>
    <cellStyle name="Currency 4 2 4 3 4" xfId="12887" xr:uid="{00000000-0005-0000-0000-0000CD260000}"/>
    <cellStyle name="Currency 4 2 4 3 4 2" xfId="12888" xr:uid="{00000000-0005-0000-0000-0000CE260000}"/>
    <cellStyle name="Currency 4 2 4 3 4 2 2" xfId="12889" xr:uid="{00000000-0005-0000-0000-0000CF260000}"/>
    <cellStyle name="Currency 4 2 4 3 4 3" xfId="12890" xr:uid="{00000000-0005-0000-0000-0000D0260000}"/>
    <cellStyle name="Currency 4 2 4 3 5" xfId="12891" xr:uid="{00000000-0005-0000-0000-0000D1260000}"/>
    <cellStyle name="Currency 4 2 4 3 5 2" xfId="12892" xr:uid="{00000000-0005-0000-0000-0000D2260000}"/>
    <cellStyle name="Currency 4 2 4 3 6" xfId="12893" xr:uid="{00000000-0005-0000-0000-0000D3260000}"/>
    <cellStyle name="Currency 4 2 4 4" xfId="12894" xr:uid="{00000000-0005-0000-0000-0000D4260000}"/>
    <cellStyle name="Currency 4 2 4 4 2" xfId="12895" xr:uid="{00000000-0005-0000-0000-0000D5260000}"/>
    <cellStyle name="Currency 4 2 4 4 2 2" xfId="12896" xr:uid="{00000000-0005-0000-0000-0000D6260000}"/>
    <cellStyle name="Currency 4 2 4 4 3" xfId="12897" xr:uid="{00000000-0005-0000-0000-0000D7260000}"/>
    <cellStyle name="Currency 4 2 4 5" xfId="12898" xr:uid="{00000000-0005-0000-0000-0000D8260000}"/>
    <cellStyle name="Currency 4 2 4 5 2" xfId="12899" xr:uid="{00000000-0005-0000-0000-0000D9260000}"/>
    <cellStyle name="Currency 4 2 4 5 2 2" xfId="12900" xr:uid="{00000000-0005-0000-0000-0000DA260000}"/>
    <cellStyle name="Currency 4 2 4 5 3" xfId="12901" xr:uid="{00000000-0005-0000-0000-0000DB260000}"/>
    <cellStyle name="Currency 4 2 4 6" xfId="12902" xr:uid="{00000000-0005-0000-0000-0000DC260000}"/>
    <cellStyle name="Currency 4 2 4 6 2" xfId="12903" xr:uid="{00000000-0005-0000-0000-0000DD260000}"/>
    <cellStyle name="Currency 4 2 4 6 2 2" xfId="12904" xr:uid="{00000000-0005-0000-0000-0000DE260000}"/>
    <cellStyle name="Currency 4 2 4 6 3" xfId="12905" xr:uid="{00000000-0005-0000-0000-0000DF260000}"/>
    <cellStyle name="Currency 4 2 4 7" xfId="12906" xr:uid="{00000000-0005-0000-0000-0000E0260000}"/>
    <cellStyle name="Currency 4 2 4 7 2" xfId="12907" xr:uid="{00000000-0005-0000-0000-0000E1260000}"/>
    <cellStyle name="Currency 4 2 4 8" xfId="12908" xr:uid="{00000000-0005-0000-0000-0000E2260000}"/>
    <cellStyle name="Currency 4 2 4 8 2" xfId="12909" xr:uid="{00000000-0005-0000-0000-0000E3260000}"/>
    <cellStyle name="Currency 4 2 4 9" xfId="12910" xr:uid="{00000000-0005-0000-0000-0000E4260000}"/>
    <cellStyle name="Currency 4 2 5" xfId="12911" xr:uid="{00000000-0005-0000-0000-0000E5260000}"/>
    <cellStyle name="Currency 4 2 5 2" xfId="12912" xr:uid="{00000000-0005-0000-0000-0000E6260000}"/>
    <cellStyle name="Currency 4 2 5 2 2" xfId="12913" xr:uid="{00000000-0005-0000-0000-0000E7260000}"/>
    <cellStyle name="Currency 4 2 5 2 2 2" xfId="12914" xr:uid="{00000000-0005-0000-0000-0000E8260000}"/>
    <cellStyle name="Currency 4 2 5 2 3" xfId="12915" xr:uid="{00000000-0005-0000-0000-0000E9260000}"/>
    <cellStyle name="Currency 4 2 5 3" xfId="12916" xr:uid="{00000000-0005-0000-0000-0000EA260000}"/>
    <cellStyle name="Currency 4 2 5 3 2" xfId="12917" xr:uid="{00000000-0005-0000-0000-0000EB260000}"/>
    <cellStyle name="Currency 4 2 5 3 2 2" xfId="12918" xr:uid="{00000000-0005-0000-0000-0000EC260000}"/>
    <cellStyle name="Currency 4 2 5 3 3" xfId="12919" xr:uid="{00000000-0005-0000-0000-0000ED260000}"/>
    <cellStyle name="Currency 4 2 5 4" xfId="12920" xr:uid="{00000000-0005-0000-0000-0000EE260000}"/>
    <cellStyle name="Currency 4 2 5 4 2" xfId="12921" xr:uid="{00000000-0005-0000-0000-0000EF260000}"/>
    <cellStyle name="Currency 4 2 5 4 2 2" xfId="12922" xr:uid="{00000000-0005-0000-0000-0000F0260000}"/>
    <cellStyle name="Currency 4 2 5 4 3" xfId="12923" xr:uid="{00000000-0005-0000-0000-0000F1260000}"/>
    <cellStyle name="Currency 4 2 5 5" xfId="12924" xr:uid="{00000000-0005-0000-0000-0000F2260000}"/>
    <cellStyle name="Currency 4 2 5 5 2" xfId="12925" xr:uid="{00000000-0005-0000-0000-0000F3260000}"/>
    <cellStyle name="Currency 4 2 5 6" xfId="12926" xr:uid="{00000000-0005-0000-0000-0000F4260000}"/>
    <cellStyle name="Currency 4 2 5 6 2" xfId="12927" xr:uid="{00000000-0005-0000-0000-0000F5260000}"/>
    <cellStyle name="Currency 4 2 5 7" xfId="12928" xr:uid="{00000000-0005-0000-0000-0000F6260000}"/>
    <cellStyle name="Currency 4 2 6" xfId="12929" xr:uid="{00000000-0005-0000-0000-0000F7260000}"/>
    <cellStyle name="Currency 4 2 6 2" xfId="12930" xr:uid="{00000000-0005-0000-0000-0000F8260000}"/>
    <cellStyle name="Currency 4 2 6 2 2" xfId="12931" xr:uid="{00000000-0005-0000-0000-0000F9260000}"/>
    <cellStyle name="Currency 4 2 6 2 2 2" xfId="12932" xr:uid="{00000000-0005-0000-0000-0000FA260000}"/>
    <cellStyle name="Currency 4 2 6 2 3" xfId="12933" xr:uid="{00000000-0005-0000-0000-0000FB260000}"/>
    <cellStyle name="Currency 4 2 6 3" xfId="12934" xr:uid="{00000000-0005-0000-0000-0000FC260000}"/>
    <cellStyle name="Currency 4 2 6 3 2" xfId="12935" xr:uid="{00000000-0005-0000-0000-0000FD260000}"/>
    <cellStyle name="Currency 4 2 6 3 2 2" xfId="12936" xr:uid="{00000000-0005-0000-0000-0000FE260000}"/>
    <cellStyle name="Currency 4 2 6 3 3" xfId="12937" xr:uid="{00000000-0005-0000-0000-0000FF260000}"/>
    <cellStyle name="Currency 4 2 6 4" xfId="12938" xr:uid="{00000000-0005-0000-0000-000000270000}"/>
    <cellStyle name="Currency 4 2 6 4 2" xfId="12939" xr:uid="{00000000-0005-0000-0000-000001270000}"/>
    <cellStyle name="Currency 4 2 6 4 2 2" xfId="12940" xr:uid="{00000000-0005-0000-0000-000002270000}"/>
    <cellStyle name="Currency 4 2 6 4 3" xfId="12941" xr:uid="{00000000-0005-0000-0000-000003270000}"/>
    <cellStyle name="Currency 4 2 6 5" xfId="12942" xr:uid="{00000000-0005-0000-0000-000004270000}"/>
    <cellStyle name="Currency 4 2 6 5 2" xfId="12943" xr:uid="{00000000-0005-0000-0000-000005270000}"/>
    <cellStyle name="Currency 4 2 6 6" xfId="12944" xr:uid="{00000000-0005-0000-0000-000006270000}"/>
    <cellStyle name="Currency 4 2 6 6 2" xfId="12945" xr:uid="{00000000-0005-0000-0000-000007270000}"/>
    <cellStyle name="Currency 4 2 6 7" xfId="12946" xr:uid="{00000000-0005-0000-0000-000008270000}"/>
    <cellStyle name="Currency 4 2 7" xfId="12947" xr:uid="{00000000-0005-0000-0000-000009270000}"/>
    <cellStyle name="Currency 4 2 7 2" xfId="12948" xr:uid="{00000000-0005-0000-0000-00000A270000}"/>
    <cellStyle name="Currency 4 2 7 2 2" xfId="12949" xr:uid="{00000000-0005-0000-0000-00000B270000}"/>
    <cellStyle name="Currency 4 2 7 2 2 2" xfId="12950" xr:uid="{00000000-0005-0000-0000-00000C270000}"/>
    <cellStyle name="Currency 4 2 7 2 3" xfId="12951" xr:uid="{00000000-0005-0000-0000-00000D270000}"/>
    <cellStyle name="Currency 4 2 7 3" xfId="12952" xr:uid="{00000000-0005-0000-0000-00000E270000}"/>
    <cellStyle name="Currency 4 2 7 3 2" xfId="12953" xr:uid="{00000000-0005-0000-0000-00000F270000}"/>
    <cellStyle name="Currency 4 2 7 3 2 2" xfId="12954" xr:uid="{00000000-0005-0000-0000-000010270000}"/>
    <cellStyle name="Currency 4 2 7 3 3" xfId="12955" xr:uid="{00000000-0005-0000-0000-000011270000}"/>
    <cellStyle name="Currency 4 2 7 4" xfId="12956" xr:uid="{00000000-0005-0000-0000-000012270000}"/>
    <cellStyle name="Currency 4 2 7 4 2" xfId="12957" xr:uid="{00000000-0005-0000-0000-000013270000}"/>
    <cellStyle name="Currency 4 2 7 4 2 2" xfId="12958" xr:uid="{00000000-0005-0000-0000-000014270000}"/>
    <cellStyle name="Currency 4 2 7 4 3" xfId="12959" xr:uid="{00000000-0005-0000-0000-000015270000}"/>
    <cellStyle name="Currency 4 2 7 5" xfId="12960" xr:uid="{00000000-0005-0000-0000-000016270000}"/>
    <cellStyle name="Currency 4 2 7 5 2" xfId="12961" xr:uid="{00000000-0005-0000-0000-000017270000}"/>
    <cellStyle name="Currency 4 2 7 6" xfId="12962" xr:uid="{00000000-0005-0000-0000-000018270000}"/>
    <cellStyle name="Currency 4 2 8" xfId="12963" xr:uid="{00000000-0005-0000-0000-000019270000}"/>
    <cellStyle name="Currency 4 2 8 2" xfId="12964" xr:uid="{00000000-0005-0000-0000-00001A270000}"/>
    <cellStyle name="Currency 4 2 8 2 2" xfId="12965" xr:uid="{00000000-0005-0000-0000-00001B270000}"/>
    <cellStyle name="Currency 4 2 8 2 2 2" xfId="12966" xr:uid="{00000000-0005-0000-0000-00001C270000}"/>
    <cellStyle name="Currency 4 2 8 2 3" xfId="12967" xr:uid="{00000000-0005-0000-0000-00001D270000}"/>
    <cellStyle name="Currency 4 2 8 3" xfId="12968" xr:uid="{00000000-0005-0000-0000-00001E270000}"/>
    <cellStyle name="Currency 4 2 8 3 2" xfId="12969" xr:uid="{00000000-0005-0000-0000-00001F270000}"/>
    <cellStyle name="Currency 4 2 8 3 2 2" xfId="12970" xr:uid="{00000000-0005-0000-0000-000020270000}"/>
    <cellStyle name="Currency 4 2 8 3 3" xfId="12971" xr:uid="{00000000-0005-0000-0000-000021270000}"/>
    <cellStyle name="Currency 4 2 8 4" xfId="12972" xr:uid="{00000000-0005-0000-0000-000022270000}"/>
    <cellStyle name="Currency 4 2 8 4 2" xfId="12973" xr:uid="{00000000-0005-0000-0000-000023270000}"/>
    <cellStyle name="Currency 4 2 8 4 2 2" xfId="12974" xr:uid="{00000000-0005-0000-0000-000024270000}"/>
    <cellStyle name="Currency 4 2 8 4 3" xfId="12975" xr:uid="{00000000-0005-0000-0000-000025270000}"/>
    <cellStyle name="Currency 4 2 8 5" xfId="12976" xr:uid="{00000000-0005-0000-0000-000026270000}"/>
    <cellStyle name="Currency 4 2 8 5 2" xfId="12977" xr:uid="{00000000-0005-0000-0000-000027270000}"/>
    <cellStyle name="Currency 4 2 8 6" xfId="12978" xr:uid="{00000000-0005-0000-0000-000028270000}"/>
    <cellStyle name="Currency 4 2 9" xfId="12979" xr:uid="{00000000-0005-0000-0000-000029270000}"/>
    <cellStyle name="Currency 4 2 9 2" xfId="12980" xr:uid="{00000000-0005-0000-0000-00002A270000}"/>
    <cellStyle name="Currency 4 2 9 2 2" xfId="12981" xr:uid="{00000000-0005-0000-0000-00002B270000}"/>
    <cellStyle name="Currency 4 2 9 3" xfId="12982" xr:uid="{00000000-0005-0000-0000-00002C270000}"/>
    <cellStyle name="Currency 4 3" xfId="12983" xr:uid="{00000000-0005-0000-0000-00002D270000}"/>
    <cellStyle name="Currency 4 3 2" xfId="55106" xr:uid="{00000000-0005-0000-0000-00002E270000}"/>
    <cellStyle name="Currency 4 3 3" xfId="55107" xr:uid="{00000000-0005-0000-0000-00002F270000}"/>
    <cellStyle name="Currency 4 3 3 2" xfId="55108" xr:uid="{00000000-0005-0000-0000-000030270000}"/>
    <cellStyle name="Currency 4 3 4" xfId="55105" xr:uid="{00000000-0005-0000-0000-000031270000}"/>
    <cellStyle name="Currency 4 4" xfId="12984" xr:uid="{00000000-0005-0000-0000-000032270000}"/>
    <cellStyle name="Currency 4 5" xfId="12985" xr:uid="{00000000-0005-0000-0000-000033270000}"/>
    <cellStyle name="Currency 40" xfId="12986" xr:uid="{00000000-0005-0000-0000-000034270000}"/>
    <cellStyle name="Currency 41" xfId="12987" xr:uid="{00000000-0005-0000-0000-000035270000}"/>
    <cellStyle name="Currency 42" xfId="12988" xr:uid="{00000000-0005-0000-0000-000036270000}"/>
    <cellStyle name="Currency 43" xfId="12989" xr:uid="{00000000-0005-0000-0000-000037270000}"/>
    <cellStyle name="Currency 44" xfId="12990" xr:uid="{00000000-0005-0000-0000-000038270000}"/>
    <cellStyle name="Currency 45" xfId="12991" xr:uid="{00000000-0005-0000-0000-000039270000}"/>
    <cellStyle name="Currency 46" xfId="12992" xr:uid="{00000000-0005-0000-0000-00003A270000}"/>
    <cellStyle name="Currency 47" xfId="12993" xr:uid="{00000000-0005-0000-0000-00003B270000}"/>
    <cellStyle name="Currency 48" xfId="12994" xr:uid="{00000000-0005-0000-0000-00003C270000}"/>
    <cellStyle name="Currency 49" xfId="12995" xr:uid="{00000000-0005-0000-0000-00003D270000}"/>
    <cellStyle name="Currency 5" xfId="539" xr:uid="{00000000-0005-0000-0000-00003E270000}"/>
    <cellStyle name="Currency 5 10" xfId="12996" xr:uid="{00000000-0005-0000-0000-00003F270000}"/>
    <cellStyle name="Currency 5 11" xfId="12997" xr:uid="{00000000-0005-0000-0000-000040270000}"/>
    <cellStyle name="Currency 5 11 2" xfId="12998" xr:uid="{00000000-0005-0000-0000-000041270000}"/>
    <cellStyle name="Currency 5 12" xfId="12999" xr:uid="{00000000-0005-0000-0000-000042270000}"/>
    <cellStyle name="Currency 5 13" xfId="13000" xr:uid="{00000000-0005-0000-0000-000043270000}"/>
    <cellStyle name="Currency 5 14" xfId="13001" xr:uid="{00000000-0005-0000-0000-000044270000}"/>
    <cellStyle name="Currency 5 15" xfId="13002" xr:uid="{00000000-0005-0000-0000-000045270000}"/>
    <cellStyle name="Currency 5 16" xfId="55109" xr:uid="{00000000-0005-0000-0000-000046270000}"/>
    <cellStyle name="Currency 5 2" xfId="540" xr:uid="{00000000-0005-0000-0000-000047270000}"/>
    <cellStyle name="Currency 5 2 10" xfId="13003" xr:uid="{00000000-0005-0000-0000-000048270000}"/>
    <cellStyle name="Currency 5 2 10 2" xfId="13004" xr:uid="{00000000-0005-0000-0000-000049270000}"/>
    <cellStyle name="Currency 5 2 10 2 2" xfId="13005" xr:uid="{00000000-0005-0000-0000-00004A270000}"/>
    <cellStyle name="Currency 5 2 10 2 2 2" xfId="13006" xr:uid="{00000000-0005-0000-0000-00004B270000}"/>
    <cellStyle name="Currency 5 2 10 2 3" xfId="13007" xr:uid="{00000000-0005-0000-0000-00004C270000}"/>
    <cellStyle name="Currency 5 2 10 3" xfId="13008" xr:uid="{00000000-0005-0000-0000-00004D270000}"/>
    <cellStyle name="Currency 5 2 10 3 2" xfId="13009" xr:uid="{00000000-0005-0000-0000-00004E270000}"/>
    <cellStyle name="Currency 5 2 10 3 2 2" xfId="13010" xr:uid="{00000000-0005-0000-0000-00004F270000}"/>
    <cellStyle name="Currency 5 2 10 3 3" xfId="13011" xr:uid="{00000000-0005-0000-0000-000050270000}"/>
    <cellStyle name="Currency 5 2 10 4" xfId="13012" xr:uid="{00000000-0005-0000-0000-000051270000}"/>
    <cellStyle name="Currency 5 2 10 4 2" xfId="13013" xr:uid="{00000000-0005-0000-0000-000052270000}"/>
    <cellStyle name="Currency 5 2 10 4 2 2" xfId="13014" xr:uid="{00000000-0005-0000-0000-000053270000}"/>
    <cellStyle name="Currency 5 2 10 4 3" xfId="13015" xr:uid="{00000000-0005-0000-0000-000054270000}"/>
    <cellStyle name="Currency 5 2 10 5" xfId="13016" xr:uid="{00000000-0005-0000-0000-000055270000}"/>
    <cellStyle name="Currency 5 2 10 5 2" xfId="13017" xr:uid="{00000000-0005-0000-0000-000056270000}"/>
    <cellStyle name="Currency 5 2 10 6" xfId="13018" xr:uid="{00000000-0005-0000-0000-000057270000}"/>
    <cellStyle name="Currency 5 2 11" xfId="13019" xr:uid="{00000000-0005-0000-0000-000058270000}"/>
    <cellStyle name="Currency 5 2 11 2" xfId="13020" xr:uid="{00000000-0005-0000-0000-000059270000}"/>
    <cellStyle name="Currency 5 2 11 2 2" xfId="13021" xr:uid="{00000000-0005-0000-0000-00005A270000}"/>
    <cellStyle name="Currency 5 2 11 2 2 2" xfId="13022" xr:uid="{00000000-0005-0000-0000-00005B270000}"/>
    <cellStyle name="Currency 5 2 11 2 3" xfId="13023" xr:uid="{00000000-0005-0000-0000-00005C270000}"/>
    <cellStyle name="Currency 5 2 11 3" xfId="13024" xr:uid="{00000000-0005-0000-0000-00005D270000}"/>
    <cellStyle name="Currency 5 2 11 3 2" xfId="13025" xr:uid="{00000000-0005-0000-0000-00005E270000}"/>
    <cellStyle name="Currency 5 2 11 3 2 2" xfId="13026" xr:uid="{00000000-0005-0000-0000-00005F270000}"/>
    <cellStyle name="Currency 5 2 11 3 3" xfId="13027" xr:uid="{00000000-0005-0000-0000-000060270000}"/>
    <cellStyle name="Currency 5 2 11 4" xfId="13028" xr:uid="{00000000-0005-0000-0000-000061270000}"/>
    <cellStyle name="Currency 5 2 11 4 2" xfId="13029" xr:uid="{00000000-0005-0000-0000-000062270000}"/>
    <cellStyle name="Currency 5 2 11 4 2 2" xfId="13030" xr:uid="{00000000-0005-0000-0000-000063270000}"/>
    <cellStyle name="Currency 5 2 11 4 3" xfId="13031" xr:uid="{00000000-0005-0000-0000-000064270000}"/>
    <cellStyle name="Currency 5 2 11 5" xfId="13032" xr:uid="{00000000-0005-0000-0000-000065270000}"/>
    <cellStyle name="Currency 5 2 11 5 2" xfId="13033" xr:uid="{00000000-0005-0000-0000-000066270000}"/>
    <cellStyle name="Currency 5 2 11 6" xfId="13034" xr:uid="{00000000-0005-0000-0000-000067270000}"/>
    <cellStyle name="Currency 5 2 12" xfId="13035" xr:uid="{00000000-0005-0000-0000-000068270000}"/>
    <cellStyle name="Currency 5 2 12 2" xfId="13036" xr:uid="{00000000-0005-0000-0000-000069270000}"/>
    <cellStyle name="Currency 5 2 12 2 2" xfId="13037" xr:uid="{00000000-0005-0000-0000-00006A270000}"/>
    <cellStyle name="Currency 5 2 12 3" xfId="13038" xr:uid="{00000000-0005-0000-0000-00006B270000}"/>
    <cellStyle name="Currency 5 2 13" xfId="13039" xr:uid="{00000000-0005-0000-0000-00006C270000}"/>
    <cellStyle name="Currency 5 2 13 2" xfId="13040" xr:uid="{00000000-0005-0000-0000-00006D270000}"/>
    <cellStyle name="Currency 5 2 13 2 2" xfId="13041" xr:uid="{00000000-0005-0000-0000-00006E270000}"/>
    <cellStyle name="Currency 5 2 13 3" xfId="13042" xr:uid="{00000000-0005-0000-0000-00006F270000}"/>
    <cellStyle name="Currency 5 2 14" xfId="13043" xr:uid="{00000000-0005-0000-0000-000070270000}"/>
    <cellStyle name="Currency 5 2 14 2" xfId="13044" xr:uid="{00000000-0005-0000-0000-000071270000}"/>
    <cellStyle name="Currency 5 2 14 2 2" xfId="13045" xr:uid="{00000000-0005-0000-0000-000072270000}"/>
    <cellStyle name="Currency 5 2 14 3" xfId="13046" xr:uid="{00000000-0005-0000-0000-000073270000}"/>
    <cellStyle name="Currency 5 2 15" xfId="13047" xr:uid="{00000000-0005-0000-0000-000074270000}"/>
    <cellStyle name="Currency 5 2 15 2" xfId="13048" xr:uid="{00000000-0005-0000-0000-000075270000}"/>
    <cellStyle name="Currency 5 2 15 2 2" xfId="13049" xr:uid="{00000000-0005-0000-0000-000076270000}"/>
    <cellStyle name="Currency 5 2 15 3" xfId="13050" xr:uid="{00000000-0005-0000-0000-000077270000}"/>
    <cellStyle name="Currency 5 2 16" xfId="13051" xr:uid="{00000000-0005-0000-0000-000078270000}"/>
    <cellStyle name="Currency 5 2 16 2" xfId="13052" xr:uid="{00000000-0005-0000-0000-000079270000}"/>
    <cellStyle name="Currency 5 2 17" xfId="13053" xr:uid="{00000000-0005-0000-0000-00007A270000}"/>
    <cellStyle name="Currency 5 2 17 2" xfId="13054" xr:uid="{00000000-0005-0000-0000-00007B270000}"/>
    <cellStyle name="Currency 5 2 18" xfId="13055" xr:uid="{00000000-0005-0000-0000-00007C270000}"/>
    <cellStyle name="Currency 5 2 18 2" xfId="13056" xr:uid="{00000000-0005-0000-0000-00007D270000}"/>
    <cellStyle name="Currency 5 2 19" xfId="13057" xr:uid="{00000000-0005-0000-0000-00007E270000}"/>
    <cellStyle name="Currency 5 2 19 2" xfId="13058" xr:uid="{00000000-0005-0000-0000-00007F270000}"/>
    <cellStyle name="Currency 5 2 2" xfId="541" xr:uid="{00000000-0005-0000-0000-000080270000}"/>
    <cellStyle name="Currency 5 2 2 10" xfId="13059" xr:uid="{00000000-0005-0000-0000-000081270000}"/>
    <cellStyle name="Currency 5 2 2 10 2" xfId="13060" xr:uid="{00000000-0005-0000-0000-000082270000}"/>
    <cellStyle name="Currency 5 2 2 10 2 2" xfId="13061" xr:uid="{00000000-0005-0000-0000-000083270000}"/>
    <cellStyle name="Currency 5 2 2 10 3" xfId="13062" xr:uid="{00000000-0005-0000-0000-000084270000}"/>
    <cellStyle name="Currency 5 2 2 11" xfId="13063" xr:uid="{00000000-0005-0000-0000-000085270000}"/>
    <cellStyle name="Currency 5 2 2 11 2" xfId="13064" xr:uid="{00000000-0005-0000-0000-000086270000}"/>
    <cellStyle name="Currency 5 2 2 11 2 2" xfId="13065" xr:uid="{00000000-0005-0000-0000-000087270000}"/>
    <cellStyle name="Currency 5 2 2 11 3" xfId="13066" xr:uid="{00000000-0005-0000-0000-000088270000}"/>
    <cellStyle name="Currency 5 2 2 12" xfId="13067" xr:uid="{00000000-0005-0000-0000-000089270000}"/>
    <cellStyle name="Currency 5 2 2 12 2" xfId="13068" xr:uid="{00000000-0005-0000-0000-00008A270000}"/>
    <cellStyle name="Currency 5 2 2 13" xfId="13069" xr:uid="{00000000-0005-0000-0000-00008B270000}"/>
    <cellStyle name="Currency 5 2 2 13 2" xfId="13070" xr:uid="{00000000-0005-0000-0000-00008C270000}"/>
    <cellStyle name="Currency 5 2 2 14" xfId="13071" xr:uid="{00000000-0005-0000-0000-00008D270000}"/>
    <cellStyle name="Currency 5 2 2 14 2" xfId="13072" xr:uid="{00000000-0005-0000-0000-00008E270000}"/>
    <cellStyle name="Currency 5 2 2 15" xfId="13073" xr:uid="{00000000-0005-0000-0000-00008F270000}"/>
    <cellStyle name="Currency 5 2 2 15 2" xfId="13074" xr:uid="{00000000-0005-0000-0000-000090270000}"/>
    <cellStyle name="Currency 5 2 2 16" xfId="13075" xr:uid="{00000000-0005-0000-0000-000091270000}"/>
    <cellStyle name="Currency 5 2 2 17" xfId="13076" xr:uid="{00000000-0005-0000-0000-000092270000}"/>
    <cellStyle name="Currency 5 2 2 18" xfId="55111" xr:uid="{00000000-0005-0000-0000-000093270000}"/>
    <cellStyle name="Currency 5 2 2 2" xfId="542" xr:uid="{00000000-0005-0000-0000-000094270000}"/>
    <cellStyle name="Currency 5 2 2 2 10" xfId="13077" xr:uid="{00000000-0005-0000-0000-000095270000}"/>
    <cellStyle name="Currency 5 2 2 2 11" xfId="55112" xr:uid="{00000000-0005-0000-0000-000096270000}"/>
    <cellStyle name="Currency 5 2 2 2 2" xfId="543" xr:uid="{00000000-0005-0000-0000-000097270000}"/>
    <cellStyle name="Currency 5 2 2 2 2 2" xfId="13078" xr:uid="{00000000-0005-0000-0000-000098270000}"/>
    <cellStyle name="Currency 5 2 2 2 2 2 2" xfId="13079" xr:uid="{00000000-0005-0000-0000-000099270000}"/>
    <cellStyle name="Currency 5 2 2 2 2 2 2 2" xfId="13080" xr:uid="{00000000-0005-0000-0000-00009A270000}"/>
    <cellStyle name="Currency 5 2 2 2 2 2 3" xfId="13081" xr:uid="{00000000-0005-0000-0000-00009B270000}"/>
    <cellStyle name="Currency 5 2 2 2 2 3" xfId="13082" xr:uid="{00000000-0005-0000-0000-00009C270000}"/>
    <cellStyle name="Currency 5 2 2 2 2 3 2" xfId="13083" xr:uid="{00000000-0005-0000-0000-00009D270000}"/>
    <cellStyle name="Currency 5 2 2 2 2 3 2 2" xfId="13084" xr:uid="{00000000-0005-0000-0000-00009E270000}"/>
    <cellStyle name="Currency 5 2 2 2 2 3 3" xfId="13085" xr:uid="{00000000-0005-0000-0000-00009F270000}"/>
    <cellStyle name="Currency 5 2 2 2 2 4" xfId="13086" xr:uid="{00000000-0005-0000-0000-0000A0270000}"/>
    <cellStyle name="Currency 5 2 2 2 2 4 2" xfId="13087" xr:uid="{00000000-0005-0000-0000-0000A1270000}"/>
    <cellStyle name="Currency 5 2 2 2 2 4 2 2" xfId="13088" xr:uid="{00000000-0005-0000-0000-0000A2270000}"/>
    <cellStyle name="Currency 5 2 2 2 2 4 3" xfId="13089" xr:uid="{00000000-0005-0000-0000-0000A3270000}"/>
    <cellStyle name="Currency 5 2 2 2 2 5" xfId="13090" xr:uid="{00000000-0005-0000-0000-0000A4270000}"/>
    <cellStyle name="Currency 5 2 2 2 2 5 2" xfId="13091" xr:uid="{00000000-0005-0000-0000-0000A5270000}"/>
    <cellStyle name="Currency 5 2 2 2 2 6" xfId="13092" xr:uid="{00000000-0005-0000-0000-0000A6270000}"/>
    <cellStyle name="Currency 5 2 2 2 2 6 2" xfId="13093" xr:uid="{00000000-0005-0000-0000-0000A7270000}"/>
    <cellStyle name="Currency 5 2 2 2 2 7" xfId="13094" xr:uid="{00000000-0005-0000-0000-0000A8270000}"/>
    <cellStyle name="Currency 5 2 2 2 3" xfId="13095" xr:uid="{00000000-0005-0000-0000-0000A9270000}"/>
    <cellStyle name="Currency 5 2 2 2 3 2" xfId="13096" xr:uid="{00000000-0005-0000-0000-0000AA270000}"/>
    <cellStyle name="Currency 5 2 2 2 3 2 2" xfId="13097" xr:uid="{00000000-0005-0000-0000-0000AB270000}"/>
    <cellStyle name="Currency 5 2 2 2 3 2 2 2" xfId="13098" xr:uid="{00000000-0005-0000-0000-0000AC270000}"/>
    <cellStyle name="Currency 5 2 2 2 3 2 3" xfId="13099" xr:uid="{00000000-0005-0000-0000-0000AD270000}"/>
    <cellStyle name="Currency 5 2 2 2 3 3" xfId="13100" xr:uid="{00000000-0005-0000-0000-0000AE270000}"/>
    <cellStyle name="Currency 5 2 2 2 3 3 2" xfId="13101" xr:uid="{00000000-0005-0000-0000-0000AF270000}"/>
    <cellStyle name="Currency 5 2 2 2 3 3 2 2" xfId="13102" xr:uid="{00000000-0005-0000-0000-0000B0270000}"/>
    <cellStyle name="Currency 5 2 2 2 3 3 3" xfId="13103" xr:uid="{00000000-0005-0000-0000-0000B1270000}"/>
    <cellStyle name="Currency 5 2 2 2 3 4" xfId="13104" xr:uid="{00000000-0005-0000-0000-0000B2270000}"/>
    <cellStyle name="Currency 5 2 2 2 3 4 2" xfId="13105" xr:uid="{00000000-0005-0000-0000-0000B3270000}"/>
    <cellStyle name="Currency 5 2 2 2 3 4 2 2" xfId="13106" xr:uid="{00000000-0005-0000-0000-0000B4270000}"/>
    <cellStyle name="Currency 5 2 2 2 3 4 3" xfId="13107" xr:uid="{00000000-0005-0000-0000-0000B5270000}"/>
    <cellStyle name="Currency 5 2 2 2 3 5" xfId="13108" xr:uid="{00000000-0005-0000-0000-0000B6270000}"/>
    <cellStyle name="Currency 5 2 2 2 3 5 2" xfId="13109" xr:uid="{00000000-0005-0000-0000-0000B7270000}"/>
    <cellStyle name="Currency 5 2 2 2 3 6" xfId="13110" xr:uid="{00000000-0005-0000-0000-0000B8270000}"/>
    <cellStyle name="Currency 5 2 2 2 4" xfId="13111" xr:uid="{00000000-0005-0000-0000-0000B9270000}"/>
    <cellStyle name="Currency 5 2 2 2 4 2" xfId="13112" xr:uid="{00000000-0005-0000-0000-0000BA270000}"/>
    <cellStyle name="Currency 5 2 2 2 4 2 2" xfId="13113" xr:uid="{00000000-0005-0000-0000-0000BB270000}"/>
    <cellStyle name="Currency 5 2 2 2 4 3" xfId="13114" xr:uid="{00000000-0005-0000-0000-0000BC270000}"/>
    <cellStyle name="Currency 5 2 2 2 5" xfId="13115" xr:uid="{00000000-0005-0000-0000-0000BD270000}"/>
    <cellStyle name="Currency 5 2 2 2 5 2" xfId="13116" xr:uid="{00000000-0005-0000-0000-0000BE270000}"/>
    <cellStyle name="Currency 5 2 2 2 5 2 2" xfId="13117" xr:uid="{00000000-0005-0000-0000-0000BF270000}"/>
    <cellStyle name="Currency 5 2 2 2 5 3" xfId="13118" xr:uid="{00000000-0005-0000-0000-0000C0270000}"/>
    <cellStyle name="Currency 5 2 2 2 6" xfId="13119" xr:uid="{00000000-0005-0000-0000-0000C1270000}"/>
    <cellStyle name="Currency 5 2 2 2 6 2" xfId="13120" xr:uid="{00000000-0005-0000-0000-0000C2270000}"/>
    <cellStyle name="Currency 5 2 2 2 6 2 2" xfId="13121" xr:uid="{00000000-0005-0000-0000-0000C3270000}"/>
    <cellStyle name="Currency 5 2 2 2 6 3" xfId="13122" xr:uid="{00000000-0005-0000-0000-0000C4270000}"/>
    <cellStyle name="Currency 5 2 2 2 7" xfId="13123" xr:uid="{00000000-0005-0000-0000-0000C5270000}"/>
    <cellStyle name="Currency 5 2 2 2 7 2" xfId="13124" xr:uid="{00000000-0005-0000-0000-0000C6270000}"/>
    <cellStyle name="Currency 5 2 2 2 8" xfId="13125" xr:uid="{00000000-0005-0000-0000-0000C7270000}"/>
    <cellStyle name="Currency 5 2 2 2 8 2" xfId="13126" xr:uid="{00000000-0005-0000-0000-0000C8270000}"/>
    <cellStyle name="Currency 5 2 2 2 9" xfId="13127" xr:uid="{00000000-0005-0000-0000-0000C9270000}"/>
    <cellStyle name="Currency 5 2 2 3" xfId="544" xr:uid="{00000000-0005-0000-0000-0000CA270000}"/>
    <cellStyle name="Currency 5 2 2 3 10" xfId="13128" xr:uid="{00000000-0005-0000-0000-0000CB270000}"/>
    <cellStyle name="Currency 5 2 2 3 11" xfId="55113" xr:uid="{00000000-0005-0000-0000-0000CC270000}"/>
    <cellStyle name="Currency 5 2 2 3 2" xfId="545" xr:uid="{00000000-0005-0000-0000-0000CD270000}"/>
    <cellStyle name="Currency 5 2 2 3 2 2" xfId="13129" xr:uid="{00000000-0005-0000-0000-0000CE270000}"/>
    <cellStyle name="Currency 5 2 2 3 2 2 2" xfId="13130" xr:uid="{00000000-0005-0000-0000-0000CF270000}"/>
    <cellStyle name="Currency 5 2 2 3 2 2 2 2" xfId="13131" xr:uid="{00000000-0005-0000-0000-0000D0270000}"/>
    <cellStyle name="Currency 5 2 2 3 2 2 3" xfId="13132" xr:uid="{00000000-0005-0000-0000-0000D1270000}"/>
    <cellStyle name="Currency 5 2 2 3 2 3" xfId="13133" xr:uid="{00000000-0005-0000-0000-0000D2270000}"/>
    <cellStyle name="Currency 5 2 2 3 2 3 2" xfId="13134" xr:uid="{00000000-0005-0000-0000-0000D3270000}"/>
    <cellStyle name="Currency 5 2 2 3 2 3 2 2" xfId="13135" xr:uid="{00000000-0005-0000-0000-0000D4270000}"/>
    <cellStyle name="Currency 5 2 2 3 2 3 3" xfId="13136" xr:uid="{00000000-0005-0000-0000-0000D5270000}"/>
    <cellStyle name="Currency 5 2 2 3 2 4" xfId="13137" xr:uid="{00000000-0005-0000-0000-0000D6270000}"/>
    <cellStyle name="Currency 5 2 2 3 2 4 2" xfId="13138" xr:uid="{00000000-0005-0000-0000-0000D7270000}"/>
    <cellStyle name="Currency 5 2 2 3 2 4 2 2" xfId="13139" xr:uid="{00000000-0005-0000-0000-0000D8270000}"/>
    <cellStyle name="Currency 5 2 2 3 2 4 3" xfId="13140" xr:uid="{00000000-0005-0000-0000-0000D9270000}"/>
    <cellStyle name="Currency 5 2 2 3 2 5" xfId="13141" xr:uid="{00000000-0005-0000-0000-0000DA270000}"/>
    <cellStyle name="Currency 5 2 2 3 2 5 2" xfId="13142" xr:uid="{00000000-0005-0000-0000-0000DB270000}"/>
    <cellStyle name="Currency 5 2 2 3 2 6" xfId="13143" xr:uid="{00000000-0005-0000-0000-0000DC270000}"/>
    <cellStyle name="Currency 5 2 2 3 2 6 2" xfId="13144" xr:uid="{00000000-0005-0000-0000-0000DD270000}"/>
    <cellStyle name="Currency 5 2 2 3 2 7" xfId="13145" xr:uid="{00000000-0005-0000-0000-0000DE270000}"/>
    <cellStyle name="Currency 5 2 2 3 2 8" xfId="55114" xr:uid="{00000000-0005-0000-0000-0000DF270000}"/>
    <cellStyle name="Currency 5 2 2 3 3" xfId="13146" xr:uid="{00000000-0005-0000-0000-0000E0270000}"/>
    <cellStyle name="Currency 5 2 2 3 3 2" xfId="13147" xr:uid="{00000000-0005-0000-0000-0000E1270000}"/>
    <cellStyle name="Currency 5 2 2 3 3 2 2" xfId="13148" xr:uid="{00000000-0005-0000-0000-0000E2270000}"/>
    <cellStyle name="Currency 5 2 2 3 3 2 2 2" xfId="13149" xr:uid="{00000000-0005-0000-0000-0000E3270000}"/>
    <cellStyle name="Currency 5 2 2 3 3 2 3" xfId="13150" xr:uid="{00000000-0005-0000-0000-0000E4270000}"/>
    <cellStyle name="Currency 5 2 2 3 3 3" xfId="13151" xr:uid="{00000000-0005-0000-0000-0000E5270000}"/>
    <cellStyle name="Currency 5 2 2 3 3 3 2" xfId="13152" xr:uid="{00000000-0005-0000-0000-0000E6270000}"/>
    <cellStyle name="Currency 5 2 2 3 3 3 2 2" xfId="13153" xr:uid="{00000000-0005-0000-0000-0000E7270000}"/>
    <cellStyle name="Currency 5 2 2 3 3 3 3" xfId="13154" xr:uid="{00000000-0005-0000-0000-0000E8270000}"/>
    <cellStyle name="Currency 5 2 2 3 3 4" xfId="13155" xr:uid="{00000000-0005-0000-0000-0000E9270000}"/>
    <cellStyle name="Currency 5 2 2 3 3 4 2" xfId="13156" xr:uid="{00000000-0005-0000-0000-0000EA270000}"/>
    <cellStyle name="Currency 5 2 2 3 3 4 2 2" xfId="13157" xr:uid="{00000000-0005-0000-0000-0000EB270000}"/>
    <cellStyle name="Currency 5 2 2 3 3 4 3" xfId="13158" xr:uid="{00000000-0005-0000-0000-0000EC270000}"/>
    <cellStyle name="Currency 5 2 2 3 3 5" xfId="13159" xr:uid="{00000000-0005-0000-0000-0000ED270000}"/>
    <cellStyle name="Currency 5 2 2 3 3 5 2" xfId="13160" xr:uid="{00000000-0005-0000-0000-0000EE270000}"/>
    <cellStyle name="Currency 5 2 2 3 3 6" xfId="13161" xr:uid="{00000000-0005-0000-0000-0000EF270000}"/>
    <cellStyle name="Currency 5 2 2 3 4" xfId="13162" xr:uid="{00000000-0005-0000-0000-0000F0270000}"/>
    <cellStyle name="Currency 5 2 2 3 4 2" xfId="13163" xr:uid="{00000000-0005-0000-0000-0000F1270000}"/>
    <cellStyle name="Currency 5 2 2 3 4 2 2" xfId="13164" xr:uid="{00000000-0005-0000-0000-0000F2270000}"/>
    <cellStyle name="Currency 5 2 2 3 4 3" xfId="13165" xr:uid="{00000000-0005-0000-0000-0000F3270000}"/>
    <cellStyle name="Currency 5 2 2 3 5" xfId="13166" xr:uid="{00000000-0005-0000-0000-0000F4270000}"/>
    <cellStyle name="Currency 5 2 2 3 5 2" xfId="13167" xr:uid="{00000000-0005-0000-0000-0000F5270000}"/>
    <cellStyle name="Currency 5 2 2 3 5 2 2" xfId="13168" xr:uid="{00000000-0005-0000-0000-0000F6270000}"/>
    <cellStyle name="Currency 5 2 2 3 5 3" xfId="13169" xr:uid="{00000000-0005-0000-0000-0000F7270000}"/>
    <cellStyle name="Currency 5 2 2 3 6" xfId="13170" xr:uid="{00000000-0005-0000-0000-0000F8270000}"/>
    <cellStyle name="Currency 5 2 2 3 6 2" xfId="13171" xr:uid="{00000000-0005-0000-0000-0000F9270000}"/>
    <cellStyle name="Currency 5 2 2 3 6 2 2" xfId="13172" xr:uid="{00000000-0005-0000-0000-0000FA270000}"/>
    <cellStyle name="Currency 5 2 2 3 6 3" xfId="13173" xr:uid="{00000000-0005-0000-0000-0000FB270000}"/>
    <cellStyle name="Currency 5 2 2 3 7" xfId="13174" xr:uid="{00000000-0005-0000-0000-0000FC270000}"/>
    <cellStyle name="Currency 5 2 2 3 7 2" xfId="13175" xr:uid="{00000000-0005-0000-0000-0000FD270000}"/>
    <cellStyle name="Currency 5 2 2 3 8" xfId="13176" xr:uid="{00000000-0005-0000-0000-0000FE270000}"/>
    <cellStyle name="Currency 5 2 2 3 8 2" xfId="13177" xr:uid="{00000000-0005-0000-0000-0000FF270000}"/>
    <cellStyle name="Currency 5 2 2 3 9" xfId="13178" xr:uid="{00000000-0005-0000-0000-000000280000}"/>
    <cellStyle name="Currency 5 2 2 4" xfId="546" xr:uid="{00000000-0005-0000-0000-000001280000}"/>
    <cellStyle name="Currency 5 2 2 4 2" xfId="13179" xr:uid="{00000000-0005-0000-0000-000002280000}"/>
    <cellStyle name="Currency 5 2 2 4 2 2" xfId="13180" xr:uid="{00000000-0005-0000-0000-000003280000}"/>
    <cellStyle name="Currency 5 2 2 4 2 2 2" xfId="13181" xr:uid="{00000000-0005-0000-0000-000004280000}"/>
    <cellStyle name="Currency 5 2 2 4 2 3" xfId="13182" xr:uid="{00000000-0005-0000-0000-000005280000}"/>
    <cellStyle name="Currency 5 2 2 4 3" xfId="13183" xr:uid="{00000000-0005-0000-0000-000006280000}"/>
    <cellStyle name="Currency 5 2 2 4 3 2" xfId="13184" xr:uid="{00000000-0005-0000-0000-000007280000}"/>
    <cellStyle name="Currency 5 2 2 4 3 2 2" xfId="13185" xr:uid="{00000000-0005-0000-0000-000008280000}"/>
    <cellStyle name="Currency 5 2 2 4 3 3" xfId="13186" xr:uid="{00000000-0005-0000-0000-000009280000}"/>
    <cellStyle name="Currency 5 2 2 4 4" xfId="13187" xr:uid="{00000000-0005-0000-0000-00000A280000}"/>
    <cellStyle name="Currency 5 2 2 4 4 2" xfId="13188" xr:uid="{00000000-0005-0000-0000-00000B280000}"/>
    <cellStyle name="Currency 5 2 2 4 4 2 2" xfId="13189" xr:uid="{00000000-0005-0000-0000-00000C280000}"/>
    <cellStyle name="Currency 5 2 2 4 4 3" xfId="13190" xr:uid="{00000000-0005-0000-0000-00000D280000}"/>
    <cellStyle name="Currency 5 2 2 4 5" xfId="13191" xr:uid="{00000000-0005-0000-0000-00000E280000}"/>
    <cellStyle name="Currency 5 2 2 4 5 2" xfId="13192" xr:uid="{00000000-0005-0000-0000-00000F280000}"/>
    <cellStyle name="Currency 5 2 2 4 6" xfId="13193" xr:uid="{00000000-0005-0000-0000-000010280000}"/>
    <cellStyle name="Currency 5 2 2 4 6 2" xfId="13194" xr:uid="{00000000-0005-0000-0000-000011280000}"/>
    <cellStyle name="Currency 5 2 2 4 7" xfId="13195" xr:uid="{00000000-0005-0000-0000-000012280000}"/>
    <cellStyle name="Currency 5 2 2 5" xfId="13196" xr:uid="{00000000-0005-0000-0000-000013280000}"/>
    <cellStyle name="Currency 5 2 2 5 2" xfId="13197" xr:uid="{00000000-0005-0000-0000-000014280000}"/>
    <cellStyle name="Currency 5 2 2 5 2 2" xfId="13198" xr:uid="{00000000-0005-0000-0000-000015280000}"/>
    <cellStyle name="Currency 5 2 2 5 2 2 2" xfId="13199" xr:uid="{00000000-0005-0000-0000-000016280000}"/>
    <cellStyle name="Currency 5 2 2 5 2 3" xfId="13200" xr:uid="{00000000-0005-0000-0000-000017280000}"/>
    <cellStyle name="Currency 5 2 2 5 3" xfId="13201" xr:uid="{00000000-0005-0000-0000-000018280000}"/>
    <cellStyle name="Currency 5 2 2 5 3 2" xfId="13202" xr:uid="{00000000-0005-0000-0000-000019280000}"/>
    <cellStyle name="Currency 5 2 2 5 3 2 2" xfId="13203" xr:uid="{00000000-0005-0000-0000-00001A280000}"/>
    <cellStyle name="Currency 5 2 2 5 3 3" xfId="13204" xr:uid="{00000000-0005-0000-0000-00001B280000}"/>
    <cellStyle name="Currency 5 2 2 5 4" xfId="13205" xr:uid="{00000000-0005-0000-0000-00001C280000}"/>
    <cellStyle name="Currency 5 2 2 5 4 2" xfId="13206" xr:uid="{00000000-0005-0000-0000-00001D280000}"/>
    <cellStyle name="Currency 5 2 2 5 4 2 2" xfId="13207" xr:uid="{00000000-0005-0000-0000-00001E280000}"/>
    <cellStyle name="Currency 5 2 2 5 4 3" xfId="13208" xr:uid="{00000000-0005-0000-0000-00001F280000}"/>
    <cellStyle name="Currency 5 2 2 5 5" xfId="13209" xr:uid="{00000000-0005-0000-0000-000020280000}"/>
    <cellStyle name="Currency 5 2 2 5 5 2" xfId="13210" xr:uid="{00000000-0005-0000-0000-000021280000}"/>
    <cellStyle name="Currency 5 2 2 5 6" xfId="13211" xr:uid="{00000000-0005-0000-0000-000022280000}"/>
    <cellStyle name="Currency 5 2 2 6" xfId="13212" xr:uid="{00000000-0005-0000-0000-000023280000}"/>
    <cellStyle name="Currency 5 2 2 6 2" xfId="13213" xr:uid="{00000000-0005-0000-0000-000024280000}"/>
    <cellStyle name="Currency 5 2 2 6 2 2" xfId="13214" xr:uid="{00000000-0005-0000-0000-000025280000}"/>
    <cellStyle name="Currency 5 2 2 6 2 2 2" xfId="13215" xr:uid="{00000000-0005-0000-0000-000026280000}"/>
    <cellStyle name="Currency 5 2 2 6 2 3" xfId="13216" xr:uid="{00000000-0005-0000-0000-000027280000}"/>
    <cellStyle name="Currency 5 2 2 6 3" xfId="13217" xr:uid="{00000000-0005-0000-0000-000028280000}"/>
    <cellStyle name="Currency 5 2 2 6 3 2" xfId="13218" xr:uid="{00000000-0005-0000-0000-000029280000}"/>
    <cellStyle name="Currency 5 2 2 6 3 2 2" xfId="13219" xr:uid="{00000000-0005-0000-0000-00002A280000}"/>
    <cellStyle name="Currency 5 2 2 6 3 3" xfId="13220" xr:uid="{00000000-0005-0000-0000-00002B280000}"/>
    <cellStyle name="Currency 5 2 2 6 4" xfId="13221" xr:uid="{00000000-0005-0000-0000-00002C280000}"/>
    <cellStyle name="Currency 5 2 2 6 4 2" xfId="13222" xr:uid="{00000000-0005-0000-0000-00002D280000}"/>
    <cellStyle name="Currency 5 2 2 6 4 2 2" xfId="13223" xr:uid="{00000000-0005-0000-0000-00002E280000}"/>
    <cellStyle name="Currency 5 2 2 6 4 3" xfId="13224" xr:uid="{00000000-0005-0000-0000-00002F280000}"/>
    <cellStyle name="Currency 5 2 2 6 5" xfId="13225" xr:uid="{00000000-0005-0000-0000-000030280000}"/>
    <cellStyle name="Currency 5 2 2 6 5 2" xfId="13226" xr:uid="{00000000-0005-0000-0000-000031280000}"/>
    <cellStyle name="Currency 5 2 2 6 6" xfId="13227" xr:uid="{00000000-0005-0000-0000-000032280000}"/>
    <cellStyle name="Currency 5 2 2 7" xfId="13228" xr:uid="{00000000-0005-0000-0000-000033280000}"/>
    <cellStyle name="Currency 5 2 2 7 2" xfId="13229" xr:uid="{00000000-0005-0000-0000-000034280000}"/>
    <cellStyle name="Currency 5 2 2 7 2 2" xfId="13230" xr:uid="{00000000-0005-0000-0000-000035280000}"/>
    <cellStyle name="Currency 5 2 2 7 2 2 2" xfId="13231" xr:uid="{00000000-0005-0000-0000-000036280000}"/>
    <cellStyle name="Currency 5 2 2 7 2 3" xfId="13232" xr:uid="{00000000-0005-0000-0000-000037280000}"/>
    <cellStyle name="Currency 5 2 2 7 3" xfId="13233" xr:uid="{00000000-0005-0000-0000-000038280000}"/>
    <cellStyle name="Currency 5 2 2 7 3 2" xfId="13234" xr:uid="{00000000-0005-0000-0000-000039280000}"/>
    <cellStyle name="Currency 5 2 2 7 3 2 2" xfId="13235" xr:uid="{00000000-0005-0000-0000-00003A280000}"/>
    <cellStyle name="Currency 5 2 2 7 3 3" xfId="13236" xr:uid="{00000000-0005-0000-0000-00003B280000}"/>
    <cellStyle name="Currency 5 2 2 7 4" xfId="13237" xr:uid="{00000000-0005-0000-0000-00003C280000}"/>
    <cellStyle name="Currency 5 2 2 7 4 2" xfId="13238" xr:uid="{00000000-0005-0000-0000-00003D280000}"/>
    <cellStyle name="Currency 5 2 2 7 4 2 2" xfId="13239" xr:uid="{00000000-0005-0000-0000-00003E280000}"/>
    <cellStyle name="Currency 5 2 2 7 4 3" xfId="13240" xr:uid="{00000000-0005-0000-0000-00003F280000}"/>
    <cellStyle name="Currency 5 2 2 7 5" xfId="13241" xr:uid="{00000000-0005-0000-0000-000040280000}"/>
    <cellStyle name="Currency 5 2 2 7 5 2" xfId="13242" xr:uid="{00000000-0005-0000-0000-000041280000}"/>
    <cellStyle name="Currency 5 2 2 7 6" xfId="13243" xr:uid="{00000000-0005-0000-0000-000042280000}"/>
    <cellStyle name="Currency 5 2 2 8" xfId="13244" xr:uid="{00000000-0005-0000-0000-000043280000}"/>
    <cellStyle name="Currency 5 2 2 8 2" xfId="13245" xr:uid="{00000000-0005-0000-0000-000044280000}"/>
    <cellStyle name="Currency 5 2 2 8 2 2" xfId="13246" xr:uid="{00000000-0005-0000-0000-000045280000}"/>
    <cellStyle name="Currency 5 2 2 8 3" xfId="13247" xr:uid="{00000000-0005-0000-0000-000046280000}"/>
    <cellStyle name="Currency 5 2 2 9" xfId="13248" xr:uid="{00000000-0005-0000-0000-000047280000}"/>
    <cellStyle name="Currency 5 2 2 9 2" xfId="13249" xr:uid="{00000000-0005-0000-0000-000048280000}"/>
    <cellStyle name="Currency 5 2 2 9 2 2" xfId="13250" xr:uid="{00000000-0005-0000-0000-000049280000}"/>
    <cellStyle name="Currency 5 2 2 9 3" xfId="13251" xr:uid="{00000000-0005-0000-0000-00004A280000}"/>
    <cellStyle name="Currency 5 2 20" xfId="13252" xr:uid="{00000000-0005-0000-0000-00004B280000}"/>
    <cellStyle name="Currency 5 2 20 2" xfId="13253" xr:uid="{00000000-0005-0000-0000-00004C280000}"/>
    <cellStyle name="Currency 5 2 21" xfId="13254" xr:uid="{00000000-0005-0000-0000-00004D280000}"/>
    <cellStyle name="Currency 5 2 21 2" xfId="13255" xr:uid="{00000000-0005-0000-0000-00004E280000}"/>
    <cellStyle name="Currency 5 2 22" xfId="13256" xr:uid="{00000000-0005-0000-0000-00004F280000}"/>
    <cellStyle name="Currency 5 2 23" xfId="13257" xr:uid="{00000000-0005-0000-0000-000050280000}"/>
    <cellStyle name="Currency 5 2 24" xfId="13258" xr:uid="{00000000-0005-0000-0000-000051280000}"/>
    <cellStyle name="Currency 5 2 25" xfId="55110" xr:uid="{00000000-0005-0000-0000-000052280000}"/>
    <cellStyle name="Currency 5 2 3" xfId="547" xr:uid="{00000000-0005-0000-0000-000053280000}"/>
    <cellStyle name="Currency 5 2 3 10" xfId="13259" xr:uid="{00000000-0005-0000-0000-000054280000}"/>
    <cellStyle name="Currency 5 2 3 10 2" xfId="13260" xr:uid="{00000000-0005-0000-0000-000055280000}"/>
    <cellStyle name="Currency 5 2 3 11" xfId="13261" xr:uid="{00000000-0005-0000-0000-000056280000}"/>
    <cellStyle name="Currency 5 2 3 12" xfId="13262" xr:uid="{00000000-0005-0000-0000-000057280000}"/>
    <cellStyle name="Currency 5 2 3 2" xfId="548" xr:uid="{00000000-0005-0000-0000-000058280000}"/>
    <cellStyle name="Currency 5 2 3 2 2" xfId="549" xr:uid="{00000000-0005-0000-0000-000059280000}"/>
    <cellStyle name="Currency 5 2 3 2 2 2" xfId="13263" xr:uid="{00000000-0005-0000-0000-00005A280000}"/>
    <cellStyle name="Currency 5 2 3 2 2 2 2" xfId="13264" xr:uid="{00000000-0005-0000-0000-00005B280000}"/>
    <cellStyle name="Currency 5 2 3 2 2 3" xfId="13265" xr:uid="{00000000-0005-0000-0000-00005C280000}"/>
    <cellStyle name="Currency 5 2 3 2 3" xfId="13266" xr:uid="{00000000-0005-0000-0000-00005D280000}"/>
    <cellStyle name="Currency 5 2 3 2 3 2" xfId="13267" xr:uid="{00000000-0005-0000-0000-00005E280000}"/>
    <cellStyle name="Currency 5 2 3 2 3 2 2" xfId="13268" xr:uid="{00000000-0005-0000-0000-00005F280000}"/>
    <cellStyle name="Currency 5 2 3 2 3 3" xfId="13269" xr:uid="{00000000-0005-0000-0000-000060280000}"/>
    <cellStyle name="Currency 5 2 3 2 4" xfId="13270" xr:uid="{00000000-0005-0000-0000-000061280000}"/>
    <cellStyle name="Currency 5 2 3 2 4 2" xfId="13271" xr:uid="{00000000-0005-0000-0000-000062280000}"/>
    <cellStyle name="Currency 5 2 3 2 4 2 2" xfId="13272" xr:uid="{00000000-0005-0000-0000-000063280000}"/>
    <cellStyle name="Currency 5 2 3 2 4 3" xfId="13273" xr:uid="{00000000-0005-0000-0000-000064280000}"/>
    <cellStyle name="Currency 5 2 3 2 5" xfId="13274" xr:uid="{00000000-0005-0000-0000-000065280000}"/>
    <cellStyle name="Currency 5 2 3 2 5 2" xfId="13275" xr:uid="{00000000-0005-0000-0000-000066280000}"/>
    <cellStyle name="Currency 5 2 3 2 6" xfId="13276" xr:uid="{00000000-0005-0000-0000-000067280000}"/>
    <cellStyle name="Currency 5 2 3 2 6 2" xfId="13277" xr:uid="{00000000-0005-0000-0000-000068280000}"/>
    <cellStyle name="Currency 5 2 3 2 7" xfId="13278" xr:uid="{00000000-0005-0000-0000-000069280000}"/>
    <cellStyle name="Currency 5 2 3 2 8" xfId="13279" xr:uid="{00000000-0005-0000-0000-00006A280000}"/>
    <cellStyle name="Currency 5 2 3 3" xfId="550" xr:uid="{00000000-0005-0000-0000-00006B280000}"/>
    <cellStyle name="Currency 5 2 3 3 2" xfId="551" xr:uid="{00000000-0005-0000-0000-00006C280000}"/>
    <cellStyle name="Currency 5 2 3 3 2 2" xfId="13280" xr:uid="{00000000-0005-0000-0000-00006D280000}"/>
    <cellStyle name="Currency 5 2 3 3 2 2 2" xfId="13281" xr:uid="{00000000-0005-0000-0000-00006E280000}"/>
    <cellStyle name="Currency 5 2 3 3 2 3" xfId="13282" xr:uid="{00000000-0005-0000-0000-00006F280000}"/>
    <cellStyle name="Currency 5 2 3 3 3" xfId="13283" xr:uid="{00000000-0005-0000-0000-000070280000}"/>
    <cellStyle name="Currency 5 2 3 3 3 2" xfId="13284" xr:uid="{00000000-0005-0000-0000-000071280000}"/>
    <cellStyle name="Currency 5 2 3 3 3 2 2" xfId="13285" xr:uid="{00000000-0005-0000-0000-000072280000}"/>
    <cellStyle name="Currency 5 2 3 3 3 3" xfId="13286" xr:uid="{00000000-0005-0000-0000-000073280000}"/>
    <cellStyle name="Currency 5 2 3 3 4" xfId="13287" xr:uid="{00000000-0005-0000-0000-000074280000}"/>
    <cellStyle name="Currency 5 2 3 3 4 2" xfId="13288" xr:uid="{00000000-0005-0000-0000-000075280000}"/>
    <cellStyle name="Currency 5 2 3 3 4 2 2" xfId="13289" xr:uid="{00000000-0005-0000-0000-000076280000}"/>
    <cellStyle name="Currency 5 2 3 3 4 3" xfId="13290" xr:uid="{00000000-0005-0000-0000-000077280000}"/>
    <cellStyle name="Currency 5 2 3 3 5" xfId="13291" xr:uid="{00000000-0005-0000-0000-000078280000}"/>
    <cellStyle name="Currency 5 2 3 3 5 2" xfId="13292" xr:uid="{00000000-0005-0000-0000-000079280000}"/>
    <cellStyle name="Currency 5 2 3 3 6" xfId="13293" xr:uid="{00000000-0005-0000-0000-00007A280000}"/>
    <cellStyle name="Currency 5 2 3 3 7" xfId="13294" xr:uid="{00000000-0005-0000-0000-00007B280000}"/>
    <cellStyle name="Currency 5 2 3 4" xfId="552" xr:uid="{00000000-0005-0000-0000-00007C280000}"/>
    <cellStyle name="Currency 5 2 3 4 2" xfId="13295" xr:uid="{00000000-0005-0000-0000-00007D280000}"/>
    <cellStyle name="Currency 5 2 3 4 2 2" xfId="13296" xr:uid="{00000000-0005-0000-0000-00007E280000}"/>
    <cellStyle name="Currency 5 2 3 4 3" xfId="13297" xr:uid="{00000000-0005-0000-0000-00007F280000}"/>
    <cellStyle name="Currency 5 2 3 5" xfId="13298" xr:uid="{00000000-0005-0000-0000-000080280000}"/>
    <cellStyle name="Currency 5 2 3 5 2" xfId="13299" xr:uid="{00000000-0005-0000-0000-000081280000}"/>
    <cellStyle name="Currency 5 2 3 5 2 2" xfId="13300" xr:uid="{00000000-0005-0000-0000-000082280000}"/>
    <cellStyle name="Currency 5 2 3 5 3" xfId="13301" xr:uid="{00000000-0005-0000-0000-000083280000}"/>
    <cellStyle name="Currency 5 2 3 6" xfId="13302" xr:uid="{00000000-0005-0000-0000-000084280000}"/>
    <cellStyle name="Currency 5 2 3 6 2" xfId="13303" xr:uid="{00000000-0005-0000-0000-000085280000}"/>
    <cellStyle name="Currency 5 2 3 6 2 2" xfId="13304" xr:uid="{00000000-0005-0000-0000-000086280000}"/>
    <cellStyle name="Currency 5 2 3 6 3" xfId="13305" xr:uid="{00000000-0005-0000-0000-000087280000}"/>
    <cellStyle name="Currency 5 2 3 7" xfId="13306" xr:uid="{00000000-0005-0000-0000-000088280000}"/>
    <cellStyle name="Currency 5 2 3 7 2" xfId="13307" xr:uid="{00000000-0005-0000-0000-000089280000}"/>
    <cellStyle name="Currency 5 2 3 8" xfId="13308" xr:uid="{00000000-0005-0000-0000-00008A280000}"/>
    <cellStyle name="Currency 5 2 3 8 2" xfId="13309" xr:uid="{00000000-0005-0000-0000-00008B280000}"/>
    <cellStyle name="Currency 5 2 3 9" xfId="13310" xr:uid="{00000000-0005-0000-0000-00008C280000}"/>
    <cellStyle name="Currency 5 2 3 9 2" xfId="13311" xr:uid="{00000000-0005-0000-0000-00008D280000}"/>
    <cellStyle name="Currency 5 2 4" xfId="553" xr:uid="{00000000-0005-0000-0000-00008E280000}"/>
    <cellStyle name="Currency 5 2 4 10" xfId="13312" xr:uid="{00000000-0005-0000-0000-00008F280000}"/>
    <cellStyle name="Currency 5 2 4 10 2" xfId="13313" xr:uid="{00000000-0005-0000-0000-000090280000}"/>
    <cellStyle name="Currency 5 2 4 11" xfId="13314" xr:uid="{00000000-0005-0000-0000-000091280000}"/>
    <cellStyle name="Currency 5 2 4 12" xfId="13315" xr:uid="{00000000-0005-0000-0000-000092280000}"/>
    <cellStyle name="Currency 5 2 4 2" xfId="554" xr:uid="{00000000-0005-0000-0000-000093280000}"/>
    <cellStyle name="Currency 5 2 4 2 2" xfId="13316" xr:uid="{00000000-0005-0000-0000-000094280000}"/>
    <cellStyle name="Currency 5 2 4 2 2 2" xfId="13317" xr:uid="{00000000-0005-0000-0000-000095280000}"/>
    <cellStyle name="Currency 5 2 4 2 2 2 2" xfId="13318" xr:uid="{00000000-0005-0000-0000-000096280000}"/>
    <cellStyle name="Currency 5 2 4 2 2 3" xfId="13319" xr:uid="{00000000-0005-0000-0000-000097280000}"/>
    <cellStyle name="Currency 5 2 4 2 3" xfId="13320" xr:uid="{00000000-0005-0000-0000-000098280000}"/>
    <cellStyle name="Currency 5 2 4 2 3 2" xfId="13321" xr:uid="{00000000-0005-0000-0000-000099280000}"/>
    <cellStyle name="Currency 5 2 4 2 3 2 2" xfId="13322" xr:uid="{00000000-0005-0000-0000-00009A280000}"/>
    <cellStyle name="Currency 5 2 4 2 3 3" xfId="13323" xr:uid="{00000000-0005-0000-0000-00009B280000}"/>
    <cellStyle name="Currency 5 2 4 2 4" xfId="13324" xr:uid="{00000000-0005-0000-0000-00009C280000}"/>
    <cellStyle name="Currency 5 2 4 2 4 2" xfId="13325" xr:uid="{00000000-0005-0000-0000-00009D280000}"/>
    <cellStyle name="Currency 5 2 4 2 4 2 2" xfId="13326" xr:uid="{00000000-0005-0000-0000-00009E280000}"/>
    <cellStyle name="Currency 5 2 4 2 4 3" xfId="13327" xr:uid="{00000000-0005-0000-0000-00009F280000}"/>
    <cellStyle name="Currency 5 2 4 2 5" xfId="13328" xr:uid="{00000000-0005-0000-0000-0000A0280000}"/>
    <cellStyle name="Currency 5 2 4 2 5 2" xfId="13329" xr:uid="{00000000-0005-0000-0000-0000A1280000}"/>
    <cellStyle name="Currency 5 2 4 2 6" xfId="13330" xr:uid="{00000000-0005-0000-0000-0000A2280000}"/>
    <cellStyle name="Currency 5 2 4 2 6 2" xfId="13331" xr:uid="{00000000-0005-0000-0000-0000A3280000}"/>
    <cellStyle name="Currency 5 2 4 2 7" xfId="13332" xr:uid="{00000000-0005-0000-0000-0000A4280000}"/>
    <cellStyle name="Currency 5 2 4 3" xfId="13333" xr:uid="{00000000-0005-0000-0000-0000A5280000}"/>
    <cellStyle name="Currency 5 2 4 3 2" xfId="13334" xr:uid="{00000000-0005-0000-0000-0000A6280000}"/>
    <cellStyle name="Currency 5 2 4 3 2 2" xfId="13335" xr:uid="{00000000-0005-0000-0000-0000A7280000}"/>
    <cellStyle name="Currency 5 2 4 3 2 2 2" xfId="13336" xr:uid="{00000000-0005-0000-0000-0000A8280000}"/>
    <cellStyle name="Currency 5 2 4 3 2 3" xfId="13337" xr:uid="{00000000-0005-0000-0000-0000A9280000}"/>
    <cellStyle name="Currency 5 2 4 3 3" xfId="13338" xr:uid="{00000000-0005-0000-0000-0000AA280000}"/>
    <cellStyle name="Currency 5 2 4 3 3 2" xfId="13339" xr:uid="{00000000-0005-0000-0000-0000AB280000}"/>
    <cellStyle name="Currency 5 2 4 3 3 2 2" xfId="13340" xr:uid="{00000000-0005-0000-0000-0000AC280000}"/>
    <cellStyle name="Currency 5 2 4 3 3 3" xfId="13341" xr:uid="{00000000-0005-0000-0000-0000AD280000}"/>
    <cellStyle name="Currency 5 2 4 3 4" xfId="13342" xr:uid="{00000000-0005-0000-0000-0000AE280000}"/>
    <cellStyle name="Currency 5 2 4 3 4 2" xfId="13343" xr:uid="{00000000-0005-0000-0000-0000AF280000}"/>
    <cellStyle name="Currency 5 2 4 3 4 2 2" xfId="13344" xr:uid="{00000000-0005-0000-0000-0000B0280000}"/>
    <cellStyle name="Currency 5 2 4 3 4 3" xfId="13345" xr:uid="{00000000-0005-0000-0000-0000B1280000}"/>
    <cellStyle name="Currency 5 2 4 3 5" xfId="13346" xr:uid="{00000000-0005-0000-0000-0000B2280000}"/>
    <cellStyle name="Currency 5 2 4 3 5 2" xfId="13347" xr:uid="{00000000-0005-0000-0000-0000B3280000}"/>
    <cellStyle name="Currency 5 2 4 3 6" xfId="13348" xr:uid="{00000000-0005-0000-0000-0000B4280000}"/>
    <cellStyle name="Currency 5 2 4 4" xfId="13349" xr:uid="{00000000-0005-0000-0000-0000B5280000}"/>
    <cellStyle name="Currency 5 2 4 4 2" xfId="13350" xr:uid="{00000000-0005-0000-0000-0000B6280000}"/>
    <cellStyle name="Currency 5 2 4 4 2 2" xfId="13351" xr:uid="{00000000-0005-0000-0000-0000B7280000}"/>
    <cellStyle name="Currency 5 2 4 4 3" xfId="13352" xr:uid="{00000000-0005-0000-0000-0000B8280000}"/>
    <cellStyle name="Currency 5 2 4 5" xfId="13353" xr:uid="{00000000-0005-0000-0000-0000B9280000}"/>
    <cellStyle name="Currency 5 2 4 5 2" xfId="13354" xr:uid="{00000000-0005-0000-0000-0000BA280000}"/>
    <cellStyle name="Currency 5 2 4 5 2 2" xfId="13355" xr:uid="{00000000-0005-0000-0000-0000BB280000}"/>
    <cellStyle name="Currency 5 2 4 5 3" xfId="13356" xr:uid="{00000000-0005-0000-0000-0000BC280000}"/>
    <cellStyle name="Currency 5 2 4 6" xfId="13357" xr:uid="{00000000-0005-0000-0000-0000BD280000}"/>
    <cellStyle name="Currency 5 2 4 6 2" xfId="13358" xr:uid="{00000000-0005-0000-0000-0000BE280000}"/>
    <cellStyle name="Currency 5 2 4 6 2 2" xfId="13359" xr:uid="{00000000-0005-0000-0000-0000BF280000}"/>
    <cellStyle name="Currency 5 2 4 6 3" xfId="13360" xr:uid="{00000000-0005-0000-0000-0000C0280000}"/>
    <cellStyle name="Currency 5 2 4 7" xfId="13361" xr:uid="{00000000-0005-0000-0000-0000C1280000}"/>
    <cellStyle name="Currency 5 2 4 7 2" xfId="13362" xr:uid="{00000000-0005-0000-0000-0000C2280000}"/>
    <cellStyle name="Currency 5 2 4 8" xfId="13363" xr:uid="{00000000-0005-0000-0000-0000C3280000}"/>
    <cellStyle name="Currency 5 2 4 8 2" xfId="13364" xr:uid="{00000000-0005-0000-0000-0000C4280000}"/>
    <cellStyle name="Currency 5 2 4 9" xfId="13365" xr:uid="{00000000-0005-0000-0000-0000C5280000}"/>
    <cellStyle name="Currency 5 2 4 9 2" xfId="13366" xr:uid="{00000000-0005-0000-0000-0000C6280000}"/>
    <cellStyle name="Currency 5 2 5" xfId="555" xr:uid="{00000000-0005-0000-0000-0000C7280000}"/>
    <cellStyle name="Currency 5 2 5 2" xfId="556" xr:uid="{00000000-0005-0000-0000-0000C8280000}"/>
    <cellStyle name="Currency 5 2 5 3" xfId="13367" xr:uid="{00000000-0005-0000-0000-0000C9280000}"/>
    <cellStyle name="Currency 5 2 6" xfId="557" xr:uid="{00000000-0005-0000-0000-0000CA280000}"/>
    <cellStyle name="Currency 5 2 6 2" xfId="13368" xr:uid="{00000000-0005-0000-0000-0000CB280000}"/>
    <cellStyle name="Currency 5 2 6 2 2" xfId="13369" xr:uid="{00000000-0005-0000-0000-0000CC280000}"/>
    <cellStyle name="Currency 5 2 6 2 2 2" xfId="13370" xr:uid="{00000000-0005-0000-0000-0000CD280000}"/>
    <cellStyle name="Currency 5 2 6 2 2 2 2" xfId="13371" xr:uid="{00000000-0005-0000-0000-0000CE280000}"/>
    <cellStyle name="Currency 5 2 6 2 2 3" xfId="13372" xr:uid="{00000000-0005-0000-0000-0000CF280000}"/>
    <cellStyle name="Currency 5 2 6 2 3" xfId="13373" xr:uid="{00000000-0005-0000-0000-0000D0280000}"/>
    <cellStyle name="Currency 5 2 6 2 3 2" xfId="13374" xr:uid="{00000000-0005-0000-0000-0000D1280000}"/>
    <cellStyle name="Currency 5 2 6 2 3 2 2" xfId="13375" xr:uid="{00000000-0005-0000-0000-0000D2280000}"/>
    <cellStyle name="Currency 5 2 6 2 3 3" xfId="13376" xr:uid="{00000000-0005-0000-0000-0000D3280000}"/>
    <cellStyle name="Currency 5 2 6 2 4" xfId="13377" xr:uid="{00000000-0005-0000-0000-0000D4280000}"/>
    <cellStyle name="Currency 5 2 6 2 4 2" xfId="13378" xr:uid="{00000000-0005-0000-0000-0000D5280000}"/>
    <cellStyle name="Currency 5 2 6 2 4 2 2" xfId="13379" xr:uid="{00000000-0005-0000-0000-0000D6280000}"/>
    <cellStyle name="Currency 5 2 6 2 4 3" xfId="13380" xr:uid="{00000000-0005-0000-0000-0000D7280000}"/>
    <cellStyle name="Currency 5 2 6 2 5" xfId="13381" xr:uid="{00000000-0005-0000-0000-0000D8280000}"/>
    <cellStyle name="Currency 5 2 6 2 5 2" xfId="13382" xr:uid="{00000000-0005-0000-0000-0000D9280000}"/>
    <cellStyle name="Currency 5 2 6 2 6" xfId="13383" xr:uid="{00000000-0005-0000-0000-0000DA280000}"/>
    <cellStyle name="Currency 5 2 6 2 6 2" xfId="13384" xr:uid="{00000000-0005-0000-0000-0000DB280000}"/>
    <cellStyle name="Currency 5 2 6 2 7" xfId="13385" xr:uid="{00000000-0005-0000-0000-0000DC280000}"/>
    <cellStyle name="Currency 5 2 6 3" xfId="13386" xr:uid="{00000000-0005-0000-0000-0000DD280000}"/>
    <cellStyle name="Currency 5 2 6 3 2" xfId="13387" xr:uid="{00000000-0005-0000-0000-0000DE280000}"/>
    <cellStyle name="Currency 5 2 6 3 2 2" xfId="13388" xr:uid="{00000000-0005-0000-0000-0000DF280000}"/>
    <cellStyle name="Currency 5 2 6 3 2 2 2" xfId="13389" xr:uid="{00000000-0005-0000-0000-0000E0280000}"/>
    <cellStyle name="Currency 5 2 6 3 2 3" xfId="13390" xr:uid="{00000000-0005-0000-0000-0000E1280000}"/>
    <cellStyle name="Currency 5 2 6 3 3" xfId="13391" xr:uid="{00000000-0005-0000-0000-0000E2280000}"/>
    <cellStyle name="Currency 5 2 6 3 3 2" xfId="13392" xr:uid="{00000000-0005-0000-0000-0000E3280000}"/>
    <cellStyle name="Currency 5 2 6 3 3 2 2" xfId="13393" xr:uid="{00000000-0005-0000-0000-0000E4280000}"/>
    <cellStyle name="Currency 5 2 6 3 3 3" xfId="13394" xr:uid="{00000000-0005-0000-0000-0000E5280000}"/>
    <cellStyle name="Currency 5 2 6 3 4" xfId="13395" xr:uid="{00000000-0005-0000-0000-0000E6280000}"/>
    <cellStyle name="Currency 5 2 6 3 4 2" xfId="13396" xr:uid="{00000000-0005-0000-0000-0000E7280000}"/>
    <cellStyle name="Currency 5 2 6 3 4 2 2" xfId="13397" xr:uid="{00000000-0005-0000-0000-0000E8280000}"/>
    <cellStyle name="Currency 5 2 6 3 4 3" xfId="13398" xr:uid="{00000000-0005-0000-0000-0000E9280000}"/>
    <cellStyle name="Currency 5 2 6 3 5" xfId="13399" xr:uid="{00000000-0005-0000-0000-0000EA280000}"/>
    <cellStyle name="Currency 5 2 6 3 5 2" xfId="13400" xr:uid="{00000000-0005-0000-0000-0000EB280000}"/>
    <cellStyle name="Currency 5 2 6 3 6" xfId="13401" xr:uid="{00000000-0005-0000-0000-0000EC280000}"/>
    <cellStyle name="Currency 5 2 6 4" xfId="13402" xr:uid="{00000000-0005-0000-0000-0000ED280000}"/>
    <cellStyle name="Currency 5 2 6 4 2" xfId="13403" xr:uid="{00000000-0005-0000-0000-0000EE280000}"/>
    <cellStyle name="Currency 5 2 6 4 2 2" xfId="13404" xr:uid="{00000000-0005-0000-0000-0000EF280000}"/>
    <cellStyle name="Currency 5 2 6 4 3" xfId="13405" xr:uid="{00000000-0005-0000-0000-0000F0280000}"/>
    <cellStyle name="Currency 5 2 6 5" xfId="13406" xr:uid="{00000000-0005-0000-0000-0000F1280000}"/>
    <cellStyle name="Currency 5 2 6 5 2" xfId="13407" xr:uid="{00000000-0005-0000-0000-0000F2280000}"/>
    <cellStyle name="Currency 5 2 6 5 2 2" xfId="13408" xr:uid="{00000000-0005-0000-0000-0000F3280000}"/>
    <cellStyle name="Currency 5 2 6 5 3" xfId="13409" xr:uid="{00000000-0005-0000-0000-0000F4280000}"/>
    <cellStyle name="Currency 5 2 6 6" xfId="13410" xr:uid="{00000000-0005-0000-0000-0000F5280000}"/>
    <cellStyle name="Currency 5 2 6 6 2" xfId="13411" xr:uid="{00000000-0005-0000-0000-0000F6280000}"/>
    <cellStyle name="Currency 5 2 6 6 2 2" xfId="13412" xr:uid="{00000000-0005-0000-0000-0000F7280000}"/>
    <cellStyle name="Currency 5 2 6 6 3" xfId="13413" xr:uid="{00000000-0005-0000-0000-0000F8280000}"/>
    <cellStyle name="Currency 5 2 6 7" xfId="13414" xr:uid="{00000000-0005-0000-0000-0000F9280000}"/>
    <cellStyle name="Currency 5 2 6 7 2" xfId="13415" xr:uid="{00000000-0005-0000-0000-0000FA280000}"/>
    <cellStyle name="Currency 5 2 6 8" xfId="13416" xr:uid="{00000000-0005-0000-0000-0000FB280000}"/>
    <cellStyle name="Currency 5 2 6 8 2" xfId="13417" xr:uid="{00000000-0005-0000-0000-0000FC280000}"/>
    <cellStyle name="Currency 5 2 6 9" xfId="13418" xr:uid="{00000000-0005-0000-0000-0000FD280000}"/>
    <cellStyle name="Currency 5 2 7" xfId="13419" xr:uid="{00000000-0005-0000-0000-0000FE280000}"/>
    <cellStyle name="Currency 5 2 7 2" xfId="13420" xr:uid="{00000000-0005-0000-0000-0000FF280000}"/>
    <cellStyle name="Currency 5 2 7 2 2" xfId="13421" xr:uid="{00000000-0005-0000-0000-000000290000}"/>
    <cellStyle name="Currency 5 2 7 2 2 2" xfId="13422" xr:uid="{00000000-0005-0000-0000-000001290000}"/>
    <cellStyle name="Currency 5 2 7 2 2 2 2" xfId="13423" xr:uid="{00000000-0005-0000-0000-000002290000}"/>
    <cellStyle name="Currency 5 2 7 2 2 3" xfId="13424" xr:uid="{00000000-0005-0000-0000-000003290000}"/>
    <cellStyle name="Currency 5 2 7 2 3" xfId="13425" xr:uid="{00000000-0005-0000-0000-000004290000}"/>
    <cellStyle name="Currency 5 2 7 2 3 2" xfId="13426" xr:uid="{00000000-0005-0000-0000-000005290000}"/>
    <cellStyle name="Currency 5 2 7 2 3 2 2" xfId="13427" xr:uid="{00000000-0005-0000-0000-000006290000}"/>
    <cellStyle name="Currency 5 2 7 2 3 3" xfId="13428" xr:uid="{00000000-0005-0000-0000-000007290000}"/>
    <cellStyle name="Currency 5 2 7 2 4" xfId="13429" xr:uid="{00000000-0005-0000-0000-000008290000}"/>
    <cellStyle name="Currency 5 2 7 2 4 2" xfId="13430" xr:uid="{00000000-0005-0000-0000-000009290000}"/>
    <cellStyle name="Currency 5 2 7 2 4 2 2" xfId="13431" xr:uid="{00000000-0005-0000-0000-00000A290000}"/>
    <cellStyle name="Currency 5 2 7 2 4 3" xfId="13432" xr:uid="{00000000-0005-0000-0000-00000B290000}"/>
    <cellStyle name="Currency 5 2 7 2 5" xfId="13433" xr:uid="{00000000-0005-0000-0000-00000C290000}"/>
    <cellStyle name="Currency 5 2 7 2 5 2" xfId="13434" xr:uid="{00000000-0005-0000-0000-00000D290000}"/>
    <cellStyle name="Currency 5 2 7 2 6" xfId="13435" xr:uid="{00000000-0005-0000-0000-00000E290000}"/>
    <cellStyle name="Currency 5 2 7 2 6 2" xfId="13436" xr:uid="{00000000-0005-0000-0000-00000F290000}"/>
    <cellStyle name="Currency 5 2 7 2 7" xfId="13437" xr:uid="{00000000-0005-0000-0000-000010290000}"/>
    <cellStyle name="Currency 5 2 7 3" xfId="13438" xr:uid="{00000000-0005-0000-0000-000011290000}"/>
    <cellStyle name="Currency 5 2 7 3 2" xfId="13439" xr:uid="{00000000-0005-0000-0000-000012290000}"/>
    <cellStyle name="Currency 5 2 7 3 2 2" xfId="13440" xr:uid="{00000000-0005-0000-0000-000013290000}"/>
    <cellStyle name="Currency 5 2 7 3 2 2 2" xfId="13441" xr:uid="{00000000-0005-0000-0000-000014290000}"/>
    <cellStyle name="Currency 5 2 7 3 2 3" xfId="13442" xr:uid="{00000000-0005-0000-0000-000015290000}"/>
    <cellStyle name="Currency 5 2 7 3 3" xfId="13443" xr:uid="{00000000-0005-0000-0000-000016290000}"/>
    <cellStyle name="Currency 5 2 7 3 3 2" xfId="13444" xr:uid="{00000000-0005-0000-0000-000017290000}"/>
    <cellStyle name="Currency 5 2 7 3 3 2 2" xfId="13445" xr:uid="{00000000-0005-0000-0000-000018290000}"/>
    <cellStyle name="Currency 5 2 7 3 3 3" xfId="13446" xr:uid="{00000000-0005-0000-0000-000019290000}"/>
    <cellStyle name="Currency 5 2 7 3 4" xfId="13447" xr:uid="{00000000-0005-0000-0000-00001A290000}"/>
    <cellStyle name="Currency 5 2 7 3 4 2" xfId="13448" xr:uid="{00000000-0005-0000-0000-00001B290000}"/>
    <cellStyle name="Currency 5 2 7 3 4 2 2" xfId="13449" xr:uid="{00000000-0005-0000-0000-00001C290000}"/>
    <cellStyle name="Currency 5 2 7 3 4 3" xfId="13450" xr:uid="{00000000-0005-0000-0000-00001D290000}"/>
    <cellStyle name="Currency 5 2 7 3 5" xfId="13451" xr:uid="{00000000-0005-0000-0000-00001E290000}"/>
    <cellStyle name="Currency 5 2 7 3 5 2" xfId="13452" xr:uid="{00000000-0005-0000-0000-00001F290000}"/>
    <cellStyle name="Currency 5 2 7 3 6" xfId="13453" xr:uid="{00000000-0005-0000-0000-000020290000}"/>
    <cellStyle name="Currency 5 2 7 4" xfId="13454" xr:uid="{00000000-0005-0000-0000-000021290000}"/>
    <cellStyle name="Currency 5 2 7 4 2" xfId="13455" xr:uid="{00000000-0005-0000-0000-000022290000}"/>
    <cellStyle name="Currency 5 2 7 4 2 2" xfId="13456" xr:uid="{00000000-0005-0000-0000-000023290000}"/>
    <cellStyle name="Currency 5 2 7 4 3" xfId="13457" xr:uid="{00000000-0005-0000-0000-000024290000}"/>
    <cellStyle name="Currency 5 2 7 5" xfId="13458" xr:uid="{00000000-0005-0000-0000-000025290000}"/>
    <cellStyle name="Currency 5 2 7 5 2" xfId="13459" xr:uid="{00000000-0005-0000-0000-000026290000}"/>
    <cellStyle name="Currency 5 2 7 5 2 2" xfId="13460" xr:uid="{00000000-0005-0000-0000-000027290000}"/>
    <cellStyle name="Currency 5 2 7 5 3" xfId="13461" xr:uid="{00000000-0005-0000-0000-000028290000}"/>
    <cellStyle name="Currency 5 2 7 6" xfId="13462" xr:uid="{00000000-0005-0000-0000-000029290000}"/>
    <cellStyle name="Currency 5 2 7 6 2" xfId="13463" xr:uid="{00000000-0005-0000-0000-00002A290000}"/>
    <cellStyle name="Currency 5 2 7 6 2 2" xfId="13464" xr:uid="{00000000-0005-0000-0000-00002B290000}"/>
    <cellStyle name="Currency 5 2 7 6 3" xfId="13465" xr:uid="{00000000-0005-0000-0000-00002C290000}"/>
    <cellStyle name="Currency 5 2 7 7" xfId="13466" xr:uid="{00000000-0005-0000-0000-00002D290000}"/>
    <cellStyle name="Currency 5 2 7 7 2" xfId="13467" xr:uid="{00000000-0005-0000-0000-00002E290000}"/>
    <cellStyle name="Currency 5 2 7 8" xfId="13468" xr:uid="{00000000-0005-0000-0000-00002F290000}"/>
    <cellStyle name="Currency 5 2 7 8 2" xfId="13469" xr:uid="{00000000-0005-0000-0000-000030290000}"/>
    <cellStyle name="Currency 5 2 7 9" xfId="13470" xr:uid="{00000000-0005-0000-0000-000031290000}"/>
    <cellStyle name="Currency 5 2 8" xfId="13471" xr:uid="{00000000-0005-0000-0000-000032290000}"/>
    <cellStyle name="Currency 5 2 8 2" xfId="13472" xr:uid="{00000000-0005-0000-0000-000033290000}"/>
    <cellStyle name="Currency 5 2 8 2 2" xfId="13473" xr:uid="{00000000-0005-0000-0000-000034290000}"/>
    <cellStyle name="Currency 5 2 8 2 2 2" xfId="13474" xr:uid="{00000000-0005-0000-0000-000035290000}"/>
    <cellStyle name="Currency 5 2 8 2 3" xfId="13475" xr:uid="{00000000-0005-0000-0000-000036290000}"/>
    <cellStyle name="Currency 5 2 8 3" xfId="13476" xr:uid="{00000000-0005-0000-0000-000037290000}"/>
    <cellStyle name="Currency 5 2 8 3 2" xfId="13477" xr:uid="{00000000-0005-0000-0000-000038290000}"/>
    <cellStyle name="Currency 5 2 8 3 2 2" xfId="13478" xr:uid="{00000000-0005-0000-0000-000039290000}"/>
    <cellStyle name="Currency 5 2 8 3 3" xfId="13479" xr:uid="{00000000-0005-0000-0000-00003A290000}"/>
    <cellStyle name="Currency 5 2 8 4" xfId="13480" xr:uid="{00000000-0005-0000-0000-00003B290000}"/>
    <cellStyle name="Currency 5 2 8 4 2" xfId="13481" xr:uid="{00000000-0005-0000-0000-00003C290000}"/>
    <cellStyle name="Currency 5 2 8 4 2 2" xfId="13482" xr:uid="{00000000-0005-0000-0000-00003D290000}"/>
    <cellStyle name="Currency 5 2 8 4 3" xfId="13483" xr:uid="{00000000-0005-0000-0000-00003E290000}"/>
    <cellStyle name="Currency 5 2 8 5" xfId="13484" xr:uid="{00000000-0005-0000-0000-00003F290000}"/>
    <cellStyle name="Currency 5 2 8 5 2" xfId="13485" xr:uid="{00000000-0005-0000-0000-000040290000}"/>
    <cellStyle name="Currency 5 2 8 6" xfId="13486" xr:uid="{00000000-0005-0000-0000-000041290000}"/>
    <cellStyle name="Currency 5 2 8 6 2" xfId="13487" xr:uid="{00000000-0005-0000-0000-000042290000}"/>
    <cellStyle name="Currency 5 2 8 7" xfId="13488" xr:uid="{00000000-0005-0000-0000-000043290000}"/>
    <cellStyle name="Currency 5 2 9" xfId="13489" xr:uid="{00000000-0005-0000-0000-000044290000}"/>
    <cellStyle name="Currency 5 2 9 2" xfId="13490" xr:uid="{00000000-0005-0000-0000-000045290000}"/>
    <cellStyle name="Currency 5 2 9 2 2" xfId="13491" xr:uid="{00000000-0005-0000-0000-000046290000}"/>
    <cellStyle name="Currency 5 2 9 2 2 2" xfId="13492" xr:uid="{00000000-0005-0000-0000-000047290000}"/>
    <cellStyle name="Currency 5 2 9 2 3" xfId="13493" xr:uid="{00000000-0005-0000-0000-000048290000}"/>
    <cellStyle name="Currency 5 2 9 3" xfId="13494" xr:uid="{00000000-0005-0000-0000-000049290000}"/>
    <cellStyle name="Currency 5 2 9 3 2" xfId="13495" xr:uid="{00000000-0005-0000-0000-00004A290000}"/>
    <cellStyle name="Currency 5 2 9 3 2 2" xfId="13496" xr:uid="{00000000-0005-0000-0000-00004B290000}"/>
    <cellStyle name="Currency 5 2 9 3 3" xfId="13497" xr:uid="{00000000-0005-0000-0000-00004C290000}"/>
    <cellStyle name="Currency 5 2 9 4" xfId="13498" xr:uid="{00000000-0005-0000-0000-00004D290000}"/>
    <cellStyle name="Currency 5 2 9 4 2" xfId="13499" xr:uid="{00000000-0005-0000-0000-00004E290000}"/>
    <cellStyle name="Currency 5 2 9 4 2 2" xfId="13500" xr:uid="{00000000-0005-0000-0000-00004F290000}"/>
    <cellStyle name="Currency 5 2 9 4 3" xfId="13501" xr:uid="{00000000-0005-0000-0000-000050290000}"/>
    <cellStyle name="Currency 5 2 9 5" xfId="13502" xr:uid="{00000000-0005-0000-0000-000051290000}"/>
    <cellStyle name="Currency 5 2 9 5 2" xfId="13503" xr:uid="{00000000-0005-0000-0000-000052290000}"/>
    <cellStyle name="Currency 5 2 9 6" xfId="13504" xr:uid="{00000000-0005-0000-0000-000053290000}"/>
    <cellStyle name="Currency 5 3" xfId="558" xr:uid="{00000000-0005-0000-0000-000054290000}"/>
    <cellStyle name="Currency 5 3 10" xfId="13505" xr:uid="{00000000-0005-0000-0000-000055290000}"/>
    <cellStyle name="Currency 5 3 10 2" xfId="13506" xr:uid="{00000000-0005-0000-0000-000056290000}"/>
    <cellStyle name="Currency 5 3 10 2 2" xfId="13507" xr:uid="{00000000-0005-0000-0000-000057290000}"/>
    <cellStyle name="Currency 5 3 10 2 2 2" xfId="13508" xr:uid="{00000000-0005-0000-0000-000058290000}"/>
    <cellStyle name="Currency 5 3 10 2 3" xfId="13509" xr:uid="{00000000-0005-0000-0000-000059290000}"/>
    <cellStyle name="Currency 5 3 10 3" xfId="13510" xr:uid="{00000000-0005-0000-0000-00005A290000}"/>
    <cellStyle name="Currency 5 3 10 3 2" xfId="13511" xr:uid="{00000000-0005-0000-0000-00005B290000}"/>
    <cellStyle name="Currency 5 3 10 3 2 2" xfId="13512" xr:uid="{00000000-0005-0000-0000-00005C290000}"/>
    <cellStyle name="Currency 5 3 10 3 3" xfId="13513" xr:uid="{00000000-0005-0000-0000-00005D290000}"/>
    <cellStyle name="Currency 5 3 10 4" xfId="13514" xr:uid="{00000000-0005-0000-0000-00005E290000}"/>
    <cellStyle name="Currency 5 3 10 4 2" xfId="13515" xr:uid="{00000000-0005-0000-0000-00005F290000}"/>
    <cellStyle name="Currency 5 3 10 4 2 2" xfId="13516" xr:uid="{00000000-0005-0000-0000-000060290000}"/>
    <cellStyle name="Currency 5 3 10 4 3" xfId="13517" xr:uid="{00000000-0005-0000-0000-000061290000}"/>
    <cellStyle name="Currency 5 3 10 5" xfId="13518" xr:uid="{00000000-0005-0000-0000-000062290000}"/>
    <cellStyle name="Currency 5 3 10 5 2" xfId="13519" xr:uid="{00000000-0005-0000-0000-000063290000}"/>
    <cellStyle name="Currency 5 3 10 6" xfId="13520" xr:uid="{00000000-0005-0000-0000-000064290000}"/>
    <cellStyle name="Currency 5 3 11" xfId="13521" xr:uid="{00000000-0005-0000-0000-000065290000}"/>
    <cellStyle name="Currency 5 3 11 2" xfId="13522" xr:uid="{00000000-0005-0000-0000-000066290000}"/>
    <cellStyle name="Currency 5 3 11 2 2" xfId="13523" xr:uid="{00000000-0005-0000-0000-000067290000}"/>
    <cellStyle name="Currency 5 3 11 3" xfId="13524" xr:uid="{00000000-0005-0000-0000-000068290000}"/>
    <cellStyle name="Currency 5 3 12" xfId="13525" xr:uid="{00000000-0005-0000-0000-000069290000}"/>
    <cellStyle name="Currency 5 3 12 2" xfId="13526" xr:uid="{00000000-0005-0000-0000-00006A290000}"/>
    <cellStyle name="Currency 5 3 12 2 2" xfId="13527" xr:uid="{00000000-0005-0000-0000-00006B290000}"/>
    <cellStyle name="Currency 5 3 12 3" xfId="13528" xr:uid="{00000000-0005-0000-0000-00006C290000}"/>
    <cellStyle name="Currency 5 3 13" xfId="13529" xr:uid="{00000000-0005-0000-0000-00006D290000}"/>
    <cellStyle name="Currency 5 3 13 2" xfId="13530" xr:uid="{00000000-0005-0000-0000-00006E290000}"/>
    <cellStyle name="Currency 5 3 13 2 2" xfId="13531" xr:uid="{00000000-0005-0000-0000-00006F290000}"/>
    <cellStyle name="Currency 5 3 13 3" xfId="13532" xr:uid="{00000000-0005-0000-0000-000070290000}"/>
    <cellStyle name="Currency 5 3 14" xfId="13533" xr:uid="{00000000-0005-0000-0000-000071290000}"/>
    <cellStyle name="Currency 5 3 14 2" xfId="13534" xr:uid="{00000000-0005-0000-0000-000072290000}"/>
    <cellStyle name="Currency 5 3 14 2 2" xfId="13535" xr:uid="{00000000-0005-0000-0000-000073290000}"/>
    <cellStyle name="Currency 5 3 14 3" xfId="13536" xr:uid="{00000000-0005-0000-0000-000074290000}"/>
    <cellStyle name="Currency 5 3 15" xfId="13537" xr:uid="{00000000-0005-0000-0000-000075290000}"/>
    <cellStyle name="Currency 5 3 15 2" xfId="13538" xr:uid="{00000000-0005-0000-0000-000076290000}"/>
    <cellStyle name="Currency 5 3 16" xfId="13539" xr:uid="{00000000-0005-0000-0000-000077290000}"/>
    <cellStyle name="Currency 5 3 16 2" xfId="13540" xr:uid="{00000000-0005-0000-0000-000078290000}"/>
    <cellStyle name="Currency 5 3 17" xfId="13541" xr:uid="{00000000-0005-0000-0000-000079290000}"/>
    <cellStyle name="Currency 5 3 17 2" xfId="13542" xr:uid="{00000000-0005-0000-0000-00007A290000}"/>
    <cellStyle name="Currency 5 3 18" xfId="13543" xr:uid="{00000000-0005-0000-0000-00007B290000}"/>
    <cellStyle name="Currency 5 3 18 2" xfId="13544" xr:uid="{00000000-0005-0000-0000-00007C290000}"/>
    <cellStyle name="Currency 5 3 19" xfId="13545" xr:uid="{00000000-0005-0000-0000-00007D290000}"/>
    <cellStyle name="Currency 5 3 19 2" xfId="13546" xr:uid="{00000000-0005-0000-0000-00007E290000}"/>
    <cellStyle name="Currency 5 3 2" xfId="559" xr:uid="{00000000-0005-0000-0000-00007F290000}"/>
    <cellStyle name="Currency 5 3 2 2" xfId="560" xr:uid="{00000000-0005-0000-0000-000080290000}"/>
    <cellStyle name="Currency 5 3 2 2 2" xfId="13547" xr:uid="{00000000-0005-0000-0000-000081290000}"/>
    <cellStyle name="Currency 5 3 2 3" xfId="13548" xr:uid="{00000000-0005-0000-0000-000082290000}"/>
    <cellStyle name="Currency 5 3 2 4" xfId="13549" xr:uid="{00000000-0005-0000-0000-000083290000}"/>
    <cellStyle name="Currency 5 3 2 5" xfId="13550" xr:uid="{00000000-0005-0000-0000-000084290000}"/>
    <cellStyle name="Currency 5 3 2 6" xfId="55116" xr:uid="{00000000-0005-0000-0000-000085290000}"/>
    <cellStyle name="Currency 5 3 20" xfId="13551" xr:uid="{00000000-0005-0000-0000-000086290000}"/>
    <cellStyle name="Currency 5 3 20 2" xfId="13552" xr:uid="{00000000-0005-0000-0000-000087290000}"/>
    <cellStyle name="Currency 5 3 21" xfId="13553" xr:uid="{00000000-0005-0000-0000-000088290000}"/>
    <cellStyle name="Currency 5 3 22" xfId="13554" xr:uid="{00000000-0005-0000-0000-000089290000}"/>
    <cellStyle name="Currency 5 3 23" xfId="55115" xr:uid="{00000000-0005-0000-0000-00008A290000}"/>
    <cellStyle name="Currency 5 3 3" xfId="561" xr:uid="{00000000-0005-0000-0000-00008B290000}"/>
    <cellStyle name="Currency 5 3 3 2" xfId="562" xr:uid="{00000000-0005-0000-0000-00008C290000}"/>
    <cellStyle name="Currency 5 3 3 2 2" xfId="55118" xr:uid="{00000000-0005-0000-0000-00008D290000}"/>
    <cellStyle name="Currency 5 3 3 3" xfId="13555" xr:uid="{00000000-0005-0000-0000-00008E290000}"/>
    <cellStyle name="Currency 5 3 3 4" xfId="55117" xr:uid="{00000000-0005-0000-0000-00008F290000}"/>
    <cellStyle name="Currency 5 3 4" xfId="563" xr:uid="{00000000-0005-0000-0000-000090290000}"/>
    <cellStyle name="Currency 5 3 5" xfId="13556" xr:uid="{00000000-0005-0000-0000-000091290000}"/>
    <cellStyle name="Currency 5 3 5 2" xfId="13557" xr:uid="{00000000-0005-0000-0000-000092290000}"/>
    <cellStyle name="Currency 5 3 5 2 2" xfId="13558" xr:uid="{00000000-0005-0000-0000-000093290000}"/>
    <cellStyle name="Currency 5 3 5 2 2 2" xfId="13559" xr:uid="{00000000-0005-0000-0000-000094290000}"/>
    <cellStyle name="Currency 5 3 5 2 2 2 2" xfId="13560" xr:uid="{00000000-0005-0000-0000-000095290000}"/>
    <cellStyle name="Currency 5 3 5 2 2 3" xfId="13561" xr:uid="{00000000-0005-0000-0000-000096290000}"/>
    <cellStyle name="Currency 5 3 5 2 3" xfId="13562" xr:uid="{00000000-0005-0000-0000-000097290000}"/>
    <cellStyle name="Currency 5 3 5 2 3 2" xfId="13563" xr:uid="{00000000-0005-0000-0000-000098290000}"/>
    <cellStyle name="Currency 5 3 5 2 3 2 2" xfId="13564" xr:uid="{00000000-0005-0000-0000-000099290000}"/>
    <cellStyle name="Currency 5 3 5 2 3 3" xfId="13565" xr:uid="{00000000-0005-0000-0000-00009A290000}"/>
    <cellStyle name="Currency 5 3 5 2 4" xfId="13566" xr:uid="{00000000-0005-0000-0000-00009B290000}"/>
    <cellStyle name="Currency 5 3 5 2 4 2" xfId="13567" xr:uid="{00000000-0005-0000-0000-00009C290000}"/>
    <cellStyle name="Currency 5 3 5 2 4 2 2" xfId="13568" xr:uid="{00000000-0005-0000-0000-00009D290000}"/>
    <cellStyle name="Currency 5 3 5 2 4 3" xfId="13569" xr:uid="{00000000-0005-0000-0000-00009E290000}"/>
    <cellStyle name="Currency 5 3 5 2 5" xfId="13570" xr:uid="{00000000-0005-0000-0000-00009F290000}"/>
    <cellStyle name="Currency 5 3 5 2 5 2" xfId="13571" xr:uid="{00000000-0005-0000-0000-0000A0290000}"/>
    <cellStyle name="Currency 5 3 5 2 6" xfId="13572" xr:uid="{00000000-0005-0000-0000-0000A1290000}"/>
    <cellStyle name="Currency 5 3 5 2 6 2" xfId="13573" xr:uid="{00000000-0005-0000-0000-0000A2290000}"/>
    <cellStyle name="Currency 5 3 5 2 7" xfId="13574" xr:uid="{00000000-0005-0000-0000-0000A3290000}"/>
    <cellStyle name="Currency 5 3 5 3" xfId="13575" xr:uid="{00000000-0005-0000-0000-0000A4290000}"/>
    <cellStyle name="Currency 5 3 5 3 2" xfId="13576" xr:uid="{00000000-0005-0000-0000-0000A5290000}"/>
    <cellStyle name="Currency 5 3 5 3 2 2" xfId="13577" xr:uid="{00000000-0005-0000-0000-0000A6290000}"/>
    <cellStyle name="Currency 5 3 5 3 2 2 2" xfId="13578" xr:uid="{00000000-0005-0000-0000-0000A7290000}"/>
    <cellStyle name="Currency 5 3 5 3 2 3" xfId="13579" xr:uid="{00000000-0005-0000-0000-0000A8290000}"/>
    <cellStyle name="Currency 5 3 5 3 3" xfId="13580" xr:uid="{00000000-0005-0000-0000-0000A9290000}"/>
    <cellStyle name="Currency 5 3 5 3 3 2" xfId="13581" xr:uid="{00000000-0005-0000-0000-0000AA290000}"/>
    <cellStyle name="Currency 5 3 5 3 3 2 2" xfId="13582" xr:uid="{00000000-0005-0000-0000-0000AB290000}"/>
    <cellStyle name="Currency 5 3 5 3 3 3" xfId="13583" xr:uid="{00000000-0005-0000-0000-0000AC290000}"/>
    <cellStyle name="Currency 5 3 5 3 4" xfId="13584" xr:uid="{00000000-0005-0000-0000-0000AD290000}"/>
    <cellStyle name="Currency 5 3 5 3 4 2" xfId="13585" xr:uid="{00000000-0005-0000-0000-0000AE290000}"/>
    <cellStyle name="Currency 5 3 5 3 4 2 2" xfId="13586" xr:uid="{00000000-0005-0000-0000-0000AF290000}"/>
    <cellStyle name="Currency 5 3 5 3 4 3" xfId="13587" xr:uid="{00000000-0005-0000-0000-0000B0290000}"/>
    <cellStyle name="Currency 5 3 5 3 5" xfId="13588" xr:uid="{00000000-0005-0000-0000-0000B1290000}"/>
    <cellStyle name="Currency 5 3 5 3 5 2" xfId="13589" xr:uid="{00000000-0005-0000-0000-0000B2290000}"/>
    <cellStyle name="Currency 5 3 5 3 6" xfId="13590" xr:uid="{00000000-0005-0000-0000-0000B3290000}"/>
    <cellStyle name="Currency 5 3 5 4" xfId="13591" xr:uid="{00000000-0005-0000-0000-0000B4290000}"/>
    <cellStyle name="Currency 5 3 5 4 2" xfId="13592" xr:uid="{00000000-0005-0000-0000-0000B5290000}"/>
    <cellStyle name="Currency 5 3 5 4 2 2" xfId="13593" xr:uid="{00000000-0005-0000-0000-0000B6290000}"/>
    <cellStyle name="Currency 5 3 5 4 3" xfId="13594" xr:uid="{00000000-0005-0000-0000-0000B7290000}"/>
    <cellStyle name="Currency 5 3 5 5" xfId="13595" xr:uid="{00000000-0005-0000-0000-0000B8290000}"/>
    <cellStyle name="Currency 5 3 5 5 2" xfId="13596" xr:uid="{00000000-0005-0000-0000-0000B9290000}"/>
    <cellStyle name="Currency 5 3 5 5 2 2" xfId="13597" xr:uid="{00000000-0005-0000-0000-0000BA290000}"/>
    <cellStyle name="Currency 5 3 5 5 3" xfId="13598" xr:uid="{00000000-0005-0000-0000-0000BB290000}"/>
    <cellStyle name="Currency 5 3 5 6" xfId="13599" xr:uid="{00000000-0005-0000-0000-0000BC290000}"/>
    <cellStyle name="Currency 5 3 5 6 2" xfId="13600" xr:uid="{00000000-0005-0000-0000-0000BD290000}"/>
    <cellStyle name="Currency 5 3 5 6 2 2" xfId="13601" xr:uid="{00000000-0005-0000-0000-0000BE290000}"/>
    <cellStyle name="Currency 5 3 5 6 3" xfId="13602" xr:uid="{00000000-0005-0000-0000-0000BF290000}"/>
    <cellStyle name="Currency 5 3 5 7" xfId="13603" xr:uid="{00000000-0005-0000-0000-0000C0290000}"/>
    <cellStyle name="Currency 5 3 5 7 2" xfId="13604" xr:uid="{00000000-0005-0000-0000-0000C1290000}"/>
    <cellStyle name="Currency 5 3 5 8" xfId="13605" xr:uid="{00000000-0005-0000-0000-0000C2290000}"/>
    <cellStyle name="Currency 5 3 5 8 2" xfId="13606" xr:uid="{00000000-0005-0000-0000-0000C3290000}"/>
    <cellStyle name="Currency 5 3 5 9" xfId="13607" xr:uid="{00000000-0005-0000-0000-0000C4290000}"/>
    <cellStyle name="Currency 5 3 6" xfId="13608" xr:uid="{00000000-0005-0000-0000-0000C5290000}"/>
    <cellStyle name="Currency 5 3 6 2" xfId="13609" xr:uid="{00000000-0005-0000-0000-0000C6290000}"/>
    <cellStyle name="Currency 5 3 6 2 2" xfId="13610" xr:uid="{00000000-0005-0000-0000-0000C7290000}"/>
    <cellStyle name="Currency 5 3 6 2 2 2" xfId="13611" xr:uid="{00000000-0005-0000-0000-0000C8290000}"/>
    <cellStyle name="Currency 5 3 6 2 2 2 2" xfId="13612" xr:uid="{00000000-0005-0000-0000-0000C9290000}"/>
    <cellStyle name="Currency 5 3 6 2 2 3" xfId="13613" xr:uid="{00000000-0005-0000-0000-0000CA290000}"/>
    <cellStyle name="Currency 5 3 6 2 3" xfId="13614" xr:uid="{00000000-0005-0000-0000-0000CB290000}"/>
    <cellStyle name="Currency 5 3 6 2 3 2" xfId="13615" xr:uid="{00000000-0005-0000-0000-0000CC290000}"/>
    <cellStyle name="Currency 5 3 6 2 3 2 2" xfId="13616" xr:uid="{00000000-0005-0000-0000-0000CD290000}"/>
    <cellStyle name="Currency 5 3 6 2 3 3" xfId="13617" xr:uid="{00000000-0005-0000-0000-0000CE290000}"/>
    <cellStyle name="Currency 5 3 6 2 4" xfId="13618" xr:uid="{00000000-0005-0000-0000-0000CF290000}"/>
    <cellStyle name="Currency 5 3 6 2 4 2" xfId="13619" xr:uid="{00000000-0005-0000-0000-0000D0290000}"/>
    <cellStyle name="Currency 5 3 6 2 4 2 2" xfId="13620" xr:uid="{00000000-0005-0000-0000-0000D1290000}"/>
    <cellStyle name="Currency 5 3 6 2 4 3" xfId="13621" xr:uid="{00000000-0005-0000-0000-0000D2290000}"/>
    <cellStyle name="Currency 5 3 6 2 5" xfId="13622" xr:uid="{00000000-0005-0000-0000-0000D3290000}"/>
    <cellStyle name="Currency 5 3 6 2 5 2" xfId="13623" xr:uid="{00000000-0005-0000-0000-0000D4290000}"/>
    <cellStyle name="Currency 5 3 6 2 6" xfId="13624" xr:uid="{00000000-0005-0000-0000-0000D5290000}"/>
    <cellStyle name="Currency 5 3 6 2 6 2" xfId="13625" xr:uid="{00000000-0005-0000-0000-0000D6290000}"/>
    <cellStyle name="Currency 5 3 6 2 7" xfId="13626" xr:uid="{00000000-0005-0000-0000-0000D7290000}"/>
    <cellStyle name="Currency 5 3 6 3" xfId="13627" xr:uid="{00000000-0005-0000-0000-0000D8290000}"/>
    <cellStyle name="Currency 5 3 6 3 2" xfId="13628" xr:uid="{00000000-0005-0000-0000-0000D9290000}"/>
    <cellStyle name="Currency 5 3 6 3 2 2" xfId="13629" xr:uid="{00000000-0005-0000-0000-0000DA290000}"/>
    <cellStyle name="Currency 5 3 6 3 2 2 2" xfId="13630" xr:uid="{00000000-0005-0000-0000-0000DB290000}"/>
    <cellStyle name="Currency 5 3 6 3 2 3" xfId="13631" xr:uid="{00000000-0005-0000-0000-0000DC290000}"/>
    <cellStyle name="Currency 5 3 6 3 3" xfId="13632" xr:uid="{00000000-0005-0000-0000-0000DD290000}"/>
    <cellStyle name="Currency 5 3 6 3 3 2" xfId="13633" xr:uid="{00000000-0005-0000-0000-0000DE290000}"/>
    <cellStyle name="Currency 5 3 6 3 3 2 2" xfId="13634" xr:uid="{00000000-0005-0000-0000-0000DF290000}"/>
    <cellStyle name="Currency 5 3 6 3 3 3" xfId="13635" xr:uid="{00000000-0005-0000-0000-0000E0290000}"/>
    <cellStyle name="Currency 5 3 6 3 4" xfId="13636" xr:uid="{00000000-0005-0000-0000-0000E1290000}"/>
    <cellStyle name="Currency 5 3 6 3 4 2" xfId="13637" xr:uid="{00000000-0005-0000-0000-0000E2290000}"/>
    <cellStyle name="Currency 5 3 6 3 4 2 2" xfId="13638" xr:uid="{00000000-0005-0000-0000-0000E3290000}"/>
    <cellStyle name="Currency 5 3 6 3 4 3" xfId="13639" xr:uid="{00000000-0005-0000-0000-0000E4290000}"/>
    <cellStyle name="Currency 5 3 6 3 5" xfId="13640" xr:uid="{00000000-0005-0000-0000-0000E5290000}"/>
    <cellStyle name="Currency 5 3 6 3 5 2" xfId="13641" xr:uid="{00000000-0005-0000-0000-0000E6290000}"/>
    <cellStyle name="Currency 5 3 6 3 6" xfId="13642" xr:uid="{00000000-0005-0000-0000-0000E7290000}"/>
    <cellStyle name="Currency 5 3 6 4" xfId="13643" xr:uid="{00000000-0005-0000-0000-0000E8290000}"/>
    <cellStyle name="Currency 5 3 6 4 2" xfId="13644" xr:uid="{00000000-0005-0000-0000-0000E9290000}"/>
    <cellStyle name="Currency 5 3 6 4 2 2" xfId="13645" xr:uid="{00000000-0005-0000-0000-0000EA290000}"/>
    <cellStyle name="Currency 5 3 6 4 3" xfId="13646" xr:uid="{00000000-0005-0000-0000-0000EB290000}"/>
    <cellStyle name="Currency 5 3 6 5" xfId="13647" xr:uid="{00000000-0005-0000-0000-0000EC290000}"/>
    <cellStyle name="Currency 5 3 6 5 2" xfId="13648" xr:uid="{00000000-0005-0000-0000-0000ED290000}"/>
    <cellStyle name="Currency 5 3 6 5 2 2" xfId="13649" xr:uid="{00000000-0005-0000-0000-0000EE290000}"/>
    <cellStyle name="Currency 5 3 6 5 3" xfId="13650" xr:uid="{00000000-0005-0000-0000-0000EF290000}"/>
    <cellStyle name="Currency 5 3 6 6" xfId="13651" xr:uid="{00000000-0005-0000-0000-0000F0290000}"/>
    <cellStyle name="Currency 5 3 6 6 2" xfId="13652" xr:uid="{00000000-0005-0000-0000-0000F1290000}"/>
    <cellStyle name="Currency 5 3 6 6 2 2" xfId="13653" xr:uid="{00000000-0005-0000-0000-0000F2290000}"/>
    <cellStyle name="Currency 5 3 6 6 3" xfId="13654" xr:uid="{00000000-0005-0000-0000-0000F3290000}"/>
    <cellStyle name="Currency 5 3 6 7" xfId="13655" xr:uid="{00000000-0005-0000-0000-0000F4290000}"/>
    <cellStyle name="Currency 5 3 6 7 2" xfId="13656" xr:uid="{00000000-0005-0000-0000-0000F5290000}"/>
    <cellStyle name="Currency 5 3 6 8" xfId="13657" xr:uid="{00000000-0005-0000-0000-0000F6290000}"/>
    <cellStyle name="Currency 5 3 6 8 2" xfId="13658" xr:uid="{00000000-0005-0000-0000-0000F7290000}"/>
    <cellStyle name="Currency 5 3 6 9" xfId="13659" xr:uid="{00000000-0005-0000-0000-0000F8290000}"/>
    <cellStyle name="Currency 5 3 7" xfId="13660" xr:uid="{00000000-0005-0000-0000-0000F9290000}"/>
    <cellStyle name="Currency 5 3 7 2" xfId="13661" xr:uid="{00000000-0005-0000-0000-0000FA290000}"/>
    <cellStyle name="Currency 5 3 7 2 2" xfId="13662" xr:uid="{00000000-0005-0000-0000-0000FB290000}"/>
    <cellStyle name="Currency 5 3 7 2 2 2" xfId="13663" xr:uid="{00000000-0005-0000-0000-0000FC290000}"/>
    <cellStyle name="Currency 5 3 7 2 3" xfId="13664" xr:uid="{00000000-0005-0000-0000-0000FD290000}"/>
    <cellStyle name="Currency 5 3 7 3" xfId="13665" xr:uid="{00000000-0005-0000-0000-0000FE290000}"/>
    <cellStyle name="Currency 5 3 7 3 2" xfId="13666" xr:uid="{00000000-0005-0000-0000-0000FF290000}"/>
    <cellStyle name="Currency 5 3 7 3 2 2" xfId="13667" xr:uid="{00000000-0005-0000-0000-0000002A0000}"/>
    <cellStyle name="Currency 5 3 7 3 3" xfId="13668" xr:uid="{00000000-0005-0000-0000-0000012A0000}"/>
    <cellStyle name="Currency 5 3 7 4" xfId="13669" xr:uid="{00000000-0005-0000-0000-0000022A0000}"/>
    <cellStyle name="Currency 5 3 7 4 2" xfId="13670" xr:uid="{00000000-0005-0000-0000-0000032A0000}"/>
    <cellStyle name="Currency 5 3 7 4 2 2" xfId="13671" xr:uid="{00000000-0005-0000-0000-0000042A0000}"/>
    <cellStyle name="Currency 5 3 7 4 3" xfId="13672" xr:uid="{00000000-0005-0000-0000-0000052A0000}"/>
    <cellStyle name="Currency 5 3 7 5" xfId="13673" xr:uid="{00000000-0005-0000-0000-0000062A0000}"/>
    <cellStyle name="Currency 5 3 7 5 2" xfId="13674" xr:uid="{00000000-0005-0000-0000-0000072A0000}"/>
    <cellStyle name="Currency 5 3 7 6" xfId="13675" xr:uid="{00000000-0005-0000-0000-0000082A0000}"/>
    <cellStyle name="Currency 5 3 7 6 2" xfId="13676" xr:uid="{00000000-0005-0000-0000-0000092A0000}"/>
    <cellStyle name="Currency 5 3 7 7" xfId="13677" xr:uid="{00000000-0005-0000-0000-00000A2A0000}"/>
    <cellStyle name="Currency 5 3 8" xfId="13678" xr:uid="{00000000-0005-0000-0000-00000B2A0000}"/>
    <cellStyle name="Currency 5 3 8 2" xfId="13679" xr:uid="{00000000-0005-0000-0000-00000C2A0000}"/>
    <cellStyle name="Currency 5 3 8 2 2" xfId="13680" xr:uid="{00000000-0005-0000-0000-00000D2A0000}"/>
    <cellStyle name="Currency 5 3 8 2 2 2" xfId="13681" xr:uid="{00000000-0005-0000-0000-00000E2A0000}"/>
    <cellStyle name="Currency 5 3 8 2 3" xfId="13682" xr:uid="{00000000-0005-0000-0000-00000F2A0000}"/>
    <cellStyle name="Currency 5 3 8 3" xfId="13683" xr:uid="{00000000-0005-0000-0000-0000102A0000}"/>
    <cellStyle name="Currency 5 3 8 3 2" xfId="13684" xr:uid="{00000000-0005-0000-0000-0000112A0000}"/>
    <cellStyle name="Currency 5 3 8 3 2 2" xfId="13685" xr:uid="{00000000-0005-0000-0000-0000122A0000}"/>
    <cellStyle name="Currency 5 3 8 3 3" xfId="13686" xr:uid="{00000000-0005-0000-0000-0000132A0000}"/>
    <cellStyle name="Currency 5 3 8 4" xfId="13687" xr:uid="{00000000-0005-0000-0000-0000142A0000}"/>
    <cellStyle name="Currency 5 3 8 4 2" xfId="13688" xr:uid="{00000000-0005-0000-0000-0000152A0000}"/>
    <cellStyle name="Currency 5 3 8 4 2 2" xfId="13689" xr:uid="{00000000-0005-0000-0000-0000162A0000}"/>
    <cellStyle name="Currency 5 3 8 4 3" xfId="13690" xr:uid="{00000000-0005-0000-0000-0000172A0000}"/>
    <cellStyle name="Currency 5 3 8 5" xfId="13691" xr:uid="{00000000-0005-0000-0000-0000182A0000}"/>
    <cellStyle name="Currency 5 3 8 5 2" xfId="13692" xr:uid="{00000000-0005-0000-0000-0000192A0000}"/>
    <cellStyle name="Currency 5 3 8 6" xfId="13693" xr:uid="{00000000-0005-0000-0000-00001A2A0000}"/>
    <cellStyle name="Currency 5 3 9" xfId="13694" xr:uid="{00000000-0005-0000-0000-00001B2A0000}"/>
    <cellStyle name="Currency 5 3 9 2" xfId="13695" xr:uid="{00000000-0005-0000-0000-00001C2A0000}"/>
    <cellStyle name="Currency 5 3 9 2 2" xfId="13696" xr:uid="{00000000-0005-0000-0000-00001D2A0000}"/>
    <cellStyle name="Currency 5 3 9 2 2 2" xfId="13697" xr:uid="{00000000-0005-0000-0000-00001E2A0000}"/>
    <cellStyle name="Currency 5 3 9 2 3" xfId="13698" xr:uid="{00000000-0005-0000-0000-00001F2A0000}"/>
    <cellStyle name="Currency 5 3 9 3" xfId="13699" xr:uid="{00000000-0005-0000-0000-0000202A0000}"/>
    <cellStyle name="Currency 5 3 9 3 2" xfId="13700" xr:uid="{00000000-0005-0000-0000-0000212A0000}"/>
    <cellStyle name="Currency 5 3 9 3 2 2" xfId="13701" xr:uid="{00000000-0005-0000-0000-0000222A0000}"/>
    <cellStyle name="Currency 5 3 9 3 3" xfId="13702" xr:uid="{00000000-0005-0000-0000-0000232A0000}"/>
    <cellStyle name="Currency 5 3 9 4" xfId="13703" xr:uid="{00000000-0005-0000-0000-0000242A0000}"/>
    <cellStyle name="Currency 5 3 9 4 2" xfId="13704" xr:uid="{00000000-0005-0000-0000-0000252A0000}"/>
    <cellStyle name="Currency 5 3 9 4 2 2" xfId="13705" xr:uid="{00000000-0005-0000-0000-0000262A0000}"/>
    <cellStyle name="Currency 5 3 9 4 3" xfId="13706" xr:uid="{00000000-0005-0000-0000-0000272A0000}"/>
    <cellStyle name="Currency 5 3 9 5" xfId="13707" xr:uid="{00000000-0005-0000-0000-0000282A0000}"/>
    <cellStyle name="Currency 5 3 9 5 2" xfId="13708" xr:uid="{00000000-0005-0000-0000-0000292A0000}"/>
    <cellStyle name="Currency 5 3 9 6" xfId="13709" xr:uid="{00000000-0005-0000-0000-00002A2A0000}"/>
    <cellStyle name="Currency 5 4" xfId="564" xr:uid="{00000000-0005-0000-0000-00002B2A0000}"/>
    <cellStyle name="Currency 5 4 10" xfId="13710" xr:uid="{00000000-0005-0000-0000-00002C2A0000}"/>
    <cellStyle name="Currency 5 4 10 2" xfId="13711" xr:uid="{00000000-0005-0000-0000-00002D2A0000}"/>
    <cellStyle name="Currency 5 4 10 2 2" xfId="13712" xr:uid="{00000000-0005-0000-0000-00002E2A0000}"/>
    <cellStyle name="Currency 5 4 10 3" xfId="13713" xr:uid="{00000000-0005-0000-0000-00002F2A0000}"/>
    <cellStyle name="Currency 5 4 11" xfId="13714" xr:uid="{00000000-0005-0000-0000-0000302A0000}"/>
    <cellStyle name="Currency 5 4 11 2" xfId="13715" xr:uid="{00000000-0005-0000-0000-0000312A0000}"/>
    <cellStyle name="Currency 5 4 11 2 2" xfId="13716" xr:uid="{00000000-0005-0000-0000-0000322A0000}"/>
    <cellStyle name="Currency 5 4 11 3" xfId="13717" xr:uid="{00000000-0005-0000-0000-0000332A0000}"/>
    <cellStyle name="Currency 5 4 12" xfId="13718" xr:uid="{00000000-0005-0000-0000-0000342A0000}"/>
    <cellStyle name="Currency 5 4 12 2" xfId="13719" xr:uid="{00000000-0005-0000-0000-0000352A0000}"/>
    <cellStyle name="Currency 5 4 13" xfId="13720" xr:uid="{00000000-0005-0000-0000-0000362A0000}"/>
    <cellStyle name="Currency 5 4 13 2" xfId="13721" xr:uid="{00000000-0005-0000-0000-0000372A0000}"/>
    <cellStyle name="Currency 5 4 14" xfId="13722" xr:uid="{00000000-0005-0000-0000-0000382A0000}"/>
    <cellStyle name="Currency 5 4 14 2" xfId="13723" xr:uid="{00000000-0005-0000-0000-0000392A0000}"/>
    <cellStyle name="Currency 5 4 15" xfId="13724" xr:uid="{00000000-0005-0000-0000-00003A2A0000}"/>
    <cellStyle name="Currency 5 4 15 2" xfId="13725" xr:uid="{00000000-0005-0000-0000-00003B2A0000}"/>
    <cellStyle name="Currency 5 4 16" xfId="13726" xr:uid="{00000000-0005-0000-0000-00003C2A0000}"/>
    <cellStyle name="Currency 5 4 17" xfId="13727" xr:uid="{00000000-0005-0000-0000-00003D2A0000}"/>
    <cellStyle name="Currency 5 4 2" xfId="565" xr:uid="{00000000-0005-0000-0000-00003E2A0000}"/>
    <cellStyle name="Currency 5 4 2 10" xfId="13728" xr:uid="{00000000-0005-0000-0000-00003F2A0000}"/>
    <cellStyle name="Currency 5 4 2 2" xfId="566" xr:uid="{00000000-0005-0000-0000-0000402A0000}"/>
    <cellStyle name="Currency 5 4 2 2 2" xfId="13729" xr:uid="{00000000-0005-0000-0000-0000412A0000}"/>
    <cellStyle name="Currency 5 4 2 2 2 2" xfId="13730" xr:uid="{00000000-0005-0000-0000-0000422A0000}"/>
    <cellStyle name="Currency 5 4 2 2 2 2 2" xfId="13731" xr:uid="{00000000-0005-0000-0000-0000432A0000}"/>
    <cellStyle name="Currency 5 4 2 2 2 3" xfId="13732" xr:uid="{00000000-0005-0000-0000-0000442A0000}"/>
    <cellStyle name="Currency 5 4 2 2 3" xfId="13733" xr:uid="{00000000-0005-0000-0000-0000452A0000}"/>
    <cellStyle name="Currency 5 4 2 2 3 2" xfId="13734" xr:uid="{00000000-0005-0000-0000-0000462A0000}"/>
    <cellStyle name="Currency 5 4 2 2 3 2 2" xfId="13735" xr:uid="{00000000-0005-0000-0000-0000472A0000}"/>
    <cellStyle name="Currency 5 4 2 2 3 3" xfId="13736" xr:uid="{00000000-0005-0000-0000-0000482A0000}"/>
    <cellStyle name="Currency 5 4 2 2 4" xfId="13737" xr:uid="{00000000-0005-0000-0000-0000492A0000}"/>
    <cellStyle name="Currency 5 4 2 2 4 2" xfId="13738" xr:uid="{00000000-0005-0000-0000-00004A2A0000}"/>
    <cellStyle name="Currency 5 4 2 2 4 2 2" xfId="13739" xr:uid="{00000000-0005-0000-0000-00004B2A0000}"/>
    <cellStyle name="Currency 5 4 2 2 4 3" xfId="13740" xr:uid="{00000000-0005-0000-0000-00004C2A0000}"/>
    <cellStyle name="Currency 5 4 2 2 5" xfId="13741" xr:uid="{00000000-0005-0000-0000-00004D2A0000}"/>
    <cellStyle name="Currency 5 4 2 2 5 2" xfId="13742" xr:uid="{00000000-0005-0000-0000-00004E2A0000}"/>
    <cellStyle name="Currency 5 4 2 2 6" xfId="13743" xr:uid="{00000000-0005-0000-0000-00004F2A0000}"/>
    <cellStyle name="Currency 5 4 2 2 6 2" xfId="13744" xr:uid="{00000000-0005-0000-0000-0000502A0000}"/>
    <cellStyle name="Currency 5 4 2 2 7" xfId="13745" xr:uid="{00000000-0005-0000-0000-0000512A0000}"/>
    <cellStyle name="Currency 5 4 2 3" xfId="13746" xr:uid="{00000000-0005-0000-0000-0000522A0000}"/>
    <cellStyle name="Currency 5 4 2 3 2" xfId="13747" xr:uid="{00000000-0005-0000-0000-0000532A0000}"/>
    <cellStyle name="Currency 5 4 2 3 2 2" xfId="13748" xr:uid="{00000000-0005-0000-0000-0000542A0000}"/>
    <cellStyle name="Currency 5 4 2 3 2 2 2" xfId="13749" xr:uid="{00000000-0005-0000-0000-0000552A0000}"/>
    <cellStyle name="Currency 5 4 2 3 2 3" xfId="13750" xr:uid="{00000000-0005-0000-0000-0000562A0000}"/>
    <cellStyle name="Currency 5 4 2 3 3" xfId="13751" xr:uid="{00000000-0005-0000-0000-0000572A0000}"/>
    <cellStyle name="Currency 5 4 2 3 3 2" xfId="13752" xr:uid="{00000000-0005-0000-0000-0000582A0000}"/>
    <cellStyle name="Currency 5 4 2 3 3 2 2" xfId="13753" xr:uid="{00000000-0005-0000-0000-0000592A0000}"/>
    <cellStyle name="Currency 5 4 2 3 3 3" xfId="13754" xr:uid="{00000000-0005-0000-0000-00005A2A0000}"/>
    <cellStyle name="Currency 5 4 2 3 4" xfId="13755" xr:uid="{00000000-0005-0000-0000-00005B2A0000}"/>
    <cellStyle name="Currency 5 4 2 3 4 2" xfId="13756" xr:uid="{00000000-0005-0000-0000-00005C2A0000}"/>
    <cellStyle name="Currency 5 4 2 3 4 2 2" xfId="13757" xr:uid="{00000000-0005-0000-0000-00005D2A0000}"/>
    <cellStyle name="Currency 5 4 2 3 4 3" xfId="13758" xr:uid="{00000000-0005-0000-0000-00005E2A0000}"/>
    <cellStyle name="Currency 5 4 2 3 5" xfId="13759" xr:uid="{00000000-0005-0000-0000-00005F2A0000}"/>
    <cellStyle name="Currency 5 4 2 3 5 2" xfId="13760" xr:uid="{00000000-0005-0000-0000-0000602A0000}"/>
    <cellStyle name="Currency 5 4 2 3 6" xfId="13761" xr:uid="{00000000-0005-0000-0000-0000612A0000}"/>
    <cellStyle name="Currency 5 4 2 4" xfId="13762" xr:uid="{00000000-0005-0000-0000-0000622A0000}"/>
    <cellStyle name="Currency 5 4 2 4 2" xfId="13763" xr:uid="{00000000-0005-0000-0000-0000632A0000}"/>
    <cellStyle name="Currency 5 4 2 4 2 2" xfId="13764" xr:uid="{00000000-0005-0000-0000-0000642A0000}"/>
    <cellStyle name="Currency 5 4 2 4 3" xfId="13765" xr:uid="{00000000-0005-0000-0000-0000652A0000}"/>
    <cellStyle name="Currency 5 4 2 5" xfId="13766" xr:uid="{00000000-0005-0000-0000-0000662A0000}"/>
    <cellStyle name="Currency 5 4 2 5 2" xfId="13767" xr:uid="{00000000-0005-0000-0000-0000672A0000}"/>
    <cellStyle name="Currency 5 4 2 5 2 2" xfId="13768" xr:uid="{00000000-0005-0000-0000-0000682A0000}"/>
    <cellStyle name="Currency 5 4 2 5 3" xfId="13769" xr:uid="{00000000-0005-0000-0000-0000692A0000}"/>
    <cellStyle name="Currency 5 4 2 6" xfId="13770" xr:uid="{00000000-0005-0000-0000-00006A2A0000}"/>
    <cellStyle name="Currency 5 4 2 6 2" xfId="13771" xr:uid="{00000000-0005-0000-0000-00006B2A0000}"/>
    <cellStyle name="Currency 5 4 2 6 2 2" xfId="13772" xr:uid="{00000000-0005-0000-0000-00006C2A0000}"/>
    <cellStyle name="Currency 5 4 2 6 3" xfId="13773" xr:uid="{00000000-0005-0000-0000-00006D2A0000}"/>
    <cellStyle name="Currency 5 4 2 7" xfId="13774" xr:uid="{00000000-0005-0000-0000-00006E2A0000}"/>
    <cellStyle name="Currency 5 4 2 7 2" xfId="13775" xr:uid="{00000000-0005-0000-0000-00006F2A0000}"/>
    <cellStyle name="Currency 5 4 2 8" xfId="13776" xr:uid="{00000000-0005-0000-0000-0000702A0000}"/>
    <cellStyle name="Currency 5 4 2 8 2" xfId="13777" xr:uid="{00000000-0005-0000-0000-0000712A0000}"/>
    <cellStyle name="Currency 5 4 2 9" xfId="13778" xr:uid="{00000000-0005-0000-0000-0000722A0000}"/>
    <cellStyle name="Currency 5 4 3" xfId="567" xr:uid="{00000000-0005-0000-0000-0000732A0000}"/>
    <cellStyle name="Currency 5 4 3 10" xfId="13779" xr:uid="{00000000-0005-0000-0000-0000742A0000}"/>
    <cellStyle name="Currency 5 4 3 2" xfId="568" xr:uid="{00000000-0005-0000-0000-0000752A0000}"/>
    <cellStyle name="Currency 5 4 3 2 2" xfId="13780" xr:uid="{00000000-0005-0000-0000-0000762A0000}"/>
    <cellStyle name="Currency 5 4 3 2 2 2" xfId="13781" xr:uid="{00000000-0005-0000-0000-0000772A0000}"/>
    <cellStyle name="Currency 5 4 3 2 2 2 2" xfId="13782" xr:uid="{00000000-0005-0000-0000-0000782A0000}"/>
    <cellStyle name="Currency 5 4 3 2 2 3" xfId="13783" xr:uid="{00000000-0005-0000-0000-0000792A0000}"/>
    <cellStyle name="Currency 5 4 3 2 3" xfId="13784" xr:uid="{00000000-0005-0000-0000-00007A2A0000}"/>
    <cellStyle name="Currency 5 4 3 2 3 2" xfId="13785" xr:uid="{00000000-0005-0000-0000-00007B2A0000}"/>
    <cellStyle name="Currency 5 4 3 2 3 2 2" xfId="13786" xr:uid="{00000000-0005-0000-0000-00007C2A0000}"/>
    <cellStyle name="Currency 5 4 3 2 3 3" xfId="13787" xr:uid="{00000000-0005-0000-0000-00007D2A0000}"/>
    <cellStyle name="Currency 5 4 3 2 4" xfId="13788" xr:uid="{00000000-0005-0000-0000-00007E2A0000}"/>
    <cellStyle name="Currency 5 4 3 2 4 2" xfId="13789" xr:uid="{00000000-0005-0000-0000-00007F2A0000}"/>
    <cellStyle name="Currency 5 4 3 2 4 2 2" xfId="13790" xr:uid="{00000000-0005-0000-0000-0000802A0000}"/>
    <cellStyle name="Currency 5 4 3 2 4 3" xfId="13791" xr:uid="{00000000-0005-0000-0000-0000812A0000}"/>
    <cellStyle name="Currency 5 4 3 2 5" xfId="13792" xr:uid="{00000000-0005-0000-0000-0000822A0000}"/>
    <cellStyle name="Currency 5 4 3 2 5 2" xfId="13793" xr:uid="{00000000-0005-0000-0000-0000832A0000}"/>
    <cellStyle name="Currency 5 4 3 2 6" xfId="13794" xr:uid="{00000000-0005-0000-0000-0000842A0000}"/>
    <cellStyle name="Currency 5 4 3 2 6 2" xfId="13795" xr:uid="{00000000-0005-0000-0000-0000852A0000}"/>
    <cellStyle name="Currency 5 4 3 2 7" xfId="13796" xr:uid="{00000000-0005-0000-0000-0000862A0000}"/>
    <cellStyle name="Currency 5 4 3 3" xfId="13797" xr:uid="{00000000-0005-0000-0000-0000872A0000}"/>
    <cellStyle name="Currency 5 4 3 3 2" xfId="13798" xr:uid="{00000000-0005-0000-0000-0000882A0000}"/>
    <cellStyle name="Currency 5 4 3 3 2 2" xfId="13799" xr:uid="{00000000-0005-0000-0000-0000892A0000}"/>
    <cellStyle name="Currency 5 4 3 3 2 2 2" xfId="13800" xr:uid="{00000000-0005-0000-0000-00008A2A0000}"/>
    <cellStyle name="Currency 5 4 3 3 2 3" xfId="13801" xr:uid="{00000000-0005-0000-0000-00008B2A0000}"/>
    <cellStyle name="Currency 5 4 3 3 3" xfId="13802" xr:uid="{00000000-0005-0000-0000-00008C2A0000}"/>
    <cellStyle name="Currency 5 4 3 3 3 2" xfId="13803" xr:uid="{00000000-0005-0000-0000-00008D2A0000}"/>
    <cellStyle name="Currency 5 4 3 3 3 2 2" xfId="13804" xr:uid="{00000000-0005-0000-0000-00008E2A0000}"/>
    <cellStyle name="Currency 5 4 3 3 3 3" xfId="13805" xr:uid="{00000000-0005-0000-0000-00008F2A0000}"/>
    <cellStyle name="Currency 5 4 3 3 4" xfId="13806" xr:uid="{00000000-0005-0000-0000-0000902A0000}"/>
    <cellStyle name="Currency 5 4 3 3 4 2" xfId="13807" xr:uid="{00000000-0005-0000-0000-0000912A0000}"/>
    <cellStyle name="Currency 5 4 3 3 4 2 2" xfId="13808" xr:uid="{00000000-0005-0000-0000-0000922A0000}"/>
    <cellStyle name="Currency 5 4 3 3 4 3" xfId="13809" xr:uid="{00000000-0005-0000-0000-0000932A0000}"/>
    <cellStyle name="Currency 5 4 3 3 5" xfId="13810" xr:uid="{00000000-0005-0000-0000-0000942A0000}"/>
    <cellStyle name="Currency 5 4 3 3 5 2" xfId="13811" xr:uid="{00000000-0005-0000-0000-0000952A0000}"/>
    <cellStyle name="Currency 5 4 3 3 6" xfId="13812" xr:uid="{00000000-0005-0000-0000-0000962A0000}"/>
    <cellStyle name="Currency 5 4 3 4" xfId="13813" xr:uid="{00000000-0005-0000-0000-0000972A0000}"/>
    <cellStyle name="Currency 5 4 3 4 2" xfId="13814" xr:uid="{00000000-0005-0000-0000-0000982A0000}"/>
    <cellStyle name="Currency 5 4 3 4 2 2" xfId="13815" xr:uid="{00000000-0005-0000-0000-0000992A0000}"/>
    <cellStyle name="Currency 5 4 3 4 3" xfId="13816" xr:uid="{00000000-0005-0000-0000-00009A2A0000}"/>
    <cellStyle name="Currency 5 4 3 5" xfId="13817" xr:uid="{00000000-0005-0000-0000-00009B2A0000}"/>
    <cellStyle name="Currency 5 4 3 5 2" xfId="13818" xr:uid="{00000000-0005-0000-0000-00009C2A0000}"/>
    <cellStyle name="Currency 5 4 3 5 2 2" xfId="13819" xr:uid="{00000000-0005-0000-0000-00009D2A0000}"/>
    <cellStyle name="Currency 5 4 3 5 3" xfId="13820" xr:uid="{00000000-0005-0000-0000-00009E2A0000}"/>
    <cellStyle name="Currency 5 4 3 6" xfId="13821" xr:uid="{00000000-0005-0000-0000-00009F2A0000}"/>
    <cellStyle name="Currency 5 4 3 6 2" xfId="13822" xr:uid="{00000000-0005-0000-0000-0000A02A0000}"/>
    <cellStyle name="Currency 5 4 3 6 2 2" xfId="13823" xr:uid="{00000000-0005-0000-0000-0000A12A0000}"/>
    <cellStyle name="Currency 5 4 3 6 3" xfId="13824" xr:uid="{00000000-0005-0000-0000-0000A22A0000}"/>
    <cellStyle name="Currency 5 4 3 7" xfId="13825" xr:uid="{00000000-0005-0000-0000-0000A32A0000}"/>
    <cellStyle name="Currency 5 4 3 7 2" xfId="13826" xr:uid="{00000000-0005-0000-0000-0000A42A0000}"/>
    <cellStyle name="Currency 5 4 3 8" xfId="13827" xr:uid="{00000000-0005-0000-0000-0000A52A0000}"/>
    <cellStyle name="Currency 5 4 3 8 2" xfId="13828" xr:uid="{00000000-0005-0000-0000-0000A62A0000}"/>
    <cellStyle name="Currency 5 4 3 9" xfId="13829" xr:uid="{00000000-0005-0000-0000-0000A72A0000}"/>
    <cellStyle name="Currency 5 4 4" xfId="569" xr:uid="{00000000-0005-0000-0000-0000A82A0000}"/>
    <cellStyle name="Currency 5 4 4 2" xfId="13830" xr:uid="{00000000-0005-0000-0000-0000A92A0000}"/>
    <cellStyle name="Currency 5 4 4 2 2" xfId="13831" xr:uid="{00000000-0005-0000-0000-0000AA2A0000}"/>
    <cellStyle name="Currency 5 4 4 2 2 2" xfId="13832" xr:uid="{00000000-0005-0000-0000-0000AB2A0000}"/>
    <cellStyle name="Currency 5 4 4 2 3" xfId="13833" xr:uid="{00000000-0005-0000-0000-0000AC2A0000}"/>
    <cellStyle name="Currency 5 4 4 3" xfId="13834" xr:uid="{00000000-0005-0000-0000-0000AD2A0000}"/>
    <cellStyle name="Currency 5 4 4 3 2" xfId="13835" xr:uid="{00000000-0005-0000-0000-0000AE2A0000}"/>
    <cellStyle name="Currency 5 4 4 3 2 2" xfId="13836" xr:uid="{00000000-0005-0000-0000-0000AF2A0000}"/>
    <cellStyle name="Currency 5 4 4 3 3" xfId="13837" xr:uid="{00000000-0005-0000-0000-0000B02A0000}"/>
    <cellStyle name="Currency 5 4 4 4" xfId="13838" xr:uid="{00000000-0005-0000-0000-0000B12A0000}"/>
    <cellStyle name="Currency 5 4 4 4 2" xfId="13839" xr:uid="{00000000-0005-0000-0000-0000B22A0000}"/>
    <cellStyle name="Currency 5 4 4 4 2 2" xfId="13840" xr:uid="{00000000-0005-0000-0000-0000B32A0000}"/>
    <cellStyle name="Currency 5 4 4 4 3" xfId="13841" xr:uid="{00000000-0005-0000-0000-0000B42A0000}"/>
    <cellStyle name="Currency 5 4 4 5" xfId="13842" xr:uid="{00000000-0005-0000-0000-0000B52A0000}"/>
    <cellStyle name="Currency 5 4 4 5 2" xfId="13843" xr:uid="{00000000-0005-0000-0000-0000B62A0000}"/>
    <cellStyle name="Currency 5 4 4 6" xfId="13844" xr:uid="{00000000-0005-0000-0000-0000B72A0000}"/>
    <cellStyle name="Currency 5 4 4 6 2" xfId="13845" xr:uid="{00000000-0005-0000-0000-0000B82A0000}"/>
    <cellStyle name="Currency 5 4 4 7" xfId="13846" xr:uid="{00000000-0005-0000-0000-0000B92A0000}"/>
    <cellStyle name="Currency 5 4 5" xfId="13847" xr:uid="{00000000-0005-0000-0000-0000BA2A0000}"/>
    <cellStyle name="Currency 5 4 5 2" xfId="13848" xr:uid="{00000000-0005-0000-0000-0000BB2A0000}"/>
    <cellStyle name="Currency 5 4 5 2 2" xfId="13849" xr:uid="{00000000-0005-0000-0000-0000BC2A0000}"/>
    <cellStyle name="Currency 5 4 5 2 2 2" xfId="13850" xr:uid="{00000000-0005-0000-0000-0000BD2A0000}"/>
    <cellStyle name="Currency 5 4 5 2 3" xfId="13851" xr:uid="{00000000-0005-0000-0000-0000BE2A0000}"/>
    <cellStyle name="Currency 5 4 5 3" xfId="13852" xr:uid="{00000000-0005-0000-0000-0000BF2A0000}"/>
    <cellStyle name="Currency 5 4 5 3 2" xfId="13853" xr:uid="{00000000-0005-0000-0000-0000C02A0000}"/>
    <cellStyle name="Currency 5 4 5 3 2 2" xfId="13854" xr:uid="{00000000-0005-0000-0000-0000C12A0000}"/>
    <cellStyle name="Currency 5 4 5 3 3" xfId="13855" xr:uid="{00000000-0005-0000-0000-0000C22A0000}"/>
    <cellStyle name="Currency 5 4 5 4" xfId="13856" xr:uid="{00000000-0005-0000-0000-0000C32A0000}"/>
    <cellStyle name="Currency 5 4 5 4 2" xfId="13857" xr:uid="{00000000-0005-0000-0000-0000C42A0000}"/>
    <cellStyle name="Currency 5 4 5 4 2 2" xfId="13858" xr:uid="{00000000-0005-0000-0000-0000C52A0000}"/>
    <cellStyle name="Currency 5 4 5 4 3" xfId="13859" xr:uid="{00000000-0005-0000-0000-0000C62A0000}"/>
    <cellStyle name="Currency 5 4 5 5" xfId="13860" xr:uid="{00000000-0005-0000-0000-0000C72A0000}"/>
    <cellStyle name="Currency 5 4 5 5 2" xfId="13861" xr:uid="{00000000-0005-0000-0000-0000C82A0000}"/>
    <cellStyle name="Currency 5 4 5 6" xfId="13862" xr:uid="{00000000-0005-0000-0000-0000C92A0000}"/>
    <cellStyle name="Currency 5 4 6" xfId="13863" xr:uid="{00000000-0005-0000-0000-0000CA2A0000}"/>
    <cellStyle name="Currency 5 4 6 2" xfId="13864" xr:uid="{00000000-0005-0000-0000-0000CB2A0000}"/>
    <cellStyle name="Currency 5 4 6 2 2" xfId="13865" xr:uid="{00000000-0005-0000-0000-0000CC2A0000}"/>
    <cellStyle name="Currency 5 4 6 2 2 2" xfId="13866" xr:uid="{00000000-0005-0000-0000-0000CD2A0000}"/>
    <cellStyle name="Currency 5 4 6 2 3" xfId="13867" xr:uid="{00000000-0005-0000-0000-0000CE2A0000}"/>
    <cellStyle name="Currency 5 4 6 3" xfId="13868" xr:uid="{00000000-0005-0000-0000-0000CF2A0000}"/>
    <cellStyle name="Currency 5 4 6 3 2" xfId="13869" xr:uid="{00000000-0005-0000-0000-0000D02A0000}"/>
    <cellStyle name="Currency 5 4 6 3 2 2" xfId="13870" xr:uid="{00000000-0005-0000-0000-0000D12A0000}"/>
    <cellStyle name="Currency 5 4 6 3 3" xfId="13871" xr:uid="{00000000-0005-0000-0000-0000D22A0000}"/>
    <cellStyle name="Currency 5 4 6 4" xfId="13872" xr:uid="{00000000-0005-0000-0000-0000D32A0000}"/>
    <cellStyle name="Currency 5 4 6 4 2" xfId="13873" xr:uid="{00000000-0005-0000-0000-0000D42A0000}"/>
    <cellStyle name="Currency 5 4 6 4 2 2" xfId="13874" xr:uid="{00000000-0005-0000-0000-0000D52A0000}"/>
    <cellStyle name="Currency 5 4 6 4 3" xfId="13875" xr:uid="{00000000-0005-0000-0000-0000D62A0000}"/>
    <cellStyle name="Currency 5 4 6 5" xfId="13876" xr:uid="{00000000-0005-0000-0000-0000D72A0000}"/>
    <cellStyle name="Currency 5 4 6 5 2" xfId="13877" xr:uid="{00000000-0005-0000-0000-0000D82A0000}"/>
    <cellStyle name="Currency 5 4 6 6" xfId="13878" xr:uid="{00000000-0005-0000-0000-0000D92A0000}"/>
    <cellStyle name="Currency 5 4 7" xfId="13879" xr:uid="{00000000-0005-0000-0000-0000DA2A0000}"/>
    <cellStyle name="Currency 5 4 7 2" xfId="13880" xr:uid="{00000000-0005-0000-0000-0000DB2A0000}"/>
    <cellStyle name="Currency 5 4 7 2 2" xfId="13881" xr:uid="{00000000-0005-0000-0000-0000DC2A0000}"/>
    <cellStyle name="Currency 5 4 7 2 2 2" xfId="13882" xr:uid="{00000000-0005-0000-0000-0000DD2A0000}"/>
    <cellStyle name="Currency 5 4 7 2 3" xfId="13883" xr:uid="{00000000-0005-0000-0000-0000DE2A0000}"/>
    <cellStyle name="Currency 5 4 7 3" xfId="13884" xr:uid="{00000000-0005-0000-0000-0000DF2A0000}"/>
    <cellStyle name="Currency 5 4 7 3 2" xfId="13885" xr:uid="{00000000-0005-0000-0000-0000E02A0000}"/>
    <cellStyle name="Currency 5 4 7 3 2 2" xfId="13886" xr:uid="{00000000-0005-0000-0000-0000E12A0000}"/>
    <cellStyle name="Currency 5 4 7 3 3" xfId="13887" xr:uid="{00000000-0005-0000-0000-0000E22A0000}"/>
    <cellStyle name="Currency 5 4 7 4" xfId="13888" xr:uid="{00000000-0005-0000-0000-0000E32A0000}"/>
    <cellStyle name="Currency 5 4 7 4 2" xfId="13889" xr:uid="{00000000-0005-0000-0000-0000E42A0000}"/>
    <cellStyle name="Currency 5 4 7 4 2 2" xfId="13890" xr:uid="{00000000-0005-0000-0000-0000E52A0000}"/>
    <cellStyle name="Currency 5 4 7 4 3" xfId="13891" xr:uid="{00000000-0005-0000-0000-0000E62A0000}"/>
    <cellStyle name="Currency 5 4 7 5" xfId="13892" xr:uid="{00000000-0005-0000-0000-0000E72A0000}"/>
    <cellStyle name="Currency 5 4 7 5 2" xfId="13893" xr:uid="{00000000-0005-0000-0000-0000E82A0000}"/>
    <cellStyle name="Currency 5 4 7 6" xfId="13894" xr:uid="{00000000-0005-0000-0000-0000E92A0000}"/>
    <cellStyle name="Currency 5 4 8" xfId="13895" xr:uid="{00000000-0005-0000-0000-0000EA2A0000}"/>
    <cellStyle name="Currency 5 4 8 2" xfId="13896" xr:uid="{00000000-0005-0000-0000-0000EB2A0000}"/>
    <cellStyle name="Currency 5 4 8 2 2" xfId="13897" xr:uid="{00000000-0005-0000-0000-0000EC2A0000}"/>
    <cellStyle name="Currency 5 4 8 3" xfId="13898" xr:uid="{00000000-0005-0000-0000-0000ED2A0000}"/>
    <cellStyle name="Currency 5 4 9" xfId="13899" xr:uid="{00000000-0005-0000-0000-0000EE2A0000}"/>
    <cellStyle name="Currency 5 4 9 2" xfId="13900" xr:uid="{00000000-0005-0000-0000-0000EF2A0000}"/>
    <cellStyle name="Currency 5 4 9 2 2" xfId="13901" xr:uid="{00000000-0005-0000-0000-0000F02A0000}"/>
    <cellStyle name="Currency 5 4 9 3" xfId="13902" xr:uid="{00000000-0005-0000-0000-0000F12A0000}"/>
    <cellStyle name="Currency 5 5" xfId="570" xr:uid="{00000000-0005-0000-0000-0000F22A0000}"/>
    <cellStyle name="Currency 5 5 10" xfId="13903" xr:uid="{00000000-0005-0000-0000-0000F32A0000}"/>
    <cellStyle name="Currency 5 5 10 2" xfId="13904" xr:uid="{00000000-0005-0000-0000-0000F42A0000}"/>
    <cellStyle name="Currency 5 5 11" xfId="13905" xr:uid="{00000000-0005-0000-0000-0000F52A0000}"/>
    <cellStyle name="Currency 5 5 12" xfId="13906" xr:uid="{00000000-0005-0000-0000-0000F62A0000}"/>
    <cellStyle name="Currency 5 5 2" xfId="571" xr:uid="{00000000-0005-0000-0000-0000F72A0000}"/>
    <cellStyle name="Currency 5 5 2 2" xfId="13907" xr:uid="{00000000-0005-0000-0000-0000F82A0000}"/>
    <cellStyle name="Currency 5 5 2 2 2" xfId="13908" xr:uid="{00000000-0005-0000-0000-0000F92A0000}"/>
    <cellStyle name="Currency 5 5 2 2 2 2" xfId="13909" xr:uid="{00000000-0005-0000-0000-0000FA2A0000}"/>
    <cellStyle name="Currency 5 5 2 2 3" xfId="13910" xr:uid="{00000000-0005-0000-0000-0000FB2A0000}"/>
    <cellStyle name="Currency 5 5 2 3" xfId="13911" xr:uid="{00000000-0005-0000-0000-0000FC2A0000}"/>
    <cellStyle name="Currency 5 5 2 3 2" xfId="13912" xr:uid="{00000000-0005-0000-0000-0000FD2A0000}"/>
    <cellStyle name="Currency 5 5 2 3 2 2" xfId="13913" xr:uid="{00000000-0005-0000-0000-0000FE2A0000}"/>
    <cellStyle name="Currency 5 5 2 3 3" xfId="13914" xr:uid="{00000000-0005-0000-0000-0000FF2A0000}"/>
    <cellStyle name="Currency 5 5 2 4" xfId="13915" xr:uid="{00000000-0005-0000-0000-0000002B0000}"/>
    <cellStyle name="Currency 5 5 2 4 2" xfId="13916" xr:uid="{00000000-0005-0000-0000-0000012B0000}"/>
    <cellStyle name="Currency 5 5 2 4 2 2" xfId="13917" xr:uid="{00000000-0005-0000-0000-0000022B0000}"/>
    <cellStyle name="Currency 5 5 2 4 3" xfId="13918" xr:uid="{00000000-0005-0000-0000-0000032B0000}"/>
    <cellStyle name="Currency 5 5 2 5" xfId="13919" xr:uid="{00000000-0005-0000-0000-0000042B0000}"/>
    <cellStyle name="Currency 5 5 2 5 2" xfId="13920" xr:uid="{00000000-0005-0000-0000-0000052B0000}"/>
    <cellStyle name="Currency 5 5 2 6" xfId="13921" xr:uid="{00000000-0005-0000-0000-0000062B0000}"/>
    <cellStyle name="Currency 5 5 2 6 2" xfId="13922" xr:uid="{00000000-0005-0000-0000-0000072B0000}"/>
    <cellStyle name="Currency 5 5 2 7" xfId="13923" xr:uid="{00000000-0005-0000-0000-0000082B0000}"/>
    <cellStyle name="Currency 5 5 3" xfId="13924" xr:uid="{00000000-0005-0000-0000-0000092B0000}"/>
    <cellStyle name="Currency 5 5 3 2" xfId="13925" xr:uid="{00000000-0005-0000-0000-00000A2B0000}"/>
    <cellStyle name="Currency 5 5 3 2 2" xfId="13926" xr:uid="{00000000-0005-0000-0000-00000B2B0000}"/>
    <cellStyle name="Currency 5 5 3 2 2 2" xfId="13927" xr:uid="{00000000-0005-0000-0000-00000C2B0000}"/>
    <cellStyle name="Currency 5 5 3 2 3" xfId="13928" xr:uid="{00000000-0005-0000-0000-00000D2B0000}"/>
    <cellStyle name="Currency 5 5 3 3" xfId="13929" xr:uid="{00000000-0005-0000-0000-00000E2B0000}"/>
    <cellStyle name="Currency 5 5 3 3 2" xfId="13930" xr:uid="{00000000-0005-0000-0000-00000F2B0000}"/>
    <cellStyle name="Currency 5 5 3 3 2 2" xfId="13931" xr:uid="{00000000-0005-0000-0000-0000102B0000}"/>
    <cellStyle name="Currency 5 5 3 3 3" xfId="13932" xr:uid="{00000000-0005-0000-0000-0000112B0000}"/>
    <cellStyle name="Currency 5 5 3 4" xfId="13933" xr:uid="{00000000-0005-0000-0000-0000122B0000}"/>
    <cellStyle name="Currency 5 5 3 4 2" xfId="13934" xr:uid="{00000000-0005-0000-0000-0000132B0000}"/>
    <cellStyle name="Currency 5 5 3 4 2 2" xfId="13935" xr:uid="{00000000-0005-0000-0000-0000142B0000}"/>
    <cellStyle name="Currency 5 5 3 4 3" xfId="13936" xr:uid="{00000000-0005-0000-0000-0000152B0000}"/>
    <cellStyle name="Currency 5 5 3 5" xfId="13937" xr:uid="{00000000-0005-0000-0000-0000162B0000}"/>
    <cellStyle name="Currency 5 5 3 5 2" xfId="13938" xr:uid="{00000000-0005-0000-0000-0000172B0000}"/>
    <cellStyle name="Currency 5 5 3 6" xfId="13939" xr:uid="{00000000-0005-0000-0000-0000182B0000}"/>
    <cellStyle name="Currency 5 5 4" xfId="13940" xr:uid="{00000000-0005-0000-0000-0000192B0000}"/>
    <cellStyle name="Currency 5 5 4 2" xfId="13941" xr:uid="{00000000-0005-0000-0000-00001A2B0000}"/>
    <cellStyle name="Currency 5 5 4 2 2" xfId="13942" xr:uid="{00000000-0005-0000-0000-00001B2B0000}"/>
    <cellStyle name="Currency 5 5 4 3" xfId="13943" xr:uid="{00000000-0005-0000-0000-00001C2B0000}"/>
    <cellStyle name="Currency 5 5 5" xfId="13944" xr:uid="{00000000-0005-0000-0000-00001D2B0000}"/>
    <cellStyle name="Currency 5 5 5 2" xfId="13945" xr:uid="{00000000-0005-0000-0000-00001E2B0000}"/>
    <cellStyle name="Currency 5 5 5 2 2" xfId="13946" xr:uid="{00000000-0005-0000-0000-00001F2B0000}"/>
    <cellStyle name="Currency 5 5 5 3" xfId="13947" xr:uid="{00000000-0005-0000-0000-0000202B0000}"/>
    <cellStyle name="Currency 5 5 6" xfId="13948" xr:uid="{00000000-0005-0000-0000-0000212B0000}"/>
    <cellStyle name="Currency 5 5 6 2" xfId="13949" xr:uid="{00000000-0005-0000-0000-0000222B0000}"/>
    <cellStyle name="Currency 5 5 6 2 2" xfId="13950" xr:uid="{00000000-0005-0000-0000-0000232B0000}"/>
    <cellStyle name="Currency 5 5 6 3" xfId="13951" xr:uid="{00000000-0005-0000-0000-0000242B0000}"/>
    <cellStyle name="Currency 5 5 7" xfId="13952" xr:uid="{00000000-0005-0000-0000-0000252B0000}"/>
    <cellStyle name="Currency 5 5 7 2" xfId="13953" xr:uid="{00000000-0005-0000-0000-0000262B0000}"/>
    <cellStyle name="Currency 5 5 8" xfId="13954" xr:uid="{00000000-0005-0000-0000-0000272B0000}"/>
    <cellStyle name="Currency 5 5 8 2" xfId="13955" xr:uid="{00000000-0005-0000-0000-0000282B0000}"/>
    <cellStyle name="Currency 5 5 9" xfId="13956" xr:uid="{00000000-0005-0000-0000-0000292B0000}"/>
    <cellStyle name="Currency 5 5 9 2" xfId="13957" xr:uid="{00000000-0005-0000-0000-00002A2B0000}"/>
    <cellStyle name="Currency 5 6" xfId="572" xr:uid="{00000000-0005-0000-0000-00002B2B0000}"/>
    <cellStyle name="Currency 5 6 2" xfId="573" xr:uid="{00000000-0005-0000-0000-00002C2B0000}"/>
    <cellStyle name="Currency 5 6 3" xfId="13958" xr:uid="{00000000-0005-0000-0000-00002D2B0000}"/>
    <cellStyle name="Currency 5 7" xfId="574" xr:uid="{00000000-0005-0000-0000-00002E2B0000}"/>
    <cellStyle name="Currency 5 7 2" xfId="13959" xr:uid="{00000000-0005-0000-0000-00002F2B0000}"/>
    <cellStyle name="Currency 5 7 2 2" xfId="13960" xr:uid="{00000000-0005-0000-0000-0000302B0000}"/>
    <cellStyle name="Currency 5 7 2 2 2" xfId="13961" xr:uid="{00000000-0005-0000-0000-0000312B0000}"/>
    <cellStyle name="Currency 5 7 2 2 2 2" xfId="13962" xr:uid="{00000000-0005-0000-0000-0000322B0000}"/>
    <cellStyle name="Currency 5 7 2 2 3" xfId="13963" xr:uid="{00000000-0005-0000-0000-0000332B0000}"/>
    <cellStyle name="Currency 5 7 2 3" xfId="13964" xr:uid="{00000000-0005-0000-0000-0000342B0000}"/>
    <cellStyle name="Currency 5 7 2 3 2" xfId="13965" xr:uid="{00000000-0005-0000-0000-0000352B0000}"/>
    <cellStyle name="Currency 5 7 2 3 2 2" xfId="13966" xr:uid="{00000000-0005-0000-0000-0000362B0000}"/>
    <cellStyle name="Currency 5 7 2 3 3" xfId="13967" xr:uid="{00000000-0005-0000-0000-0000372B0000}"/>
    <cellStyle name="Currency 5 7 2 4" xfId="13968" xr:uid="{00000000-0005-0000-0000-0000382B0000}"/>
    <cellStyle name="Currency 5 7 2 4 2" xfId="13969" xr:uid="{00000000-0005-0000-0000-0000392B0000}"/>
    <cellStyle name="Currency 5 7 2 4 2 2" xfId="13970" xr:uid="{00000000-0005-0000-0000-00003A2B0000}"/>
    <cellStyle name="Currency 5 7 2 4 3" xfId="13971" xr:uid="{00000000-0005-0000-0000-00003B2B0000}"/>
    <cellStyle name="Currency 5 7 2 5" xfId="13972" xr:uid="{00000000-0005-0000-0000-00003C2B0000}"/>
    <cellStyle name="Currency 5 7 2 5 2" xfId="13973" xr:uid="{00000000-0005-0000-0000-00003D2B0000}"/>
    <cellStyle name="Currency 5 7 2 6" xfId="13974" xr:uid="{00000000-0005-0000-0000-00003E2B0000}"/>
    <cellStyle name="Currency 5 7 2 6 2" xfId="13975" xr:uid="{00000000-0005-0000-0000-00003F2B0000}"/>
    <cellStyle name="Currency 5 7 2 7" xfId="13976" xr:uid="{00000000-0005-0000-0000-0000402B0000}"/>
    <cellStyle name="Currency 5 7 3" xfId="13977" xr:uid="{00000000-0005-0000-0000-0000412B0000}"/>
    <cellStyle name="Currency 5 7 3 2" xfId="13978" xr:uid="{00000000-0005-0000-0000-0000422B0000}"/>
    <cellStyle name="Currency 5 7 3 2 2" xfId="13979" xr:uid="{00000000-0005-0000-0000-0000432B0000}"/>
    <cellStyle name="Currency 5 7 3 2 2 2" xfId="13980" xr:uid="{00000000-0005-0000-0000-0000442B0000}"/>
    <cellStyle name="Currency 5 7 3 2 3" xfId="13981" xr:uid="{00000000-0005-0000-0000-0000452B0000}"/>
    <cellStyle name="Currency 5 7 3 3" xfId="13982" xr:uid="{00000000-0005-0000-0000-0000462B0000}"/>
    <cellStyle name="Currency 5 7 3 3 2" xfId="13983" xr:uid="{00000000-0005-0000-0000-0000472B0000}"/>
    <cellStyle name="Currency 5 7 3 3 2 2" xfId="13984" xr:uid="{00000000-0005-0000-0000-0000482B0000}"/>
    <cellStyle name="Currency 5 7 3 3 3" xfId="13985" xr:uid="{00000000-0005-0000-0000-0000492B0000}"/>
    <cellStyle name="Currency 5 7 3 4" xfId="13986" xr:uid="{00000000-0005-0000-0000-00004A2B0000}"/>
    <cellStyle name="Currency 5 7 3 4 2" xfId="13987" xr:uid="{00000000-0005-0000-0000-00004B2B0000}"/>
    <cellStyle name="Currency 5 7 3 4 2 2" xfId="13988" xr:uid="{00000000-0005-0000-0000-00004C2B0000}"/>
    <cellStyle name="Currency 5 7 3 4 3" xfId="13989" xr:uid="{00000000-0005-0000-0000-00004D2B0000}"/>
    <cellStyle name="Currency 5 7 3 5" xfId="13990" xr:uid="{00000000-0005-0000-0000-00004E2B0000}"/>
    <cellStyle name="Currency 5 7 3 5 2" xfId="13991" xr:uid="{00000000-0005-0000-0000-00004F2B0000}"/>
    <cellStyle name="Currency 5 7 3 6" xfId="13992" xr:uid="{00000000-0005-0000-0000-0000502B0000}"/>
    <cellStyle name="Currency 5 7 4" xfId="13993" xr:uid="{00000000-0005-0000-0000-0000512B0000}"/>
    <cellStyle name="Currency 5 7 4 2" xfId="13994" xr:uid="{00000000-0005-0000-0000-0000522B0000}"/>
    <cellStyle name="Currency 5 7 4 2 2" xfId="13995" xr:uid="{00000000-0005-0000-0000-0000532B0000}"/>
    <cellStyle name="Currency 5 7 4 3" xfId="13996" xr:uid="{00000000-0005-0000-0000-0000542B0000}"/>
    <cellStyle name="Currency 5 7 5" xfId="13997" xr:uid="{00000000-0005-0000-0000-0000552B0000}"/>
    <cellStyle name="Currency 5 7 5 2" xfId="13998" xr:uid="{00000000-0005-0000-0000-0000562B0000}"/>
    <cellStyle name="Currency 5 7 5 2 2" xfId="13999" xr:uid="{00000000-0005-0000-0000-0000572B0000}"/>
    <cellStyle name="Currency 5 7 5 3" xfId="14000" xr:uid="{00000000-0005-0000-0000-0000582B0000}"/>
    <cellStyle name="Currency 5 7 6" xfId="14001" xr:uid="{00000000-0005-0000-0000-0000592B0000}"/>
    <cellStyle name="Currency 5 7 6 2" xfId="14002" xr:uid="{00000000-0005-0000-0000-00005A2B0000}"/>
    <cellStyle name="Currency 5 7 6 2 2" xfId="14003" xr:uid="{00000000-0005-0000-0000-00005B2B0000}"/>
    <cellStyle name="Currency 5 7 6 3" xfId="14004" xr:uid="{00000000-0005-0000-0000-00005C2B0000}"/>
    <cellStyle name="Currency 5 7 7" xfId="14005" xr:uid="{00000000-0005-0000-0000-00005D2B0000}"/>
    <cellStyle name="Currency 5 7 7 2" xfId="14006" xr:uid="{00000000-0005-0000-0000-00005E2B0000}"/>
    <cellStyle name="Currency 5 7 8" xfId="14007" xr:uid="{00000000-0005-0000-0000-00005F2B0000}"/>
    <cellStyle name="Currency 5 7 8 2" xfId="14008" xr:uid="{00000000-0005-0000-0000-0000602B0000}"/>
    <cellStyle name="Currency 5 7 9" xfId="14009" xr:uid="{00000000-0005-0000-0000-0000612B0000}"/>
    <cellStyle name="Currency 5 8" xfId="14010" xr:uid="{00000000-0005-0000-0000-0000622B0000}"/>
    <cellStyle name="Currency 5 8 2" xfId="14011" xr:uid="{00000000-0005-0000-0000-0000632B0000}"/>
    <cellStyle name="Currency 5 9" xfId="14012" xr:uid="{00000000-0005-0000-0000-0000642B0000}"/>
    <cellStyle name="Currency 5 9 2" xfId="14013" xr:uid="{00000000-0005-0000-0000-0000652B0000}"/>
    <cellStyle name="Currency 50" xfId="14014" xr:uid="{00000000-0005-0000-0000-0000662B0000}"/>
    <cellStyle name="Currency 51" xfId="14015" xr:uid="{00000000-0005-0000-0000-0000672B0000}"/>
    <cellStyle name="Currency 52" xfId="14016" xr:uid="{00000000-0005-0000-0000-0000682B0000}"/>
    <cellStyle name="Currency 53" xfId="14017" xr:uid="{00000000-0005-0000-0000-0000692B0000}"/>
    <cellStyle name="Currency 54" xfId="14018" xr:uid="{00000000-0005-0000-0000-00006A2B0000}"/>
    <cellStyle name="Currency 55" xfId="14019" xr:uid="{00000000-0005-0000-0000-00006B2B0000}"/>
    <cellStyle name="Currency 56" xfId="14020" xr:uid="{00000000-0005-0000-0000-00006C2B0000}"/>
    <cellStyle name="Currency 57" xfId="14021" xr:uid="{00000000-0005-0000-0000-00006D2B0000}"/>
    <cellStyle name="Currency 58" xfId="14022" xr:uid="{00000000-0005-0000-0000-00006E2B0000}"/>
    <cellStyle name="Currency 59" xfId="14023" xr:uid="{00000000-0005-0000-0000-00006F2B0000}"/>
    <cellStyle name="Currency 6" xfId="575" xr:uid="{00000000-0005-0000-0000-0000702B0000}"/>
    <cellStyle name="Currency 6 10" xfId="14024" xr:uid="{00000000-0005-0000-0000-0000712B0000}"/>
    <cellStyle name="Currency 6 11" xfId="14025" xr:uid="{00000000-0005-0000-0000-0000722B0000}"/>
    <cellStyle name="Currency 6 12" xfId="14026" xr:uid="{00000000-0005-0000-0000-0000732B0000}"/>
    <cellStyle name="Currency 6 13" xfId="14027" xr:uid="{00000000-0005-0000-0000-0000742B0000}"/>
    <cellStyle name="Currency 6 2" xfId="576" xr:uid="{00000000-0005-0000-0000-0000752B0000}"/>
    <cellStyle name="Currency 6 2 10" xfId="14028" xr:uid="{00000000-0005-0000-0000-0000762B0000}"/>
    <cellStyle name="Currency 6 2 10 2" xfId="14029" xr:uid="{00000000-0005-0000-0000-0000772B0000}"/>
    <cellStyle name="Currency 6 2 10 2 2" xfId="14030" xr:uid="{00000000-0005-0000-0000-0000782B0000}"/>
    <cellStyle name="Currency 6 2 10 2 2 2" xfId="14031" xr:uid="{00000000-0005-0000-0000-0000792B0000}"/>
    <cellStyle name="Currency 6 2 10 2 3" xfId="14032" xr:uid="{00000000-0005-0000-0000-00007A2B0000}"/>
    <cellStyle name="Currency 6 2 10 3" xfId="14033" xr:uid="{00000000-0005-0000-0000-00007B2B0000}"/>
    <cellStyle name="Currency 6 2 10 3 2" xfId="14034" xr:uid="{00000000-0005-0000-0000-00007C2B0000}"/>
    <cellStyle name="Currency 6 2 10 3 2 2" xfId="14035" xr:uid="{00000000-0005-0000-0000-00007D2B0000}"/>
    <cellStyle name="Currency 6 2 10 3 3" xfId="14036" xr:uid="{00000000-0005-0000-0000-00007E2B0000}"/>
    <cellStyle name="Currency 6 2 10 4" xfId="14037" xr:uid="{00000000-0005-0000-0000-00007F2B0000}"/>
    <cellStyle name="Currency 6 2 10 4 2" xfId="14038" xr:uid="{00000000-0005-0000-0000-0000802B0000}"/>
    <cellStyle name="Currency 6 2 10 4 2 2" xfId="14039" xr:uid="{00000000-0005-0000-0000-0000812B0000}"/>
    <cellStyle name="Currency 6 2 10 4 3" xfId="14040" xr:uid="{00000000-0005-0000-0000-0000822B0000}"/>
    <cellStyle name="Currency 6 2 10 5" xfId="14041" xr:uid="{00000000-0005-0000-0000-0000832B0000}"/>
    <cellStyle name="Currency 6 2 10 5 2" xfId="14042" xr:uid="{00000000-0005-0000-0000-0000842B0000}"/>
    <cellStyle name="Currency 6 2 10 6" xfId="14043" xr:uid="{00000000-0005-0000-0000-0000852B0000}"/>
    <cellStyle name="Currency 6 2 11" xfId="14044" xr:uid="{00000000-0005-0000-0000-0000862B0000}"/>
    <cellStyle name="Currency 6 2 11 2" xfId="14045" xr:uid="{00000000-0005-0000-0000-0000872B0000}"/>
    <cellStyle name="Currency 6 2 11 2 2" xfId="14046" xr:uid="{00000000-0005-0000-0000-0000882B0000}"/>
    <cellStyle name="Currency 6 2 11 2 2 2" xfId="14047" xr:uid="{00000000-0005-0000-0000-0000892B0000}"/>
    <cellStyle name="Currency 6 2 11 2 3" xfId="14048" xr:uid="{00000000-0005-0000-0000-00008A2B0000}"/>
    <cellStyle name="Currency 6 2 11 3" xfId="14049" xr:uid="{00000000-0005-0000-0000-00008B2B0000}"/>
    <cellStyle name="Currency 6 2 11 3 2" xfId="14050" xr:uid="{00000000-0005-0000-0000-00008C2B0000}"/>
    <cellStyle name="Currency 6 2 11 3 2 2" xfId="14051" xr:uid="{00000000-0005-0000-0000-00008D2B0000}"/>
    <cellStyle name="Currency 6 2 11 3 3" xfId="14052" xr:uid="{00000000-0005-0000-0000-00008E2B0000}"/>
    <cellStyle name="Currency 6 2 11 4" xfId="14053" xr:uid="{00000000-0005-0000-0000-00008F2B0000}"/>
    <cellStyle name="Currency 6 2 11 4 2" xfId="14054" xr:uid="{00000000-0005-0000-0000-0000902B0000}"/>
    <cellStyle name="Currency 6 2 11 4 2 2" xfId="14055" xr:uid="{00000000-0005-0000-0000-0000912B0000}"/>
    <cellStyle name="Currency 6 2 11 4 3" xfId="14056" xr:uid="{00000000-0005-0000-0000-0000922B0000}"/>
    <cellStyle name="Currency 6 2 11 5" xfId="14057" xr:uid="{00000000-0005-0000-0000-0000932B0000}"/>
    <cellStyle name="Currency 6 2 11 5 2" xfId="14058" xr:uid="{00000000-0005-0000-0000-0000942B0000}"/>
    <cellStyle name="Currency 6 2 11 6" xfId="14059" xr:uid="{00000000-0005-0000-0000-0000952B0000}"/>
    <cellStyle name="Currency 6 2 12" xfId="14060" xr:uid="{00000000-0005-0000-0000-0000962B0000}"/>
    <cellStyle name="Currency 6 2 12 2" xfId="14061" xr:uid="{00000000-0005-0000-0000-0000972B0000}"/>
    <cellStyle name="Currency 6 2 12 2 2" xfId="14062" xr:uid="{00000000-0005-0000-0000-0000982B0000}"/>
    <cellStyle name="Currency 6 2 12 3" xfId="14063" xr:uid="{00000000-0005-0000-0000-0000992B0000}"/>
    <cellStyle name="Currency 6 2 13" xfId="14064" xr:uid="{00000000-0005-0000-0000-00009A2B0000}"/>
    <cellStyle name="Currency 6 2 13 2" xfId="14065" xr:uid="{00000000-0005-0000-0000-00009B2B0000}"/>
    <cellStyle name="Currency 6 2 13 2 2" xfId="14066" xr:uid="{00000000-0005-0000-0000-00009C2B0000}"/>
    <cellStyle name="Currency 6 2 13 3" xfId="14067" xr:uid="{00000000-0005-0000-0000-00009D2B0000}"/>
    <cellStyle name="Currency 6 2 14" xfId="14068" xr:uid="{00000000-0005-0000-0000-00009E2B0000}"/>
    <cellStyle name="Currency 6 2 14 2" xfId="14069" xr:uid="{00000000-0005-0000-0000-00009F2B0000}"/>
    <cellStyle name="Currency 6 2 14 2 2" xfId="14070" xr:uid="{00000000-0005-0000-0000-0000A02B0000}"/>
    <cellStyle name="Currency 6 2 14 3" xfId="14071" xr:uid="{00000000-0005-0000-0000-0000A12B0000}"/>
    <cellStyle name="Currency 6 2 15" xfId="14072" xr:uid="{00000000-0005-0000-0000-0000A22B0000}"/>
    <cellStyle name="Currency 6 2 15 2" xfId="14073" xr:uid="{00000000-0005-0000-0000-0000A32B0000}"/>
    <cellStyle name="Currency 6 2 15 2 2" xfId="14074" xr:uid="{00000000-0005-0000-0000-0000A42B0000}"/>
    <cellStyle name="Currency 6 2 15 3" xfId="14075" xr:uid="{00000000-0005-0000-0000-0000A52B0000}"/>
    <cellStyle name="Currency 6 2 16" xfId="14076" xr:uid="{00000000-0005-0000-0000-0000A62B0000}"/>
    <cellStyle name="Currency 6 2 16 2" xfId="14077" xr:uid="{00000000-0005-0000-0000-0000A72B0000}"/>
    <cellStyle name="Currency 6 2 17" xfId="14078" xr:uid="{00000000-0005-0000-0000-0000A82B0000}"/>
    <cellStyle name="Currency 6 2 17 2" xfId="14079" xr:uid="{00000000-0005-0000-0000-0000A92B0000}"/>
    <cellStyle name="Currency 6 2 18" xfId="14080" xr:uid="{00000000-0005-0000-0000-0000AA2B0000}"/>
    <cellStyle name="Currency 6 2 18 2" xfId="14081" xr:uid="{00000000-0005-0000-0000-0000AB2B0000}"/>
    <cellStyle name="Currency 6 2 19" xfId="14082" xr:uid="{00000000-0005-0000-0000-0000AC2B0000}"/>
    <cellStyle name="Currency 6 2 19 2" xfId="14083" xr:uid="{00000000-0005-0000-0000-0000AD2B0000}"/>
    <cellStyle name="Currency 6 2 2" xfId="577" xr:uid="{00000000-0005-0000-0000-0000AE2B0000}"/>
    <cellStyle name="Currency 6 2 2 10" xfId="14084" xr:uid="{00000000-0005-0000-0000-0000AF2B0000}"/>
    <cellStyle name="Currency 6 2 2 10 2" xfId="14085" xr:uid="{00000000-0005-0000-0000-0000B02B0000}"/>
    <cellStyle name="Currency 6 2 2 10 2 2" xfId="14086" xr:uid="{00000000-0005-0000-0000-0000B12B0000}"/>
    <cellStyle name="Currency 6 2 2 10 3" xfId="14087" xr:uid="{00000000-0005-0000-0000-0000B22B0000}"/>
    <cellStyle name="Currency 6 2 2 11" xfId="14088" xr:uid="{00000000-0005-0000-0000-0000B32B0000}"/>
    <cellStyle name="Currency 6 2 2 11 2" xfId="14089" xr:uid="{00000000-0005-0000-0000-0000B42B0000}"/>
    <cellStyle name="Currency 6 2 2 11 2 2" xfId="14090" xr:uid="{00000000-0005-0000-0000-0000B52B0000}"/>
    <cellStyle name="Currency 6 2 2 11 3" xfId="14091" xr:uid="{00000000-0005-0000-0000-0000B62B0000}"/>
    <cellStyle name="Currency 6 2 2 12" xfId="14092" xr:uid="{00000000-0005-0000-0000-0000B72B0000}"/>
    <cellStyle name="Currency 6 2 2 12 2" xfId="14093" xr:uid="{00000000-0005-0000-0000-0000B82B0000}"/>
    <cellStyle name="Currency 6 2 2 13" xfId="14094" xr:uid="{00000000-0005-0000-0000-0000B92B0000}"/>
    <cellStyle name="Currency 6 2 2 13 2" xfId="14095" xr:uid="{00000000-0005-0000-0000-0000BA2B0000}"/>
    <cellStyle name="Currency 6 2 2 14" xfId="14096" xr:uid="{00000000-0005-0000-0000-0000BB2B0000}"/>
    <cellStyle name="Currency 6 2 2 14 2" xfId="14097" xr:uid="{00000000-0005-0000-0000-0000BC2B0000}"/>
    <cellStyle name="Currency 6 2 2 15" xfId="14098" xr:uid="{00000000-0005-0000-0000-0000BD2B0000}"/>
    <cellStyle name="Currency 6 2 2 15 2" xfId="14099" xr:uid="{00000000-0005-0000-0000-0000BE2B0000}"/>
    <cellStyle name="Currency 6 2 2 16" xfId="14100" xr:uid="{00000000-0005-0000-0000-0000BF2B0000}"/>
    <cellStyle name="Currency 6 2 2 17" xfId="14101" xr:uid="{00000000-0005-0000-0000-0000C02B0000}"/>
    <cellStyle name="Currency 6 2 2 18" xfId="55120" xr:uid="{00000000-0005-0000-0000-0000C12B0000}"/>
    <cellStyle name="Currency 6 2 2 2" xfId="578" xr:uid="{00000000-0005-0000-0000-0000C22B0000}"/>
    <cellStyle name="Currency 6 2 2 2 10" xfId="14102" xr:uid="{00000000-0005-0000-0000-0000C32B0000}"/>
    <cellStyle name="Currency 6 2 2 2 11" xfId="55121" xr:uid="{00000000-0005-0000-0000-0000C42B0000}"/>
    <cellStyle name="Currency 6 2 2 2 2" xfId="579" xr:uid="{00000000-0005-0000-0000-0000C52B0000}"/>
    <cellStyle name="Currency 6 2 2 2 2 2" xfId="14103" xr:uid="{00000000-0005-0000-0000-0000C62B0000}"/>
    <cellStyle name="Currency 6 2 2 2 2 2 2" xfId="14104" xr:uid="{00000000-0005-0000-0000-0000C72B0000}"/>
    <cellStyle name="Currency 6 2 2 2 2 2 2 2" xfId="14105" xr:uid="{00000000-0005-0000-0000-0000C82B0000}"/>
    <cellStyle name="Currency 6 2 2 2 2 2 3" xfId="14106" xr:uid="{00000000-0005-0000-0000-0000C92B0000}"/>
    <cellStyle name="Currency 6 2 2 2 2 3" xfId="14107" xr:uid="{00000000-0005-0000-0000-0000CA2B0000}"/>
    <cellStyle name="Currency 6 2 2 2 2 3 2" xfId="14108" xr:uid="{00000000-0005-0000-0000-0000CB2B0000}"/>
    <cellStyle name="Currency 6 2 2 2 2 3 2 2" xfId="14109" xr:uid="{00000000-0005-0000-0000-0000CC2B0000}"/>
    <cellStyle name="Currency 6 2 2 2 2 3 3" xfId="14110" xr:uid="{00000000-0005-0000-0000-0000CD2B0000}"/>
    <cellStyle name="Currency 6 2 2 2 2 4" xfId="14111" xr:uid="{00000000-0005-0000-0000-0000CE2B0000}"/>
    <cellStyle name="Currency 6 2 2 2 2 4 2" xfId="14112" xr:uid="{00000000-0005-0000-0000-0000CF2B0000}"/>
    <cellStyle name="Currency 6 2 2 2 2 4 2 2" xfId="14113" xr:uid="{00000000-0005-0000-0000-0000D02B0000}"/>
    <cellStyle name="Currency 6 2 2 2 2 4 3" xfId="14114" xr:uid="{00000000-0005-0000-0000-0000D12B0000}"/>
    <cellStyle name="Currency 6 2 2 2 2 5" xfId="14115" xr:uid="{00000000-0005-0000-0000-0000D22B0000}"/>
    <cellStyle name="Currency 6 2 2 2 2 5 2" xfId="14116" xr:uid="{00000000-0005-0000-0000-0000D32B0000}"/>
    <cellStyle name="Currency 6 2 2 2 2 6" xfId="14117" xr:uid="{00000000-0005-0000-0000-0000D42B0000}"/>
    <cellStyle name="Currency 6 2 2 2 2 6 2" xfId="14118" xr:uid="{00000000-0005-0000-0000-0000D52B0000}"/>
    <cellStyle name="Currency 6 2 2 2 2 7" xfId="14119" xr:uid="{00000000-0005-0000-0000-0000D62B0000}"/>
    <cellStyle name="Currency 6 2 2 2 3" xfId="14120" xr:uid="{00000000-0005-0000-0000-0000D72B0000}"/>
    <cellStyle name="Currency 6 2 2 2 3 2" xfId="14121" xr:uid="{00000000-0005-0000-0000-0000D82B0000}"/>
    <cellStyle name="Currency 6 2 2 2 3 2 2" xfId="14122" xr:uid="{00000000-0005-0000-0000-0000D92B0000}"/>
    <cellStyle name="Currency 6 2 2 2 3 2 2 2" xfId="14123" xr:uid="{00000000-0005-0000-0000-0000DA2B0000}"/>
    <cellStyle name="Currency 6 2 2 2 3 2 3" xfId="14124" xr:uid="{00000000-0005-0000-0000-0000DB2B0000}"/>
    <cellStyle name="Currency 6 2 2 2 3 3" xfId="14125" xr:uid="{00000000-0005-0000-0000-0000DC2B0000}"/>
    <cellStyle name="Currency 6 2 2 2 3 3 2" xfId="14126" xr:uid="{00000000-0005-0000-0000-0000DD2B0000}"/>
    <cellStyle name="Currency 6 2 2 2 3 3 2 2" xfId="14127" xr:uid="{00000000-0005-0000-0000-0000DE2B0000}"/>
    <cellStyle name="Currency 6 2 2 2 3 3 3" xfId="14128" xr:uid="{00000000-0005-0000-0000-0000DF2B0000}"/>
    <cellStyle name="Currency 6 2 2 2 3 4" xfId="14129" xr:uid="{00000000-0005-0000-0000-0000E02B0000}"/>
    <cellStyle name="Currency 6 2 2 2 3 4 2" xfId="14130" xr:uid="{00000000-0005-0000-0000-0000E12B0000}"/>
    <cellStyle name="Currency 6 2 2 2 3 4 2 2" xfId="14131" xr:uid="{00000000-0005-0000-0000-0000E22B0000}"/>
    <cellStyle name="Currency 6 2 2 2 3 4 3" xfId="14132" xr:uid="{00000000-0005-0000-0000-0000E32B0000}"/>
    <cellStyle name="Currency 6 2 2 2 3 5" xfId="14133" xr:uid="{00000000-0005-0000-0000-0000E42B0000}"/>
    <cellStyle name="Currency 6 2 2 2 3 5 2" xfId="14134" xr:uid="{00000000-0005-0000-0000-0000E52B0000}"/>
    <cellStyle name="Currency 6 2 2 2 3 6" xfId="14135" xr:uid="{00000000-0005-0000-0000-0000E62B0000}"/>
    <cellStyle name="Currency 6 2 2 2 4" xfId="14136" xr:uid="{00000000-0005-0000-0000-0000E72B0000}"/>
    <cellStyle name="Currency 6 2 2 2 4 2" xfId="14137" xr:uid="{00000000-0005-0000-0000-0000E82B0000}"/>
    <cellStyle name="Currency 6 2 2 2 4 2 2" xfId="14138" xr:uid="{00000000-0005-0000-0000-0000E92B0000}"/>
    <cellStyle name="Currency 6 2 2 2 4 3" xfId="14139" xr:uid="{00000000-0005-0000-0000-0000EA2B0000}"/>
    <cellStyle name="Currency 6 2 2 2 5" xfId="14140" xr:uid="{00000000-0005-0000-0000-0000EB2B0000}"/>
    <cellStyle name="Currency 6 2 2 2 5 2" xfId="14141" xr:uid="{00000000-0005-0000-0000-0000EC2B0000}"/>
    <cellStyle name="Currency 6 2 2 2 5 2 2" xfId="14142" xr:uid="{00000000-0005-0000-0000-0000ED2B0000}"/>
    <cellStyle name="Currency 6 2 2 2 5 3" xfId="14143" xr:uid="{00000000-0005-0000-0000-0000EE2B0000}"/>
    <cellStyle name="Currency 6 2 2 2 6" xfId="14144" xr:uid="{00000000-0005-0000-0000-0000EF2B0000}"/>
    <cellStyle name="Currency 6 2 2 2 6 2" xfId="14145" xr:uid="{00000000-0005-0000-0000-0000F02B0000}"/>
    <cellStyle name="Currency 6 2 2 2 6 2 2" xfId="14146" xr:uid="{00000000-0005-0000-0000-0000F12B0000}"/>
    <cellStyle name="Currency 6 2 2 2 6 3" xfId="14147" xr:uid="{00000000-0005-0000-0000-0000F22B0000}"/>
    <cellStyle name="Currency 6 2 2 2 7" xfId="14148" xr:uid="{00000000-0005-0000-0000-0000F32B0000}"/>
    <cellStyle name="Currency 6 2 2 2 7 2" xfId="14149" xr:uid="{00000000-0005-0000-0000-0000F42B0000}"/>
    <cellStyle name="Currency 6 2 2 2 8" xfId="14150" xr:uid="{00000000-0005-0000-0000-0000F52B0000}"/>
    <cellStyle name="Currency 6 2 2 2 8 2" xfId="14151" xr:uid="{00000000-0005-0000-0000-0000F62B0000}"/>
    <cellStyle name="Currency 6 2 2 2 9" xfId="14152" xr:uid="{00000000-0005-0000-0000-0000F72B0000}"/>
    <cellStyle name="Currency 6 2 2 3" xfId="580" xr:uid="{00000000-0005-0000-0000-0000F82B0000}"/>
    <cellStyle name="Currency 6 2 2 3 10" xfId="14153" xr:uid="{00000000-0005-0000-0000-0000F92B0000}"/>
    <cellStyle name="Currency 6 2 2 3 11" xfId="55122" xr:uid="{00000000-0005-0000-0000-0000FA2B0000}"/>
    <cellStyle name="Currency 6 2 2 3 2" xfId="581" xr:uid="{00000000-0005-0000-0000-0000FB2B0000}"/>
    <cellStyle name="Currency 6 2 2 3 2 2" xfId="14154" xr:uid="{00000000-0005-0000-0000-0000FC2B0000}"/>
    <cellStyle name="Currency 6 2 2 3 2 2 2" xfId="14155" xr:uid="{00000000-0005-0000-0000-0000FD2B0000}"/>
    <cellStyle name="Currency 6 2 2 3 2 2 2 2" xfId="14156" xr:uid="{00000000-0005-0000-0000-0000FE2B0000}"/>
    <cellStyle name="Currency 6 2 2 3 2 2 3" xfId="14157" xr:uid="{00000000-0005-0000-0000-0000FF2B0000}"/>
    <cellStyle name="Currency 6 2 2 3 2 3" xfId="14158" xr:uid="{00000000-0005-0000-0000-0000002C0000}"/>
    <cellStyle name="Currency 6 2 2 3 2 3 2" xfId="14159" xr:uid="{00000000-0005-0000-0000-0000012C0000}"/>
    <cellStyle name="Currency 6 2 2 3 2 3 2 2" xfId="14160" xr:uid="{00000000-0005-0000-0000-0000022C0000}"/>
    <cellStyle name="Currency 6 2 2 3 2 3 3" xfId="14161" xr:uid="{00000000-0005-0000-0000-0000032C0000}"/>
    <cellStyle name="Currency 6 2 2 3 2 4" xfId="14162" xr:uid="{00000000-0005-0000-0000-0000042C0000}"/>
    <cellStyle name="Currency 6 2 2 3 2 4 2" xfId="14163" xr:uid="{00000000-0005-0000-0000-0000052C0000}"/>
    <cellStyle name="Currency 6 2 2 3 2 4 2 2" xfId="14164" xr:uid="{00000000-0005-0000-0000-0000062C0000}"/>
    <cellStyle name="Currency 6 2 2 3 2 4 3" xfId="14165" xr:uid="{00000000-0005-0000-0000-0000072C0000}"/>
    <cellStyle name="Currency 6 2 2 3 2 5" xfId="14166" xr:uid="{00000000-0005-0000-0000-0000082C0000}"/>
    <cellStyle name="Currency 6 2 2 3 2 5 2" xfId="14167" xr:uid="{00000000-0005-0000-0000-0000092C0000}"/>
    <cellStyle name="Currency 6 2 2 3 2 6" xfId="14168" xr:uid="{00000000-0005-0000-0000-00000A2C0000}"/>
    <cellStyle name="Currency 6 2 2 3 2 6 2" xfId="14169" xr:uid="{00000000-0005-0000-0000-00000B2C0000}"/>
    <cellStyle name="Currency 6 2 2 3 2 7" xfId="14170" xr:uid="{00000000-0005-0000-0000-00000C2C0000}"/>
    <cellStyle name="Currency 6 2 2 3 2 8" xfId="55123" xr:uid="{00000000-0005-0000-0000-00000D2C0000}"/>
    <cellStyle name="Currency 6 2 2 3 3" xfId="14171" xr:uid="{00000000-0005-0000-0000-00000E2C0000}"/>
    <cellStyle name="Currency 6 2 2 3 3 2" xfId="14172" xr:uid="{00000000-0005-0000-0000-00000F2C0000}"/>
    <cellStyle name="Currency 6 2 2 3 3 2 2" xfId="14173" xr:uid="{00000000-0005-0000-0000-0000102C0000}"/>
    <cellStyle name="Currency 6 2 2 3 3 2 2 2" xfId="14174" xr:uid="{00000000-0005-0000-0000-0000112C0000}"/>
    <cellStyle name="Currency 6 2 2 3 3 2 3" xfId="14175" xr:uid="{00000000-0005-0000-0000-0000122C0000}"/>
    <cellStyle name="Currency 6 2 2 3 3 3" xfId="14176" xr:uid="{00000000-0005-0000-0000-0000132C0000}"/>
    <cellStyle name="Currency 6 2 2 3 3 3 2" xfId="14177" xr:uid="{00000000-0005-0000-0000-0000142C0000}"/>
    <cellStyle name="Currency 6 2 2 3 3 3 2 2" xfId="14178" xr:uid="{00000000-0005-0000-0000-0000152C0000}"/>
    <cellStyle name="Currency 6 2 2 3 3 3 3" xfId="14179" xr:uid="{00000000-0005-0000-0000-0000162C0000}"/>
    <cellStyle name="Currency 6 2 2 3 3 4" xfId="14180" xr:uid="{00000000-0005-0000-0000-0000172C0000}"/>
    <cellStyle name="Currency 6 2 2 3 3 4 2" xfId="14181" xr:uid="{00000000-0005-0000-0000-0000182C0000}"/>
    <cellStyle name="Currency 6 2 2 3 3 4 2 2" xfId="14182" xr:uid="{00000000-0005-0000-0000-0000192C0000}"/>
    <cellStyle name="Currency 6 2 2 3 3 4 3" xfId="14183" xr:uid="{00000000-0005-0000-0000-00001A2C0000}"/>
    <cellStyle name="Currency 6 2 2 3 3 5" xfId="14184" xr:uid="{00000000-0005-0000-0000-00001B2C0000}"/>
    <cellStyle name="Currency 6 2 2 3 3 5 2" xfId="14185" xr:uid="{00000000-0005-0000-0000-00001C2C0000}"/>
    <cellStyle name="Currency 6 2 2 3 3 6" xfId="14186" xr:uid="{00000000-0005-0000-0000-00001D2C0000}"/>
    <cellStyle name="Currency 6 2 2 3 4" xfId="14187" xr:uid="{00000000-0005-0000-0000-00001E2C0000}"/>
    <cellStyle name="Currency 6 2 2 3 4 2" xfId="14188" xr:uid="{00000000-0005-0000-0000-00001F2C0000}"/>
    <cellStyle name="Currency 6 2 2 3 4 2 2" xfId="14189" xr:uid="{00000000-0005-0000-0000-0000202C0000}"/>
    <cellStyle name="Currency 6 2 2 3 4 3" xfId="14190" xr:uid="{00000000-0005-0000-0000-0000212C0000}"/>
    <cellStyle name="Currency 6 2 2 3 5" xfId="14191" xr:uid="{00000000-0005-0000-0000-0000222C0000}"/>
    <cellStyle name="Currency 6 2 2 3 5 2" xfId="14192" xr:uid="{00000000-0005-0000-0000-0000232C0000}"/>
    <cellStyle name="Currency 6 2 2 3 5 2 2" xfId="14193" xr:uid="{00000000-0005-0000-0000-0000242C0000}"/>
    <cellStyle name="Currency 6 2 2 3 5 3" xfId="14194" xr:uid="{00000000-0005-0000-0000-0000252C0000}"/>
    <cellStyle name="Currency 6 2 2 3 6" xfId="14195" xr:uid="{00000000-0005-0000-0000-0000262C0000}"/>
    <cellStyle name="Currency 6 2 2 3 6 2" xfId="14196" xr:uid="{00000000-0005-0000-0000-0000272C0000}"/>
    <cellStyle name="Currency 6 2 2 3 6 2 2" xfId="14197" xr:uid="{00000000-0005-0000-0000-0000282C0000}"/>
    <cellStyle name="Currency 6 2 2 3 6 3" xfId="14198" xr:uid="{00000000-0005-0000-0000-0000292C0000}"/>
    <cellStyle name="Currency 6 2 2 3 7" xfId="14199" xr:uid="{00000000-0005-0000-0000-00002A2C0000}"/>
    <cellStyle name="Currency 6 2 2 3 7 2" xfId="14200" xr:uid="{00000000-0005-0000-0000-00002B2C0000}"/>
    <cellStyle name="Currency 6 2 2 3 8" xfId="14201" xr:uid="{00000000-0005-0000-0000-00002C2C0000}"/>
    <cellStyle name="Currency 6 2 2 3 8 2" xfId="14202" xr:uid="{00000000-0005-0000-0000-00002D2C0000}"/>
    <cellStyle name="Currency 6 2 2 3 9" xfId="14203" xr:uid="{00000000-0005-0000-0000-00002E2C0000}"/>
    <cellStyle name="Currency 6 2 2 4" xfId="582" xr:uid="{00000000-0005-0000-0000-00002F2C0000}"/>
    <cellStyle name="Currency 6 2 2 4 2" xfId="14204" xr:uid="{00000000-0005-0000-0000-0000302C0000}"/>
    <cellStyle name="Currency 6 2 2 4 2 2" xfId="14205" xr:uid="{00000000-0005-0000-0000-0000312C0000}"/>
    <cellStyle name="Currency 6 2 2 4 2 2 2" xfId="14206" xr:uid="{00000000-0005-0000-0000-0000322C0000}"/>
    <cellStyle name="Currency 6 2 2 4 2 3" xfId="14207" xr:uid="{00000000-0005-0000-0000-0000332C0000}"/>
    <cellStyle name="Currency 6 2 2 4 3" xfId="14208" xr:uid="{00000000-0005-0000-0000-0000342C0000}"/>
    <cellStyle name="Currency 6 2 2 4 3 2" xfId="14209" xr:uid="{00000000-0005-0000-0000-0000352C0000}"/>
    <cellStyle name="Currency 6 2 2 4 3 2 2" xfId="14210" xr:uid="{00000000-0005-0000-0000-0000362C0000}"/>
    <cellStyle name="Currency 6 2 2 4 3 3" xfId="14211" xr:uid="{00000000-0005-0000-0000-0000372C0000}"/>
    <cellStyle name="Currency 6 2 2 4 4" xfId="14212" xr:uid="{00000000-0005-0000-0000-0000382C0000}"/>
    <cellStyle name="Currency 6 2 2 4 4 2" xfId="14213" xr:uid="{00000000-0005-0000-0000-0000392C0000}"/>
    <cellStyle name="Currency 6 2 2 4 4 2 2" xfId="14214" xr:uid="{00000000-0005-0000-0000-00003A2C0000}"/>
    <cellStyle name="Currency 6 2 2 4 4 3" xfId="14215" xr:uid="{00000000-0005-0000-0000-00003B2C0000}"/>
    <cellStyle name="Currency 6 2 2 4 5" xfId="14216" xr:uid="{00000000-0005-0000-0000-00003C2C0000}"/>
    <cellStyle name="Currency 6 2 2 4 5 2" xfId="14217" xr:uid="{00000000-0005-0000-0000-00003D2C0000}"/>
    <cellStyle name="Currency 6 2 2 4 6" xfId="14218" xr:uid="{00000000-0005-0000-0000-00003E2C0000}"/>
    <cellStyle name="Currency 6 2 2 4 6 2" xfId="14219" xr:uid="{00000000-0005-0000-0000-00003F2C0000}"/>
    <cellStyle name="Currency 6 2 2 4 7" xfId="14220" xr:uid="{00000000-0005-0000-0000-0000402C0000}"/>
    <cellStyle name="Currency 6 2 2 5" xfId="14221" xr:uid="{00000000-0005-0000-0000-0000412C0000}"/>
    <cellStyle name="Currency 6 2 2 5 2" xfId="14222" xr:uid="{00000000-0005-0000-0000-0000422C0000}"/>
    <cellStyle name="Currency 6 2 2 5 2 2" xfId="14223" xr:uid="{00000000-0005-0000-0000-0000432C0000}"/>
    <cellStyle name="Currency 6 2 2 5 2 2 2" xfId="14224" xr:uid="{00000000-0005-0000-0000-0000442C0000}"/>
    <cellStyle name="Currency 6 2 2 5 2 3" xfId="14225" xr:uid="{00000000-0005-0000-0000-0000452C0000}"/>
    <cellStyle name="Currency 6 2 2 5 3" xfId="14226" xr:uid="{00000000-0005-0000-0000-0000462C0000}"/>
    <cellStyle name="Currency 6 2 2 5 3 2" xfId="14227" xr:uid="{00000000-0005-0000-0000-0000472C0000}"/>
    <cellStyle name="Currency 6 2 2 5 3 2 2" xfId="14228" xr:uid="{00000000-0005-0000-0000-0000482C0000}"/>
    <cellStyle name="Currency 6 2 2 5 3 3" xfId="14229" xr:uid="{00000000-0005-0000-0000-0000492C0000}"/>
    <cellStyle name="Currency 6 2 2 5 4" xfId="14230" xr:uid="{00000000-0005-0000-0000-00004A2C0000}"/>
    <cellStyle name="Currency 6 2 2 5 4 2" xfId="14231" xr:uid="{00000000-0005-0000-0000-00004B2C0000}"/>
    <cellStyle name="Currency 6 2 2 5 4 2 2" xfId="14232" xr:uid="{00000000-0005-0000-0000-00004C2C0000}"/>
    <cellStyle name="Currency 6 2 2 5 4 3" xfId="14233" xr:uid="{00000000-0005-0000-0000-00004D2C0000}"/>
    <cellStyle name="Currency 6 2 2 5 5" xfId="14234" xr:uid="{00000000-0005-0000-0000-00004E2C0000}"/>
    <cellStyle name="Currency 6 2 2 5 5 2" xfId="14235" xr:uid="{00000000-0005-0000-0000-00004F2C0000}"/>
    <cellStyle name="Currency 6 2 2 5 6" xfId="14236" xr:uid="{00000000-0005-0000-0000-0000502C0000}"/>
    <cellStyle name="Currency 6 2 2 6" xfId="14237" xr:uid="{00000000-0005-0000-0000-0000512C0000}"/>
    <cellStyle name="Currency 6 2 2 6 2" xfId="14238" xr:uid="{00000000-0005-0000-0000-0000522C0000}"/>
    <cellStyle name="Currency 6 2 2 6 2 2" xfId="14239" xr:uid="{00000000-0005-0000-0000-0000532C0000}"/>
    <cellStyle name="Currency 6 2 2 6 2 2 2" xfId="14240" xr:uid="{00000000-0005-0000-0000-0000542C0000}"/>
    <cellStyle name="Currency 6 2 2 6 2 3" xfId="14241" xr:uid="{00000000-0005-0000-0000-0000552C0000}"/>
    <cellStyle name="Currency 6 2 2 6 3" xfId="14242" xr:uid="{00000000-0005-0000-0000-0000562C0000}"/>
    <cellStyle name="Currency 6 2 2 6 3 2" xfId="14243" xr:uid="{00000000-0005-0000-0000-0000572C0000}"/>
    <cellStyle name="Currency 6 2 2 6 3 2 2" xfId="14244" xr:uid="{00000000-0005-0000-0000-0000582C0000}"/>
    <cellStyle name="Currency 6 2 2 6 3 3" xfId="14245" xr:uid="{00000000-0005-0000-0000-0000592C0000}"/>
    <cellStyle name="Currency 6 2 2 6 4" xfId="14246" xr:uid="{00000000-0005-0000-0000-00005A2C0000}"/>
    <cellStyle name="Currency 6 2 2 6 4 2" xfId="14247" xr:uid="{00000000-0005-0000-0000-00005B2C0000}"/>
    <cellStyle name="Currency 6 2 2 6 4 2 2" xfId="14248" xr:uid="{00000000-0005-0000-0000-00005C2C0000}"/>
    <cellStyle name="Currency 6 2 2 6 4 3" xfId="14249" xr:uid="{00000000-0005-0000-0000-00005D2C0000}"/>
    <cellStyle name="Currency 6 2 2 6 5" xfId="14250" xr:uid="{00000000-0005-0000-0000-00005E2C0000}"/>
    <cellStyle name="Currency 6 2 2 6 5 2" xfId="14251" xr:uid="{00000000-0005-0000-0000-00005F2C0000}"/>
    <cellStyle name="Currency 6 2 2 6 6" xfId="14252" xr:uid="{00000000-0005-0000-0000-0000602C0000}"/>
    <cellStyle name="Currency 6 2 2 7" xfId="14253" xr:uid="{00000000-0005-0000-0000-0000612C0000}"/>
    <cellStyle name="Currency 6 2 2 7 2" xfId="14254" xr:uid="{00000000-0005-0000-0000-0000622C0000}"/>
    <cellStyle name="Currency 6 2 2 7 2 2" xfId="14255" xr:uid="{00000000-0005-0000-0000-0000632C0000}"/>
    <cellStyle name="Currency 6 2 2 7 2 2 2" xfId="14256" xr:uid="{00000000-0005-0000-0000-0000642C0000}"/>
    <cellStyle name="Currency 6 2 2 7 2 3" xfId="14257" xr:uid="{00000000-0005-0000-0000-0000652C0000}"/>
    <cellStyle name="Currency 6 2 2 7 3" xfId="14258" xr:uid="{00000000-0005-0000-0000-0000662C0000}"/>
    <cellStyle name="Currency 6 2 2 7 3 2" xfId="14259" xr:uid="{00000000-0005-0000-0000-0000672C0000}"/>
    <cellStyle name="Currency 6 2 2 7 3 2 2" xfId="14260" xr:uid="{00000000-0005-0000-0000-0000682C0000}"/>
    <cellStyle name="Currency 6 2 2 7 3 3" xfId="14261" xr:uid="{00000000-0005-0000-0000-0000692C0000}"/>
    <cellStyle name="Currency 6 2 2 7 4" xfId="14262" xr:uid="{00000000-0005-0000-0000-00006A2C0000}"/>
    <cellStyle name="Currency 6 2 2 7 4 2" xfId="14263" xr:uid="{00000000-0005-0000-0000-00006B2C0000}"/>
    <cellStyle name="Currency 6 2 2 7 4 2 2" xfId="14264" xr:uid="{00000000-0005-0000-0000-00006C2C0000}"/>
    <cellStyle name="Currency 6 2 2 7 4 3" xfId="14265" xr:uid="{00000000-0005-0000-0000-00006D2C0000}"/>
    <cellStyle name="Currency 6 2 2 7 5" xfId="14266" xr:uid="{00000000-0005-0000-0000-00006E2C0000}"/>
    <cellStyle name="Currency 6 2 2 7 5 2" xfId="14267" xr:uid="{00000000-0005-0000-0000-00006F2C0000}"/>
    <cellStyle name="Currency 6 2 2 7 6" xfId="14268" xr:uid="{00000000-0005-0000-0000-0000702C0000}"/>
    <cellStyle name="Currency 6 2 2 8" xfId="14269" xr:uid="{00000000-0005-0000-0000-0000712C0000}"/>
    <cellStyle name="Currency 6 2 2 8 2" xfId="14270" xr:uid="{00000000-0005-0000-0000-0000722C0000}"/>
    <cellStyle name="Currency 6 2 2 8 2 2" xfId="14271" xr:uid="{00000000-0005-0000-0000-0000732C0000}"/>
    <cellStyle name="Currency 6 2 2 8 3" xfId="14272" xr:uid="{00000000-0005-0000-0000-0000742C0000}"/>
    <cellStyle name="Currency 6 2 2 9" xfId="14273" xr:uid="{00000000-0005-0000-0000-0000752C0000}"/>
    <cellStyle name="Currency 6 2 2 9 2" xfId="14274" xr:uid="{00000000-0005-0000-0000-0000762C0000}"/>
    <cellStyle name="Currency 6 2 2 9 2 2" xfId="14275" xr:uid="{00000000-0005-0000-0000-0000772C0000}"/>
    <cellStyle name="Currency 6 2 2 9 3" xfId="14276" xr:uid="{00000000-0005-0000-0000-0000782C0000}"/>
    <cellStyle name="Currency 6 2 20" xfId="14277" xr:uid="{00000000-0005-0000-0000-0000792C0000}"/>
    <cellStyle name="Currency 6 2 20 2" xfId="14278" xr:uid="{00000000-0005-0000-0000-00007A2C0000}"/>
    <cellStyle name="Currency 6 2 21" xfId="14279" xr:uid="{00000000-0005-0000-0000-00007B2C0000}"/>
    <cellStyle name="Currency 6 2 21 2" xfId="14280" xr:uid="{00000000-0005-0000-0000-00007C2C0000}"/>
    <cellStyle name="Currency 6 2 22" xfId="14281" xr:uid="{00000000-0005-0000-0000-00007D2C0000}"/>
    <cellStyle name="Currency 6 2 23" xfId="14282" xr:uid="{00000000-0005-0000-0000-00007E2C0000}"/>
    <cellStyle name="Currency 6 2 24" xfId="55119" xr:uid="{00000000-0005-0000-0000-00007F2C0000}"/>
    <cellStyle name="Currency 6 2 3" xfId="583" xr:uid="{00000000-0005-0000-0000-0000802C0000}"/>
    <cellStyle name="Currency 6 2 3 10" xfId="14283" xr:uid="{00000000-0005-0000-0000-0000812C0000}"/>
    <cellStyle name="Currency 6 2 3 10 2" xfId="14284" xr:uid="{00000000-0005-0000-0000-0000822C0000}"/>
    <cellStyle name="Currency 6 2 3 11" xfId="14285" xr:uid="{00000000-0005-0000-0000-0000832C0000}"/>
    <cellStyle name="Currency 6 2 3 12" xfId="14286" xr:uid="{00000000-0005-0000-0000-0000842C0000}"/>
    <cellStyle name="Currency 6 2 3 2" xfId="584" xr:uid="{00000000-0005-0000-0000-0000852C0000}"/>
    <cellStyle name="Currency 6 2 3 2 2" xfId="585" xr:uid="{00000000-0005-0000-0000-0000862C0000}"/>
    <cellStyle name="Currency 6 2 3 2 2 2" xfId="14287" xr:uid="{00000000-0005-0000-0000-0000872C0000}"/>
    <cellStyle name="Currency 6 2 3 2 2 2 2" xfId="14288" xr:uid="{00000000-0005-0000-0000-0000882C0000}"/>
    <cellStyle name="Currency 6 2 3 2 2 3" xfId="14289" xr:uid="{00000000-0005-0000-0000-0000892C0000}"/>
    <cellStyle name="Currency 6 2 3 2 3" xfId="14290" xr:uid="{00000000-0005-0000-0000-00008A2C0000}"/>
    <cellStyle name="Currency 6 2 3 2 3 2" xfId="14291" xr:uid="{00000000-0005-0000-0000-00008B2C0000}"/>
    <cellStyle name="Currency 6 2 3 2 3 2 2" xfId="14292" xr:uid="{00000000-0005-0000-0000-00008C2C0000}"/>
    <cellStyle name="Currency 6 2 3 2 3 3" xfId="14293" xr:uid="{00000000-0005-0000-0000-00008D2C0000}"/>
    <cellStyle name="Currency 6 2 3 2 4" xfId="14294" xr:uid="{00000000-0005-0000-0000-00008E2C0000}"/>
    <cellStyle name="Currency 6 2 3 2 4 2" xfId="14295" xr:uid="{00000000-0005-0000-0000-00008F2C0000}"/>
    <cellStyle name="Currency 6 2 3 2 4 2 2" xfId="14296" xr:uid="{00000000-0005-0000-0000-0000902C0000}"/>
    <cellStyle name="Currency 6 2 3 2 4 3" xfId="14297" xr:uid="{00000000-0005-0000-0000-0000912C0000}"/>
    <cellStyle name="Currency 6 2 3 2 5" xfId="14298" xr:uid="{00000000-0005-0000-0000-0000922C0000}"/>
    <cellStyle name="Currency 6 2 3 2 5 2" xfId="14299" xr:uid="{00000000-0005-0000-0000-0000932C0000}"/>
    <cellStyle name="Currency 6 2 3 2 6" xfId="14300" xr:uid="{00000000-0005-0000-0000-0000942C0000}"/>
    <cellStyle name="Currency 6 2 3 2 6 2" xfId="14301" xr:uid="{00000000-0005-0000-0000-0000952C0000}"/>
    <cellStyle name="Currency 6 2 3 2 7" xfId="14302" xr:uid="{00000000-0005-0000-0000-0000962C0000}"/>
    <cellStyle name="Currency 6 2 3 2 8" xfId="14303" xr:uid="{00000000-0005-0000-0000-0000972C0000}"/>
    <cellStyle name="Currency 6 2 3 3" xfId="586" xr:uid="{00000000-0005-0000-0000-0000982C0000}"/>
    <cellStyle name="Currency 6 2 3 3 2" xfId="587" xr:uid="{00000000-0005-0000-0000-0000992C0000}"/>
    <cellStyle name="Currency 6 2 3 3 2 2" xfId="14304" xr:uid="{00000000-0005-0000-0000-00009A2C0000}"/>
    <cellStyle name="Currency 6 2 3 3 2 2 2" xfId="14305" xr:uid="{00000000-0005-0000-0000-00009B2C0000}"/>
    <cellStyle name="Currency 6 2 3 3 2 3" xfId="14306" xr:uid="{00000000-0005-0000-0000-00009C2C0000}"/>
    <cellStyle name="Currency 6 2 3 3 3" xfId="14307" xr:uid="{00000000-0005-0000-0000-00009D2C0000}"/>
    <cellStyle name="Currency 6 2 3 3 3 2" xfId="14308" xr:uid="{00000000-0005-0000-0000-00009E2C0000}"/>
    <cellStyle name="Currency 6 2 3 3 3 2 2" xfId="14309" xr:uid="{00000000-0005-0000-0000-00009F2C0000}"/>
    <cellStyle name="Currency 6 2 3 3 3 3" xfId="14310" xr:uid="{00000000-0005-0000-0000-0000A02C0000}"/>
    <cellStyle name="Currency 6 2 3 3 4" xfId="14311" xr:uid="{00000000-0005-0000-0000-0000A12C0000}"/>
    <cellStyle name="Currency 6 2 3 3 4 2" xfId="14312" xr:uid="{00000000-0005-0000-0000-0000A22C0000}"/>
    <cellStyle name="Currency 6 2 3 3 4 2 2" xfId="14313" xr:uid="{00000000-0005-0000-0000-0000A32C0000}"/>
    <cellStyle name="Currency 6 2 3 3 4 3" xfId="14314" xr:uid="{00000000-0005-0000-0000-0000A42C0000}"/>
    <cellStyle name="Currency 6 2 3 3 5" xfId="14315" xr:uid="{00000000-0005-0000-0000-0000A52C0000}"/>
    <cellStyle name="Currency 6 2 3 3 5 2" xfId="14316" xr:uid="{00000000-0005-0000-0000-0000A62C0000}"/>
    <cellStyle name="Currency 6 2 3 3 6" xfId="14317" xr:uid="{00000000-0005-0000-0000-0000A72C0000}"/>
    <cellStyle name="Currency 6 2 3 3 7" xfId="14318" xr:uid="{00000000-0005-0000-0000-0000A82C0000}"/>
    <cellStyle name="Currency 6 2 3 4" xfId="588" xr:uid="{00000000-0005-0000-0000-0000A92C0000}"/>
    <cellStyle name="Currency 6 2 3 4 2" xfId="14319" xr:uid="{00000000-0005-0000-0000-0000AA2C0000}"/>
    <cellStyle name="Currency 6 2 3 4 2 2" xfId="14320" xr:uid="{00000000-0005-0000-0000-0000AB2C0000}"/>
    <cellStyle name="Currency 6 2 3 4 3" xfId="14321" xr:uid="{00000000-0005-0000-0000-0000AC2C0000}"/>
    <cellStyle name="Currency 6 2 3 5" xfId="14322" xr:uid="{00000000-0005-0000-0000-0000AD2C0000}"/>
    <cellStyle name="Currency 6 2 3 5 2" xfId="14323" xr:uid="{00000000-0005-0000-0000-0000AE2C0000}"/>
    <cellStyle name="Currency 6 2 3 5 2 2" xfId="14324" xr:uid="{00000000-0005-0000-0000-0000AF2C0000}"/>
    <cellStyle name="Currency 6 2 3 5 3" xfId="14325" xr:uid="{00000000-0005-0000-0000-0000B02C0000}"/>
    <cellStyle name="Currency 6 2 3 6" xfId="14326" xr:uid="{00000000-0005-0000-0000-0000B12C0000}"/>
    <cellStyle name="Currency 6 2 3 6 2" xfId="14327" xr:uid="{00000000-0005-0000-0000-0000B22C0000}"/>
    <cellStyle name="Currency 6 2 3 6 2 2" xfId="14328" xr:uid="{00000000-0005-0000-0000-0000B32C0000}"/>
    <cellStyle name="Currency 6 2 3 6 3" xfId="14329" xr:uid="{00000000-0005-0000-0000-0000B42C0000}"/>
    <cellStyle name="Currency 6 2 3 7" xfId="14330" xr:uid="{00000000-0005-0000-0000-0000B52C0000}"/>
    <cellStyle name="Currency 6 2 3 7 2" xfId="14331" xr:uid="{00000000-0005-0000-0000-0000B62C0000}"/>
    <cellStyle name="Currency 6 2 3 8" xfId="14332" xr:uid="{00000000-0005-0000-0000-0000B72C0000}"/>
    <cellStyle name="Currency 6 2 3 8 2" xfId="14333" xr:uid="{00000000-0005-0000-0000-0000B82C0000}"/>
    <cellStyle name="Currency 6 2 3 9" xfId="14334" xr:uid="{00000000-0005-0000-0000-0000B92C0000}"/>
    <cellStyle name="Currency 6 2 3 9 2" xfId="14335" xr:uid="{00000000-0005-0000-0000-0000BA2C0000}"/>
    <cellStyle name="Currency 6 2 4" xfId="589" xr:uid="{00000000-0005-0000-0000-0000BB2C0000}"/>
    <cellStyle name="Currency 6 2 4 10" xfId="14336" xr:uid="{00000000-0005-0000-0000-0000BC2C0000}"/>
    <cellStyle name="Currency 6 2 4 10 2" xfId="14337" xr:uid="{00000000-0005-0000-0000-0000BD2C0000}"/>
    <cellStyle name="Currency 6 2 4 11" xfId="14338" xr:uid="{00000000-0005-0000-0000-0000BE2C0000}"/>
    <cellStyle name="Currency 6 2 4 12" xfId="14339" xr:uid="{00000000-0005-0000-0000-0000BF2C0000}"/>
    <cellStyle name="Currency 6 2 4 2" xfId="590" xr:uid="{00000000-0005-0000-0000-0000C02C0000}"/>
    <cellStyle name="Currency 6 2 4 2 2" xfId="14340" xr:uid="{00000000-0005-0000-0000-0000C12C0000}"/>
    <cellStyle name="Currency 6 2 4 2 2 2" xfId="14341" xr:uid="{00000000-0005-0000-0000-0000C22C0000}"/>
    <cellStyle name="Currency 6 2 4 2 2 2 2" xfId="14342" xr:uid="{00000000-0005-0000-0000-0000C32C0000}"/>
    <cellStyle name="Currency 6 2 4 2 2 3" xfId="14343" xr:uid="{00000000-0005-0000-0000-0000C42C0000}"/>
    <cellStyle name="Currency 6 2 4 2 3" xfId="14344" xr:uid="{00000000-0005-0000-0000-0000C52C0000}"/>
    <cellStyle name="Currency 6 2 4 2 3 2" xfId="14345" xr:uid="{00000000-0005-0000-0000-0000C62C0000}"/>
    <cellStyle name="Currency 6 2 4 2 3 2 2" xfId="14346" xr:uid="{00000000-0005-0000-0000-0000C72C0000}"/>
    <cellStyle name="Currency 6 2 4 2 3 3" xfId="14347" xr:uid="{00000000-0005-0000-0000-0000C82C0000}"/>
    <cellStyle name="Currency 6 2 4 2 4" xfId="14348" xr:uid="{00000000-0005-0000-0000-0000C92C0000}"/>
    <cellStyle name="Currency 6 2 4 2 4 2" xfId="14349" xr:uid="{00000000-0005-0000-0000-0000CA2C0000}"/>
    <cellStyle name="Currency 6 2 4 2 4 2 2" xfId="14350" xr:uid="{00000000-0005-0000-0000-0000CB2C0000}"/>
    <cellStyle name="Currency 6 2 4 2 4 3" xfId="14351" xr:uid="{00000000-0005-0000-0000-0000CC2C0000}"/>
    <cellStyle name="Currency 6 2 4 2 5" xfId="14352" xr:uid="{00000000-0005-0000-0000-0000CD2C0000}"/>
    <cellStyle name="Currency 6 2 4 2 5 2" xfId="14353" xr:uid="{00000000-0005-0000-0000-0000CE2C0000}"/>
    <cellStyle name="Currency 6 2 4 2 6" xfId="14354" xr:uid="{00000000-0005-0000-0000-0000CF2C0000}"/>
    <cellStyle name="Currency 6 2 4 2 6 2" xfId="14355" xr:uid="{00000000-0005-0000-0000-0000D02C0000}"/>
    <cellStyle name="Currency 6 2 4 2 7" xfId="14356" xr:uid="{00000000-0005-0000-0000-0000D12C0000}"/>
    <cellStyle name="Currency 6 2 4 3" xfId="14357" xr:uid="{00000000-0005-0000-0000-0000D22C0000}"/>
    <cellStyle name="Currency 6 2 4 3 2" xfId="14358" xr:uid="{00000000-0005-0000-0000-0000D32C0000}"/>
    <cellStyle name="Currency 6 2 4 3 2 2" xfId="14359" xr:uid="{00000000-0005-0000-0000-0000D42C0000}"/>
    <cellStyle name="Currency 6 2 4 3 2 2 2" xfId="14360" xr:uid="{00000000-0005-0000-0000-0000D52C0000}"/>
    <cellStyle name="Currency 6 2 4 3 2 3" xfId="14361" xr:uid="{00000000-0005-0000-0000-0000D62C0000}"/>
    <cellStyle name="Currency 6 2 4 3 3" xfId="14362" xr:uid="{00000000-0005-0000-0000-0000D72C0000}"/>
    <cellStyle name="Currency 6 2 4 3 3 2" xfId="14363" xr:uid="{00000000-0005-0000-0000-0000D82C0000}"/>
    <cellStyle name="Currency 6 2 4 3 3 2 2" xfId="14364" xr:uid="{00000000-0005-0000-0000-0000D92C0000}"/>
    <cellStyle name="Currency 6 2 4 3 3 3" xfId="14365" xr:uid="{00000000-0005-0000-0000-0000DA2C0000}"/>
    <cellStyle name="Currency 6 2 4 3 4" xfId="14366" xr:uid="{00000000-0005-0000-0000-0000DB2C0000}"/>
    <cellStyle name="Currency 6 2 4 3 4 2" xfId="14367" xr:uid="{00000000-0005-0000-0000-0000DC2C0000}"/>
    <cellStyle name="Currency 6 2 4 3 4 2 2" xfId="14368" xr:uid="{00000000-0005-0000-0000-0000DD2C0000}"/>
    <cellStyle name="Currency 6 2 4 3 4 3" xfId="14369" xr:uid="{00000000-0005-0000-0000-0000DE2C0000}"/>
    <cellStyle name="Currency 6 2 4 3 5" xfId="14370" xr:uid="{00000000-0005-0000-0000-0000DF2C0000}"/>
    <cellStyle name="Currency 6 2 4 3 5 2" xfId="14371" xr:uid="{00000000-0005-0000-0000-0000E02C0000}"/>
    <cellStyle name="Currency 6 2 4 3 6" xfId="14372" xr:uid="{00000000-0005-0000-0000-0000E12C0000}"/>
    <cellStyle name="Currency 6 2 4 4" xfId="14373" xr:uid="{00000000-0005-0000-0000-0000E22C0000}"/>
    <cellStyle name="Currency 6 2 4 4 2" xfId="14374" xr:uid="{00000000-0005-0000-0000-0000E32C0000}"/>
    <cellStyle name="Currency 6 2 4 4 2 2" xfId="14375" xr:uid="{00000000-0005-0000-0000-0000E42C0000}"/>
    <cellStyle name="Currency 6 2 4 4 3" xfId="14376" xr:uid="{00000000-0005-0000-0000-0000E52C0000}"/>
    <cellStyle name="Currency 6 2 4 5" xfId="14377" xr:uid="{00000000-0005-0000-0000-0000E62C0000}"/>
    <cellStyle name="Currency 6 2 4 5 2" xfId="14378" xr:uid="{00000000-0005-0000-0000-0000E72C0000}"/>
    <cellStyle name="Currency 6 2 4 5 2 2" xfId="14379" xr:uid="{00000000-0005-0000-0000-0000E82C0000}"/>
    <cellStyle name="Currency 6 2 4 5 3" xfId="14380" xr:uid="{00000000-0005-0000-0000-0000E92C0000}"/>
    <cellStyle name="Currency 6 2 4 6" xfId="14381" xr:uid="{00000000-0005-0000-0000-0000EA2C0000}"/>
    <cellStyle name="Currency 6 2 4 6 2" xfId="14382" xr:uid="{00000000-0005-0000-0000-0000EB2C0000}"/>
    <cellStyle name="Currency 6 2 4 6 2 2" xfId="14383" xr:uid="{00000000-0005-0000-0000-0000EC2C0000}"/>
    <cellStyle name="Currency 6 2 4 6 3" xfId="14384" xr:uid="{00000000-0005-0000-0000-0000ED2C0000}"/>
    <cellStyle name="Currency 6 2 4 7" xfId="14385" xr:uid="{00000000-0005-0000-0000-0000EE2C0000}"/>
    <cellStyle name="Currency 6 2 4 7 2" xfId="14386" xr:uid="{00000000-0005-0000-0000-0000EF2C0000}"/>
    <cellStyle name="Currency 6 2 4 8" xfId="14387" xr:uid="{00000000-0005-0000-0000-0000F02C0000}"/>
    <cellStyle name="Currency 6 2 4 8 2" xfId="14388" xr:uid="{00000000-0005-0000-0000-0000F12C0000}"/>
    <cellStyle name="Currency 6 2 4 9" xfId="14389" xr:uid="{00000000-0005-0000-0000-0000F22C0000}"/>
    <cellStyle name="Currency 6 2 4 9 2" xfId="14390" xr:uid="{00000000-0005-0000-0000-0000F32C0000}"/>
    <cellStyle name="Currency 6 2 5" xfId="591" xr:uid="{00000000-0005-0000-0000-0000F42C0000}"/>
    <cellStyle name="Currency 6 2 5 2" xfId="592" xr:uid="{00000000-0005-0000-0000-0000F52C0000}"/>
    <cellStyle name="Currency 6 2 5 3" xfId="14391" xr:uid="{00000000-0005-0000-0000-0000F62C0000}"/>
    <cellStyle name="Currency 6 2 6" xfId="593" xr:uid="{00000000-0005-0000-0000-0000F72C0000}"/>
    <cellStyle name="Currency 6 2 6 2" xfId="14392" xr:uid="{00000000-0005-0000-0000-0000F82C0000}"/>
    <cellStyle name="Currency 6 2 6 2 2" xfId="14393" xr:uid="{00000000-0005-0000-0000-0000F92C0000}"/>
    <cellStyle name="Currency 6 2 6 2 2 2" xfId="14394" xr:uid="{00000000-0005-0000-0000-0000FA2C0000}"/>
    <cellStyle name="Currency 6 2 6 2 2 2 2" xfId="14395" xr:uid="{00000000-0005-0000-0000-0000FB2C0000}"/>
    <cellStyle name="Currency 6 2 6 2 2 3" xfId="14396" xr:uid="{00000000-0005-0000-0000-0000FC2C0000}"/>
    <cellStyle name="Currency 6 2 6 2 3" xfId="14397" xr:uid="{00000000-0005-0000-0000-0000FD2C0000}"/>
    <cellStyle name="Currency 6 2 6 2 3 2" xfId="14398" xr:uid="{00000000-0005-0000-0000-0000FE2C0000}"/>
    <cellStyle name="Currency 6 2 6 2 3 2 2" xfId="14399" xr:uid="{00000000-0005-0000-0000-0000FF2C0000}"/>
    <cellStyle name="Currency 6 2 6 2 3 3" xfId="14400" xr:uid="{00000000-0005-0000-0000-0000002D0000}"/>
    <cellStyle name="Currency 6 2 6 2 4" xfId="14401" xr:uid="{00000000-0005-0000-0000-0000012D0000}"/>
    <cellStyle name="Currency 6 2 6 2 4 2" xfId="14402" xr:uid="{00000000-0005-0000-0000-0000022D0000}"/>
    <cellStyle name="Currency 6 2 6 2 4 2 2" xfId="14403" xr:uid="{00000000-0005-0000-0000-0000032D0000}"/>
    <cellStyle name="Currency 6 2 6 2 4 3" xfId="14404" xr:uid="{00000000-0005-0000-0000-0000042D0000}"/>
    <cellStyle name="Currency 6 2 6 2 5" xfId="14405" xr:uid="{00000000-0005-0000-0000-0000052D0000}"/>
    <cellStyle name="Currency 6 2 6 2 5 2" xfId="14406" xr:uid="{00000000-0005-0000-0000-0000062D0000}"/>
    <cellStyle name="Currency 6 2 6 2 6" xfId="14407" xr:uid="{00000000-0005-0000-0000-0000072D0000}"/>
    <cellStyle name="Currency 6 2 6 2 6 2" xfId="14408" xr:uid="{00000000-0005-0000-0000-0000082D0000}"/>
    <cellStyle name="Currency 6 2 6 2 7" xfId="14409" xr:uid="{00000000-0005-0000-0000-0000092D0000}"/>
    <cellStyle name="Currency 6 2 6 3" xfId="14410" xr:uid="{00000000-0005-0000-0000-00000A2D0000}"/>
    <cellStyle name="Currency 6 2 6 3 2" xfId="14411" xr:uid="{00000000-0005-0000-0000-00000B2D0000}"/>
    <cellStyle name="Currency 6 2 6 3 2 2" xfId="14412" xr:uid="{00000000-0005-0000-0000-00000C2D0000}"/>
    <cellStyle name="Currency 6 2 6 3 2 2 2" xfId="14413" xr:uid="{00000000-0005-0000-0000-00000D2D0000}"/>
    <cellStyle name="Currency 6 2 6 3 2 3" xfId="14414" xr:uid="{00000000-0005-0000-0000-00000E2D0000}"/>
    <cellStyle name="Currency 6 2 6 3 3" xfId="14415" xr:uid="{00000000-0005-0000-0000-00000F2D0000}"/>
    <cellStyle name="Currency 6 2 6 3 3 2" xfId="14416" xr:uid="{00000000-0005-0000-0000-0000102D0000}"/>
    <cellStyle name="Currency 6 2 6 3 3 2 2" xfId="14417" xr:uid="{00000000-0005-0000-0000-0000112D0000}"/>
    <cellStyle name="Currency 6 2 6 3 3 3" xfId="14418" xr:uid="{00000000-0005-0000-0000-0000122D0000}"/>
    <cellStyle name="Currency 6 2 6 3 4" xfId="14419" xr:uid="{00000000-0005-0000-0000-0000132D0000}"/>
    <cellStyle name="Currency 6 2 6 3 4 2" xfId="14420" xr:uid="{00000000-0005-0000-0000-0000142D0000}"/>
    <cellStyle name="Currency 6 2 6 3 4 2 2" xfId="14421" xr:uid="{00000000-0005-0000-0000-0000152D0000}"/>
    <cellStyle name="Currency 6 2 6 3 4 3" xfId="14422" xr:uid="{00000000-0005-0000-0000-0000162D0000}"/>
    <cellStyle name="Currency 6 2 6 3 5" xfId="14423" xr:uid="{00000000-0005-0000-0000-0000172D0000}"/>
    <cellStyle name="Currency 6 2 6 3 5 2" xfId="14424" xr:uid="{00000000-0005-0000-0000-0000182D0000}"/>
    <cellStyle name="Currency 6 2 6 3 6" xfId="14425" xr:uid="{00000000-0005-0000-0000-0000192D0000}"/>
    <cellStyle name="Currency 6 2 6 4" xfId="14426" xr:uid="{00000000-0005-0000-0000-00001A2D0000}"/>
    <cellStyle name="Currency 6 2 6 4 2" xfId="14427" xr:uid="{00000000-0005-0000-0000-00001B2D0000}"/>
    <cellStyle name="Currency 6 2 6 4 2 2" xfId="14428" xr:uid="{00000000-0005-0000-0000-00001C2D0000}"/>
    <cellStyle name="Currency 6 2 6 4 3" xfId="14429" xr:uid="{00000000-0005-0000-0000-00001D2D0000}"/>
    <cellStyle name="Currency 6 2 6 5" xfId="14430" xr:uid="{00000000-0005-0000-0000-00001E2D0000}"/>
    <cellStyle name="Currency 6 2 6 5 2" xfId="14431" xr:uid="{00000000-0005-0000-0000-00001F2D0000}"/>
    <cellStyle name="Currency 6 2 6 5 2 2" xfId="14432" xr:uid="{00000000-0005-0000-0000-0000202D0000}"/>
    <cellStyle name="Currency 6 2 6 5 3" xfId="14433" xr:uid="{00000000-0005-0000-0000-0000212D0000}"/>
    <cellStyle name="Currency 6 2 6 6" xfId="14434" xr:uid="{00000000-0005-0000-0000-0000222D0000}"/>
    <cellStyle name="Currency 6 2 6 6 2" xfId="14435" xr:uid="{00000000-0005-0000-0000-0000232D0000}"/>
    <cellStyle name="Currency 6 2 6 6 2 2" xfId="14436" xr:uid="{00000000-0005-0000-0000-0000242D0000}"/>
    <cellStyle name="Currency 6 2 6 6 3" xfId="14437" xr:uid="{00000000-0005-0000-0000-0000252D0000}"/>
    <cellStyle name="Currency 6 2 6 7" xfId="14438" xr:uid="{00000000-0005-0000-0000-0000262D0000}"/>
    <cellStyle name="Currency 6 2 6 7 2" xfId="14439" xr:uid="{00000000-0005-0000-0000-0000272D0000}"/>
    <cellStyle name="Currency 6 2 6 8" xfId="14440" xr:uid="{00000000-0005-0000-0000-0000282D0000}"/>
    <cellStyle name="Currency 6 2 6 8 2" xfId="14441" xr:uid="{00000000-0005-0000-0000-0000292D0000}"/>
    <cellStyle name="Currency 6 2 6 9" xfId="14442" xr:uid="{00000000-0005-0000-0000-00002A2D0000}"/>
    <cellStyle name="Currency 6 2 7" xfId="14443" xr:uid="{00000000-0005-0000-0000-00002B2D0000}"/>
    <cellStyle name="Currency 6 2 7 2" xfId="14444" xr:uid="{00000000-0005-0000-0000-00002C2D0000}"/>
    <cellStyle name="Currency 6 2 7 2 2" xfId="14445" xr:uid="{00000000-0005-0000-0000-00002D2D0000}"/>
    <cellStyle name="Currency 6 2 7 2 2 2" xfId="14446" xr:uid="{00000000-0005-0000-0000-00002E2D0000}"/>
    <cellStyle name="Currency 6 2 7 2 2 2 2" xfId="14447" xr:uid="{00000000-0005-0000-0000-00002F2D0000}"/>
    <cellStyle name="Currency 6 2 7 2 2 3" xfId="14448" xr:uid="{00000000-0005-0000-0000-0000302D0000}"/>
    <cellStyle name="Currency 6 2 7 2 3" xfId="14449" xr:uid="{00000000-0005-0000-0000-0000312D0000}"/>
    <cellStyle name="Currency 6 2 7 2 3 2" xfId="14450" xr:uid="{00000000-0005-0000-0000-0000322D0000}"/>
    <cellStyle name="Currency 6 2 7 2 3 2 2" xfId="14451" xr:uid="{00000000-0005-0000-0000-0000332D0000}"/>
    <cellStyle name="Currency 6 2 7 2 3 3" xfId="14452" xr:uid="{00000000-0005-0000-0000-0000342D0000}"/>
    <cellStyle name="Currency 6 2 7 2 4" xfId="14453" xr:uid="{00000000-0005-0000-0000-0000352D0000}"/>
    <cellStyle name="Currency 6 2 7 2 4 2" xfId="14454" xr:uid="{00000000-0005-0000-0000-0000362D0000}"/>
    <cellStyle name="Currency 6 2 7 2 4 2 2" xfId="14455" xr:uid="{00000000-0005-0000-0000-0000372D0000}"/>
    <cellStyle name="Currency 6 2 7 2 4 3" xfId="14456" xr:uid="{00000000-0005-0000-0000-0000382D0000}"/>
    <cellStyle name="Currency 6 2 7 2 5" xfId="14457" xr:uid="{00000000-0005-0000-0000-0000392D0000}"/>
    <cellStyle name="Currency 6 2 7 2 5 2" xfId="14458" xr:uid="{00000000-0005-0000-0000-00003A2D0000}"/>
    <cellStyle name="Currency 6 2 7 2 6" xfId="14459" xr:uid="{00000000-0005-0000-0000-00003B2D0000}"/>
    <cellStyle name="Currency 6 2 7 2 6 2" xfId="14460" xr:uid="{00000000-0005-0000-0000-00003C2D0000}"/>
    <cellStyle name="Currency 6 2 7 2 7" xfId="14461" xr:uid="{00000000-0005-0000-0000-00003D2D0000}"/>
    <cellStyle name="Currency 6 2 7 3" xfId="14462" xr:uid="{00000000-0005-0000-0000-00003E2D0000}"/>
    <cellStyle name="Currency 6 2 7 3 2" xfId="14463" xr:uid="{00000000-0005-0000-0000-00003F2D0000}"/>
    <cellStyle name="Currency 6 2 7 3 2 2" xfId="14464" xr:uid="{00000000-0005-0000-0000-0000402D0000}"/>
    <cellStyle name="Currency 6 2 7 3 2 2 2" xfId="14465" xr:uid="{00000000-0005-0000-0000-0000412D0000}"/>
    <cellStyle name="Currency 6 2 7 3 2 3" xfId="14466" xr:uid="{00000000-0005-0000-0000-0000422D0000}"/>
    <cellStyle name="Currency 6 2 7 3 3" xfId="14467" xr:uid="{00000000-0005-0000-0000-0000432D0000}"/>
    <cellStyle name="Currency 6 2 7 3 3 2" xfId="14468" xr:uid="{00000000-0005-0000-0000-0000442D0000}"/>
    <cellStyle name="Currency 6 2 7 3 3 2 2" xfId="14469" xr:uid="{00000000-0005-0000-0000-0000452D0000}"/>
    <cellStyle name="Currency 6 2 7 3 3 3" xfId="14470" xr:uid="{00000000-0005-0000-0000-0000462D0000}"/>
    <cellStyle name="Currency 6 2 7 3 4" xfId="14471" xr:uid="{00000000-0005-0000-0000-0000472D0000}"/>
    <cellStyle name="Currency 6 2 7 3 4 2" xfId="14472" xr:uid="{00000000-0005-0000-0000-0000482D0000}"/>
    <cellStyle name="Currency 6 2 7 3 4 2 2" xfId="14473" xr:uid="{00000000-0005-0000-0000-0000492D0000}"/>
    <cellStyle name="Currency 6 2 7 3 4 3" xfId="14474" xr:uid="{00000000-0005-0000-0000-00004A2D0000}"/>
    <cellStyle name="Currency 6 2 7 3 5" xfId="14475" xr:uid="{00000000-0005-0000-0000-00004B2D0000}"/>
    <cellStyle name="Currency 6 2 7 3 5 2" xfId="14476" xr:uid="{00000000-0005-0000-0000-00004C2D0000}"/>
    <cellStyle name="Currency 6 2 7 3 6" xfId="14477" xr:uid="{00000000-0005-0000-0000-00004D2D0000}"/>
    <cellStyle name="Currency 6 2 7 4" xfId="14478" xr:uid="{00000000-0005-0000-0000-00004E2D0000}"/>
    <cellStyle name="Currency 6 2 7 4 2" xfId="14479" xr:uid="{00000000-0005-0000-0000-00004F2D0000}"/>
    <cellStyle name="Currency 6 2 7 4 2 2" xfId="14480" xr:uid="{00000000-0005-0000-0000-0000502D0000}"/>
    <cellStyle name="Currency 6 2 7 4 3" xfId="14481" xr:uid="{00000000-0005-0000-0000-0000512D0000}"/>
    <cellStyle name="Currency 6 2 7 5" xfId="14482" xr:uid="{00000000-0005-0000-0000-0000522D0000}"/>
    <cellStyle name="Currency 6 2 7 5 2" xfId="14483" xr:uid="{00000000-0005-0000-0000-0000532D0000}"/>
    <cellStyle name="Currency 6 2 7 5 2 2" xfId="14484" xr:uid="{00000000-0005-0000-0000-0000542D0000}"/>
    <cellStyle name="Currency 6 2 7 5 3" xfId="14485" xr:uid="{00000000-0005-0000-0000-0000552D0000}"/>
    <cellStyle name="Currency 6 2 7 6" xfId="14486" xr:uid="{00000000-0005-0000-0000-0000562D0000}"/>
    <cellStyle name="Currency 6 2 7 6 2" xfId="14487" xr:uid="{00000000-0005-0000-0000-0000572D0000}"/>
    <cellStyle name="Currency 6 2 7 6 2 2" xfId="14488" xr:uid="{00000000-0005-0000-0000-0000582D0000}"/>
    <cellStyle name="Currency 6 2 7 6 3" xfId="14489" xr:uid="{00000000-0005-0000-0000-0000592D0000}"/>
    <cellStyle name="Currency 6 2 7 7" xfId="14490" xr:uid="{00000000-0005-0000-0000-00005A2D0000}"/>
    <cellStyle name="Currency 6 2 7 7 2" xfId="14491" xr:uid="{00000000-0005-0000-0000-00005B2D0000}"/>
    <cellStyle name="Currency 6 2 7 8" xfId="14492" xr:uid="{00000000-0005-0000-0000-00005C2D0000}"/>
    <cellStyle name="Currency 6 2 7 8 2" xfId="14493" xr:uid="{00000000-0005-0000-0000-00005D2D0000}"/>
    <cellStyle name="Currency 6 2 7 9" xfId="14494" xr:uid="{00000000-0005-0000-0000-00005E2D0000}"/>
    <cellStyle name="Currency 6 2 8" xfId="14495" xr:uid="{00000000-0005-0000-0000-00005F2D0000}"/>
    <cellStyle name="Currency 6 2 8 2" xfId="14496" xr:uid="{00000000-0005-0000-0000-0000602D0000}"/>
    <cellStyle name="Currency 6 2 8 2 2" xfId="14497" xr:uid="{00000000-0005-0000-0000-0000612D0000}"/>
    <cellStyle name="Currency 6 2 8 2 2 2" xfId="14498" xr:uid="{00000000-0005-0000-0000-0000622D0000}"/>
    <cellStyle name="Currency 6 2 8 2 3" xfId="14499" xr:uid="{00000000-0005-0000-0000-0000632D0000}"/>
    <cellStyle name="Currency 6 2 8 3" xfId="14500" xr:uid="{00000000-0005-0000-0000-0000642D0000}"/>
    <cellStyle name="Currency 6 2 8 3 2" xfId="14501" xr:uid="{00000000-0005-0000-0000-0000652D0000}"/>
    <cellStyle name="Currency 6 2 8 3 2 2" xfId="14502" xr:uid="{00000000-0005-0000-0000-0000662D0000}"/>
    <cellStyle name="Currency 6 2 8 3 3" xfId="14503" xr:uid="{00000000-0005-0000-0000-0000672D0000}"/>
    <cellStyle name="Currency 6 2 8 4" xfId="14504" xr:uid="{00000000-0005-0000-0000-0000682D0000}"/>
    <cellStyle name="Currency 6 2 8 4 2" xfId="14505" xr:uid="{00000000-0005-0000-0000-0000692D0000}"/>
    <cellStyle name="Currency 6 2 8 4 2 2" xfId="14506" xr:uid="{00000000-0005-0000-0000-00006A2D0000}"/>
    <cellStyle name="Currency 6 2 8 4 3" xfId="14507" xr:uid="{00000000-0005-0000-0000-00006B2D0000}"/>
    <cellStyle name="Currency 6 2 8 5" xfId="14508" xr:uid="{00000000-0005-0000-0000-00006C2D0000}"/>
    <cellStyle name="Currency 6 2 8 5 2" xfId="14509" xr:uid="{00000000-0005-0000-0000-00006D2D0000}"/>
    <cellStyle name="Currency 6 2 8 6" xfId="14510" xr:uid="{00000000-0005-0000-0000-00006E2D0000}"/>
    <cellStyle name="Currency 6 2 8 6 2" xfId="14511" xr:uid="{00000000-0005-0000-0000-00006F2D0000}"/>
    <cellStyle name="Currency 6 2 8 7" xfId="14512" xr:uid="{00000000-0005-0000-0000-0000702D0000}"/>
    <cellStyle name="Currency 6 2 9" xfId="14513" xr:uid="{00000000-0005-0000-0000-0000712D0000}"/>
    <cellStyle name="Currency 6 2 9 2" xfId="14514" xr:uid="{00000000-0005-0000-0000-0000722D0000}"/>
    <cellStyle name="Currency 6 2 9 2 2" xfId="14515" xr:uid="{00000000-0005-0000-0000-0000732D0000}"/>
    <cellStyle name="Currency 6 2 9 2 2 2" xfId="14516" xr:uid="{00000000-0005-0000-0000-0000742D0000}"/>
    <cellStyle name="Currency 6 2 9 2 3" xfId="14517" xr:uid="{00000000-0005-0000-0000-0000752D0000}"/>
    <cellStyle name="Currency 6 2 9 3" xfId="14518" xr:uid="{00000000-0005-0000-0000-0000762D0000}"/>
    <cellStyle name="Currency 6 2 9 3 2" xfId="14519" xr:uid="{00000000-0005-0000-0000-0000772D0000}"/>
    <cellStyle name="Currency 6 2 9 3 2 2" xfId="14520" xr:uid="{00000000-0005-0000-0000-0000782D0000}"/>
    <cellStyle name="Currency 6 2 9 3 3" xfId="14521" xr:uid="{00000000-0005-0000-0000-0000792D0000}"/>
    <cellStyle name="Currency 6 2 9 4" xfId="14522" xr:uid="{00000000-0005-0000-0000-00007A2D0000}"/>
    <cellStyle name="Currency 6 2 9 4 2" xfId="14523" xr:uid="{00000000-0005-0000-0000-00007B2D0000}"/>
    <cellStyle name="Currency 6 2 9 4 2 2" xfId="14524" xr:uid="{00000000-0005-0000-0000-00007C2D0000}"/>
    <cellStyle name="Currency 6 2 9 4 3" xfId="14525" xr:uid="{00000000-0005-0000-0000-00007D2D0000}"/>
    <cellStyle name="Currency 6 2 9 5" xfId="14526" xr:uid="{00000000-0005-0000-0000-00007E2D0000}"/>
    <cellStyle name="Currency 6 2 9 5 2" xfId="14527" xr:uid="{00000000-0005-0000-0000-00007F2D0000}"/>
    <cellStyle name="Currency 6 2 9 6" xfId="14528" xr:uid="{00000000-0005-0000-0000-0000802D0000}"/>
    <cellStyle name="Currency 6 3" xfId="594" xr:uid="{00000000-0005-0000-0000-0000812D0000}"/>
    <cellStyle name="Currency 6 3 10" xfId="14529" xr:uid="{00000000-0005-0000-0000-0000822D0000}"/>
    <cellStyle name="Currency 6 3 10 2" xfId="14530" xr:uid="{00000000-0005-0000-0000-0000832D0000}"/>
    <cellStyle name="Currency 6 3 10 2 2" xfId="14531" xr:uid="{00000000-0005-0000-0000-0000842D0000}"/>
    <cellStyle name="Currency 6 3 10 3" xfId="14532" xr:uid="{00000000-0005-0000-0000-0000852D0000}"/>
    <cellStyle name="Currency 6 3 11" xfId="14533" xr:uid="{00000000-0005-0000-0000-0000862D0000}"/>
    <cellStyle name="Currency 6 3 11 2" xfId="14534" xr:uid="{00000000-0005-0000-0000-0000872D0000}"/>
    <cellStyle name="Currency 6 3 11 2 2" xfId="14535" xr:uid="{00000000-0005-0000-0000-0000882D0000}"/>
    <cellStyle name="Currency 6 3 11 3" xfId="14536" xr:uid="{00000000-0005-0000-0000-0000892D0000}"/>
    <cellStyle name="Currency 6 3 12" xfId="14537" xr:uid="{00000000-0005-0000-0000-00008A2D0000}"/>
    <cellStyle name="Currency 6 3 12 2" xfId="14538" xr:uid="{00000000-0005-0000-0000-00008B2D0000}"/>
    <cellStyle name="Currency 6 3 12 2 2" xfId="14539" xr:uid="{00000000-0005-0000-0000-00008C2D0000}"/>
    <cellStyle name="Currency 6 3 12 3" xfId="14540" xr:uid="{00000000-0005-0000-0000-00008D2D0000}"/>
    <cellStyle name="Currency 6 3 13" xfId="14541" xr:uid="{00000000-0005-0000-0000-00008E2D0000}"/>
    <cellStyle name="Currency 6 3 13 2" xfId="14542" xr:uid="{00000000-0005-0000-0000-00008F2D0000}"/>
    <cellStyle name="Currency 6 3 14" xfId="14543" xr:uid="{00000000-0005-0000-0000-0000902D0000}"/>
    <cellStyle name="Currency 6 3 14 2" xfId="14544" xr:uid="{00000000-0005-0000-0000-0000912D0000}"/>
    <cellStyle name="Currency 6 3 15" xfId="14545" xr:uid="{00000000-0005-0000-0000-0000922D0000}"/>
    <cellStyle name="Currency 6 3 15 2" xfId="14546" xr:uid="{00000000-0005-0000-0000-0000932D0000}"/>
    <cellStyle name="Currency 6 3 16" xfId="14547" xr:uid="{00000000-0005-0000-0000-0000942D0000}"/>
    <cellStyle name="Currency 6 3 16 2" xfId="14548" xr:uid="{00000000-0005-0000-0000-0000952D0000}"/>
    <cellStyle name="Currency 6 3 17" xfId="14549" xr:uid="{00000000-0005-0000-0000-0000962D0000}"/>
    <cellStyle name="Currency 6 3 18" xfId="14550" xr:uid="{00000000-0005-0000-0000-0000972D0000}"/>
    <cellStyle name="Currency 6 3 2" xfId="595" xr:uid="{00000000-0005-0000-0000-0000982D0000}"/>
    <cellStyle name="Currency 6 3 2 2" xfId="14551" xr:uid="{00000000-0005-0000-0000-0000992D0000}"/>
    <cellStyle name="Currency 6 3 3" xfId="596" xr:uid="{00000000-0005-0000-0000-00009A2D0000}"/>
    <cellStyle name="Currency 6 3 3 10" xfId="14552" xr:uid="{00000000-0005-0000-0000-00009B2D0000}"/>
    <cellStyle name="Currency 6 3 3 11" xfId="55124" xr:uid="{00000000-0005-0000-0000-00009C2D0000}"/>
    <cellStyle name="Currency 6 3 3 2" xfId="597" xr:uid="{00000000-0005-0000-0000-00009D2D0000}"/>
    <cellStyle name="Currency 6 3 3 2 2" xfId="14553" xr:uid="{00000000-0005-0000-0000-00009E2D0000}"/>
    <cellStyle name="Currency 6 3 3 2 2 2" xfId="14554" xr:uid="{00000000-0005-0000-0000-00009F2D0000}"/>
    <cellStyle name="Currency 6 3 3 2 2 2 2" xfId="14555" xr:uid="{00000000-0005-0000-0000-0000A02D0000}"/>
    <cellStyle name="Currency 6 3 3 2 2 3" xfId="14556" xr:uid="{00000000-0005-0000-0000-0000A12D0000}"/>
    <cellStyle name="Currency 6 3 3 2 3" xfId="14557" xr:uid="{00000000-0005-0000-0000-0000A22D0000}"/>
    <cellStyle name="Currency 6 3 3 2 3 2" xfId="14558" xr:uid="{00000000-0005-0000-0000-0000A32D0000}"/>
    <cellStyle name="Currency 6 3 3 2 3 2 2" xfId="14559" xr:uid="{00000000-0005-0000-0000-0000A42D0000}"/>
    <cellStyle name="Currency 6 3 3 2 3 3" xfId="14560" xr:uid="{00000000-0005-0000-0000-0000A52D0000}"/>
    <cellStyle name="Currency 6 3 3 2 4" xfId="14561" xr:uid="{00000000-0005-0000-0000-0000A62D0000}"/>
    <cellStyle name="Currency 6 3 3 2 4 2" xfId="14562" xr:uid="{00000000-0005-0000-0000-0000A72D0000}"/>
    <cellStyle name="Currency 6 3 3 2 4 2 2" xfId="14563" xr:uid="{00000000-0005-0000-0000-0000A82D0000}"/>
    <cellStyle name="Currency 6 3 3 2 4 3" xfId="14564" xr:uid="{00000000-0005-0000-0000-0000A92D0000}"/>
    <cellStyle name="Currency 6 3 3 2 5" xfId="14565" xr:uid="{00000000-0005-0000-0000-0000AA2D0000}"/>
    <cellStyle name="Currency 6 3 3 2 5 2" xfId="14566" xr:uid="{00000000-0005-0000-0000-0000AB2D0000}"/>
    <cellStyle name="Currency 6 3 3 2 6" xfId="14567" xr:uid="{00000000-0005-0000-0000-0000AC2D0000}"/>
    <cellStyle name="Currency 6 3 3 2 6 2" xfId="14568" xr:uid="{00000000-0005-0000-0000-0000AD2D0000}"/>
    <cellStyle name="Currency 6 3 3 2 7" xfId="14569" xr:uid="{00000000-0005-0000-0000-0000AE2D0000}"/>
    <cellStyle name="Currency 6 3 3 2 8" xfId="55125" xr:uid="{00000000-0005-0000-0000-0000AF2D0000}"/>
    <cellStyle name="Currency 6 3 3 3" xfId="14570" xr:uid="{00000000-0005-0000-0000-0000B02D0000}"/>
    <cellStyle name="Currency 6 3 3 3 2" xfId="14571" xr:uid="{00000000-0005-0000-0000-0000B12D0000}"/>
    <cellStyle name="Currency 6 3 3 3 2 2" xfId="14572" xr:uid="{00000000-0005-0000-0000-0000B22D0000}"/>
    <cellStyle name="Currency 6 3 3 3 2 2 2" xfId="14573" xr:uid="{00000000-0005-0000-0000-0000B32D0000}"/>
    <cellStyle name="Currency 6 3 3 3 2 3" xfId="14574" xr:uid="{00000000-0005-0000-0000-0000B42D0000}"/>
    <cellStyle name="Currency 6 3 3 3 3" xfId="14575" xr:uid="{00000000-0005-0000-0000-0000B52D0000}"/>
    <cellStyle name="Currency 6 3 3 3 3 2" xfId="14576" xr:uid="{00000000-0005-0000-0000-0000B62D0000}"/>
    <cellStyle name="Currency 6 3 3 3 3 2 2" xfId="14577" xr:uid="{00000000-0005-0000-0000-0000B72D0000}"/>
    <cellStyle name="Currency 6 3 3 3 3 3" xfId="14578" xr:uid="{00000000-0005-0000-0000-0000B82D0000}"/>
    <cellStyle name="Currency 6 3 3 3 4" xfId="14579" xr:uid="{00000000-0005-0000-0000-0000B92D0000}"/>
    <cellStyle name="Currency 6 3 3 3 4 2" xfId="14580" xr:uid="{00000000-0005-0000-0000-0000BA2D0000}"/>
    <cellStyle name="Currency 6 3 3 3 4 2 2" xfId="14581" xr:uid="{00000000-0005-0000-0000-0000BB2D0000}"/>
    <cellStyle name="Currency 6 3 3 3 4 3" xfId="14582" xr:uid="{00000000-0005-0000-0000-0000BC2D0000}"/>
    <cellStyle name="Currency 6 3 3 3 5" xfId="14583" xr:uid="{00000000-0005-0000-0000-0000BD2D0000}"/>
    <cellStyle name="Currency 6 3 3 3 5 2" xfId="14584" xr:uid="{00000000-0005-0000-0000-0000BE2D0000}"/>
    <cellStyle name="Currency 6 3 3 3 6" xfId="14585" xr:uid="{00000000-0005-0000-0000-0000BF2D0000}"/>
    <cellStyle name="Currency 6 3 3 4" xfId="14586" xr:uid="{00000000-0005-0000-0000-0000C02D0000}"/>
    <cellStyle name="Currency 6 3 3 4 2" xfId="14587" xr:uid="{00000000-0005-0000-0000-0000C12D0000}"/>
    <cellStyle name="Currency 6 3 3 4 2 2" xfId="14588" xr:uid="{00000000-0005-0000-0000-0000C22D0000}"/>
    <cellStyle name="Currency 6 3 3 4 3" xfId="14589" xr:uid="{00000000-0005-0000-0000-0000C32D0000}"/>
    <cellStyle name="Currency 6 3 3 5" xfId="14590" xr:uid="{00000000-0005-0000-0000-0000C42D0000}"/>
    <cellStyle name="Currency 6 3 3 5 2" xfId="14591" xr:uid="{00000000-0005-0000-0000-0000C52D0000}"/>
    <cellStyle name="Currency 6 3 3 5 2 2" xfId="14592" xr:uid="{00000000-0005-0000-0000-0000C62D0000}"/>
    <cellStyle name="Currency 6 3 3 5 3" xfId="14593" xr:uid="{00000000-0005-0000-0000-0000C72D0000}"/>
    <cellStyle name="Currency 6 3 3 6" xfId="14594" xr:uid="{00000000-0005-0000-0000-0000C82D0000}"/>
    <cellStyle name="Currency 6 3 3 6 2" xfId="14595" xr:uid="{00000000-0005-0000-0000-0000C92D0000}"/>
    <cellStyle name="Currency 6 3 3 6 2 2" xfId="14596" xr:uid="{00000000-0005-0000-0000-0000CA2D0000}"/>
    <cellStyle name="Currency 6 3 3 6 3" xfId="14597" xr:uid="{00000000-0005-0000-0000-0000CB2D0000}"/>
    <cellStyle name="Currency 6 3 3 7" xfId="14598" xr:uid="{00000000-0005-0000-0000-0000CC2D0000}"/>
    <cellStyle name="Currency 6 3 3 7 2" xfId="14599" xr:uid="{00000000-0005-0000-0000-0000CD2D0000}"/>
    <cellStyle name="Currency 6 3 3 8" xfId="14600" xr:uid="{00000000-0005-0000-0000-0000CE2D0000}"/>
    <cellStyle name="Currency 6 3 3 8 2" xfId="14601" xr:uid="{00000000-0005-0000-0000-0000CF2D0000}"/>
    <cellStyle name="Currency 6 3 3 9" xfId="14602" xr:uid="{00000000-0005-0000-0000-0000D02D0000}"/>
    <cellStyle name="Currency 6 3 4" xfId="598" xr:uid="{00000000-0005-0000-0000-0000D12D0000}"/>
    <cellStyle name="Currency 6 3 4 10" xfId="14603" xr:uid="{00000000-0005-0000-0000-0000D22D0000}"/>
    <cellStyle name="Currency 6 3 4 2" xfId="599" xr:uid="{00000000-0005-0000-0000-0000D32D0000}"/>
    <cellStyle name="Currency 6 3 4 2 2" xfId="14604" xr:uid="{00000000-0005-0000-0000-0000D42D0000}"/>
    <cellStyle name="Currency 6 3 4 2 2 2" xfId="14605" xr:uid="{00000000-0005-0000-0000-0000D52D0000}"/>
    <cellStyle name="Currency 6 3 4 2 2 2 2" xfId="14606" xr:uid="{00000000-0005-0000-0000-0000D62D0000}"/>
    <cellStyle name="Currency 6 3 4 2 2 3" xfId="14607" xr:uid="{00000000-0005-0000-0000-0000D72D0000}"/>
    <cellStyle name="Currency 6 3 4 2 3" xfId="14608" xr:uid="{00000000-0005-0000-0000-0000D82D0000}"/>
    <cellStyle name="Currency 6 3 4 2 3 2" xfId="14609" xr:uid="{00000000-0005-0000-0000-0000D92D0000}"/>
    <cellStyle name="Currency 6 3 4 2 3 2 2" xfId="14610" xr:uid="{00000000-0005-0000-0000-0000DA2D0000}"/>
    <cellStyle name="Currency 6 3 4 2 3 3" xfId="14611" xr:uid="{00000000-0005-0000-0000-0000DB2D0000}"/>
    <cellStyle name="Currency 6 3 4 2 4" xfId="14612" xr:uid="{00000000-0005-0000-0000-0000DC2D0000}"/>
    <cellStyle name="Currency 6 3 4 2 4 2" xfId="14613" xr:uid="{00000000-0005-0000-0000-0000DD2D0000}"/>
    <cellStyle name="Currency 6 3 4 2 4 2 2" xfId="14614" xr:uid="{00000000-0005-0000-0000-0000DE2D0000}"/>
    <cellStyle name="Currency 6 3 4 2 4 3" xfId="14615" xr:uid="{00000000-0005-0000-0000-0000DF2D0000}"/>
    <cellStyle name="Currency 6 3 4 2 5" xfId="14616" xr:uid="{00000000-0005-0000-0000-0000E02D0000}"/>
    <cellStyle name="Currency 6 3 4 2 5 2" xfId="14617" xr:uid="{00000000-0005-0000-0000-0000E12D0000}"/>
    <cellStyle name="Currency 6 3 4 2 6" xfId="14618" xr:uid="{00000000-0005-0000-0000-0000E22D0000}"/>
    <cellStyle name="Currency 6 3 4 2 6 2" xfId="14619" xr:uid="{00000000-0005-0000-0000-0000E32D0000}"/>
    <cellStyle name="Currency 6 3 4 2 7" xfId="14620" xr:uid="{00000000-0005-0000-0000-0000E42D0000}"/>
    <cellStyle name="Currency 6 3 4 3" xfId="14621" xr:uid="{00000000-0005-0000-0000-0000E52D0000}"/>
    <cellStyle name="Currency 6 3 4 3 2" xfId="14622" xr:uid="{00000000-0005-0000-0000-0000E62D0000}"/>
    <cellStyle name="Currency 6 3 4 3 2 2" xfId="14623" xr:uid="{00000000-0005-0000-0000-0000E72D0000}"/>
    <cellStyle name="Currency 6 3 4 3 2 2 2" xfId="14624" xr:uid="{00000000-0005-0000-0000-0000E82D0000}"/>
    <cellStyle name="Currency 6 3 4 3 2 3" xfId="14625" xr:uid="{00000000-0005-0000-0000-0000E92D0000}"/>
    <cellStyle name="Currency 6 3 4 3 3" xfId="14626" xr:uid="{00000000-0005-0000-0000-0000EA2D0000}"/>
    <cellStyle name="Currency 6 3 4 3 3 2" xfId="14627" xr:uid="{00000000-0005-0000-0000-0000EB2D0000}"/>
    <cellStyle name="Currency 6 3 4 3 3 2 2" xfId="14628" xr:uid="{00000000-0005-0000-0000-0000EC2D0000}"/>
    <cellStyle name="Currency 6 3 4 3 3 3" xfId="14629" xr:uid="{00000000-0005-0000-0000-0000ED2D0000}"/>
    <cellStyle name="Currency 6 3 4 3 4" xfId="14630" xr:uid="{00000000-0005-0000-0000-0000EE2D0000}"/>
    <cellStyle name="Currency 6 3 4 3 4 2" xfId="14631" xr:uid="{00000000-0005-0000-0000-0000EF2D0000}"/>
    <cellStyle name="Currency 6 3 4 3 4 2 2" xfId="14632" xr:uid="{00000000-0005-0000-0000-0000F02D0000}"/>
    <cellStyle name="Currency 6 3 4 3 4 3" xfId="14633" xr:uid="{00000000-0005-0000-0000-0000F12D0000}"/>
    <cellStyle name="Currency 6 3 4 3 5" xfId="14634" xr:uid="{00000000-0005-0000-0000-0000F22D0000}"/>
    <cellStyle name="Currency 6 3 4 3 5 2" xfId="14635" xr:uid="{00000000-0005-0000-0000-0000F32D0000}"/>
    <cellStyle name="Currency 6 3 4 3 6" xfId="14636" xr:uid="{00000000-0005-0000-0000-0000F42D0000}"/>
    <cellStyle name="Currency 6 3 4 4" xfId="14637" xr:uid="{00000000-0005-0000-0000-0000F52D0000}"/>
    <cellStyle name="Currency 6 3 4 4 2" xfId="14638" xr:uid="{00000000-0005-0000-0000-0000F62D0000}"/>
    <cellStyle name="Currency 6 3 4 4 2 2" xfId="14639" xr:uid="{00000000-0005-0000-0000-0000F72D0000}"/>
    <cellStyle name="Currency 6 3 4 4 3" xfId="14640" xr:uid="{00000000-0005-0000-0000-0000F82D0000}"/>
    <cellStyle name="Currency 6 3 4 5" xfId="14641" xr:uid="{00000000-0005-0000-0000-0000F92D0000}"/>
    <cellStyle name="Currency 6 3 4 5 2" xfId="14642" xr:uid="{00000000-0005-0000-0000-0000FA2D0000}"/>
    <cellStyle name="Currency 6 3 4 5 2 2" xfId="14643" xr:uid="{00000000-0005-0000-0000-0000FB2D0000}"/>
    <cellStyle name="Currency 6 3 4 5 3" xfId="14644" xr:uid="{00000000-0005-0000-0000-0000FC2D0000}"/>
    <cellStyle name="Currency 6 3 4 6" xfId="14645" xr:uid="{00000000-0005-0000-0000-0000FD2D0000}"/>
    <cellStyle name="Currency 6 3 4 6 2" xfId="14646" xr:uid="{00000000-0005-0000-0000-0000FE2D0000}"/>
    <cellStyle name="Currency 6 3 4 6 2 2" xfId="14647" xr:uid="{00000000-0005-0000-0000-0000FF2D0000}"/>
    <cellStyle name="Currency 6 3 4 6 3" xfId="14648" xr:uid="{00000000-0005-0000-0000-0000002E0000}"/>
    <cellStyle name="Currency 6 3 4 7" xfId="14649" xr:uid="{00000000-0005-0000-0000-0000012E0000}"/>
    <cellStyle name="Currency 6 3 4 7 2" xfId="14650" xr:uid="{00000000-0005-0000-0000-0000022E0000}"/>
    <cellStyle name="Currency 6 3 4 8" xfId="14651" xr:uid="{00000000-0005-0000-0000-0000032E0000}"/>
    <cellStyle name="Currency 6 3 4 8 2" xfId="14652" xr:uid="{00000000-0005-0000-0000-0000042E0000}"/>
    <cellStyle name="Currency 6 3 4 9" xfId="14653" xr:uid="{00000000-0005-0000-0000-0000052E0000}"/>
    <cellStyle name="Currency 6 3 5" xfId="600" xr:uid="{00000000-0005-0000-0000-0000062E0000}"/>
    <cellStyle name="Currency 6 3 5 2" xfId="14654" xr:uid="{00000000-0005-0000-0000-0000072E0000}"/>
    <cellStyle name="Currency 6 3 5 2 2" xfId="14655" xr:uid="{00000000-0005-0000-0000-0000082E0000}"/>
    <cellStyle name="Currency 6 3 5 2 2 2" xfId="14656" xr:uid="{00000000-0005-0000-0000-0000092E0000}"/>
    <cellStyle name="Currency 6 3 5 2 3" xfId="14657" xr:uid="{00000000-0005-0000-0000-00000A2E0000}"/>
    <cellStyle name="Currency 6 3 5 3" xfId="14658" xr:uid="{00000000-0005-0000-0000-00000B2E0000}"/>
    <cellStyle name="Currency 6 3 5 3 2" xfId="14659" xr:uid="{00000000-0005-0000-0000-00000C2E0000}"/>
    <cellStyle name="Currency 6 3 5 3 2 2" xfId="14660" xr:uid="{00000000-0005-0000-0000-00000D2E0000}"/>
    <cellStyle name="Currency 6 3 5 3 3" xfId="14661" xr:uid="{00000000-0005-0000-0000-00000E2E0000}"/>
    <cellStyle name="Currency 6 3 5 4" xfId="14662" xr:uid="{00000000-0005-0000-0000-00000F2E0000}"/>
    <cellStyle name="Currency 6 3 5 4 2" xfId="14663" xr:uid="{00000000-0005-0000-0000-0000102E0000}"/>
    <cellStyle name="Currency 6 3 5 4 2 2" xfId="14664" xr:uid="{00000000-0005-0000-0000-0000112E0000}"/>
    <cellStyle name="Currency 6 3 5 4 3" xfId="14665" xr:uid="{00000000-0005-0000-0000-0000122E0000}"/>
    <cellStyle name="Currency 6 3 5 5" xfId="14666" xr:uid="{00000000-0005-0000-0000-0000132E0000}"/>
    <cellStyle name="Currency 6 3 5 5 2" xfId="14667" xr:uid="{00000000-0005-0000-0000-0000142E0000}"/>
    <cellStyle name="Currency 6 3 5 6" xfId="14668" xr:uid="{00000000-0005-0000-0000-0000152E0000}"/>
    <cellStyle name="Currency 6 3 5 6 2" xfId="14669" xr:uid="{00000000-0005-0000-0000-0000162E0000}"/>
    <cellStyle name="Currency 6 3 5 7" xfId="14670" xr:uid="{00000000-0005-0000-0000-0000172E0000}"/>
    <cellStyle name="Currency 6 3 6" xfId="14671" xr:uid="{00000000-0005-0000-0000-0000182E0000}"/>
    <cellStyle name="Currency 6 3 6 2" xfId="14672" xr:uid="{00000000-0005-0000-0000-0000192E0000}"/>
    <cellStyle name="Currency 6 3 6 2 2" xfId="14673" xr:uid="{00000000-0005-0000-0000-00001A2E0000}"/>
    <cellStyle name="Currency 6 3 6 2 2 2" xfId="14674" xr:uid="{00000000-0005-0000-0000-00001B2E0000}"/>
    <cellStyle name="Currency 6 3 6 2 3" xfId="14675" xr:uid="{00000000-0005-0000-0000-00001C2E0000}"/>
    <cellStyle name="Currency 6 3 6 3" xfId="14676" xr:uid="{00000000-0005-0000-0000-00001D2E0000}"/>
    <cellStyle name="Currency 6 3 6 3 2" xfId="14677" xr:uid="{00000000-0005-0000-0000-00001E2E0000}"/>
    <cellStyle name="Currency 6 3 6 3 2 2" xfId="14678" xr:uid="{00000000-0005-0000-0000-00001F2E0000}"/>
    <cellStyle name="Currency 6 3 6 3 3" xfId="14679" xr:uid="{00000000-0005-0000-0000-0000202E0000}"/>
    <cellStyle name="Currency 6 3 6 4" xfId="14680" xr:uid="{00000000-0005-0000-0000-0000212E0000}"/>
    <cellStyle name="Currency 6 3 6 4 2" xfId="14681" xr:uid="{00000000-0005-0000-0000-0000222E0000}"/>
    <cellStyle name="Currency 6 3 6 4 2 2" xfId="14682" xr:uid="{00000000-0005-0000-0000-0000232E0000}"/>
    <cellStyle name="Currency 6 3 6 4 3" xfId="14683" xr:uid="{00000000-0005-0000-0000-0000242E0000}"/>
    <cellStyle name="Currency 6 3 6 5" xfId="14684" xr:uid="{00000000-0005-0000-0000-0000252E0000}"/>
    <cellStyle name="Currency 6 3 6 5 2" xfId="14685" xr:uid="{00000000-0005-0000-0000-0000262E0000}"/>
    <cellStyle name="Currency 6 3 6 6" xfId="14686" xr:uid="{00000000-0005-0000-0000-0000272E0000}"/>
    <cellStyle name="Currency 6 3 7" xfId="14687" xr:uid="{00000000-0005-0000-0000-0000282E0000}"/>
    <cellStyle name="Currency 6 3 7 2" xfId="14688" xr:uid="{00000000-0005-0000-0000-0000292E0000}"/>
    <cellStyle name="Currency 6 3 7 2 2" xfId="14689" xr:uid="{00000000-0005-0000-0000-00002A2E0000}"/>
    <cellStyle name="Currency 6 3 7 2 2 2" xfId="14690" xr:uid="{00000000-0005-0000-0000-00002B2E0000}"/>
    <cellStyle name="Currency 6 3 7 2 3" xfId="14691" xr:uid="{00000000-0005-0000-0000-00002C2E0000}"/>
    <cellStyle name="Currency 6 3 7 3" xfId="14692" xr:uid="{00000000-0005-0000-0000-00002D2E0000}"/>
    <cellStyle name="Currency 6 3 7 3 2" xfId="14693" xr:uid="{00000000-0005-0000-0000-00002E2E0000}"/>
    <cellStyle name="Currency 6 3 7 3 2 2" xfId="14694" xr:uid="{00000000-0005-0000-0000-00002F2E0000}"/>
    <cellStyle name="Currency 6 3 7 3 3" xfId="14695" xr:uid="{00000000-0005-0000-0000-0000302E0000}"/>
    <cellStyle name="Currency 6 3 7 4" xfId="14696" xr:uid="{00000000-0005-0000-0000-0000312E0000}"/>
    <cellStyle name="Currency 6 3 7 4 2" xfId="14697" xr:uid="{00000000-0005-0000-0000-0000322E0000}"/>
    <cellStyle name="Currency 6 3 7 4 2 2" xfId="14698" xr:uid="{00000000-0005-0000-0000-0000332E0000}"/>
    <cellStyle name="Currency 6 3 7 4 3" xfId="14699" xr:uid="{00000000-0005-0000-0000-0000342E0000}"/>
    <cellStyle name="Currency 6 3 7 5" xfId="14700" xr:uid="{00000000-0005-0000-0000-0000352E0000}"/>
    <cellStyle name="Currency 6 3 7 5 2" xfId="14701" xr:uid="{00000000-0005-0000-0000-0000362E0000}"/>
    <cellStyle name="Currency 6 3 7 6" xfId="14702" xr:uid="{00000000-0005-0000-0000-0000372E0000}"/>
    <cellStyle name="Currency 6 3 8" xfId="14703" xr:uid="{00000000-0005-0000-0000-0000382E0000}"/>
    <cellStyle name="Currency 6 3 8 2" xfId="14704" xr:uid="{00000000-0005-0000-0000-0000392E0000}"/>
    <cellStyle name="Currency 6 3 8 2 2" xfId="14705" xr:uid="{00000000-0005-0000-0000-00003A2E0000}"/>
    <cellStyle name="Currency 6 3 8 2 2 2" xfId="14706" xr:uid="{00000000-0005-0000-0000-00003B2E0000}"/>
    <cellStyle name="Currency 6 3 8 2 3" xfId="14707" xr:uid="{00000000-0005-0000-0000-00003C2E0000}"/>
    <cellStyle name="Currency 6 3 8 3" xfId="14708" xr:uid="{00000000-0005-0000-0000-00003D2E0000}"/>
    <cellStyle name="Currency 6 3 8 3 2" xfId="14709" xr:uid="{00000000-0005-0000-0000-00003E2E0000}"/>
    <cellStyle name="Currency 6 3 8 3 2 2" xfId="14710" xr:uid="{00000000-0005-0000-0000-00003F2E0000}"/>
    <cellStyle name="Currency 6 3 8 3 3" xfId="14711" xr:uid="{00000000-0005-0000-0000-0000402E0000}"/>
    <cellStyle name="Currency 6 3 8 4" xfId="14712" xr:uid="{00000000-0005-0000-0000-0000412E0000}"/>
    <cellStyle name="Currency 6 3 8 4 2" xfId="14713" xr:uid="{00000000-0005-0000-0000-0000422E0000}"/>
    <cellStyle name="Currency 6 3 8 4 2 2" xfId="14714" xr:uid="{00000000-0005-0000-0000-0000432E0000}"/>
    <cellStyle name="Currency 6 3 8 4 3" xfId="14715" xr:uid="{00000000-0005-0000-0000-0000442E0000}"/>
    <cellStyle name="Currency 6 3 8 5" xfId="14716" xr:uid="{00000000-0005-0000-0000-0000452E0000}"/>
    <cellStyle name="Currency 6 3 8 5 2" xfId="14717" xr:uid="{00000000-0005-0000-0000-0000462E0000}"/>
    <cellStyle name="Currency 6 3 8 6" xfId="14718" xr:uid="{00000000-0005-0000-0000-0000472E0000}"/>
    <cellStyle name="Currency 6 3 9" xfId="14719" xr:uid="{00000000-0005-0000-0000-0000482E0000}"/>
    <cellStyle name="Currency 6 3 9 2" xfId="14720" xr:uid="{00000000-0005-0000-0000-0000492E0000}"/>
    <cellStyle name="Currency 6 3 9 2 2" xfId="14721" xr:uid="{00000000-0005-0000-0000-00004A2E0000}"/>
    <cellStyle name="Currency 6 3 9 3" xfId="14722" xr:uid="{00000000-0005-0000-0000-00004B2E0000}"/>
    <cellStyle name="Currency 6 4" xfId="601" xr:uid="{00000000-0005-0000-0000-00004C2E0000}"/>
    <cellStyle name="Currency 6 4 10" xfId="14723" xr:uid="{00000000-0005-0000-0000-00004D2E0000}"/>
    <cellStyle name="Currency 6 4 10 2" xfId="14724" xr:uid="{00000000-0005-0000-0000-00004E2E0000}"/>
    <cellStyle name="Currency 6 4 10 2 2" xfId="14725" xr:uid="{00000000-0005-0000-0000-00004F2E0000}"/>
    <cellStyle name="Currency 6 4 10 3" xfId="14726" xr:uid="{00000000-0005-0000-0000-0000502E0000}"/>
    <cellStyle name="Currency 6 4 11" xfId="14727" xr:uid="{00000000-0005-0000-0000-0000512E0000}"/>
    <cellStyle name="Currency 6 4 11 2" xfId="14728" xr:uid="{00000000-0005-0000-0000-0000522E0000}"/>
    <cellStyle name="Currency 6 4 11 2 2" xfId="14729" xr:uid="{00000000-0005-0000-0000-0000532E0000}"/>
    <cellStyle name="Currency 6 4 11 3" xfId="14730" xr:uid="{00000000-0005-0000-0000-0000542E0000}"/>
    <cellStyle name="Currency 6 4 12" xfId="14731" xr:uid="{00000000-0005-0000-0000-0000552E0000}"/>
    <cellStyle name="Currency 6 4 12 2" xfId="14732" xr:uid="{00000000-0005-0000-0000-0000562E0000}"/>
    <cellStyle name="Currency 6 4 13" xfId="14733" xr:uid="{00000000-0005-0000-0000-0000572E0000}"/>
    <cellStyle name="Currency 6 4 13 2" xfId="14734" xr:uid="{00000000-0005-0000-0000-0000582E0000}"/>
    <cellStyle name="Currency 6 4 14" xfId="14735" xr:uid="{00000000-0005-0000-0000-0000592E0000}"/>
    <cellStyle name="Currency 6 4 14 2" xfId="14736" xr:uid="{00000000-0005-0000-0000-00005A2E0000}"/>
    <cellStyle name="Currency 6 4 15" xfId="14737" xr:uid="{00000000-0005-0000-0000-00005B2E0000}"/>
    <cellStyle name="Currency 6 4 15 2" xfId="14738" xr:uid="{00000000-0005-0000-0000-00005C2E0000}"/>
    <cellStyle name="Currency 6 4 16" xfId="14739" xr:uid="{00000000-0005-0000-0000-00005D2E0000}"/>
    <cellStyle name="Currency 6 4 17" xfId="14740" xr:uid="{00000000-0005-0000-0000-00005E2E0000}"/>
    <cellStyle name="Currency 6 4 2" xfId="602" xr:uid="{00000000-0005-0000-0000-00005F2E0000}"/>
    <cellStyle name="Currency 6 4 2 10" xfId="14741" xr:uid="{00000000-0005-0000-0000-0000602E0000}"/>
    <cellStyle name="Currency 6 4 2 2" xfId="603" xr:uid="{00000000-0005-0000-0000-0000612E0000}"/>
    <cellStyle name="Currency 6 4 2 2 2" xfId="14742" xr:uid="{00000000-0005-0000-0000-0000622E0000}"/>
    <cellStyle name="Currency 6 4 2 2 2 2" xfId="14743" xr:uid="{00000000-0005-0000-0000-0000632E0000}"/>
    <cellStyle name="Currency 6 4 2 2 2 2 2" xfId="14744" xr:uid="{00000000-0005-0000-0000-0000642E0000}"/>
    <cellStyle name="Currency 6 4 2 2 2 3" xfId="14745" xr:uid="{00000000-0005-0000-0000-0000652E0000}"/>
    <cellStyle name="Currency 6 4 2 2 3" xfId="14746" xr:uid="{00000000-0005-0000-0000-0000662E0000}"/>
    <cellStyle name="Currency 6 4 2 2 3 2" xfId="14747" xr:uid="{00000000-0005-0000-0000-0000672E0000}"/>
    <cellStyle name="Currency 6 4 2 2 3 2 2" xfId="14748" xr:uid="{00000000-0005-0000-0000-0000682E0000}"/>
    <cellStyle name="Currency 6 4 2 2 3 3" xfId="14749" xr:uid="{00000000-0005-0000-0000-0000692E0000}"/>
    <cellStyle name="Currency 6 4 2 2 4" xfId="14750" xr:uid="{00000000-0005-0000-0000-00006A2E0000}"/>
    <cellStyle name="Currency 6 4 2 2 4 2" xfId="14751" xr:uid="{00000000-0005-0000-0000-00006B2E0000}"/>
    <cellStyle name="Currency 6 4 2 2 4 2 2" xfId="14752" xr:uid="{00000000-0005-0000-0000-00006C2E0000}"/>
    <cellStyle name="Currency 6 4 2 2 4 3" xfId="14753" xr:uid="{00000000-0005-0000-0000-00006D2E0000}"/>
    <cellStyle name="Currency 6 4 2 2 5" xfId="14754" xr:uid="{00000000-0005-0000-0000-00006E2E0000}"/>
    <cellStyle name="Currency 6 4 2 2 5 2" xfId="14755" xr:uid="{00000000-0005-0000-0000-00006F2E0000}"/>
    <cellStyle name="Currency 6 4 2 2 6" xfId="14756" xr:uid="{00000000-0005-0000-0000-0000702E0000}"/>
    <cellStyle name="Currency 6 4 2 2 6 2" xfId="14757" xr:uid="{00000000-0005-0000-0000-0000712E0000}"/>
    <cellStyle name="Currency 6 4 2 2 7" xfId="14758" xr:uid="{00000000-0005-0000-0000-0000722E0000}"/>
    <cellStyle name="Currency 6 4 2 3" xfId="14759" xr:uid="{00000000-0005-0000-0000-0000732E0000}"/>
    <cellStyle name="Currency 6 4 2 3 2" xfId="14760" xr:uid="{00000000-0005-0000-0000-0000742E0000}"/>
    <cellStyle name="Currency 6 4 2 3 2 2" xfId="14761" xr:uid="{00000000-0005-0000-0000-0000752E0000}"/>
    <cellStyle name="Currency 6 4 2 3 2 2 2" xfId="14762" xr:uid="{00000000-0005-0000-0000-0000762E0000}"/>
    <cellStyle name="Currency 6 4 2 3 2 3" xfId="14763" xr:uid="{00000000-0005-0000-0000-0000772E0000}"/>
    <cellStyle name="Currency 6 4 2 3 3" xfId="14764" xr:uid="{00000000-0005-0000-0000-0000782E0000}"/>
    <cellStyle name="Currency 6 4 2 3 3 2" xfId="14765" xr:uid="{00000000-0005-0000-0000-0000792E0000}"/>
    <cellStyle name="Currency 6 4 2 3 3 2 2" xfId="14766" xr:uid="{00000000-0005-0000-0000-00007A2E0000}"/>
    <cellStyle name="Currency 6 4 2 3 3 3" xfId="14767" xr:uid="{00000000-0005-0000-0000-00007B2E0000}"/>
    <cellStyle name="Currency 6 4 2 3 4" xfId="14768" xr:uid="{00000000-0005-0000-0000-00007C2E0000}"/>
    <cellStyle name="Currency 6 4 2 3 4 2" xfId="14769" xr:uid="{00000000-0005-0000-0000-00007D2E0000}"/>
    <cellStyle name="Currency 6 4 2 3 4 2 2" xfId="14770" xr:uid="{00000000-0005-0000-0000-00007E2E0000}"/>
    <cellStyle name="Currency 6 4 2 3 4 3" xfId="14771" xr:uid="{00000000-0005-0000-0000-00007F2E0000}"/>
    <cellStyle name="Currency 6 4 2 3 5" xfId="14772" xr:uid="{00000000-0005-0000-0000-0000802E0000}"/>
    <cellStyle name="Currency 6 4 2 3 5 2" xfId="14773" xr:uid="{00000000-0005-0000-0000-0000812E0000}"/>
    <cellStyle name="Currency 6 4 2 3 6" xfId="14774" xr:uid="{00000000-0005-0000-0000-0000822E0000}"/>
    <cellStyle name="Currency 6 4 2 4" xfId="14775" xr:uid="{00000000-0005-0000-0000-0000832E0000}"/>
    <cellStyle name="Currency 6 4 2 4 2" xfId="14776" xr:uid="{00000000-0005-0000-0000-0000842E0000}"/>
    <cellStyle name="Currency 6 4 2 4 2 2" xfId="14777" xr:uid="{00000000-0005-0000-0000-0000852E0000}"/>
    <cellStyle name="Currency 6 4 2 4 3" xfId="14778" xr:uid="{00000000-0005-0000-0000-0000862E0000}"/>
    <cellStyle name="Currency 6 4 2 5" xfId="14779" xr:uid="{00000000-0005-0000-0000-0000872E0000}"/>
    <cellStyle name="Currency 6 4 2 5 2" xfId="14780" xr:uid="{00000000-0005-0000-0000-0000882E0000}"/>
    <cellStyle name="Currency 6 4 2 5 2 2" xfId="14781" xr:uid="{00000000-0005-0000-0000-0000892E0000}"/>
    <cellStyle name="Currency 6 4 2 5 3" xfId="14782" xr:uid="{00000000-0005-0000-0000-00008A2E0000}"/>
    <cellStyle name="Currency 6 4 2 6" xfId="14783" xr:uid="{00000000-0005-0000-0000-00008B2E0000}"/>
    <cellStyle name="Currency 6 4 2 6 2" xfId="14784" xr:uid="{00000000-0005-0000-0000-00008C2E0000}"/>
    <cellStyle name="Currency 6 4 2 6 2 2" xfId="14785" xr:uid="{00000000-0005-0000-0000-00008D2E0000}"/>
    <cellStyle name="Currency 6 4 2 6 3" xfId="14786" xr:uid="{00000000-0005-0000-0000-00008E2E0000}"/>
    <cellStyle name="Currency 6 4 2 7" xfId="14787" xr:uid="{00000000-0005-0000-0000-00008F2E0000}"/>
    <cellStyle name="Currency 6 4 2 7 2" xfId="14788" xr:uid="{00000000-0005-0000-0000-0000902E0000}"/>
    <cellStyle name="Currency 6 4 2 8" xfId="14789" xr:uid="{00000000-0005-0000-0000-0000912E0000}"/>
    <cellStyle name="Currency 6 4 2 8 2" xfId="14790" xr:uid="{00000000-0005-0000-0000-0000922E0000}"/>
    <cellStyle name="Currency 6 4 2 9" xfId="14791" xr:uid="{00000000-0005-0000-0000-0000932E0000}"/>
    <cellStyle name="Currency 6 4 3" xfId="604" xr:uid="{00000000-0005-0000-0000-0000942E0000}"/>
    <cellStyle name="Currency 6 4 3 10" xfId="14792" xr:uid="{00000000-0005-0000-0000-0000952E0000}"/>
    <cellStyle name="Currency 6 4 3 2" xfId="605" xr:uid="{00000000-0005-0000-0000-0000962E0000}"/>
    <cellStyle name="Currency 6 4 3 2 2" xfId="14793" xr:uid="{00000000-0005-0000-0000-0000972E0000}"/>
    <cellStyle name="Currency 6 4 3 2 2 2" xfId="14794" xr:uid="{00000000-0005-0000-0000-0000982E0000}"/>
    <cellStyle name="Currency 6 4 3 2 2 2 2" xfId="14795" xr:uid="{00000000-0005-0000-0000-0000992E0000}"/>
    <cellStyle name="Currency 6 4 3 2 2 3" xfId="14796" xr:uid="{00000000-0005-0000-0000-00009A2E0000}"/>
    <cellStyle name="Currency 6 4 3 2 3" xfId="14797" xr:uid="{00000000-0005-0000-0000-00009B2E0000}"/>
    <cellStyle name="Currency 6 4 3 2 3 2" xfId="14798" xr:uid="{00000000-0005-0000-0000-00009C2E0000}"/>
    <cellStyle name="Currency 6 4 3 2 3 2 2" xfId="14799" xr:uid="{00000000-0005-0000-0000-00009D2E0000}"/>
    <cellStyle name="Currency 6 4 3 2 3 3" xfId="14800" xr:uid="{00000000-0005-0000-0000-00009E2E0000}"/>
    <cellStyle name="Currency 6 4 3 2 4" xfId="14801" xr:uid="{00000000-0005-0000-0000-00009F2E0000}"/>
    <cellStyle name="Currency 6 4 3 2 4 2" xfId="14802" xr:uid="{00000000-0005-0000-0000-0000A02E0000}"/>
    <cellStyle name="Currency 6 4 3 2 4 2 2" xfId="14803" xr:uid="{00000000-0005-0000-0000-0000A12E0000}"/>
    <cellStyle name="Currency 6 4 3 2 4 3" xfId="14804" xr:uid="{00000000-0005-0000-0000-0000A22E0000}"/>
    <cellStyle name="Currency 6 4 3 2 5" xfId="14805" xr:uid="{00000000-0005-0000-0000-0000A32E0000}"/>
    <cellStyle name="Currency 6 4 3 2 5 2" xfId="14806" xr:uid="{00000000-0005-0000-0000-0000A42E0000}"/>
    <cellStyle name="Currency 6 4 3 2 6" xfId="14807" xr:uid="{00000000-0005-0000-0000-0000A52E0000}"/>
    <cellStyle name="Currency 6 4 3 2 6 2" xfId="14808" xr:uid="{00000000-0005-0000-0000-0000A62E0000}"/>
    <cellStyle name="Currency 6 4 3 2 7" xfId="14809" xr:uid="{00000000-0005-0000-0000-0000A72E0000}"/>
    <cellStyle name="Currency 6 4 3 3" xfId="14810" xr:uid="{00000000-0005-0000-0000-0000A82E0000}"/>
    <cellStyle name="Currency 6 4 3 3 2" xfId="14811" xr:uid="{00000000-0005-0000-0000-0000A92E0000}"/>
    <cellStyle name="Currency 6 4 3 3 2 2" xfId="14812" xr:uid="{00000000-0005-0000-0000-0000AA2E0000}"/>
    <cellStyle name="Currency 6 4 3 3 2 2 2" xfId="14813" xr:uid="{00000000-0005-0000-0000-0000AB2E0000}"/>
    <cellStyle name="Currency 6 4 3 3 2 3" xfId="14814" xr:uid="{00000000-0005-0000-0000-0000AC2E0000}"/>
    <cellStyle name="Currency 6 4 3 3 3" xfId="14815" xr:uid="{00000000-0005-0000-0000-0000AD2E0000}"/>
    <cellStyle name="Currency 6 4 3 3 3 2" xfId="14816" xr:uid="{00000000-0005-0000-0000-0000AE2E0000}"/>
    <cellStyle name="Currency 6 4 3 3 3 2 2" xfId="14817" xr:uid="{00000000-0005-0000-0000-0000AF2E0000}"/>
    <cellStyle name="Currency 6 4 3 3 3 3" xfId="14818" xr:uid="{00000000-0005-0000-0000-0000B02E0000}"/>
    <cellStyle name="Currency 6 4 3 3 4" xfId="14819" xr:uid="{00000000-0005-0000-0000-0000B12E0000}"/>
    <cellStyle name="Currency 6 4 3 3 4 2" xfId="14820" xr:uid="{00000000-0005-0000-0000-0000B22E0000}"/>
    <cellStyle name="Currency 6 4 3 3 4 2 2" xfId="14821" xr:uid="{00000000-0005-0000-0000-0000B32E0000}"/>
    <cellStyle name="Currency 6 4 3 3 4 3" xfId="14822" xr:uid="{00000000-0005-0000-0000-0000B42E0000}"/>
    <cellStyle name="Currency 6 4 3 3 5" xfId="14823" xr:uid="{00000000-0005-0000-0000-0000B52E0000}"/>
    <cellStyle name="Currency 6 4 3 3 5 2" xfId="14824" xr:uid="{00000000-0005-0000-0000-0000B62E0000}"/>
    <cellStyle name="Currency 6 4 3 3 6" xfId="14825" xr:uid="{00000000-0005-0000-0000-0000B72E0000}"/>
    <cellStyle name="Currency 6 4 3 4" xfId="14826" xr:uid="{00000000-0005-0000-0000-0000B82E0000}"/>
    <cellStyle name="Currency 6 4 3 4 2" xfId="14827" xr:uid="{00000000-0005-0000-0000-0000B92E0000}"/>
    <cellStyle name="Currency 6 4 3 4 2 2" xfId="14828" xr:uid="{00000000-0005-0000-0000-0000BA2E0000}"/>
    <cellStyle name="Currency 6 4 3 4 3" xfId="14829" xr:uid="{00000000-0005-0000-0000-0000BB2E0000}"/>
    <cellStyle name="Currency 6 4 3 5" xfId="14830" xr:uid="{00000000-0005-0000-0000-0000BC2E0000}"/>
    <cellStyle name="Currency 6 4 3 5 2" xfId="14831" xr:uid="{00000000-0005-0000-0000-0000BD2E0000}"/>
    <cellStyle name="Currency 6 4 3 5 2 2" xfId="14832" xr:uid="{00000000-0005-0000-0000-0000BE2E0000}"/>
    <cellStyle name="Currency 6 4 3 5 3" xfId="14833" xr:uid="{00000000-0005-0000-0000-0000BF2E0000}"/>
    <cellStyle name="Currency 6 4 3 6" xfId="14834" xr:uid="{00000000-0005-0000-0000-0000C02E0000}"/>
    <cellStyle name="Currency 6 4 3 6 2" xfId="14835" xr:uid="{00000000-0005-0000-0000-0000C12E0000}"/>
    <cellStyle name="Currency 6 4 3 6 2 2" xfId="14836" xr:uid="{00000000-0005-0000-0000-0000C22E0000}"/>
    <cellStyle name="Currency 6 4 3 6 3" xfId="14837" xr:uid="{00000000-0005-0000-0000-0000C32E0000}"/>
    <cellStyle name="Currency 6 4 3 7" xfId="14838" xr:uid="{00000000-0005-0000-0000-0000C42E0000}"/>
    <cellStyle name="Currency 6 4 3 7 2" xfId="14839" xr:uid="{00000000-0005-0000-0000-0000C52E0000}"/>
    <cellStyle name="Currency 6 4 3 8" xfId="14840" xr:uid="{00000000-0005-0000-0000-0000C62E0000}"/>
    <cellStyle name="Currency 6 4 3 8 2" xfId="14841" xr:uid="{00000000-0005-0000-0000-0000C72E0000}"/>
    <cellStyle name="Currency 6 4 3 9" xfId="14842" xr:uid="{00000000-0005-0000-0000-0000C82E0000}"/>
    <cellStyle name="Currency 6 4 4" xfId="606" xr:uid="{00000000-0005-0000-0000-0000C92E0000}"/>
    <cellStyle name="Currency 6 4 4 2" xfId="14843" xr:uid="{00000000-0005-0000-0000-0000CA2E0000}"/>
    <cellStyle name="Currency 6 4 4 2 2" xfId="14844" xr:uid="{00000000-0005-0000-0000-0000CB2E0000}"/>
    <cellStyle name="Currency 6 4 4 2 2 2" xfId="14845" xr:uid="{00000000-0005-0000-0000-0000CC2E0000}"/>
    <cellStyle name="Currency 6 4 4 2 3" xfId="14846" xr:uid="{00000000-0005-0000-0000-0000CD2E0000}"/>
    <cellStyle name="Currency 6 4 4 3" xfId="14847" xr:uid="{00000000-0005-0000-0000-0000CE2E0000}"/>
    <cellStyle name="Currency 6 4 4 3 2" xfId="14848" xr:uid="{00000000-0005-0000-0000-0000CF2E0000}"/>
    <cellStyle name="Currency 6 4 4 3 2 2" xfId="14849" xr:uid="{00000000-0005-0000-0000-0000D02E0000}"/>
    <cellStyle name="Currency 6 4 4 3 3" xfId="14850" xr:uid="{00000000-0005-0000-0000-0000D12E0000}"/>
    <cellStyle name="Currency 6 4 4 4" xfId="14851" xr:uid="{00000000-0005-0000-0000-0000D22E0000}"/>
    <cellStyle name="Currency 6 4 4 4 2" xfId="14852" xr:uid="{00000000-0005-0000-0000-0000D32E0000}"/>
    <cellStyle name="Currency 6 4 4 4 2 2" xfId="14853" xr:uid="{00000000-0005-0000-0000-0000D42E0000}"/>
    <cellStyle name="Currency 6 4 4 4 3" xfId="14854" xr:uid="{00000000-0005-0000-0000-0000D52E0000}"/>
    <cellStyle name="Currency 6 4 4 5" xfId="14855" xr:uid="{00000000-0005-0000-0000-0000D62E0000}"/>
    <cellStyle name="Currency 6 4 4 5 2" xfId="14856" xr:uid="{00000000-0005-0000-0000-0000D72E0000}"/>
    <cellStyle name="Currency 6 4 4 6" xfId="14857" xr:uid="{00000000-0005-0000-0000-0000D82E0000}"/>
    <cellStyle name="Currency 6 4 4 6 2" xfId="14858" xr:uid="{00000000-0005-0000-0000-0000D92E0000}"/>
    <cellStyle name="Currency 6 4 4 7" xfId="14859" xr:uid="{00000000-0005-0000-0000-0000DA2E0000}"/>
    <cellStyle name="Currency 6 4 5" xfId="14860" xr:uid="{00000000-0005-0000-0000-0000DB2E0000}"/>
    <cellStyle name="Currency 6 4 5 2" xfId="14861" xr:uid="{00000000-0005-0000-0000-0000DC2E0000}"/>
    <cellStyle name="Currency 6 4 5 2 2" xfId="14862" xr:uid="{00000000-0005-0000-0000-0000DD2E0000}"/>
    <cellStyle name="Currency 6 4 5 2 2 2" xfId="14863" xr:uid="{00000000-0005-0000-0000-0000DE2E0000}"/>
    <cellStyle name="Currency 6 4 5 2 3" xfId="14864" xr:uid="{00000000-0005-0000-0000-0000DF2E0000}"/>
    <cellStyle name="Currency 6 4 5 3" xfId="14865" xr:uid="{00000000-0005-0000-0000-0000E02E0000}"/>
    <cellStyle name="Currency 6 4 5 3 2" xfId="14866" xr:uid="{00000000-0005-0000-0000-0000E12E0000}"/>
    <cellStyle name="Currency 6 4 5 3 2 2" xfId="14867" xr:uid="{00000000-0005-0000-0000-0000E22E0000}"/>
    <cellStyle name="Currency 6 4 5 3 3" xfId="14868" xr:uid="{00000000-0005-0000-0000-0000E32E0000}"/>
    <cellStyle name="Currency 6 4 5 4" xfId="14869" xr:uid="{00000000-0005-0000-0000-0000E42E0000}"/>
    <cellStyle name="Currency 6 4 5 4 2" xfId="14870" xr:uid="{00000000-0005-0000-0000-0000E52E0000}"/>
    <cellStyle name="Currency 6 4 5 4 2 2" xfId="14871" xr:uid="{00000000-0005-0000-0000-0000E62E0000}"/>
    <cellStyle name="Currency 6 4 5 4 3" xfId="14872" xr:uid="{00000000-0005-0000-0000-0000E72E0000}"/>
    <cellStyle name="Currency 6 4 5 5" xfId="14873" xr:uid="{00000000-0005-0000-0000-0000E82E0000}"/>
    <cellStyle name="Currency 6 4 5 5 2" xfId="14874" xr:uid="{00000000-0005-0000-0000-0000E92E0000}"/>
    <cellStyle name="Currency 6 4 5 6" xfId="14875" xr:uid="{00000000-0005-0000-0000-0000EA2E0000}"/>
    <cellStyle name="Currency 6 4 6" xfId="14876" xr:uid="{00000000-0005-0000-0000-0000EB2E0000}"/>
    <cellStyle name="Currency 6 4 6 2" xfId="14877" xr:uid="{00000000-0005-0000-0000-0000EC2E0000}"/>
    <cellStyle name="Currency 6 4 6 2 2" xfId="14878" xr:uid="{00000000-0005-0000-0000-0000ED2E0000}"/>
    <cellStyle name="Currency 6 4 6 2 2 2" xfId="14879" xr:uid="{00000000-0005-0000-0000-0000EE2E0000}"/>
    <cellStyle name="Currency 6 4 6 2 3" xfId="14880" xr:uid="{00000000-0005-0000-0000-0000EF2E0000}"/>
    <cellStyle name="Currency 6 4 6 3" xfId="14881" xr:uid="{00000000-0005-0000-0000-0000F02E0000}"/>
    <cellStyle name="Currency 6 4 6 3 2" xfId="14882" xr:uid="{00000000-0005-0000-0000-0000F12E0000}"/>
    <cellStyle name="Currency 6 4 6 3 2 2" xfId="14883" xr:uid="{00000000-0005-0000-0000-0000F22E0000}"/>
    <cellStyle name="Currency 6 4 6 3 3" xfId="14884" xr:uid="{00000000-0005-0000-0000-0000F32E0000}"/>
    <cellStyle name="Currency 6 4 6 4" xfId="14885" xr:uid="{00000000-0005-0000-0000-0000F42E0000}"/>
    <cellStyle name="Currency 6 4 6 4 2" xfId="14886" xr:uid="{00000000-0005-0000-0000-0000F52E0000}"/>
    <cellStyle name="Currency 6 4 6 4 2 2" xfId="14887" xr:uid="{00000000-0005-0000-0000-0000F62E0000}"/>
    <cellStyle name="Currency 6 4 6 4 3" xfId="14888" xr:uid="{00000000-0005-0000-0000-0000F72E0000}"/>
    <cellStyle name="Currency 6 4 6 5" xfId="14889" xr:uid="{00000000-0005-0000-0000-0000F82E0000}"/>
    <cellStyle name="Currency 6 4 6 5 2" xfId="14890" xr:uid="{00000000-0005-0000-0000-0000F92E0000}"/>
    <cellStyle name="Currency 6 4 6 6" xfId="14891" xr:uid="{00000000-0005-0000-0000-0000FA2E0000}"/>
    <cellStyle name="Currency 6 4 7" xfId="14892" xr:uid="{00000000-0005-0000-0000-0000FB2E0000}"/>
    <cellStyle name="Currency 6 4 7 2" xfId="14893" xr:uid="{00000000-0005-0000-0000-0000FC2E0000}"/>
    <cellStyle name="Currency 6 4 7 2 2" xfId="14894" xr:uid="{00000000-0005-0000-0000-0000FD2E0000}"/>
    <cellStyle name="Currency 6 4 7 2 2 2" xfId="14895" xr:uid="{00000000-0005-0000-0000-0000FE2E0000}"/>
    <cellStyle name="Currency 6 4 7 2 3" xfId="14896" xr:uid="{00000000-0005-0000-0000-0000FF2E0000}"/>
    <cellStyle name="Currency 6 4 7 3" xfId="14897" xr:uid="{00000000-0005-0000-0000-0000002F0000}"/>
    <cellStyle name="Currency 6 4 7 3 2" xfId="14898" xr:uid="{00000000-0005-0000-0000-0000012F0000}"/>
    <cellStyle name="Currency 6 4 7 3 2 2" xfId="14899" xr:uid="{00000000-0005-0000-0000-0000022F0000}"/>
    <cellStyle name="Currency 6 4 7 3 3" xfId="14900" xr:uid="{00000000-0005-0000-0000-0000032F0000}"/>
    <cellStyle name="Currency 6 4 7 4" xfId="14901" xr:uid="{00000000-0005-0000-0000-0000042F0000}"/>
    <cellStyle name="Currency 6 4 7 4 2" xfId="14902" xr:uid="{00000000-0005-0000-0000-0000052F0000}"/>
    <cellStyle name="Currency 6 4 7 4 2 2" xfId="14903" xr:uid="{00000000-0005-0000-0000-0000062F0000}"/>
    <cellStyle name="Currency 6 4 7 4 3" xfId="14904" xr:uid="{00000000-0005-0000-0000-0000072F0000}"/>
    <cellStyle name="Currency 6 4 7 5" xfId="14905" xr:uid="{00000000-0005-0000-0000-0000082F0000}"/>
    <cellStyle name="Currency 6 4 7 5 2" xfId="14906" xr:uid="{00000000-0005-0000-0000-0000092F0000}"/>
    <cellStyle name="Currency 6 4 7 6" xfId="14907" xr:uid="{00000000-0005-0000-0000-00000A2F0000}"/>
    <cellStyle name="Currency 6 4 8" xfId="14908" xr:uid="{00000000-0005-0000-0000-00000B2F0000}"/>
    <cellStyle name="Currency 6 4 8 2" xfId="14909" xr:uid="{00000000-0005-0000-0000-00000C2F0000}"/>
    <cellStyle name="Currency 6 4 8 2 2" xfId="14910" xr:uid="{00000000-0005-0000-0000-00000D2F0000}"/>
    <cellStyle name="Currency 6 4 8 3" xfId="14911" xr:uid="{00000000-0005-0000-0000-00000E2F0000}"/>
    <cellStyle name="Currency 6 4 9" xfId="14912" xr:uid="{00000000-0005-0000-0000-00000F2F0000}"/>
    <cellStyle name="Currency 6 4 9 2" xfId="14913" xr:uid="{00000000-0005-0000-0000-0000102F0000}"/>
    <cellStyle name="Currency 6 4 9 2 2" xfId="14914" xr:uid="{00000000-0005-0000-0000-0000112F0000}"/>
    <cellStyle name="Currency 6 4 9 3" xfId="14915" xr:uid="{00000000-0005-0000-0000-0000122F0000}"/>
    <cellStyle name="Currency 6 5" xfId="607" xr:uid="{00000000-0005-0000-0000-0000132F0000}"/>
    <cellStyle name="Currency 6 5 10" xfId="14916" xr:uid="{00000000-0005-0000-0000-0000142F0000}"/>
    <cellStyle name="Currency 6 5 10 2" xfId="14917" xr:uid="{00000000-0005-0000-0000-0000152F0000}"/>
    <cellStyle name="Currency 6 5 11" xfId="14918" xr:uid="{00000000-0005-0000-0000-0000162F0000}"/>
    <cellStyle name="Currency 6 5 12" xfId="14919" xr:uid="{00000000-0005-0000-0000-0000172F0000}"/>
    <cellStyle name="Currency 6 5 2" xfId="608" xr:uid="{00000000-0005-0000-0000-0000182F0000}"/>
    <cellStyle name="Currency 6 5 2 2" xfId="14920" xr:uid="{00000000-0005-0000-0000-0000192F0000}"/>
    <cellStyle name="Currency 6 5 2 2 2" xfId="14921" xr:uid="{00000000-0005-0000-0000-00001A2F0000}"/>
    <cellStyle name="Currency 6 5 2 2 2 2" xfId="14922" xr:uid="{00000000-0005-0000-0000-00001B2F0000}"/>
    <cellStyle name="Currency 6 5 2 2 3" xfId="14923" xr:uid="{00000000-0005-0000-0000-00001C2F0000}"/>
    <cellStyle name="Currency 6 5 2 3" xfId="14924" xr:uid="{00000000-0005-0000-0000-00001D2F0000}"/>
    <cellStyle name="Currency 6 5 2 3 2" xfId="14925" xr:uid="{00000000-0005-0000-0000-00001E2F0000}"/>
    <cellStyle name="Currency 6 5 2 3 2 2" xfId="14926" xr:uid="{00000000-0005-0000-0000-00001F2F0000}"/>
    <cellStyle name="Currency 6 5 2 3 3" xfId="14927" xr:uid="{00000000-0005-0000-0000-0000202F0000}"/>
    <cellStyle name="Currency 6 5 2 4" xfId="14928" xr:uid="{00000000-0005-0000-0000-0000212F0000}"/>
    <cellStyle name="Currency 6 5 2 4 2" xfId="14929" xr:uid="{00000000-0005-0000-0000-0000222F0000}"/>
    <cellStyle name="Currency 6 5 2 4 2 2" xfId="14930" xr:uid="{00000000-0005-0000-0000-0000232F0000}"/>
    <cellStyle name="Currency 6 5 2 4 3" xfId="14931" xr:uid="{00000000-0005-0000-0000-0000242F0000}"/>
    <cellStyle name="Currency 6 5 2 5" xfId="14932" xr:uid="{00000000-0005-0000-0000-0000252F0000}"/>
    <cellStyle name="Currency 6 5 2 5 2" xfId="14933" xr:uid="{00000000-0005-0000-0000-0000262F0000}"/>
    <cellStyle name="Currency 6 5 2 6" xfId="14934" xr:uid="{00000000-0005-0000-0000-0000272F0000}"/>
    <cellStyle name="Currency 6 5 2 6 2" xfId="14935" xr:uid="{00000000-0005-0000-0000-0000282F0000}"/>
    <cellStyle name="Currency 6 5 2 7" xfId="14936" xr:uid="{00000000-0005-0000-0000-0000292F0000}"/>
    <cellStyle name="Currency 6 5 3" xfId="14937" xr:uid="{00000000-0005-0000-0000-00002A2F0000}"/>
    <cellStyle name="Currency 6 5 3 2" xfId="14938" xr:uid="{00000000-0005-0000-0000-00002B2F0000}"/>
    <cellStyle name="Currency 6 5 3 2 2" xfId="14939" xr:uid="{00000000-0005-0000-0000-00002C2F0000}"/>
    <cellStyle name="Currency 6 5 3 2 2 2" xfId="14940" xr:uid="{00000000-0005-0000-0000-00002D2F0000}"/>
    <cellStyle name="Currency 6 5 3 2 3" xfId="14941" xr:uid="{00000000-0005-0000-0000-00002E2F0000}"/>
    <cellStyle name="Currency 6 5 3 3" xfId="14942" xr:uid="{00000000-0005-0000-0000-00002F2F0000}"/>
    <cellStyle name="Currency 6 5 3 3 2" xfId="14943" xr:uid="{00000000-0005-0000-0000-0000302F0000}"/>
    <cellStyle name="Currency 6 5 3 3 2 2" xfId="14944" xr:uid="{00000000-0005-0000-0000-0000312F0000}"/>
    <cellStyle name="Currency 6 5 3 3 3" xfId="14945" xr:uid="{00000000-0005-0000-0000-0000322F0000}"/>
    <cellStyle name="Currency 6 5 3 4" xfId="14946" xr:uid="{00000000-0005-0000-0000-0000332F0000}"/>
    <cellStyle name="Currency 6 5 3 4 2" xfId="14947" xr:uid="{00000000-0005-0000-0000-0000342F0000}"/>
    <cellStyle name="Currency 6 5 3 4 2 2" xfId="14948" xr:uid="{00000000-0005-0000-0000-0000352F0000}"/>
    <cellStyle name="Currency 6 5 3 4 3" xfId="14949" xr:uid="{00000000-0005-0000-0000-0000362F0000}"/>
    <cellStyle name="Currency 6 5 3 5" xfId="14950" xr:uid="{00000000-0005-0000-0000-0000372F0000}"/>
    <cellStyle name="Currency 6 5 3 5 2" xfId="14951" xr:uid="{00000000-0005-0000-0000-0000382F0000}"/>
    <cellStyle name="Currency 6 5 3 6" xfId="14952" xr:uid="{00000000-0005-0000-0000-0000392F0000}"/>
    <cellStyle name="Currency 6 5 4" xfId="14953" xr:uid="{00000000-0005-0000-0000-00003A2F0000}"/>
    <cellStyle name="Currency 6 5 4 2" xfId="14954" xr:uid="{00000000-0005-0000-0000-00003B2F0000}"/>
    <cellStyle name="Currency 6 5 4 2 2" xfId="14955" xr:uid="{00000000-0005-0000-0000-00003C2F0000}"/>
    <cellStyle name="Currency 6 5 4 3" xfId="14956" xr:uid="{00000000-0005-0000-0000-00003D2F0000}"/>
    <cellStyle name="Currency 6 5 5" xfId="14957" xr:uid="{00000000-0005-0000-0000-00003E2F0000}"/>
    <cellStyle name="Currency 6 5 5 2" xfId="14958" xr:uid="{00000000-0005-0000-0000-00003F2F0000}"/>
    <cellStyle name="Currency 6 5 5 2 2" xfId="14959" xr:uid="{00000000-0005-0000-0000-0000402F0000}"/>
    <cellStyle name="Currency 6 5 5 3" xfId="14960" xr:uid="{00000000-0005-0000-0000-0000412F0000}"/>
    <cellStyle name="Currency 6 5 6" xfId="14961" xr:uid="{00000000-0005-0000-0000-0000422F0000}"/>
    <cellStyle name="Currency 6 5 6 2" xfId="14962" xr:uid="{00000000-0005-0000-0000-0000432F0000}"/>
    <cellStyle name="Currency 6 5 6 2 2" xfId="14963" xr:uid="{00000000-0005-0000-0000-0000442F0000}"/>
    <cellStyle name="Currency 6 5 6 3" xfId="14964" xr:uid="{00000000-0005-0000-0000-0000452F0000}"/>
    <cellStyle name="Currency 6 5 7" xfId="14965" xr:uid="{00000000-0005-0000-0000-0000462F0000}"/>
    <cellStyle name="Currency 6 5 7 2" xfId="14966" xr:uid="{00000000-0005-0000-0000-0000472F0000}"/>
    <cellStyle name="Currency 6 5 8" xfId="14967" xr:uid="{00000000-0005-0000-0000-0000482F0000}"/>
    <cellStyle name="Currency 6 5 8 2" xfId="14968" xr:uid="{00000000-0005-0000-0000-0000492F0000}"/>
    <cellStyle name="Currency 6 5 9" xfId="14969" xr:uid="{00000000-0005-0000-0000-00004A2F0000}"/>
    <cellStyle name="Currency 6 5 9 2" xfId="14970" xr:uid="{00000000-0005-0000-0000-00004B2F0000}"/>
    <cellStyle name="Currency 6 6" xfId="609" xr:uid="{00000000-0005-0000-0000-00004C2F0000}"/>
    <cellStyle name="Currency 6 6 10" xfId="14971" xr:uid="{00000000-0005-0000-0000-00004D2F0000}"/>
    <cellStyle name="Currency 6 6 2" xfId="610" xr:uid="{00000000-0005-0000-0000-00004E2F0000}"/>
    <cellStyle name="Currency 6 6 2 2" xfId="14972" xr:uid="{00000000-0005-0000-0000-00004F2F0000}"/>
    <cellStyle name="Currency 6 6 2 2 2" xfId="14973" xr:uid="{00000000-0005-0000-0000-0000502F0000}"/>
    <cellStyle name="Currency 6 6 2 2 2 2" xfId="14974" xr:uid="{00000000-0005-0000-0000-0000512F0000}"/>
    <cellStyle name="Currency 6 6 2 2 3" xfId="14975" xr:uid="{00000000-0005-0000-0000-0000522F0000}"/>
    <cellStyle name="Currency 6 6 2 3" xfId="14976" xr:uid="{00000000-0005-0000-0000-0000532F0000}"/>
    <cellStyle name="Currency 6 6 2 3 2" xfId="14977" xr:uid="{00000000-0005-0000-0000-0000542F0000}"/>
    <cellStyle name="Currency 6 6 2 3 2 2" xfId="14978" xr:uid="{00000000-0005-0000-0000-0000552F0000}"/>
    <cellStyle name="Currency 6 6 2 3 3" xfId="14979" xr:uid="{00000000-0005-0000-0000-0000562F0000}"/>
    <cellStyle name="Currency 6 6 2 4" xfId="14980" xr:uid="{00000000-0005-0000-0000-0000572F0000}"/>
    <cellStyle name="Currency 6 6 2 4 2" xfId="14981" xr:uid="{00000000-0005-0000-0000-0000582F0000}"/>
    <cellStyle name="Currency 6 6 2 4 2 2" xfId="14982" xr:uid="{00000000-0005-0000-0000-0000592F0000}"/>
    <cellStyle name="Currency 6 6 2 4 3" xfId="14983" xr:uid="{00000000-0005-0000-0000-00005A2F0000}"/>
    <cellStyle name="Currency 6 6 2 5" xfId="14984" xr:uid="{00000000-0005-0000-0000-00005B2F0000}"/>
    <cellStyle name="Currency 6 6 2 5 2" xfId="14985" xr:uid="{00000000-0005-0000-0000-00005C2F0000}"/>
    <cellStyle name="Currency 6 6 2 6" xfId="14986" xr:uid="{00000000-0005-0000-0000-00005D2F0000}"/>
    <cellStyle name="Currency 6 6 2 6 2" xfId="14987" xr:uid="{00000000-0005-0000-0000-00005E2F0000}"/>
    <cellStyle name="Currency 6 6 2 7" xfId="14988" xr:uid="{00000000-0005-0000-0000-00005F2F0000}"/>
    <cellStyle name="Currency 6 6 3" xfId="14989" xr:uid="{00000000-0005-0000-0000-0000602F0000}"/>
    <cellStyle name="Currency 6 6 3 2" xfId="14990" xr:uid="{00000000-0005-0000-0000-0000612F0000}"/>
    <cellStyle name="Currency 6 6 3 2 2" xfId="14991" xr:uid="{00000000-0005-0000-0000-0000622F0000}"/>
    <cellStyle name="Currency 6 6 3 2 2 2" xfId="14992" xr:uid="{00000000-0005-0000-0000-0000632F0000}"/>
    <cellStyle name="Currency 6 6 3 2 3" xfId="14993" xr:uid="{00000000-0005-0000-0000-0000642F0000}"/>
    <cellStyle name="Currency 6 6 3 3" xfId="14994" xr:uid="{00000000-0005-0000-0000-0000652F0000}"/>
    <cellStyle name="Currency 6 6 3 3 2" xfId="14995" xr:uid="{00000000-0005-0000-0000-0000662F0000}"/>
    <cellStyle name="Currency 6 6 3 3 2 2" xfId="14996" xr:uid="{00000000-0005-0000-0000-0000672F0000}"/>
    <cellStyle name="Currency 6 6 3 3 3" xfId="14997" xr:uid="{00000000-0005-0000-0000-0000682F0000}"/>
    <cellStyle name="Currency 6 6 3 4" xfId="14998" xr:uid="{00000000-0005-0000-0000-0000692F0000}"/>
    <cellStyle name="Currency 6 6 3 4 2" xfId="14999" xr:uid="{00000000-0005-0000-0000-00006A2F0000}"/>
    <cellStyle name="Currency 6 6 3 4 2 2" xfId="15000" xr:uid="{00000000-0005-0000-0000-00006B2F0000}"/>
    <cellStyle name="Currency 6 6 3 4 3" xfId="15001" xr:uid="{00000000-0005-0000-0000-00006C2F0000}"/>
    <cellStyle name="Currency 6 6 3 5" xfId="15002" xr:uid="{00000000-0005-0000-0000-00006D2F0000}"/>
    <cellStyle name="Currency 6 6 3 5 2" xfId="15003" xr:uid="{00000000-0005-0000-0000-00006E2F0000}"/>
    <cellStyle name="Currency 6 6 3 6" xfId="15004" xr:uid="{00000000-0005-0000-0000-00006F2F0000}"/>
    <cellStyle name="Currency 6 6 4" xfId="15005" xr:uid="{00000000-0005-0000-0000-0000702F0000}"/>
    <cellStyle name="Currency 6 6 4 2" xfId="15006" xr:uid="{00000000-0005-0000-0000-0000712F0000}"/>
    <cellStyle name="Currency 6 6 4 2 2" xfId="15007" xr:uid="{00000000-0005-0000-0000-0000722F0000}"/>
    <cellStyle name="Currency 6 6 4 3" xfId="15008" xr:uid="{00000000-0005-0000-0000-0000732F0000}"/>
    <cellStyle name="Currency 6 6 5" xfId="15009" xr:uid="{00000000-0005-0000-0000-0000742F0000}"/>
    <cellStyle name="Currency 6 6 5 2" xfId="15010" xr:uid="{00000000-0005-0000-0000-0000752F0000}"/>
    <cellStyle name="Currency 6 6 5 2 2" xfId="15011" xr:uid="{00000000-0005-0000-0000-0000762F0000}"/>
    <cellStyle name="Currency 6 6 5 3" xfId="15012" xr:uid="{00000000-0005-0000-0000-0000772F0000}"/>
    <cellStyle name="Currency 6 6 6" xfId="15013" xr:uid="{00000000-0005-0000-0000-0000782F0000}"/>
    <cellStyle name="Currency 6 6 6 2" xfId="15014" xr:uid="{00000000-0005-0000-0000-0000792F0000}"/>
    <cellStyle name="Currency 6 6 6 2 2" xfId="15015" xr:uid="{00000000-0005-0000-0000-00007A2F0000}"/>
    <cellStyle name="Currency 6 6 6 3" xfId="15016" xr:uid="{00000000-0005-0000-0000-00007B2F0000}"/>
    <cellStyle name="Currency 6 6 7" xfId="15017" xr:uid="{00000000-0005-0000-0000-00007C2F0000}"/>
    <cellStyle name="Currency 6 6 7 2" xfId="15018" xr:uid="{00000000-0005-0000-0000-00007D2F0000}"/>
    <cellStyle name="Currency 6 6 8" xfId="15019" xr:uid="{00000000-0005-0000-0000-00007E2F0000}"/>
    <cellStyle name="Currency 6 6 8 2" xfId="15020" xr:uid="{00000000-0005-0000-0000-00007F2F0000}"/>
    <cellStyle name="Currency 6 6 9" xfId="15021" xr:uid="{00000000-0005-0000-0000-0000802F0000}"/>
    <cellStyle name="Currency 6 7" xfId="611" xr:uid="{00000000-0005-0000-0000-0000812F0000}"/>
    <cellStyle name="Currency 6 7 2" xfId="15022" xr:uid="{00000000-0005-0000-0000-0000822F0000}"/>
    <cellStyle name="Currency 6 8" xfId="15023" xr:uid="{00000000-0005-0000-0000-0000832F0000}"/>
    <cellStyle name="Currency 6 8 2" xfId="15024" xr:uid="{00000000-0005-0000-0000-0000842F0000}"/>
    <cellStyle name="Currency 6 9" xfId="15025" xr:uid="{00000000-0005-0000-0000-0000852F0000}"/>
    <cellStyle name="Currency 6 9 2" xfId="15026" xr:uid="{00000000-0005-0000-0000-0000862F0000}"/>
    <cellStyle name="Currency 60" xfId="15027" xr:uid="{00000000-0005-0000-0000-0000872F0000}"/>
    <cellStyle name="Currency 61" xfId="15028" xr:uid="{00000000-0005-0000-0000-0000882F0000}"/>
    <cellStyle name="Currency 62" xfId="15029" xr:uid="{00000000-0005-0000-0000-0000892F0000}"/>
    <cellStyle name="Currency 63" xfId="15030" xr:uid="{00000000-0005-0000-0000-00008A2F0000}"/>
    <cellStyle name="Currency 64" xfId="15031" xr:uid="{00000000-0005-0000-0000-00008B2F0000}"/>
    <cellStyle name="Currency 65" xfId="15032" xr:uid="{00000000-0005-0000-0000-00008C2F0000}"/>
    <cellStyle name="Currency 66" xfId="15033" xr:uid="{00000000-0005-0000-0000-00008D2F0000}"/>
    <cellStyle name="Currency 67" xfId="15034" xr:uid="{00000000-0005-0000-0000-00008E2F0000}"/>
    <cellStyle name="Currency 68" xfId="15035" xr:uid="{00000000-0005-0000-0000-00008F2F0000}"/>
    <cellStyle name="Currency 69" xfId="15036" xr:uid="{00000000-0005-0000-0000-0000902F0000}"/>
    <cellStyle name="Currency 7" xfId="612" xr:uid="{00000000-0005-0000-0000-0000912F0000}"/>
    <cellStyle name="Currency 7 2" xfId="15037" xr:uid="{00000000-0005-0000-0000-0000922F0000}"/>
    <cellStyle name="Currency 7 2 2" xfId="55127" xr:uid="{00000000-0005-0000-0000-0000932F0000}"/>
    <cellStyle name="Currency 7 2 2 2" xfId="55128" xr:uid="{00000000-0005-0000-0000-0000942F0000}"/>
    <cellStyle name="Currency 7 2 2 3" xfId="55129" xr:uid="{00000000-0005-0000-0000-0000952F0000}"/>
    <cellStyle name="Currency 7 2 2 3 2" xfId="55130" xr:uid="{00000000-0005-0000-0000-0000962F0000}"/>
    <cellStyle name="Currency 7 2 3" xfId="55126" xr:uid="{00000000-0005-0000-0000-0000972F0000}"/>
    <cellStyle name="Currency 7 3" xfId="15038" xr:uid="{00000000-0005-0000-0000-0000982F0000}"/>
    <cellStyle name="Currency 7 3 2" xfId="55131" xr:uid="{00000000-0005-0000-0000-0000992F0000}"/>
    <cellStyle name="Currency 7 3 3" xfId="55132" xr:uid="{00000000-0005-0000-0000-00009A2F0000}"/>
    <cellStyle name="Currency 7 3 3 2" xfId="55133" xr:uid="{00000000-0005-0000-0000-00009B2F0000}"/>
    <cellStyle name="Currency 70" xfId="15039" xr:uid="{00000000-0005-0000-0000-00009C2F0000}"/>
    <cellStyle name="Currency 71" xfId="15040" xr:uid="{00000000-0005-0000-0000-00009D2F0000}"/>
    <cellStyle name="Currency 72" xfId="15041" xr:uid="{00000000-0005-0000-0000-00009E2F0000}"/>
    <cellStyle name="Currency 73" xfId="15042" xr:uid="{00000000-0005-0000-0000-00009F2F0000}"/>
    <cellStyle name="Currency 74" xfId="15043" xr:uid="{00000000-0005-0000-0000-0000A02F0000}"/>
    <cellStyle name="Currency 75" xfId="15044" xr:uid="{00000000-0005-0000-0000-0000A12F0000}"/>
    <cellStyle name="Currency 76" xfId="15045" xr:uid="{00000000-0005-0000-0000-0000A22F0000}"/>
    <cellStyle name="Currency 77" xfId="15046" xr:uid="{00000000-0005-0000-0000-0000A32F0000}"/>
    <cellStyle name="Currency 78" xfId="15047" xr:uid="{00000000-0005-0000-0000-0000A42F0000}"/>
    <cellStyle name="Currency 79" xfId="15048" xr:uid="{00000000-0005-0000-0000-0000A52F0000}"/>
    <cellStyle name="Currency 8" xfId="613" xr:uid="{00000000-0005-0000-0000-0000A62F0000}"/>
    <cellStyle name="Currency 8 2" xfId="614" xr:uid="{00000000-0005-0000-0000-0000A72F0000}"/>
    <cellStyle name="Currency 8 2 2" xfId="615" xr:uid="{00000000-0005-0000-0000-0000A82F0000}"/>
    <cellStyle name="Currency 8 2 2 2" xfId="55137" xr:uid="{00000000-0005-0000-0000-0000A92F0000}"/>
    <cellStyle name="Currency 8 2 2 3" xfId="55138" xr:uid="{00000000-0005-0000-0000-0000AA2F0000}"/>
    <cellStyle name="Currency 8 2 2 3 2" xfId="55139" xr:uid="{00000000-0005-0000-0000-0000AB2F0000}"/>
    <cellStyle name="Currency 8 2 2 4" xfId="55136" xr:uid="{00000000-0005-0000-0000-0000AC2F0000}"/>
    <cellStyle name="Currency 8 2 3" xfId="15049" xr:uid="{00000000-0005-0000-0000-0000AD2F0000}"/>
    <cellStyle name="Currency 8 2 4" xfId="55135" xr:uid="{00000000-0005-0000-0000-0000AE2F0000}"/>
    <cellStyle name="Currency 8 3" xfId="616" xr:uid="{00000000-0005-0000-0000-0000AF2F0000}"/>
    <cellStyle name="Currency 8 3 2" xfId="55141" xr:uid="{00000000-0005-0000-0000-0000B02F0000}"/>
    <cellStyle name="Currency 8 3 2 2" xfId="55142" xr:uid="{00000000-0005-0000-0000-0000B12F0000}"/>
    <cellStyle name="Currency 8 3 2 2 2" xfId="55143" xr:uid="{00000000-0005-0000-0000-0000B22F0000}"/>
    <cellStyle name="Currency 8 3 2 2 2 2" xfId="55144" xr:uid="{00000000-0005-0000-0000-0000B32F0000}"/>
    <cellStyle name="Currency 8 3 2 2 2 3" xfId="55145" xr:uid="{00000000-0005-0000-0000-0000B42F0000}"/>
    <cellStyle name="Currency 8 3 2 2 2 3 2" xfId="55146" xr:uid="{00000000-0005-0000-0000-0000B52F0000}"/>
    <cellStyle name="Currency 8 3 2 3" xfId="55147" xr:uid="{00000000-0005-0000-0000-0000B62F0000}"/>
    <cellStyle name="Currency 8 3 2 3 2" xfId="55148" xr:uid="{00000000-0005-0000-0000-0000B72F0000}"/>
    <cellStyle name="Currency 8 3 2 3 3" xfId="55149" xr:uid="{00000000-0005-0000-0000-0000B82F0000}"/>
    <cellStyle name="Currency 8 3 2 3 3 2" xfId="55150" xr:uid="{00000000-0005-0000-0000-0000B92F0000}"/>
    <cellStyle name="Currency 8 3 3" xfId="55151" xr:uid="{00000000-0005-0000-0000-0000BA2F0000}"/>
    <cellStyle name="Currency 8 3 3 2" xfId="55152" xr:uid="{00000000-0005-0000-0000-0000BB2F0000}"/>
    <cellStyle name="Currency 8 3 3 2 2" xfId="55153" xr:uid="{00000000-0005-0000-0000-0000BC2F0000}"/>
    <cellStyle name="Currency 8 3 3 2 3" xfId="55154" xr:uid="{00000000-0005-0000-0000-0000BD2F0000}"/>
    <cellStyle name="Currency 8 3 3 2 3 2" xfId="55155" xr:uid="{00000000-0005-0000-0000-0000BE2F0000}"/>
    <cellStyle name="Currency 8 3 4" xfId="55156" xr:uid="{00000000-0005-0000-0000-0000BF2F0000}"/>
    <cellStyle name="Currency 8 3 4 2" xfId="55157" xr:uid="{00000000-0005-0000-0000-0000C02F0000}"/>
    <cellStyle name="Currency 8 3 4 3" xfId="55158" xr:uid="{00000000-0005-0000-0000-0000C12F0000}"/>
    <cellStyle name="Currency 8 3 4 3 2" xfId="55159" xr:uid="{00000000-0005-0000-0000-0000C22F0000}"/>
    <cellStyle name="Currency 8 3 5" xfId="55140" xr:uid="{00000000-0005-0000-0000-0000C32F0000}"/>
    <cellStyle name="Currency 8 4" xfId="15050" xr:uid="{00000000-0005-0000-0000-0000C42F0000}"/>
    <cellStyle name="Currency 8 4 2" xfId="55161" xr:uid="{00000000-0005-0000-0000-0000C52F0000}"/>
    <cellStyle name="Currency 8 4 2 2" xfId="55162" xr:uid="{00000000-0005-0000-0000-0000C62F0000}"/>
    <cellStyle name="Currency 8 4 2 2 2" xfId="55163" xr:uid="{00000000-0005-0000-0000-0000C72F0000}"/>
    <cellStyle name="Currency 8 4 2 2 3" xfId="55164" xr:uid="{00000000-0005-0000-0000-0000C82F0000}"/>
    <cellStyle name="Currency 8 4 2 2 3 2" xfId="55165" xr:uid="{00000000-0005-0000-0000-0000C92F0000}"/>
    <cellStyle name="Currency 8 4 3" xfId="55166" xr:uid="{00000000-0005-0000-0000-0000CA2F0000}"/>
    <cellStyle name="Currency 8 4 3 2" xfId="55167" xr:uid="{00000000-0005-0000-0000-0000CB2F0000}"/>
    <cellStyle name="Currency 8 4 3 3" xfId="55168" xr:uid="{00000000-0005-0000-0000-0000CC2F0000}"/>
    <cellStyle name="Currency 8 4 3 3 2" xfId="55169" xr:uid="{00000000-0005-0000-0000-0000CD2F0000}"/>
    <cellStyle name="Currency 8 4 4" xfId="55160" xr:uid="{00000000-0005-0000-0000-0000CE2F0000}"/>
    <cellStyle name="Currency 8 5" xfId="15051" xr:uid="{00000000-0005-0000-0000-0000CF2F0000}"/>
    <cellStyle name="Currency 8 5 2" xfId="55171" xr:uid="{00000000-0005-0000-0000-0000D02F0000}"/>
    <cellStyle name="Currency 8 5 3" xfId="55172" xr:uid="{00000000-0005-0000-0000-0000D12F0000}"/>
    <cellStyle name="Currency 8 5 3 2" xfId="55173" xr:uid="{00000000-0005-0000-0000-0000D22F0000}"/>
    <cellStyle name="Currency 8 5 4" xfId="55170" xr:uid="{00000000-0005-0000-0000-0000D32F0000}"/>
    <cellStyle name="Currency 8 6" xfId="55134" xr:uid="{00000000-0005-0000-0000-0000D42F0000}"/>
    <cellStyle name="Currency 80" xfId="15052" xr:uid="{00000000-0005-0000-0000-0000D52F0000}"/>
    <cellStyle name="Currency 81" xfId="15053" xr:uid="{00000000-0005-0000-0000-0000D62F0000}"/>
    <cellStyle name="Currency 82" xfId="15054" xr:uid="{00000000-0005-0000-0000-0000D72F0000}"/>
    <cellStyle name="Currency 83" xfId="15055" xr:uid="{00000000-0005-0000-0000-0000D82F0000}"/>
    <cellStyle name="Currency 84" xfId="15056" xr:uid="{00000000-0005-0000-0000-0000D92F0000}"/>
    <cellStyle name="Currency 85" xfId="15057" xr:uid="{00000000-0005-0000-0000-0000DA2F0000}"/>
    <cellStyle name="Currency 86" xfId="15058" xr:uid="{00000000-0005-0000-0000-0000DB2F0000}"/>
    <cellStyle name="Currency 87" xfId="15059" xr:uid="{00000000-0005-0000-0000-0000DC2F0000}"/>
    <cellStyle name="Currency 88" xfId="15060" xr:uid="{00000000-0005-0000-0000-0000DD2F0000}"/>
    <cellStyle name="Currency 89" xfId="15061" xr:uid="{00000000-0005-0000-0000-0000DE2F0000}"/>
    <cellStyle name="Currency 9" xfId="617" xr:uid="{00000000-0005-0000-0000-0000DF2F0000}"/>
    <cellStyle name="Currency 9 10" xfId="15062" xr:uid="{00000000-0005-0000-0000-0000E02F0000}"/>
    <cellStyle name="Currency 9 10 2" xfId="15063" xr:uid="{00000000-0005-0000-0000-0000E12F0000}"/>
    <cellStyle name="Currency 9 10 2 2" xfId="15064" xr:uid="{00000000-0005-0000-0000-0000E22F0000}"/>
    <cellStyle name="Currency 9 10 3" xfId="15065" xr:uid="{00000000-0005-0000-0000-0000E32F0000}"/>
    <cellStyle name="Currency 9 11" xfId="15066" xr:uid="{00000000-0005-0000-0000-0000E42F0000}"/>
    <cellStyle name="Currency 9 11 2" xfId="15067" xr:uid="{00000000-0005-0000-0000-0000E52F0000}"/>
    <cellStyle name="Currency 9 11 2 2" xfId="15068" xr:uid="{00000000-0005-0000-0000-0000E62F0000}"/>
    <cellStyle name="Currency 9 11 3" xfId="15069" xr:uid="{00000000-0005-0000-0000-0000E72F0000}"/>
    <cellStyle name="Currency 9 12" xfId="15070" xr:uid="{00000000-0005-0000-0000-0000E82F0000}"/>
    <cellStyle name="Currency 9 12 2" xfId="15071" xr:uid="{00000000-0005-0000-0000-0000E92F0000}"/>
    <cellStyle name="Currency 9 13" xfId="15072" xr:uid="{00000000-0005-0000-0000-0000EA2F0000}"/>
    <cellStyle name="Currency 9 13 2" xfId="15073" xr:uid="{00000000-0005-0000-0000-0000EB2F0000}"/>
    <cellStyle name="Currency 9 14" xfId="15074" xr:uid="{00000000-0005-0000-0000-0000EC2F0000}"/>
    <cellStyle name="Currency 9 14 2" xfId="15075" xr:uid="{00000000-0005-0000-0000-0000ED2F0000}"/>
    <cellStyle name="Currency 9 15" xfId="55174" xr:uid="{00000000-0005-0000-0000-0000EE2F0000}"/>
    <cellStyle name="Currency 9 2" xfId="618" xr:uid="{00000000-0005-0000-0000-0000EF2F0000}"/>
    <cellStyle name="Currency 9 2 2" xfId="55176" xr:uid="{00000000-0005-0000-0000-0000F02F0000}"/>
    <cellStyle name="Currency 9 2 2 2" xfId="55177" xr:uid="{00000000-0005-0000-0000-0000F12F0000}"/>
    <cellStyle name="Currency 9 2 2 2 2" xfId="55178" xr:uid="{00000000-0005-0000-0000-0000F22F0000}"/>
    <cellStyle name="Currency 9 2 2 2 3" xfId="55179" xr:uid="{00000000-0005-0000-0000-0000F32F0000}"/>
    <cellStyle name="Currency 9 2 2 2 3 2" xfId="55180" xr:uid="{00000000-0005-0000-0000-0000F42F0000}"/>
    <cellStyle name="Currency 9 2 3" xfId="55181" xr:uid="{00000000-0005-0000-0000-0000F52F0000}"/>
    <cellStyle name="Currency 9 2 3 2" xfId="55182" xr:uid="{00000000-0005-0000-0000-0000F62F0000}"/>
    <cellStyle name="Currency 9 2 3 3" xfId="55183" xr:uid="{00000000-0005-0000-0000-0000F72F0000}"/>
    <cellStyle name="Currency 9 2 3 3 2" xfId="55184" xr:uid="{00000000-0005-0000-0000-0000F82F0000}"/>
    <cellStyle name="Currency 9 2 4" xfId="55175" xr:uid="{00000000-0005-0000-0000-0000F92F0000}"/>
    <cellStyle name="Currency 9 3" xfId="15076" xr:uid="{00000000-0005-0000-0000-0000FA2F0000}"/>
    <cellStyle name="Currency 9 3 10" xfId="55185" xr:uid="{00000000-0005-0000-0000-0000FB2F0000}"/>
    <cellStyle name="Currency 9 3 2" xfId="15077" xr:uid="{00000000-0005-0000-0000-0000FC2F0000}"/>
    <cellStyle name="Currency 9 3 2 2" xfId="15078" xr:uid="{00000000-0005-0000-0000-0000FD2F0000}"/>
    <cellStyle name="Currency 9 3 2 2 2" xfId="15079" xr:uid="{00000000-0005-0000-0000-0000FE2F0000}"/>
    <cellStyle name="Currency 9 3 2 2 2 2" xfId="15080" xr:uid="{00000000-0005-0000-0000-0000FF2F0000}"/>
    <cellStyle name="Currency 9 3 2 2 3" xfId="15081" xr:uid="{00000000-0005-0000-0000-000000300000}"/>
    <cellStyle name="Currency 9 3 2 2 4" xfId="55187" xr:uid="{00000000-0005-0000-0000-000001300000}"/>
    <cellStyle name="Currency 9 3 2 3" xfId="15082" xr:uid="{00000000-0005-0000-0000-000002300000}"/>
    <cellStyle name="Currency 9 3 2 3 2" xfId="15083" xr:uid="{00000000-0005-0000-0000-000003300000}"/>
    <cellStyle name="Currency 9 3 2 3 2 2" xfId="15084" xr:uid="{00000000-0005-0000-0000-000004300000}"/>
    <cellStyle name="Currency 9 3 2 3 2 3" xfId="55189" xr:uid="{00000000-0005-0000-0000-000005300000}"/>
    <cellStyle name="Currency 9 3 2 3 3" xfId="15085" xr:uid="{00000000-0005-0000-0000-000006300000}"/>
    <cellStyle name="Currency 9 3 2 3 4" xfId="55188" xr:uid="{00000000-0005-0000-0000-000007300000}"/>
    <cellStyle name="Currency 9 3 2 4" xfId="15086" xr:uid="{00000000-0005-0000-0000-000008300000}"/>
    <cellStyle name="Currency 9 3 2 4 2" xfId="15087" xr:uid="{00000000-0005-0000-0000-000009300000}"/>
    <cellStyle name="Currency 9 3 2 4 2 2" xfId="15088" xr:uid="{00000000-0005-0000-0000-00000A300000}"/>
    <cellStyle name="Currency 9 3 2 4 3" xfId="15089" xr:uid="{00000000-0005-0000-0000-00000B300000}"/>
    <cellStyle name="Currency 9 3 2 5" xfId="15090" xr:uid="{00000000-0005-0000-0000-00000C300000}"/>
    <cellStyle name="Currency 9 3 2 5 2" xfId="15091" xr:uid="{00000000-0005-0000-0000-00000D300000}"/>
    <cellStyle name="Currency 9 3 2 6" xfId="15092" xr:uid="{00000000-0005-0000-0000-00000E300000}"/>
    <cellStyle name="Currency 9 3 2 6 2" xfId="15093" xr:uid="{00000000-0005-0000-0000-00000F300000}"/>
    <cellStyle name="Currency 9 3 2 7" xfId="15094" xr:uid="{00000000-0005-0000-0000-000010300000}"/>
    <cellStyle name="Currency 9 3 2 8" xfId="55186" xr:uid="{00000000-0005-0000-0000-000011300000}"/>
    <cellStyle name="Currency 9 3 3" xfId="15095" xr:uid="{00000000-0005-0000-0000-000012300000}"/>
    <cellStyle name="Currency 9 3 3 2" xfId="15096" xr:uid="{00000000-0005-0000-0000-000013300000}"/>
    <cellStyle name="Currency 9 3 3 2 2" xfId="15097" xr:uid="{00000000-0005-0000-0000-000014300000}"/>
    <cellStyle name="Currency 9 3 3 2 2 2" xfId="15098" xr:uid="{00000000-0005-0000-0000-000015300000}"/>
    <cellStyle name="Currency 9 3 3 2 3" xfId="15099" xr:uid="{00000000-0005-0000-0000-000016300000}"/>
    <cellStyle name="Currency 9 3 3 3" xfId="15100" xr:uid="{00000000-0005-0000-0000-000017300000}"/>
    <cellStyle name="Currency 9 3 3 3 2" xfId="15101" xr:uid="{00000000-0005-0000-0000-000018300000}"/>
    <cellStyle name="Currency 9 3 3 3 2 2" xfId="15102" xr:uid="{00000000-0005-0000-0000-000019300000}"/>
    <cellStyle name="Currency 9 3 3 3 3" xfId="15103" xr:uid="{00000000-0005-0000-0000-00001A300000}"/>
    <cellStyle name="Currency 9 3 3 4" xfId="15104" xr:uid="{00000000-0005-0000-0000-00001B300000}"/>
    <cellStyle name="Currency 9 3 3 4 2" xfId="15105" xr:uid="{00000000-0005-0000-0000-00001C300000}"/>
    <cellStyle name="Currency 9 3 3 4 2 2" xfId="15106" xr:uid="{00000000-0005-0000-0000-00001D300000}"/>
    <cellStyle name="Currency 9 3 3 4 3" xfId="15107" xr:uid="{00000000-0005-0000-0000-00001E300000}"/>
    <cellStyle name="Currency 9 3 3 5" xfId="15108" xr:uid="{00000000-0005-0000-0000-00001F300000}"/>
    <cellStyle name="Currency 9 3 3 5 2" xfId="15109" xr:uid="{00000000-0005-0000-0000-000020300000}"/>
    <cellStyle name="Currency 9 3 3 6" xfId="15110" xr:uid="{00000000-0005-0000-0000-000021300000}"/>
    <cellStyle name="Currency 9 3 4" xfId="15111" xr:uid="{00000000-0005-0000-0000-000022300000}"/>
    <cellStyle name="Currency 9 3 4 2" xfId="15112" xr:uid="{00000000-0005-0000-0000-000023300000}"/>
    <cellStyle name="Currency 9 3 4 2 2" xfId="15113" xr:uid="{00000000-0005-0000-0000-000024300000}"/>
    <cellStyle name="Currency 9 3 4 3" xfId="15114" xr:uid="{00000000-0005-0000-0000-000025300000}"/>
    <cellStyle name="Currency 9 3 5" xfId="15115" xr:uid="{00000000-0005-0000-0000-000026300000}"/>
    <cellStyle name="Currency 9 3 5 2" xfId="15116" xr:uid="{00000000-0005-0000-0000-000027300000}"/>
    <cellStyle name="Currency 9 3 5 2 2" xfId="15117" xr:uid="{00000000-0005-0000-0000-000028300000}"/>
    <cellStyle name="Currency 9 3 5 3" xfId="15118" xr:uid="{00000000-0005-0000-0000-000029300000}"/>
    <cellStyle name="Currency 9 3 6" xfId="15119" xr:uid="{00000000-0005-0000-0000-00002A300000}"/>
    <cellStyle name="Currency 9 3 6 2" xfId="15120" xr:uid="{00000000-0005-0000-0000-00002B300000}"/>
    <cellStyle name="Currency 9 3 6 2 2" xfId="15121" xr:uid="{00000000-0005-0000-0000-00002C300000}"/>
    <cellStyle name="Currency 9 3 6 3" xfId="15122" xr:uid="{00000000-0005-0000-0000-00002D300000}"/>
    <cellStyle name="Currency 9 3 7" xfId="15123" xr:uid="{00000000-0005-0000-0000-00002E300000}"/>
    <cellStyle name="Currency 9 3 7 2" xfId="15124" xr:uid="{00000000-0005-0000-0000-00002F300000}"/>
    <cellStyle name="Currency 9 3 8" xfId="15125" xr:uid="{00000000-0005-0000-0000-000030300000}"/>
    <cellStyle name="Currency 9 3 8 2" xfId="15126" xr:uid="{00000000-0005-0000-0000-000031300000}"/>
    <cellStyle name="Currency 9 3 9" xfId="15127" xr:uid="{00000000-0005-0000-0000-000032300000}"/>
    <cellStyle name="Currency 9 4" xfId="15128" xr:uid="{00000000-0005-0000-0000-000033300000}"/>
    <cellStyle name="Currency 9 4 2" xfId="15129" xr:uid="{00000000-0005-0000-0000-000034300000}"/>
    <cellStyle name="Currency 9 4 2 2" xfId="15130" xr:uid="{00000000-0005-0000-0000-000035300000}"/>
    <cellStyle name="Currency 9 4 2 2 2" xfId="15131" xr:uid="{00000000-0005-0000-0000-000036300000}"/>
    <cellStyle name="Currency 9 4 2 3" xfId="15132" xr:uid="{00000000-0005-0000-0000-000037300000}"/>
    <cellStyle name="Currency 9 4 2 4" xfId="55191" xr:uid="{00000000-0005-0000-0000-000038300000}"/>
    <cellStyle name="Currency 9 4 3" xfId="15133" xr:uid="{00000000-0005-0000-0000-000039300000}"/>
    <cellStyle name="Currency 9 4 3 2" xfId="15134" xr:uid="{00000000-0005-0000-0000-00003A300000}"/>
    <cellStyle name="Currency 9 4 3 2 2" xfId="15135" xr:uid="{00000000-0005-0000-0000-00003B300000}"/>
    <cellStyle name="Currency 9 4 3 2 3" xfId="55193" xr:uid="{00000000-0005-0000-0000-00003C300000}"/>
    <cellStyle name="Currency 9 4 3 3" xfId="15136" xr:uid="{00000000-0005-0000-0000-00003D300000}"/>
    <cellStyle name="Currency 9 4 3 4" xfId="55192" xr:uid="{00000000-0005-0000-0000-00003E300000}"/>
    <cellStyle name="Currency 9 4 4" xfId="15137" xr:uid="{00000000-0005-0000-0000-00003F300000}"/>
    <cellStyle name="Currency 9 4 4 2" xfId="15138" xr:uid="{00000000-0005-0000-0000-000040300000}"/>
    <cellStyle name="Currency 9 4 4 2 2" xfId="15139" xr:uid="{00000000-0005-0000-0000-000041300000}"/>
    <cellStyle name="Currency 9 4 4 3" xfId="15140" xr:uid="{00000000-0005-0000-0000-000042300000}"/>
    <cellStyle name="Currency 9 4 5" xfId="15141" xr:uid="{00000000-0005-0000-0000-000043300000}"/>
    <cellStyle name="Currency 9 4 5 2" xfId="15142" xr:uid="{00000000-0005-0000-0000-000044300000}"/>
    <cellStyle name="Currency 9 4 6" xfId="15143" xr:uid="{00000000-0005-0000-0000-000045300000}"/>
    <cellStyle name="Currency 9 4 6 2" xfId="15144" xr:uid="{00000000-0005-0000-0000-000046300000}"/>
    <cellStyle name="Currency 9 4 7" xfId="15145" xr:uid="{00000000-0005-0000-0000-000047300000}"/>
    <cellStyle name="Currency 9 4 8" xfId="55190" xr:uid="{00000000-0005-0000-0000-000048300000}"/>
    <cellStyle name="Currency 9 5" xfId="15146" xr:uid="{00000000-0005-0000-0000-000049300000}"/>
    <cellStyle name="Currency 9 5 2" xfId="15147" xr:uid="{00000000-0005-0000-0000-00004A300000}"/>
    <cellStyle name="Currency 9 5 2 2" xfId="15148" xr:uid="{00000000-0005-0000-0000-00004B300000}"/>
    <cellStyle name="Currency 9 5 2 2 2" xfId="15149" xr:uid="{00000000-0005-0000-0000-00004C300000}"/>
    <cellStyle name="Currency 9 5 2 3" xfId="15150" xr:uid="{00000000-0005-0000-0000-00004D300000}"/>
    <cellStyle name="Currency 9 5 3" xfId="15151" xr:uid="{00000000-0005-0000-0000-00004E300000}"/>
    <cellStyle name="Currency 9 5 3 2" xfId="15152" xr:uid="{00000000-0005-0000-0000-00004F300000}"/>
    <cellStyle name="Currency 9 5 3 2 2" xfId="15153" xr:uid="{00000000-0005-0000-0000-000050300000}"/>
    <cellStyle name="Currency 9 5 3 3" xfId="15154" xr:uid="{00000000-0005-0000-0000-000051300000}"/>
    <cellStyle name="Currency 9 5 4" xfId="15155" xr:uid="{00000000-0005-0000-0000-000052300000}"/>
    <cellStyle name="Currency 9 5 4 2" xfId="15156" xr:uid="{00000000-0005-0000-0000-000053300000}"/>
    <cellStyle name="Currency 9 5 4 2 2" xfId="15157" xr:uid="{00000000-0005-0000-0000-000054300000}"/>
    <cellStyle name="Currency 9 5 4 3" xfId="15158" xr:uid="{00000000-0005-0000-0000-000055300000}"/>
    <cellStyle name="Currency 9 5 5" xfId="15159" xr:uid="{00000000-0005-0000-0000-000056300000}"/>
    <cellStyle name="Currency 9 5 5 2" xfId="15160" xr:uid="{00000000-0005-0000-0000-000057300000}"/>
    <cellStyle name="Currency 9 5 6" xfId="15161" xr:uid="{00000000-0005-0000-0000-000058300000}"/>
    <cellStyle name="Currency 9 6" xfId="15162" xr:uid="{00000000-0005-0000-0000-000059300000}"/>
    <cellStyle name="Currency 9 6 2" xfId="15163" xr:uid="{00000000-0005-0000-0000-00005A300000}"/>
    <cellStyle name="Currency 9 6 2 2" xfId="15164" xr:uid="{00000000-0005-0000-0000-00005B300000}"/>
    <cellStyle name="Currency 9 6 2 2 2" xfId="15165" xr:uid="{00000000-0005-0000-0000-00005C300000}"/>
    <cellStyle name="Currency 9 6 2 3" xfId="15166" xr:uid="{00000000-0005-0000-0000-00005D300000}"/>
    <cellStyle name="Currency 9 6 3" xfId="15167" xr:uid="{00000000-0005-0000-0000-00005E300000}"/>
    <cellStyle name="Currency 9 6 3 2" xfId="15168" xr:uid="{00000000-0005-0000-0000-00005F300000}"/>
    <cellStyle name="Currency 9 6 3 2 2" xfId="15169" xr:uid="{00000000-0005-0000-0000-000060300000}"/>
    <cellStyle name="Currency 9 6 3 3" xfId="15170" xr:uid="{00000000-0005-0000-0000-000061300000}"/>
    <cellStyle name="Currency 9 6 4" xfId="15171" xr:uid="{00000000-0005-0000-0000-000062300000}"/>
    <cellStyle name="Currency 9 6 4 2" xfId="15172" xr:uid="{00000000-0005-0000-0000-000063300000}"/>
    <cellStyle name="Currency 9 6 4 2 2" xfId="15173" xr:uid="{00000000-0005-0000-0000-000064300000}"/>
    <cellStyle name="Currency 9 6 4 3" xfId="15174" xr:uid="{00000000-0005-0000-0000-000065300000}"/>
    <cellStyle name="Currency 9 6 5" xfId="15175" xr:uid="{00000000-0005-0000-0000-000066300000}"/>
    <cellStyle name="Currency 9 6 5 2" xfId="15176" xr:uid="{00000000-0005-0000-0000-000067300000}"/>
    <cellStyle name="Currency 9 6 6" xfId="15177" xr:uid="{00000000-0005-0000-0000-000068300000}"/>
    <cellStyle name="Currency 9 7" xfId="15178" xr:uid="{00000000-0005-0000-0000-000069300000}"/>
    <cellStyle name="Currency 9 7 2" xfId="15179" xr:uid="{00000000-0005-0000-0000-00006A300000}"/>
    <cellStyle name="Currency 9 7 2 2" xfId="15180" xr:uid="{00000000-0005-0000-0000-00006B300000}"/>
    <cellStyle name="Currency 9 7 2 2 2" xfId="15181" xr:uid="{00000000-0005-0000-0000-00006C300000}"/>
    <cellStyle name="Currency 9 7 2 3" xfId="15182" xr:uid="{00000000-0005-0000-0000-00006D300000}"/>
    <cellStyle name="Currency 9 7 3" xfId="15183" xr:uid="{00000000-0005-0000-0000-00006E300000}"/>
    <cellStyle name="Currency 9 7 3 2" xfId="15184" xr:uid="{00000000-0005-0000-0000-00006F300000}"/>
    <cellStyle name="Currency 9 7 3 2 2" xfId="15185" xr:uid="{00000000-0005-0000-0000-000070300000}"/>
    <cellStyle name="Currency 9 7 3 3" xfId="15186" xr:uid="{00000000-0005-0000-0000-000071300000}"/>
    <cellStyle name="Currency 9 7 4" xfId="15187" xr:uid="{00000000-0005-0000-0000-000072300000}"/>
    <cellStyle name="Currency 9 7 4 2" xfId="15188" xr:uid="{00000000-0005-0000-0000-000073300000}"/>
    <cellStyle name="Currency 9 7 4 2 2" xfId="15189" xr:uid="{00000000-0005-0000-0000-000074300000}"/>
    <cellStyle name="Currency 9 7 4 3" xfId="15190" xr:uid="{00000000-0005-0000-0000-000075300000}"/>
    <cellStyle name="Currency 9 7 5" xfId="15191" xr:uid="{00000000-0005-0000-0000-000076300000}"/>
    <cellStyle name="Currency 9 7 5 2" xfId="15192" xr:uid="{00000000-0005-0000-0000-000077300000}"/>
    <cellStyle name="Currency 9 7 6" xfId="15193" xr:uid="{00000000-0005-0000-0000-000078300000}"/>
    <cellStyle name="Currency 9 8" xfId="15194" xr:uid="{00000000-0005-0000-0000-000079300000}"/>
    <cellStyle name="Currency 9 8 2" xfId="15195" xr:uid="{00000000-0005-0000-0000-00007A300000}"/>
    <cellStyle name="Currency 9 8 2 2" xfId="15196" xr:uid="{00000000-0005-0000-0000-00007B300000}"/>
    <cellStyle name="Currency 9 8 3" xfId="15197" xr:uid="{00000000-0005-0000-0000-00007C300000}"/>
    <cellStyle name="Currency 9 9" xfId="15198" xr:uid="{00000000-0005-0000-0000-00007D300000}"/>
    <cellStyle name="Currency 9 9 2" xfId="15199" xr:uid="{00000000-0005-0000-0000-00007E300000}"/>
    <cellStyle name="Currency 9 9 2 2" xfId="15200" xr:uid="{00000000-0005-0000-0000-00007F300000}"/>
    <cellStyle name="Currency 9 9 3" xfId="15201" xr:uid="{00000000-0005-0000-0000-000080300000}"/>
    <cellStyle name="Currency 90" xfId="15202" xr:uid="{00000000-0005-0000-0000-000081300000}"/>
    <cellStyle name="Currency 91" xfId="15203" xr:uid="{00000000-0005-0000-0000-000082300000}"/>
    <cellStyle name="Currency 92" xfId="15204" xr:uid="{00000000-0005-0000-0000-000083300000}"/>
    <cellStyle name="Currency 93" xfId="15205" xr:uid="{00000000-0005-0000-0000-000084300000}"/>
    <cellStyle name="Currency 94" xfId="15206" xr:uid="{00000000-0005-0000-0000-000085300000}"/>
    <cellStyle name="Currency 95" xfId="15207" xr:uid="{00000000-0005-0000-0000-000086300000}"/>
    <cellStyle name="Currency 96" xfId="15208" xr:uid="{00000000-0005-0000-0000-000087300000}"/>
    <cellStyle name="Currency 97" xfId="15209" xr:uid="{00000000-0005-0000-0000-000088300000}"/>
    <cellStyle name="Currency 98" xfId="15210" xr:uid="{00000000-0005-0000-0000-000089300000}"/>
    <cellStyle name="Currency 99" xfId="15211" xr:uid="{00000000-0005-0000-0000-00008A300000}"/>
    <cellStyle name="Currency_Q2 FY96" xfId="56624" xr:uid="{00000000-0005-0000-0000-00008B300000}"/>
    <cellStyle name="Currency0" xfId="619" xr:uid="{00000000-0005-0000-0000-00008C300000}"/>
    <cellStyle name="Currency1" xfId="620" xr:uid="{00000000-0005-0000-0000-00008D300000}"/>
    <cellStyle name="Currency1 2" xfId="15212" xr:uid="{00000000-0005-0000-0000-00008E300000}"/>
    <cellStyle name="Currency1 3" xfId="15213" xr:uid="{00000000-0005-0000-0000-00008F300000}"/>
    <cellStyle name="Date" xfId="621" xr:uid="{00000000-0005-0000-0000-000090300000}"/>
    <cellStyle name="Date 2" xfId="15214" xr:uid="{00000000-0005-0000-0000-000091300000}"/>
    <cellStyle name="Date 3" xfId="15215" xr:uid="{00000000-0005-0000-0000-000092300000}"/>
    <cellStyle name="Dollar (zero dec)" xfId="622" xr:uid="{00000000-0005-0000-0000-000093300000}"/>
    <cellStyle name="Dollar (zero dec) 2" xfId="15216" xr:uid="{00000000-0005-0000-0000-000094300000}"/>
    <cellStyle name="Dollar (zero dec) 3" xfId="15217" xr:uid="{00000000-0005-0000-0000-000095300000}"/>
    <cellStyle name="Eingabe 2" xfId="15218" xr:uid="{00000000-0005-0000-0000-000096300000}"/>
    <cellStyle name="Ergebnis 2" xfId="15219" xr:uid="{00000000-0005-0000-0000-000097300000}"/>
    <cellStyle name="Erklärender Text 2" xfId="15220" xr:uid="{00000000-0005-0000-0000-000098300000}"/>
    <cellStyle name="Euro" xfId="623" xr:uid="{00000000-0005-0000-0000-000099300000}"/>
    <cellStyle name="Euro 10" xfId="15221" xr:uid="{00000000-0005-0000-0000-00009A300000}"/>
    <cellStyle name="Euro 11" xfId="15222" xr:uid="{00000000-0005-0000-0000-00009B300000}"/>
    <cellStyle name="Euro 11 2" xfId="15223" xr:uid="{00000000-0005-0000-0000-00009C300000}"/>
    <cellStyle name="Euro 11 3" xfId="15224" xr:uid="{00000000-0005-0000-0000-00009D300000}"/>
    <cellStyle name="Euro 12" xfId="15225" xr:uid="{00000000-0005-0000-0000-00009E300000}"/>
    <cellStyle name="Euro 13" xfId="55194" xr:uid="{00000000-0005-0000-0000-00009F300000}"/>
    <cellStyle name="Euro 2" xfId="15226" xr:uid="{00000000-0005-0000-0000-0000A0300000}"/>
    <cellStyle name="Euro 2 2" xfId="15227" xr:uid="{00000000-0005-0000-0000-0000A1300000}"/>
    <cellStyle name="Euro 2 3" xfId="15228" xr:uid="{00000000-0005-0000-0000-0000A2300000}"/>
    <cellStyle name="Euro 2 4" xfId="15229" xr:uid="{00000000-0005-0000-0000-0000A3300000}"/>
    <cellStyle name="Euro 2 4 2" xfId="15230" xr:uid="{00000000-0005-0000-0000-0000A4300000}"/>
    <cellStyle name="Euro 2 5" xfId="15231" xr:uid="{00000000-0005-0000-0000-0000A5300000}"/>
    <cellStyle name="Euro 3" xfId="15232" xr:uid="{00000000-0005-0000-0000-0000A6300000}"/>
    <cellStyle name="Euro 3 2" xfId="15233" xr:uid="{00000000-0005-0000-0000-0000A7300000}"/>
    <cellStyle name="Euro 4" xfId="15234" xr:uid="{00000000-0005-0000-0000-0000A8300000}"/>
    <cellStyle name="Euro 5" xfId="15235" xr:uid="{00000000-0005-0000-0000-0000A9300000}"/>
    <cellStyle name="Euro 5 2" xfId="15236" xr:uid="{00000000-0005-0000-0000-0000AA300000}"/>
    <cellStyle name="Euro 6" xfId="15237" xr:uid="{00000000-0005-0000-0000-0000AB300000}"/>
    <cellStyle name="Euro 6 2" xfId="15238" xr:uid="{00000000-0005-0000-0000-0000AC300000}"/>
    <cellStyle name="Euro 6 3" xfId="15239" xr:uid="{00000000-0005-0000-0000-0000AD300000}"/>
    <cellStyle name="Euro 6 4" xfId="15240" xr:uid="{00000000-0005-0000-0000-0000AE300000}"/>
    <cellStyle name="Euro 7" xfId="15241" xr:uid="{00000000-0005-0000-0000-0000AF300000}"/>
    <cellStyle name="Euro 7 2" xfId="15242" xr:uid="{00000000-0005-0000-0000-0000B0300000}"/>
    <cellStyle name="Euro 7 3" xfId="15243" xr:uid="{00000000-0005-0000-0000-0000B1300000}"/>
    <cellStyle name="Euro 8" xfId="15244" xr:uid="{00000000-0005-0000-0000-0000B2300000}"/>
    <cellStyle name="Euro 9" xfId="15245" xr:uid="{00000000-0005-0000-0000-0000B3300000}"/>
    <cellStyle name="Euro 9 2" xfId="15246" xr:uid="{00000000-0005-0000-0000-0000B4300000}"/>
    <cellStyle name="Explanatory Text 2" xfId="624" xr:uid="{00000000-0005-0000-0000-0000B5300000}"/>
    <cellStyle name="Explanatory Text 2 2" xfId="625" xr:uid="{00000000-0005-0000-0000-0000B6300000}"/>
    <cellStyle name="Explanatory Text 3" xfId="626" xr:uid="{00000000-0005-0000-0000-0000B7300000}"/>
    <cellStyle name="Explanatory Text 4" xfId="15247" xr:uid="{00000000-0005-0000-0000-0000B8300000}"/>
    <cellStyle name="Fixed" xfId="627" xr:uid="{00000000-0005-0000-0000-0000B9300000}"/>
    <cellStyle name="Followed Hyperlink 2" xfId="628" xr:uid="{00000000-0005-0000-0000-0000BA300000}"/>
    <cellStyle name="Good 2" xfId="629" xr:uid="{00000000-0005-0000-0000-0000BB300000}"/>
    <cellStyle name="Good 2 2" xfId="630" xr:uid="{00000000-0005-0000-0000-0000BC300000}"/>
    <cellStyle name="Good 3" xfId="631" xr:uid="{00000000-0005-0000-0000-0000BD300000}"/>
    <cellStyle name="Good 4" xfId="15248" xr:uid="{00000000-0005-0000-0000-0000BE300000}"/>
    <cellStyle name="Grey" xfId="632" xr:uid="{00000000-0005-0000-0000-0000BF300000}"/>
    <cellStyle name="Gut 2" xfId="15249" xr:uid="{00000000-0005-0000-0000-0000C0300000}"/>
    <cellStyle name="Header1" xfId="633" xr:uid="{00000000-0005-0000-0000-0000C1300000}"/>
    <cellStyle name="Header1 2" xfId="634" xr:uid="{00000000-0005-0000-0000-0000C2300000}"/>
    <cellStyle name="Header1 2 10" xfId="15250" xr:uid="{00000000-0005-0000-0000-0000C3300000}"/>
    <cellStyle name="Header1 2 10 2" xfId="15251" xr:uid="{00000000-0005-0000-0000-0000C4300000}"/>
    <cellStyle name="Header1 2 10 2 2" xfId="15252" xr:uid="{00000000-0005-0000-0000-0000C5300000}"/>
    <cellStyle name="Header1 2 10 3" xfId="15253" xr:uid="{00000000-0005-0000-0000-0000C6300000}"/>
    <cellStyle name="Header1 2 11" xfId="15254" xr:uid="{00000000-0005-0000-0000-0000C7300000}"/>
    <cellStyle name="Header1 2 11 2" xfId="15255" xr:uid="{00000000-0005-0000-0000-0000C8300000}"/>
    <cellStyle name="Header1 2 11 2 2" xfId="15256" xr:uid="{00000000-0005-0000-0000-0000C9300000}"/>
    <cellStyle name="Header1 2 11 3" xfId="15257" xr:uid="{00000000-0005-0000-0000-0000CA300000}"/>
    <cellStyle name="Header1 2 12" xfId="15258" xr:uid="{00000000-0005-0000-0000-0000CB300000}"/>
    <cellStyle name="Header1 2 2" xfId="635" xr:uid="{00000000-0005-0000-0000-0000CC300000}"/>
    <cellStyle name="Header1 2 2 10" xfId="15259" xr:uid="{00000000-0005-0000-0000-0000CD300000}"/>
    <cellStyle name="Header1 2 2 2" xfId="15260" xr:uid="{00000000-0005-0000-0000-0000CE300000}"/>
    <cellStyle name="Header1 2 2 2 2" xfId="15261" xr:uid="{00000000-0005-0000-0000-0000CF300000}"/>
    <cellStyle name="Header1 2 2 2 2 2" xfId="15262" xr:uid="{00000000-0005-0000-0000-0000D0300000}"/>
    <cellStyle name="Header1 2 2 2 3" xfId="15263" xr:uid="{00000000-0005-0000-0000-0000D1300000}"/>
    <cellStyle name="Header1 2 2 3" xfId="15264" xr:uid="{00000000-0005-0000-0000-0000D2300000}"/>
    <cellStyle name="Header1 2 2 3 2" xfId="15265" xr:uid="{00000000-0005-0000-0000-0000D3300000}"/>
    <cellStyle name="Header1 2 2 3 2 2" xfId="15266" xr:uid="{00000000-0005-0000-0000-0000D4300000}"/>
    <cellStyle name="Header1 2 2 3 3" xfId="15267" xr:uid="{00000000-0005-0000-0000-0000D5300000}"/>
    <cellStyle name="Header1 2 2 4" xfId="15268" xr:uid="{00000000-0005-0000-0000-0000D6300000}"/>
    <cellStyle name="Header1 2 2 4 2" xfId="15269" xr:uid="{00000000-0005-0000-0000-0000D7300000}"/>
    <cellStyle name="Header1 2 2 4 2 2" xfId="15270" xr:uid="{00000000-0005-0000-0000-0000D8300000}"/>
    <cellStyle name="Header1 2 2 4 3" xfId="15271" xr:uid="{00000000-0005-0000-0000-0000D9300000}"/>
    <cellStyle name="Header1 2 2 5" xfId="15272" xr:uid="{00000000-0005-0000-0000-0000DA300000}"/>
    <cellStyle name="Header1 2 2 5 2" xfId="15273" xr:uid="{00000000-0005-0000-0000-0000DB300000}"/>
    <cellStyle name="Header1 2 2 5 2 2" xfId="15274" xr:uid="{00000000-0005-0000-0000-0000DC300000}"/>
    <cellStyle name="Header1 2 2 5 3" xfId="15275" xr:uid="{00000000-0005-0000-0000-0000DD300000}"/>
    <cellStyle name="Header1 2 2 6" xfId="15276" xr:uid="{00000000-0005-0000-0000-0000DE300000}"/>
    <cellStyle name="Header1 2 2 6 2" xfId="15277" xr:uid="{00000000-0005-0000-0000-0000DF300000}"/>
    <cellStyle name="Header1 2 2 6 2 2" xfId="15278" xr:uid="{00000000-0005-0000-0000-0000E0300000}"/>
    <cellStyle name="Header1 2 2 6 3" xfId="15279" xr:uid="{00000000-0005-0000-0000-0000E1300000}"/>
    <cellStyle name="Header1 2 2 7" xfId="15280" xr:uid="{00000000-0005-0000-0000-0000E2300000}"/>
    <cellStyle name="Header1 2 2 7 2" xfId="15281" xr:uid="{00000000-0005-0000-0000-0000E3300000}"/>
    <cellStyle name="Header1 2 2 7 2 2" xfId="15282" xr:uid="{00000000-0005-0000-0000-0000E4300000}"/>
    <cellStyle name="Header1 2 2 7 3" xfId="15283" xr:uid="{00000000-0005-0000-0000-0000E5300000}"/>
    <cellStyle name="Header1 2 2 8" xfId="15284" xr:uid="{00000000-0005-0000-0000-0000E6300000}"/>
    <cellStyle name="Header1 2 2 8 2" xfId="15285" xr:uid="{00000000-0005-0000-0000-0000E7300000}"/>
    <cellStyle name="Header1 2 2 8 2 2" xfId="15286" xr:uid="{00000000-0005-0000-0000-0000E8300000}"/>
    <cellStyle name="Header1 2 2 8 3" xfId="15287" xr:uid="{00000000-0005-0000-0000-0000E9300000}"/>
    <cellStyle name="Header1 2 2 9" xfId="15288" xr:uid="{00000000-0005-0000-0000-0000EA300000}"/>
    <cellStyle name="Header1 2 2 9 2" xfId="15289" xr:uid="{00000000-0005-0000-0000-0000EB300000}"/>
    <cellStyle name="Header1 2 2 9 2 2" xfId="15290" xr:uid="{00000000-0005-0000-0000-0000EC300000}"/>
    <cellStyle name="Header1 2 2 9 3" xfId="15291" xr:uid="{00000000-0005-0000-0000-0000ED300000}"/>
    <cellStyle name="Header1 2 3" xfId="636" xr:uid="{00000000-0005-0000-0000-0000EE300000}"/>
    <cellStyle name="Header1 2 3 2" xfId="15292" xr:uid="{00000000-0005-0000-0000-0000EF300000}"/>
    <cellStyle name="Header1 2 3 2 2" xfId="15293" xr:uid="{00000000-0005-0000-0000-0000F0300000}"/>
    <cellStyle name="Header1 2 3 3" xfId="15294" xr:uid="{00000000-0005-0000-0000-0000F1300000}"/>
    <cellStyle name="Header1 2 4" xfId="637" xr:uid="{00000000-0005-0000-0000-0000F2300000}"/>
    <cellStyle name="Header1 2 4 2" xfId="15295" xr:uid="{00000000-0005-0000-0000-0000F3300000}"/>
    <cellStyle name="Header1 2 4 2 2" xfId="15296" xr:uid="{00000000-0005-0000-0000-0000F4300000}"/>
    <cellStyle name="Header1 2 4 3" xfId="15297" xr:uid="{00000000-0005-0000-0000-0000F5300000}"/>
    <cellStyle name="Header1 2 5" xfId="15298" xr:uid="{00000000-0005-0000-0000-0000F6300000}"/>
    <cellStyle name="Header1 2 5 2" xfId="15299" xr:uid="{00000000-0005-0000-0000-0000F7300000}"/>
    <cellStyle name="Header1 2 5 2 2" xfId="15300" xr:uid="{00000000-0005-0000-0000-0000F8300000}"/>
    <cellStyle name="Header1 2 5 3" xfId="15301" xr:uid="{00000000-0005-0000-0000-0000F9300000}"/>
    <cellStyle name="Header1 2 6" xfId="15302" xr:uid="{00000000-0005-0000-0000-0000FA300000}"/>
    <cellStyle name="Header1 2 6 2" xfId="15303" xr:uid="{00000000-0005-0000-0000-0000FB300000}"/>
    <cellStyle name="Header1 2 6 2 2" xfId="15304" xr:uid="{00000000-0005-0000-0000-0000FC300000}"/>
    <cellStyle name="Header1 2 6 3" xfId="15305" xr:uid="{00000000-0005-0000-0000-0000FD300000}"/>
    <cellStyle name="Header1 2 7" xfId="15306" xr:uid="{00000000-0005-0000-0000-0000FE300000}"/>
    <cellStyle name="Header1 2 7 2" xfId="15307" xr:uid="{00000000-0005-0000-0000-0000FF300000}"/>
    <cellStyle name="Header1 2 7 2 2" xfId="15308" xr:uid="{00000000-0005-0000-0000-000000310000}"/>
    <cellStyle name="Header1 2 7 3" xfId="15309" xr:uid="{00000000-0005-0000-0000-000001310000}"/>
    <cellStyle name="Header1 2 8" xfId="15310" xr:uid="{00000000-0005-0000-0000-000002310000}"/>
    <cellStyle name="Header1 2 8 2" xfId="15311" xr:uid="{00000000-0005-0000-0000-000003310000}"/>
    <cellStyle name="Header1 2 8 2 2" xfId="15312" xr:uid="{00000000-0005-0000-0000-000004310000}"/>
    <cellStyle name="Header1 2 8 3" xfId="15313" xr:uid="{00000000-0005-0000-0000-000005310000}"/>
    <cellStyle name="Header1 2 9" xfId="15314" xr:uid="{00000000-0005-0000-0000-000006310000}"/>
    <cellStyle name="Header1 2 9 2" xfId="15315" xr:uid="{00000000-0005-0000-0000-000007310000}"/>
    <cellStyle name="Header1 2 9 2 2" xfId="15316" xr:uid="{00000000-0005-0000-0000-000008310000}"/>
    <cellStyle name="Header1 2 9 3" xfId="15317" xr:uid="{00000000-0005-0000-0000-000009310000}"/>
    <cellStyle name="Header1 3" xfId="15318" xr:uid="{00000000-0005-0000-0000-00000A310000}"/>
    <cellStyle name="Header1 3 10" xfId="15319" xr:uid="{00000000-0005-0000-0000-00000B310000}"/>
    <cellStyle name="Header1 3 10 2" xfId="15320" xr:uid="{00000000-0005-0000-0000-00000C310000}"/>
    <cellStyle name="Header1 3 10 2 2" xfId="15321" xr:uid="{00000000-0005-0000-0000-00000D310000}"/>
    <cellStyle name="Header1 3 10 3" xfId="15322" xr:uid="{00000000-0005-0000-0000-00000E310000}"/>
    <cellStyle name="Header1 3 11" xfId="15323" xr:uid="{00000000-0005-0000-0000-00000F310000}"/>
    <cellStyle name="Header1 3 11 2" xfId="15324" xr:uid="{00000000-0005-0000-0000-000010310000}"/>
    <cellStyle name="Header1 3 11 2 2" xfId="15325" xr:uid="{00000000-0005-0000-0000-000011310000}"/>
    <cellStyle name="Header1 3 11 3" xfId="15326" xr:uid="{00000000-0005-0000-0000-000012310000}"/>
    <cellStyle name="Header1 3 12" xfId="15327" xr:uid="{00000000-0005-0000-0000-000013310000}"/>
    <cellStyle name="Header1 3 2" xfId="15328" xr:uid="{00000000-0005-0000-0000-000014310000}"/>
    <cellStyle name="Header1 3 2 10" xfId="15329" xr:uid="{00000000-0005-0000-0000-000015310000}"/>
    <cellStyle name="Header1 3 2 2" xfId="15330" xr:uid="{00000000-0005-0000-0000-000016310000}"/>
    <cellStyle name="Header1 3 2 2 2" xfId="15331" xr:uid="{00000000-0005-0000-0000-000017310000}"/>
    <cellStyle name="Header1 3 2 2 2 2" xfId="15332" xr:uid="{00000000-0005-0000-0000-000018310000}"/>
    <cellStyle name="Header1 3 2 2 3" xfId="15333" xr:uid="{00000000-0005-0000-0000-000019310000}"/>
    <cellStyle name="Header1 3 2 3" xfId="15334" xr:uid="{00000000-0005-0000-0000-00001A310000}"/>
    <cellStyle name="Header1 3 2 3 2" xfId="15335" xr:uid="{00000000-0005-0000-0000-00001B310000}"/>
    <cellStyle name="Header1 3 2 3 2 2" xfId="15336" xr:uid="{00000000-0005-0000-0000-00001C310000}"/>
    <cellStyle name="Header1 3 2 3 3" xfId="15337" xr:uid="{00000000-0005-0000-0000-00001D310000}"/>
    <cellStyle name="Header1 3 2 4" xfId="15338" xr:uid="{00000000-0005-0000-0000-00001E310000}"/>
    <cellStyle name="Header1 3 2 4 2" xfId="15339" xr:uid="{00000000-0005-0000-0000-00001F310000}"/>
    <cellStyle name="Header1 3 2 4 2 2" xfId="15340" xr:uid="{00000000-0005-0000-0000-000020310000}"/>
    <cellStyle name="Header1 3 2 4 3" xfId="15341" xr:uid="{00000000-0005-0000-0000-000021310000}"/>
    <cellStyle name="Header1 3 2 5" xfId="15342" xr:uid="{00000000-0005-0000-0000-000022310000}"/>
    <cellStyle name="Header1 3 2 5 2" xfId="15343" xr:uid="{00000000-0005-0000-0000-000023310000}"/>
    <cellStyle name="Header1 3 2 5 2 2" xfId="15344" xr:uid="{00000000-0005-0000-0000-000024310000}"/>
    <cellStyle name="Header1 3 2 5 3" xfId="15345" xr:uid="{00000000-0005-0000-0000-000025310000}"/>
    <cellStyle name="Header1 3 2 6" xfId="15346" xr:uid="{00000000-0005-0000-0000-000026310000}"/>
    <cellStyle name="Header1 3 2 6 2" xfId="15347" xr:uid="{00000000-0005-0000-0000-000027310000}"/>
    <cellStyle name="Header1 3 2 6 2 2" xfId="15348" xr:uid="{00000000-0005-0000-0000-000028310000}"/>
    <cellStyle name="Header1 3 2 6 3" xfId="15349" xr:uid="{00000000-0005-0000-0000-000029310000}"/>
    <cellStyle name="Header1 3 2 7" xfId="15350" xr:uid="{00000000-0005-0000-0000-00002A310000}"/>
    <cellStyle name="Header1 3 2 7 2" xfId="15351" xr:uid="{00000000-0005-0000-0000-00002B310000}"/>
    <cellStyle name="Header1 3 2 7 2 2" xfId="15352" xr:uid="{00000000-0005-0000-0000-00002C310000}"/>
    <cellStyle name="Header1 3 2 7 3" xfId="15353" xr:uid="{00000000-0005-0000-0000-00002D310000}"/>
    <cellStyle name="Header1 3 2 8" xfId="15354" xr:uid="{00000000-0005-0000-0000-00002E310000}"/>
    <cellStyle name="Header1 3 2 8 2" xfId="15355" xr:uid="{00000000-0005-0000-0000-00002F310000}"/>
    <cellStyle name="Header1 3 2 8 2 2" xfId="15356" xr:uid="{00000000-0005-0000-0000-000030310000}"/>
    <cellStyle name="Header1 3 2 8 3" xfId="15357" xr:uid="{00000000-0005-0000-0000-000031310000}"/>
    <cellStyle name="Header1 3 2 9" xfId="15358" xr:uid="{00000000-0005-0000-0000-000032310000}"/>
    <cellStyle name="Header1 3 2 9 2" xfId="15359" xr:uid="{00000000-0005-0000-0000-000033310000}"/>
    <cellStyle name="Header1 3 2 9 2 2" xfId="15360" xr:uid="{00000000-0005-0000-0000-000034310000}"/>
    <cellStyle name="Header1 3 2 9 3" xfId="15361" xr:uid="{00000000-0005-0000-0000-000035310000}"/>
    <cellStyle name="Header1 3 3" xfId="15362" xr:uid="{00000000-0005-0000-0000-000036310000}"/>
    <cellStyle name="Header1 3 3 2" xfId="15363" xr:uid="{00000000-0005-0000-0000-000037310000}"/>
    <cellStyle name="Header1 3 3 2 2" xfId="15364" xr:uid="{00000000-0005-0000-0000-000038310000}"/>
    <cellStyle name="Header1 3 3 3" xfId="15365" xr:uid="{00000000-0005-0000-0000-000039310000}"/>
    <cellStyle name="Header1 3 4" xfId="15366" xr:uid="{00000000-0005-0000-0000-00003A310000}"/>
    <cellStyle name="Header1 3 4 2" xfId="15367" xr:uid="{00000000-0005-0000-0000-00003B310000}"/>
    <cellStyle name="Header1 3 4 2 2" xfId="15368" xr:uid="{00000000-0005-0000-0000-00003C310000}"/>
    <cellStyle name="Header1 3 4 3" xfId="15369" xr:uid="{00000000-0005-0000-0000-00003D310000}"/>
    <cellStyle name="Header1 3 5" xfId="15370" xr:uid="{00000000-0005-0000-0000-00003E310000}"/>
    <cellStyle name="Header1 3 5 2" xfId="15371" xr:uid="{00000000-0005-0000-0000-00003F310000}"/>
    <cellStyle name="Header1 3 5 2 2" xfId="15372" xr:uid="{00000000-0005-0000-0000-000040310000}"/>
    <cellStyle name="Header1 3 5 3" xfId="15373" xr:uid="{00000000-0005-0000-0000-000041310000}"/>
    <cellStyle name="Header1 3 6" xfId="15374" xr:uid="{00000000-0005-0000-0000-000042310000}"/>
    <cellStyle name="Header1 3 6 2" xfId="15375" xr:uid="{00000000-0005-0000-0000-000043310000}"/>
    <cellStyle name="Header1 3 6 2 2" xfId="15376" xr:uid="{00000000-0005-0000-0000-000044310000}"/>
    <cellStyle name="Header1 3 6 3" xfId="15377" xr:uid="{00000000-0005-0000-0000-000045310000}"/>
    <cellStyle name="Header1 3 7" xfId="15378" xr:uid="{00000000-0005-0000-0000-000046310000}"/>
    <cellStyle name="Header1 3 7 2" xfId="15379" xr:uid="{00000000-0005-0000-0000-000047310000}"/>
    <cellStyle name="Header1 3 7 2 2" xfId="15380" xr:uid="{00000000-0005-0000-0000-000048310000}"/>
    <cellStyle name="Header1 3 7 3" xfId="15381" xr:uid="{00000000-0005-0000-0000-000049310000}"/>
    <cellStyle name="Header1 3 8" xfId="15382" xr:uid="{00000000-0005-0000-0000-00004A310000}"/>
    <cellStyle name="Header1 3 8 2" xfId="15383" xr:uid="{00000000-0005-0000-0000-00004B310000}"/>
    <cellStyle name="Header1 3 8 2 2" xfId="15384" xr:uid="{00000000-0005-0000-0000-00004C310000}"/>
    <cellStyle name="Header1 3 8 3" xfId="15385" xr:uid="{00000000-0005-0000-0000-00004D310000}"/>
    <cellStyle name="Header1 3 9" xfId="15386" xr:uid="{00000000-0005-0000-0000-00004E310000}"/>
    <cellStyle name="Header1 3 9 2" xfId="15387" xr:uid="{00000000-0005-0000-0000-00004F310000}"/>
    <cellStyle name="Header1 3 9 2 2" xfId="15388" xr:uid="{00000000-0005-0000-0000-000050310000}"/>
    <cellStyle name="Header1 3 9 3" xfId="15389" xr:uid="{00000000-0005-0000-0000-000051310000}"/>
    <cellStyle name="Header1 4" xfId="15390" xr:uid="{00000000-0005-0000-0000-000052310000}"/>
    <cellStyle name="Header1 4 10" xfId="15391" xr:uid="{00000000-0005-0000-0000-000053310000}"/>
    <cellStyle name="Header1 4 10 2" xfId="15392" xr:uid="{00000000-0005-0000-0000-000054310000}"/>
    <cellStyle name="Header1 4 10 2 2" xfId="15393" xr:uid="{00000000-0005-0000-0000-000055310000}"/>
    <cellStyle name="Header1 4 10 3" xfId="15394" xr:uid="{00000000-0005-0000-0000-000056310000}"/>
    <cellStyle name="Header1 4 11" xfId="15395" xr:uid="{00000000-0005-0000-0000-000057310000}"/>
    <cellStyle name="Header1 4 2" xfId="15396" xr:uid="{00000000-0005-0000-0000-000058310000}"/>
    <cellStyle name="Header1 4 2 2" xfId="15397" xr:uid="{00000000-0005-0000-0000-000059310000}"/>
    <cellStyle name="Header1 4 2 2 2" xfId="15398" xr:uid="{00000000-0005-0000-0000-00005A310000}"/>
    <cellStyle name="Header1 4 2 3" xfId="15399" xr:uid="{00000000-0005-0000-0000-00005B310000}"/>
    <cellStyle name="Header1 4 3" xfId="15400" xr:uid="{00000000-0005-0000-0000-00005C310000}"/>
    <cellStyle name="Header1 4 3 2" xfId="15401" xr:uid="{00000000-0005-0000-0000-00005D310000}"/>
    <cellStyle name="Header1 4 3 2 2" xfId="15402" xr:uid="{00000000-0005-0000-0000-00005E310000}"/>
    <cellStyle name="Header1 4 3 3" xfId="15403" xr:uid="{00000000-0005-0000-0000-00005F310000}"/>
    <cellStyle name="Header1 4 4" xfId="15404" xr:uid="{00000000-0005-0000-0000-000060310000}"/>
    <cellStyle name="Header1 4 4 2" xfId="15405" xr:uid="{00000000-0005-0000-0000-000061310000}"/>
    <cellStyle name="Header1 4 4 2 2" xfId="15406" xr:uid="{00000000-0005-0000-0000-000062310000}"/>
    <cellStyle name="Header1 4 4 3" xfId="15407" xr:uid="{00000000-0005-0000-0000-000063310000}"/>
    <cellStyle name="Header1 4 5" xfId="15408" xr:uid="{00000000-0005-0000-0000-000064310000}"/>
    <cellStyle name="Header1 4 5 2" xfId="15409" xr:uid="{00000000-0005-0000-0000-000065310000}"/>
    <cellStyle name="Header1 4 5 2 2" xfId="15410" xr:uid="{00000000-0005-0000-0000-000066310000}"/>
    <cellStyle name="Header1 4 5 3" xfId="15411" xr:uid="{00000000-0005-0000-0000-000067310000}"/>
    <cellStyle name="Header1 4 6" xfId="15412" xr:uid="{00000000-0005-0000-0000-000068310000}"/>
    <cellStyle name="Header1 4 6 2" xfId="15413" xr:uid="{00000000-0005-0000-0000-000069310000}"/>
    <cellStyle name="Header1 4 6 2 2" xfId="15414" xr:uid="{00000000-0005-0000-0000-00006A310000}"/>
    <cellStyle name="Header1 4 6 3" xfId="15415" xr:uid="{00000000-0005-0000-0000-00006B310000}"/>
    <cellStyle name="Header1 4 7" xfId="15416" xr:uid="{00000000-0005-0000-0000-00006C310000}"/>
    <cellStyle name="Header1 4 7 2" xfId="15417" xr:uid="{00000000-0005-0000-0000-00006D310000}"/>
    <cellStyle name="Header1 4 7 2 2" xfId="15418" xr:uid="{00000000-0005-0000-0000-00006E310000}"/>
    <cellStyle name="Header1 4 7 3" xfId="15419" xr:uid="{00000000-0005-0000-0000-00006F310000}"/>
    <cellStyle name="Header1 4 8" xfId="15420" xr:uid="{00000000-0005-0000-0000-000070310000}"/>
    <cellStyle name="Header1 4 8 2" xfId="15421" xr:uid="{00000000-0005-0000-0000-000071310000}"/>
    <cellStyle name="Header1 4 8 2 2" xfId="15422" xr:uid="{00000000-0005-0000-0000-000072310000}"/>
    <cellStyle name="Header1 4 8 3" xfId="15423" xr:uid="{00000000-0005-0000-0000-000073310000}"/>
    <cellStyle name="Header1 4 9" xfId="15424" xr:uid="{00000000-0005-0000-0000-000074310000}"/>
    <cellStyle name="Header1 4 9 2" xfId="15425" xr:uid="{00000000-0005-0000-0000-000075310000}"/>
    <cellStyle name="Header1 4 9 2 2" xfId="15426" xr:uid="{00000000-0005-0000-0000-000076310000}"/>
    <cellStyle name="Header1 4 9 3" xfId="15427" xr:uid="{00000000-0005-0000-0000-000077310000}"/>
    <cellStyle name="Header1 5" xfId="15428" xr:uid="{00000000-0005-0000-0000-000078310000}"/>
    <cellStyle name="Header1 5 2" xfId="15429" xr:uid="{00000000-0005-0000-0000-000079310000}"/>
    <cellStyle name="Header1 5 2 2" xfId="15430" xr:uid="{00000000-0005-0000-0000-00007A310000}"/>
    <cellStyle name="Header1 5 2 2 2" xfId="15431" xr:uid="{00000000-0005-0000-0000-00007B310000}"/>
    <cellStyle name="Header1 5 2 3" xfId="15432" xr:uid="{00000000-0005-0000-0000-00007C310000}"/>
    <cellStyle name="Header1 5 3" xfId="15433" xr:uid="{00000000-0005-0000-0000-00007D310000}"/>
    <cellStyle name="Header1 5 3 2" xfId="15434" xr:uid="{00000000-0005-0000-0000-00007E310000}"/>
    <cellStyle name="Header1 5 3 2 2" xfId="15435" xr:uid="{00000000-0005-0000-0000-00007F310000}"/>
    <cellStyle name="Header1 5 3 3" xfId="15436" xr:uid="{00000000-0005-0000-0000-000080310000}"/>
    <cellStyle name="Header1 5 4" xfId="15437" xr:uid="{00000000-0005-0000-0000-000081310000}"/>
    <cellStyle name="Header1 5 4 2" xfId="15438" xr:uid="{00000000-0005-0000-0000-000082310000}"/>
    <cellStyle name="Header1 5 4 2 2" xfId="15439" xr:uid="{00000000-0005-0000-0000-000083310000}"/>
    <cellStyle name="Header1 5 4 3" xfId="15440" xr:uid="{00000000-0005-0000-0000-000084310000}"/>
    <cellStyle name="Header1 5 5" xfId="15441" xr:uid="{00000000-0005-0000-0000-000085310000}"/>
    <cellStyle name="Header1 5 5 2" xfId="15442" xr:uid="{00000000-0005-0000-0000-000086310000}"/>
    <cellStyle name="Header1 5 5 2 2" xfId="15443" xr:uid="{00000000-0005-0000-0000-000087310000}"/>
    <cellStyle name="Header1 5 5 3" xfId="15444" xr:uid="{00000000-0005-0000-0000-000088310000}"/>
    <cellStyle name="Header1 5 6" xfId="15445" xr:uid="{00000000-0005-0000-0000-000089310000}"/>
    <cellStyle name="Header1 5 6 2" xfId="15446" xr:uid="{00000000-0005-0000-0000-00008A310000}"/>
    <cellStyle name="Header1 5 6 2 2" xfId="15447" xr:uid="{00000000-0005-0000-0000-00008B310000}"/>
    <cellStyle name="Header1 5 6 3" xfId="15448" xr:uid="{00000000-0005-0000-0000-00008C310000}"/>
    <cellStyle name="Header1 5 7" xfId="15449" xr:uid="{00000000-0005-0000-0000-00008D310000}"/>
    <cellStyle name="Header1 5 7 2" xfId="15450" xr:uid="{00000000-0005-0000-0000-00008E310000}"/>
    <cellStyle name="Header1 5 7 2 2" xfId="15451" xr:uid="{00000000-0005-0000-0000-00008F310000}"/>
    <cellStyle name="Header1 5 7 3" xfId="15452" xr:uid="{00000000-0005-0000-0000-000090310000}"/>
    <cellStyle name="Header1 5 8" xfId="15453" xr:uid="{00000000-0005-0000-0000-000091310000}"/>
    <cellStyle name="Header1 5 8 2" xfId="15454" xr:uid="{00000000-0005-0000-0000-000092310000}"/>
    <cellStyle name="Header1 5 8 2 2" xfId="15455" xr:uid="{00000000-0005-0000-0000-000093310000}"/>
    <cellStyle name="Header1 5 8 3" xfId="15456" xr:uid="{00000000-0005-0000-0000-000094310000}"/>
    <cellStyle name="Header1 5 9" xfId="15457" xr:uid="{00000000-0005-0000-0000-000095310000}"/>
    <cellStyle name="Header1 6" xfId="15458" xr:uid="{00000000-0005-0000-0000-000096310000}"/>
    <cellStyle name="Header1 6 2" xfId="15459" xr:uid="{00000000-0005-0000-0000-000097310000}"/>
    <cellStyle name="Header1 6 2 2" xfId="15460" xr:uid="{00000000-0005-0000-0000-000098310000}"/>
    <cellStyle name="Header1 6 3" xfId="15461" xr:uid="{00000000-0005-0000-0000-000099310000}"/>
    <cellStyle name="Header1 7" xfId="15462" xr:uid="{00000000-0005-0000-0000-00009A310000}"/>
    <cellStyle name="Header1 8" xfId="15463" xr:uid="{00000000-0005-0000-0000-00009B310000}"/>
    <cellStyle name="Header2" xfId="638" xr:uid="{00000000-0005-0000-0000-00009C310000}"/>
    <cellStyle name="Header2 10" xfId="639" xr:uid="{00000000-0005-0000-0000-00009D310000}"/>
    <cellStyle name="Header2 10 2" xfId="640" xr:uid="{00000000-0005-0000-0000-00009E310000}"/>
    <cellStyle name="Header2 10 3" xfId="641" xr:uid="{00000000-0005-0000-0000-00009F310000}"/>
    <cellStyle name="Header2 10 4" xfId="642" xr:uid="{00000000-0005-0000-0000-0000A0310000}"/>
    <cellStyle name="Header2 10 5" xfId="643" xr:uid="{00000000-0005-0000-0000-0000A1310000}"/>
    <cellStyle name="Header2 11" xfId="644" xr:uid="{00000000-0005-0000-0000-0000A2310000}"/>
    <cellStyle name="Header2 11 2" xfId="645" xr:uid="{00000000-0005-0000-0000-0000A3310000}"/>
    <cellStyle name="Header2 11 3" xfId="646" xr:uid="{00000000-0005-0000-0000-0000A4310000}"/>
    <cellStyle name="Header2 11 4" xfId="647" xr:uid="{00000000-0005-0000-0000-0000A5310000}"/>
    <cellStyle name="Header2 11 5" xfId="648" xr:uid="{00000000-0005-0000-0000-0000A6310000}"/>
    <cellStyle name="Header2 12" xfId="649" xr:uid="{00000000-0005-0000-0000-0000A7310000}"/>
    <cellStyle name="Header2 13" xfId="15464" xr:uid="{00000000-0005-0000-0000-0000A8310000}"/>
    <cellStyle name="Header2 14" xfId="55195" xr:uid="{00000000-0005-0000-0000-0000A9310000}"/>
    <cellStyle name="Header2 2" xfId="650" xr:uid="{00000000-0005-0000-0000-0000AA310000}"/>
    <cellStyle name="Header2 2 10" xfId="55196" xr:uid="{00000000-0005-0000-0000-0000AB310000}"/>
    <cellStyle name="Header2 2 2" xfId="651" xr:uid="{00000000-0005-0000-0000-0000AC310000}"/>
    <cellStyle name="Header2 2 2 2" xfId="652" xr:uid="{00000000-0005-0000-0000-0000AD310000}"/>
    <cellStyle name="Header2 2 2 2 2" xfId="653" xr:uid="{00000000-0005-0000-0000-0000AE310000}"/>
    <cellStyle name="Header2 2 2 2 3" xfId="654" xr:uid="{00000000-0005-0000-0000-0000AF310000}"/>
    <cellStyle name="Header2 2 2 3" xfId="655" xr:uid="{00000000-0005-0000-0000-0000B0310000}"/>
    <cellStyle name="Header2 2 2 3 2" xfId="656" xr:uid="{00000000-0005-0000-0000-0000B1310000}"/>
    <cellStyle name="Header2 2 2 3 3" xfId="657" xr:uid="{00000000-0005-0000-0000-0000B2310000}"/>
    <cellStyle name="Header2 2 2 4" xfId="658" xr:uid="{00000000-0005-0000-0000-0000B3310000}"/>
    <cellStyle name="Header2 2 2 4 2" xfId="659" xr:uid="{00000000-0005-0000-0000-0000B4310000}"/>
    <cellStyle name="Header2 2 2 4 3" xfId="660" xr:uid="{00000000-0005-0000-0000-0000B5310000}"/>
    <cellStyle name="Header2 2 2 5" xfId="661" xr:uid="{00000000-0005-0000-0000-0000B6310000}"/>
    <cellStyle name="Header2 2 2 5 2" xfId="662" xr:uid="{00000000-0005-0000-0000-0000B7310000}"/>
    <cellStyle name="Header2 2 2 5 3" xfId="663" xr:uid="{00000000-0005-0000-0000-0000B8310000}"/>
    <cellStyle name="Header2 2 2 6" xfId="664" xr:uid="{00000000-0005-0000-0000-0000B9310000}"/>
    <cellStyle name="Header2 2 2 6 2" xfId="665" xr:uid="{00000000-0005-0000-0000-0000BA310000}"/>
    <cellStyle name="Header2 2 2 6 3" xfId="666" xr:uid="{00000000-0005-0000-0000-0000BB310000}"/>
    <cellStyle name="Header2 2 2 7" xfId="667" xr:uid="{00000000-0005-0000-0000-0000BC310000}"/>
    <cellStyle name="Header2 2 2 7 2" xfId="668" xr:uid="{00000000-0005-0000-0000-0000BD310000}"/>
    <cellStyle name="Header2 2 2 7 3" xfId="669" xr:uid="{00000000-0005-0000-0000-0000BE310000}"/>
    <cellStyle name="Header2 2 2 8" xfId="670" xr:uid="{00000000-0005-0000-0000-0000BF310000}"/>
    <cellStyle name="Header2 2 2 9" xfId="671" xr:uid="{00000000-0005-0000-0000-0000C0310000}"/>
    <cellStyle name="Header2 2 3" xfId="672" xr:uid="{00000000-0005-0000-0000-0000C1310000}"/>
    <cellStyle name="Header2 2 3 2" xfId="673" xr:uid="{00000000-0005-0000-0000-0000C2310000}"/>
    <cellStyle name="Header2 2 3 2 2" xfId="674" xr:uid="{00000000-0005-0000-0000-0000C3310000}"/>
    <cellStyle name="Header2 2 3 2 3" xfId="675" xr:uid="{00000000-0005-0000-0000-0000C4310000}"/>
    <cellStyle name="Header2 2 3 3" xfId="676" xr:uid="{00000000-0005-0000-0000-0000C5310000}"/>
    <cellStyle name="Header2 2 3 3 2" xfId="677" xr:uid="{00000000-0005-0000-0000-0000C6310000}"/>
    <cellStyle name="Header2 2 3 3 3" xfId="678" xr:uid="{00000000-0005-0000-0000-0000C7310000}"/>
    <cellStyle name="Header2 2 3 4" xfId="679" xr:uid="{00000000-0005-0000-0000-0000C8310000}"/>
    <cellStyle name="Header2 2 3 4 2" xfId="680" xr:uid="{00000000-0005-0000-0000-0000C9310000}"/>
    <cellStyle name="Header2 2 3 4 3" xfId="681" xr:uid="{00000000-0005-0000-0000-0000CA310000}"/>
    <cellStyle name="Header2 2 3 5" xfId="682" xr:uid="{00000000-0005-0000-0000-0000CB310000}"/>
    <cellStyle name="Header2 2 3 5 2" xfId="683" xr:uid="{00000000-0005-0000-0000-0000CC310000}"/>
    <cellStyle name="Header2 2 3 5 3" xfId="684" xr:uid="{00000000-0005-0000-0000-0000CD310000}"/>
    <cellStyle name="Header2 2 3 6" xfId="685" xr:uid="{00000000-0005-0000-0000-0000CE310000}"/>
    <cellStyle name="Header2 2 3 6 2" xfId="686" xr:uid="{00000000-0005-0000-0000-0000CF310000}"/>
    <cellStyle name="Header2 2 3 6 3" xfId="687" xr:uid="{00000000-0005-0000-0000-0000D0310000}"/>
    <cellStyle name="Header2 2 3 7" xfId="688" xr:uid="{00000000-0005-0000-0000-0000D1310000}"/>
    <cellStyle name="Header2 2 3 7 2" xfId="689" xr:uid="{00000000-0005-0000-0000-0000D2310000}"/>
    <cellStyle name="Header2 2 3 7 3" xfId="690" xr:uid="{00000000-0005-0000-0000-0000D3310000}"/>
    <cellStyle name="Header2 2 3 8" xfId="691" xr:uid="{00000000-0005-0000-0000-0000D4310000}"/>
    <cellStyle name="Header2 2 3 9" xfId="692" xr:uid="{00000000-0005-0000-0000-0000D5310000}"/>
    <cellStyle name="Header2 2 4" xfId="693" xr:uid="{00000000-0005-0000-0000-0000D6310000}"/>
    <cellStyle name="Header2 2 4 2" xfId="694" xr:uid="{00000000-0005-0000-0000-0000D7310000}"/>
    <cellStyle name="Header2 2 4 3" xfId="695" xr:uid="{00000000-0005-0000-0000-0000D8310000}"/>
    <cellStyle name="Header2 2 5" xfId="696" xr:uid="{00000000-0005-0000-0000-0000D9310000}"/>
    <cellStyle name="Header2 2 5 2" xfId="697" xr:uid="{00000000-0005-0000-0000-0000DA310000}"/>
    <cellStyle name="Header2 2 5 3" xfId="698" xr:uid="{00000000-0005-0000-0000-0000DB310000}"/>
    <cellStyle name="Header2 2 6" xfId="699" xr:uid="{00000000-0005-0000-0000-0000DC310000}"/>
    <cellStyle name="Header2 2 6 2" xfId="700" xr:uid="{00000000-0005-0000-0000-0000DD310000}"/>
    <cellStyle name="Header2 2 6 3" xfId="701" xr:uid="{00000000-0005-0000-0000-0000DE310000}"/>
    <cellStyle name="Header2 2 7" xfId="702" xr:uid="{00000000-0005-0000-0000-0000DF310000}"/>
    <cellStyle name="Header2 2 7 2" xfId="703" xr:uid="{00000000-0005-0000-0000-0000E0310000}"/>
    <cellStyle name="Header2 2 7 3" xfId="704" xr:uid="{00000000-0005-0000-0000-0000E1310000}"/>
    <cellStyle name="Header2 2 8" xfId="705" xr:uid="{00000000-0005-0000-0000-0000E2310000}"/>
    <cellStyle name="Header2 2 8 2" xfId="706" xr:uid="{00000000-0005-0000-0000-0000E3310000}"/>
    <cellStyle name="Header2 2 8 3" xfId="707" xr:uid="{00000000-0005-0000-0000-0000E4310000}"/>
    <cellStyle name="Header2 2 9" xfId="708" xr:uid="{00000000-0005-0000-0000-0000E5310000}"/>
    <cellStyle name="Header2 3" xfId="709" xr:uid="{00000000-0005-0000-0000-0000E6310000}"/>
    <cellStyle name="Header2 3 2" xfId="710" xr:uid="{00000000-0005-0000-0000-0000E7310000}"/>
    <cellStyle name="Header2 3 2 2" xfId="711" xr:uid="{00000000-0005-0000-0000-0000E8310000}"/>
    <cellStyle name="Header2 3 2 3" xfId="712" xr:uid="{00000000-0005-0000-0000-0000E9310000}"/>
    <cellStyle name="Header2 3 3" xfId="713" xr:uid="{00000000-0005-0000-0000-0000EA310000}"/>
    <cellStyle name="Header2 3 3 2" xfId="714" xr:uid="{00000000-0005-0000-0000-0000EB310000}"/>
    <cellStyle name="Header2 3 3 3" xfId="715" xr:uid="{00000000-0005-0000-0000-0000EC310000}"/>
    <cellStyle name="Header2 3 4" xfId="716" xr:uid="{00000000-0005-0000-0000-0000ED310000}"/>
    <cellStyle name="Header2 3 4 2" xfId="717" xr:uid="{00000000-0005-0000-0000-0000EE310000}"/>
    <cellStyle name="Header2 3 4 3" xfId="718" xr:uid="{00000000-0005-0000-0000-0000EF310000}"/>
    <cellStyle name="Header2 3 5" xfId="719" xr:uid="{00000000-0005-0000-0000-0000F0310000}"/>
    <cellStyle name="Header2 3 5 2" xfId="720" xr:uid="{00000000-0005-0000-0000-0000F1310000}"/>
    <cellStyle name="Header2 3 5 3" xfId="721" xr:uid="{00000000-0005-0000-0000-0000F2310000}"/>
    <cellStyle name="Header2 3 6" xfId="722" xr:uid="{00000000-0005-0000-0000-0000F3310000}"/>
    <cellStyle name="Header2 3 6 2" xfId="723" xr:uid="{00000000-0005-0000-0000-0000F4310000}"/>
    <cellStyle name="Header2 3 6 3" xfId="724" xr:uid="{00000000-0005-0000-0000-0000F5310000}"/>
    <cellStyle name="Header2 3 7" xfId="725" xr:uid="{00000000-0005-0000-0000-0000F6310000}"/>
    <cellStyle name="Header2 3 7 2" xfId="726" xr:uid="{00000000-0005-0000-0000-0000F7310000}"/>
    <cellStyle name="Header2 3 7 3" xfId="727" xr:uid="{00000000-0005-0000-0000-0000F8310000}"/>
    <cellStyle name="Header2 3 8" xfId="728" xr:uid="{00000000-0005-0000-0000-0000F9310000}"/>
    <cellStyle name="Header2 3 9" xfId="729" xr:uid="{00000000-0005-0000-0000-0000FA310000}"/>
    <cellStyle name="Header2 4" xfId="730" xr:uid="{00000000-0005-0000-0000-0000FB310000}"/>
    <cellStyle name="Header2 4 2" xfId="731" xr:uid="{00000000-0005-0000-0000-0000FC310000}"/>
    <cellStyle name="Header2 4 2 2" xfId="732" xr:uid="{00000000-0005-0000-0000-0000FD310000}"/>
    <cellStyle name="Header2 4 2 3" xfId="733" xr:uid="{00000000-0005-0000-0000-0000FE310000}"/>
    <cellStyle name="Header2 4 3" xfId="734" xr:uid="{00000000-0005-0000-0000-0000FF310000}"/>
    <cellStyle name="Header2 4 3 2" xfId="735" xr:uid="{00000000-0005-0000-0000-000000320000}"/>
    <cellStyle name="Header2 4 3 3" xfId="736" xr:uid="{00000000-0005-0000-0000-000001320000}"/>
    <cellStyle name="Header2 4 4" xfId="737" xr:uid="{00000000-0005-0000-0000-000002320000}"/>
    <cellStyle name="Header2 4 4 2" xfId="738" xr:uid="{00000000-0005-0000-0000-000003320000}"/>
    <cellStyle name="Header2 4 4 3" xfId="739" xr:uid="{00000000-0005-0000-0000-000004320000}"/>
    <cellStyle name="Header2 4 5" xfId="740" xr:uid="{00000000-0005-0000-0000-000005320000}"/>
    <cellStyle name="Header2 4 5 2" xfId="741" xr:uid="{00000000-0005-0000-0000-000006320000}"/>
    <cellStyle name="Header2 4 5 3" xfId="742" xr:uid="{00000000-0005-0000-0000-000007320000}"/>
    <cellStyle name="Header2 4 6" xfId="743" xr:uid="{00000000-0005-0000-0000-000008320000}"/>
    <cellStyle name="Header2 4 6 2" xfId="744" xr:uid="{00000000-0005-0000-0000-000009320000}"/>
    <cellStyle name="Header2 4 6 3" xfId="745" xr:uid="{00000000-0005-0000-0000-00000A320000}"/>
    <cellStyle name="Header2 4 7" xfId="746" xr:uid="{00000000-0005-0000-0000-00000B320000}"/>
    <cellStyle name="Header2 4 7 2" xfId="747" xr:uid="{00000000-0005-0000-0000-00000C320000}"/>
    <cellStyle name="Header2 4 7 3" xfId="748" xr:uid="{00000000-0005-0000-0000-00000D320000}"/>
    <cellStyle name="Header2 4 8" xfId="749" xr:uid="{00000000-0005-0000-0000-00000E320000}"/>
    <cellStyle name="Header2 4 9" xfId="750" xr:uid="{00000000-0005-0000-0000-00000F320000}"/>
    <cellStyle name="Header2 5" xfId="751" xr:uid="{00000000-0005-0000-0000-000010320000}"/>
    <cellStyle name="Header2 5 2" xfId="752" xr:uid="{00000000-0005-0000-0000-000011320000}"/>
    <cellStyle name="Header2 5 3" xfId="753" xr:uid="{00000000-0005-0000-0000-000012320000}"/>
    <cellStyle name="Header2 6" xfId="754" xr:uid="{00000000-0005-0000-0000-000013320000}"/>
    <cellStyle name="Header2 6 2" xfId="755" xr:uid="{00000000-0005-0000-0000-000014320000}"/>
    <cellStyle name="Header2 6 3" xfId="756" xr:uid="{00000000-0005-0000-0000-000015320000}"/>
    <cellStyle name="Header2 7" xfId="757" xr:uid="{00000000-0005-0000-0000-000016320000}"/>
    <cellStyle name="Header2 7 2" xfId="758" xr:uid="{00000000-0005-0000-0000-000017320000}"/>
    <cellStyle name="Header2 7 3" xfId="759" xr:uid="{00000000-0005-0000-0000-000018320000}"/>
    <cellStyle name="Header2 8" xfId="760" xr:uid="{00000000-0005-0000-0000-000019320000}"/>
    <cellStyle name="Header2 8 2" xfId="761" xr:uid="{00000000-0005-0000-0000-00001A320000}"/>
    <cellStyle name="Header2 8 3" xfId="762" xr:uid="{00000000-0005-0000-0000-00001B320000}"/>
    <cellStyle name="Header2 9" xfId="763" xr:uid="{00000000-0005-0000-0000-00001C320000}"/>
    <cellStyle name="Header2 9 2" xfId="764" xr:uid="{00000000-0005-0000-0000-00001D320000}"/>
    <cellStyle name="Header2 9 3" xfId="765" xr:uid="{00000000-0005-0000-0000-00001E320000}"/>
    <cellStyle name="Heading 1 2" xfId="766" xr:uid="{00000000-0005-0000-0000-00001F320000}"/>
    <cellStyle name="Heading 1 2 2" xfId="767" xr:uid="{00000000-0005-0000-0000-000020320000}"/>
    <cellStyle name="Heading 1 3" xfId="768" xr:uid="{00000000-0005-0000-0000-000021320000}"/>
    <cellStyle name="Heading 1 4" xfId="15465" xr:uid="{00000000-0005-0000-0000-000022320000}"/>
    <cellStyle name="Heading 2 2" xfId="769" xr:uid="{00000000-0005-0000-0000-000023320000}"/>
    <cellStyle name="Heading 2 2 2" xfId="770" xr:uid="{00000000-0005-0000-0000-000024320000}"/>
    <cellStyle name="Heading 2 3" xfId="771" xr:uid="{00000000-0005-0000-0000-000025320000}"/>
    <cellStyle name="Heading 2 4" xfId="15466" xr:uid="{00000000-0005-0000-0000-000026320000}"/>
    <cellStyle name="Heading 3 2" xfId="772" xr:uid="{00000000-0005-0000-0000-000027320000}"/>
    <cellStyle name="Heading 3 2 2" xfId="773" xr:uid="{00000000-0005-0000-0000-000028320000}"/>
    <cellStyle name="Heading 3 2 2 2" xfId="774" xr:uid="{00000000-0005-0000-0000-000029320000}"/>
    <cellStyle name="Heading 3 2 2 3" xfId="775" xr:uid="{00000000-0005-0000-0000-00002A320000}"/>
    <cellStyle name="Heading 3 2 2 4" xfId="776" xr:uid="{00000000-0005-0000-0000-00002B320000}"/>
    <cellStyle name="Heading 3 2 3" xfId="777" xr:uid="{00000000-0005-0000-0000-00002C320000}"/>
    <cellStyle name="Heading 3 2 3 2" xfId="778" xr:uid="{00000000-0005-0000-0000-00002D320000}"/>
    <cellStyle name="Heading 3 2 3 3" xfId="779" xr:uid="{00000000-0005-0000-0000-00002E320000}"/>
    <cellStyle name="Heading 3 2 3 4" xfId="780" xr:uid="{00000000-0005-0000-0000-00002F320000}"/>
    <cellStyle name="Heading 3 2 3 5" xfId="781" xr:uid="{00000000-0005-0000-0000-000030320000}"/>
    <cellStyle name="Heading 3 2 4" xfId="782" xr:uid="{00000000-0005-0000-0000-000031320000}"/>
    <cellStyle name="Heading 3 2 5" xfId="783" xr:uid="{00000000-0005-0000-0000-000032320000}"/>
    <cellStyle name="Heading 3 2 6" xfId="784" xr:uid="{00000000-0005-0000-0000-000033320000}"/>
    <cellStyle name="Heading 3 2 7" xfId="785" xr:uid="{00000000-0005-0000-0000-000034320000}"/>
    <cellStyle name="Heading 3 3" xfId="786" xr:uid="{00000000-0005-0000-0000-000035320000}"/>
    <cellStyle name="Heading 3 3 2" xfId="787" xr:uid="{00000000-0005-0000-0000-000036320000}"/>
    <cellStyle name="Heading 3 3 2 2" xfId="788" xr:uid="{00000000-0005-0000-0000-000037320000}"/>
    <cellStyle name="Heading 3 3 2 3" xfId="789" xr:uid="{00000000-0005-0000-0000-000038320000}"/>
    <cellStyle name="Heading 3 3 2 4" xfId="790" xr:uid="{00000000-0005-0000-0000-000039320000}"/>
    <cellStyle name="Heading 3 3 3" xfId="791" xr:uid="{00000000-0005-0000-0000-00003A320000}"/>
    <cellStyle name="Heading 3 3 4" xfId="792" xr:uid="{00000000-0005-0000-0000-00003B320000}"/>
    <cellStyle name="Heading 3 3 5" xfId="793" xr:uid="{00000000-0005-0000-0000-00003C320000}"/>
    <cellStyle name="Heading 3 3 6" xfId="794" xr:uid="{00000000-0005-0000-0000-00003D320000}"/>
    <cellStyle name="Heading 3 4" xfId="15467" xr:uid="{00000000-0005-0000-0000-00003E320000}"/>
    <cellStyle name="Heading 3 5" xfId="15468" xr:uid="{00000000-0005-0000-0000-00003F320000}"/>
    <cellStyle name="Heading 4 2" xfId="795" xr:uid="{00000000-0005-0000-0000-000040320000}"/>
    <cellStyle name="Heading 4 2 2" xfId="796" xr:uid="{00000000-0005-0000-0000-000041320000}"/>
    <cellStyle name="Heading 4 3" xfId="797" xr:uid="{00000000-0005-0000-0000-000042320000}"/>
    <cellStyle name="Heading 4 36" xfId="15469" xr:uid="{00000000-0005-0000-0000-000043320000}"/>
    <cellStyle name="Heading 4 36 2" xfId="15470" xr:uid="{00000000-0005-0000-0000-000044320000}"/>
    <cellStyle name="Heading 4 4" xfId="15471" xr:uid="{00000000-0005-0000-0000-000045320000}"/>
    <cellStyle name="HEADING1" xfId="798" xr:uid="{00000000-0005-0000-0000-000046320000}"/>
    <cellStyle name="HEADING2" xfId="799" xr:uid="{00000000-0005-0000-0000-000047320000}"/>
    <cellStyle name="Hyperlink" xfId="56631" builtinId="8"/>
    <cellStyle name="Hyperlink 2" xfId="800" xr:uid="{00000000-0005-0000-0000-000049320000}"/>
    <cellStyle name="Hyperlink 2 2" xfId="801" xr:uid="{00000000-0005-0000-0000-00004A320000}"/>
    <cellStyle name="Hyperlink 2 2 2" xfId="15472" xr:uid="{00000000-0005-0000-0000-00004B320000}"/>
    <cellStyle name="Hyperlink 2 2 3" xfId="15473" xr:uid="{00000000-0005-0000-0000-00004C320000}"/>
    <cellStyle name="Hyperlink 2 2 4" xfId="15474" xr:uid="{00000000-0005-0000-0000-00004D320000}"/>
    <cellStyle name="Hyperlink 2 3" xfId="15475" xr:uid="{00000000-0005-0000-0000-00004E320000}"/>
    <cellStyle name="Hyperlink 2 4" xfId="15476" xr:uid="{00000000-0005-0000-0000-00004F320000}"/>
    <cellStyle name="Hyperlink 3" xfId="802" xr:uid="{00000000-0005-0000-0000-000050320000}"/>
    <cellStyle name="Hyperlink 4" xfId="15477" xr:uid="{00000000-0005-0000-0000-000051320000}"/>
    <cellStyle name="Input [yellow]" xfId="803" xr:uid="{00000000-0005-0000-0000-000052320000}"/>
    <cellStyle name="Input [yellow] 2" xfId="804" xr:uid="{00000000-0005-0000-0000-000053320000}"/>
    <cellStyle name="Input [yellow] 2 2" xfId="805" xr:uid="{00000000-0005-0000-0000-000054320000}"/>
    <cellStyle name="Input [yellow] 2 3" xfId="806" xr:uid="{00000000-0005-0000-0000-000055320000}"/>
    <cellStyle name="Input [yellow] 2 4" xfId="807" xr:uid="{00000000-0005-0000-0000-000056320000}"/>
    <cellStyle name="Input [yellow] 2 5" xfId="808" xr:uid="{00000000-0005-0000-0000-000057320000}"/>
    <cellStyle name="Input [yellow] 3" xfId="809" xr:uid="{00000000-0005-0000-0000-000058320000}"/>
    <cellStyle name="Input [yellow] 4" xfId="810" xr:uid="{00000000-0005-0000-0000-000059320000}"/>
    <cellStyle name="Input [yellow] 5" xfId="811" xr:uid="{00000000-0005-0000-0000-00005A320000}"/>
    <cellStyle name="Input [yellow] 6" xfId="812" xr:uid="{00000000-0005-0000-0000-00005B320000}"/>
    <cellStyle name="Input [yellow] 7" xfId="55197" xr:uid="{00000000-0005-0000-0000-00005C320000}"/>
    <cellStyle name="Input 10" xfId="15478" xr:uid="{00000000-0005-0000-0000-00005D320000}"/>
    <cellStyle name="Input 10 2" xfId="15479" xr:uid="{00000000-0005-0000-0000-00005E320000}"/>
    <cellStyle name="Input 11" xfId="15480" xr:uid="{00000000-0005-0000-0000-00005F320000}"/>
    <cellStyle name="Input 12" xfId="15481" xr:uid="{00000000-0005-0000-0000-000060320000}"/>
    <cellStyle name="Input 13" xfId="15482" xr:uid="{00000000-0005-0000-0000-000061320000}"/>
    <cellStyle name="Input 14" xfId="15483" xr:uid="{00000000-0005-0000-0000-000062320000}"/>
    <cellStyle name="Input 15" xfId="15484" xr:uid="{00000000-0005-0000-0000-000063320000}"/>
    <cellStyle name="Input 16" xfId="15485" xr:uid="{00000000-0005-0000-0000-000064320000}"/>
    <cellStyle name="Input 17" xfId="15486" xr:uid="{00000000-0005-0000-0000-000065320000}"/>
    <cellStyle name="Input 18" xfId="15487" xr:uid="{00000000-0005-0000-0000-000066320000}"/>
    <cellStyle name="Input 19" xfId="15488" xr:uid="{00000000-0005-0000-0000-000067320000}"/>
    <cellStyle name="Input 2" xfId="813" xr:uid="{00000000-0005-0000-0000-000068320000}"/>
    <cellStyle name="Input 2 10" xfId="814" xr:uid="{00000000-0005-0000-0000-000069320000}"/>
    <cellStyle name="Input 2 11" xfId="815" xr:uid="{00000000-0005-0000-0000-00006A320000}"/>
    <cellStyle name="Input 2 12" xfId="816" xr:uid="{00000000-0005-0000-0000-00006B320000}"/>
    <cellStyle name="Input 2 13" xfId="15489" xr:uid="{00000000-0005-0000-0000-00006C320000}"/>
    <cellStyle name="Input 2 14" xfId="15490" xr:uid="{00000000-0005-0000-0000-00006D320000}"/>
    <cellStyle name="Input 2 2" xfId="817" xr:uid="{00000000-0005-0000-0000-00006E320000}"/>
    <cellStyle name="Input 2 2 2" xfId="818" xr:uid="{00000000-0005-0000-0000-00006F320000}"/>
    <cellStyle name="Input 2 2 2 2" xfId="819" xr:uid="{00000000-0005-0000-0000-000070320000}"/>
    <cellStyle name="Input 2 2 2 2 2" xfId="820" xr:uid="{00000000-0005-0000-0000-000071320000}"/>
    <cellStyle name="Input 2 2 2 2 3" xfId="821" xr:uid="{00000000-0005-0000-0000-000072320000}"/>
    <cellStyle name="Input 2 2 2 2 4" xfId="822" xr:uid="{00000000-0005-0000-0000-000073320000}"/>
    <cellStyle name="Input 2 2 2 3" xfId="823" xr:uid="{00000000-0005-0000-0000-000074320000}"/>
    <cellStyle name="Input 2 2 2 3 2" xfId="824" xr:uid="{00000000-0005-0000-0000-000075320000}"/>
    <cellStyle name="Input 2 2 2 3 3" xfId="825" xr:uid="{00000000-0005-0000-0000-000076320000}"/>
    <cellStyle name="Input 2 2 2 3 4" xfId="826" xr:uid="{00000000-0005-0000-0000-000077320000}"/>
    <cellStyle name="Input 2 2 2 4" xfId="827" xr:uid="{00000000-0005-0000-0000-000078320000}"/>
    <cellStyle name="Input 2 2 2 4 2" xfId="828" xr:uid="{00000000-0005-0000-0000-000079320000}"/>
    <cellStyle name="Input 2 2 2 4 3" xfId="829" xr:uid="{00000000-0005-0000-0000-00007A320000}"/>
    <cellStyle name="Input 2 2 2 4 4" xfId="830" xr:uid="{00000000-0005-0000-0000-00007B320000}"/>
    <cellStyle name="Input 2 2 2 5" xfId="831" xr:uid="{00000000-0005-0000-0000-00007C320000}"/>
    <cellStyle name="Input 2 2 2 5 2" xfId="832" xr:uid="{00000000-0005-0000-0000-00007D320000}"/>
    <cellStyle name="Input 2 2 2 5 3" xfId="833" xr:uid="{00000000-0005-0000-0000-00007E320000}"/>
    <cellStyle name="Input 2 2 2 5 4" xfId="834" xr:uid="{00000000-0005-0000-0000-00007F320000}"/>
    <cellStyle name="Input 2 2 2 6" xfId="835" xr:uid="{00000000-0005-0000-0000-000080320000}"/>
    <cellStyle name="Input 2 2 2 7" xfId="836" xr:uid="{00000000-0005-0000-0000-000081320000}"/>
    <cellStyle name="Input 2 2 2 8" xfId="837" xr:uid="{00000000-0005-0000-0000-000082320000}"/>
    <cellStyle name="Input 2 2 3" xfId="838" xr:uid="{00000000-0005-0000-0000-000083320000}"/>
    <cellStyle name="Input 2 2 3 2" xfId="839" xr:uid="{00000000-0005-0000-0000-000084320000}"/>
    <cellStyle name="Input 2 2 3 3" xfId="840" xr:uid="{00000000-0005-0000-0000-000085320000}"/>
    <cellStyle name="Input 2 2 3 4" xfId="841" xr:uid="{00000000-0005-0000-0000-000086320000}"/>
    <cellStyle name="Input 2 2 4" xfId="842" xr:uid="{00000000-0005-0000-0000-000087320000}"/>
    <cellStyle name="Input 2 2 4 2" xfId="843" xr:uid="{00000000-0005-0000-0000-000088320000}"/>
    <cellStyle name="Input 2 2 4 3" xfId="844" xr:uid="{00000000-0005-0000-0000-000089320000}"/>
    <cellStyle name="Input 2 2 4 4" xfId="845" xr:uid="{00000000-0005-0000-0000-00008A320000}"/>
    <cellStyle name="Input 2 2 5" xfId="846" xr:uid="{00000000-0005-0000-0000-00008B320000}"/>
    <cellStyle name="Input 2 2 5 2" xfId="847" xr:uid="{00000000-0005-0000-0000-00008C320000}"/>
    <cellStyle name="Input 2 2 5 3" xfId="848" xr:uid="{00000000-0005-0000-0000-00008D320000}"/>
    <cellStyle name="Input 2 2 5 4" xfId="849" xr:uid="{00000000-0005-0000-0000-00008E320000}"/>
    <cellStyle name="Input 2 2 6" xfId="850" xr:uid="{00000000-0005-0000-0000-00008F320000}"/>
    <cellStyle name="Input 2 2 6 2" xfId="851" xr:uid="{00000000-0005-0000-0000-000090320000}"/>
    <cellStyle name="Input 2 2 6 3" xfId="852" xr:uid="{00000000-0005-0000-0000-000091320000}"/>
    <cellStyle name="Input 2 2 6 4" xfId="853" xr:uid="{00000000-0005-0000-0000-000092320000}"/>
    <cellStyle name="Input 2 2 7" xfId="854" xr:uid="{00000000-0005-0000-0000-000093320000}"/>
    <cellStyle name="Input 2 2 8" xfId="855" xr:uid="{00000000-0005-0000-0000-000094320000}"/>
    <cellStyle name="Input 2 2 9" xfId="856" xr:uid="{00000000-0005-0000-0000-000095320000}"/>
    <cellStyle name="Input 2 3" xfId="857" xr:uid="{00000000-0005-0000-0000-000096320000}"/>
    <cellStyle name="Input 2 3 2" xfId="858" xr:uid="{00000000-0005-0000-0000-000097320000}"/>
    <cellStyle name="Input 2 3 2 2" xfId="859" xr:uid="{00000000-0005-0000-0000-000098320000}"/>
    <cellStyle name="Input 2 3 2 3" xfId="860" xr:uid="{00000000-0005-0000-0000-000099320000}"/>
    <cellStyle name="Input 2 3 2 4" xfId="861" xr:uid="{00000000-0005-0000-0000-00009A320000}"/>
    <cellStyle name="Input 2 3 3" xfId="862" xr:uid="{00000000-0005-0000-0000-00009B320000}"/>
    <cellStyle name="Input 2 3 3 2" xfId="863" xr:uid="{00000000-0005-0000-0000-00009C320000}"/>
    <cellStyle name="Input 2 3 3 3" xfId="864" xr:uid="{00000000-0005-0000-0000-00009D320000}"/>
    <cellStyle name="Input 2 3 3 4" xfId="865" xr:uid="{00000000-0005-0000-0000-00009E320000}"/>
    <cellStyle name="Input 2 3 4" xfId="866" xr:uid="{00000000-0005-0000-0000-00009F320000}"/>
    <cellStyle name="Input 2 3 4 2" xfId="867" xr:uid="{00000000-0005-0000-0000-0000A0320000}"/>
    <cellStyle name="Input 2 3 4 3" xfId="868" xr:uid="{00000000-0005-0000-0000-0000A1320000}"/>
    <cellStyle name="Input 2 3 4 4" xfId="869" xr:uid="{00000000-0005-0000-0000-0000A2320000}"/>
    <cellStyle name="Input 2 3 5" xfId="870" xr:uid="{00000000-0005-0000-0000-0000A3320000}"/>
    <cellStyle name="Input 2 3 5 2" xfId="871" xr:uid="{00000000-0005-0000-0000-0000A4320000}"/>
    <cellStyle name="Input 2 3 5 3" xfId="872" xr:uid="{00000000-0005-0000-0000-0000A5320000}"/>
    <cellStyle name="Input 2 3 5 4" xfId="873" xr:uid="{00000000-0005-0000-0000-0000A6320000}"/>
    <cellStyle name="Input 2 3 6" xfId="874" xr:uid="{00000000-0005-0000-0000-0000A7320000}"/>
    <cellStyle name="Input 2 3 7" xfId="875" xr:uid="{00000000-0005-0000-0000-0000A8320000}"/>
    <cellStyle name="Input 2 3 8" xfId="876" xr:uid="{00000000-0005-0000-0000-0000A9320000}"/>
    <cellStyle name="Input 2 4" xfId="877" xr:uid="{00000000-0005-0000-0000-0000AA320000}"/>
    <cellStyle name="Input 2 4 2" xfId="878" xr:uid="{00000000-0005-0000-0000-0000AB320000}"/>
    <cellStyle name="Input 2 4 3" xfId="879" xr:uid="{00000000-0005-0000-0000-0000AC320000}"/>
    <cellStyle name="Input 2 4 4" xfId="880" xr:uid="{00000000-0005-0000-0000-0000AD320000}"/>
    <cellStyle name="Input 2 5" xfId="881" xr:uid="{00000000-0005-0000-0000-0000AE320000}"/>
    <cellStyle name="Input 2 5 2" xfId="882" xr:uid="{00000000-0005-0000-0000-0000AF320000}"/>
    <cellStyle name="Input 2 5 3" xfId="883" xr:uid="{00000000-0005-0000-0000-0000B0320000}"/>
    <cellStyle name="Input 2 5 4" xfId="884" xr:uid="{00000000-0005-0000-0000-0000B1320000}"/>
    <cellStyle name="Input 2 6" xfId="885" xr:uid="{00000000-0005-0000-0000-0000B2320000}"/>
    <cellStyle name="Input 2 6 2" xfId="886" xr:uid="{00000000-0005-0000-0000-0000B3320000}"/>
    <cellStyle name="Input 2 6 3" xfId="887" xr:uid="{00000000-0005-0000-0000-0000B4320000}"/>
    <cellStyle name="Input 2 6 4" xfId="888" xr:uid="{00000000-0005-0000-0000-0000B5320000}"/>
    <cellStyle name="Input 2 7" xfId="889" xr:uid="{00000000-0005-0000-0000-0000B6320000}"/>
    <cellStyle name="Input 2 7 2" xfId="890" xr:uid="{00000000-0005-0000-0000-0000B7320000}"/>
    <cellStyle name="Input 2 7 3" xfId="891" xr:uid="{00000000-0005-0000-0000-0000B8320000}"/>
    <cellStyle name="Input 2 7 4" xfId="892" xr:uid="{00000000-0005-0000-0000-0000B9320000}"/>
    <cellStyle name="Input 2 8" xfId="893" xr:uid="{00000000-0005-0000-0000-0000BA320000}"/>
    <cellStyle name="Input 2 8 2" xfId="894" xr:uid="{00000000-0005-0000-0000-0000BB320000}"/>
    <cellStyle name="Input 2 8 3" xfId="895" xr:uid="{00000000-0005-0000-0000-0000BC320000}"/>
    <cellStyle name="Input 2 8 4" xfId="896" xr:uid="{00000000-0005-0000-0000-0000BD320000}"/>
    <cellStyle name="Input 2 8 5" xfId="897" xr:uid="{00000000-0005-0000-0000-0000BE320000}"/>
    <cellStyle name="Input 2 9" xfId="898" xr:uid="{00000000-0005-0000-0000-0000BF320000}"/>
    <cellStyle name="Input 2 9 2" xfId="899" xr:uid="{00000000-0005-0000-0000-0000C0320000}"/>
    <cellStyle name="Input 2 9 3" xfId="900" xr:uid="{00000000-0005-0000-0000-0000C1320000}"/>
    <cellStyle name="Input 2 9 4" xfId="901" xr:uid="{00000000-0005-0000-0000-0000C2320000}"/>
    <cellStyle name="Input 20" xfId="15491" xr:uid="{00000000-0005-0000-0000-0000C3320000}"/>
    <cellStyle name="Input 21" xfId="15492" xr:uid="{00000000-0005-0000-0000-0000C4320000}"/>
    <cellStyle name="Input 22" xfId="15493" xr:uid="{00000000-0005-0000-0000-0000C5320000}"/>
    <cellStyle name="Input 23" xfId="15494" xr:uid="{00000000-0005-0000-0000-0000C6320000}"/>
    <cellStyle name="Input 24" xfId="15495" xr:uid="{00000000-0005-0000-0000-0000C7320000}"/>
    <cellStyle name="Input 25" xfId="15496" xr:uid="{00000000-0005-0000-0000-0000C8320000}"/>
    <cellStyle name="Input 26" xfId="15497" xr:uid="{00000000-0005-0000-0000-0000C9320000}"/>
    <cellStyle name="Input 27" xfId="15498" xr:uid="{00000000-0005-0000-0000-0000CA320000}"/>
    <cellStyle name="Input 28" xfId="15499" xr:uid="{00000000-0005-0000-0000-0000CB320000}"/>
    <cellStyle name="Input 29" xfId="15500" xr:uid="{00000000-0005-0000-0000-0000CC320000}"/>
    <cellStyle name="Input 3" xfId="902" xr:uid="{00000000-0005-0000-0000-0000CD320000}"/>
    <cellStyle name="Input 3 10" xfId="903" xr:uid="{00000000-0005-0000-0000-0000CE320000}"/>
    <cellStyle name="Input 3 11" xfId="904" xr:uid="{00000000-0005-0000-0000-0000CF320000}"/>
    <cellStyle name="Input 3 12" xfId="905" xr:uid="{00000000-0005-0000-0000-0000D0320000}"/>
    <cellStyle name="Input 3 13" xfId="15501" xr:uid="{00000000-0005-0000-0000-0000D1320000}"/>
    <cellStyle name="Input 3 2" xfId="906" xr:uid="{00000000-0005-0000-0000-0000D2320000}"/>
    <cellStyle name="Input 3 2 2" xfId="907" xr:uid="{00000000-0005-0000-0000-0000D3320000}"/>
    <cellStyle name="Input 3 2 2 2" xfId="908" xr:uid="{00000000-0005-0000-0000-0000D4320000}"/>
    <cellStyle name="Input 3 2 2 2 2" xfId="909" xr:uid="{00000000-0005-0000-0000-0000D5320000}"/>
    <cellStyle name="Input 3 2 2 2 3" xfId="910" xr:uid="{00000000-0005-0000-0000-0000D6320000}"/>
    <cellStyle name="Input 3 2 2 2 4" xfId="911" xr:uid="{00000000-0005-0000-0000-0000D7320000}"/>
    <cellStyle name="Input 3 2 2 3" xfId="912" xr:uid="{00000000-0005-0000-0000-0000D8320000}"/>
    <cellStyle name="Input 3 2 2 3 2" xfId="913" xr:uid="{00000000-0005-0000-0000-0000D9320000}"/>
    <cellStyle name="Input 3 2 2 3 3" xfId="914" xr:uid="{00000000-0005-0000-0000-0000DA320000}"/>
    <cellStyle name="Input 3 2 2 3 4" xfId="915" xr:uid="{00000000-0005-0000-0000-0000DB320000}"/>
    <cellStyle name="Input 3 2 2 4" xfId="916" xr:uid="{00000000-0005-0000-0000-0000DC320000}"/>
    <cellStyle name="Input 3 2 2 4 2" xfId="917" xr:uid="{00000000-0005-0000-0000-0000DD320000}"/>
    <cellStyle name="Input 3 2 2 4 3" xfId="918" xr:uid="{00000000-0005-0000-0000-0000DE320000}"/>
    <cellStyle name="Input 3 2 2 4 4" xfId="919" xr:uid="{00000000-0005-0000-0000-0000DF320000}"/>
    <cellStyle name="Input 3 2 2 5" xfId="920" xr:uid="{00000000-0005-0000-0000-0000E0320000}"/>
    <cellStyle name="Input 3 2 2 5 2" xfId="921" xr:uid="{00000000-0005-0000-0000-0000E1320000}"/>
    <cellStyle name="Input 3 2 2 5 3" xfId="922" xr:uid="{00000000-0005-0000-0000-0000E2320000}"/>
    <cellStyle name="Input 3 2 2 5 4" xfId="923" xr:uid="{00000000-0005-0000-0000-0000E3320000}"/>
    <cellStyle name="Input 3 2 2 6" xfId="924" xr:uid="{00000000-0005-0000-0000-0000E4320000}"/>
    <cellStyle name="Input 3 2 2 7" xfId="925" xr:uid="{00000000-0005-0000-0000-0000E5320000}"/>
    <cellStyle name="Input 3 2 2 8" xfId="926" xr:uid="{00000000-0005-0000-0000-0000E6320000}"/>
    <cellStyle name="Input 3 2 3" xfId="927" xr:uid="{00000000-0005-0000-0000-0000E7320000}"/>
    <cellStyle name="Input 3 2 3 2" xfId="928" xr:uid="{00000000-0005-0000-0000-0000E8320000}"/>
    <cellStyle name="Input 3 2 3 3" xfId="929" xr:uid="{00000000-0005-0000-0000-0000E9320000}"/>
    <cellStyle name="Input 3 2 3 4" xfId="930" xr:uid="{00000000-0005-0000-0000-0000EA320000}"/>
    <cellStyle name="Input 3 2 4" xfId="931" xr:uid="{00000000-0005-0000-0000-0000EB320000}"/>
    <cellStyle name="Input 3 2 4 2" xfId="932" xr:uid="{00000000-0005-0000-0000-0000EC320000}"/>
    <cellStyle name="Input 3 2 4 3" xfId="933" xr:uid="{00000000-0005-0000-0000-0000ED320000}"/>
    <cellStyle name="Input 3 2 4 4" xfId="934" xr:uid="{00000000-0005-0000-0000-0000EE320000}"/>
    <cellStyle name="Input 3 2 5" xfId="935" xr:uid="{00000000-0005-0000-0000-0000EF320000}"/>
    <cellStyle name="Input 3 2 5 2" xfId="936" xr:uid="{00000000-0005-0000-0000-0000F0320000}"/>
    <cellStyle name="Input 3 2 5 3" xfId="937" xr:uid="{00000000-0005-0000-0000-0000F1320000}"/>
    <cellStyle name="Input 3 2 5 4" xfId="938" xr:uid="{00000000-0005-0000-0000-0000F2320000}"/>
    <cellStyle name="Input 3 2 6" xfId="939" xr:uid="{00000000-0005-0000-0000-0000F3320000}"/>
    <cellStyle name="Input 3 2 6 2" xfId="940" xr:uid="{00000000-0005-0000-0000-0000F4320000}"/>
    <cellStyle name="Input 3 2 6 3" xfId="941" xr:uid="{00000000-0005-0000-0000-0000F5320000}"/>
    <cellStyle name="Input 3 2 6 4" xfId="942" xr:uid="{00000000-0005-0000-0000-0000F6320000}"/>
    <cellStyle name="Input 3 2 7" xfId="943" xr:uid="{00000000-0005-0000-0000-0000F7320000}"/>
    <cellStyle name="Input 3 2 8" xfId="944" xr:uid="{00000000-0005-0000-0000-0000F8320000}"/>
    <cellStyle name="Input 3 2 9" xfId="945" xr:uid="{00000000-0005-0000-0000-0000F9320000}"/>
    <cellStyle name="Input 3 3" xfId="946" xr:uid="{00000000-0005-0000-0000-0000FA320000}"/>
    <cellStyle name="Input 3 3 2" xfId="947" xr:uid="{00000000-0005-0000-0000-0000FB320000}"/>
    <cellStyle name="Input 3 3 2 2" xfId="948" xr:uid="{00000000-0005-0000-0000-0000FC320000}"/>
    <cellStyle name="Input 3 3 2 3" xfId="949" xr:uid="{00000000-0005-0000-0000-0000FD320000}"/>
    <cellStyle name="Input 3 3 2 4" xfId="950" xr:uid="{00000000-0005-0000-0000-0000FE320000}"/>
    <cellStyle name="Input 3 3 3" xfId="951" xr:uid="{00000000-0005-0000-0000-0000FF320000}"/>
    <cellStyle name="Input 3 3 3 2" xfId="952" xr:uid="{00000000-0005-0000-0000-000000330000}"/>
    <cellStyle name="Input 3 3 3 3" xfId="953" xr:uid="{00000000-0005-0000-0000-000001330000}"/>
    <cellStyle name="Input 3 3 3 4" xfId="954" xr:uid="{00000000-0005-0000-0000-000002330000}"/>
    <cellStyle name="Input 3 3 4" xfId="955" xr:uid="{00000000-0005-0000-0000-000003330000}"/>
    <cellStyle name="Input 3 3 4 2" xfId="956" xr:uid="{00000000-0005-0000-0000-000004330000}"/>
    <cellStyle name="Input 3 3 4 3" xfId="957" xr:uid="{00000000-0005-0000-0000-000005330000}"/>
    <cellStyle name="Input 3 3 4 4" xfId="958" xr:uid="{00000000-0005-0000-0000-000006330000}"/>
    <cellStyle name="Input 3 3 5" xfId="959" xr:uid="{00000000-0005-0000-0000-000007330000}"/>
    <cellStyle name="Input 3 3 5 2" xfId="960" xr:uid="{00000000-0005-0000-0000-000008330000}"/>
    <cellStyle name="Input 3 3 5 3" xfId="961" xr:uid="{00000000-0005-0000-0000-000009330000}"/>
    <cellStyle name="Input 3 3 5 4" xfId="962" xr:uid="{00000000-0005-0000-0000-00000A330000}"/>
    <cellStyle name="Input 3 3 6" xfId="963" xr:uid="{00000000-0005-0000-0000-00000B330000}"/>
    <cellStyle name="Input 3 3 7" xfId="964" xr:uid="{00000000-0005-0000-0000-00000C330000}"/>
    <cellStyle name="Input 3 3 8" xfId="965" xr:uid="{00000000-0005-0000-0000-00000D330000}"/>
    <cellStyle name="Input 3 4" xfId="966" xr:uid="{00000000-0005-0000-0000-00000E330000}"/>
    <cellStyle name="Input 3 4 2" xfId="967" xr:uid="{00000000-0005-0000-0000-00000F330000}"/>
    <cellStyle name="Input 3 4 3" xfId="968" xr:uid="{00000000-0005-0000-0000-000010330000}"/>
    <cellStyle name="Input 3 4 4" xfId="969" xr:uid="{00000000-0005-0000-0000-000011330000}"/>
    <cellStyle name="Input 3 5" xfId="970" xr:uid="{00000000-0005-0000-0000-000012330000}"/>
    <cellStyle name="Input 3 5 2" xfId="971" xr:uid="{00000000-0005-0000-0000-000013330000}"/>
    <cellStyle name="Input 3 5 3" xfId="972" xr:uid="{00000000-0005-0000-0000-000014330000}"/>
    <cellStyle name="Input 3 5 4" xfId="973" xr:uid="{00000000-0005-0000-0000-000015330000}"/>
    <cellStyle name="Input 3 6" xfId="974" xr:uid="{00000000-0005-0000-0000-000016330000}"/>
    <cellStyle name="Input 3 6 2" xfId="975" xr:uid="{00000000-0005-0000-0000-000017330000}"/>
    <cellStyle name="Input 3 6 3" xfId="976" xr:uid="{00000000-0005-0000-0000-000018330000}"/>
    <cellStyle name="Input 3 6 4" xfId="977" xr:uid="{00000000-0005-0000-0000-000019330000}"/>
    <cellStyle name="Input 3 7" xfId="978" xr:uid="{00000000-0005-0000-0000-00001A330000}"/>
    <cellStyle name="Input 3 7 2" xfId="979" xr:uid="{00000000-0005-0000-0000-00001B330000}"/>
    <cellStyle name="Input 3 7 3" xfId="980" xr:uid="{00000000-0005-0000-0000-00001C330000}"/>
    <cellStyle name="Input 3 7 4" xfId="981" xr:uid="{00000000-0005-0000-0000-00001D330000}"/>
    <cellStyle name="Input 3 8" xfId="982" xr:uid="{00000000-0005-0000-0000-00001E330000}"/>
    <cellStyle name="Input 3 8 2" xfId="983" xr:uid="{00000000-0005-0000-0000-00001F330000}"/>
    <cellStyle name="Input 3 8 3" xfId="984" xr:uid="{00000000-0005-0000-0000-000020330000}"/>
    <cellStyle name="Input 3 8 4" xfId="985" xr:uid="{00000000-0005-0000-0000-000021330000}"/>
    <cellStyle name="Input 3 8 5" xfId="986" xr:uid="{00000000-0005-0000-0000-000022330000}"/>
    <cellStyle name="Input 3 9" xfId="987" xr:uid="{00000000-0005-0000-0000-000023330000}"/>
    <cellStyle name="Input 3 9 2" xfId="988" xr:uid="{00000000-0005-0000-0000-000024330000}"/>
    <cellStyle name="Input 3 9 3" xfId="989" xr:uid="{00000000-0005-0000-0000-000025330000}"/>
    <cellStyle name="Input 3 9 4" xfId="990" xr:uid="{00000000-0005-0000-0000-000026330000}"/>
    <cellStyle name="Input 30" xfId="15502" xr:uid="{00000000-0005-0000-0000-000027330000}"/>
    <cellStyle name="Input 31" xfId="15503" xr:uid="{00000000-0005-0000-0000-000028330000}"/>
    <cellStyle name="Input 32" xfId="15504" xr:uid="{00000000-0005-0000-0000-000029330000}"/>
    <cellStyle name="Input 33" xfId="15505" xr:uid="{00000000-0005-0000-0000-00002A330000}"/>
    <cellStyle name="Input 34" xfId="15506" xr:uid="{00000000-0005-0000-0000-00002B330000}"/>
    <cellStyle name="Input 35" xfId="15507" xr:uid="{00000000-0005-0000-0000-00002C330000}"/>
    <cellStyle name="Input 36" xfId="15508" xr:uid="{00000000-0005-0000-0000-00002D330000}"/>
    <cellStyle name="Input 37" xfId="15509" xr:uid="{00000000-0005-0000-0000-00002E330000}"/>
    <cellStyle name="Input 38" xfId="15510" xr:uid="{00000000-0005-0000-0000-00002F330000}"/>
    <cellStyle name="Input 39" xfId="15511" xr:uid="{00000000-0005-0000-0000-000030330000}"/>
    <cellStyle name="Input 4" xfId="15512" xr:uid="{00000000-0005-0000-0000-000031330000}"/>
    <cellStyle name="Input 4 2" xfId="15513" xr:uid="{00000000-0005-0000-0000-000032330000}"/>
    <cellStyle name="Input 4 3" xfId="15514" xr:uid="{00000000-0005-0000-0000-000033330000}"/>
    <cellStyle name="Input 40" xfId="15515" xr:uid="{00000000-0005-0000-0000-000034330000}"/>
    <cellStyle name="Input 41" xfId="15516" xr:uid="{00000000-0005-0000-0000-000035330000}"/>
    <cellStyle name="Input 42" xfId="15517" xr:uid="{00000000-0005-0000-0000-000036330000}"/>
    <cellStyle name="Input 43" xfId="15518" xr:uid="{00000000-0005-0000-0000-000037330000}"/>
    <cellStyle name="Input 5" xfId="15519" xr:uid="{00000000-0005-0000-0000-000038330000}"/>
    <cellStyle name="Input 5 2" xfId="15520" xr:uid="{00000000-0005-0000-0000-000039330000}"/>
    <cellStyle name="Input 6" xfId="15521" xr:uid="{00000000-0005-0000-0000-00003A330000}"/>
    <cellStyle name="Input 6 2" xfId="15522" xr:uid="{00000000-0005-0000-0000-00003B330000}"/>
    <cellStyle name="Input 7" xfId="15523" xr:uid="{00000000-0005-0000-0000-00003C330000}"/>
    <cellStyle name="Input 7 2" xfId="15524" xr:uid="{00000000-0005-0000-0000-00003D330000}"/>
    <cellStyle name="Input 8" xfId="15525" xr:uid="{00000000-0005-0000-0000-00003E330000}"/>
    <cellStyle name="Input 8 2" xfId="15526" xr:uid="{00000000-0005-0000-0000-00003F330000}"/>
    <cellStyle name="Input 9" xfId="15527" xr:uid="{00000000-0005-0000-0000-000040330000}"/>
    <cellStyle name="Input 9 2" xfId="15528" xr:uid="{00000000-0005-0000-0000-000041330000}"/>
    <cellStyle name="Linked Cell 2" xfId="991" xr:uid="{00000000-0005-0000-0000-000042330000}"/>
    <cellStyle name="Linked Cell 2 2" xfId="992" xr:uid="{00000000-0005-0000-0000-000043330000}"/>
    <cellStyle name="Linked Cell 3" xfId="993" xr:uid="{00000000-0005-0000-0000-000044330000}"/>
    <cellStyle name="Linked Cell 4" xfId="15529" xr:uid="{00000000-0005-0000-0000-000045330000}"/>
    <cellStyle name="Millares [0]_laroux" xfId="994" xr:uid="{00000000-0005-0000-0000-000046330000}"/>
    <cellStyle name="Millares_laroux" xfId="995" xr:uid="{00000000-0005-0000-0000-000047330000}"/>
    <cellStyle name="Moneda [0]_laroux" xfId="996" xr:uid="{00000000-0005-0000-0000-000048330000}"/>
    <cellStyle name="Moneda_laroux" xfId="997" xr:uid="{00000000-0005-0000-0000-000049330000}"/>
    <cellStyle name="Neutral 2" xfId="998" xr:uid="{00000000-0005-0000-0000-00004A330000}"/>
    <cellStyle name="Neutral 2 2" xfId="999" xr:uid="{00000000-0005-0000-0000-00004B330000}"/>
    <cellStyle name="Neutral 3" xfId="1000" xr:uid="{00000000-0005-0000-0000-00004C330000}"/>
    <cellStyle name="Neutral 4" xfId="15530" xr:uid="{00000000-0005-0000-0000-00004D330000}"/>
    <cellStyle name="Normal" xfId="0" builtinId="0"/>
    <cellStyle name="Normal - Formatvorlage1" xfId="1001" xr:uid="{00000000-0005-0000-0000-00004F330000}"/>
    <cellStyle name="Normal - Formatvorlage2" xfId="1002" xr:uid="{00000000-0005-0000-0000-000050330000}"/>
    <cellStyle name="Normal - Formatvorlage3" xfId="1003" xr:uid="{00000000-0005-0000-0000-000051330000}"/>
    <cellStyle name="Normal - Formatvorlage4" xfId="1004" xr:uid="{00000000-0005-0000-0000-000052330000}"/>
    <cellStyle name="Normal - Formatvorlage5" xfId="1005" xr:uid="{00000000-0005-0000-0000-000053330000}"/>
    <cellStyle name="Normal - Formatvorlage6" xfId="1006" xr:uid="{00000000-0005-0000-0000-000054330000}"/>
    <cellStyle name="Normal - Formatvorlage7" xfId="1007" xr:uid="{00000000-0005-0000-0000-000055330000}"/>
    <cellStyle name="Normal - Style1" xfId="1008" xr:uid="{00000000-0005-0000-0000-000056330000}"/>
    <cellStyle name="Normal 10" xfId="1009" xr:uid="{00000000-0005-0000-0000-000057330000}"/>
    <cellStyle name="Normal 10 2" xfId="1010" xr:uid="{00000000-0005-0000-0000-000058330000}"/>
    <cellStyle name="Normal 10 2 10" xfId="15531" xr:uid="{00000000-0005-0000-0000-000059330000}"/>
    <cellStyle name="Normal 10 2 10 2" xfId="15532" xr:uid="{00000000-0005-0000-0000-00005A330000}"/>
    <cellStyle name="Normal 10 2 10 2 2" xfId="15533" xr:uid="{00000000-0005-0000-0000-00005B330000}"/>
    <cellStyle name="Normal 10 2 10 3" xfId="15534" xr:uid="{00000000-0005-0000-0000-00005C330000}"/>
    <cellStyle name="Normal 10 2 11" xfId="15535" xr:uid="{00000000-0005-0000-0000-00005D330000}"/>
    <cellStyle name="Normal 10 2 11 2" xfId="15536" xr:uid="{00000000-0005-0000-0000-00005E330000}"/>
    <cellStyle name="Normal 10 2 11 2 2" xfId="15537" xr:uid="{00000000-0005-0000-0000-00005F330000}"/>
    <cellStyle name="Normal 10 2 11 3" xfId="15538" xr:uid="{00000000-0005-0000-0000-000060330000}"/>
    <cellStyle name="Normal 10 2 12" xfId="15539" xr:uid="{00000000-0005-0000-0000-000061330000}"/>
    <cellStyle name="Normal 10 2 12 2" xfId="15540" xr:uid="{00000000-0005-0000-0000-000062330000}"/>
    <cellStyle name="Normal 10 2 12 2 2" xfId="15541" xr:uid="{00000000-0005-0000-0000-000063330000}"/>
    <cellStyle name="Normal 10 2 12 3" xfId="15542" xr:uid="{00000000-0005-0000-0000-000064330000}"/>
    <cellStyle name="Normal 10 2 13" xfId="15543" xr:uid="{00000000-0005-0000-0000-000065330000}"/>
    <cellStyle name="Normal 10 2 13 2" xfId="15544" xr:uid="{00000000-0005-0000-0000-000066330000}"/>
    <cellStyle name="Normal 10 2 14" xfId="15545" xr:uid="{00000000-0005-0000-0000-000067330000}"/>
    <cellStyle name="Normal 10 2 14 2" xfId="15546" xr:uid="{00000000-0005-0000-0000-000068330000}"/>
    <cellStyle name="Normal 10 2 15" xfId="15547" xr:uid="{00000000-0005-0000-0000-000069330000}"/>
    <cellStyle name="Normal 10 2 15 2" xfId="15548" xr:uid="{00000000-0005-0000-0000-00006A330000}"/>
    <cellStyle name="Normal 10 2 16" xfId="15549" xr:uid="{00000000-0005-0000-0000-00006B330000}"/>
    <cellStyle name="Normal 10 2 17" xfId="15550" xr:uid="{00000000-0005-0000-0000-00006C330000}"/>
    <cellStyle name="Normal 10 2 2" xfId="1011" xr:uid="{00000000-0005-0000-0000-00006D330000}"/>
    <cellStyle name="Normal 10 2 2 2" xfId="1012" xr:uid="{00000000-0005-0000-0000-00006E330000}"/>
    <cellStyle name="Normal 10 2 2 2 2" xfId="55200" xr:uid="{00000000-0005-0000-0000-00006F330000}"/>
    <cellStyle name="Normal 10 2 2 3" xfId="15551" xr:uid="{00000000-0005-0000-0000-000070330000}"/>
    <cellStyle name="Normal 10 2 2 3 2" xfId="55202" xr:uid="{00000000-0005-0000-0000-000071330000}"/>
    <cellStyle name="Normal 10 2 2 3 3" xfId="55201" xr:uid="{00000000-0005-0000-0000-000072330000}"/>
    <cellStyle name="Normal 10 2 2 4" xfId="55199" xr:uid="{00000000-0005-0000-0000-000073330000}"/>
    <cellStyle name="Normal 10 2 3" xfId="1013" xr:uid="{00000000-0005-0000-0000-000074330000}"/>
    <cellStyle name="Normal 10 2 3 2" xfId="15552" xr:uid="{00000000-0005-0000-0000-000075330000}"/>
    <cellStyle name="Normal 10 2 4" xfId="15553" xr:uid="{00000000-0005-0000-0000-000076330000}"/>
    <cellStyle name="Normal 10 2 4 2" xfId="15554" xr:uid="{00000000-0005-0000-0000-000077330000}"/>
    <cellStyle name="Normal 10 2 4 2 2" xfId="15555" xr:uid="{00000000-0005-0000-0000-000078330000}"/>
    <cellStyle name="Normal 10 2 4 2 2 2" xfId="15556" xr:uid="{00000000-0005-0000-0000-000079330000}"/>
    <cellStyle name="Normal 10 2 4 2 2 2 2" xfId="15557" xr:uid="{00000000-0005-0000-0000-00007A330000}"/>
    <cellStyle name="Normal 10 2 4 2 2 3" xfId="15558" xr:uid="{00000000-0005-0000-0000-00007B330000}"/>
    <cellStyle name="Normal 10 2 4 2 3" xfId="15559" xr:uid="{00000000-0005-0000-0000-00007C330000}"/>
    <cellStyle name="Normal 10 2 4 2 3 2" xfId="15560" xr:uid="{00000000-0005-0000-0000-00007D330000}"/>
    <cellStyle name="Normal 10 2 4 2 3 2 2" xfId="15561" xr:uid="{00000000-0005-0000-0000-00007E330000}"/>
    <cellStyle name="Normal 10 2 4 2 3 3" xfId="15562" xr:uid="{00000000-0005-0000-0000-00007F330000}"/>
    <cellStyle name="Normal 10 2 4 2 4" xfId="15563" xr:uid="{00000000-0005-0000-0000-000080330000}"/>
    <cellStyle name="Normal 10 2 4 2 4 2" xfId="15564" xr:uid="{00000000-0005-0000-0000-000081330000}"/>
    <cellStyle name="Normal 10 2 4 2 4 2 2" xfId="15565" xr:uid="{00000000-0005-0000-0000-000082330000}"/>
    <cellStyle name="Normal 10 2 4 2 4 3" xfId="15566" xr:uid="{00000000-0005-0000-0000-000083330000}"/>
    <cellStyle name="Normal 10 2 4 2 5" xfId="15567" xr:uid="{00000000-0005-0000-0000-000084330000}"/>
    <cellStyle name="Normal 10 2 4 2 5 2" xfId="15568" xr:uid="{00000000-0005-0000-0000-000085330000}"/>
    <cellStyle name="Normal 10 2 4 2 6" xfId="15569" xr:uid="{00000000-0005-0000-0000-000086330000}"/>
    <cellStyle name="Normal 10 2 4 2 6 2" xfId="15570" xr:uid="{00000000-0005-0000-0000-000087330000}"/>
    <cellStyle name="Normal 10 2 4 2 7" xfId="15571" xr:uid="{00000000-0005-0000-0000-000088330000}"/>
    <cellStyle name="Normal 10 2 4 3" xfId="15572" xr:uid="{00000000-0005-0000-0000-000089330000}"/>
    <cellStyle name="Normal 10 2 4 3 2" xfId="15573" xr:uid="{00000000-0005-0000-0000-00008A330000}"/>
    <cellStyle name="Normal 10 2 4 3 2 2" xfId="15574" xr:uid="{00000000-0005-0000-0000-00008B330000}"/>
    <cellStyle name="Normal 10 2 4 3 2 2 2" xfId="15575" xr:uid="{00000000-0005-0000-0000-00008C330000}"/>
    <cellStyle name="Normal 10 2 4 3 2 3" xfId="15576" xr:uid="{00000000-0005-0000-0000-00008D330000}"/>
    <cellStyle name="Normal 10 2 4 3 3" xfId="15577" xr:uid="{00000000-0005-0000-0000-00008E330000}"/>
    <cellStyle name="Normal 10 2 4 3 3 2" xfId="15578" xr:uid="{00000000-0005-0000-0000-00008F330000}"/>
    <cellStyle name="Normal 10 2 4 3 3 2 2" xfId="15579" xr:uid="{00000000-0005-0000-0000-000090330000}"/>
    <cellStyle name="Normal 10 2 4 3 3 3" xfId="15580" xr:uid="{00000000-0005-0000-0000-000091330000}"/>
    <cellStyle name="Normal 10 2 4 3 4" xfId="15581" xr:uid="{00000000-0005-0000-0000-000092330000}"/>
    <cellStyle name="Normal 10 2 4 3 4 2" xfId="15582" xr:uid="{00000000-0005-0000-0000-000093330000}"/>
    <cellStyle name="Normal 10 2 4 3 4 2 2" xfId="15583" xr:uid="{00000000-0005-0000-0000-000094330000}"/>
    <cellStyle name="Normal 10 2 4 3 4 3" xfId="15584" xr:uid="{00000000-0005-0000-0000-000095330000}"/>
    <cellStyle name="Normal 10 2 4 3 5" xfId="15585" xr:uid="{00000000-0005-0000-0000-000096330000}"/>
    <cellStyle name="Normal 10 2 4 3 5 2" xfId="15586" xr:uid="{00000000-0005-0000-0000-000097330000}"/>
    <cellStyle name="Normal 10 2 4 3 6" xfId="15587" xr:uid="{00000000-0005-0000-0000-000098330000}"/>
    <cellStyle name="Normal 10 2 4 4" xfId="15588" xr:uid="{00000000-0005-0000-0000-000099330000}"/>
    <cellStyle name="Normal 10 2 4 4 2" xfId="15589" xr:uid="{00000000-0005-0000-0000-00009A330000}"/>
    <cellStyle name="Normal 10 2 4 4 2 2" xfId="15590" xr:uid="{00000000-0005-0000-0000-00009B330000}"/>
    <cellStyle name="Normal 10 2 4 4 3" xfId="15591" xr:uid="{00000000-0005-0000-0000-00009C330000}"/>
    <cellStyle name="Normal 10 2 4 5" xfId="15592" xr:uid="{00000000-0005-0000-0000-00009D330000}"/>
    <cellStyle name="Normal 10 2 4 5 2" xfId="15593" xr:uid="{00000000-0005-0000-0000-00009E330000}"/>
    <cellStyle name="Normal 10 2 4 5 2 2" xfId="15594" xr:uid="{00000000-0005-0000-0000-00009F330000}"/>
    <cellStyle name="Normal 10 2 4 5 3" xfId="15595" xr:uid="{00000000-0005-0000-0000-0000A0330000}"/>
    <cellStyle name="Normal 10 2 4 6" xfId="15596" xr:uid="{00000000-0005-0000-0000-0000A1330000}"/>
    <cellStyle name="Normal 10 2 4 6 2" xfId="15597" xr:uid="{00000000-0005-0000-0000-0000A2330000}"/>
    <cellStyle name="Normal 10 2 4 6 2 2" xfId="15598" xr:uid="{00000000-0005-0000-0000-0000A3330000}"/>
    <cellStyle name="Normal 10 2 4 6 3" xfId="15599" xr:uid="{00000000-0005-0000-0000-0000A4330000}"/>
    <cellStyle name="Normal 10 2 4 7" xfId="15600" xr:uid="{00000000-0005-0000-0000-0000A5330000}"/>
    <cellStyle name="Normal 10 2 4 7 2" xfId="15601" xr:uid="{00000000-0005-0000-0000-0000A6330000}"/>
    <cellStyle name="Normal 10 2 4 8" xfId="15602" xr:uid="{00000000-0005-0000-0000-0000A7330000}"/>
    <cellStyle name="Normal 10 2 4 8 2" xfId="15603" xr:uid="{00000000-0005-0000-0000-0000A8330000}"/>
    <cellStyle name="Normal 10 2 4 9" xfId="15604" xr:uid="{00000000-0005-0000-0000-0000A9330000}"/>
    <cellStyle name="Normal 10 2 5" xfId="15605" xr:uid="{00000000-0005-0000-0000-0000AA330000}"/>
    <cellStyle name="Normal 10 2 5 2" xfId="15606" xr:uid="{00000000-0005-0000-0000-0000AB330000}"/>
    <cellStyle name="Normal 10 2 5 2 2" xfId="15607" xr:uid="{00000000-0005-0000-0000-0000AC330000}"/>
    <cellStyle name="Normal 10 2 5 2 2 2" xfId="15608" xr:uid="{00000000-0005-0000-0000-0000AD330000}"/>
    <cellStyle name="Normal 10 2 5 2 3" xfId="15609" xr:uid="{00000000-0005-0000-0000-0000AE330000}"/>
    <cellStyle name="Normal 10 2 5 3" xfId="15610" xr:uid="{00000000-0005-0000-0000-0000AF330000}"/>
    <cellStyle name="Normal 10 2 5 3 2" xfId="15611" xr:uid="{00000000-0005-0000-0000-0000B0330000}"/>
    <cellStyle name="Normal 10 2 5 3 2 2" xfId="15612" xr:uid="{00000000-0005-0000-0000-0000B1330000}"/>
    <cellStyle name="Normal 10 2 5 3 3" xfId="15613" xr:uid="{00000000-0005-0000-0000-0000B2330000}"/>
    <cellStyle name="Normal 10 2 5 4" xfId="15614" xr:uid="{00000000-0005-0000-0000-0000B3330000}"/>
    <cellStyle name="Normal 10 2 5 4 2" xfId="15615" xr:uid="{00000000-0005-0000-0000-0000B4330000}"/>
    <cellStyle name="Normal 10 2 5 4 2 2" xfId="15616" xr:uid="{00000000-0005-0000-0000-0000B5330000}"/>
    <cellStyle name="Normal 10 2 5 4 3" xfId="15617" xr:uid="{00000000-0005-0000-0000-0000B6330000}"/>
    <cellStyle name="Normal 10 2 5 5" xfId="15618" xr:uid="{00000000-0005-0000-0000-0000B7330000}"/>
    <cellStyle name="Normal 10 2 5 5 2" xfId="15619" xr:uid="{00000000-0005-0000-0000-0000B8330000}"/>
    <cellStyle name="Normal 10 2 5 6" xfId="15620" xr:uid="{00000000-0005-0000-0000-0000B9330000}"/>
    <cellStyle name="Normal 10 2 5 6 2" xfId="15621" xr:uid="{00000000-0005-0000-0000-0000BA330000}"/>
    <cellStyle name="Normal 10 2 5 7" xfId="15622" xr:uid="{00000000-0005-0000-0000-0000BB330000}"/>
    <cellStyle name="Normal 10 2 6" xfId="15623" xr:uid="{00000000-0005-0000-0000-0000BC330000}"/>
    <cellStyle name="Normal 10 2 6 2" xfId="15624" xr:uid="{00000000-0005-0000-0000-0000BD330000}"/>
    <cellStyle name="Normal 10 2 6 2 2" xfId="15625" xr:uid="{00000000-0005-0000-0000-0000BE330000}"/>
    <cellStyle name="Normal 10 2 6 2 2 2" xfId="15626" xr:uid="{00000000-0005-0000-0000-0000BF330000}"/>
    <cellStyle name="Normal 10 2 6 2 3" xfId="15627" xr:uid="{00000000-0005-0000-0000-0000C0330000}"/>
    <cellStyle name="Normal 10 2 6 3" xfId="15628" xr:uid="{00000000-0005-0000-0000-0000C1330000}"/>
    <cellStyle name="Normal 10 2 6 3 2" xfId="15629" xr:uid="{00000000-0005-0000-0000-0000C2330000}"/>
    <cellStyle name="Normal 10 2 6 3 2 2" xfId="15630" xr:uid="{00000000-0005-0000-0000-0000C3330000}"/>
    <cellStyle name="Normal 10 2 6 3 3" xfId="15631" xr:uid="{00000000-0005-0000-0000-0000C4330000}"/>
    <cellStyle name="Normal 10 2 6 4" xfId="15632" xr:uid="{00000000-0005-0000-0000-0000C5330000}"/>
    <cellStyle name="Normal 10 2 6 4 2" xfId="15633" xr:uid="{00000000-0005-0000-0000-0000C6330000}"/>
    <cellStyle name="Normal 10 2 6 4 2 2" xfId="15634" xr:uid="{00000000-0005-0000-0000-0000C7330000}"/>
    <cellStyle name="Normal 10 2 6 4 3" xfId="15635" xr:uid="{00000000-0005-0000-0000-0000C8330000}"/>
    <cellStyle name="Normal 10 2 6 5" xfId="15636" xr:uid="{00000000-0005-0000-0000-0000C9330000}"/>
    <cellStyle name="Normal 10 2 6 5 2" xfId="15637" xr:uid="{00000000-0005-0000-0000-0000CA330000}"/>
    <cellStyle name="Normal 10 2 6 6" xfId="15638" xr:uid="{00000000-0005-0000-0000-0000CB330000}"/>
    <cellStyle name="Normal 10 2 7" xfId="15639" xr:uid="{00000000-0005-0000-0000-0000CC330000}"/>
    <cellStyle name="Normal 10 2 7 2" xfId="15640" xr:uid="{00000000-0005-0000-0000-0000CD330000}"/>
    <cellStyle name="Normal 10 2 7 2 2" xfId="15641" xr:uid="{00000000-0005-0000-0000-0000CE330000}"/>
    <cellStyle name="Normal 10 2 7 2 2 2" xfId="15642" xr:uid="{00000000-0005-0000-0000-0000CF330000}"/>
    <cellStyle name="Normal 10 2 7 2 3" xfId="15643" xr:uid="{00000000-0005-0000-0000-0000D0330000}"/>
    <cellStyle name="Normal 10 2 7 3" xfId="15644" xr:uid="{00000000-0005-0000-0000-0000D1330000}"/>
    <cellStyle name="Normal 10 2 7 3 2" xfId="15645" xr:uid="{00000000-0005-0000-0000-0000D2330000}"/>
    <cellStyle name="Normal 10 2 7 3 2 2" xfId="15646" xr:uid="{00000000-0005-0000-0000-0000D3330000}"/>
    <cellStyle name="Normal 10 2 7 3 3" xfId="15647" xr:uid="{00000000-0005-0000-0000-0000D4330000}"/>
    <cellStyle name="Normal 10 2 7 4" xfId="15648" xr:uid="{00000000-0005-0000-0000-0000D5330000}"/>
    <cellStyle name="Normal 10 2 7 4 2" xfId="15649" xr:uid="{00000000-0005-0000-0000-0000D6330000}"/>
    <cellStyle name="Normal 10 2 7 4 2 2" xfId="15650" xr:uid="{00000000-0005-0000-0000-0000D7330000}"/>
    <cellStyle name="Normal 10 2 7 4 3" xfId="15651" xr:uid="{00000000-0005-0000-0000-0000D8330000}"/>
    <cellStyle name="Normal 10 2 7 5" xfId="15652" xr:uid="{00000000-0005-0000-0000-0000D9330000}"/>
    <cellStyle name="Normal 10 2 7 5 2" xfId="15653" xr:uid="{00000000-0005-0000-0000-0000DA330000}"/>
    <cellStyle name="Normal 10 2 7 6" xfId="15654" xr:uid="{00000000-0005-0000-0000-0000DB330000}"/>
    <cellStyle name="Normal 10 2 8" xfId="15655" xr:uid="{00000000-0005-0000-0000-0000DC330000}"/>
    <cellStyle name="Normal 10 2 8 2" xfId="15656" xr:uid="{00000000-0005-0000-0000-0000DD330000}"/>
    <cellStyle name="Normal 10 2 8 2 2" xfId="15657" xr:uid="{00000000-0005-0000-0000-0000DE330000}"/>
    <cellStyle name="Normal 10 2 8 2 2 2" xfId="15658" xr:uid="{00000000-0005-0000-0000-0000DF330000}"/>
    <cellStyle name="Normal 10 2 8 2 3" xfId="15659" xr:uid="{00000000-0005-0000-0000-0000E0330000}"/>
    <cellStyle name="Normal 10 2 8 3" xfId="15660" xr:uid="{00000000-0005-0000-0000-0000E1330000}"/>
    <cellStyle name="Normal 10 2 8 3 2" xfId="15661" xr:uid="{00000000-0005-0000-0000-0000E2330000}"/>
    <cellStyle name="Normal 10 2 8 3 2 2" xfId="15662" xr:uid="{00000000-0005-0000-0000-0000E3330000}"/>
    <cellStyle name="Normal 10 2 8 3 3" xfId="15663" xr:uid="{00000000-0005-0000-0000-0000E4330000}"/>
    <cellStyle name="Normal 10 2 8 4" xfId="15664" xr:uid="{00000000-0005-0000-0000-0000E5330000}"/>
    <cellStyle name="Normal 10 2 8 4 2" xfId="15665" xr:uid="{00000000-0005-0000-0000-0000E6330000}"/>
    <cellStyle name="Normal 10 2 8 4 2 2" xfId="15666" xr:uid="{00000000-0005-0000-0000-0000E7330000}"/>
    <cellStyle name="Normal 10 2 8 4 3" xfId="15667" xr:uid="{00000000-0005-0000-0000-0000E8330000}"/>
    <cellStyle name="Normal 10 2 8 5" xfId="15668" xr:uid="{00000000-0005-0000-0000-0000E9330000}"/>
    <cellStyle name="Normal 10 2 8 5 2" xfId="15669" xr:uid="{00000000-0005-0000-0000-0000EA330000}"/>
    <cellStyle name="Normal 10 2 8 6" xfId="15670" xr:uid="{00000000-0005-0000-0000-0000EB330000}"/>
    <cellStyle name="Normal 10 2 9" xfId="15671" xr:uid="{00000000-0005-0000-0000-0000EC330000}"/>
    <cellStyle name="Normal 10 2 9 2" xfId="15672" xr:uid="{00000000-0005-0000-0000-0000ED330000}"/>
    <cellStyle name="Normal 10 2 9 2 2" xfId="15673" xr:uid="{00000000-0005-0000-0000-0000EE330000}"/>
    <cellStyle name="Normal 10 2 9 3" xfId="15674" xr:uid="{00000000-0005-0000-0000-0000EF330000}"/>
    <cellStyle name="Normal 10 3" xfId="1014" xr:uid="{00000000-0005-0000-0000-0000F0330000}"/>
    <cellStyle name="Normal 10 3 10" xfId="15675" xr:uid="{00000000-0005-0000-0000-0000F1330000}"/>
    <cellStyle name="Normal 10 3 11" xfId="55203" xr:uid="{00000000-0005-0000-0000-0000F2330000}"/>
    <cellStyle name="Normal 10 3 2" xfId="1015" xr:uid="{00000000-0005-0000-0000-0000F3330000}"/>
    <cellStyle name="Normal 10 3 2 2" xfId="15676" xr:uid="{00000000-0005-0000-0000-0000F4330000}"/>
    <cellStyle name="Normal 10 3 2 2 2" xfId="15677" xr:uid="{00000000-0005-0000-0000-0000F5330000}"/>
    <cellStyle name="Normal 10 3 2 2 2 2" xfId="15678" xr:uid="{00000000-0005-0000-0000-0000F6330000}"/>
    <cellStyle name="Normal 10 3 2 2 3" xfId="15679" xr:uid="{00000000-0005-0000-0000-0000F7330000}"/>
    <cellStyle name="Normal 10 3 2 3" xfId="15680" xr:uid="{00000000-0005-0000-0000-0000F8330000}"/>
    <cellStyle name="Normal 10 3 2 3 2" xfId="15681" xr:uid="{00000000-0005-0000-0000-0000F9330000}"/>
    <cellStyle name="Normal 10 3 2 3 2 2" xfId="15682" xr:uid="{00000000-0005-0000-0000-0000FA330000}"/>
    <cellStyle name="Normal 10 3 2 3 3" xfId="15683" xr:uid="{00000000-0005-0000-0000-0000FB330000}"/>
    <cellStyle name="Normal 10 3 2 4" xfId="15684" xr:uid="{00000000-0005-0000-0000-0000FC330000}"/>
    <cellStyle name="Normal 10 3 2 4 2" xfId="15685" xr:uid="{00000000-0005-0000-0000-0000FD330000}"/>
    <cellStyle name="Normal 10 3 2 4 2 2" xfId="15686" xr:uid="{00000000-0005-0000-0000-0000FE330000}"/>
    <cellStyle name="Normal 10 3 2 4 3" xfId="15687" xr:uid="{00000000-0005-0000-0000-0000FF330000}"/>
    <cellStyle name="Normal 10 3 2 5" xfId="15688" xr:uid="{00000000-0005-0000-0000-000000340000}"/>
    <cellStyle name="Normal 10 3 2 5 2" xfId="15689" xr:uid="{00000000-0005-0000-0000-000001340000}"/>
    <cellStyle name="Normal 10 3 2 6" xfId="15690" xr:uid="{00000000-0005-0000-0000-000002340000}"/>
    <cellStyle name="Normal 10 3 2 6 2" xfId="15691" xr:uid="{00000000-0005-0000-0000-000003340000}"/>
    <cellStyle name="Normal 10 3 2 7" xfId="15692" xr:uid="{00000000-0005-0000-0000-000004340000}"/>
    <cellStyle name="Normal 10 3 2 8" xfId="55204" xr:uid="{00000000-0005-0000-0000-000005340000}"/>
    <cellStyle name="Normal 10 3 3" xfId="15693" xr:uid="{00000000-0005-0000-0000-000006340000}"/>
    <cellStyle name="Normal 10 3 3 2" xfId="15694" xr:uid="{00000000-0005-0000-0000-000007340000}"/>
    <cellStyle name="Normal 10 3 3 2 2" xfId="15695" xr:uid="{00000000-0005-0000-0000-000008340000}"/>
    <cellStyle name="Normal 10 3 3 2 2 2" xfId="15696" xr:uid="{00000000-0005-0000-0000-000009340000}"/>
    <cellStyle name="Normal 10 3 3 2 3" xfId="15697" xr:uid="{00000000-0005-0000-0000-00000A340000}"/>
    <cellStyle name="Normal 10 3 3 2 4" xfId="55206" xr:uid="{00000000-0005-0000-0000-00000B340000}"/>
    <cellStyle name="Normal 10 3 3 3" xfId="15698" xr:uid="{00000000-0005-0000-0000-00000C340000}"/>
    <cellStyle name="Normal 10 3 3 3 2" xfId="15699" xr:uid="{00000000-0005-0000-0000-00000D340000}"/>
    <cellStyle name="Normal 10 3 3 3 2 2" xfId="15700" xr:uid="{00000000-0005-0000-0000-00000E340000}"/>
    <cellStyle name="Normal 10 3 3 3 3" xfId="15701" xr:uid="{00000000-0005-0000-0000-00000F340000}"/>
    <cellStyle name="Normal 10 3 3 4" xfId="15702" xr:uid="{00000000-0005-0000-0000-000010340000}"/>
    <cellStyle name="Normal 10 3 3 4 2" xfId="15703" xr:uid="{00000000-0005-0000-0000-000011340000}"/>
    <cellStyle name="Normal 10 3 3 4 2 2" xfId="15704" xr:uid="{00000000-0005-0000-0000-000012340000}"/>
    <cellStyle name="Normal 10 3 3 4 3" xfId="15705" xr:uid="{00000000-0005-0000-0000-000013340000}"/>
    <cellStyle name="Normal 10 3 3 5" xfId="15706" xr:uid="{00000000-0005-0000-0000-000014340000}"/>
    <cellStyle name="Normal 10 3 3 5 2" xfId="15707" xr:uid="{00000000-0005-0000-0000-000015340000}"/>
    <cellStyle name="Normal 10 3 3 6" xfId="15708" xr:uid="{00000000-0005-0000-0000-000016340000}"/>
    <cellStyle name="Normal 10 3 3 7" xfId="55205" xr:uid="{00000000-0005-0000-0000-000017340000}"/>
    <cellStyle name="Normal 10 3 4" xfId="15709" xr:uid="{00000000-0005-0000-0000-000018340000}"/>
    <cellStyle name="Normal 10 3 4 2" xfId="15710" xr:uid="{00000000-0005-0000-0000-000019340000}"/>
    <cellStyle name="Normal 10 3 4 2 2" xfId="15711" xr:uid="{00000000-0005-0000-0000-00001A340000}"/>
    <cellStyle name="Normal 10 3 4 3" xfId="15712" xr:uid="{00000000-0005-0000-0000-00001B340000}"/>
    <cellStyle name="Normal 10 3 5" xfId="15713" xr:uid="{00000000-0005-0000-0000-00001C340000}"/>
    <cellStyle name="Normal 10 3 5 2" xfId="15714" xr:uid="{00000000-0005-0000-0000-00001D340000}"/>
    <cellStyle name="Normal 10 3 5 2 2" xfId="15715" xr:uid="{00000000-0005-0000-0000-00001E340000}"/>
    <cellStyle name="Normal 10 3 5 3" xfId="15716" xr:uid="{00000000-0005-0000-0000-00001F340000}"/>
    <cellStyle name="Normal 10 3 6" xfId="15717" xr:uid="{00000000-0005-0000-0000-000020340000}"/>
    <cellStyle name="Normal 10 3 6 2" xfId="15718" xr:uid="{00000000-0005-0000-0000-000021340000}"/>
    <cellStyle name="Normal 10 3 6 2 2" xfId="15719" xr:uid="{00000000-0005-0000-0000-000022340000}"/>
    <cellStyle name="Normal 10 3 6 3" xfId="15720" xr:uid="{00000000-0005-0000-0000-000023340000}"/>
    <cellStyle name="Normal 10 3 7" xfId="15721" xr:uid="{00000000-0005-0000-0000-000024340000}"/>
    <cellStyle name="Normal 10 3 7 2" xfId="15722" xr:uid="{00000000-0005-0000-0000-000025340000}"/>
    <cellStyle name="Normal 10 3 8" xfId="15723" xr:uid="{00000000-0005-0000-0000-000026340000}"/>
    <cellStyle name="Normal 10 3 8 2" xfId="15724" xr:uid="{00000000-0005-0000-0000-000027340000}"/>
    <cellStyle name="Normal 10 3 9" xfId="15725" xr:uid="{00000000-0005-0000-0000-000028340000}"/>
    <cellStyle name="Normal 10 4" xfId="1016" xr:uid="{00000000-0005-0000-0000-000029340000}"/>
    <cellStyle name="Normal 10 4 2" xfId="1017" xr:uid="{00000000-0005-0000-0000-00002A340000}"/>
    <cellStyle name="Normal 10 4 3" xfId="15726" xr:uid="{00000000-0005-0000-0000-00002B340000}"/>
    <cellStyle name="Normal 10 5" xfId="1018" xr:uid="{00000000-0005-0000-0000-00002C340000}"/>
    <cellStyle name="Normal 10 5 2" xfId="15727" xr:uid="{00000000-0005-0000-0000-00002D340000}"/>
    <cellStyle name="Normal 10 6" xfId="15728" xr:uid="{00000000-0005-0000-0000-00002E340000}"/>
    <cellStyle name="Normal 10 7" xfId="15729" xr:uid="{00000000-0005-0000-0000-00002F340000}"/>
    <cellStyle name="Normal 10 8" xfId="55198" xr:uid="{00000000-0005-0000-0000-000030340000}"/>
    <cellStyle name="Normal 100" xfId="15730" xr:uid="{00000000-0005-0000-0000-000031340000}"/>
    <cellStyle name="Normal 100 10" xfId="15731" xr:uid="{00000000-0005-0000-0000-000032340000}"/>
    <cellStyle name="Normal 100 10 2" xfId="15732" xr:uid="{00000000-0005-0000-0000-000033340000}"/>
    <cellStyle name="Normal 100 10 2 2" xfId="15733" xr:uid="{00000000-0005-0000-0000-000034340000}"/>
    <cellStyle name="Normal 100 10 3" xfId="15734" xr:uid="{00000000-0005-0000-0000-000035340000}"/>
    <cellStyle name="Normal 100 11" xfId="15735" xr:uid="{00000000-0005-0000-0000-000036340000}"/>
    <cellStyle name="Normal 100 11 2" xfId="15736" xr:uid="{00000000-0005-0000-0000-000037340000}"/>
    <cellStyle name="Normal 100 12" xfId="15737" xr:uid="{00000000-0005-0000-0000-000038340000}"/>
    <cellStyle name="Normal 100 12 2" xfId="15738" xr:uid="{00000000-0005-0000-0000-000039340000}"/>
    <cellStyle name="Normal 100 13" xfId="15739" xr:uid="{00000000-0005-0000-0000-00003A340000}"/>
    <cellStyle name="Normal 100 13 2" xfId="15740" xr:uid="{00000000-0005-0000-0000-00003B340000}"/>
    <cellStyle name="Normal 100 14" xfId="15741" xr:uid="{00000000-0005-0000-0000-00003C340000}"/>
    <cellStyle name="Normal 100 14 2" xfId="15742" xr:uid="{00000000-0005-0000-0000-00003D340000}"/>
    <cellStyle name="Normal 100 15" xfId="15743" xr:uid="{00000000-0005-0000-0000-00003E340000}"/>
    <cellStyle name="Normal 100 16" xfId="55207" xr:uid="{00000000-0005-0000-0000-00003F340000}"/>
    <cellStyle name="Normal 100 2" xfId="15744" xr:uid="{00000000-0005-0000-0000-000040340000}"/>
    <cellStyle name="Normal 100 2 10" xfId="15745" xr:uid="{00000000-0005-0000-0000-000041340000}"/>
    <cellStyle name="Normal 100 2 10 2" xfId="15746" xr:uid="{00000000-0005-0000-0000-000042340000}"/>
    <cellStyle name="Normal 100 2 11" xfId="15747" xr:uid="{00000000-0005-0000-0000-000043340000}"/>
    <cellStyle name="Normal 100 2 12" xfId="55208" xr:uid="{00000000-0005-0000-0000-000044340000}"/>
    <cellStyle name="Normal 100 2 2" xfId="15748" xr:uid="{00000000-0005-0000-0000-000045340000}"/>
    <cellStyle name="Normal 100 2 2 2" xfId="15749" xr:uid="{00000000-0005-0000-0000-000046340000}"/>
    <cellStyle name="Normal 100 2 2 2 2" xfId="15750" xr:uid="{00000000-0005-0000-0000-000047340000}"/>
    <cellStyle name="Normal 100 2 2 2 2 2" xfId="15751" xr:uid="{00000000-0005-0000-0000-000048340000}"/>
    <cellStyle name="Normal 100 2 2 2 3" xfId="15752" xr:uid="{00000000-0005-0000-0000-000049340000}"/>
    <cellStyle name="Normal 100 2 2 2 4" xfId="55210" xr:uid="{00000000-0005-0000-0000-00004A340000}"/>
    <cellStyle name="Normal 100 2 2 3" xfId="15753" xr:uid="{00000000-0005-0000-0000-00004B340000}"/>
    <cellStyle name="Normal 100 2 2 3 2" xfId="15754" xr:uid="{00000000-0005-0000-0000-00004C340000}"/>
    <cellStyle name="Normal 100 2 2 3 2 2" xfId="15755" xr:uid="{00000000-0005-0000-0000-00004D340000}"/>
    <cellStyle name="Normal 100 2 2 3 2 3" xfId="55212" xr:uid="{00000000-0005-0000-0000-00004E340000}"/>
    <cellStyle name="Normal 100 2 2 3 3" xfId="15756" xr:uid="{00000000-0005-0000-0000-00004F340000}"/>
    <cellStyle name="Normal 100 2 2 3 4" xfId="55211" xr:uid="{00000000-0005-0000-0000-000050340000}"/>
    <cellStyle name="Normal 100 2 2 4" xfId="15757" xr:uid="{00000000-0005-0000-0000-000051340000}"/>
    <cellStyle name="Normal 100 2 2 4 2" xfId="15758" xr:uid="{00000000-0005-0000-0000-000052340000}"/>
    <cellStyle name="Normal 100 2 2 4 2 2" xfId="15759" xr:uid="{00000000-0005-0000-0000-000053340000}"/>
    <cellStyle name="Normal 100 2 2 4 3" xfId="15760" xr:uid="{00000000-0005-0000-0000-000054340000}"/>
    <cellStyle name="Normal 100 2 2 5" xfId="15761" xr:uid="{00000000-0005-0000-0000-000055340000}"/>
    <cellStyle name="Normal 100 2 2 5 2" xfId="15762" xr:uid="{00000000-0005-0000-0000-000056340000}"/>
    <cellStyle name="Normal 100 2 2 6" xfId="15763" xr:uid="{00000000-0005-0000-0000-000057340000}"/>
    <cellStyle name="Normal 100 2 2 6 2" xfId="15764" xr:uid="{00000000-0005-0000-0000-000058340000}"/>
    <cellStyle name="Normal 100 2 2 7" xfId="15765" xr:uid="{00000000-0005-0000-0000-000059340000}"/>
    <cellStyle name="Normal 100 2 2 8" xfId="55209" xr:uid="{00000000-0005-0000-0000-00005A340000}"/>
    <cellStyle name="Normal 100 2 3" xfId="15766" xr:uid="{00000000-0005-0000-0000-00005B340000}"/>
    <cellStyle name="Normal 100 2 3 2" xfId="15767" xr:uid="{00000000-0005-0000-0000-00005C340000}"/>
    <cellStyle name="Normal 100 2 3 2 2" xfId="15768" xr:uid="{00000000-0005-0000-0000-00005D340000}"/>
    <cellStyle name="Normal 100 2 3 2 2 2" xfId="15769" xr:uid="{00000000-0005-0000-0000-00005E340000}"/>
    <cellStyle name="Normal 100 2 3 2 3" xfId="15770" xr:uid="{00000000-0005-0000-0000-00005F340000}"/>
    <cellStyle name="Normal 100 2 3 3" xfId="15771" xr:uid="{00000000-0005-0000-0000-000060340000}"/>
    <cellStyle name="Normal 100 2 3 3 2" xfId="15772" xr:uid="{00000000-0005-0000-0000-000061340000}"/>
    <cellStyle name="Normal 100 2 3 3 2 2" xfId="15773" xr:uid="{00000000-0005-0000-0000-000062340000}"/>
    <cellStyle name="Normal 100 2 3 3 3" xfId="15774" xr:uid="{00000000-0005-0000-0000-000063340000}"/>
    <cellStyle name="Normal 100 2 3 4" xfId="15775" xr:uid="{00000000-0005-0000-0000-000064340000}"/>
    <cellStyle name="Normal 100 2 3 4 2" xfId="15776" xr:uid="{00000000-0005-0000-0000-000065340000}"/>
    <cellStyle name="Normal 100 2 3 4 2 2" xfId="15777" xr:uid="{00000000-0005-0000-0000-000066340000}"/>
    <cellStyle name="Normal 100 2 3 4 3" xfId="15778" xr:uid="{00000000-0005-0000-0000-000067340000}"/>
    <cellStyle name="Normal 100 2 3 5" xfId="15779" xr:uid="{00000000-0005-0000-0000-000068340000}"/>
    <cellStyle name="Normal 100 2 3 5 2" xfId="15780" xr:uid="{00000000-0005-0000-0000-000069340000}"/>
    <cellStyle name="Normal 100 2 3 6" xfId="15781" xr:uid="{00000000-0005-0000-0000-00006A340000}"/>
    <cellStyle name="Normal 100 2 4" xfId="15782" xr:uid="{00000000-0005-0000-0000-00006B340000}"/>
    <cellStyle name="Normal 100 2 4 2" xfId="15783" xr:uid="{00000000-0005-0000-0000-00006C340000}"/>
    <cellStyle name="Normal 100 2 4 2 2" xfId="15784" xr:uid="{00000000-0005-0000-0000-00006D340000}"/>
    <cellStyle name="Normal 100 2 4 3" xfId="15785" xr:uid="{00000000-0005-0000-0000-00006E340000}"/>
    <cellStyle name="Normal 100 2 5" xfId="15786" xr:uid="{00000000-0005-0000-0000-00006F340000}"/>
    <cellStyle name="Normal 100 2 5 2" xfId="15787" xr:uid="{00000000-0005-0000-0000-000070340000}"/>
    <cellStyle name="Normal 100 2 5 2 2" xfId="15788" xr:uid="{00000000-0005-0000-0000-000071340000}"/>
    <cellStyle name="Normal 100 2 5 3" xfId="15789" xr:uid="{00000000-0005-0000-0000-000072340000}"/>
    <cellStyle name="Normal 100 2 6" xfId="15790" xr:uid="{00000000-0005-0000-0000-000073340000}"/>
    <cellStyle name="Normal 100 2 6 2" xfId="15791" xr:uid="{00000000-0005-0000-0000-000074340000}"/>
    <cellStyle name="Normal 100 2 6 2 2" xfId="15792" xr:uid="{00000000-0005-0000-0000-000075340000}"/>
    <cellStyle name="Normal 100 2 6 3" xfId="15793" xr:uid="{00000000-0005-0000-0000-000076340000}"/>
    <cellStyle name="Normal 100 2 7" xfId="15794" xr:uid="{00000000-0005-0000-0000-000077340000}"/>
    <cellStyle name="Normal 100 2 7 2" xfId="15795" xr:uid="{00000000-0005-0000-0000-000078340000}"/>
    <cellStyle name="Normal 100 2 8" xfId="15796" xr:uid="{00000000-0005-0000-0000-000079340000}"/>
    <cellStyle name="Normal 100 2 8 2" xfId="15797" xr:uid="{00000000-0005-0000-0000-00007A340000}"/>
    <cellStyle name="Normal 100 2 9" xfId="15798" xr:uid="{00000000-0005-0000-0000-00007B340000}"/>
    <cellStyle name="Normal 100 2 9 2" xfId="15799" xr:uid="{00000000-0005-0000-0000-00007C340000}"/>
    <cellStyle name="Normal 100 3" xfId="15800" xr:uid="{00000000-0005-0000-0000-00007D340000}"/>
    <cellStyle name="Normal 100 3 10" xfId="15801" xr:uid="{00000000-0005-0000-0000-00007E340000}"/>
    <cellStyle name="Normal 100 3 10 2" xfId="15802" xr:uid="{00000000-0005-0000-0000-00007F340000}"/>
    <cellStyle name="Normal 100 3 11" xfId="15803" xr:uid="{00000000-0005-0000-0000-000080340000}"/>
    <cellStyle name="Normal 100 3 12" xfId="55213" xr:uid="{00000000-0005-0000-0000-000081340000}"/>
    <cellStyle name="Normal 100 3 2" xfId="15804" xr:uid="{00000000-0005-0000-0000-000082340000}"/>
    <cellStyle name="Normal 100 3 2 2" xfId="15805" xr:uid="{00000000-0005-0000-0000-000083340000}"/>
    <cellStyle name="Normal 100 3 2 2 2" xfId="15806" xr:uid="{00000000-0005-0000-0000-000084340000}"/>
    <cellStyle name="Normal 100 3 2 2 2 2" xfId="15807" xr:uid="{00000000-0005-0000-0000-000085340000}"/>
    <cellStyle name="Normal 100 3 2 2 3" xfId="15808" xr:uid="{00000000-0005-0000-0000-000086340000}"/>
    <cellStyle name="Normal 100 3 2 3" xfId="15809" xr:uid="{00000000-0005-0000-0000-000087340000}"/>
    <cellStyle name="Normal 100 3 2 3 2" xfId="15810" xr:uid="{00000000-0005-0000-0000-000088340000}"/>
    <cellStyle name="Normal 100 3 2 3 2 2" xfId="15811" xr:uid="{00000000-0005-0000-0000-000089340000}"/>
    <cellStyle name="Normal 100 3 2 3 3" xfId="15812" xr:uid="{00000000-0005-0000-0000-00008A340000}"/>
    <cellStyle name="Normal 100 3 2 4" xfId="15813" xr:uid="{00000000-0005-0000-0000-00008B340000}"/>
    <cellStyle name="Normal 100 3 2 4 2" xfId="15814" xr:uid="{00000000-0005-0000-0000-00008C340000}"/>
    <cellStyle name="Normal 100 3 2 4 2 2" xfId="15815" xr:uid="{00000000-0005-0000-0000-00008D340000}"/>
    <cellStyle name="Normal 100 3 2 4 3" xfId="15816" xr:uid="{00000000-0005-0000-0000-00008E340000}"/>
    <cellStyle name="Normal 100 3 2 5" xfId="15817" xr:uid="{00000000-0005-0000-0000-00008F340000}"/>
    <cellStyle name="Normal 100 3 2 5 2" xfId="15818" xr:uid="{00000000-0005-0000-0000-000090340000}"/>
    <cellStyle name="Normal 100 3 2 6" xfId="15819" xr:uid="{00000000-0005-0000-0000-000091340000}"/>
    <cellStyle name="Normal 100 3 2 6 2" xfId="15820" xr:uid="{00000000-0005-0000-0000-000092340000}"/>
    <cellStyle name="Normal 100 3 2 7" xfId="15821" xr:uid="{00000000-0005-0000-0000-000093340000}"/>
    <cellStyle name="Normal 100 3 2 8" xfId="55214" xr:uid="{00000000-0005-0000-0000-000094340000}"/>
    <cellStyle name="Normal 100 3 3" xfId="15822" xr:uid="{00000000-0005-0000-0000-000095340000}"/>
    <cellStyle name="Normal 100 3 3 2" xfId="15823" xr:uid="{00000000-0005-0000-0000-000096340000}"/>
    <cellStyle name="Normal 100 3 3 2 2" xfId="15824" xr:uid="{00000000-0005-0000-0000-000097340000}"/>
    <cellStyle name="Normal 100 3 3 2 2 2" xfId="15825" xr:uid="{00000000-0005-0000-0000-000098340000}"/>
    <cellStyle name="Normal 100 3 3 2 3" xfId="15826" xr:uid="{00000000-0005-0000-0000-000099340000}"/>
    <cellStyle name="Normal 100 3 3 2 4" xfId="55216" xr:uid="{00000000-0005-0000-0000-00009A340000}"/>
    <cellStyle name="Normal 100 3 3 3" xfId="15827" xr:uid="{00000000-0005-0000-0000-00009B340000}"/>
    <cellStyle name="Normal 100 3 3 3 2" xfId="15828" xr:uid="{00000000-0005-0000-0000-00009C340000}"/>
    <cellStyle name="Normal 100 3 3 3 2 2" xfId="15829" xr:uid="{00000000-0005-0000-0000-00009D340000}"/>
    <cellStyle name="Normal 100 3 3 3 3" xfId="15830" xr:uid="{00000000-0005-0000-0000-00009E340000}"/>
    <cellStyle name="Normal 100 3 3 4" xfId="15831" xr:uid="{00000000-0005-0000-0000-00009F340000}"/>
    <cellStyle name="Normal 100 3 3 4 2" xfId="15832" xr:uid="{00000000-0005-0000-0000-0000A0340000}"/>
    <cellStyle name="Normal 100 3 3 4 2 2" xfId="15833" xr:uid="{00000000-0005-0000-0000-0000A1340000}"/>
    <cellStyle name="Normal 100 3 3 4 3" xfId="15834" xr:uid="{00000000-0005-0000-0000-0000A2340000}"/>
    <cellStyle name="Normal 100 3 3 5" xfId="15835" xr:uid="{00000000-0005-0000-0000-0000A3340000}"/>
    <cellStyle name="Normal 100 3 3 5 2" xfId="15836" xr:uid="{00000000-0005-0000-0000-0000A4340000}"/>
    <cellStyle name="Normal 100 3 3 6" xfId="15837" xr:uid="{00000000-0005-0000-0000-0000A5340000}"/>
    <cellStyle name="Normal 100 3 3 7" xfId="55215" xr:uid="{00000000-0005-0000-0000-0000A6340000}"/>
    <cellStyle name="Normal 100 3 4" xfId="15838" xr:uid="{00000000-0005-0000-0000-0000A7340000}"/>
    <cellStyle name="Normal 100 3 4 2" xfId="15839" xr:uid="{00000000-0005-0000-0000-0000A8340000}"/>
    <cellStyle name="Normal 100 3 4 2 2" xfId="15840" xr:uid="{00000000-0005-0000-0000-0000A9340000}"/>
    <cellStyle name="Normal 100 3 4 3" xfId="15841" xr:uid="{00000000-0005-0000-0000-0000AA340000}"/>
    <cellStyle name="Normal 100 3 5" xfId="15842" xr:uid="{00000000-0005-0000-0000-0000AB340000}"/>
    <cellStyle name="Normal 100 3 5 2" xfId="15843" xr:uid="{00000000-0005-0000-0000-0000AC340000}"/>
    <cellStyle name="Normal 100 3 5 2 2" xfId="15844" xr:uid="{00000000-0005-0000-0000-0000AD340000}"/>
    <cellStyle name="Normal 100 3 5 3" xfId="15845" xr:uid="{00000000-0005-0000-0000-0000AE340000}"/>
    <cellStyle name="Normal 100 3 6" xfId="15846" xr:uid="{00000000-0005-0000-0000-0000AF340000}"/>
    <cellStyle name="Normal 100 3 6 2" xfId="15847" xr:uid="{00000000-0005-0000-0000-0000B0340000}"/>
    <cellStyle name="Normal 100 3 6 2 2" xfId="15848" xr:uid="{00000000-0005-0000-0000-0000B1340000}"/>
    <cellStyle name="Normal 100 3 6 3" xfId="15849" xr:uid="{00000000-0005-0000-0000-0000B2340000}"/>
    <cellStyle name="Normal 100 3 7" xfId="15850" xr:uid="{00000000-0005-0000-0000-0000B3340000}"/>
    <cellStyle name="Normal 100 3 7 2" xfId="15851" xr:uid="{00000000-0005-0000-0000-0000B4340000}"/>
    <cellStyle name="Normal 100 3 8" xfId="15852" xr:uid="{00000000-0005-0000-0000-0000B5340000}"/>
    <cellStyle name="Normal 100 3 8 2" xfId="15853" xr:uid="{00000000-0005-0000-0000-0000B6340000}"/>
    <cellStyle name="Normal 100 3 9" xfId="15854" xr:uid="{00000000-0005-0000-0000-0000B7340000}"/>
    <cellStyle name="Normal 100 3 9 2" xfId="15855" xr:uid="{00000000-0005-0000-0000-0000B8340000}"/>
    <cellStyle name="Normal 100 4" xfId="15856" xr:uid="{00000000-0005-0000-0000-0000B9340000}"/>
    <cellStyle name="Normal 100 4 10" xfId="15857" xr:uid="{00000000-0005-0000-0000-0000BA340000}"/>
    <cellStyle name="Normal 100 4 10 2" xfId="15858" xr:uid="{00000000-0005-0000-0000-0000BB340000}"/>
    <cellStyle name="Normal 100 4 11" xfId="15859" xr:uid="{00000000-0005-0000-0000-0000BC340000}"/>
    <cellStyle name="Normal 100 4 2" xfId="15860" xr:uid="{00000000-0005-0000-0000-0000BD340000}"/>
    <cellStyle name="Normal 100 4 2 2" xfId="15861" xr:uid="{00000000-0005-0000-0000-0000BE340000}"/>
    <cellStyle name="Normal 100 4 2 2 2" xfId="15862" xr:uid="{00000000-0005-0000-0000-0000BF340000}"/>
    <cellStyle name="Normal 100 4 2 2 2 2" xfId="15863" xr:uid="{00000000-0005-0000-0000-0000C0340000}"/>
    <cellStyle name="Normal 100 4 2 2 3" xfId="15864" xr:uid="{00000000-0005-0000-0000-0000C1340000}"/>
    <cellStyle name="Normal 100 4 2 3" xfId="15865" xr:uid="{00000000-0005-0000-0000-0000C2340000}"/>
    <cellStyle name="Normal 100 4 2 3 2" xfId="15866" xr:uid="{00000000-0005-0000-0000-0000C3340000}"/>
    <cellStyle name="Normal 100 4 2 3 2 2" xfId="15867" xr:uid="{00000000-0005-0000-0000-0000C4340000}"/>
    <cellStyle name="Normal 100 4 2 3 3" xfId="15868" xr:uid="{00000000-0005-0000-0000-0000C5340000}"/>
    <cellStyle name="Normal 100 4 2 4" xfId="15869" xr:uid="{00000000-0005-0000-0000-0000C6340000}"/>
    <cellStyle name="Normal 100 4 2 4 2" xfId="15870" xr:uid="{00000000-0005-0000-0000-0000C7340000}"/>
    <cellStyle name="Normal 100 4 2 4 2 2" xfId="15871" xr:uid="{00000000-0005-0000-0000-0000C8340000}"/>
    <cellStyle name="Normal 100 4 2 4 3" xfId="15872" xr:uid="{00000000-0005-0000-0000-0000C9340000}"/>
    <cellStyle name="Normal 100 4 2 5" xfId="15873" xr:uid="{00000000-0005-0000-0000-0000CA340000}"/>
    <cellStyle name="Normal 100 4 2 5 2" xfId="15874" xr:uid="{00000000-0005-0000-0000-0000CB340000}"/>
    <cellStyle name="Normal 100 4 2 6" xfId="15875" xr:uid="{00000000-0005-0000-0000-0000CC340000}"/>
    <cellStyle name="Normal 100 4 2 6 2" xfId="15876" xr:uid="{00000000-0005-0000-0000-0000CD340000}"/>
    <cellStyle name="Normal 100 4 2 7" xfId="15877" xr:uid="{00000000-0005-0000-0000-0000CE340000}"/>
    <cellStyle name="Normal 100 4 3" xfId="15878" xr:uid="{00000000-0005-0000-0000-0000CF340000}"/>
    <cellStyle name="Normal 100 4 3 2" xfId="15879" xr:uid="{00000000-0005-0000-0000-0000D0340000}"/>
    <cellStyle name="Normal 100 4 3 2 2" xfId="15880" xr:uid="{00000000-0005-0000-0000-0000D1340000}"/>
    <cellStyle name="Normal 100 4 3 2 2 2" xfId="15881" xr:uid="{00000000-0005-0000-0000-0000D2340000}"/>
    <cellStyle name="Normal 100 4 3 2 3" xfId="15882" xr:uid="{00000000-0005-0000-0000-0000D3340000}"/>
    <cellStyle name="Normal 100 4 3 3" xfId="15883" xr:uid="{00000000-0005-0000-0000-0000D4340000}"/>
    <cellStyle name="Normal 100 4 3 3 2" xfId="15884" xr:uid="{00000000-0005-0000-0000-0000D5340000}"/>
    <cellStyle name="Normal 100 4 3 3 2 2" xfId="15885" xr:uid="{00000000-0005-0000-0000-0000D6340000}"/>
    <cellStyle name="Normal 100 4 3 3 3" xfId="15886" xr:uid="{00000000-0005-0000-0000-0000D7340000}"/>
    <cellStyle name="Normal 100 4 3 4" xfId="15887" xr:uid="{00000000-0005-0000-0000-0000D8340000}"/>
    <cellStyle name="Normal 100 4 3 4 2" xfId="15888" xr:uid="{00000000-0005-0000-0000-0000D9340000}"/>
    <cellStyle name="Normal 100 4 3 4 2 2" xfId="15889" xr:uid="{00000000-0005-0000-0000-0000DA340000}"/>
    <cellStyle name="Normal 100 4 3 4 3" xfId="15890" xr:uid="{00000000-0005-0000-0000-0000DB340000}"/>
    <cellStyle name="Normal 100 4 3 5" xfId="15891" xr:uid="{00000000-0005-0000-0000-0000DC340000}"/>
    <cellStyle name="Normal 100 4 3 5 2" xfId="15892" xr:uid="{00000000-0005-0000-0000-0000DD340000}"/>
    <cellStyle name="Normal 100 4 3 6" xfId="15893" xr:uid="{00000000-0005-0000-0000-0000DE340000}"/>
    <cellStyle name="Normal 100 4 4" xfId="15894" xr:uid="{00000000-0005-0000-0000-0000DF340000}"/>
    <cellStyle name="Normal 100 4 4 2" xfId="15895" xr:uid="{00000000-0005-0000-0000-0000E0340000}"/>
    <cellStyle name="Normal 100 4 4 2 2" xfId="15896" xr:uid="{00000000-0005-0000-0000-0000E1340000}"/>
    <cellStyle name="Normal 100 4 4 3" xfId="15897" xr:uid="{00000000-0005-0000-0000-0000E2340000}"/>
    <cellStyle name="Normal 100 4 5" xfId="15898" xr:uid="{00000000-0005-0000-0000-0000E3340000}"/>
    <cellStyle name="Normal 100 4 5 2" xfId="15899" xr:uid="{00000000-0005-0000-0000-0000E4340000}"/>
    <cellStyle name="Normal 100 4 5 2 2" xfId="15900" xr:uid="{00000000-0005-0000-0000-0000E5340000}"/>
    <cellStyle name="Normal 100 4 5 3" xfId="15901" xr:uid="{00000000-0005-0000-0000-0000E6340000}"/>
    <cellStyle name="Normal 100 4 6" xfId="15902" xr:uid="{00000000-0005-0000-0000-0000E7340000}"/>
    <cellStyle name="Normal 100 4 6 2" xfId="15903" xr:uid="{00000000-0005-0000-0000-0000E8340000}"/>
    <cellStyle name="Normal 100 4 6 2 2" xfId="15904" xr:uid="{00000000-0005-0000-0000-0000E9340000}"/>
    <cellStyle name="Normal 100 4 6 3" xfId="15905" xr:uid="{00000000-0005-0000-0000-0000EA340000}"/>
    <cellStyle name="Normal 100 4 7" xfId="15906" xr:uid="{00000000-0005-0000-0000-0000EB340000}"/>
    <cellStyle name="Normal 100 4 7 2" xfId="15907" xr:uid="{00000000-0005-0000-0000-0000EC340000}"/>
    <cellStyle name="Normal 100 4 8" xfId="15908" xr:uid="{00000000-0005-0000-0000-0000ED340000}"/>
    <cellStyle name="Normal 100 4 8 2" xfId="15909" xr:uid="{00000000-0005-0000-0000-0000EE340000}"/>
    <cellStyle name="Normal 100 4 9" xfId="15910" xr:uid="{00000000-0005-0000-0000-0000EF340000}"/>
    <cellStyle name="Normal 100 4 9 2" xfId="15911" xr:uid="{00000000-0005-0000-0000-0000F0340000}"/>
    <cellStyle name="Normal 100 5" xfId="15912" xr:uid="{00000000-0005-0000-0000-0000F1340000}"/>
    <cellStyle name="Normal 100 5 10" xfId="15913" xr:uid="{00000000-0005-0000-0000-0000F2340000}"/>
    <cellStyle name="Normal 100 5 10 2" xfId="15914" xr:uid="{00000000-0005-0000-0000-0000F3340000}"/>
    <cellStyle name="Normal 100 5 11" xfId="15915" xr:uid="{00000000-0005-0000-0000-0000F4340000}"/>
    <cellStyle name="Normal 100 5 2" xfId="15916" xr:uid="{00000000-0005-0000-0000-0000F5340000}"/>
    <cellStyle name="Normal 100 5 2 2" xfId="15917" xr:uid="{00000000-0005-0000-0000-0000F6340000}"/>
    <cellStyle name="Normal 100 5 2 2 2" xfId="15918" xr:uid="{00000000-0005-0000-0000-0000F7340000}"/>
    <cellStyle name="Normal 100 5 2 2 2 2" xfId="15919" xr:uid="{00000000-0005-0000-0000-0000F8340000}"/>
    <cellStyle name="Normal 100 5 2 2 3" xfId="15920" xr:uid="{00000000-0005-0000-0000-0000F9340000}"/>
    <cellStyle name="Normal 100 5 2 3" xfId="15921" xr:uid="{00000000-0005-0000-0000-0000FA340000}"/>
    <cellStyle name="Normal 100 5 2 3 2" xfId="15922" xr:uid="{00000000-0005-0000-0000-0000FB340000}"/>
    <cellStyle name="Normal 100 5 2 3 2 2" xfId="15923" xr:uid="{00000000-0005-0000-0000-0000FC340000}"/>
    <cellStyle name="Normal 100 5 2 3 3" xfId="15924" xr:uid="{00000000-0005-0000-0000-0000FD340000}"/>
    <cellStyle name="Normal 100 5 2 4" xfId="15925" xr:uid="{00000000-0005-0000-0000-0000FE340000}"/>
    <cellStyle name="Normal 100 5 2 4 2" xfId="15926" xr:uid="{00000000-0005-0000-0000-0000FF340000}"/>
    <cellStyle name="Normal 100 5 2 4 2 2" xfId="15927" xr:uid="{00000000-0005-0000-0000-000000350000}"/>
    <cellStyle name="Normal 100 5 2 4 3" xfId="15928" xr:uid="{00000000-0005-0000-0000-000001350000}"/>
    <cellStyle name="Normal 100 5 2 5" xfId="15929" xr:uid="{00000000-0005-0000-0000-000002350000}"/>
    <cellStyle name="Normal 100 5 2 5 2" xfId="15930" xr:uid="{00000000-0005-0000-0000-000003350000}"/>
    <cellStyle name="Normal 100 5 2 6" xfId="15931" xr:uid="{00000000-0005-0000-0000-000004350000}"/>
    <cellStyle name="Normal 100 5 2 6 2" xfId="15932" xr:uid="{00000000-0005-0000-0000-000005350000}"/>
    <cellStyle name="Normal 100 5 2 7" xfId="15933" xr:uid="{00000000-0005-0000-0000-000006350000}"/>
    <cellStyle name="Normal 100 5 3" xfId="15934" xr:uid="{00000000-0005-0000-0000-000007350000}"/>
    <cellStyle name="Normal 100 5 3 2" xfId="15935" xr:uid="{00000000-0005-0000-0000-000008350000}"/>
    <cellStyle name="Normal 100 5 3 2 2" xfId="15936" xr:uid="{00000000-0005-0000-0000-000009350000}"/>
    <cellStyle name="Normal 100 5 3 2 2 2" xfId="15937" xr:uid="{00000000-0005-0000-0000-00000A350000}"/>
    <cellStyle name="Normal 100 5 3 2 3" xfId="15938" xr:uid="{00000000-0005-0000-0000-00000B350000}"/>
    <cellStyle name="Normal 100 5 3 3" xfId="15939" xr:uid="{00000000-0005-0000-0000-00000C350000}"/>
    <cellStyle name="Normal 100 5 3 3 2" xfId="15940" xr:uid="{00000000-0005-0000-0000-00000D350000}"/>
    <cellStyle name="Normal 100 5 3 3 2 2" xfId="15941" xr:uid="{00000000-0005-0000-0000-00000E350000}"/>
    <cellStyle name="Normal 100 5 3 3 3" xfId="15942" xr:uid="{00000000-0005-0000-0000-00000F350000}"/>
    <cellStyle name="Normal 100 5 3 4" xfId="15943" xr:uid="{00000000-0005-0000-0000-000010350000}"/>
    <cellStyle name="Normal 100 5 3 4 2" xfId="15944" xr:uid="{00000000-0005-0000-0000-000011350000}"/>
    <cellStyle name="Normal 100 5 3 4 2 2" xfId="15945" xr:uid="{00000000-0005-0000-0000-000012350000}"/>
    <cellStyle name="Normal 100 5 3 4 3" xfId="15946" xr:uid="{00000000-0005-0000-0000-000013350000}"/>
    <cellStyle name="Normal 100 5 3 5" xfId="15947" xr:uid="{00000000-0005-0000-0000-000014350000}"/>
    <cellStyle name="Normal 100 5 3 5 2" xfId="15948" xr:uid="{00000000-0005-0000-0000-000015350000}"/>
    <cellStyle name="Normal 100 5 3 6" xfId="15949" xr:uid="{00000000-0005-0000-0000-000016350000}"/>
    <cellStyle name="Normal 100 5 4" xfId="15950" xr:uid="{00000000-0005-0000-0000-000017350000}"/>
    <cellStyle name="Normal 100 5 4 2" xfId="15951" xr:uid="{00000000-0005-0000-0000-000018350000}"/>
    <cellStyle name="Normal 100 5 4 2 2" xfId="15952" xr:uid="{00000000-0005-0000-0000-000019350000}"/>
    <cellStyle name="Normal 100 5 4 3" xfId="15953" xr:uid="{00000000-0005-0000-0000-00001A350000}"/>
    <cellStyle name="Normal 100 5 5" xfId="15954" xr:uid="{00000000-0005-0000-0000-00001B350000}"/>
    <cellStyle name="Normal 100 5 5 2" xfId="15955" xr:uid="{00000000-0005-0000-0000-00001C350000}"/>
    <cellStyle name="Normal 100 5 5 2 2" xfId="15956" xr:uid="{00000000-0005-0000-0000-00001D350000}"/>
    <cellStyle name="Normal 100 5 5 3" xfId="15957" xr:uid="{00000000-0005-0000-0000-00001E350000}"/>
    <cellStyle name="Normal 100 5 6" xfId="15958" xr:uid="{00000000-0005-0000-0000-00001F350000}"/>
    <cellStyle name="Normal 100 5 6 2" xfId="15959" xr:uid="{00000000-0005-0000-0000-000020350000}"/>
    <cellStyle name="Normal 100 5 6 2 2" xfId="15960" xr:uid="{00000000-0005-0000-0000-000021350000}"/>
    <cellStyle name="Normal 100 5 6 3" xfId="15961" xr:uid="{00000000-0005-0000-0000-000022350000}"/>
    <cellStyle name="Normal 100 5 7" xfId="15962" xr:uid="{00000000-0005-0000-0000-000023350000}"/>
    <cellStyle name="Normal 100 5 7 2" xfId="15963" xr:uid="{00000000-0005-0000-0000-000024350000}"/>
    <cellStyle name="Normal 100 5 8" xfId="15964" xr:uid="{00000000-0005-0000-0000-000025350000}"/>
    <cellStyle name="Normal 100 5 8 2" xfId="15965" xr:uid="{00000000-0005-0000-0000-000026350000}"/>
    <cellStyle name="Normal 100 5 9" xfId="15966" xr:uid="{00000000-0005-0000-0000-000027350000}"/>
    <cellStyle name="Normal 100 5 9 2" xfId="15967" xr:uid="{00000000-0005-0000-0000-000028350000}"/>
    <cellStyle name="Normal 100 6" xfId="15968" xr:uid="{00000000-0005-0000-0000-000029350000}"/>
    <cellStyle name="Normal 100 6 2" xfId="15969" xr:uid="{00000000-0005-0000-0000-00002A350000}"/>
    <cellStyle name="Normal 100 6 2 2" xfId="15970" xr:uid="{00000000-0005-0000-0000-00002B350000}"/>
    <cellStyle name="Normal 100 6 2 2 2" xfId="15971" xr:uid="{00000000-0005-0000-0000-00002C350000}"/>
    <cellStyle name="Normal 100 6 2 3" xfId="15972" xr:uid="{00000000-0005-0000-0000-00002D350000}"/>
    <cellStyle name="Normal 100 6 3" xfId="15973" xr:uid="{00000000-0005-0000-0000-00002E350000}"/>
    <cellStyle name="Normal 100 6 3 2" xfId="15974" xr:uid="{00000000-0005-0000-0000-00002F350000}"/>
    <cellStyle name="Normal 100 6 3 2 2" xfId="15975" xr:uid="{00000000-0005-0000-0000-000030350000}"/>
    <cellStyle name="Normal 100 6 3 3" xfId="15976" xr:uid="{00000000-0005-0000-0000-000031350000}"/>
    <cellStyle name="Normal 100 6 4" xfId="15977" xr:uid="{00000000-0005-0000-0000-000032350000}"/>
    <cellStyle name="Normal 100 6 4 2" xfId="15978" xr:uid="{00000000-0005-0000-0000-000033350000}"/>
    <cellStyle name="Normal 100 6 4 2 2" xfId="15979" xr:uid="{00000000-0005-0000-0000-000034350000}"/>
    <cellStyle name="Normal 100 6 4 3" xfId="15980" xr:uid="{00000000-0005-0000-0000-000035350000}"/>
    <cellStyle name="Normal 100 6 5" xfId="15981" xr:uid="{00000000-0005-0000-0000-000036350000}"/>
    <cellStyle name="Normal 100 6 5 2" xfId="15982" xr:uid="{00000000-0005-0000-0000-000037350000}"/>
    <cellStyle name="Normal 100 6 6" xfId="15983" xr:uid="{00000000-0005-0000-0000-000038350000}"/>
    <cellStyle name="Normal 100 6 6 2" xfId="15984" xr:uid="{00000000-0005-0000-0000-000039350000}"/>
    <cellStyle name="Normal 100 6 7" xfId="15985" xr:uid="{00000000-0005-0000-0000-00003A350000}"/>
    <cellStyle name="Normal 100 7" xfId="15986" xr:uid="{00000000-0005-0000-0000-00003B350000}"/>
    <cellStyle name="Normal 100 7 2" xfId="15987" xr:uid="{00000000-0005-0000-0000-00003C350000}"/>
    <cellStyle name="Normal 100 7 2 2" xfId="15988" xr:uid="{00000000-0005-0000-0000-00003D350000}"/>
    <cellStyle name="Normal 100 7 2 2 2" xfId="15989" xr:uid="{00000000-0005-0000-0000-00003E350000}"/>
    <cellStyle name="Normal 100 7 2 3" xfId="15990" xr:uid="{00000000-0005-0000-0000-00003F350000}"/>
    <cellStyle name="Normal 100 7 3" xfId="15991" xr:uid="{00000000-0005-0000-0000-000040350000}"/>
    <cellStyle name="Normal 100 7 3 2" xfId="15992" xr:uid="{00000000-0005-0000-0000-000041350000}"/>
    <cellStyle name="Normal 100 7 3 2 2" xfId="15993" xr:uid="{00000000-0005-0000-0000-000042350000}"/>
    <cellStyle name="Normal 100 7 3 3" xfId="15994" xr:uid="{00000000-0005-0000-0000-000043350000}"/>
    <cellStyle name="Normal 100 7 4" xfId="15995" xr:uid="{00000000-0005-0000-0000-000044350000}"/>
    <cellStyle name="Normal 100 7 4 2" xfId="15996" xr:uid="{00000000-0005-0000-0000-000045350000}"/>
    <cellStyle name="Normal 100 7 4 2 2" xfId="15997" xr:uid="{00000000-0005-0000-0000-000046350000}"/>
    <cellStyle name="Normal 100 7 4 3" xfId="15998" xr:uid="{00000000-0005-0000-0000-000047350000}"/>
    <cellStyle name="Normal 100 7 5" xfId="15999" xr:uid="{00000000-0005-0000-0000-000048350000}"/>
    <cellStyle name="Normal 100 7 5 2" xfId="16000" xr:uid="{00000000-0005-0000-0000-000049350000}"/>
    <cellStyle name="Normal 100 7 6" xfId="16001" xr:uid="{00000000-0005-0000-0000-00004A350000}"/>
    <cellStyle name="Normal 100 8" xfId="16002" xr:uid="{00000000-0005-0000-0000-00004B350000}"/>
    <cellStyle name="Normal 100 8 2" xfId="16003" xr:uid="{00000000-0005-0000-0000-00004C350000}"/>
    <cellStyle name="Normal 100 8 2 2" xfId="16004" xr:uid="{00000000-0005-0000-0000-00004D350000}"/>
    <cellStyle name="Normal 100 8 3" xfId="16005" xr:uid="{00000000-0005-0000-0000-00004E350000}"/>
    <cellStyle name="Normal 100 9" xfId="16006" xr:uid="{00000000-0005-0000-0000-00004F350000}"/>
    <cellStyle name="Normal 100 9 2" xfId="16007" xr:uid="{00000000-0005-0000-0000-000050350000}"/>
    <cellStyle name="Normal 100 9 2 2" xfId="16008" xr:uid="{00000000-0005-0000-0000-000051350000}"/>
    <cellStyle name="Normal 100 9 3" xfId="16009" xr:uid="{00000000-0005-0000-0000-000052350000}"/>
    <cellStyle name="Normal 101" xfId="16010" xr:uid="{00000000-0005-0000-0000-000053350000}"/>
    <cellStyle name="Normal 101 10" xfId="16011" xr:uid="{00000000-0005-0000-0000-000054350000}"/>
    <cellStyle name="Normal 101 10 2" xfId="16012" xr:uid="{00000000-0005-0000-0000-000055350000}"/>
    <cellStyle name="Normal 101 11" xfId="16013" xr:uid="{00000000-0005-0000-0000-000056350000}"/>
    <cellStyle name="Normal 101 11 2" xfId="16014" xr:uid="{00000000-0005-0000-0000-000057350000}"/>
    <cellStyle name="Normal 101 12" xfId="16015" xr:uid="{00000000-0005-0000-0000-000058350000}"/>
    <cellStyle name="Normal 101 12 2" xfId="16016" xr:uid="{00000000-0005-0000-0000-000059350000}"/>
    <cellStyle name="Normal 101 13" xfId="16017" xr:uid="{00000000-0005-0000-0000-00005A350000}"/>
    <cellStyle name="Normal 101 13 2" xfId="16018" xr:uid="{00000000-0005-0000-0000-00005B350000}"/>
    <cellStyle name="Normal 101 14" xfId="16019" xr:uid="{00000000-0005-0000-0000-00005C350000}"/>
    <cellStyle name="Normal 101 15" xfId="55217" xr:uid="{00000000-0005-0000-0000-00005D350000}"/>
    <cellStyle name="Normal 101 2" xfId="16020" xr:uid="{00000000-0005-0000-0000-00005E350000}"/>
    <cellStyle name="Normal 101 2 10" xfId="16021" xr:uid="{00000000-0005-0000-0000-00005F350000}"/>
    <cellStyle name="Normal 101 2 10 2" xfId="16022" xr:uid="{00000000-0005-0000-0000-000060350000}"/>
    <cellStyle name="Normal 101 2 11" xfId="16023" xr:uid="{00000000-0005-0000-0000-000061350000}"/>
    <cellStyle name="Normal 101 2 12" xfId="55218" xr:uid="{00000000-0005-0000-0000-000062350000}"/>
    <cellStyle name="Normal 101 2 2" xfId="16024" xr:uid="{00000000-0005-0000-0000-000063350000}"/>
    <cellStyle name="Normal 101 2 2 2" xfId="16025" xr:uid="{00000000-0005-0000-0000-000064350000}"/>
    <cellStyle name="Normal 101 2 2 2 2" xfId="16026" xr:uid="{00000000-0005-0000-0000-000065350000}"/>
    <cellStyle name="Normal 101 2 2 2 2 2" xfId="16027" xr:uid="{00000000-0005-0000-0000-000066350000}"/>
    <cellStyle name="Normal 101 2 2 2 3" xfId="16028" xr:uid="{00000000-0005-0000-0000-000067350000}"/>
    <cellStyle name="Normal 101 2 2 2 4" xfId="55220" xr:uid="{00000000-0005-0000-0000-000068350000}"/>
    <cellStyle name="Normal 101 2 2 3" xfId="16029" xr:uid="{00000000-0005-0000-0000-000069350000}"/>
    <cellStyle name="Normal 101 2 2 3 2" xfId="16030" xr:uid="{00000000-0005-0000-0000-00006A350000}"/>
    <cellStyle name="Normal 101 2 2 3 2 2" xfId="16031" xr:uid="{00000000-0005-0000-0000-00006B350000}"/>
    <cellStyle name="Normal 101 2 2 3 2 3" xfId="55222" xr:uid="{00000000-0005-0000-0000-00006C350000}"/>
    <cellStyle name="Normal 101 2 2 3 3" xfId="16032" xr:uid="{00000000-0005-0000-0000-00006D350000}"/>
    <cellStyle name="Normal 101 2 2 3 4" xfId="55221" xr:uid="{00000000-0005-0000-0000-00006E350000}"/>
    <cellStyle name="Normal 101 2 2 4" xfId="16033" xr:uid="{00000000-0005-0000-0000-00006F350000}"/>
    <cellStyle name="Normal 101 2 2 4 2" xfId="16034" xr:uid="{00000000-0005-0000-0000-000070350000}"/>
    <cellStyle name="Normal 101 2 2 4 2 2" xfId="16035" xr:uid="{00000000-0005-0000-0000-000071350000}"/>
    <cellStyle name="Normal 101 2 2 4 3" xfId="16036" xr:uid="{00000000-0005-0000-0000-000072350000}"/>
    <cellStyle name="Normal 101 2 2 5" xfId="16037" xr:uid="{00000000-0005-0000-0000-000073350000}"/>
    <cellStyle name="Normal 101 2 2 5 2" xfId="16038" xr:uid="{00000000-0005-0000-0000-000074350000}"/>
    <cellStyle name="Normal 101 2 2 6" xfId="16039" xr:uid="{00000000-0005-0000-0000-000075350000}"/>
    <cellStyle name="Normal 101 2 2 6 2" xfId="16040" xr:uid="{00000000-0005-0000-0000-000076350000}"/>
    <cellStyle name="Normal 101 2 2 7" xfId="16041" xr:uid="{00000000-0005-0000-0000-000077350000}"/>
    <cellStyle name="Normal 101 2 2 8" xfId="55219" xr:uid="{00000000-0005-0000-0000-000078350000}"/>
    <cellStyle name="Normal 101 2 3" xfId="16042" xr:uid="{00000000-0005-0000-0000-000079350000}"/>
    <cellStyle name="Normal 101 2 3 2" xfId="16043" xr:uid="{00000000-0005-0000-0000-00007A350000}"/>
    <cellStyle name="Normal 101 2 3 2 2" xfId="16044" xr:uid="{00000000-0005-0000-0000-00007B350000}"/>
    <cellStyle name="Normal 101 2 3 2 2 2" xfId="16045" xr:uid="{00000000-0005-0000-0000-00007C350000}"/>
    <cellStyle name="Normal 101 2 3 2 3" xfId="16046" xr:uid="{00000000-0005-0000-0000-00007D350000}"/>
    <cellStyle name="Normal 101 2 3 3" xfId="16047" xr:uid="{00000000-0005-0000-0000-00007E350000}"/>
    <cellStyle name="Normal 101 2 3 3 2" xfId="16048" xr:uid="{00000000-0005-0000-0000-00007F350000}"/>
    <cellStyle name="Normal 101 2 3 3 2 2" xfId="16049" xr:uid="{00000000-0005-0000-0000-000080350000}"/>
    <cellStyle name="Normal 101 2 3 3 3" xfId="16050" xr:uid="{00000000-0005-0000-0000-000081350000}"/>
    <cellStyle name="Normal 101 2 3 4" xfId="16051" xr:uid="{00000000-0005-0000-0000-000082350000}"/>
    <cellStyle name="Normal 101 2 3 4 2" xfId="16052" xr:uid="{00000000-0005-0000-0000-000083350000}"/>
    <cellStyle name="Normal 101 2 3 4 2 2" xfId="16053" xr:uid="{00000000-0005-0000-0000-000084350000}"/>
    <cellStyle name="Normal 101 2 3 4 3" xfId="16054" xr:uid="{00000000-0005-0000-0000-000085350000}"/>
    <cellStyle name="Normal 101 2 3 5" xfId="16055" xr:uid="{00000000-0005-0000-0000-000086350000}"/>
    <cellStyle name="Normal 101 2 3 5 2" xfId="16056" xr:uid="{00000000-0005-0000-0000-000087350000}"/>
    <cellStyle name="Normal 101 2 3 6" xfId="16057" xr:uid="{00000000-0005-0000-0000-000088350000}"/>
    <cellStyle name="Normal 101 2 4" xfId="16058" xr:uid="{00000000-0005-0000-0000-000089350000}"/>
    <cellStyle name="Normal 101 2 4 2" xfId="16059" xr:uid="{00000000-0005-0000-0000-00008A350000}"/>
    <cellStyle name="Normal 101 2 4 2 2" xfId="16060" xr:uid="{00000000-0005-0000-0000-00008B350000}"/>
    <cellStyle name="Normal 101 2 4 3" xfId="16061" xr:uid="{00000000-0005-0000-0000-00008C350000}"/>
    <cellStyle name="Normal 101 2 5" xfId="16062" xr:uid="{00000000-0005-0000-0000-00008D350000}"/>
    <cellStyle name="Normal 101 2 5 2" xfId="16063" xr:uid="{00000000-0005-0000-0000-00008E350000}"/>
    <cellStyle name="Normal 101 2 5 2 2" xfId="16064" xr:uid="{00000000-0005-0000-0000-00008F350000}"/>
    <cellStyle name="Normal 101 2 5 3" xfId="16065" xr:uid="{00000000-0005-0000-0000-000090350000}"/>
    <cellStyle name="Normal 101 2 6" xfId="16066" xr:uid="{00000000-0005-0000-0000-000091350000}"/>
    <cellStyle name="Normal 101 2 6 2" xfId="16067" xr:uid="{00000000-0005-0000-0000-000092350000}"/>
    <cellStyle name="Normal 101 2 6 2 2" xfId="16068" xr:uid="{00000000-0005-0000-0000-000093350000}"/>
    <cellStyle name="Normal 101 2 6 3" xfId="16069" xr:uid="{00000000-0005-0000-0000-000094350000}"/>
    <cellStyle name="Normal 101 2 7" xfId="16070" xr:uid="{00000000-0005-0000-0000-000095350000}"/>
    <cellStyle name="Normal 101 2 7 2" xfId="16071" xr:uid="{00000000-0005-0000-0000-000096350000}"/>
    <cellStyle name="Normal 101 2 8" xfId="16072" xr:uid="{00000000-0005-0000-0000-000097350000}"/>
    <cellStyle name="Normal 101 2 8 2" xfId="16073" xr:uid="{00000000-0005-0000-0000-000098350000}"/>
    <cellStyle name="Normal 101 2 9" xfId="16074" xr:uid="{00000000-0005-0000-0000-000099350000}"/>
    <cellStyle name="Normal 101 2 9 2" xfId="16075" xr:uid="{00000000-0005-0000-0000-00009A350000}"/>
    <cellStyle name="Normal 101 3" xfId="16076" xr:uid="{00000000-0005-0000-0000-00009B350000}"/>
    <cellStyle name="Normal 101 3 10" xfId="16077" xr:uid="{00000000-0005-0000-0000-00009C350000}"/>
    <cellStyle name="Normal 101 3 10 2" xfId="16078" xr:uid="{00000000-0005-0000-0000-00009D350000}"/>
    <cellStyle name="Normal 101 3 11" xfId="16079" xr:uid="{00000000-0005-0000-0000-00009E350000}"/>
    <cellStyle name="Normal 101 3 12" xfId="55223" xr:uid="{00000000-0005-0000-0000-00009F350000}"/>
    <cellStyle name="Normal 101 3 2" xfId="16080" xr:uid="{00000000-0005-0000-0000-0000A0350000}"/>
    <cellStyle name="Normal 101 3 2 2" xfId="16081" xr:uid="{00000000-0005-0000-0000-0000A1350000}"/>
    <cellStyle name="Normal 101 3 2 2 2" xfId="16082" xr:uid="{00000000-0005-0000-0000-0000A2350000}"/>
    <cellStyle name="Normal 101 3 2 2 2 2" xfId="16083" xr:uid="{00000000-0005-0000-0000-0000A3350000}"/>
    <cellStyle name="Normal 101 3 2 2 3" xfId="16084" xr:uid="{00000000-0005-0000-0000-0000A4350000}"/>
    <cellStyle name="Normal 101 3 2 3" xfId="16085" xr:uid="{00000000-0005-0000-0000-0000A5350000}"/>
    <cellStyle name="Normal 101 3 2 3 2" xfId="16086" xr:uid="{00000000-0005-0000-0000-0000A6350000}"/>
    <cellStyle name="Normal 101 3 2 3 2 2" xfId="16087" xr:uid="{00000000-0005-0000-0000-0000A7350000}"/>
    <cellStyle name="Normal 101 3 2 3 3" xfId="16088" xr:uid="{00000000-0005-0000-0000-0000A8350000}"/>
    <cellStyle name="Normal 101 3 2 4" xfId="16089" xr:uid="{00000000-0005-0000-0000-0000A9350000}"/>
    <cellStyle name="Normal 101 3 2 4 2" xfId="16090" xr:uid="{00000000-0005-0000-0000-0000AA350000}"/>
    <cellStyle name="Normal 101 3 2 4 2 2" xfId="16091" xr:uid="{00000000-0005-0000-0000-0000AB350000}"/>
    <cellStyle name="Normal 101 3 2 4 3" xfId="16092" xr:uid="{00000000-0005-0000-0000-0000AC350000}"/>
    <cellStyle name="Normal 101 3 2 5" xfId="16093" xr:uid="{00000000-0005-0000-0000-0000AD350000}"/>
    <cellStyle name="Normal 101 3 2 5 2" xfId="16094" xr:uid="{00000000-0005-0000-0000-0000AE350000}"/>
    <cellStyle name="Normal 101 3 2 6" xfId="16095" xr:uid="{00000000-0005-0000-0000-0000AF350000}"/>
    <cellStyle name="Normal 101 3 2 6 2" xfId="16096" xr:uid="{00000000-0005-0000-0000-0000B0350000}"/>
    <cellStyle name="Normal 101 3 2 7" xfId="16097" xr:uid="{00000000-0005-0000-0000-0000B1350000}"/>
    <cellStyle name="Normal 101 3 2 8" xfId="55224" xr:uid="{00000000-0005-0000-0000-0000B2350000}"/>
    <cellStyle name="Normal 101 3 3" xfId="16098" xr:uid="{00000000-0005-0000-0000-0000B3350000}"/>
    <cellStyle name="Normal 101 3 3 2" xfId="16099" xr:uid="{00000000-0005-0000-0000-0000B4350000}"/>
    <cellStyle name="Normal 101 3 3 2 2" xfId="16100" xr:uid="{00000000-0005-0000-0000-0000B5350000}"/>
    <cellStyle name="Normal 101 3 3 2 2 2" xfId="16101" xr:uid="{00000000-0005-0000-0000-0000B6350000}"/>
    <cellStyle name="Normal 101 3 3 2 3" xfId="16102" xr:uid="{00000000-0005-0000-0000-0000B7350000}"/>
    <cellStyle name="Normal 101 3 3 2 4" xfId="55226" xr:uid="{00000000-0005-0000-0000-0000B8350000}"/>
    <cellStyle name="Normal 101 3 3 3" xfId="16103" xr:uid="{00000000-0005-0000-0000-0000B9350000}"/>
    <cellStyle name="Normal 101 3 3 3 2" xfId="16104" xr:uid="{00000000-0005-0000-0000-0000BA350000}"/>
    <cellStyle name="Normal 101 3 3 3 2 2" xfId="16105" xr:uid="{00000000-0005-0000-0000-0000BB350000}"/>
    <cellStyle name="Normal 101 3 3 3 3" xfId="16106" xr:uid="{00000000-0005-0000-0000-0000BC350000}"/>
    <cellStyle name="Normal 101 3 3 4" xfId="16107" xr:uid="{00000000-0005-0000-0000-0000BD350000}"/>
    <cellStyle name="Normal 101 3 3 4 2" xfId="16108" xr:uid="{00000000-0005-0000-0000-0000BE350000}"/>
    <cellStyle name="Normal 101 3 3 4 2 2" xfId="16109" xr:uid="{00000000-0005-0000-0000-0000BF350000}"/>
    <cellStyle name="Normal 101 3 3 4 3" xfId="16110" xr:uid="{00000000-0005-0000-0000-0000C0350000}"/>
    <cellStyle name="Normal 101 3 3 5" xfId="16111" xr:uid="{00000000-0005-0000-0000-0000C1350000}"/>
    <cellStyle name="Normal 101 3 3 5 2" xfId="16112" xr:uid="{00000000-0005-0000-0000-0000C2350000}"/>
    <cellStyle name="Normal 101 3 3 6" xfId="16113" xr:uid="{00000000-0005-0000-0000-0000C3350000}"/>
    <cellStyle name="Normal 101 3 3 7" xfId="55225" xr:uid="{00000000-0005-0000-0000-0000C4350000}"/>
    <cellStyle name="Normal 101 3 4" xfId="16114" xr:uid="{00000000-0005-0000-0000-0000C5350000}"/>
    <cellStyle name="Normal 101 3 4 2" xfId="16115" xr:uid="{00000000-0005-0000-0000-0000C6350000}"/>
    <cellStyle name="Normal 101 3 4 2 2" xfId="16116" xr:uid="{00000000-0005-0000-0000-0000C7350000}"/>
    <cellStyle name="Normal 101 3 4 3" xfId="16117" xr:uid="{00000000-0005-0000-0000-0000C8350000}"/>
    <cellStyle name="Normal 101 3 5" xfId="16118" xr:uid="{00000000-0005-0000-0000-0000C9350000}"/>
    <cellStyle name="Normal 101 3 5 2" xfId="16119" xr:uid="{00000000-0005-0000-0000-0000CA350000}"/>
    <cellStyle name="Normal 101 3 5 2 2" xfId="16120" xr:uid="{00000000-0005-0000-0000-0000CB350000}"/>
    <cellStyle name="Normal 101 3 5 3" xfId="16121" xr:uid="{00000000-0005-0000-0000-0000CC350000}"/>
    <cellStyle name="Normal 101 3 6" xfId="16122" xr:uid="{00000000-0005-0000-0000-0000CD350000}"/>
    <cellStyle name="Normal 101 3 6 2" xfId="16123" xr:uid="{00000000-0005-0000-0000-0000CE350000}"/>
    <cellStyle name="Normal 101 3 6 2 2" xfId="16124" xr:uid="{00000000-0005-0000-0000-0000CF350000}"/>
    <cellStyle name="Normal 101 3 6 3" xfId="16125" xr:uid="{00000000-0005-0000-0000-0000D0350000}"/>
    <cellStyle name="Normal 101 3 7" xfId="16126" xr:uid="{00000000-0005-0000-0000-0000D1350000}"/>
    <cellStyle name="Normal 101 3 7 2" xfId="16127" xr:uid="{00000000-0005-0000-0000-0000D2350000}"/>
    <cellStyle name="Normal 101 3 8" xfId="16128" xr:uid="{00000000-0005-0000-0000-0000D3350000}"/>
    <cellStyle name="Normal 101 3 8 2" xfId="16129" xr:uid="{00000000-0005-0000-0000-0000D4350000}"/>
    <cellStyle name="Normal 101 3 9" xfId="16130" xr:uid="{00000000-0005-0000-0000-0000D5350000}"/>
    <cellStyle name="Normal 101 3 9 2" xfId="16131" xr:uid="{00000000-0005-0000-0000-0000D6350000}"/>
    <cellStyle name="Normal 101 4" xfId="16132" xr:uid="{00000000-0005-0000-0000-0000D7350000}"/>
    <cellStyle name="Normal 101 4 10" xfId="16133" xr:uid="{00000000-0005-0000-0000-0000D8350000}"/>
    <cellStyle name="Normal 101 4 10 2" xfId="16134" xr:uid="{00000000-0005-0000-0000-0000D9350000}"/>
    <cellStyle name="Normal 101 4 11" xfId="16135" xr:uid="{00000000-0005-0000-0000-0000DA350000}"/>
    <cellStyle name="Normal 101 4 2" xfId="16136" xr:uid="{00000000-0005-0000-0000-0000DB350000}"/>
    <cellStyle name="Normal 101 4 2 2" xfId="16137" xr:uid="{00000000-0005-0000-0000-0000DC350000}"/>
    <cellStyle name="Normal 101 4 2 2 2" xfId="16138" xr:uid="{00000000-0005-0000-0000-0000DD350000}"/>
    <cellStyle name="Normal 101 4 2 2 2 2" xfId="16139" xr:uid="{00000000-0005-0000-0000-0000DE350000}"/>
    <cellStyle name="Normal 101 4 2 2 3" xfId="16140" xr:uid="{00000000-0005-0000-0000-0000DF350000}"/>
    <cellStyle name="Normal 101 4 2 3" xfId="16141" xr:uid="{00000000-0005-0000-0000-0000E0350000}"/>
    <cellStyle name="Normal 101 4 2 3 2" xfId="16142" xr:uid="{00000000-0005-0000-0000-0000E1350000}"/>
    <cellStyle name="Normal 101 4 2 3 2 2" xfId="16143" xr:uid="{00000000-0005-0000-0000-0000E2350000}"/>
    <cellStyle name="Normal 101 4 2 3 3" xfId="16144" xr:uid="{00000000-0005-0000-0000-0000E3350000}"/>
    <cellStyle name="Normal 101 4 2 4" xfId="16145" xr:uid="{00000000-0005-0000-0000-0000E4350000}"/>
    <cellStyle name="Normal 101 4 2 4 2" xfId="16146" xr:uid="{00000000-0005-0000-0000-0000E5350000}"/>
    <cellStyle name="Normal 101 4 2 4 2 2" xfId="16147" xr:uid="{00000000-0005-0000-0000-0000E6350000}"/>
    <cellStyle name="Normal 101 4 2 4 3" xfId="16148" xr:uid="{00000000-0005-0000-0000-0000E7350000}"/>
    <cellStyle name="Normal 101 4 2 5" xfId="16149" xr:uid="{00000000-0005-0000-0000-0000E8350000}"/>
    <cellStyle name="Normal 101 4 2 5 2" xfId="16150" xr:uid="{00000000-0005-0000-0000-0000E9350000}"/>
    <cellStyle name="Normal 101 4 2 6" xfId="16151" xr:uid="{00000000-0005-0000-0000-0000EA350000}"/>
    <cellStyle name="Normal 101 4 2 6 2" xfId="16152" xr:uid="{00000000-0005-0000-0000-0000EB350000}"/>
    <cellStyle name="Normal 101 4 2 7" xfId="16153" xr:uid="{00000000-0005-0000-0000-0000EC350000}"/>
    <cellStyle name="Normal 101 4 3" xfId="16154" xr:uid="{00000000-0005-0000-0000-0000ED350000}"/>
    <cellStyle name="Normal 101 4 3 2" xfId="16155" xr:uid="{00000000-0005-0000-0000-0000EE350000}"/>
    <cellStyle name="Normal 101 4 3 2 2" xfId="16156" xr:uid="{00000000-0005-0000-0000-0000EF350000}"/>
    <cellStyle name="Normal 101 4 3 2 2 2" xfId="16157" xr:uid="{00000000-0005-0000-0000-0000F0350000}"/>
    <cellStyle name="Normal 101 4 3 2 3" xfId="16158" xr:uid="{00000000-0005-0000-0000-0000F1350000}"/>
    <cellStyle name="Normal 101 4 3 3" xfId="16159" xr:uid="{00000000-0005-0000-0000-0000F2350000}"/>
    <cellStyle name="Normal 101 4 3 3 2" xfId="16160" xr:uid="{00000000-0005-0000-0000-0000F3350000}"/>
    <cellStyle name="Normal 101 4 3 3 2 2" xfId="16161" xr:uid="{00000000-0005-0000-0000-0000F4350000}"/>
    <cellStyle name="Normal 101 4 3 3 3" xfId="16162" xr:uid="{00000000-0005-0000-0000-0000F5350000}"/>
    <cellStyle name="Normal 101 4 3 4" xfId="16163" xr:uid="{00000000-0005-0000-0000-0000F6350000}"/>
    <cellStyle name="Normal 101 4 3 4 2" xfId="16164" xr:uid="{00000000-0005-0000-0000-0000F7350000}"/>
    <cellStyle name="Normal 101 4 3 4 2 2" xfId="16165" xr:uid="{00000000-0005-0000-0000-0000F8350000}"/>
    <cellStyle name="Normal 101 4 3 4 3" xfId="16166" xr:uid="{00000000-0005-0000-0000-0000F9350000}"/>
    <cellStyle name="Normal 101 4 3 5" xfId="16167" xr:uid="{00000000-0005-0000-0000-0000FA350000}"/>
    <cellStyle name="Normal 101 4 3 5 2" xfId="16168" xr:uid="{00000000-0005-0000-0000-0000FB350000}"/>
    <cellStyle name="Normal 101 4 3 6" xfId="16169" xr:uid="{00000000-0005-0000-0000-0000FC350000}"/>
    <cellStyle name="Normal 101 4 4" xfId="16170" xr:uid="{00000000-0005-0000-0000-0000FD350000}"/>
    <cellStyle name="Normal 101 4 4 2" xfId="16171" xr:uid="{00000000-0005-0000-0000-0000FE350000}"/>
    <cellStyle name="Normal 101 4 4 2 2" xfId="16172" xr:uid="{00000000-0005-0000-0000-0000FF350000}"/>
    <cellStyle name="Normal 101 4 4 3" xfId="16173" xr:uid="{00000000-0005-0000-0000-000000360000}"/>
    <cellStyle name="Normal 101 4 5" xfId="16174" xr:uid="{00000000-0005-0000-0000-000001360000}"/>
    <cellStyle name="Normal 101 4 5 2" xfId="16175" xr:uid="{00000000-0005-0000-0000-000002360000}"/>
    <cellStyle name="Normal 101 4 5 2 2" xfId="16176" xr:uid="{00000000-0005-0000-0000-000003360000}"/>
    <cellStyle name="Normal 101 4 5 3" xfId="16177" xr:uid="{00000000-0005-0000-0000-000004360000}"/>
    <cellStyle name="Normal 101 4 6" xfId="16178" xr:uid="{00000000-0005-0000-0000-000005360000}"/>
    <cellStyle name="Normal 101 4 6 2" xfId="16179" xr:uid="{00000000-0005-0000-0000-000006360000}"/>
    <cellStyle name="Normal 101 4 6 2 2" xfId="16180" xr:uid="{00000000-0005-0000-0000-000007360000}"/>
    <cellStyle name="Normal 101 4 6 3" xfId="16181" xr:uid="{00000000-0005-0000-0000-000008360000}"/>
    <cellStyle name="Normal 101 4 7" xfId="16182" xr:uid="{00000000-0005-0000-0000-000009360000}"/>
    <cellStyle name="Normal 101 4 7 2" xfId="16183" xr:uid="{00000000-0005-0000-0000-00000A360000}"/>
    <cellStyle name="Normal 101 4 8" xfId="16184" xr:uid="{00000000-0005-0000-0000-00000B360000}"/>
    <cellStyle name="Normal 101 4 8 2" xfId="16185" xr:uid="{00000000-0005-0000-0000-00000C360000}"/>
    <cellStyle name="Normal 101 4 9" xfId="16186" xr:uid="{00000000-0005-0000-0000-00000D360000}"/>
    <cellStyle name="Normal 101 4 9 2" xfId="16187" xr:uid="{00000000-0005-0000-0000-00000E360000}"/>
    <cellStyle name="Normal 101 5" xfId="16188" xr:uid="{00000000-0005-0000-0000-00000F360000}"/>
    <cellStyle name="Normal 101 5 2" xfId="16189" xr:uid="{00000000-0005-0000-0000-000010360000}"/>
    <cellStyle name="Normal 101 5 2 2" xfId="16190" xr:uid="{00000000-0005-0000-0000-000011360000}"/>
    <cellStyle name="Normal 101 5 2 2 2" xfId="16191" xr:uid="{00000000-0005-0000-0000-000012360000}"/>
    <cellStyle name="Normal 101 5 2 3" xfId="16192" xr:uid="{00000000-0005-0000-0000-000013360000}"/>
    <cellStyle name="Normal 101 5 3" xfId="16193" xr:uid="{00000000-0005-0000-0000-000014360000}"/>
    <cellStyle name="Normal 101 5 3 2" xfId="16194" xr:uid="{00000000-0005-0000-0000-000015360000}"/>
    <cellStyle name="Normal 101 5 3 2 2" xfId="16195" xr:uid="{00000000-0005-0000-0000-000016360000}"/>
    <cellStyle name="Normal 101 5 3 3" xfId="16196" xr:uid="{00000000-0005-0000-0000-000017360000}"/>
    <cellStyle name="Normal 101 5 4" xfId="16197" xr:uid="{00000000-0005-0000-0000-000018360000}"/>
    <cellStyle name="Normal 101 5 4 2" xfId="16198" xr:uid="{00000000-0005-0000-0000-000019360000}"/>
    <cellStyle name="Normal 101 5 4 2 2" xfId="16199" xr:uid="{00000000-0005-0000-0000-00001A360000}"/>
    <cellStyle name="Normal 101 5 4 3" xfId="16200" xr:uid="{00000000-0005-0000-0000-00001B360000}"/>
    <cellStyle name="Normal 101 5 5" xfId="16201" xr:uid="{00000000-0005-0000-0000-00001C360000}"/>
    <cellStyle name="Normal 101 5 5 2" xfId="16202" xr:uid="{00000000-0005-0000-0000-00001D360000}"/>
    <cellStyle name="Normal 101 5 6" xfId="16203" xr:uid="{00000000-0005-0000-0000-00001E360000}"/>
    <cellStyle name="Normal 101 5 6 2" xfId="16204" xr:uid="{00000000-0005-0000-0000-00001F360000}"/>
    <cellStyle name="Normal 101 5 7" xfId="16205" xr:uid="{00000000-0005-0000-0000-000020360000}"/>
    <cellStyle name="Normal 101 6" xfId="16206" xr:uid="{00000000-0005-0000-0000-000021360000}"/>
    <cellStyle name="Normal 101 6 2" xfId="16207" xr:uid="{00000000-0005-0000-0000-000022360000}"/>
    <cellStyle name="Normal 101 6 2 2" xfId="16208" xr:uid="{00000000-0005-0000-0000-000023360000}"/>
    <cellStyle name="Normal 101 6 2 2 2" xfId="16209" xr:uid="{00000000-0005-0000-0000-000024360000}"/>
    <cellStyle name="Normal 101 6 2 3" xfId="16210" xr:uid="{00000000-0005-0000-0000-000025360000}"/>
    <cellStyle name="Normal 101 6 3" xfId="16211" xr:uid="{00000000-0005-0000-0000-000026360000}"/>
    <cellStyle name="Normal 101 6 3 2" xfId="16212" xr:uid="{00000000-0005-0000-0000-000027360000}"/>
    <cellStyle name="Normal 101 6 3 2 2" xfId="16213" xr:uid="{00000000-0005-0000-0000-000028360000}"/>
    <cellStyle name="Normal 101 6 3 3" xfId="16214" xr:uid="{00000000-0005-0000-0000-000029360000}"/>
    <cellStyle name="Normal 101 6 4" xfId="16215" xr:uid="{00000000-0005-0000-0000-00002A360000}"/>
    <cellStyle name="Normal 101 6 4 2" xfId="16216" xr:uid="{00000000-0005-0000-0000-00002B360000}"/>
    <cellStyle name="Normal 101 6 4 2 2" xfId="16217" xr:uid="{00000000-0005-0000-0000-00002C360000}"/>
    <cellStyle name="Normal 101 6 4 3" xfId="16218" xr:uid="{00000000-0005-0000-0000-00002D360000}"/>
    <cellStyle name="Normal 101 6 5" xfId="16219" xr:uid="{00000000-0005-0000-0000-00002E360000}"/>
    <cellStyle name="Normal 101 6 5 2" xfId="16220" xr:uid="{00000000-0005-0000-0000-00002F360000}"/>
    <cellStyle name="Normal 101 6 6" xfId="16221" xr:uid="{00000000-0005-0000-0000-000030360000}"/>
    <cellStyle name="Normal 101 7" xfId="16222" xr:uid="{00000000-0005-0000-0000-000031360000}"/>
    <cellStyle name="Normal 101 7 2" xfId="16223" xr:uid="{00000000-0005-0000-0000-000032360000}"/>
    <cellStyle name="Normal 101 7 2 2" xfId="16224" xr:uid="{00000000-0005-0000-0000-000033360000}"/>
    <cellStyle name="Normal 101 7 3" xfId="16225" xr:uid="{00000000-0005-0000-0000-000034360000}"/>
    <cellStyle name="Normal 101 8" xfId="16226" xr:uid="{00000000-0005-0000-0000-000035360000}"/>
    <cellStyle name="Normal 101 8 2" xfId="16227" xr:uid="{00000000-0005-0000-0000-000036360000}"/>
    <cellStyle name="Normal 101 8 2 2" xfId="16228" xr:uid="{00000000-0005-0000-0000-000037360000}"/>
    <cellStyle name="Normal 101 8 3" xfId="16229" xr:uid="{00000000-0005-0000-0000-000038360000}"/>
    <cellStyle name="Normal 101 9" xfId="16230" xr:uid="{00000000-0005-0000-0000-000039360000}"/>
    <cellStyle name="Normal 101 9 2" xfId="16231" xr:uid="{00000000-0005-0000-0000-00003A360000}"/>
    <cellStyle name="Normal 101 9 2 2" xfId="16232" xr:uid="{00000000-0005-0000-0000-00003B360000}"/>
    <cellStyle name="Normal 101 9 3" xfId="16233" xr:uid="{00000000-0005-0000-0000-00003C360000}"/>
    <cellStyle name="Normal 102" xfId="16234" xr:uid="{00000000-0005-0000-0000-00003D360000}"/>
    <cellStyle name="Normal 102 10" xfId="16235" xr:uid="{00000000-0005-0000-0000-00003E360000}"/>
    <cellStyle name="Normal 102 10 2" xfId="16236" xr:uid="{00000000-0005-0000-0000-00003F360000}"/>
    <cellStyle name="Normal 102 11" xfId="16237" xr:uid="{00000000-0005-0000-0000-000040360000}"/>
    <cellStyle name="Normal 102 11 2" xfId="16238" xr:uid="{00000000-0005-0000-0000-000041360000}"/>
    <cellStyle name="Normal 102 12" xfId="16239" xr:uid="{00000000-0005-0000-0000-000042360000}"/>
    <cellStyle name="Normal 102 12 2" xfId="16240" xr:uid="{00000000-0005-0000-0000-000043360000}"/>
    <cellStyle name="Normal 102 13" xfId="16241" xr:uid="{00000000-0005-0000-0000-000044360000}"/>
    <cellStyle name="Normal 102 13 2" xfId="16242" xr:uid="{00000000-0005-0000-0000-000045360000}"/>
    <cellStyle name="Normal 102 14" xfId="16243" xr:uid="{00000000-0005-0000-0000-000046360000}"/>
    <cellStyle name="Normal 102 15" xfId="55227" xr:uid="{00000000-0005-0000-0000-000047360000}"/>
    <cellStyle name="Normal 102 2" xfId="16244" xr:uid="{00000000-0005-0000-0000-000048360000}"/>
    <cellStyle name="Normal 102 2 10" xfId="16245" xr:uid="{00000000-0005-0000-0000-000049360000}"/>
    <cellStyle name="Normal 102 2 10 2" xfId="16246" xr:uid="{00000000-0005-0000-0000-00004A360000}"/>
    <cellStyle name="Normal 102 2 11" xfId="16247" xr:uid="{00000000-0005-0000-0000-00004B360000}"/>
    <cellStyle name="Normal 102 2 12" xfId="55228" xr:uid="{00000000-0005-0000-0000-00004C360000}"/>
    <cellStyle name="Normal 102 2 2" xfId="16248" xr:uid="{00000000-0005-0000-0000-00004D360000}"/>
    <cellStyle name="Normal 102 2 2 2" xfId="16249" xr:uid="{00000000-0005-0000-0000-00004E360000}"/>
    <cellStyle name="Normal 102 2 2 2 2" xfId="16250" xr:uid="{00000000-0005-0000-0000-00004F360000}"/>
    <cellStyle name="Normal 102 2 2 2 2 2" xfId="16251" xr:uid="{00000000-0005-0000-0000-000050360000}"/>
    <cellStyle name="Normal 102 2 2 2 3" xfId="16252" xr:uid="{00000000-0005-0000-0000-000051360000}"/>
    <cellStyle name="Normal 102 2 2 2 4" xfId="55230" xr:uid="{00000000-0005-0000-0000-000052360000}"/>
    <cellStyle name="Normal 102 2 2 3" xfId="16253" xr:uid="{00000000-0005-0000-0000-000053360000}"/>
    <cellStyle name="Normal 102 2 2 3 2" xfId="16254" xr:uid="{00000000-0005-0000-0000-000054360000}"/>
    <cellStyle name="Normal 102 2 2 3 2 2" xfId="16255" xr:uid="{00000000-0005-0000-0000-000055360000}"/>
    <cellStyle name="Normal 102 2 2 3 2 3" xfId="55232" xr:uid="{00000000-0005-0000-0000-000056360000}"/>
    <cellStyle name="Normal 102 2 2 3 3" xfId="16256" xr:uid="{00000000-0005-0000-0000-000057360000}"/>
    <cellStyle name="Normal 102 2 2 3 4" xfId="55231" xr:uid="{00000000-0005-0000-0000-000058360000}"/>
    <cellStyle name="Normal 102 2 2 4" xfId="16257" xr:uid="{00000000-0005-0000-0000-000059360000}"/>
    <cellStyle name="Normal 102 2 2 4 2" xfId="16258" xr:uid="{00000000-0005-0000-0000-00005A360000}"/>
    <cellStyle name="Normal 102 2 2 4 2 2" xfId="16259" xr:uid="{00000000-0005-0000-0000-00005B360000}"/>
    <cellStyle name="Normal 102 2 2 4 3" xfId="16260" xr:uid="{00000000-0005-0000-0000-00005C360000}"/>
    <cellStyle name="Normal 102 2 2 5" xfId="16261" xr:uid="{00000000-0005-0000-0000-00005D360000}"/>
    <cellStyle name="Normal 102 2 2 5 2" xfId="16262" xr:uid="{00000000-0005-0000-0000-00005E360000}"/>
    <cellStyle name="Normal 102 2 2 6" xfId="16263" xr:uid="{00000000-0005-0000-0000-00005F360000}"/>
    <cellStyle name="Normal 102 2 2 6 2" xfId="16264" xr:uid="{00000000-0005-0000-0000-000060360000}"/>
    <cellStyle name="Normal 102 2 2 7" xfId="16265" xr:uid="{00000000-0005-0000-0000-000061360000}"/>
    <cellStyle name="Normal 102 2 2 8" xfId="55229" xr:uid="{00000000-0005-0000-0000-000062360000}"/>
    <cellStyle name="Normal 102 2 3" xfId="16266" xr:uid="{00000000-0005-0000-0000-000063360000}"/>
    <cellStyle name="Normal 102 2 3 2" xfId="16267" xr:uid="{00000000-0005-0000-0000-000064360000}"/>
    <cellStyle name="Normal 102 2 3 2 2" xfId="16268" xr:uid="{00000000-0005-0000-0000-000065360000}"/>
    <cellStyle name="Normal 102 2 3 2 2 2" xfId="16269" xr:uid="{00000000-0005-0000-0000-000066360000}"/>
    <cellStyle name="Normal 102 2 3 2 3" xfId="16270" xr:uid="{00000000-0005-0000-0000-000067360000}"/>
    <cellStyle name="Normal 102 2 3 3" xfId="16271" xr:uid="{00000000-0005-0000-0000-000068360000}"/>
    <cellStyle name="Normal 102 2 3 3 2" xfId="16272" xr:uid="{00000000-0005-0000-0000-000069360000}"/>
    <cellStyle name="Normal 102 2 3 3 2 2" xfId="16273" xr:uid="{00000000-0005-0000-0000-00006A360000}"/>
    <cellStyle name="Normal 102 2 3 3 3" xfId="16274" xr:uid="{00000000-0005-0000-0000-00006B360000}"/>
    <cellStyle name="Normal 102 2 3 4" xfId="16275" xr:uid="{00000000-0005-0000-0000-00006C360000}"/>
    <cellStyle name="Normal 102 2 3 4 2" xfId="16276" xr:uid="{00000000-0005-0000-0000-00006D360000}"/>
    <cellStyle name="Normal 102 2 3 4 2 2" xfId="16277" xr:uid="{00000000-0005-0000-0000-00006E360000}"/>
    <cellStyle name="Normal 102 2 3 4 3" xfId="16278" xr:uid="{00000000-0005-0000-0000-00006F360000}"/>
    <cellStyle name="Normal 102 2 3 5" xfId="16279" xr:uid="{00000000-0005-0000-0000-000070360000}"/>
    <cellStyle name="Normal 102 2 3 5 2" xfId="16280" xr:uid="{00000000-0005-0000-0000-000071360000}"/>
    <cellStyle name="Normal 102 2 3 6" xfId="16281" xr:uid="{00000000-0005-0000-0000-000072360000}"/>
    <cellStyle name="Normal 102 2 4" xfId="16282" xr:uid="{00000000-0005-0000-0000-000073360000}"/>
    <cellStyle name="Normal 102 2 4 2" xfId="16283" xr:uid="{00000000-0005-0000-0000-000074360000}"/>
    <cellStyle name="Normal 102 2 4 2 2" xfId="16284" xr:uid="{00000000-0005-0000-0000-000075360000}"/>
    <cellStyle name="Normal 102 2 4 3" xfId="16285" xr:uid="{00000000-0005-0000-0000-000076360000}"/>
    <cellStyle name="Normal 102 2 5" xfId="16286" xr:uid="{00000000-0005-0000-0000-000077360000}"/>
    <cellStyle name="Normal 102 2 5 2" xfId="16287" xr:uid="{00000000-0005-0000-0000-000078360000}"/>
    <cellStyle name="Normal 102 2 5 2 2" xfId="16288" xr:uid="{00000000-0005-0000-0000-000079360000}"/>
    <cellStyle name="Normal 102 2 5 3" xfId="16289" xr:uid="{00000000-0005-0000-0000-00007A360000}"/>
    <cellStyle name="Normal 102 2 6" xfId="16290" xr:uid="{00000000-0005-0000-0000-00007B360000}"/>
    <cellStyle name="Normal 102 2 6 2" xfId="16291" xr:uid="{00000000-0005-0000-0000-00007C360000}"/>
    <cellStyle name="Normal 102 2 6 2 2" xfId="16292" xr:uid="{00000000-0005-0000-0000-00007D360000}"/>
    <cellStyle name="Normal 102 2 6 3" xfId="16293" xr:uid="{00000000-0005-0000-0000-00007E360000}"/>
    <cellStyle name="Normal 102 2 7" xfId="16294" xr:uid="{00000000-0005-0000-0000-00007F360000}"/>
    <cellStyle name="Normal 102 2 7 2" xfId="16295" xr:uid="{00000000-0005-0000-0000-000080360000}"/>
    <cellStyle name="Normal 102 2 8" xfId="16296" xr:uid="{00000000-0005-0000-0000-000081360000}"/>
    <cellStyle name="Normal 102 2 8 2" xfId="16297" xr:uid="{00000000-0005-0000-0000-000082360000}"/>
    <cellStyle name="Normal 102 2 9" xfId="16298" xr:uid="{00000000-0005-0000-0000-000083360000}"/>
    <cellStyle name="Normal 102 2 9 2" xfId="16299" xr:uid="{00000000-0005-0000-0000-000084360000}"/>
    <cellStyle name="Normal 102 3" xfId="16300" xr:uid="{00000000-0005-0000-0000-000085360000}"/>
    <cellStyle name="Normal 102 3 10" xfId="16301" xr:uid="{00000000-0005-0000-0000-000086360000}"/>
    <cellStyle name="Normal 102 3 10 2" xfId="16302" xr:uid="{00000000-0005-0000-0000-000087360000}"/>
    <cellStyle name="Normal 102 3 11" xfId="16303" xr:uid="{00000000-0005-0000-0000-000088360000}"/>
    <cellStyle name="Normal 102 3 12" xfId="55233" xr:uid="{00000000-0005-0000-0000-000089360000}"/>
    <cellStyle name="Normal 102 3 2" xfId="16304" xr:uid="{00000000-0005-0000-0000-00008A360000}"/>
    <cellStyle name="Normal 102 3 2 2" xfId="16305" xr:uid="{00000000-0005-0000-0000-00008B360000}"/>
    <cellStyle name="Normal 102 3 2 2 2" xfId="16306" xr:uid="{00000000-0005-0000-0000-00008C360000}"/>
    <cellStyle name="Normal 102 3 2 2 2 2" xfId="16307" xr:uid="{00000000-0005-0000-0000-00008D360000}"/>
    <cellStyle name="Normal 102 3 2 2 3" xfId="16308" xr:uid="{00000000-0005-0000-0000-00008E360000}"/>
    <cellStyle name="Normal 102 3 2 3" xfId="16309" xr:uid="{00000000-0005-0000-0000-00008F360000}"/>
    <cellStyle name="Normal 102 3 2 3 2" xfId="16310" xr:uid="{00000000-0005-0000-0000-000090360000}"/>
    <cellStyle name="Normal 102 3 2 3 2 2" xfId="16311" xr:uid="{00000000-0005-0000-0000-000091360000}"/>
    <cellStyle name="Normal 102 3 2 3 3" xfId="16312" xr:uid="{00000000-0005-0000-0000-000092360000}"/>
    <cellStyle name="Normal 102 3 2 4" xfId="16313" xr:uid="{00000000-0005-0000-0000-000093360000}"/>
    <cellStyle name="Normal 102 3 2 4 2" xfId="16314" xr:uid="{00000000-0005-0000-0000-000094360000}"/>
    <cellStyle name="Normal 102 3 2 4 2 2" xfId="16315" xr:uid="{00000000-0005-0000-0000-000095360000}"/>
    <cellStyle name="Normal 102 3 2 4 3" xfId="16316" xr:uid="{00000000-0005-0000-0000-000096360000}"/>
    <cellStyle name="Normal 102 3 2 5" xfId="16317" xr:uid="{00000000-0005-0000-0000-000097360000}"/>
    <cellStyle name="Normal 102 3 2 5 2" xfId="16318" xr:uid="{00000000-0005-0000-0000-000098360000}"/>
    <cellStyle name="Normal 102 3 2 6" xfId="16319" xr:uid="{00000000-0005-0000-0000-000099360000}"/>
    <cellStyle name="Normal 102 3 2 6 2" xfId="16320" xr:uid="{00000000-0005-0000-0000-00009A360000}"/>
    <cellStyle name="Normal 102 3 2 7" xfId="16321" xr:uid="{00000000-0005-0000-0000-00009B360000}"/>
    <cellStyle name="Normal 102 3 2 8" xfId="55234" xr:uid="{00000000-0005-0000-0000-00009C360000}"/>
    <cellStyle name="Normal 102 3 3" xfId="16322" xr:uid="{00000000-0005-0000-0000-00009D360000}"/>
    <cellStyle name="Normal 102 3 3 2" xfId="16323" xr:uid="{00000000-0005-0000-0000-00009E360000}"/>
    <cellStyle name="Normal 102 3 3 2 2" xfId="16324" xr:uid="{00000000-0005-0000-0000-00009F360000}"/>
    <cellStyle name="Normal 102 3 3 2 2 2" xfId="16325" xr:uid="{00000000-0005-0000-0000-0000A0360000}"/>
    <cellStyle name="Normal 102 3 3 2 3" xfId="16326" xr:uid="{00000000-0005-0000-0000-0000A1360000}"/>
    <cellStyle name="Normal 102 3 3 2 4" xfId="55236" xr:uid="{00000000-0005-0000-0000-0000A2360000}"/>
    <cellStyle name="Normal 102 3 3 3" xfId="16327" xr:uid="{00000000-0005-0000-0000-0000A3360000}"/>
    <cellStyle name="Normal 102 3 3 3 2" xfId="16328" xr:uid="{00000000-0005-0000-0000-0000A4360000}"/>
    <cellStyle name="Normal 102 3 3 3 2 2" xfId="16329" xr:uid="{00000000-0005-0000-0000-0000A5360000}"/>
    <cellStyle name="Normal 102 3 3 3 3" xfId="16330" xr:uid="{00000000-0005-0000-0000-0000A6360000}"/>
    <cellStyle name="Normal 102 3 3 4" xfId="16331" xr:uid="{00000000-0005-0000-0000-0000A7360000}"/>
    <cellStyle name="Normal 102 3 3 4 2" xfId="16332" xr:uid="{00000000-0005-0000-0000-0000A8360000}"/>
    <cellStyle name="Normal 102 3 3 4 2 2" xfId="16333" xr:uid="{00000000-0005-0000-0000-0000A9360000}"/>
    <cellStyle name="Normal 102 3 3 4 3" xfId="16334" xr:uid="{00000000-0005-0000-0000-0000AA360000}"/>
    <cellStyle name="Normal 102 3 3 5" xfId="16335" xr:uid="{00000000-0005-0000-0000-0000AB360000}"/>
    <cellStyle name="Normal 102 3 3 5 2" xfId="16336" xr:uid="{00000000-0005-0000-0000-0000AC360000}"/>
    <cellStyle name="Normal 102 3 3 6" xfId="16337" xr:uid="{00000000-0005-0000-0000-0000AD360000}"/>
    <cellStyle name="Normal 102 3 3 7" xfId="55235" xr:uid="{00000000-0005-0000-0000-0000AE360000}"/>
    <cellStyle name="Normal 102 3 4" xfId="16338" xr:uid="{00000000-0005-0000-0000-0000AF360000}"/>
    <cellStyle name="Normal 102 3 4 2" xfId="16339" xr:uid="{00000000-0005-0000-0000-0000B0360000}"/>
    <cellStyle name="Normal 102 3 4 2 2" xfId="16340" xr:uid="{00000000-0005-0000-0000-0000B1360000}"/>
    <cellStyle name="Normal 102 3 4 3" xfId="16341" xr:uid="{00000000-0005-0000-0000-0000B2360000}"/>
    <cellStyle name="Normal 102 3 5" xfId="16342" xr:uid="{00000000-0005-0000-0000-0000B3360000}"/>
    <cellStyle name="Normal 102 3 5 2" xfId="16343" xr:uid="{00000000-0005-0000-0000-0000B4360000}"/>
    <cellStyle name="Normal 102 3 5 2 2" xfId="16344" xr:uid="{00000000-0005-0000-0000-0000B5360000}"/>
    <cellStyle name="Normal 102 3 5 3" xfId="16345" xr:uid="{00000000-0005-0000-0000-0000B6360000}"/>
    <cellStyle name="Normal 102 3 6" xfId="16346" xr:uid="{00000000-0005-0000-0000-0000B7360000}"/>
    <cellStyle name="Normal 102 3 6 2" xfId="16347" xr:uid="{00000000-0005-0000-0000-0000B8360000}"/>
    <cellStyle name="Normal 102 3 6 2 2" xfId="16348" xr:uid="{00000000-0005-0000-0000-0000B9360000}"/>
    <cellStyle name="Normal 102 3 6 3" xfId="16349" xr:uid="{00000000-0005-0000-0000-0000BA360000}"/>
    <cellStyle name="Normal 102 3 7" xfId="16350" xr:uid="{00000000-0005-0000-0000-0000BB360000}"/>
    <cellStyle name="Normal 102 3 7 2" xfId="16351" xr:uid="{00000000-0005-0000-0000-0000BC360000}"/>
    <cellStyle name="Normal 102 3 8" xfId="16352" xr:uid="{00000000-0005-0000-0000-0000BD360000}"/>
    <cellStyle name="Normal 102 3 8 2" xfId="16353" xr:uid="{00000000-0005-0000-0000-0000BE360000}"/>
    <cellStyle name="Normal 102 3 9" xfId="16354" xr:uid="{00000000-0005-0000-0000-0000BF360000}"/>
    <cellStyle name="Normal 102 3 9 2" xfId="16355" xr:uid="{00000000-0005-0000-0000-0000C0360000}"/>
    <cellStyle name="Normal 102 4" xfId="16356" xr:uid="{00000000-0005-0000-0000-0000C1360000}"/>
    <cellStyle name="Normal 102 4 10" xfId="16357" xr:uid="{00000000-0005-0000-0000-0000C2360000}"/>
    <cellStyle name="Normal 102 4 10 2" xfId="16358" xr:uid="{00000000-0005-0000-0000-0000C3360000}"/>
    <cellStyle name="Normal 102 4 11" xfId="16359" xr:uid="{00000000-0005-0000-0000-0000C4360000}"/>
    <cellStyle name="Normal 102 4 2" xfId="16360" xr:uid="{00000000-0005-0000-0000-0000C5360000}"/>
    <cellStyle name="Normal 102 4 2 2" xfId="16361" xr:uid="{00000000-0005-0000-0000-0000C6360000}"/>
    <cellStyle name="Normal 102 4 2 2 2" xfId="16362" xr:uid="{00000000-0005-0000-0000-0000C7360000}"/>
    <cellStyle name="Normal 102 4 2 2 2 2" xfId="16363" xr:uid="{00000000-0005-0000-0000-0000C8360000}"/>
    <cellStyle name="Normal 102 4 2 2 3" xfId="16364" xr:uid="{00000000-0005-0000-0000-0000C9360000}"/>
    <cellStyle name="Normal 102 4 2 3" xfId="16365" xr:uid="{00000000-0005-0000-0000-0000CA360000}"/>
    <cellStyle name="Normal 102 4 2 3 2" xfId="16366" xr:uid="{00000000-0005-0000-0000-0000CB360000}"/>
    <cellStyle name="Normal 102 4 2 3 2 2" xfId="16367" xr:uid="{00000000-0005-0000-0000-0000CC360000}"/>
    <cellStyle name="Normal 102 4 2 3 3" xfId="16368" xr:uid="{00000000-0005-0000-0000-0000CD360000}"/>
    <cellStyle name="Normal 102 4 2 4" xfId="16369" xr:uid="{00000000-0005-0000-0000-0000CE360000}"/>
    <cellStyle name="Normal 102 4 2 4 2" xfId="16370" xr:uid="{00000000-0005-0000-0000-0000CF360000}"/>
    <cellStyle name="Normal 102 4 2 4 2 2" xfId="16371" xr:uid="{00000000-0005-0000-0000-0000D0360000}"/>
    <cellStyle name="Normal 102 4 2 4 3" xfId="16372" xr:uid="{00000000-0005-0000-0000-0000D1360000}"/>
    <cellStyle name="Normal 102 4 2 5" xfId="16373" xr:uid="{00000000-0005-0000-0000-0000D2360000}"/>
    <cellStyle name="Normal 102 4 2 5 2" xfId="16374" xr:uid="{00000000-0005-0000-0000-0000D3360000}"/>
    <cellStyle name="Normal 102 4 2 6" xfId="16375" xr:uid="{00000000-0005-0000-0000-0000D4360000}"/>
    <cellStyle name="Normal 102 4 2 6 2" xfId="16376" xr:uid="{00000000-0005-0000-0000-0000D5360000}"/>
    <cellStyle name="Normal 102 4 2 7" xfId="16377" xr:uid="{00000000-0005-0000-0000-0000D6360000}"/>
    <cellStyle name="Normal 102 4 3" xfId="16378" xr:uid="{00000000-0005-0000-0000-0000D7360000}"/>
    <cellStyle name="Normal 102 4 3 2" xfId="16379" xr:uid="{00000000-0005-0000-0000-0000D8360000}"/>
    <cellStyle name="Normal 102 4 3 2 2" xfId="16380" xr:uid="{00000000-0005-0000-0000-0000D9360000}"/>
    <cellStyle name="Normal 102 4 3 2 2 2" xfId="16381" xr:uid="{00000000-0005-0000-0000-0000DA360000}"/>
    <cellStyle name="Normal 102 4 3 2 3" xfId="16382" xr:uid="{00000000-0005-0000-0000-0000DB360000}"/>
    <cellStyle name="Normal 102 4 3 3" xfId="16383" xr:uid="{00000000-0005-0000-0000-0000DC360000}"/>
    <cellStyle name="Normal 102 4 3 3 2" xfId="16384" xr:uid="{00000000-0005-0000-0000-0000DD360000}"/>
    <cellStyle name="Normal 102 4 3 3 2 2" xfId="16385" xr:uid="{00000000-0005-0000-0000-0000DE360000}"/>
    <cellStyle name="Normal 102 4 3 3 3" xfId="16386" xr:uid="{00000000-0005-0000-0000-0000DF360000}"/>
    <cellStyle name="Normal 102 4 3 4" xfId="16387" xr:uid="{00000000-0005-0000-0000-0000E0360000}"/>
    <cellStyle name="Normal 102 4 3 4 2" xfId="16388" xr:uid="{00000000-0005-0000-0000-0000E1360000}"/>
    <cellStyle name="Normal 102 4 3 4 2 2" xfId="16389" xr:uid="{00000000-0005-0000-0000-0000E2360000}"/>
    <cellStyle name="Normal 102 4 3 4 3" xfId="16390" xr:uid="{00000000-0005-0000-0000-0000E3360000}"/>
    <cellStyle name="Normal 102 4 3 5" xfId="16391" xr:uid="{00000000-0005-0000-0000-0000E4360000}"/>
    <cellStyle name="Normal 102 4 3 5 2" xfId="16392" xr:uid="{00000000-0005-0000-0000-0000E5360000}"/>
    <cellStyle name="Normal 102 4 3 6" xfId="16393" xr:uid="{00000000-0005-0000-0000-0000E6360000}"/>
    <cellStyle name="Normal 102 4 4" xfId="16394" xr:uid="{00000000-0005-0000-0000-0000E7360000}"/>
    <cellStyle name="Normal 102 4 4 2" xfId="16395" xr:uid="{00000000-0005-0000-0000-0000E8360000}"/>
    <cellStyle name="Normal 102 4 4 2 2" xfId="16396" xr:uid="{00000000-0005-0000-0000-0000E9360000}"/>
    <cellStyle name="Normal 102 4 4 3" xfId="16397" xr:uid="{00000000-0005-0000-0000-0000EA360000}"/>
    <cellStyle name="Normal 102 4 5" xfId="16398" xr:uid="{00000000-0005-0000-0000-0000EB360000}"/>
    <cellStyle name="Normal 102 4 5 2" xfId="16399" xr:uid="{00000000-0005-0000-0000-0000EC360000}"/>
    <cellStyle name="Normal 102 4 5 2 2" xfId="16400" xr:uid="{00000000-0005-0000-0000-0000ED360000}"/>
    <cellStyle name="Normal 102 4 5 3" xfId="16401" xr:uid="{00000000-0005-0000-0000-0000EE360000}"/>
    <cellStyle name="Normal 102 4 6" xfId="16402" xr:uid="{00000000-0005-0000-0000-0000EF360000}"/>
    <cellStyle name="Normal 102 4 6 2" xfId="16403" xr:uid="{00000000-0005-0000-0000-0000F0360000}"/>
    <cellStyle name="Normal 102 4 6 2 2" xfId="16404" xr:uid="{00000000-0005-0000-0000-0000F1360000}"/>
    <cellStyle name="Normal 102 4 6 3" xfId="16405" xr:uid="{00000000-0005-0000-0000-0000F2360000}"/>
    <cellStyle name="Normal 102 4 7" xfId="16406" xr:uid="{00000000-0005-0000-0000-0000F3360000}"/>
    <cellStyle name="Normal 102 4 7 2" xfId="16407" xr:uid="{00000000-0005-0000-0000-0000F4360000}"/>
    <cellStyle name="Normal 102 4 8" xfId="16408" xr:uid="{00000000-0005-0000-0000-0000F5360000}"/>
    <cellStyle name="Normal 102 4 8 2" xfId="16409" xr:uid="{00000000-0005-0000-0000-0000F6360000}"/>
    <cellStyle name="Normal 102 4 9" xfId="16410" xr:uid="{00000000-0005-0000-0000-0000F7360000}"/>
    <cellStyle name="Normal 102 4 9 2" xfId="16411" xr:uid="{00000000-0005-0000-0000-0000F8360000}"/>
    <cellStyle name="Normal 102 5" xfId="16412" xr:uid="{00000000-0005-0000-0000-0000F9360000}"/>
    <cellStyle name="Normal 102 5 2" xfId="16413" xr:uid="{00000000-0005-0000-0000-0000FA360000}"/>
    <cellStyle name="Normal 102 5 2 2" xfId="16414" xr:uid="{00000000-0005-0000-0000-0000FB360000}"/>
    <cellStyle name="Normal 102 5 2 2 2" xfId="16415" xr:uid="{00000000-0005-0000-0000-0000FC360000}"/>
    <cellStyle name="Normal 102 5 2 3" xfId="16416" xr:uid="{00000000-0005-0000-0000-0000FD360000}"/>
    <cellStyle name="Normal 102 5 3" xfId="16417" xr:uid="{00000000-0005-0000-0000-0000FE360000}"/>
    <cellStyle name="Normal 102 5 3 2" xfId="16418" xr:uid="{00000000-0005-0000-0000-0000FF360000}"/>
    <cellStyle name="Normal 102 5 3 2 2" xfId="16419" xr:uid="{00000000-0005-0000-0000-000000370000}"/>
    <cellStyle name="Normal 102 5 3 3" xfId="16420" xr:uid="{00000000-0005-0000-0000-000001370000}"/>
    <cellStyle name="Normal 102 5 4" xfId="16421" xr:uid="{00000000-0005-0000-0000-000002370000}"/>
    <cellStyle name="Normal 102 5 4 2" xfId="16422" xr:uid="{00000000-0005-0000-0000-000003370000}"/>
    <cellStyle name="Normal 102 5 4 2 2" xfId="16423" xr:uid="{00000000-0005-0000-0000-000004370000}"/>
    <cellStyle name="Normal 102 5 4 3" xfId="16424" xr:uid="{00000000-0005-0000-0000-000005370000}"/>
    <cellStyle name="Normal 102 5 5" xfId="16425" xr:uid="{00000000-0005-0000-0000-000006370000}"/>
    <cellStyle name="Normal 102 5 5 2" xfId="16426" xr:uid="{00000000-0005-0000-0000-000007370000}"/>
    <cellStyle name="Normal 102 5 6" xfId="16427" xr:uid="{00000000-0005-0000-0000-000008370000}"/>
    <cellStyle name="Normal 102 5 6 2" xfId="16428" xr:uid="{00000000-0005-0000-0000-000009370000}"/>
    <cellStyle name="Normal 102 5 7" xfId="16429" xr:uid="{00000000-0005-0000-0000-00000A370000}"/>
    <cellStyle name="Normal 102 6" xfId="16430" xr:uid="{00000000-0005-0000-0000-00000B370000}"/>
    <cellStyle name="Normal 102 6 2" xfId="16431" xr:uid="{00000000-0005-0000-0000-00000C370000}"/>
    <cellStyle name="Normal 102 6 2 2" xfId="16432" xr:uid="{00000000-0005-0000-0000-00000D370000}"/>
    <cellStyle name="Normal 102 6 2 2 2" xfId="16433" xr:uid="{00000000-0005-0000-0000-00000E370000}"/>
    <cellStyle name="Normal 102 6 2 3" xfId="16434" xr:uid="{00000000-0005-0000-0000-00000F370000}"/>
    <cellStyle name="Normal 102 6 3" xfId="16435" xr:uid="{00000000-0005-0000-0000-000010370000}"/>
    <cellStyle name="Normal 102 6 3 2" xfId="16436" xr:uid="{00000000-0005-0000-0000-000011370000}"/>
    <cellStyle name="Normal 102 6 3 2 2" xfId="16437" xr:uid="{00000000-0005-0000-0000-000012370000}"/>
    <cellStyle name="Normal 102 6 3 3" xfId="16438" xr:uid="{00000000-0005-0000-0000-000013370000}"/>
    <cellStyle name="Normal 102 6 4" xfId="16439" xr:uid="{00000000-0005-0000-0000-000014370000}"/>
    <cellStyle name="Normal 102 6 4 2" xfId="16440" xr:uid="{00000000-0005-0000-0000-000015370000}"/>
    <cellStyle name="Normal 102 6 4 2 2" xfId="16441" xr:uid="{00000000-0005-0000-0000-000016370000}"/>
    <cellStyle name="Normal 102 6 4 3" xfId="16442" xr:uid="{00000000-0005-0000-0000-000017370000}"/>
    <cellStyle name="Normal 102 6 5" xfId="16443" xr:uid="{00000000-0005-0000-0000-000018370000}"/>
    <cellStyle name="Normal 102 6 5 2" xfId="16444" xr:uid="{00000000-0005-0000-0000-000019370000}"/>
    <cellStyle name="Normal 102 6 6" xfId="16445" xr:uid="{00000000-0005-0000-0000-00001A370000}"/>
    <cellStyle name="Normal 102 7" xfId="16446" xr:uid="{00000000-0005-0000-0000-00001B370000}"/>
    <cellStyle name="Normal 102 7 2" xfId="16447" xr:uid="{00000000-0005-0000-0000-00001C370000}"/>
    <cellStyle name="Normal 102 7 2 2" xfId="16448" xr:uid="{00000000-0005-0000-0000-00001D370000}"/>
    <cellStyle name="Normal 102 7 3" xfId="16449" xr:uid="{00000000-0005-0000-0000-00001E370000}"/>
    <cellStyle name="Normal 102 8" xfId="16450" xr:uid="{00000000-0005-0000-0000-00001F370000}"/>
    <cellStyle name="Normal 102 8 2" xfId="16451" xr:uid="{00000000-0005-0000-0000-000020370000}"/>
    <cellStyle name="Normal 102 8 2 2" xfId="16452" xr:uid="{00000000-0005-0000-0000-000021370000}"/>
    <cellStyle name="Normal 102 8 3" xfId="16453" xr:uid="{00000000-0005-0000-0000-000022370000}"/>
    <cellStyle name="Normal 102 9" xfId="16454" xr:uid="{00000000-0005-0000-0000-000023370000}"/>
    <cellStyle name="Normal 102 9 2" xfId="16455" xr:uid="{00000000-0005-0000-0000-000024370000}"/>
    <cellStyle name="Normal 102 9 2 2" xfId="16456" xr:uid="{00000000-0005-0000-0000-000025370000}"/>
    <cellStyle name="Normal 102 9 3" xfId="16457" xr:uid="{00000000-0005-0000-0000-000026370000}"/>
    <cellStyle name="Normal 103" xfId="16458" xr:uid="{00000000-0005-0000-0000-000027370000}"/>
    <cellStyle name="Normal 103 10" xfId="16459" xr:uid="{00000000-0005-0000-0000-000028370000}"/>
    <cellStyle name="Normal 103 10 2" xfId="16460" xr:uid="{00000000-0005-0000-0000-000029370000}"/>
    <cellStyle name="Normal 103 11" xfId="16461" xr:uid="{00000000-0005-0000-0000-00002A370000}"/>
    <cellStyle name="Normal 103 11 2" xfId="16462" xr:uid="{00000000-0005-0000-0000-00002B370000}"/>
    <cellStyle name="Normal 103 12" xfId="16463" xr:uid="{00000000-0005-0000-0000-00002C370000}"/>
    <cellStyle name="Normal 103 12 2" xfId="16464" xr:uid="{00000000-0005-0000-0000-00002D370000}"/>
    <cellStyle name="Normal 103 13" xfId="16465" xr:uid="{00000000-0005-0000-0000-00002E370000}"/>
    <cellStyle name="Normal 103 13 2" xfId="16466" xr:uid="{00000000-0005-0000-0000-00002F370000}"/>
    <cellStyle name="Normal 103 14" xfId="16467" xr:uid="{00000000-0005-0000-0000-000030370000}"/>
    <cellStyle name="Normal 103 15" xfId="55237" xr:uid="{00000000-0005-0000-0000-000031370000}"/>
    <cellStyle name="Normal 103 2" xfId="16468" xr:uid="{00000000-0005-0000-0000-000032370000}"/>
    <cellStyle name="Normal 103 2 10" xfId="16469" xr:uid="{00000000-0005-0000-0000-000033370000}"/>
    <cellStyle name="Normal 103 2 10 2" xfId="16470" xr:uid="{00000000-0005-0000-0000-000034370000}"/>
    <cellStyle name="Normal 103 2 11" xfId="16471" xr:uid="{00000000-0005-0000-0000-000035370000}"/>
    <cellStyle name="Normal 103 2 12" xfId="55238" xr:uid="{00000000-0005-0000-0000-000036370000}"/>
    <cellStyle name="Normal 103 2 2" xfId="16472" xr:uid="{00000000-0005-0000-0000-000037370000}"/>
    <cellStyle name="Normal 103 2 2 2" xfId="16473" xr:uid="{00000000-0005-0000-0000-000038370000}"/>
    <cellStyle name="Normal 103 2 2 2 2" xfId="16474" xr:uid="{00000000-0005-0000-0000-000039370000}"/>
    <cellStyle name="Normal 103 2 2 2 2 2" xfId="16475" xr:uid="{00000000-0005-0000-0000-00003A370000}"/>
    <cellStyle name="Normal 103 2 2 2 3" xfId="16476" xr:uid="{00000000-0005-0000-0000-00003B370000}"/>
    <cellStyle name="Normal 103 2 2 2 4" xfId="55240" xr:uid="{00000000-0005-0000-0000-00003C370000}"/>
    <cellStyle name="Normal 103 2 2 3" xfId="16477" xr:uid="{00000000-0005-0000-0000-00003D370000}"/>
    <cellStyle name="Normal 103 2 2 3 2" xfId="16478" xr:uid="{00000000-0005-0000-0000-00003E370000}"/>
    <cellStyle name="Normal 103 2 2 3 2 2" xfId="16479" xr:uid="{00000000-0005-0000-0000-00003F370000}"/>
    <cellStyle name="Normal 103 2 2 3 2 3" xfId="55242" xr:uid="{00000000-0005-0000-0000-000040370000}"/>
    <cellStyle name="Normal 103 2 2 3 3" xfId="16480" xr:uid="{00000000-0005-0000-0000-000041370000}"/>
    <cellStyle name="Normal 103 2 2 3 4" xfId="55241" xr:uid="{00000000-0005-0000-0000-000042370000}"/>
    <cellStyle name="Normal 103 2 2 4" xfId="16481" xr:uid="{00000000-0005-0000-0000-000043370000}"/>
    <cellStyle name="Normal 103 2 2 4 2" xfId="16482" xr:uid="{00000000-0005-0000-0000-000044370000}"/>
    <cellStyle name="Normal 103 2 2 4 2 2" xfId="16483" xr:uid="{00000000-0005-0000-0000-000045370000}"/>
    <cellStyle name="Normal 103 2 2 4 3" xfId="16484" xr:uid="{00000000-0005-0000-0000-000046370000}"/>
    <cellStyle name="Normal 103 2 2 5" xfId="16485" xr:uid="{00000000-0005-0000-0000-000047370000}"/>
    <cellStyle name="Normal 103 2 2 5 2" xfId="16486" xr:uid="{00000000-0005-0000-0000-000048370000}"/>
    <cellStyle name="Normal 103 2 2 6" xfId="16487" xr:uid="{00000000-0005-0000-0000-000049370000}"/>
    <cellStyle name="Normal 103 2 2 6 2" xfId="16488" xr:uid="{00000000-0005-0000-0000-00004A370000}"/>
    <cellStyle name="Normal 103 2 2 7" xfId="16489" xr:uid="{00000000-0005-0000-0000-00004B370000}"/>
    <cellStyle name="Normal 103 2 2 8" xfId="55239" xr:uid="{00000000-0005-0000-0000-00004C370000}"/>
    <cellStyle name="Normal 103 2 3" xfId="16490" xr:uid="{00000000-0005-0000-0000-00004D370000}"/>
    <cellStyle name="Normal 103 2 3 2" xfId="16491" xr:uid="{00000000-0005-0000-0000-00004E370000}"/>
    <cellStyle name="Normal 103 2 3 2 2" xfId="16492" xr:uid="{00000000-0005-0000-0000-00004F370000}"/>
    <cellStyle name="Normal 103 2 3 2 2 2" xfId="16493" xr:uid="{00000000-0005-0000-0000-000050370000}"/>
    <cellStyle name="Normal 103 2 3 2 3" xfId="16494" xr:uid="{00000000-0005-0000-0000-000051370000}"/>
    <cellStyle name="Normal 103 2 3 3" xfId="16495" xr:uid="{00000000-0005-0000-0000-000052370000}"/>
    <cellStyle name="Normal 103 2 3 3 2" xfId="16496" xr:uid="{00000000-0005-0000-0000-000053370000}"/>
    <cellStyle name="Normal 103 2 3 3 2 2" xfId="16497" xr:uid="{00000000-0005-0000-0000-000054370000}"/>
    <cellStyle name="Normal 103 2 3 3 3" xfId="16498" xr:uid="{00000000-0005-0000-0000-000055370000}"/>
    <cellStyle name="Normal 103 2 3 4" xfId="16499" xr:uid="{00000000-0005-0000-0000-000056370000}"/>
    <cellStyle name="Normal 103 2 3 4 2" xfId="16500" xr:uid="{00000000-0005-0000-0000-000057370000}"/>
    <cellStyle name="Normal 103 2 3 4 2 2" xfId="16501" xr:uid="{00000000-0005-0000-0000-000058370000}"/>
    <cellStyle name="Normal 103 2 3 4 3" xfId="16502" xr:uid="{00000000-0005-0000-0000-000059370000}"/>
    <cellStyle name="Normal 103 2 3 5" xfId="16503" xr:uid="{00000000-0005-0000-0000-00005A370000}"/>
    <cellStyle name="Normal 103 2 3 5 2" xfId="16504" xr:uid="{00000000-0005-0000-0000-00005B370000}"/>
    <cellStyle name="Normal 103 2 3 6" xfId="16505" xr:uid="{00000000-0005-0000-0000-00005C370000}"/>
    <cellStyle name="Normal 103 2 4" xfId="16506" xr:uid="{00000000-0005-0000-0000-00005D370000}"/>
    <cellStyle name="Normal 103 2 4 2" xfId="16507" xr:uid="{00000000-0005-0000-0000-00005E370000}"/>
    <cellStyle name="Normal 103 2 4 2 2" xfId="16508" xr:uid="{00000000-0005-0000-0000-00005F370000}"/>
    <cellStyle name="Normal 103 2 4 3" xfId="16509" xr:uid="{00000000-0005-0000-0000-000060370000}"/>
    <cellStyle name="Normal 103 2 5" xfId="16510" xr:uid="{00000000-0005-0000-0000-000061370000}"/>
    <cellStyle name="Normal 103 2 5 2" xfId="16511" xr:uid="{00000000-0005-0000-0000-000062370000}"/>
    <cellStyle name="Normal 103 2 5 2 2" xfId="16512" xr:uid="{00000000-0005-0000-0000-000063370000}"/>
    <cellStyle name="Normal 103 2 5 3" xfId="16513" xr:uid="{00000000-0005-0000-0000-000064370000}"/>
    <cellStyle name="Normal 103 2 6" xfId="16514" xr:uid="{00000000-0005-0000-0000-000065370000}"/>
    <cellStyle name="Normal 103 2 6 2" xfId="16515" xr:uid="{00000000-0005-0000-0000-000066370000}"/>
    <cellStyle name="Normal 103 2 6 2 2" xfId="16516" xr:uid="{00000000-0005-0000-0000-000067370000}"/>
    <cellStyle name="Normal 103 2 6 3" xfId="16517" xr:uid="{00000000-0005-0000-0000-000068370000}"/>
    <cellStyle name="Normal 103 2 7" xfId="16518" xr:uid="{00000000-0005-0000-0000-000069370000}"/>
    <cellStyle name="Normal 103 2 7 2" xfId="16519" xr:uid="{00000000-0005-0000-0000-00006A370000}"/>
    <cellStyle name="Normal 103 2 8" xfId="16520" xr:uid="{00000000-0005-0000-0000-00006B370000}"/>
    <cellStyle name="Normal 103 2 8 2" xfId="16521" xr:uid="{00000000-0005-0000-0000-00006C370000}"/>
    <cellStyle name="Normal 103 2 9" xfId="16522" xr:uid="{00000000-0005-0000-0000-00006D370000}"/>
    <cellStyle name="Normal 103 2 9 2" xfId="16523" xr:uid="{00000000-0005-0000-0000-00006E370000}"/>
    <cellStyle name="Normal 103 3" xfId="16524" xr:uid="{00000000-0005-0000-0000-00006F370000}"/>
    <cellStyle name="Normal 103 3 10" xfId="16525" xr:uid="{00000000-0005-0000-0000-000070370000}"/>
    <cellStyle name="Normal 103 3 10 2" xfId="16526" xr:uid="{00000000-0005-0000-0000-000071370000}"/>
    <cellStyle name="Normal 103 3 11" xfId="16527" xr:uid="{00000000-0005-0000-0000-000072370000}"/>
    <cellStyle name="Normal 103 3 12" xfId="55243" xr:uid="{00000000-0005-0000-0000-000073370000}"/>
    <cellStyle name="Normal 103 3 2" xfId="16528" xr:uid="{00000000-0005-0000-0000-000074370000}"/>
    <cellStyle name="Normal 103 3 2 2" xfId="16529" xr:uid="{00000000-0005-0000-0000-000075370000}"/>
    <cellStyle name="Normal 103 3 2 2 2" xfId="16530" xr:uid="{00000000-0005-0000-0000-000076370000}"/>
    <cellStyle name="Normal 103 3 2 2 2 2" xfId="16531" xr:uid="{00000000-0005-0000-0000-000077370000}"/>
    <cellStyle name="Normal 103 3 2 2 3" xfId="16532" xr:uid="{00000000-0005-0000-0000-000078370000}"/>
    <cellStyle name="Normal 103 3 2 3" xfId="16533" xr:uid="{00000000-0005-0000-0000-000079370000}"/>
    <cellStyle name="Normal 103 3 2 3 2" xfId="16534" xr:uid="{00000000-0005-0000-0000-00007A370000}"/>
    <cellStyle name="Normal 103 3 2 3 2 2" xfId="16535" xr:uid="{00000000-0005-0000-0000-00007B370000}"/>
    <cellStyle name="Normal 103 3 2 3 3" xfId="16536" xr:uid="{00000000-0005-0000-0000-00007C370000}"/>
    <cellStyle name="Normal 103 3 2 4" xfId="16537" xr:uid="{00000000-0005-0000-0000-00007D370000}"/>
    <cellStyle name="Normal 103 3 2 4 2" xfId="16538" xr:uid="{00000000-0005-0000-0000-00007E370000}"/>
    <cellStyle name="Normal 103 3 2 4 2 2" xfId="16539" xr:uid="{00000000-0005-0000-0000-00007F370000}"/>
    <cellStyle name="Normal 103 3 2 4 3" xfId="16540" xr:uid="{00000000-0005-0000-0000-000080370000}"/>
    <cellStyle name="Normal 103 3 2 5" xfId="16541" xr:uid="{00000000-0005-0000-0000-000081370000}"/>
    <cellStyle name="Normal 103 3 2 5 2" xfId="16542" xr:uid="{00000000-0005-0000-0000-000082370000}"/>
    <cellStyle name="Normal 103 3 2 6" xfId="16543" xr:uid="{00000000-0005-0000-0000-000083370000}"/>
    <cellStyle name="Normal 103 3 2 6 2" xfId="16544" xr:uid="{00000000-0005-0000-0000-000084370000}"/>
    <cellStyle name="Normal 103 3 2 7" xfId="16545" xr:uid="{00000000-0005-0000-0000-000085370000}"/>
    <cellStyle name="Normal 103 3 2 8" xfId="55244" xr:uid="{00000000-0005-0000-0000-000086370000}"/>
    <cellStyle name="Normal 103 3 3" xfId="16546" xr:uid="{00000000-0005-0000-0000-000087370000}"/>
    <cellStyle name="Normal 103 3 3 2" xfId="16547" xr:uid="{00000000-0005-0000-0000-000088370000}"/>
    <cellStyle name="Normal 103 3 3 2 2" xfId="16548" xr:uid="{00000000-0005-0000-0000-000089370000}"/>
    <cellStyle name="Normal 103 3 3 2 2 2" xfId="16549" xr:uid="{00000000-0005-0000-0000-00008A370000}"/>
    <cellStyle name="Normal 103 3 3 2 3" xfId="16550" xr:uid="{00000000-0005-0000-0000-00008B370000}"/>
    <cellStyle name="Normal 103 3 3 2 4" xfId="55246" xr:uid="{00000000-0005-0000-0000-00008C370000}"/>
    <cellStyle name="Normal 103 3 3 3" xfId="16551" xr:uid="{00000000-0005-0000-0000-00008D370000}"/>
    <cellStyle name="Normal 103 3 3 3 2" xfId="16552" xr:uid="{00000000-0005-0000-0000-00008E370000}"/>
    <cellStyle name="Normal 103 3 3 3 2 2" xfId="16553" xr:uid="{00000000-0005-0000-0000-00008F370000}"/>
    <cellStyle name="Normal 103 3 3 3 3" xfId="16554" xr:uid="{00000000-0005-0000-0000-000090370000}"/>
    <cellStyle name="Normal 103 3 3 4" xfId="16555" xr:uid="{00000000-0005-0000-0000-000091370000}"/>
    <cellStyle name="Normal 103 3 3 4 2" xfId="16556" xr:uid="{00000000-0005-0000-0000-000092370000}"/>
    <cellStyle name="Normal 103 3 3 4 2 2" xfId="16557" xr:uid="{00000000-0005-0000-0000-000093370000}"/>
    <cellStyle name="Normal 103 3 3 4 3" xfId="16558" xr:uid="{00000000-0005-0000-0000-000094370000}"/>
    <cellStyle name="Normal 103 3 3 5" xfId="16559" xr:uid="{00000000-0005-0000-0000-000095370000}"/>
    <cellStyle name="Normal 103 3 3 5 2" xfId="16560" xr:uid="{00000000-0005-0000-0000-000096370000}"/>
    <cellStyle name="Normal 103 3 3 6" xfId="16561" xr:uid="{00000000-0005-0000-0000-000097370000}"/>
    <cellStyle name="Normal 103 3 3 7" xfId="55245" xr:uid="{00000000-0005-0000-0000-000098370000}"/>
    <cellStyle name="Normal 103 3 4" xfId="16562" xr:uid="{00000000-0005-0000-0000-000099370000}"/>
    <cellStyle name="Normal 103 3 4 2" xfId="16563" xr:uid="{00000000-0005-0000-0000-00009A370000}"/>
    <cellStyle name="Normal 103 3 4 2 2" xfId="16564" xr:uid="{00000000-0005-0000-0000-00009B370000}"/>
    <cellStyle name="Normal 103 3 4 3" xfId="16565" xr:uid="{00000000-0005-0000-0000-00009C370000}"/>
    <cellStyle name="Normal 103 3 5" xfId="16566" xr:uid="{00000000-0005-0000-0000-00009D370000}"/>
    <cellStyle name="Normal 103 3 5 2" xfId="16567" xr:uid="{00000000-0005-0000-0000-00009E370000}"/>
    <cellStyle name="Normal 103 3 5 2 2" xfId="16568" xr:uid="{00000000-0005-0000-0000-00009F370000}"/>
    <cellStyle name="Normal 103 3 5 3" xfId="16569" xr:uid="{00000000-0005-0000-0000-0000A0370000}"/>
    <cellStyle name="Normal 103 3 6" xfId="16570" xr:uid="{00000000-0005-0000-0000-0000A1370000}"/>
    <cellStyle name="Normal 103 3 6 2" xfId="16571" xr:uid="{00000000-0005-0000-0000-0000A2370000}"/>
    <cellStyle name="Normal 103 3 6 2 2" xfId="16572" xr:uid="{00000000-0005-0000-0000-0000A3370000}"/>
    <cellStyle name="Normal 103 3 6 3" xfId="16573" xr:uid="{00000000-0005-0000-0000-0000A4370000}"/>
    <cellStyle name="Normal 103 3 7" xfId="16574" xr:uid="{00000000-0005-0000-0000-0000A5370000}"/>
    <cellStyle name="Normal 103 3 7 2" xfId="16575" xr:uid="{00000000-0005-0000-0000-0000A6370000}"/>
    <cellStyle name="Normal 103 3 8" xfId="16576" xr:uid="{00000000-0005-0000-0000-0000A7370000}"/>
    <cellStyle name="Normal 103 3 8 2" xfId="16577" xr:uid="{00000000-0005-0000-0000-0000A8370000}"/>
    <cellStyle name="Normal 103 3 9" xfId="16578" xr:uid="{00000000-0005-0000-0000-0000A9370000}"/>
    <cellStyle name="Normal 103 3 9 2" xfId="16579" xr:uid="{00000000-0005-0000-0000-0000AA370000}"/>
    <cellStyle name="Normal 103 4" xfId="16580" xr:uid="{00000000-0005-0000-0000-0000AB370000}"/>
    <cellStyle name="Normal 103 4 10" xfId="16581" xr:uid="{00000000-0005-0000-0000-0000AC370000}"/>
    <cellStyle name="Normal 103 4 10 2" xfId="16582" xr:uid="{00000000-0005-0000-0000-0000AD370000}"/>
    <cellStyle name="Normal 103 4 11" xfId="16583" xr:uid="{00000000-0005-0000-0000-0000AE370000}"/>
    <cellStyle name="Normal 103 4 2" xfId="16584" xr:uid="{00000000-0005-0000-0000-0000AF370000}"/>
    <cellStyle name="Normal 103 4 2 2" xfId="16585" xr:uid="{00000000-0005-0000-0000-0000B0370000}"/>
    <cellStyle name="Normal 103 4 2 2 2" xfId="16586" xr:uid="{00000000-0005-0000-0000-0000B1370000}"/>
    <cellStyle name="Normal 103 4 2 2 2 2" xfId="16587" xr:uid="{00000000-0005-0000-0000-0000B2370000}"/>
    <cellStyle name="Normal 103 4 2 2 3" xfId="16588" xr:uid="{00000000-0005-0000-0000-0000B3370000}"/>
    <cellStyle name="Normal 103 4 2 3" xfId="16589" xr:uid="{00000000-0005-0000-0000-0000B4370000}"/>
    <cellStyle name="Normal 103 4 2 3 2" xfId="16590" xr:uid="{00000000-0005-0000-0000-0000B5370000}"/>
    <cellStyle name="Normal 103 4 2 3 2 2" xfId="16591" xr:uid="{00000000-0005-0000-0000-0000B6370000}"/>
    <cellStyle name="Normal 103 4 2 3 3" xfId="16592" xr:uid="{00000000-0005-0000-0000-0000B7370000}"/>
    <cellStyle name="Normal 103 4 2 4" xfId="16593" xr:uid="{00000000-0005-0000-0000-0000B8370000}"/>
    <cellStyle name="Normal 103 4 2 4 2" xfId="16594" xr:uid="{00000000-0005-0000-0000-0000B9370000}"/>
    <cellStyle name="Normal 103 4 2 4 2 2" xfId="16595" xr:uid="{00000000-0005-0000-0000-0000BA370000}"/>
    <cellStyle name="Normal 103 4 2 4 3" xfId="16596" xr:uid="{00000000-0005-0000-0000-0000BB370000}"/>
    <cellStyle name="Normal 103 4 2 5" xfId="16597" xr:uid="{00000000-0005-0000-0000-0000BC370000}"/>
    <cellStyle name="Normal 103 4 2 5 2" xfId="16598" xr:uid="{00000000-0005-0000-0000-0000BD370000}"/>
    <cellStyle name="Normal 103 4 2 6" xfId="16599" xr:uid="{00000000-0005-0000-0000-0000BE370000}"/>
    <cellStyle name="Normal 103 4 2 6 2" xfId="16600" xr:uid="{00000000-0005-0000-0000-0000BF370000}"/>
    <cellStyle name="Normal 103 4 2 7" xfId="16601" xr:uid="{00000000-0005-0000-0000-0000C0370000}"/>
    <cellStyle name="Normal 103 4 3" xfId="16602" xr:uid="{00000000-0005-0000-0000-0000C1370000}"/>
    <cellStyle name="Normal 103 4 3 2" xfId="16603" xr:uid="{00000000-0005-0000-0000-0000C2370000}"/>
    <cellStyle name="Normal 103 4 3 2 2" xfId="16604" xr:uid="{00000000-0005-0000-0000-0000C3370000}"/>
    <cellStyle name="Normal 103 4 3 2 2 2" xfId="16605" xr:uid="{00000000-0005-0000-0000-0000C4370000}"/>
    <cellStyle name="Normal 103 4 3 2 3" xfId="16606" xr:uid="{00000000-0005-0000-0000-0000C5370000}"/>
    <cellStyle name="Normal 103 4 3 3" xfId="16607" xr:uid="{00000000-0005-0000-0000-0000C6370000}"/>
    <cellStyle name="Normal 103 4 3 3 2" xfId="16608" xr:uid="{00000000-0005-0000-0000-0000C7370000}"/>
    <cellStyle name="Normal 103 4 3 3 2 2" xfId="16609" xr:uid="{00000000-0005-0000-0000-0000C8370000}"/>
    <cellStyle name="Normal 103 4 3 3 3" xfId="16610" xr:uid="{00000000-0005-0000-0000-0000C9370000}"/>
    <cellStyle name="Normal 103 4 3 4" xfId="16611" xr:uid="{00000000-0005-0000-0000-0000CA370000}"/>
    <cellStyle name="Normal 103 4 3 4 2" xfId="16612" xr:uid="{00000000-0005-0000-0000-0000CB370000}"/>
    <cellStyle name="Normal 103 4 3 4 2 2" xfId="16613" xr:uid="{00000000-0005-0000-0000-0000CC370000}"/>
    <cellStyle name="Normal 103 4 3 4 3" xfId="16614" xr:uid="{00000000-0005-0000-0000-0000CD370000}"/>
    <cellStyle name="Normal 103 4 3 5" xfId="16615" xr:uid="{00000000-0005-0000-0000-0000CE370000}"/>
    <cellStyle name="Normal 103 4 3 5 2" xfId="16616" xr:uid="{00000000-0005-0000-0000-0000CF370000}"/>
    <cellStyle name="Normal 103 4 3 6" xfId="16617" xr:uid="{00000000-0005-0000-0000-0000D0370000}"/>
    <cellStyle name="Normal 103 4 4" xfId="16618" xr:uid="{00000000-0005-0000-0000-0000D1370000}"/>
    <cellStyle name="Normal 103 4 4 2" xfId="16619" xr:uid="{00000000-0005-0000-0000-0000D2370000}"/>
    <cellStyle name="Normal 103 4 4 2 2" xfId="16620" xr:uid="{00000000-0005-0000-0000-0000D3370000}"/>
    <cellStyle name="Normal 103 4 4 3" xfId="16621" xr:uid="{00000000-0005-0000-0000-0000D4370000}"/>
    <cellStyle name="Normal 103 4 5" xfId="16622" xr:uid="{00000000-0005-0000-0000-0000D5370000}"/>
    <cellStyle name="Normal 103 4 5 2" xfId="16623" xr:uid="{00000000-0005-0000-0000-0000D6370000}"/>
    <cellStyle name="Normal 103 4 5 2 2" xfId="16624" xr:uid="{00000000-0005-0000-0000-0000D7370000}"/>
    <cellStyle name="Normal 103 4 5 3" xfId="16625" xr:uid="{00000000-0005-0000-0000-0000D8370000}"/>
    <cellStyle name="Normal 103 4 6" xfId="16626" xr:uid="{00000000-0005-0000-0000-0000D9370000}"/>
    <cellStyle name="Normal 103 4 6 2" xfId="16627" xr:uid="{00000000-0005-0000-0000-0000DA370000}"/>
    <cellStyle name="Normal 103 4 6 2 2" xfId="16628" xr:uid="{00000000-0005-0000-0000-0000DB370000}"/>
    <cellStyle name="Normal 103 4 6 3" xfId="16629" xr:uid="{00000000-0005-0000-0000-0000DC370000}"/>
    <cellStyle name="Normal 103 4 7" xfId="16630" xr:uid="{00000000-0005-0000-0000-0000DD370000}"/>
    <cellStyle name="Normal 103 4 7 2" xfId="16631" xr:uid="{00000000-0005-0000-0000-0000DE370000}"/>
    <cellStyle name="Normal 103 4 8" xfId="16632" xr:uid="{00000000-0005-0000-0000-0000DF370000}"/>
    <cellStyle name="Normal 103 4 8 2" xfId="16633" xr:uid="{00000000-0005-0000-0000-0000E0370000}"/>
    <cellStyle name="Normal 103 4 9" xfId="16634" xr:uid="{00000000-0005-0000-0000-0000E1370000}"/>
    <cellStyle name="Normal 103 4 9 2" xfId="16635" xr:uid="{00000000-0005-0000-0000-0000E2370000}"/>
    <cellStyle name="Normal 103 5" xfId="16636" xr:uid="{00000000-0005-0000-0000-0000E3370000}"/>
    <cellStyle name="Normal 103 5 2" xfId="16637" xr:uid="{00000000-0005-0000-0000-0000E4370000}"/>
    <cellStyle name="Normal 103 5 2 2" xfId="16638" xr:uid="{00000000-0005-0000-0000-0000E5370000}"/>
    <cellStyle name="Normal 103 5 2 2 2" xfId="16639" xr:uid="{00000000-0005-0000-0000-0000E6370000}"/>
    <cellStyle name="Normal 103 5 2 3" xfId="16640" xr:uid="{00000000-0005-0000-0000-0000E7370000}"/>
    <cellStyle name="Normal 103 5 3" xfId="16641" xr:uid="{00000000-0005-0000-0000-0000E8370000}"/>
    <cellStyle name="Normal 103 5 3 2" xfId="16642" xr:uid="{00000000-0005-0000-0000-0000E9370000}"/>
    <cellStyle name="Normal 103 5 3 2 2" xfId="16643" xr:uid="{00000000-0005-0000-0000-0000EA370000}"/>
    <cellStyle name="Normal 103 5 3 3" xfId="16644" xr:uid="{00000000-0005-0000-0000-0000EB370000}"/>
    <cellStyle name="Normal 103 5 4" xfId="16645" xr:uid="{00000000-0005-0000-0000-0000EC370000}"/>
    <cellStyle name="Normal 103 5 4 2" xfId="16646" xr:uid="{00000000-0005-0000-0000-0000ED370000}"/>
    <cellStyle name="Normal 103 5 4 2 2" xfId="16647" xr:uid="{00000000-0005-0000-0000-0000EE370000}"/>
    <cellStyle name="Normal 103 5 4 3" xfId="16648" xr:uid="{00000000-0005-0000-0000-0000EF370000}"/>
    <cellStyle name="Normal 103 5 5" xfId="16649" xr:uid="{00000000-0005-0000-0000-0000F0370000}"/>
    <cellStyle name="Normal 103 5 5 2" xfId="16650" xr:uid="{00000000-0005-0000-0000-0000F1370000}"/>
    <cellStyle name="Normal 103 5 6" xfId="16651" xr:uid="{00000000-0005-0000-0000-0000F2370000}"/>
    <cellStyle name="Normal 103 5 6 2" xfId="16652" xr:uid="{00000000-0005-0000-0000-0000F3370000}"/>
    <cellStyle name="Normal 103 5 7" xfId="16653" xr:uid="{00000000-0005-0000-0000-0000F4370000}"/>
    <cellStyle name="Normal 103 6" xfId="16654" xr:uid="{00000000-0005-0000-0000-0000F5370000}"/>
    <cellStyle name="Normal 103 6 2" xfId="16655" xr:uid="{00000000-0005-0000-0000-0000F6370000}"/>
    <cellStyle name="Normal 103 6 2 2" xfId="16656" xr:uid="{00000000-0005-0000-0000-0000F7370000}"/>
    <cellStyle name="Normal 103 6 2 2 2" xfId="16657" xr:uid="{00000000-0005-0000-0000-0000F8370000}"/>
    <cellStyle name="Normal 103 6 2 3" xfId="16658" xr:uid="{00000000-0005-0000-0000-0000F9370000}"/>
    <cellStyle name="Normal 103 6 3" xfId="16659" xr:uid="{00000000-0005-0000-0000-0000FA370000}"/>
    <cellStyle name="Normal 103 6 3 2" xfId="16660" xr:uid="{00000000-0005-0000-0000-0000FB370000}"/>
    <cellStyle name="Normal 103 6 3 2 2" xfId="16661" xr:uid="{00000000-0005-0000-0000-0000FC370000}"/>
    <cellStyle name="Normal 103 6 3 3" xfId="16662" xr:uid="{00000000-0005-0000-0000-0000FD370000}"/>
    <cellStyle name="Normal 103 6 4" xfId="16663" xr:uid="{00000000-0005-0000-0000-0000FE370000}"/>
    <cellStyle name="Normal 103 6 4 2" xfId="16664" xr:uid="{00000000-0005-0000-0000-0000FF370000}"/>
    <cellStyle name="Normal 103 6 4 2 2" xfId="16665" xr:uid="{00000000-0005-0000-0000-000000380000}"/>
    <cellStyle name="Normal 103 6 4 3" xfId="16666" xr:uid="{00000000-0005-0000-0000-000001380000}"/>
    <cellStyle name="Normal 103 6 5" xfId="16667" xr:uid="{00000000-0005-0000-0000-000002380000}"/>
    <cellStyle name="Normal 103 6 5 2" xfId="16668" xr:uid="{00000000-0005-0000-0000-000003380000}"/>
    <cellStyle name="Normal 103 6 6" xfId="16669" xr:uid="{00000000-0005-0000-0000-000004380000}"/>
    <cellStyle name="Normal 103 7" xfId="16670" xr:uid="{00000000-0005-0000-0000-000005380000}"/>
    <cellStyle name="Normal 103 7 2" xfId="16671" xr:uid="{00000000-0005-0000-0000-000006380000}"/>
    <cellStyle name="Normal 103 7 2 2" xfId="16672" xr:uid="{00000000-0005-0000-0000-000007380000}"/>
    <cellStyle name="Normal 103 7 3" xfId="16673" xr:uid="{00000000-0005-0000-0000-000008380000}"/>
    <cellStyle name="Normal 103 8" xfId="16674" xr:uid="{00000000-0005-0000-0000-000009380000}"/>
    <cellStyle name="Normal 103 8 2" xfId="16675" xr:uid="{00000000-0005-0000-0000-00000A380000}"/>
    <cellStyle name="Normal 103 8 2 2" xfId="16676" xr:uid="{00000000-0005-0000-0000-00000B380000}"/>
    <cellStyle name="Normal 103 8 3" xfId="16677" xr:uid="{00000000-0005-0000-0000-00000C380000}"/>
    <cellStyle name="Normal 103 9" xfId="16678" xr:uid="{00000000-0005-0000-0000-00000D380000}"/>
    <cellStyle name="Normal 103 9 2" xfId="16679" xr:uid="{00000000-0005-0000-0000-00000E380000}"/>
    <cellStyle name="Normal 103 9 2 2" xfId="16680" xr:uid="{00000000-0005-0000-0000-00000F380000}"/>
    <cellStyle name="Normal 103 9 3" xfId="16681" xr:uid="{00000000-0005-0000-0000-000010380000}"/>
    <cellStyle name="Normal 104" xfId="16682" xr:uid="{00000000-0005-0000-0000-000011380000}"/>
    <cellStyle name="Normal 104 10" xfId="16683" xr:uid="{00000000-0005-0000-0000-000012380000}"/>
    <cellStyle name="Normal 104 10 2" xfId="16684" xr:uid="{00000000-0005-0000-0000-000013380000}"/>
    <cellStyle name="Normal 104 11" xfId="16685" xr:uid="{00000000-0005-0000-0000-000014380000}"/>
    <cellStyle name="Normal 104 11 2" xfId="16686" xr:uid="{00000000-0005-0000-0000-000015380000}"/>
    <cellStyle name="Normal 104 12" xfId="16687" xr:uid="{00000000-0005-0000-0000-000016380000}"/>
    <cellStyle name="Normal 104 12 2" xfId="16688" xr:uid="{00000000-0005-0000-0000-000017380000}"/>
    <cellStyle name="Normal 104 13" xfId="16689" xr:uid="{00000000-0005-0000-0000-000018380000}"/>
    <cellStyle name="Normal 104 13 2" xfId="16690" xr:uid="{00000000-0005-0000-0000-000019380000}"/>
    <cellStyle name="Normal 104 14" xfId="16691" xr:uid="{00000000-0005-0000-0000-00001A380000}"/>
    <cellStyle name="Normal 104 15" xfId="55247" xr:uid="{00000000-0005-0000-0000-00001B380000}"/>
    <cellStyle name="Normal 104 2" xfId="16692" xr:uid="{00000000-0005-0000-0000-00001C380000}"/>
    <cellStyle name="Normal 104 2 10" xfId="16693" xr:uid="{00000000-0005-0000-0000-00001D380000}"/>
    <cellStyle name="Normal 104 2 10 2" xfId="16694" xr:uid="{00000000-0005-0000-0000-00001E380000}"/>
    <cellStyle name="Normal 104 2 11" xfId="16695" xr:uid="{00000000-0005-0000-0000-00001F380000}"/>
    <cellStyle name="Normal 104 2 12" xfId="55248" xr:uid="{00000000-0005-0000-0000-000020380000}"/>
    <cellStyle name="Normal 104 2 2" xfId="16696" xr:uid="{00000000-0005-0000-0000-000021380000}"/>
    <cellStyle name="Normal 104 2 2 2" xfId="16697" xr:uid="{00000000-0005-0000-0000-000022380000}"/>
    <cellStyle name="Normal 104 2 2 2 2" xfId="16698" xr:uid="{00000000-0005-0000-0000-000023380000}"/>
    <cellStyle name="Normal 104 2 2 2 2 2" xfId="16699" xr:uid="{00000000-0005-0000-0000-000024380000}"/>
    <cellStyle name="Normal 104 2 2 2 3" xfId="16700" xr:uid="{00000000-0005-0000-0000-000025380000}"/>
    <cellStyle name="Normal 104 2 2 2 4" xfId="55250" xr:uid="{00000000-0005-0000-0000-000026380000}"/>
    <cellStyle name="Normal 104 2 2 3" xfId="16701" xr:uid="{00000000-0005-0000-0000-000027380000}"/>
    <cellStyle name="Normal 104 2 2 3 2" xfId="16702" xr:uid="{00000000-0005-0000-0000-000028380000}"/>
    <cellStyle name="Normal 104 2 2 3 2 2" xfId="16703" xr:uid="{00000000-0005-0000-0000-000029380000}"/>
    <cellStyle name="Normal 104 2 2 3 2 3" xfId="55252" xr:uid="{00000000-0005-0000-0000-00002A380000}"/>
    <cellStyle name="Normal 104 2 2 3 3" xfId="16704" xr:uid="{00000000-0005-0000-0000-00002B380000}"/>
    <cellStyle name="Normal 104 2 2 3 4" xfId="55251" xr:uid="{00000000-0005-0000-0000-00002C380000}"/>
    <cellStyle name="Normal 104 2 2 4" xfId="16705" xr:uid="{00000000-0005-0000-0000-00002D380000}"/>
    <cellStyle name="Normal 104 2 2 4 2" xfId="16706" xr:uid="{00000000-0005-0000-0000-00002E380000}"/>
    <cellStyle name="Normal 104 2 2 4 2 2" xfId="16707" xr:uid="{00000000-0005-0000-0000-00002F380000}"/>
    <cellStyle name="Normal 104 2 2 4 3" xfId="16708" xr:uid="{00000000-0005-0000-0000-000030380000}"/>
    <cellStyle name="Normal 104 2 2 5" xfId="16709" xr:uid="{00000000-0005-0000-0000-000031380000}"/>
    <cellStyle name="Normal 104 2 2 5 2" xfId="16710" xr:uid="{00000000-0005-0000-0000-000032380000}"/>
    <cellStyle name="Normal 104 2 2 6" xfId="16711" xr:uid="{00000000-0005-0000-0000-000033380000}"/>
    <cellStyle name="Normal 104 2 2 6 2" xfId="16712" xr:uid="{00000000-0005-0000-0000-000034380000}"/>
    <cellStyle name="Normal 104 2 2 7" xfId="16713" xr:uid="{00000000-0005-0000-0000-000035380000}"/>
    <cellStyle name="Normal 104 2 2 8" xfId="55249" xr:uid="{00000000-0005-0000-0000-000036380000}"/>
    <cellStyle name="Normal 104 2 3" xfId="16714" xr:uid="{00000000-0005-0000-0000-000037380000}"/>
    <cellStyle name="Normal 104 2 3 2" xfId="16715" xr:uid="{00000000-0005-0000-0000-000038380000}"/>
    <cellStyle name="Normal 104 2 3 2 2" xfId="16716" xr:uid="{00000000-0005-0000-0000-000039380000}"/>
    <cellStyle name="Normal 104 2 3 2 2 2" xfId="16717" xr:uid="{00000000-0005-0000-0000-00003A380000}"/>
    <cellStyle name="Normal 104 2 3 2 3" xfId="16718" xr:uid="{00000000-0005-0000-0000-00003B380000}"/>
    <cellStyle name="Normal 104 2 3 3" xfId="16719" xr:uid="{00000000-0005-0000-0000-00003C380000}"/>
    <cellStyle name="Normal 104 2 3 3 2" xfId="16720" xr:uid="{00000000-0005-0000-0000-00003D380000}"/>
    <cellStyle name="Normal 104 2 3 3 2 2" xfId="16721" xr:uid="{00000000-0005-0000-0000-00003E380000}"/>
    <cellStyle name="Normal 104 2 3 3 3" xfId="16722" xr:uid="{00000000-0005-0000-0000-00003F380000}"/>
    <cellStyle name="Normal 104 2 3 4" xfId="16723" xr:uid="{00000000-0005-0000-0000-000040380000}"/>
    <cellStyle name="Normal 104 2 3 4 2" xfId="16724" xr:uid="{00000000-0005-0000-0000-000041380000}"/>
    <cellStyle name="Normal 104 2 3 4 2 2" xfId="16725" xr:uid="{00000000-0005-0000-0000-000042380000}"/>
    <cellStyle name="Normal 104 2 3 4 3" xfId="16726" xr:uid="{00000000-0005-0000-0000-000043380000}"/>
    <cellStyle name="Normal 104 2 3 5" xfId="16727" xr:uid="{00000000-0005-0000-0000-000044380000}"/>
    <cellStyle name="Normal 104 2 3 5 2" xfId="16728" xr:uid="{00000000-0005-0000-0000-000045380000}"/>
    <cellStyle name="Normal 104 2 3 6" xfId="16729" xr:uid="{00000000-0005-0000-0000-000046380000}"/>
    <cellStyle name="Normal 104 2 4" xfId="16730" xr:uid="{00000000-0005-0000-0000-000047380000}"/>
    <cellStyle name="Normal 104 2 4 2" xfId="16731" xr:uid="{00000000-0005-0000-0000-000048380000}"/>
    <cellStyle name="Normal 104 2 4 2 2" xfId="16732" xr:uid="{00000000-0005-0000-0000-000049380000}"/>
    <cellStyle name="Normal 104 2 4 3" xfId="16733" xr:uid="{00000000-0005-0000-0000-00004A380000}"/>
    <cellStyle name="Normal 104 2 5" xfId="16734" xr:uid="{00000000-0005-0000-0000-00004B380000}"/>
    <cellStyle name="Normal 104 2 5 2" xfId="16735" xr:uid="{00000000-0005-0000-0000-00004C380000}"/>
    <cellStyle name="Normal 104 2 5 2 2" xfId="16736" xr:uid="{00000000-0005-0000-0000-00004D380000}"/>
    <cellStyle name="Normal 104 2 5 3" xfId="16737" xr:uid="{00000000-0005-0000-0000-00004E380000}"/>
    <cellStyle name="Normal 104 2 6" xfId="16738" xr:uid="{00000000-0005-0000-0000-00004F380000}"/>
    <cellStyle name="Normal 104 2 6 2" xfId="16739" xr:uid="{00000000-0005-0000-0000-000050380000}"/>
    <cellStyle name="Normal 104 2 6 2 2" xfId="16740" xr:uid="{00000000-0005-0000-0000-000051380000}"/>
    <cellStyle name="Normal 104 2 6 3" xfId="16741" xr:uid="{00000000-0005-0000-0000-000052380000}"/>
    <cellStyle name="Normal 104 2 7" xfId="16742" xr:uid="{00000000-0005-0000-0000-000053380000}"/>
    <cellStyle name="Normal 104 2 7 2" xfId="16743" xr:uid="{00000000-0005-0000-0000-000054380000}"/>
    <cellStyle name="Normal 104 2 8" xfId="16744" xr:uid="{00000000-0005-0000-0000-000055380000}"/>
    <cellStyle name="Normal 104 2 8 2" xfId="16745" xr:uid="{00000000-0005-0000-0000-000056380000}"/>
    <cellStyle name="Normal 104 2 9" xfId="16746" xr:uid="{00000000-0005-0000-0000-000057380000}"/>
    <cellStyle name="Normal 104 2 9 2" xfId="16747" xr:uid="{00000000-0005-0000-0000-000058380000}"/>
    <cellStyle name="Normal 104 3" xfId="16748" xr:uid="{00000000-0005-0000-0000-000059380000}"/>
    <cellStyle name="Normal 104 3 10" xfId="16749" xr:uid="{00000000-0005-0000-0000-00005A380000}"/>
    <cellStyle name="Normal 104 3 10 2" xfId="16750" xr:uid="{00000000-0005-0000-0000-00005B380000}"/>
    <cellStyle name="Normal 104 3 11" xfId="16751" xr:uid="{00000000-0005-0000-0000-00005C380000}"/>
    <cellStyle name="Normal 104 3 12" xfId="55253" xr:uid="{00000000-0005-0000-0000-00005D380000}"/>
    <cellStyle name="Normal 104 3 2" xfId="16752" xr:uid="{00000000-0005-0000-0000-00005E380000}"/>
    <cellStyle name="Normal 104 3 2 2" xfId="16753" xr:uid="{00000000-0005-0000-0000-00005F380000}"/>
    <cellStyle name="Normal 104 3 2 2 2" xfId="16754" xr:uid="{00000000-0005-0000-0000-000060380000}"/>
    <cellStyle name="Normal 104 3 2 2 2 2" xfId="16755" xr:uid="{00000000-0005-0000-0000-000061380000}"/>
    <cellStyle name="Normal 104 3 2 2 3" xfId="16756" xr:uid="{00000000-0005-0000-0000-000062380000}"/>
    <cellStyle name="Normal 104 3 2 3" xfId="16757" xr:uid="{00000000-0005-0000-0000-000063380000}"/>
    <cellStyle name="Normal 104 3 2 3 2" xfId="16758" xr:uid="{00000000-0005-0000-0000-000064380000}"/>
    <cellStyle name="Normal 104 3 2 3 2 2" xfId="16759" xr:uid="{00000000-0005-0000-0000-000065380000}"/>
    <cellStyle name="Normal 104 3 2 3 3" xfId="16760" xr:uid="{00000000-0005-0000-0000-000066380000}"/>
    <cellStyle name="Normal 104 3 2 4" xfId="16761" xr:uid="{00000000-0005-0000-0000-000067380000}"/>
    <cellStyle name="Normal 104 3 2 4 2" xfId="16762" xr:uid="{00000000-0005-0000-0000-000068380000}"/>
    <cellStyle name="Normal 104 3 2 4 2 2" xfId="16763" xr:uid="{00000000-0005-0000-0000-000069380000}"/>
    <cellStyle name="Normal 104 3 2 4 3" xfId="16764" xr:uid="{00000000-0005-0000-0000-00006A380000}"/>
    <cellStyle name="Normal 104 3 2 5" xfId="16765" xr:uid="{00000000-0005-0000-0000-00006B380000}"/>
    <cellStyle name="Normal 104 3 2 5 2" xfId="16766" xr:uid="{00000000-0005-0000-0000-00006C380000}"/>
    <cellStyle name="Normal 104 3 2 6" xfId="16767" xr:uid="{00000000-0005-0000-0000-00006D380000}"/>
    <cellStyle name="Normal 104 3 2 6 2" xfId="16768" xr:uid="{00000000-0005-0000-0000-00006E380000}"/>
    <cellStyle name="Normal 104 3 2 7" xfId="16769" xr:uid="{00000000-0005-0000-0000-00006F380000}"/>
    <cellStyle name="Normal 104 3 2 8" xfId="55254" xr:uid="{00000000-0005-0000-0000-000070380000}"/>
    <cellStyle name="Normal 104 3 3" xfId="16770" xr:uid="{00000000-0005-0000-0000-000071380000}"/>
    <cellStyle name="Normal 104 3 3 2" xfId="16771" xr:uid="{00000000-0005-0000-0000-000072380000}"/>
    <cellStyle name="Normal 104 3 3 2 2" xfId="16772" xr:uid="{00000000-0005-0000-0000-000073380000}"/>
    <cellStyle name="Normal 104 3 3 2 2 2" xfId="16773" xr:uid="{00000000-0005-0000-0000-000074380000}"/>
    <cellStyle name="Normal 104 3 3 2 3" xfId="16774" xr:uid="{00000000-0005-0000-0000-000075380000}"/>
    <cellStyle name="Normal 104 3 3 2 4" xfId="55256" xr:uid="{00000000-0005-0000-0000-000076380000}"/>
    <cellStyle name="Normal 104 3 3 3" xfId="16775" xr:uid="{00000000-0005-0000-0000-000077380000}"/>
    <cellStyle name="Normal 104 3 3 3 2" xfId="16776" xr:uid="{00000000-0005-0000-0000-000078380000}"/>
    <cellStyle name="Normal 104 3 3 3 2 2" xfId="16777" xr:uid="{00000000-0005-0000-0000-000079380000}"/>
    <cellStyle name="Normal 104 3 3 3 3" xfId="16778" xr:uid="{00000000-0005-0000-0000-00007A380000}"/>
    <cellStyle name="Normal 104 3 3 4" xfId="16779" xr:uid="{00000000-0005-0000-0000-00007B380000}"/>
    <cellStyle name="Normal 104 3 3 4 2" xfId="16780" xr:uid="{00000000-0005-0000-0000-00007C380000}"/>
    <cellStyle name="Normal 104 3 3 4 2 2" xfId="16781" xr:uid="{00000000-0005-0000-0000-00007D380000}"/>
    <cellStyle name="Normal 104 3 3 4 3" xfId="16782" xr:uid="{00000000-0005-0000-0000-00007E380000}"/>
    <cellStyle name="Normal 104 3 3 5" xfId="16783" xr:uid="{00000000-0005-0000-0000-00007F380000}"/>
    <cellStyle name="Normal 104 3 3 5 2" xfId="16784" xr:uid="{00000000-0005-0000-0000-000080380000}"/>
    <cellStyle name="Normal 104 3 3 6" xfId="16785" xr:uid="{00000000-0005-0000-0000-000081380000}"/>
    <cellStyle name="Normal 104 3 3 7" xfId="55255" xr:uid="{00000000-0005-0000-0000-000082380000}"/>
    <cellStyle name="Normal 104 3 4" xfId="16786" xr:uid="{00000000-0005-0000-0000-000083380000}"/>
    <cellStyle name="Normal 104 3 4 2" xfId="16787" xr:uid="{00000000-0005-0000-0000-000084380000}"/>
    <cellStyle name="Normal 104 3 4 2 2" xfId="16788" xr:uid="{00000000-0005-0000-0000-000085380000}"/>
    <cellStyle name="Normal 104 3 4 3" xfId="16789" xr:uid="{00000000-0005-0000-0000-000086380000}"/>
    <cellStyle name="Normal 104 3 5" xfId="16790" xr:uid="{00000000-0005-0000-0000-000087380000}"/>
    <cellStyle name="Normal 104 3 5 2" xfId="16791" xr:uid="{00000000-0005-0000-0000-000088380000}"/>
    <cellStyle name="Normal 104 3 5 2 2" xfId="16792" xr:uid="{00000000-0005-0000-0000-000089380000}"/>
    <cellStyle name="Normal 104 3 5 3" xfId="16793" xr:uid="{00000000-0005-0000-0000-00008A380000}"/>
    <cellStyle name="Normal 104 3 6" xfId="16794" xr:uid="{00000000-0005-0000-0000-00008B380000}"/>
    <cellStyle name="Normal 104 3 6 2" xfId="16795" xr:uid="{00000000-0005-0000-0000-00008C380000}"/>
    <cellStyle name="Normal 104 3 6 2 2" xfId="16796" xr:uid="{00000000-0005-0000-0000-00008D380000}"/>
    <cellStyle name="Normal 104 3 6 3" xfId="16797" xr:uid="{00000000-0005-0000-0000-00008E380000}"/>
    <cellStyle name="Normal 104 3 7" xfId="16798" xr:uid="{00000000-0005-0000-0000-00008F380000}"/>
    <cellStyle name="Normal 104 3 7 2" xfId="16799" xr:uid="{00000000-0005-0000-0000-000090380000}"/>
    <cellStyle name="Normal 104 3 8" xfId="16800" xr:uid="{00000000-0005-0000-0000-000091380000}"/>
    <cellStyle name="Normal 104 3 8 2" xfId="16801" xr:uid="{00000000-0005-0000-0000-000092380000}"/>
    <cellStyle name="Normal 104 3 9" xfId="16802" xr:uid="{00000000-0005-0000-0000-000093380000}"/>
    <cellStyle name="Normal 104 3 9 2" xfId="16803" xr:uid="{00000000-0005-0000-0000-000094380000}"/>
    <cellStyle name="Normal 104 4" xfId="16804" xr:uid="{00000000-0005-0000-0000-000095380000}"/>
    <cellStyle name="Normal 104 4 10" xfId="16805" xr:uid="{00000000-0005-0000-0000-000096380000}"/>
    <cellStyle name="Normal 104 4 10 2" xfId="16806" xr:uid="{00000000-0005-0000-0000-000097380000}"/>
    <cellStyle name="Normal 104 4 11" xfId="16807" xr:uid="{00000000-0005-0000-0000-000098380000}"/>
    <cellStyle name="Normal 104 4 2" xfId="16808" xr:uid="{00000000-0005-0000-0000-000099380000}"/>
    <cellStyle name="Normal 104 4 2 2" xfId="16809" xr:uid="{00000000-0005-0000-0000-00009A380000}"/>
    <cellStyle name="Normal 104 4 2 2 2" xfId="16810" xr:uid="{00000000-0005-0000-0000-00009B380000}"/>
    <cellStyle name="Normal 104 4 2 2 2 2" xfId="16811" xr:uid="{00000000-0005-0000-0000-00009C380000}"/>
    <cellStyle name="Normal 104 4 2 2 3" xfId="16812" xr:uid="{00000000-0005-0000-0000-00009D380000}"/>
    <cellStyle name="Normal 104 4 2 3" xfId="16813" xr:uid="{00000000-0005-0000-0000-00009E380000}"/>
    <cellStyle name="Normal 104 4 2 3 2" xfId="16814" xr:uid="{00000000-0005-0000-0000-00009F380000}"/>
    <cellStyle name="Normal 104 4 2 3 2 2" xfId="16815" xr:uid="{00000000-0005-0000-0000-0000A0380000}"/>
    <cellStyle name="Normal 104 4 2 3 3" xfId="16816" xr:uid="{00000000-0005-0000-0000-0000A1380000}"/>
    <cellStyle name="Normal 104 4 2 4" xfId="16817" xr:uid="{00000000-0005-0000-0000-0000A2380000}"/>
    <cellStyle name="Normal 104 4 2 4 2" xfId="16818" xr:uid="{00000000-0005-0000-0000-0000A3380000}"/>
    <cellStyle name="Normal 104 4 2 4 2 2" xfId="16819" xr:uid="{00000000-0005-0000-0000-0000A4380000}"/>
    <cellStyle name="Normal 104 4 2 4 3" xfId="16820" xr:uid="{00000000-0005-0000-0000-0000A5380000}"/>
    <cellStyle name="Normal 104 4 2 5" xfId="16821" xr:uid="{00000000-0005-0000-0000-0000A6380000}"/>
    <cellStyle name="Normal 104 4 2 5 2" xfId="16822" xr:uid="{00000000-0005-0000-0000-0000A7380000}"/>
    <cellStyle name="Normal 104 4 2 6" xfId="16823" xr:uid="{00000000-0005-0000-0000-0000A8380000}"/>
    <cellStyle name="Normal 104 4 2 6 2" xfId="16824" xr:uid="{00000000-0005-0000-0000-0000A9380000}"/>
    <cellStyle name="Normal 104 4 2 7" xfId="16825" xr:uid="{00000000-0005-0000-0000-0000AA380000}"/>
    <cellStyle name="Normal 104 4 3" xfId="16826" xr:uid="{00000000-0005-0000-0000-0000AB380000}"/>
    <cellStyle name="Normal 104 4 3 2" xfId="16827" xr:uid="{00000000-0005-0000-0000-0000AC380000}"/>
    <cellStyle name="Normal 104 4 3 2 2" xfId="16828" xr:uid="{00000000-0005-0000-0000-0000AD380000}"/>
    <cellStyle name="Normal 104 4 3 2 2 2" xfId="16829" xr:uid="{00000000-0005-0000-0000-0000AE380000}"/>
    <cellStyle name="Normal 104 4 3 2 3" xfId="16830" xr:uid="{00000000-0005-0000-0000-0000AF380000}"/>
    <cellStyle name="Normal 104 4 3 3" xfId="16831" xr:uid="{00000000-0005-0000-0000-0000B0380000}"/>
    <cellStyle name="Normal 104 4 3 3 2" xfId="16832" xr:uid="{00000000-0005-0000-0000-0000B1380000}"/>
    <cellStyle name="Normal 104 4 3 3 2 2" xfId="16833" xr:uid="{00000000-0005-0000-0000-0000B2380000}"/>
    <cellStyle name="Normal 104 4 3 3 3" xfId="16834" xr:uid="{00000000-0005-0000-0000-0000B3380000}"/>
    <cellStyle name="Normal 104 4 3 4" xfId="16835" xr:uid="{00000000-0005-0000-0000-0000B4380000}"/>
    <cellStyle name="Normal 104 4 3 4 2" xfId="16836" xr:uid="{00000000-0005-0000-0000-0000B5380000}"/>
    <cellStyle name="Normal 104 4 3 4 2 2" xfId="16837" xr:uid="{00000000-0005-0000-0000-0000B6380000}"/>
    <cellStyle name="Normal 104 4 3 4 3" xfId="16838" xr:uid="{00000000-0005-0000-0000-0000B7380000}"/>
    <cellStyle name="Normal 104 4 3 5" xfId="16839" xr:uid="{00000000-0005-0000-0000-0000B8380000}"/>
    <cellStyle name="Normal 104 4 3 5 2" xfId="16840" xr:uid="{00000000-0005-0000-0000-0000B9380000}"/>
    <cellStyle name="Normal 104 4 3 6" xfId="16841" xr:uid="{00000000-0005-0000-0000-0000BA380000}"/>
    <cellStyle name="Normal 104 4 4" xfId="16842" xr:uid="{00000000-0005-0000-0000-0000BB380000}"/>
    <cellStyle name="Normal 104 4 4 2" xfId="16843" xr:uid="{00000000-0005-0000-0000-0000BC380000}"/>
    <cellStyle name="Normal 104 4 4 2 2" xfId="16844" xr:uid="{00000000-0005-0000-0000-0000BD380000}"/>
    <cellStyle name="Normal 104 4 4 3" xfId="16845" xr:uid="{00000000-0005-0000-0000-0000BE380000}"/>
    <cellStyle name="Normal 104 4 5" xfId="16846" xr:uid="{00000000-0005-0000-0000-0000BF380000}"/>
    <cellStyle name="Normal 104 4 5 2" xfId="16847" xr:uid="{00000000-0005-0000-0000-0000C0380000}"/>
    <cellStyle name="Normal 104 4 5 2 2" xfId="16848" xr:uid="{00000000-0005-0000-0000-0000C1380000}"/>
    <cellStyle name="Normal 104 4 5 3" xfId="16849" xr:uid="{00000000-0005-0000-0000-0000C2380000}"/>
    <cellStyle name="Normal 104 4 6" xfId="16850" xr:uid="{00000000-0005-0000-0000-0000C3380000}"/>
    <cellStyle name="Normal 104 4 6 2" xfId="16851" xr:uid="{00000000-0005-0000-0000-0000C4380000}"/>
    <cellStyle name="Normal 104 4 6 2 2" xfId="16852" xr:uid="{00000000-0005-0000-0000-0000C5380000}"/>
    <cellStyle name="Normal 104 4 6 3" xfId="16853" xr:uid="{00000000-0005-0000-0000-0000C6380000}"/>
    <cellStyle name="Normal 104 4 7" xfId="16854" xr:uid="{00000000-0005-0000-0000-0000C7380000}"/>
    <cellStyle name="Normal 104 4 7 2" xfId="16855" xr:uid="{00000000-0005-0000-0000-0000C8380000}"/>
    <cellStyle name="Normal 104 4 8" xfId="16856" xr:uid="{00000000-0005-0000-0000-0000C9380000}"/>
    <cellStyle name="Normal 104 4 8 2" xfId="16857" xr:uid="{00000000-0005-0000-0000-0000CA380000}"/>
    <cellStyle name="Normal 104 4 9" xfId="16858" xr:uid="{00000000-0005-0000-0000-0000CB380000}"/>
    <cellStyle name="Normal 104 4 9 2" xfId="16859" xr:uid="{00000000-0005-0000-0000-0000CC380000}"/>
    <cellStyle name="Normal 104 5" xfId="16860" xr:uid="{00000000-0005-0000-0000-0000CD380000}"/>
    <cellStyle name="Normal 104 5 2" xfId="16861" xr:uid="{00000000-0005-0000-0000-0000CE380000}"/>
    <cellStyle name="Normal 104 5 2 2" xfId="16862" xr:uid="{00000000-0005-0000-0000-0000CF380000}"/>
    <cellStyle name="Normal 104 5 2 2 2" xfId="16863" xr:uid="{00000000-0005-0000-0000-0000D0380000}"/>
    <cellStyle name="Normal 104 5 2 3" xfId="16864" xr:uid="{00000000-0005-0000-0000-0000D1380000}"/>
    <cellStyle name="Normal 104 5 3" xfId="16865" xr:uid="{00000000-0005-0000-0000-0000D2380000}"/>
    <cellStyle name="Normal 104 5 3 2" xfId="16866" xr:uid="{00000000-0005-0000-0000-0000D3380000}"/>
    <cellStyle name="Normal 104 5 3 2 2" xfId="16867" xr:uid="{00000000-0005-0000-0000-0000D4380000}"/>
    <cellStyle name="Normal 104 5 3 3" xfId="16868" xr:uid="{00000000-0005-0000-0000-0000D5380000}"/>
    <cellStyle name="Normal 104 5 4" xfId="16869" xr:uid="{00000000-0005-0000-0000-0000D6380000}"/>
    <cellStyle name="Normal 104 5 4 2" xfId="16870" xr:uid="{00000000-0005-0000-0000-0000D7380000}"/>
    <cellStyle name="Normal 104 5 4 2 2" xfId="16871" xr:uid="{00000000-0005-0000-0000-0000D8380000}"/>
    <cellStyle name="Normal 104 5 4 3" xfId="16872" xr:uid="{00000000-0005-0000-0000-0000D9380000}"/>
    <cellStyle name="Normal 104 5 5" xfId="16873" xr:uid="{00000000-0005-0000-0000-0000DA380000}"/>
    <cellStyle name="Normal 104 5 5 2" xfId="16874" xr:uid="{00000000-0005-0000-0000-0000DB380000}"/>
    <cellStyle name="Normal 104 5 6" xfId="16875" xr:uid="{00000000-0005-0000-0000-0000DC380000}"/>
    <cellStyle name="Normal 104 5 6 2" xfId="16876" xr:uid="{00000000-0005-0000-0000-0000DD380000}"/>
    <cellStyle name="Normal 104 5 7" xfId="16877" xr:uid="{00000000-0005-0000-0000-0000DE380000}"/>
    <cellStyle name="Normal 104 6" xfId="16878" xr:uid="{00000000-0005-0000-0000-0000DF380000}"/>
    <cellStyle name="Normal 104 6 2" xfId="16879" xr:uid="{00000000-0005-0000-0000-0000E0380000}"/>
    <cellStyle name="Normal 104 6 2 2" xfId="16880" xr:uid="{00000000-0005-0000-0000-0000E1380000}"/>
    <cellStyle name="Normal 104 6 2 2 2" xfId="16881" xr:uid="{00000000-0005-0000-0000-0000E2380000}"/>
    <cellStyle name="Normal 104 6 2 3" xfId="16882" xr:uid="{00000000-0005-0000-0000-0000E3380000}"/>
    <cellStyle name="Normal 104 6 3" xfId="16883" xr:uid="{00000000-0005-0000-0000-0000E4380000}"/>
    <cellStyle name="Normal 104 6 3 2" xfId="16884" xr:uid="{00000000-0005-0000-0000-0000E5380000}"/>
    <cellStyle name="Normal 104 6 3 2 2" xfId="16885" xr:uid="{00000000-0005-0000-0000-0000E6380000}"/>
    <cellStyle name="Normal 104 6 3 3" xfId="16886" xr:uid="{00000000-0005-0000-0000-0000E7380000}"/>
    <cellStyle name="Normal 104 6 4" xfId="16887" xr:uid="{00000000-0005-0000-0000-0000E8380000}"/>
    <cellStyle name="Normal 104 6 4 2" xfId="16888" xr:uid="{00000000-0005-0000-0000-0000E9380000}"/>
    <cellStyle name="Normal 104 6 4 2 2" xfId="16889" xr:uid="{00000000-0005-0000-0000-0000EA380000}"/>
    <cellStyle name="Normal 104 6 4 3" xfId="16890" xr:uid="{00000000-0005-0000-0000-0000EB380000}"/>
    <cellStyle name="Normal 104 6 5" xfId="16891" xr:uid="{00000000-0005-0000-0000-0000EC380000}"/>
    <cellStyle name="Normal 104 6 5 2" xfId="16892" xr:uid="{00000000-0005-0000-0000-0000ED380000}"/>
    <cellStyle name="Normal 104 6 6" xfId="16893" xr:uid="{00000000-0005-0000-0000-0000EE380000}"/>
    <cellStyle name="Normal 104 7" xfId="16894" xr:uid="{00000000-0005-0000-0000-0000EF380000}"/>
    <cellStyle name="Normal 104 7 2" xfId="16895" xr:uid="{00000000-0005-0000-0000-0000F0380000}"/>
    <cellStyle name="Normal 104 7 2 2" xfId="16896" xr:uid="{00000000-0005-0000-0000-0000F1380000}"/>
    <cellStyle name="Normal 104 7 3" xfId="16897" xr:uid="{00000000-0005-0000-0000-0000F2380000}"/>
    <cellStyle name="Normal 104 8" xfId="16898" xr:uid="{00000000-0005-0000-0000-0000F3380000}"/>
    <cellStyle name="Normal 104 8 2" xfId="16899" xr:uid="{00000000-0005-0000-0000-0000F4380000}"/>
    <cellStyle name="Normal 104 8 2 2" xfId="16900" xr:uid="{00000000-0005-0000-0000-0000F5380000}"/>
    <cellStyle name="Normal 104 8 3" xfId="16901" xr:uid="{00000000-0005-0000-0000-0000F6380000}"/>
    <cellStyle name="Normal 104 9" xfId="16902" xr:uid="{00000000-0005-0000-0000-0000F7380000}"/>
    <cellStyle name="Normal 104 9 2" xfId="16903" xr:uid="{00000000-0005-0000-0000-0000F8380000}"/>
    <cellStyle name="Normal 104 9 2 2" xfId="16904" xr:uid="{00000000-0005-0000-0000-0000F9380000}"/>
    <cellStyle name="Normal 104 9 3" xfId="16905" xr:uid="{00000000-0005-0000-0000-0000FA380000}"/>
    <cellStyle name="Normal 105" xfId="16906" xr:uid="{00000000-0005-0000-0000-0000FB380000}"/>
    <cellStyle name="Normal 105 2" xfId="16907" xr:uid="{00000000-0005-0000-0000-0000FC380000}"/>
    <cellStyle name="Normal 105 2 2" xfId="16908" xr:uid="{00000000-0005-0000-0000-0000FD380000}"/>
    <cellStyle name="Normal 105 2 2 2" xfId="55257" xr:uid="{00000000-0005-0000-0000-0000FE380000}"/>
    <cellStyle name="Normal 105 2 2 3" xfId="55258" xr:uid="{00000000-0005-0000-0000-0000FF380000}"/>
    <cellStyle name="Normal 105 2 2 3 2" xfId="55259" xr:uid="{00000000-0005-0000-0000-000000390000}"/>
    <cellStyle name="Normal 105 3" xfId="16909" xr:uid="{00000000-0005-0000-0000-000001390000}"/>
    <cellStyle name="Normal 105 3 2" xfId="55260" xr:uid="{00000000-0005-0000-0000-000002390000}"/>
    <cellStyle name="Normal 105 3 3" xfId="55261" xr:uid="{00000000-0005-0000-0000-000003390000}"/>
    <cellStyle name="Normal 105 3 3 2" xfId="55262" xr:uid="{00000000-0005-0000-0000-000004390000}"/>
    <cellStyle name="Normal 105 4" xfId="16910" xr:uid="{00000000-0005-0000-0000-000005390000}"/>
    <cellStyle name="Normal 106" xfId="16911" xr:uid="{00000000-0005-0000-0000-000006390000}"/>
    <cellStyle name="Normal 106 2" xfId="16912" xr:uid="{00000000-0005-0000-0000-000007390000}"/>
    <cellStyle name="Normal 106 2 2" xfId="16913" xr:uid="{00000000-0005-0000-0000-000008390000}"/>
    <cellStyle name="Normal 106 2 2 2" xfId="55263" xr:uid="{00000000-0005-0000-0000-000009390000}"/>
    <cellStyle name="Normal 106 2 2 3" xfId="55264" xr:uid="{00000000-0005-0000-0000-00000A390000}"/>
    <cellStyle name="Normal 106 2 2 3 2" xfId="55265" xr:uid="{00000000-0005-0000-0000-00000B390000}"/>
    <cellStyle name="Normal 106 3" xfId="16914" xr:uid="{00000000-0005-0000-0000-00000C390000}"/>
    <cellStyle name="Normal 106 3 2" xfId="55266" xr:uid="{00000000-0005-0000-0000-00000D390000}"/>
    <cellStyle name="Normal 106 3 3" xfId="55267" xr:uid="{00000000-0005-0000-0000-00000E390000}"/>
    <cellStyle name="Normal 106 3 3 2" xfId="55268" xr:uid="{00000000-0005-0000-0000-00000F390000}"/>
    <cellStyle name="Normal 106 4" xfId="16915" xr:uid="{00000000-0005-0000-0000-000010390000}"/>
    <cellStyle name="Normal 107" xfId="16916" xr:uid="{00000000-0005-0000-0000-000011390000}"/>
    <cellStyle name="Normal 107 10" xfId="16917" xr:uid="{00000000-0005-0000-0000-000012390000}"/>
    <cellStyle name="Normal 107 10 2" xfId="16918" xr:uid="{00000000-0005-0000-0000-000013390000}"/>
    <cellStyle name="Normal 107 11" xfId="16919" xr:uid="{00000000-0005-0000-0000-000014390000}"/>
    <cellStyle name="Normal 107 12" xfId="55269" xr:uid="{00000000-0005-0000-0000-000015390000}"/>
    <cellStyle name="Normal 107 2" xfId="16920" xr:uid="{00000000-0005-0000-0000-000016390000}"/>
    <cellStyle name="Normal 107 2 2" xfId="16921" xr:uid="{00000000-0005-0000-0000-000017390000}"/>
    <cellStyle name="Normal 107 2 2 2" xfId="16922" xr:uid="{00000000-0005-0000-0000-000018390000}"/>
    <cellStyle name="Normal 107 2 2 2 2" xfId="16923" xr:uid="{00000000-0005-0000-0000-000019390000}"/>
    <cellStyle name="Normal 107 2 2 2 3" xfId="55272" xr:uid="{00000000-0005-0000-0000-00001A390000}"/>
    <cellStyle name="Normal 107 2 2 3" xfId="16924" xr:uid="{00000000-0005-0000-0000-00001B390000}"/>
    <cellStyle name="Normal 107 2 2 3 2" xfId="55274" xr:uid="{00000000-0005-0000-0000-00001C390000}"/>
    <cellStyle name="Normal 107 2 2 3 3" xfId="55273" xr:uid="{00000000-0005-0000-0000-00001D390000}"/>
    <cellStyle name="Normal 107 2 2 4" xfId="55271" xr:uid="{00000000-0005-0000-0000-00001E390000}"/>
    <cellStyle name="Normal 107 2 3" xfId="16925" xr:uid="{00000000-0005-0000-0000-00001F390000}"/>
    <cellStyle name="Normal 107 2 3 2" xfId="16926" xr:uid="{00000000-0005-0000-0000-000020390000}"/>
    <cellStyle name="Normal 107 2 3 2 2" xfId="16927" xr:uid="{00000000-0005-0000-0000-000021390000}"/>
    <cellStyle name="Normal 107 2 3 3" xfId="16928" xr:uid="{00000000-0005-0000-0000-000022390000}"/>
    <cellStyle name="Normal 107 2 4" xfId="16929" xr:uid="{00000000-0005-0000-0000-000023390000}"/>
    <cellStyle name="Normal 107 2 4 2" xfId="16930" xr:uid="{00000000-0005-0000-0000-000024390000}"/>
    <cellStyle name="Normal 107 2 4 2 2" xfId="16931" xr:uid="{00000000-0005-0000-0000-000025390000}"/>
    <cellStyle name="Normal 107 2 4 3" xfId="16932" xr:uid="{00000000-0005-0000-0000-000026390000}"/>
    <cellStyle name="Normal 107 2 5" xfId="16933" xr:uid="{00000000-0005-0000-0000-000027390000}"/>
    <cellStyle name="Normal 107 2 5 2" xfId="16934" xr:uid="{00000000-0005-0000-0000-000028390000}"/>
    <cellStyle name="Normal 107 2 6" xfId="16935" xr:uid="{00000000-0005-0000-0000-000029390000}"/>
    <cellStyle name="Normal 107 2 6 2" xfId="16936" xr:uid="{00000000-0005-0000-0000-00002A390000}"/>
    <cellStyle name="Normal 107 2 7" xfId="16937" xr:uid="{00000000-0005-0000-0000-00002B390000}"/>
    <cellStyle name="Normal 107 2 8" xfId="55270" xr:uid="{00000000-0005-0000-0000-00002C390000}"/>
    <cellStyle name="Normal 107 3" xfId="16938" xr:uid="{00000000-0005-0000-0000-00002D390000}"/>
    <cellStyle name="Normal 107 3 2" xfId="16939" xr:uid="{00000000-0005-0000-0000-00002E390000}"/>
    <cellStyle name="Normal 107 3 2 2" xfId="16940" xr:uid="{00000000-0005-0000-0000-00002F390000}"/>
    <cellStyle name="Normal 107 3 2 2 2" xfId="16941" xr:uid="{00000000-0005-0000-0000-000030390000}"/>
    <cellStyle name="Normal 107 3 2 3" xfId="16942" xr:uid="{00000000-0005-0000-0000-000031390000}"/>
    <cellStyle name="Normal 107 3 2 4" xfId="55276" xr:uid="{00000000-0005-0000-0000-000032390000}"/>
    <cellStyle name="Normal 107 3 3" xfId="16943" xr:uid="{00000000-0005-0000-0000-000033390000}"/>
    <cellStyle name="Normal 107 3 3 2" xfId="16944" xr:uid="{00000000-0005-0000-0000-000034390000}"/>
    <cellStyle name="Normal 107 3 3 2 2" xfId="16945" xr:uid="{00000000-0005-0000-0000-000035390000}"/>
    <cellStyle name="Normal 107 3 3 2 3" xfId="55278" xr:uid="{00000000-0005-0000-0000-000036390000}"/>
    <cellStyle name="Normal 107 3 3 3" xfId="16946" xr:uid="{00000000-0005-0000-0000-000037390000}"/>
    <cellStyle name="Normal 107 3 3 4" xfId="55277" xr:uid="{00000000-0005-0000-0000-000038390000}"/>
    <cellStyle name="Normal 107 3 4" xfId="16947" xr:uid="{00000000-0005-0000-0000-000039390000}"/>
    <cellStyle name="Normal 107 3 4 2" xfId="16948" xr:uid="{00000000-0005-0000-0000-00003A390000}"/>
    <cellStyle name="Normal 107 3 4 2 2" xfId="16949" xr:uid="{00000000-0005-0000-0000-00003B390000}"/>
    <cellStyle name="Normal 107 3 4 3" xfId="16950" xr:uid="{00000000-0005-0000-0000-00003C390000}"/>
    <cellStyle name="Normal 107 3 5" xfId="16951" xr:uid="{00000000-0005-0000-0000-00003D390000}"/>
    <cellStyle name="Normal 107 3 5 2" xfId="16952" xr:uid="{00000000-0005-0000-0000-00003E390000}"/>
    <cellStyle name="Normal 107 3 6" xfId="16953" xr:uid="{00000000-0005-0000-0000-00003F390000}"/>
    <cellStyle name="Normal 107 3 7" xfId="55275" xr:uid="{00000000-0005-0000-0000-000040390000}"/>
    <cellStyle name="Normal 107 4" xfId="16954" xr:uid="{00000000-0005-0000-0000-000041390000}"/>
    <cellStyle name="Normal 107 4 2" xfId="16955" xr:uid="{00000000-0005-0000-0000-000042390000}"/>
    <cellStyle name="Normal 107 4 2 2" xfId="16956" xr:uid="{00000000-0005-0000-0000-000043390000}"/>
    <cellStyle name="Normal 107 4 3" xfId="16957" xr:uid="{00000000-0005-0000-0000-000044390000}"/>
    <cellStyle name="Normal 107 5" xfId="16958" xr:uid="{00000000-0005-0000-0000-000045390000}"/>
    <cellStyle name="Normal 107 5 2" xfId="16959" xr:uid="{00000000-0005-0000-0000-000046390000}"/>
    <cellStyle name="Normal 107 5 2 2" xfId="16960" xr:uid="{00000000-0005-0000-0000-000047390000}"/>
    <cellStyle name="Normal 107 5 3" xfId="16961" xr:uid="{00000000-0005-0000-0000-000048390000}"/>
    <cellStyle name="Normal 107 6" xfId="16962" xr:uid="{00000000-0005-0000-0000-000049390000}"/>
    <cellStyle name="Normal 107 6 2" xfId="16963" xr:uid="{00000000-0005-0000-0000-00004A390000}"/>
    <cellStyle name="Normal 107 6 2 2" xfId="16964" xr:uid="{00000000-0005-0000-0000-00004B390000}"/>
    <cellStyle name="Normal 107 6 3" xfId="16965" xr:uid="{00000000-0005-0000-0000-00004C390000}"/>
    <cellStyle name="Normal 107 7" xfId="16966" xr:uid="{00000000-0005-0000-0000-00004D390000}"/>
    <cellStyle name="Normal 107 7 2" xfId="16967" xr:uid="{00000000-0005-0000-0000-00004E390000}"/>
    <cellStyle name="Normal 107 8" xfId="16968" xr:uid="{00000000-0005-0000-0000-00004F390000}"/>
    <cellStyle name="Normal 107 8 2" xfId="16969" xr:uid="{00000000-0005-0000-0000-000050390000}"/>
    <cellStyle name="Normal 107 9" xfId="16970" xr:uid="{00000000-0005-0000-0000-000051390000}"/>
    <cellStyle name="Normal 107 9 2" xfId="16971" xr:uid="{00000000-0005-0000-0000-000052390000}"/>
    <cellStyle name="Normal 108" xfId="16972" xr:uid="{00000000-0005-0000-0000-000053390000}"/>
    <cellStyle name="Normal 108 10" xfId="16973" xr:uid="{00000000-0005-0000-0000-000054390000}"/>
    <cellStyle name="Normal 108 10 2" xfId="16974" xr:uid="{00000000-0005-0000-0000-000055390000}"/>
    <cellStyle name="Normal 108 11" xfId="16975" xr:uid="{00000000-0005-0000-0000-000056390000}"/>
    <cellStyle name="Normal 108 12" xfId="55279" xr:uid="{00000000-0005-0000-0000-000057390000}"/>
    <cellStyle name="Normal 108 2" xfId="16976" xr:uid="{00000000-0005-0000-0000-000058390000}"/>
    <cellStyle name="Normal 108 2 2" xfId="16977" xr:uid="{00000000-0005-0000-0000-000059390000}"/>
    <cellStyle name="Normal 108 2 2 2" xfId="16978" xr:uid="{00000000-0005-0000-0000-00005A390000}"/>
    <cellStyle name="Normal 108 2 2 2 2" xfId="16979" xr:uid="{00000000-0005-0000-0000-00005B390000}"/>
    <cellStyle name="Normal 108 2 2 2 3" xfId="55282" xr:uid="{00000000-0005-0000-0000-00005C390000}"/>
    <cellStyle name="Normal 108 2 2 3" xfId="16980" xr:uid="{00000000-0005-0000-0000-00005D390000}"/>
    <cellStyle name="Normal 108 2 2 3 2" xfId="55284" xr:uid="{00000000-0005-0000-0000-00005E390000}"/>
    <cellStyle name="Normal 108 2 2 3 3" xfId="55283" xr:uid="{00000000-0005-0000-0000-00005F390000}"/>
    <cellStyle name="Normal 108 2 2 4" xfId="55281" xr:uid="{00000000-0005-0000-0000-000060390000}"/>
    <cellStyle name="Normal 108 2 3" xfId="16981" xr:uid="{00000000-0005-0000-0000-000061390000}"/>
    <cellStyle name="Normal 108 2 3 2" xfId="16982" xr:uid="{00000000-0005-0000-0000-000062390000}"/>
    <cellStyle name="Normal 108 2 3 2 2" xfId="16983" xr:uid="{00000000-0005-0000-0000-000063390000}"/>
    <cellStyle name="Normal 108 2 3 3" xfId="16984" xr:uid="{00000000-0005-0000-0000-000064390000}"/>
    <cellStyle name="Normal 108 2 4" xfId="16985" xr:uid="{00000000-0005-0000-0000-000065390000}"/>
    <cellStyle name="Normal 108 2 4 2" xfId="16986" xr:uid="{00000000-0005-0000-0000-000066390000}"/>
    <cellStyle name="Normal 108 2 4 2 2" xfId="16987" xr:uid="{00000000-0005-0000-0000-000067390000}"/>
    <cellStyle name="Normal 108 2 4 3" xfId="16988" xr:uid="{00000000-0005-0000-0000-000068390000}"/>
    <cellStyle name="Normal 108 2 5" xfId="16989" xr:uid="{00000000-0005-0000-0000-000069390000}"/>
    <cellStyle name="Normal 108 2 5 2" xfId="16990" xr:uid="{00000000-0005-0000-0000-00006A390000}"/>
    <cellStyle name="Normal 108 2 6" xfId="16991" xr:uid="{00000000-0005-0000-0000-00006B390000}"/>
    <cellStyle name="Normal 108 2 6 2" xfId="16992" xr:uid="{00000000-0005-0000-0000-00006C390000}"/>
    <cellStyle name="Normal 108 2 7" xfId="16993" xr:uid="{00000000-0005-0000-0000-00006D390000}"/>
    <cellStyle name="Normal 108 2 8" xfId="55280" xr:uid="{00000000-0005-0000-0000-00006E390000}"/>
    <cellStyle name="Normal 108 3" xfId="16994" xr:uid="{00000000-0005-0000-0000-00006F390000}"/>
    <cellStyle name="Normal 108 3 2" xfId="16995" xr:uid="{00000000-0005-0000-0000-000070390000}"/>
    <cellStyle name="Normal 108 3 2 2" xfId="16996" xr:uid="{00000000-0005-0000-0000-000071390000}"/>
    <cellStyle name="Normal 108 3 2 2 2" xfId="16997" xr:uid="{00000000-0005-0000-0000-000072390000}"/>
    <cellStyle name="Normal 108 3 2 3" xfId="16998" xr:uid="{00000000-0005-0000-0000-000073390000}"/>
    <cellStyle name="Normal 108 3 2 4" xfId="55286" xr:uid="{00000000-0005-0000-0000-000074390000}"/>
    <cellStyle name="Normal 108 3 3" xfId="16999" xr:uid="{00000000-0005-0000-0000-000075390000}"/>
    <cellStyle name="Normal 108 3 3 2" xfId="17000" xr:uid="{00000000-0005-0000-0000-000076390000}"/>
    <cellStyle name="Normal 108 3 3 2 2" xfId="17001" xr:uid="{00000000-0005-0000-0000-000077390000}"/>
    <cellStyle name="Normal 108 3 3 2 3" xfId="55288" xr:uid="{00000000-0005-0000-0000-000078390000}"/>
    <cellStyle name="Normal 108 3 3 3" xfId="17002" xr:uid="{00000000-0005-0000-0000-000079390000}"/>
    <cellStyle name="Normal 108 3 3 4" xfId="55287" xr:uid="{00000000-0005-0000-0000-00007A390000}"/>
    <cellStyle name="Normal 108 3 4" xfId="17003" xr:uid="{00000000-0005-0000-0000-00007B390000}"/>
    <cellStyle name="Normal 108 3 4 2" xfId="17004" xr:uid="{00000000-0005-0000-0000-00007C390000}"/>
    <cellStyle name="Normal 108 3 4 2 2" xfId="17005" xr:uid="{00000000-0005-0000-0000-00007D390000}"/>
    <cellStyle name="Normal 108 3 4 3" xfId="17006" xr:uid="{00000000-0005-0000-0000-00007E390000}"/>
    <cellStyle name="Normal 108 3 5" xfId="17007" xr:uid="{00000000-0005-0000-0000-00007F390000}"/>
    <cellStyle name="Normal 108 3 5 2" xfId="17008" xr:uid="{00000000-0005-0000-0000-000080390000}"/>
    <cellStyle name="Normal 108 3 6" xfId="17009" xr:uid="{00000000-0005-0000-0000-000081390000}"/>
    <cellStyle name="Normal 108 3 7" xfId="55285" xr:uid="{00000000-0005-0000-0000-000082390000}"/>
    <cellStyle name="Normal 108 4" xfId="17010" xr:uid="{00000000-0005-0000-0000-000083390000}"/>
    <cellStyle name="Normal 108 4 2" xfId="17011" xr:uid="{00000000-0005-0000-0000-000084390000}"/>
    <cellStyle name="Normal 108 4 2 2" xfId="17012" xr:uid="{00000000-0005-0000-0000-000085390000}"/>
    <cellStyle name="Normal 108 4 3" xfId="17013" xr:uid="{00000000-0005-0000-0000-000086390000}"/>
    <cellStyle name="Normal 108 5" xfId="17014" xr:uid="{00000000-0005-0000-0000-000087390000}"/>
    <cellStyle name="Normal 108 5 2" xfId="17015" xr:uid="{00000000-0005-0000-0000-000088390000}"/>
    <cellStyle name="Normal 108 5 2 2" xfId="17016" xr:uid="{00000000-0005-0000-0000-000089390000}"/>
    <cellStyle name="Normal 108 5 3" xfId="17017" xr:uid="{00000000-0005-0000-0000-00008A390000}"/>
    <cellStyle name="Normal 108 6" xfId="17018" xr:uid="{00000000-0005-0000-0000-00008B390000}"/>
    <cellStyle name="Normal 108 6 2" xfId="17019" xr:uid="{00000000-0005-0000-0000-00008C390000}"/>
    <cellStyle name="Normal 108 6 2 2" xfId="17020" xr:uid="{00000000-0005-0000-0000-00008D390000}"/>
    <cellStyle name="Normal 108 6 3" xfId="17021" xr:uid="{00000000-0005-0000-0000-00008E390000}"/>
    <cellStyle name="Normal 108 7" xfId="17022" xr:uid="{00000000-0005-0000-0000-00008F390000}"/>
    <cellStyle name="Normal 108 7 2" xfId="17023" xr:uid="{00000000-0005-0000-0000-000090390000}"/>
    <cellStyle name="Normal 108 8" xfId="17024" xr:uid="{00000000-0005-0000-0000-000091390000}"/>
    <cellStyle name="Normal 108 8 2" xfId="17025" xr:uid="{00000000-0005-0000-0000-000092390000}"/>
    <cellStyle name="Normal 108 9" xfId="17026" xr:uid="{00000000-0005-0000-0000-000093390000}"/>
    <cellStyle name="Normal 108 9 2" xfId="17027" xr:uid="{00000000-0005-0000-0000-000094390000}"/>
    <cellStyle name="Normal 109" xfId="17028" xr:uid="{00000000-0005-0000-0000-000095390000}"/>
    <cellStyle name="Normal 109 10" xfId="17029" xr:uid="{00000000-0005-0000-0000-000096390000}"/>
    <cellStyle name="Normal 109 10 2" xfId="17030" xr:uid="{00000000-0005-0000-0000-000097390000}"/>
    <cellStyle name="Normal 109 11" xfId="17031" xr:uid="{00000000-0005-0000-0000-000098390000}"/>
    <cellStyle name="Normal 109 12" xfId="55289" xr:uid="{00000000-0005-0000-0000-000099390000}"/>
    <cellStyle name="Normal 109 2" xfId="17032" xr:uid="{00000000-0005-0000-0000-00009A390000}"/>
    <cellStyle name="Normal 109 2 2" xfId="17033" xr:uid="{00000000-0005-0000-0000-00009B390000}"/>
    <cellStyle name="Normal 109 2 2 2" xfId="17034" xr:uid="{00000000-0005-0000-0000-00009C390000}"/>
    <cellStyle name="Normal 109 2 2 2 2" xfId="17035" xr:uid="{00000000-0005-0000-0000-00009D390000}"/>
    <cellStyle name="Normal 109 2 2 2 3" xfId="55292" xr:uid="{00000000-0005-0000-0000-00009E390000}"/>
    <cellStyle name="Normal 109 2 2 3" xfId="17036" xr:uid="{00000000-0005-0000-0000-00009F390000}"/>
    <cellStyle name="Normal 109 2 2 3 2" xfId="55294" xr:uid="{00000000-0005-0000-0000-0000A0390000}"/>
    <cellStyle name="Normal 109 2 2 3 3" xfId="55293" xr:uid="{00000000-0005-0000-0000-0000A1390000}"/>
    <cellStyle name="Normal 109 2 2 4" xfId="55291" xr:uid="{00000000-0005-0000-0000-0000A2390000}"/>
    <cellStyle name="Normal 109 2 3" xfId="17037" xr:uid="{00000000-0005-0000-0000-0000A3390000}"/>
    <cellStyle name="Normal 109 2 3 2" xfId="17038" xr:uid="{00000000-0005-0000-0000-0000A4390000}"/>
    <cellStyle name="Normal 109 2 3 2 2" xfId="17039" xr:uid="{00000000-0005-0000-0000-0000A5390000}"/>
    <cellStyle name="Normal 109 2 3 3" xfId="17040" xr:uid="{00000000-0005-0000-0000-0000A6390000}"/>
    <cellStyle name="Normal 109 2 4" xfId="17041" xr:uid="{00000000-0005-0000-0000-0000A7390000}"/>
    <cellStyle name="Normal 109 2 4 2" xfId="17042" xr:uid="{00000000-0005-0000-0000-0000A8390000}"/>
    <cellStyle name="Normal 109 2 4 2 2" xfId="17043" xr:uid="{00000000-0005-0000-0000-0000A9390000}"/>
    <cellStyle name="Normal 109 2 4 3" xfId="17044" xr:uid="{00000000-0005-0000-0000-0000AA390000}"/>
    <cellStyle name="Normal 109 2 5" xfId="17045" xr:uid="{00000000-0005-0000-0000-0000AB390000}"/>
    <cellStyle name="Normal 109 2 5 2" xfId="17046" xr:uid="{00000000-0005-0000-0000-0000AC390000}"/>
    <cellStyle name="Normal 109 2 6" xfId="17047" xr:uid="{00000000-0005-0000-0000-0000AD390000}"/>
    <cellStyle name="Normal 109 2 6 2" xfId="17048" xr:uid="{00000000-0005-0000-0000-0000AE390000}"/>
    <cellStyle name="Normal 109 2 7" xfId="17049" xr:uid="{00000000-0005-0000-0000-0000AF390000}"/>
    <cellStyle name="Normal 109 2 8" xfId="55290" xr:uid="{00000000-0005-0000-0000-0000B0390000}"/>
    <cellStyle name="Normal 109 3" xfId="17050" xr:uid="{00000000-0005-0000-0000-0000B1390000}"/>
    <cellStyle name="Normal 109 3 2" xfId="17051" xr:uid="{00000000-0005-0000-0000-0000B2390000}"/>
    <cellStyle name="Normal 109 3 2 2" xfId="17052" xr:uid="{00000000-0005-0000-0000-0000B3390000}"/>
    <cellStyle name="Normal 109 3 2 2 2" xfId="17053" xr:uid="{00000000-0005-0000-0000-0000B4390000}"/>
    <cellStyle name="Normal 109 3 2 3" xfId="17054" xr:uid="{00000000-0005-0000-0000-0000B5390000}"/>
    <cellStyle name="Normal 109 3 2 4" xfId="55296" xr:uid="{00000000-0005-0000-0000-0000B6390000}"/>
    <cellStyle name="Normal 109 3 3" xfId="17055" xr:uid="{00000000-0005-0000-0000-0000B7390000}"/>
    <cellStyle name="Normal 109 3 3 2" xfId="17056" xr:uid="{00000000-0005-0000-0000-0000B8390000}"/>
    <cellStyle name="Normal 109 3 3 2 2" xfId="17057" xr:uid="{00000000-0005-0000-0000-0000B9390000}"/>
    <cellStyle name="Normal 109 3 3 2 3" xfId="55298" xr:uid="{00000000-0005-0000-0000-0000BA390000}"/>
    <cellStyle name="Normal 109 3 3 3" xfId="17058" xr:uid="{00000000-0005-0000-0000-0000BB390000}"/>
    <cellStyle name="Normal 109 3 3 4" xfId="55297" xr:uid="{00000000-0005-0000-0000-0000BC390000}"/>
    <cellStyle name="Normal 109 3 4" xfId="17059" xr:uid="{00000000-0005-0000-0000-0000BD390000}"/>
    <cellStyle name="Normal 109 3 4 2" xfId="17060" xr:uid="{00000000-0005-0000-0000-0000BE390000}"/>
    <cellStyle name="Normal 109 3 4 2 2" xfId="17061" xr:uid="{00000000-0005-0000-0000-0000BF390000}"/>
    <cellStyle name="Normal 109 3 4 3" xfId="17062" xr:uid="{00000000-0005-0000-0000-0000C0390000}"/>
    <cellStyle name="Normal 109 3 5" xfId="17063" xr:uid="{00000000-0005-0000-0000-0000C1390000}"/>
    <cellStyle name="Normal 109 3 5 2" xfId="17064" xr:uid="{00000000-0005-0000-0000-0000C2390000}"/>
    <cellStyle name="Normal 109 3 6" xfId="17065" xr:uid="{00000000-0005-0000-0000-0000C3390000}"/>
    <cellStyle name="Normal 109 3 7" xfId="55295" xr:uid="{00000000-0005-0000-0000-0000C4390000}"/>
    <cellStyle name="Normal 109 4" xfId="17066" xr:uid="{00000000-0005-0000-0000-0000C5390000}"/>
    <cellStyle name="Normal 109 4 2" xfId="17067" xr:uid="{00000000-0005-0000-0000-0000C6390000}"/>
    <cellStyle name="Normal 109 4 2 2" xfId="17068" xr:uid="{00000000-0005-0000-0000-0000C7390000}"/>
    <cellStyle name="Normal 109 4 3" xfId="17069" xr:uid="{00000000-0005-0000-0000-0000C8390000}"/>
    <cellStyle name="Normal 109 5" xfId="17070" xr:uid="{00000000-0005-0000-0000-0000C9390000}"/>
    <cellStyle name="Normal 109 5 2" xfId="17071" xr:uid="{00000000-0005-0000-0000-0000CA390000}"/>
    <cellStyle name="Normal 109 5 2 2" xfId="17072" xr:uid="{00000000-0005-0000-0000-0000CB390000}"/>
    <cellStyle name="Normal 109 5 3" xfId="17073" xr:uid="{00000000-0005-0000-0000-0000CC390000}"/>
    <cellStyle name="Normal 109 6" xfId="17074" xr:uid="{00000000-0005-0000-0000-0000CD390000}"/>
    <cellStyle name="Normal 109 6 2" xfId="17075" xr:uid="{00000000-0005-0000-0000-0000CE390000}"/>
    <cellStyle name="Normal 109 6 2 2" xfId="17076" xr:uid="{00000000-0005-0000-0000-0000CF390000}"/>
    <cellStyle name="Normal 109 6 3" xfId="17077" xr:uid="{00000000-0005-0000-0000-0000D0390000}"/>
    <cellStyle name="Normal 109 7" xfId="17078" xr:uid="{00000000-0005-0000-0000-0000D1390000}"/>
    <cellStyle name="Normal 109 7 2" xfId="17079" xr:uid="{00000000-0005-0000-0000-0000D2390000}"/>
    <cellStyle name="Normal 109 8" xfId="17080" xr:uid="{00000000-0005-0000-0000-0000D3390000}"/>
    <cellStyle name="Normal 109 8 2" xfId="17081" xr:uid="{00000000-0005-0000-0000-0000D4390000}"/>
    <cellStyle name="Normal 109 9" xfId="17082" xr:uid="{00000000-0005-0000-0000-0000D5390000}"/>
    <cellStyle name="Normal 109 9 2" xfId="17083" xr:uid="{00000000-0005-0000-0000-0000D6390000}"/>
    <cellStyle name="Normal 11" xfId="1019" xr:uid="{00000000-0005-0000-0000-0000D7390000}"/>
    <cellStyle name="Normal 11 2" xfId="1020" xr:uid="{00000000-0005-0000-0000-0000D8390000}"/>
    <cellStyle name="Normal 11 2 2" xfId="1021" xr:uid="{00000000-0005-0000-0000-0000D9390000}"/>
    <cellStyle name="Normal 11 2 2 2" xfId="55300" xr:uid="{00000000-0005-0000-0000-0000DA390000}"/>
    <cellStyle name="Normal 11 2 2 3" xfId="55301" xr:uid="{00000000-0005-0000-0000-0000DB390000}"/>
    <cellStyle name="Normal 11 2 2 3 2" xfId="55302" xr:uid="{00000000-0005-0000-0000-0000DC390000}"/>
    <cellStyle name="Normal 11 2 2 4" xfId="55299" xr:uid="{00000000-0005-0000-0000-0000DD390000}"/>
    <cellStyle name="Normal 11 2 3" xfId="17084" xr:uid="{00000000-0005-0000-0000-0000DE390000}"/>
    <cellStyle name="Normal 11 2 4" xfId="17085" xr:uid="{00000000-0005-0000-0000-0000DF390000}"/>
    <cellStyle name="Normal 11 3" xfId="1022" xr:uid="{00000000-0005-0000-0000-0000E0390000}"/>
    <cellStyle name="Normal 11 3 2" xfId="55304" xr:uid="{00000000-0005-0000-0000-0000E1390000}"/>
    <cellStyle name="Normal 11 3 3" xfId="55305" xr:uid="{00000000-0005-0000-0000-0000E2390000}"/>
    <cellStyle name="Normal 11 3 3 2" xfId="55306" xr:uid="{00000000-0005-0000-0000-0000E3390000}"/>
    <cellStyle name="Normal 11 3 4" xfId="55303" xr:uid="{00000000-0005-0000-0000-0000E4390000}"/>
    <cellStyle name="Normal 11 4" xfId="17086" xr:uid="{00000000-0005-0000-0000-0000E5390000}"/>
    <cellStyle name="Normal 11 5" xfId="17087" xr:uid="{00000000-0005-0000-0000-0000E6390000}"/>
    <cellStyle name="Normal 11 6" xfId="17088" xr:uid="{00000000-0005-0000-0000-0000E7390000}"/>
    <cellStyle name="Normal 11 7" xfId="17089" xr:uid="{00000000-0005-0000-0000-0000E8390000}"/>
    <cellStyle name="Normal 110" xfId="17090" xr:uid="{00000000-0005-0000-0000-0000E9390000}"/>
    <cellStyle name="Normal 110 10" xfId="17091" xr:uid="{00000000-0005-0000-0000-0000EA390000}"/>
    <cellStyle name="Normal 110 10 2" xfId="17092" xr:uid="{00000000-0005-0000-0000-0000EB390000}"/>
    <cellStyle name="Normal 110 11" xfId="17093" xr:uid="{00000000-0005-0000-0000-0000EC390000}"/>
    <cellStyle name="Normal 110 12" xfId="55307" xr:uid="{00000000-0005-0000-0000-0000ED390000}"/>
    <cellStyle name="Normal 110 2" xfId="17094" xr:uid="{00000000-0005-0000-0000-0000EE390000}"/>
    <cellStyle name="Normal 110 2 2" xfId="17095" xr:uid="{00000000-0005-0000-0000-0000EF390000}"/>
    <cellStyle name="Normal 110 2 2 2" xfId="17096" xr:uid="{00000000-0005-0000-0000-0000F0390000}"/>
    <cellStyle name="Normal 110 2 2 2 2" xfId="17097" xr:uid="{00000000-0005-0000-0000-0000F1390000}"/>
    <cellStyle name="Normal 110 2 2 2 3" xfId="55310" xr:uid="{00000000-0005-0000-0000-0000F2390000}"/>
    <cellStyle name="Normal 110 2 2 3" xfId="17098" xr:uid="{00000000-0005-0000-0000-0000F3390000}"/>
    <cellStyle name="Normal 110 2 2 3 2" xfId="55312" xr:uid="{00000000-0005-0000-0000-0000F4390000}"/>
    <cellStyle name="Normal 110 2 2 3 3" xfId="55311" xr:uid="{00000000-0005-0000-0000-0000F5390000}"/>
    <cellStyle name="Normal 110 2 2 4" xfId="55309" xr:uid="{00000000-0005-0000-0000-0000F6390000}"/>
    <cellStyle name="Normal 110 2 3" xfId="17099" xr:uid="{00000000-0005-0000-0000-0000F7390000}"/>
    <cellStyle name="Normal 110 2 3 2" xfId="17100" xr:uid="{00000000-0005-0000-0000-0000F8390000}"/>
    <cellStyle name="Normal 110 2 3 2 2" xfId="17101" xr:uid="{00000000-0005-0000-0000-0000F9390000}"/>
    <cellStyle name="Normal 110 2 3 3" xfId="17102" xr:uid="{00000000-0005-0000-0000-0000FA390000}"/>
    <cellStyle name="Normal 110 2 4" xfId="17103" xr:uid="{00000000-0005-0000-0000-0000FB390000}"/>
    <cellStyle name="Normal 110 2 4 2" xfId="17104" xr:uid="{00000000-0005-0000-0000-0000FC390000}"/>
    <cellStyle name="Normal 110 2 4 2 2" xfId="17105" xr:uid="{00000000-0005-0000-0000-0000FD390000}"/>
    <cellStyle name="Normal 110 2 4 3" xfId="17106" xr:uid="{00000000-0005-0000-0000-0000FE390000}"/>
    <cellStyle name="Normal 110 2 5" xfId="17107" xr:uid="{00000000-0005-0000-0000-0000FF390000}"/>
    <cellStyle name="Normal 110 2 5 2" xfId="17108" xr:uid="{00000000-0005-0000-0000-0000003A0000}"/>
    <cellStyle name="Normal 110 2 6" xfId="17109" xr:uid="{00000000-0005-0000-0000-0000013A0000}"/>
    <cellStyle name="Normal 110 2 6 2" xfId="17110" xr:uid="{00000000-0005-0000-0000-0000023A0000}"/>
    <cellStyle name="Normal 110 2 7" xfId="17111" xr:uid="{00000000-0005-0000-0000-0000033A0000}"/>
    <cellStyle name="Normal 110 2 8" xfId="55308" xr:uid="{00000000-0005-0000-0000-0000043A0000}"/>
    <cellStyle name="Normal 110 3" xfId="17112" xr:uid="{00000000-0005-0000-0000-0000053A0000}"/>
    <cellStyle name="Normal 110 3 2" xfId="17113" xr:uid="{00000000-0005-0000-0000-0000063A0000}"/>
    <cellStyle name="Normal 110 3 2 2" xfId="17114" xr:uid="{00000000-0005-0000-0000-0000073A0000}"/>
    <cellStyle name="Normal 110 3 2 2 2" xfId="17115" xr:uid="{00000000-0005-0000-0000-0000083A0000}"/>
    <cellStyle name="Normal 110 3 2 3" xfId="17116" xr:uid="{00000000-0005-0000-0000-0000093A0000}"/>
    <cellStyle name="Normal 110 3 2 4" xfId="55314" xr:uid="{00000000-0005-0000-0000-00000A3A0000}"/>
    <cellStyle name="Normal 110 3 3" xfId="17117" xr:uid="{00000000-0005-0000-0000-00000B3A0000}"/>
    <cellStyle name="Normal 110 3 3 2" xfId="17118" xr:uid="{00000000-0005-0000-0000-00000C3A0000}"/>
    <cellStyle name="Normal 110 3 3 2 2" xfId="17119" xr:uid="{00000000-0005-0000-0000-00000D3A0000}"/>
    <cellStyle name="Normal 110 3 3 2 3" xfId="55316" xr:uid="{00000000-0005-0000-0000-00000E3A0000}"/>
    <cellStyle name="Normal 110 3 3 3" xfId="17120" xr:uid="{00000000-0005-0000-0000-00000F3A0000}"/>
    <cellStyle name="Normal 110 3 3 4" xfId="55315" xr:uid="{00000000-0005-0000-0000-0000103A0000}"/>
    <cellStyle name="Normal 110 3 4" xfId="17121" xr:uid="{00000000-0005-0000-0000-0000113A0000}"/>
    <cellStyle name="Normal 110 3 4 2" xfId="17122" xr:uid="{00000000-0005-0000-0000-0000123A0000}"/>
    <cellStyle name="Normal 110 3 4 2 2" xfId="17123" xr:uid="{00000000-0005-0000-0000-0000133A0000}"/>
    <cellStyle name="Normal 110 3 4 3" xfId="17124" xr:uid="{00000000-0005-0000-0000-0000143A0000}"/>
    <cellStyle name="Normal 110 3 5" xfId="17125" xr:uid="{00000000-0005-0000-0000-0000153A0000}"/>
    <cellStyle name="Normal 110 3 5 2" xfId="17126" xr:uid="{00000000-0005-0000-0000-0000163A0000}"/>
    <cellStyle name="Normal 110 3 6" xfId="17127" xr:uid="{00000000-0005-0000-0000-0000173A0000}"/>
    <cellStyle name="Normal 110 3 7" xfId="55313" xr:uid="{00000000-0005-0000-0000-0000183A0000}"/>
    <cellStyle name="Normal 110 4" xfId="17128" xr:uid="{00000000-0005-0000-0000-0000193A0000}"/>
    <cellStyle name="Normal 110 4 2" xfId="17129" xr:uid="{00000000-0005-0000-0000-00001A3A0000}"/>
    <cellStyle name="Normal 110 4 2 2" xfId="17130" xr:uid="{00000000-0005-0000-0000-00001B3A0000}"/>
    <cellStyle name="Normal 110 4 3" xfId="17131" xr:uid="{00000000-0005-0000-0000-00001C3A0000}"/>
    <cellStyle name="Normal 110 5" xfId="17132" xr:uid="{00000000-0005-0000-0000-00001D3A0000}"/>
    <cellStyle name="Normal 110 5 2" xfId="17133" xr:uid="{00000000-0005-0000-0000-00001E3A0000}"/>
    <cellStyle name="Normal 110 5 2 2" xfId="17134" xr:uid="{00000000-0005-0000-0000-00001F3A0000}"/>
    <cellStyle name="Normal 110 5 3" xfId="17135" xr:uid="{00000000-0005-0000-0000-0000203A0000}"/>
    <cellStyle name="Normal 110 6" xfId="17136" xr:uid="{00000000-0005-0000-0000-0000213A0000}"/>
    <cellStyle name="Normal 110 6 2" xfId="17137" xr:uid="{00000000-0005-0000-0000-0000223A0000}"/>
    <cellStyle name="Normal 110 6 2 2" xfId="17138" xr:uid="{00000000-0005-0000-0000-0000233A0000}"/>
    <cellStyle name="Normal 110 6 3" xfId="17139" xr:uid="{00000000-0005-0000-0000-0000243A0000}"/>
    <cellStyle name="Normal 110 7" xfId="17140" xr:uid="{00000000-0005-0000-0000-0000253A0000}"/>
    <cellStyle name="Normal 110 7 2" xfId="17141" xr:uid="{00000000-0005-0000-0000-0000263A0000}"/>
    <cellStyle name="Normal 110 8" xfId="17142" xr:uid="{00000000-0005-0000-0000-0000273A0000}"/>
    <cellStyle name="Normal 110 8 2" xfId="17143" xr:uid="{00000000-0005-0000-0000-0000283A0000}"/>
    <cellStyle name="Normal 110 9" xfId="17144" xr:uid="{00000000-0005-0000-0000-0000293A0000}"/>
    <cellStyle name="Normal 110 9 2" xfId="17145" xr:uid="{00000000-0005-0000-0000-00002A3A0000}"/>
    <cellStyle name="Normal 111" xfId="17146" xr:uid="{00000000-0005-0000-0000-00002B3A0000}"/>
    <cellStyle name="Normal 111 10" xfId="17147" xr:uid="{00000000-0005-0000-0000-00002C3A0000}"/>
    <cellStyle name="Normal 111 10 2" xfId="17148" xr:uid="{00000000-0005-0000-0000-00002D3A0000}"/>
    <cellStyle name="Normal 111 11" xfId="17149" xr:uid="{00000000-0005-0000-0000-00002E3A0000}"/>
    <cellStyle name="Normal 111 12" xfId="55317" xr:uid="{00000000-0005-0000-0000-00002F3A0000}"/>
    <cellStyle name="Normal 111 2" xfId="17150" xr:uid="{00000000-0005-0000-0000-0000303A0000}"/>
    <cellStyle name="Normal 111 2 2" xfId="17151" xr:uid="{00000000-0005-0000-0000-0000313A0000}"/>
    <cellStyle name="Normal 111 2 2 2" xfId="17152" xr:uid="{00000000-0005-0000-0000-0000323A0000}"/>
    <cellStyle name="Normal 111 2 2 2 2" xfId="17153" xr:uid="{00000000-0005-0000-0000-0000333A0000}"/>
    <cellStyle name="Normal 111 2 2 2 3" xfId="55320" xr:uid="{00000000-0005-0000-0000-0000343A0000}"/>
    <cellStyle name="Normal 111 2 2 3" xfId="17154" xr:uid="{00000000-0005-0000-0000-0000353A0000}"/>
    <cellStyle name="Normal 111 2 2 3 2" xfId="55322" xr:uid="{00000000-0005-0000-0000-0000363A0000}"/>
    <cellStyle name="Normal 111 2 2 3 3" xfId="55321" xr:uid="{00000000-0005-0000-0000-0000373A0000}"/>
    <cellStyle name="Normal 111 2 2 4" xfId="55319" xr:uid="{00000000-0005-0000-0000-0000383A0000}"/>
    <cellStyle name="Normal 111 2 3" xfId="17155" xr:uid="{00000000-0005-0000-0000-0000393A0000}"/>
    <cellStyle name="Normal 111 2 3 2" xfId="17156" xr:uid="{00000000-0005-0000-0000-00003A3A0000}"/>
    <cellStyle name="Normal 111 2 3 2 2" xfId="17157" xr:uid="{00000000-0005-0000-0000-00003B3A0000}"/>
    <cellStyle name="Normal 111 2 3 3" xfId="17158" xr:uid="{00000000-0005-0000-0000-00003C3A0000}"/>
    <cellStyle name="Normal 111 2 4" xfId="17159" xr:uid="{00000000-0005-0000-0000-00003D3A0000}"/>
    <cellStyle name="Normal 111 2 4 2" xfId="17160" xr:uid="{00000000-0005-0000-0000-00003E3A0000}"/>
    <cellStyle name="Normal 111 2 4 2 2" xfId="17161" xr:uid="{00000000-0005-0000-0000-00003F3A0000}"/>
    <cellStyle name="Normal 111 2 4 3" xfId="17162" xr:uid="{00000000-0005-0000-0000-0000403A0000}"/>
    <cellStyle name="Normal 111 2 5" xfId="17163" xr:uid="{00000000-0005-0000-0000-0000413A0000}"/>
    <cellStyle name="Normal 111 2 5 2" xfId="17164" xr:uid="{00000000-0005-0000-0000-0000423A0000}"/>
    <cellStyle name="Normal 111 2 6" xfId="17165" xr:uid="{00000000-0005-0000-0000-0000433A0000}"/>
    <cellStyle name="Normal 111 2 6 2" xfId="17166" xr:uid="{00000000-0005-0000-0000-0000443A0000}"/>
    <cellStyle name="Normal 111 2 7" xfId="17167" xr:uid="{00000000-0005-0000-0000-0000453A0000}"/>
    <cellStyle name="Normal 111 2 8" xfId="55318" xr:uid="{00000000-0005-0000-0000-0000463A0000}"/>
    <cellStyle name="Normal 111 3" xfId="17168" xr:uid="{00000000-0005-0000-0000-0000473A0000}"/>
    <cellStyle name="Normal 111 3 2" xfId="17169" xr:uid="{00000000-0005-0000-0000-0000483A0000}"/>
    <cellStyle name="Normal 111 3 2 2" xfId="17170" xr:uid="{00000000-0005-0000-0000-0000493A0000}"/>
    <cellStyle name="Normal 111 3 2 2 2" xfId="17171" xr:uid="{00000000-0005-0000-0000-00004A3A0000}"/>
    <cellStyle name="Normal 111 3 2 3" xfId="17172" xr:uid="{00000000-0005-0000-0000-00004B3A0000}"/>
    <cellStyle name="Normal 111 3 2 4" xfId="55324" xr:uid="{00000000-0005-0000-0000-00004C3A0000}"/>
    <cellStyle name="Normal 111 3 3" xfId="17173" xr:uid="{00000000-0005-0000-0000-00004D3A0000}"/>
    <cellStyle name="Normal 111 3 3 2" xfId="17174" xr:uid="{00000000-0005-0000-0000-00004E3A0000}"/>
    <cellStyle name="Normal 111 3 3 2 2" xfId="17175" xr:uid="{00000000-0005-0000-0000-00004F3A0000}"/>
    <cellStyle name="Normal 111 3 3 2 3" xfId="55326" xr:uid="{00000000-0005-0000-0000-0000503A0000}"/>
    <cellStyle name="Normal 111 3 3 3" xfId="17176" xr:uid="{00000000-0005-0000-0000-0000513A0000}"/>
    <cellStyle name="Normal 111 3 3 4" xfId="55325" xr:uid="{00000000-0005-0000-0000-0000523A0000}"/>
    <cellStyle name="Normal 111 3 4" xfId="17177" xr:uid="{00000000-0005-0000-0000-0000533A0000}"/>
    <cellStyle name="Normal 111 3 4 2" xfId="17178" xr:uid="{00000000-0005-0000-0000-0000543A0000}"/>
    <cellStyle name="Normal 111 3 4 2 2" xfId="17179" xr:uid="{00000000-0005-0000-0000-0000553A0000}"/>
    <cellStyle name="Normal 111 3 4 3" xfId="17180" xr:uid="{00000000-0005-0000-0000-0000563A0000}"/>
    <cellStyle name="Normal 111 3 5" xfId="17181" xr:uid="{00000000-0005-0000-0000-0000573A0000}"/>
    <cellStyle name="Normal 111 3 5 2" xfId="17182" xr:uid="{00000000-0005-0000-0000-0000583A0000}"/>
    <cellStyle name="Normal 111 3 6" xfId="17183" xr:uid="{00000000-0005-0000-0000-0000593A0000}"/>
    <cellStyle name="Normal 111 3 7" xfId="55323" xr:uid="{00000000-0005-0000-0000-00005A3A0000}"/>
    <cellStyle name="Normal 111 4" xfId="17184" xr:uid="{00000000-0005-0000-0000-00005B3A0000}"/>
    <cellStyle name="Normal 111 4 2" xfId="17185" xr:uid="{00000000-0005-0000-0000-00005C3A0000}"/>
    <cellStyle name="Normal 111 4 2 2" xfId="17186" xr:uid="{00000000-0005-0000-0000-00005D3A0000}"/>
    <cellStyle name="Normal 111 4 3" xfId="17187" xr:uid="{00000000-0005-0000-0000-00005E3A0000}"/>
    <cellStyle name="Normal 111 5" xfId="17188" xr:uid="{00000000-0005-0000-0000-00005F3A0000}"/>
    <cellStyle name="Normal 111 5 2" xfId="17189" xr:uid="{00000000-0005-0000-0000-0000603A0000}"/>
    <cellStyle name="Normal 111 5 2 2" xfId="17190" xr:uid="{00000000-0005-0000-0000-0000613A0000}"/>
    <cellStyle name="Normal 111 5 3" xfId="17191" xr:uid="{00000000-0005-0000-0000-0000623A0000}"/>
    <cellStyle name="Normal 111 6" xfId="17192" xr:uid="{00000000-0005-0000-0000-0000633A0000}"/>
    <cellStyle name="Normal 111 6 2" xfId="17193" xr:uid="{00000000-0005-0000-0000-0000643A0000}"/>
    <cellStyle name="Normal 111 6 2 2" xfId="17194" xr:uid="{00000000-0005-0000-0000-0000653A0000}"/>
    <cellStyle name="Normal 111 6 3" xfId="17195" xr:uid="{00000000-0005-0000-0000-0000663A0000}"/>
    <cellStyle name="Normal 111 7" xfId="17196" xr:uid="{00000000-0005-0000-0000-0000673A0000}"/>
    <cellStyle name="Normal 111 7 2" xfId="17197" xr:uid="{00000000-0005-0000-0000-0000683A0000}"/>
    <cellStyle name="Normal 111 8" xfId="17198" xr:uid="{00000000-0005-0000-0000-0000693A0000}"/>
    <cellStyle name="Normal 111 8 2" xfId="17199" xr:uid="{00000000-0005-0000-0000-00006A3A0000}"/>
    <cellStyle name="Normal 111 9" xfId="17200" xr:uid="{00000000-0005-0000-0000-00006B3A0000}"/>
    <cellStyle name="Normal 111 9 2" xfId="17201" xr:uid="{00000000-0005-0000-0000-00006C3A0000}"/>
    <cellStyle name="Normal 112" xfId="17202" xr:uid="{00000000-0005-0000-0000-00006D3A0000}"/>
    <cellStyle name="Normal 112 2" xfId="17203" xr:uid="{00000000-0005-0000-0000-00006E3A0000}"/>
    <cellStyle name="Normal 112 2 2" xfId="55327" xr:uid="{00000000-0005-0000-0000-00006F3A0000}"/>
    <cellStyle name="Normal 112 2 2 2" xfId="55328" xr:uid="{00000000-0005-0000-0000-0000703A0000}"/>
    <cellStyle name="Normal 112 2 2 3" xfId="55329" xr:uid="{00000000-0005-0000-0000-0000713A0000}"/>
    <cellStyle name="Normal 112 2 2 3 2" xfId="55330" xr:uid="{00000000-0005-0000-0000-0000723A0000}"/>
    <cellStyle name="Normal 112 3" xfId="55331" xr:uid="{00000000-0005-0000-0000-0000733A0000}"/>
    <cellStyle name="Normal 112 3 2" xfId="55332" xr:uid="{00000000-0005-0000-0000-0000743A0000}"/>
    <cellStyle name="Normal 112 3 3" xfId="55333" xr:uid="{00000000-0005-0000-0000-0000753A0000}"/>
    <cellStyle name="Normal 112 3 3 2" xfId="55334" xr:uid="{00000000-0005-0000-0000-0000763A0000}"/>
    <cellStyle name="Normal 113" xfId="17204" xr:uid="{00000000-0005-0000-0000-0000773A0000}"/>
    <cellStyle name="Normal 113 2" xfId="17205" xr:uid="{00000000-0005-0000-0000-0000783A0000}"/>
    <cellStyle name="Normal 113 2 2" xfId="55335" xr:uid="{00000000-0005-0000-0000-0000793A0000}"/>
    <cellStyle name="Normal 113 2 2 2" xfId="55336" xr:uid="{00000000-0005-0000-0000-00007A3A0000}"/>
    <cellStyle name="Normal 113 2 2 2 2" xfId="55337" xr:uid="{00000000-0005-0000-0000-00007B3A0000}"/>
    <cellStyle name="Normal 113 2 2 2 3" xfId="55338" xr:uid="{00000000-0005-0000-0000-00007C3A0000}"/>
    <cellStyle name="Normal 113 2 2 2 3 2" xfId="55339" xr:uid="{00000000-0005-0000-0000-00007D3A0000}"/>
    <cellStyle name="Normal 113 2 3" xfId="55340" xr:uid="{00000000-0005-0000-0000-00007E3A0000}"/>
    <cellStyle name="Normal 113 2 3 2" xfId="55341" xr:uid="{00000000-0005-0000-0000-00007F3A0000}"/>
    <cellStyle name="Normal 113 2 3 3" xfId="55342" xr:uid="{00000000-0005-0000-0000-0000803A0000}"/>
    <cellStyle name="Normal 113 2 3 3 2" xfId="55343" xr:uid="{00000000-0005-0000-0000-0000813A0000}"/>
    <cellStyle name="Normal 113 3" xfId="55344" xr:uid="{00000000-0005-0000-0000-0000823A0000}"/>
    <cellStyle name="Normal 113 3 2" xfId="55345" xr:uid="{00000000-0005-0000-0000-0000833A0000}"/>
    <cellStyle name="Normal 113 3 2 2" xfId="55346" xr:uid="{00000000-0005-0000-0000-0000843A0000}"/>
    <cellStyle name="Normal 113 3 2 3" xfId="55347" xr:uid="{00000000-0005-0000-0000-0000853A0000}"/>
    <cellStyle name="Normal 113 3 2 3 2" xfId="55348" xr:uid="{00000000-0005-0000-0000-0000863A0000}"/>
    <cellStyle name="Normal 113 4" xfId="55349" xr:uid="{00000000-0005-0000-0000-0000873A0000}"/>
    <cellStyle name="Normal 113 4 2" xfId="55350" xr:uid="{00000000-0005-0000-0000-0000883A0000}"/>
    <cellStyle name="Normal 113 4 3" xfId="55351" xr:uid="{00000000-0005-0000-0000-0000893A0000}"/>
    <cellStyle name="Normal 113 4 3 2" xfId="55352" xr:uid="{00000000-0005-0000-0000-00008A3A0000}"/>
    <cellStyle name="Normal 114" xfId="17206" xr:uid="{00000000-0005-0000-0000-00008B3A0000}"/>
    <cellStyle name="Normal 114 2" xfId="17207" xr:uid="{00000000-0005-0000-0000-00008C3A0000}"/>
    <cellStyle name="Normal 114 2 2" xfId="55353" xr:uid="{00000000-0005-0000-0000-00008D3A0000}"/>
    <cellStyle name="Normal 114 2 2 2" xfId="55354" xr:uid="{00000000-0005-0000-0000-00008E3A0000}"/>
    <cellStyle name="Normal 114 2 2 3" xfId="55355" xr:uid="{00000000-0005-0000-0000-00008F3A0000}"/>
    <cellStyle name="Normal 114 2 2 3 2" xfId="55356" xr:uid="{00000000-0005-0000-0000-0000903A0000}"/>
    <cellStyle name="Normal 114 3" xfId="55357" xr:uid="{00000000-0005-0000-0000-0000913A0000}"/>
    <cellStyle name="Normal 114 3 2" xfId="55358" xr:uid="{00000000-0005-0000-0000-0000923A0000}"/>
    <cellStyle name="Normal 114 3 3" xfId="55359" xr:uid="{00000000-0005-0000-0000-0000933A0000}"/>
    <cellStyle name="Normal 114 3 3 2" xfId="55360" xr:uid="{00000000-0005-0000-0000-0000943A0000}"/>
    <cellStyle name="Normal 115" xfId="17208" xr:uid="{00000000-0005-0000-0000-0000953A0000}"/>
    <cellStyle name="Normal 115 2" xfId="17209" xr:uid="{00000000-0005-0000-0000-0000963A0000}"/>
    <cellStyle name="Normal 115 2 2" xfId="55361" xr:uid="{00000000-0005-0000-0000-0000973A0000}"/>
    <cellStyle name="Normal 115 2 2 2" xfId="55362" xr:uid="{00000000-0005-0000-0000-0000983A0000}"/>
    <cellStyle name="Normal 115 2 2 3" xfId="55363" xr:uid="{00000000-0005-0000-0000-0000993A0000}"/>
    <cellStyle name="Normal 115 2 2 3 2" xfId="55364" xr:uid="{00000000-0005-0000-0000-00009A3A0000}"/>
    <cellStyle name="Normal 115 3" xfId="55365" xr:uid="{00000000-0005-0000-0000-00009B3A0000}"/>
    <cellStyle name="Normal 115 3 2" xfId="55366" xr:uid="{00000000-0005-0000-0000-00009C3A0000}"/>
    <cellStyle name="Normal 115 3 2 2" xfId="55367" xr:uid="{00000000-0005-0000-0000-00009D3A0000}"/>
    <cellStyle name="Normal 115 3 2 3" xfId="55368" xr:uid="{00000000-0005-0000-0000-00009E3A0000}"/>
    <cellStyle name="Normal 115 3 2 3 2" xfId="55369" xr:uid="{00000000-0005-0000-0000-00009F3A0000}"/>
    <cellStyle name="Normal 115 4" xfId="55370" xr:uid="{00000000-0005-0000-0000-0000A03A0000}"/>
    <cellStyle name="Normal 115 4 2" xfId="55371" xr:uid="{00000000-0005-0000-0000-0000A13A0000}"/>
    <cellStyle name="Normal 115 4 3" xfId="55372" xr:uid="{00000000-0005-0000-0000-0000A23A0000}"/>
    <cellStyle name="Normal 115 4 3 2" xfId="55373" xr:uid="{00000000-0005-0000-0000-0000A33A0000}"/>
    <cellStyle name="Normal 116" xfId="17210" xr:uid="{00000000-0005-0000-0000-0000A43A0000}"/>
    <cellStyle name="Normal 116 2" xfId="17211" xr:uid="{00000000-0005-0000-0000-0000A53A0000}"/>
    <cellStyle name="Normal 116 3" xfId="55374" xr:uid="{00000000-0005-0000-0000-0000A63A0000}"/>
    <cellStyle name="Normal 116 3 2" xfId="55375" xr:uid="{00000000-0005-0000-0000-0000A73A0000}"/>
    <cellStyle name="Normal 117" xfId="17212" xr:uid="{00000000-0005-0000-0000-0000A83A0000}"/>
    <cellStyle name="Normal 117 2" xfId="17213" xr:uid="{00000000-0005-0000-0000-0000A93A0000}"/>
    <cellStyle name="Normal 117 3" xfId="55376" xr:uid="{00000000-0005-0000-0000-0000AA3A0000}"/>
    <cellStyle name="Normal 117 3 2" xfId="55377" xr:uid="{00000000-0005-0000-0000-0000AB3A0000}"/>
    <cellStyle name="Normal 118" xfId="17214" xr:uid="{00000000-0005-0000-0000-0000AC3A0000}"/>
    <cellStyle name="Normal 118 2" xfId="17215" xr:uid="{00000000-0005-0000-0000-0000AD3A0000}"/>
    <cellStyle name="Normal 118 3" xfId="55379" xr:uid="{00000000-0005-0000-0000-0000AE3A0000}"/>
    <cellStyle name="Normal 118 3 2" xfId="55380" xr:uid="{00000000-0005-0000-0000-0000AF3A0000}"/>
    <cellStyle name="Normal 118 4" xfId="55381" xr:uid="{00000000-0005-0000-0000-0000B03A0000}"/>
    <cellStyle name="Normal 118 5" xfId="55378" xr:uid="{00000000-0005-0000-0000-0000B13A0000}"/>
    <cellStyle name="Normal 119" xfId="17216" xr:uid="{00000000-0005-0000-0000-0000B23A0000}"/>
    <cellStyle name="Normal 119 2" xfId="17217" xr:uid="{00000000-0005-0000-0000-0000B33A0000}"/>
    <cellStyle name="Normal 119 3" xfId="55382" xr:uid="{00000000-0005-0000-0000-0000B43A0000}"/>
    <cellStyle name="Normal 119 3 2" xfId="55383" xr:uid="{00000000-0005-0000-0000-0000B53A0000}"/>
    <cellStyle name="Normal 12" xfId="1023" xr:uid="{00000000-0005-0000-0000-0000B63A0000}"/>
    <cellStyle name="Normal 12 2" xfId="17218" xr:uid="{00000000-0005-0000-0000-0000B73A0000}"/>
    <cellStyle name="Normal 12 2 2" xfId="17219" xr:uid="{00000000-0005-0000-0000-0000B83A0000}"/>
    <cellStyle name="Normal 12 2 2 2" xfId="55384" xr:uid="{00000000-0005-0000-0000-0000B93A0000}"/>
    <cellStyle name="Normal 12 2 2 3" xfId="55385" xr:uid="{00000000-0005-0000-0000-0000BA3A0000}"/>
    <cellStyle name="Normal 12 2 2 3 2" xfId="55386" xr:uid="{00000000-0005-0000-0000-0000BB3A0000}"/>
    <cellStyle name="Normal 12 2 3" xfId="17220" xr:uid="{00000000-0005-0000-0000-0000BC3A0000}"/>
    <cellStyle name="Normal 12 3" xfId="17221" xr:uid="{00000000-0005-0000-0000-0000BD3A0000}"/>
    <cellStyle name="Normal 12 3 2" xfId="55387" xr:uid="{00000000-0005-0000-0000-0000BE3A0000}"/>
    <cellStyle name="Normal 12 3 3" xfId="55388" xr:uid="{00000000-0005-0000-0000-0000BF3A0000}"/>
    <cellStyle name="Normal 12 3 3 2" xfId="55389" xr:uid="{00000000-0005-0000-0000-0000C03A0000}"/>
    <cellStyle name="Normal 12 4" xfId="17222" xr:uid="{00000000-0005-0000-0000-0000C13A0000}"/>
    <cellStyle name="Normal 12 5" xfId="17223" xr:uid="{00000000-0005-0000-0000-0000C23A0000}"/>
    <cellStyle name="Normal 120" xfId="17224" xr:uid="{00000000-0005-0000-0000-0000C33A0000}"/>
    <cellStyle name="Normal 120 2" xfId="17225" xr:uid="{00000000-0005-0000-0000-0000C43A0000}"/>
    <cellStyle name="Normal 120 3" xfId="55390" xr:uid="{00000000-0005-0000-0000-0000C53A0000}"/>
    <cellStyle name="Normal 120 3 2" xfId="55391" xr:uid="{00000000-0005-0000-0000-0000C63A0000}"/>
    <cellStyle name="Normal 121" xfId="17226" xr:uid="{00000000-0005-0000-0000-0000C73A0000}"/>
    <cellStyle name="Normal 121 2" xfId="17227" xr:uid="{00000000-0005-0000-0000-0000C83A0000}"/>
    <cellStyle name="Normal 121 2 2" xfId="55392" xr:uid="{00000000-0005-0000-0000-0000C93A0000}"/>
    <cellStyle name="Normal 121 3" xfId="55393" xr:uid="{00000000-0005-0000-0000-0000CA3A0000}"/>
    <cellStyle name="Normal 122" xfId="17228" xr:uid="{00000000-0005-0000-0000-0000CB3A0000}"/>
    <cellStyle name="Normal 122 2" xfId="17229" xr:uid="{00000000-0005-0000-0000-0000CC3A0000}"/>
    <cellStyle name="Normal 122 2 2" xfId="55394" xr:uid="{00000000-0005-0000-0000-0000CD3A0000}"/>
    <cellStyle name="Normal 122 3" xfId="55395" xr:uid="{00000000-0005-0000-0000-0000CE3A0000}"/>
    <cellStyle name="Normal 123" xfId="17230" xr:uid="{00000000-0005-0000-0000-0000CF3A0000}"/>
    <cellStyle name="Normal 123 10" xfId="17231" xr:uid="{00000000-0005-0000-0000-0000D03A0000}"/>
    <cellStyle name="Normal 123 10 2" xfId="17232" xr:uid="{00000000-0005-0000-0000-0000D13A0000}"/>
    <cellStyle name="Normal 123 11" xfId="17233" xr:uid="{00000000-0005-0000-0000-0000D23A0000}"/>
    <cellStyle name="Normal 123 12" xfId="55396" xr:uid="{00000000-0005-0000-0000-0000D33A0000}"/>
    <cellStyle name="Normal 123 2" xfId="17234" xr:uid="{00000000-0005-0000-0000-0000D43A0000}"/>
    <cellStyle name="Normal 123 2 2" xfId="17235" xr:uid="{00000000-0005-0000-0000-0000D53A0000}"/>
    <cellStyle name="Normal 123 2 2 2" xfId="17236" xr:uid="{00000000-0005-0000-0000-0000D63A0000}"/>
    <cellStyle name="Normal 123 2 2 2 2" xfId="17237" xr:uid="{00000000-0005-0000-0000-0000D73A0000}"/>
    <cellStyle name="Normal 123 2 2 3" xfId="17238" xr:uid="{00000000-0005-0000-0000-0000D83A0000}"/>
    <cellStyle name="Normal 123 2 3" xfId="17239" xr:uid="{00000000-0005-0000-0000-0000D93A0000}"/>
    <cellStyle name="Normal 123 2 3 2" xfId="17240" xr:uid="{00000000-0005-0000-0000-0000DA3A0000}"/>
    <cellStyle name="Normal 123 2 3 2 2" xfId="17241" xr:uid="{00000000-0005-0000-0000-0000DB3A0000}"/>
    <cellStyle name="Normal 123 2 3 3" xfId="17242" xr:uid="{00000000-0005-0000-0000-0000DC3A0000}"/>
    <cellStyle name="Normal 123 2 4" xfId="17243" xr:uid="{00000000-0005-0000-0000-0000DD3A0000}"/>
    <cellStyle name="Normal 123 2 4 2" xfId="17244" xr:uid="{00000000-0005-0000-0000-0000DE3A0000}"/>
    <cellStyle name="Normal 123 2 4 2 2" xfId="17245" xr:uid="{00000000-0005-0000-0000-0000DF3A0000}"/>
    <cellStyle name="Normal 123 2 4 3" xfId="17246" xr:uid="{00000000-0005-0000-0000-0000E03A0000}"/>
    <cellStyle name="Normal 123 2 5" xfId="17247" xr:uid="{00000000-0005-0000-0000-0000E13A0000}"/>
    <cellStyle name="Normal 123 2 5 2" xfId="17248" xr:uid="{00000000-0005-0000-0000-0000E23A0000}"/>
    <cellStyle name="Normal 123 2 6" xfId="17249" xr:uid="{00000000-0005-0000-0000-0000E33A0000}"/>
    <cellStyle name="Normal 123 2 6 2" xfId="17250" xr:uid="{00000000-0005-0000-0000-0000E43A0000}"/>
    <cellStyle name="Normal 123 2 7" xfId="17251" xr:uid="{00000000-0005-0000-0000-0000E53A0000}"/>
    <cellStyle name="Normal 123 2 8" xfId="55397" xr:uid="{00000000-0005-0000-0000-0000E63A0000}"/>
    <cellStyle name="Normal 123 3" xfId="17252" xr:uid="{00000000-0005-0000-0000-0000E73A0000}"/>
    <cellStyle name="Normal 123 3 2" xfId="17253" xr:uid="{00000000-0005-0000-0000-0000E83A0000}"/>
    <cellStyle name="Normal 123 3 2 2" xfId="17254" xr:uid="{00000000-0005-0000-0000-0000E93A0000}"/>
    <cellStyle name="Normal 123 3 2 2 2" xfId="17255" xr:uid="{00000000-0005-0000-0000-0000EA3A0000}"/>
    <cellStyle name="Normal 123 3 2 3" xfId="17256" xr:uid="{00000000-0005-0000-0000-0000EB3A0000}"/>
    <cellStyle name="Normal 123 3 3" xfId="17257" xr:uid="{00000000-0005-0000-0000-0000EC3A0000}"/>
    <cellStyle name="Normal 123 3 3 2" xfId="17258" xr:uid="{00000000-0005-0000-0000-0000ED3A0000}"/>
    <cellStyle name="Normal 123 3 3 2 2" xfId="17259" xr:uid="{00000000-0005-0000-0000-0000EE3A0000}"/>
    <cellStyle name="Normal 123 3 3 3" xfId="17260" xr:uid="{00000000-0005-0000-0000-0000EF3A0000}"/>
    <cellStyle name="Normal 123 3 4" xfId="17261" xr:uid="{00000000-0005-0000-0000-0000F03A0000}"/>
    <cellStyle name="Normal 123 3 4 2" xfId="17262" xr:uid="{00000000-0005-0000-0000-0000F13A0000}"/>
    <cellStyle name="Normal 123 3 4 2 2" xfId="17263" xr:uid="{00000000-0005-0000-0000-0000F23A0000}"/>
    <cellStyle name="Normal 123 3 4 3" xfId="17264" xr:uid="{00000000-0005-0000-0000-0000F33A0000}"/>
    <cellStyle name="Normal 123 3 5" xfId="17265" xr:uid="{00000000-0005-0000-0000-0000F43A0000}"/>
    <cellStyle name="Normal 123 3 5 2" xfId="17266" xr:uid="{00000000-0005-0000-0000-0000F53A0000}"/>
    <cellStyle name="Normal 123 3 6" xfId="17267" xr:uid="{00000000-0005-0000-0000-0000F63A0000}"/>
    <cellStyle name="Normal 123 4" xfId="17268" xr:uid="{00000000-0005-0000-0000-0000F73A0000}"/>
    <cellStyle name="Normal 123 4 2" xfId="17269" xr:uid="{00000000-0005-0000-0000-0000F83A0000}"/>
    <cellStyle name="Normal 123 4 2 2" xfId="17270" xr:uid="{00000000-0005-0000-0000-0000F93A0000}"/>
    <cellStyle name="Normal 123 4 3" xfId="17271" xr:uid="{00000000-0005-0000-0000-0000FA3A0000}"/>
    <cellStyle name="Normal 123 5" xfId="17272" xr:uid="{00000000-0005-0000-0000-0000FB3A0000}"/>
    <cellStyle name="Normal 123 5 2" xfId="17273" xr:uid="{00000000-0005-0000-0000-0000FC3A0000}"/>
    <cellStyle name="Normal 123 5 2 2" xfId="17274" xr:uid="{00000000-0005-0000-0000-0000FD3A0000}"/>
    <cellStyle name="Normal 123 5 3" xfId="17275" xr:uid="{00000000-0005-0000-0000-0000FE3A0000}"/>
    <cellStyle name="Normal 123 6" xfId="17276" xr:uid="{00000000-0005-0000-0000-0000FF3A0000}"/>
    <cellStyle name="Normal 123 6 2" xfId="17277" xr:uid="{00000000-0005-0000-0000-0000003B0000}"/>
    <cellStyle name="Normal 123 6 2 2" xfId="17278" xr:uid="{00000000-0005-0000-0000-0000013B0000}"/>
    <cellStyle name="Normal 123 6 3" xfId="17279" xr:uid="{00000000-0005-0000-0000-0000023B0000}"/>
    <cellStyle name="Normal 123 7" xfId="17280" xr:uid="{00000000-0005-0000-0000-0000033B0000}"/>
    <cellStyle name="Normal 123 7 2" xfId="17281" xr:uid="{00000000-0005-0000-0000-0000043B0000}"/>
    <cellStyle name="Normal 123 8" xfId="17282" xr:uid="{00000000-0005-0000-0000-0000053B0000}"/>
    <cellStyle name="Normal 123 8 2" xfId="17283" xr:uid="{00000000-0005-0000-0000-0000063B0000}"/>
    <cellStyle name="Normal 123 9" xfId="17284" xr:uid="{00000000-0005-0000-0000-0000073B0000}"/>
    <cellStyle name="Normal 123 9 2" xfId="17285" xr:uid="{00000000-0005-0000-0000-0000083B0000}"/>
    <cellStyle name="Normal 124" xfId="17286" xr:uid="{00000000-0005-0000-0000-0000093B0000}"/>
    <cellStyle name="Normal 124 10" xfId="17287" xr:uid="{00000000-0005-0000-0000-00000A3B0000}"/>
    <cellStyle name="Normal 124 10 2" xfId="17288" xr:uid="{00000000-0005-0000-0000-00000B3B0000}"/>
    <cellStyle name="Normal 124 11" xfId="17289" xr:uid="{00000000-0005-0000-0000-00000C3B0000}"/>
    <cellStyle name="Normal 124 12" xfId="55398" xr:uid="{00000000-0005-0000-0000-00000D3B0000}"/>
    <cellStyle name="Normal 124 2" xfId="17290" xr:uid="{00000000-0005-0000-0000-00000E3B0000}"/>
    <cellStyle name="Normal 124 2 2" xfId="17291" xr:uid="{00000000-0005-0000-0000-00000F3B0000}"/>
    <cellStyle name="Normal 124 2 2 2" xfId="17292" xr:uid="{00000000-0005-0000-0000-0000103B0000}"/>
    <cellStyle name="Normal 124 2 2 2 2" xfId="17293" xr:uid="{00000000-0005-0000-0000-0000113B0000}"/>
    <cellStyle name="Normal 124 2 2 3" xfId="17294" xr:uid="{00000000-0005-0000-0000-0000123B0000}"/>
    <cellStyle name="Normal 124 2 3" xfId="17295" xr:uid="{00000000-0005-0000-0000-0000133B0000}"/>
    <cellStyle name="Normal 124 2 3 2" xfId="17296" xr:uid="{00000000-0005-0000-0000-0000143B0000}"/>
    <cellStyle name="Normal 124 2 3 2 2" xfId="17297" xr:uid="{00000000-0005-0000-0000-0000153B0000}"/>
    <cellStyle name="Normal 124 2 3 3" xfId="17298" xr:uid="{00000000-0005-0000-0000-0000163B0000}"/>
    <cellStyle name="Normal 124 2 4" xfId="17299" xr:uid="{00000000-0005-0000-0000-0000173B0000}"/>
    <cellStyle name="Normal 124 2 4 2" xfId="17300" xr:uid="{00000000-0005-0000-0000-0000183B0000}"/>
    <cellStyle name="Normal 124 2 4 2 2" xfId="17301" xr:uid="{00000000-0005-0000-0000-0000193B0000}"/>
    <cellStyle name="Normal 124 2 4 3" xfId="17302" xr:uid="{00000000-0005-0000-0000-00001A3B0000}"/>
    <cellStyle name="Normal 124 2 5" xfId="17303" xr:uid="{00000000-0005-0000-0000-00001B3B0000}"/>
    <cellStyle name="Normal 124 2 5 2" xfId="17304" xr:uid="{00000000-0005-0000-0000-00001C3B0000}"/>
    <cellStyle name="Normal 124 2 6" xfId="17305" xr:uid="{00000000-0005-0000-0000-00001D3B0000}"/>
    <cellStyle name="Normal 124 2 6 2" xfId="17306" xr:uid="{00000000-0005-0000-0000-00001E3B0000}"/>
    <cellStyle name="Normal 124 2 7" xfId="17307" xr:uid="{00000000-0005-0000-0000-00001F3B0000}"/>
    <cellStyle name="Normal 124 3" xfId="17308" xr:uid="{00000000-0005-0000-0000-0000203B0000}"/>
    <cellStyle name="Normal 124 3 2" xfId="17309" xr:uid="{00000000-0005-0000-0000-0000213B0000}"/>
    <cellStyle name="Normal 124 3 2 2" xfId="17310" xr:uid="{00000000-0005-0000-0000-0000223B0000}"/>
    <cellStyle name="Normal 124 3 2 2 2" xfId="17311" xr:uid="{00000000-0005-0000-0000-0000233B0000}"/>
    <cellStyle name="Normal 124 3 2 3" xfId="17312" xr:uid="{00000000-0005-0000-0000-0000243B0000}"/>
    <cellStyle name="Normal 124 3 3" xfId="17313" xr:uid="{00000000-0005-0000-0000-0000253B0000}"/>
    <cellStyle name="Normal 124 3 3 2" xfId="17314" xr:uid="{00000000-0005-0000-0000-0000263B0000}"/>
    <cellStyle name="Normal 124 3 3 2 2" xfId="17315" xr:uid="{00000000-0005-0000-0000-0000273B0000}"/>
    <cellStyle name="Normal 124 3 3 3" xfId="17316" xr:uid="{00000000-0005-0000-0000-0000283B0000}"/>
    <cellStyle name="Normal 124 3 4" xfId="17317" xr:uid="{00000000-0005-0000-0000-0000293B0000}"/>
    <cellStyle name="Normal 124 3 4 2" xfId="17318" xr:uid="{00000000-0005-0000-0000-00002A3B0000}"/>
    <cellStyle name="Normal 124 3 4 2 2" xfId="17319" xr:uid="{00000000-0005-0000-0000-00002B3B0000}"/>
    <cellStyle name="Normal 124 3 4 3" xfId="17320" xr:uid="{00000000-0005-0000-0000-00002C3B0000}"/>
    <cellStyle name="Normal 124 3 5" xfId="17321" xr:uid="{00000000-0005-0000-0000-00002D3B0000}"/>
    <cellStyle name="Normal 124 3 5 2" xfId="17322" xr:uid="{00000000-0005-0000-0000-00002E3B0000}"/>
    <cellStyle name="Normal 124 3 6" xfId="17323" xr:uid="{00000000-0005-0000-0000-00002F3B0000}"/>
    <cellStyle name="Normal 124 4" xfId="17324" xr:uid="{00000000-0005-0000-0000-0000303B0000}"/>
    <cellStyle name="Normal 124 4 2" xfId="17325" xr:uid="{00000000-0005-0000-0000-0000313B0000}"/>
    <cellStyle name="Normal 124 4 2 2" xfId="17326" xr:uid="{00000000-0005-0000-0000-0000323B0000}"/>
    <cellStyle name="Normal 124 4 3" xfId="17327" xr:uid="{00000000-0005-0000-0000-0000333B0000}"/>
    <cellStyle name="Normal 124 5" xfId="17328" xr:uid="{00000000-0005-0000-0000-0000343B0000}"/>
    <cellStyle name="Normal 124 5 2" xfId="17329" xr:uid="{00000000-0005-0000-0000-0000353B0000}"/>
    <cellStyle name="Normal 124 5 2 2" xfId="17330" xr:uid="{00000000-0005-0000-0000-0000363B0000}"/>
    <cellStyle name="Normal 124 5 3" xfId="17331" xr:uid="{00000000-0005-0000-0000-0000373B0000}"/>
    <cellStyle name="Normal 124 6" xfId="17332" xr:uid="{00000000-0005-0000-0000-0000383B0000}"/>
    <cellStyle name="Normal 124 6 2" xfId="17333" xr:uid="{00000000-0005-0000-0000-0000393B0000}"/>
    <cellStyle name="Normal 124 6 2 2" xfId="17334" xr:uid="{00000000-0005-0000-0000-00003A3B0000}"/>
    <cellStyle name="Normal 124 6 3" xfId="17335" xr:uid="{00000000-0005-0000-0000-00003B3B0000}"/>
    <cellStyle name="Normal 124 7" xfId="17336" xr:uid="{00000000-0005-0000-0000-00003C3B0000}"/>
    <cellStyle name="Normal 124 7 2" xfId="17337" xr:uid="{00000000-0005-0000-0000-00003D3B0000}"/>
    <cellStyle name="Normal 124 8" xfId="17338" xr:uid="{00000000-0005-0000-0000-00003E3B0000}"/>
    <cellStyle name="Normal 124 8 2" xfId="17339" xr:uid="{00000000-0005-0000-0000-00003F3B0000}"/>
    <cellStyle name="Normal 124 9" xfId="17340" xr:uid="{00000000-0005-0000-0000-0000403B0000}"/>
    <cellStyle name="Normal 124 9 2" xfId="17341" xr:uid="{00000000-0005-0000-0000-0000413B0000}"/>
    <cellStyle name="Normal 125" xfId="17342" xr:uid="{00000000-0005-0000-0000-0000423B0000}"/>
    <cellStyle name="Normal 125 10" xfId="17343" xr:uid="{00000000-0005-0000-0000-0000433B0000}"/>
    <cellStyle name="Normal 125 10 2" xfId="17344" xr:uid="{00000000-0005-0000-0000-0000443B0000}"/>
    <cellStyle name="Normal 125 11" xfId="17345" xr:uid="{00000000-0005-0000-0000-0000453B0000}"/>
    <cellStyle name="Normal 125 2" xfId="17346" xr:uid="{00000000-0005-0000-0000-0000463B0000}"/>
    <cellStyle name="Normal 125 2 2" xfId="17347" xr:uid="{00000000-0005-0000-0000-0000473B0000}"/>
    <cellStyle name="Normal 125 2 2 2" xfId="17348" xr:uid="{00000000-0005-0000-0000-0000483B0000}"/>
    <cellStyle name="Normal 125 2 2 2 2" xfId="17349" xr:uid="{00000000-0005-0000-0000-0000493B0000}"/>
    <cellStyle name="Normal 125 2 2 3" xfId="17350" xr:uid="{00000000-0005-0000-0000-00004A3B0000}"/>
    <cellStyle name="Normal 125 2 3" xfId="17351" xr:uid="{00000000-0005-0000-0000-00004B3B0000}"/>
    <cellStyle name="Normal 125 2 3 2" xfId="17352" xr:uid="{00000000-0005-0000-0000-00004C3B0000}"/>
    <cellStyle name="Normal 125 2 3 2 2" xfId="17353" xr:uid="{00000000-0005-0000-0000-00004D3B0000}"/>
    <cellStyle name="Normal 125 2 3 3" xfId="17354" xr:uid="{00000000-0005-0000-0000-00004E3B0000}"/>
    <cellStyle name="Normal 125 2 4" xfId="17355" xr:uid="{00000000-0005-0000-0000-00004F3B0000}"/>
    <cellStyle name="Normal 125 2 4 2" xfId="17356" xr:uid="{00000000-0005-0000-0000-0000503B0000}"/>
    <cellStyle name="Normal 125 2 4 2 2" xfId="17357" xr:uid="{00000000-0005-0000-0000-0000513B0000}"/>
    <cellStyle name="Normal 125 2 4 3" xfId="17358" xr:uid="{00000000-0005-0000-0000-0000523B0000}"/>
    <cellStyle name="Normal 125 2 5" xfId="17359" xr:uid="{00000000-0005-0000-0000-0000533B0000}"/>
    <cellStyle name="Normal 125 2 5 2" xfId="17360" xr:uid="{00000000-0005-0000-0000-0000543B0000}"/>
    <cellStyle name="Normal 125 2 6" xfId="17361" xr:uid="{00000000-0005-0000-0000-0000553B0000}"/>
    <cellStyle name="Normal 125 2 6 2" xfId="17362" xr:uid="{00000000-0005-0000-0000-0000563B0000}"/>
    <cellStyle name="Normal 125 2 7" xfId="17363" xr:uid="{00000000-0005-0000-0000-0000573B0000}"/>
    <cellStyle name="Normal 125 3" xfId="17364" xr:uid="{00000000-0005-0000-0000-0000583B0000}"/>
    <cellStyle name="Normal 125 3 2" xfId="17365" xr:uid="{00000000-0005-0000-0000-0000593B0000}"/>
    <cellStyle name="Normal 125 3 2 2" xfId="17366" xr:uid="{00000000-0005-0000-0000-00005A3B0000}"/>
    <cellStyle name="Normal 125 3 2 2 2" xfId="17367" xr:uid="{00000000-0005-0000-0000-00005B3B0000}"/>
    <cellStyle name="Normal 125 3 2 3" xfId="17368" xr:uid="{00000000-0005-0000-0000-00005C3B0000}"/>
    <cellStyle name="Normal 125 3 3" xfId="17369" xr:uid="{00000000-0005-0000-0000-00005D3B0000}"/>
    <cellStyle name="Normal 125 3 3 2" xfId="17370" xr:uid="{00000000-0005-0000-0000-00005E3B0000}"/>
    <cellStyle name="Normal 125 3 3 2 2" xfId="17371" xr:uid="{00000000-0005-0000-0000-00005F3B0000}"/>
    <cellStyle name="Normal 125 3 3 3" xfId="17372" xr:uid="{00000000-0005-0000-0000-0000603B0000}"/>
    <cellStyle name="Normal 125 3 4" xfId="17373" xr:uid="{00000000-0005-0000-0000-0000613B0000}"/>
    <cellStyle name="Normal 125 3 4 2" xfId="17374" xr:uid="{00000000-0005-0000-0000-0000623B0000}"/>
    <cellStyle name="Normal 125 3 4 2 2" xfId="17375" xr:uid="{00000000-0005-0000-0000-0000633B0000}"/>
    <cellStyle name="Normal 125 3 4 3" xfId="17376" xr:uid="{00000000-0005-0000-0000-0000643B0000}"/>
    <cellStyle name="Normal 125 3 5" xfId="17377" xr:uid="{00000000-0005-0000-0000-0000653B0000}"/>
    <cellStyle name="Normal 125 3 5 2" xfId="17378" xr:uid="{00000000-0005-0000-0000-0000663B0000}"/>
    <cellStyle name="Normal 125 3 6" xfId="17379" xr:uid="{00000000-0005-0000-0000-0000673B0000}"/>
    <cellStyle name="Normal 125 4" xfId="17380" xr:uid="{00000000-0005-0000-0000-0000683B0000}"/>
    <cellStyle name="Normal 125 4 2" xfId="17381" xr:uid="{00000000-0005-0000-0000-0000693B0000}"/>
    <cellStyle name="Normal 125 4 2 2" xfId="17382" xr:uid="{00000000-0005-0000-0000-00006A3B0000}"/>
    <cellStyle name="Normal 125 4 3" xfId="17383" xr:uid="{00000000-0005-0000-0000-00006B3B0000}"/>
    <cellStyle name="Normal 125 5" xfId="17384" xr:uid="{00000000-0005-0000-0000-00006C3B0000}"/>
    <cellStyle name="Normal 125 5 2" xfId="17385" xr:uid="{00000000-0005-0000-0000-00006D3B0000}"/>
    <cellStyle name="Normal 125 5 2 2" xfId="17386" xr:uid="{00000000-0005-0000-0000-00006E3B0000}"/>
    <cellStyle name="Normal 125 5 3" xfId="17387" xr:uid="{00000000-0005-0000-0000-00006F3B0000}"/>
    <cellStyle name="Normal 125 6" xfId="17388" xr:uid="{00000000-0005-0000-0000-0000703B0000}"/>
    <cellStyle name="Normal 125 6 2" xfId="17389" xr:uid="{00000000-0005-0000-0000-0000713B0000}"/>
    <cellStyle name="Normal 125 6 2 2" xfId="17390" xr:uid="{00000000-0005-0000-0000-0000723B0000}"/>
    <cellStyle name="Normal 125 6 3" xfId="17391" xr:uid="{00000000-0005-0000-0000-0000733B0000}"/>
    <cellStyle name="Normal 125 7" xfId="17392" xr:uid="{00000000-0005-0000-0000-0000743B0000}"/>
    <cellStyle name="Normal 125 7 2" xfId="17393" xr:uid="{00000000-0005-0000-0000-0000753B0000}"/>
    <cellStyle name="Normal 125 8" xfId="17394" xr:uid="{00000000-0005-0000-0000-0000763B0000}"/>
    <cellStyle name="Normal 125 8 2" xfId="17395" xr:uid="{00000000-0005-0000-0000-0000773B0000}"/>
    <cellStyle name="Normal 125 9" xfId="17396" xr:uid="{00000000-0005-0000-0000-0000783B0000}"/>
    <cellStyle name="Normal 125 9 2" xfId="17397" xr:uid="{00000000-0005-0000-0000-0000793B0000}"/>
    <cellStyle name="Normal 126" xfId="17398" xr:uid="{00000000-0005-0000-0000-00007A3B0000}"/>
    <cellStyle name="Normal 126 10" xfId="17399" xr:uid="{00000000-0005-0000-0000-00007B3B0000}"/>
    <cellStyle name="Normal 126 10 2" xfId="17400" xr:uid="{00000000-0005-0000-0000-00007C3B0000}"/>
    <cellStyle name="Normal 126 11" xfId="17401" xr:uid="{00000000-0005-0000-0000-00007D3B0000}"/>
    <cellStyle name="Normal 126 2" xfId="17402" xr:uid="{00000000-0005-0000-0000-00007E3B0000}"/>
    <cellStyle name="Normal 126 2 2" xfId="17403" xr:uid="{00000000-0005-0000-0000-00007F3B0000}"/>
    <cellStyle name="Normal 126 2 2 2" xfId="17404" xr:uid="{00000000-0005-0000-0000-0000803B0000}"/>
    <cellStyle name="Normal 126 2 2 2 2" xfId="17405" xr:uid="{00000000-0005-0000-0000-0000813B0000}"/>
    <cellStyle name="Normal 126 2 2 3" xfId="17406" xr:uid="{00000000-0005-0000-0000-0000823B0000}"/>
    <cellStyle name="Normal 126 2 3" xfId="17407" xr:uid="{00000000-0005-0000-0000-0000833B0000}"/>
    <cellStyle name="Normal 126 2 3 2" xfId="17408" xr:uid="{00000000-0005-0000-0000-0000843B0000}"/>
    <cellStyle name="Normal 126 2 3 2 2" xfId="17409" xr:uid="{00000000-0005-0000-0000-0000853B0000}"/>
    <cellStyle name="Normal 126 2 3 3" xfId="17410" xr:uid="{00000000-0005-0000-0000-0000863B0000}"/>
    <cellStyle name="Normal 126 2 4" xfId="17411" xr:uid="{00000000-0005-0000-0000-0000873B0000}"/>
    <cellStyle name="Normal 126 2 4 2" xfId="17412" xr:uid="{00000000-0005-0000-0000-0000883B0000}"/>
    <cellStyle name="Normal 126 2 4 2 2" xfId="17413" xr:uid="{00000000-0005-0000-0000-0000893B0000}"/>
    <cellStyle name="Normal 126 2 4 3" xfId="17414" xr:uid="{00000000-0005-0000-0000-00008A3B0000}"/>
    <cellStyle name="Normal 126 2 5" xfId="17415" xr:uid="{00000000-0005-0000-0000-00008B3B0000}"/>
    <cellStyle name="Normal 126 2 5 2" xfId="17416" xr:uid="{00000000-0005-0000-0000-00008C3B0000}"/>
    <cellStyle name="Normal 126 2 6" xfId="17417" xr:uid="{00000000-0005-0000-0000-00008D3B0000}"/>
    <cellStyle name="Normal 126 2 6 2" xfId="17418" xr:uid="{00000000-0005-0000-0000-00008E3B0000}"/>
    <cellStyle name="Normal 126 2 7" xfId="17419" xr:uid="{00000000-0005-0000-0000-00008F3B0000}"/>
    <cellStyle name="Normal 126 3" xfId="17420" xr:uid="{00000000-0005-0000-0000-0000903B0000}"/>
    <cellStyle name="Normal 126 3 2" xfId="17421" xr:uid="{00000000-0005-0000-0000-0000913B0000}"/>
    <cellStyle name="Normal 126 3 2 2" xfId="17422" xr:uid="{00000000-0005-0000-0000-0000923B0000}"/>
    <cellStyle name="Normal 126 3 2 2 2" xfId="17423" xr:uid="{00000000-0005-0000-0000-0000933B0000}"/>
    <cellStyle name="Normal 126 3 2 3" xfId="17424" xr:uid="{00000000-0005-0000-0000-0000943B0000}"/>
    <cellStyle name="Normal 126 3 3" xfId="17425" xr:uid="{00000000-0005-0000-0000-0000953B0000}"/>
    <cellStyle name="Normal 126 3 3 2" xfId="17426" xr:uid="{00000000-0005-0000-0000-0000963B0000}"/>
    <cellStyle name="Normal 126 3 3 2 2" xfId="17427" xr:uid="{00000000-0005-0000-0000-0000973B0000}"/>
    <cellStyle name="Normal 126 3 3 3" xfId="17428" xr:uid="{00000000-0005-0000-0000-0000983B0000}"/>
    <cellStyle name="Normal 126 3 4" xfId="17429" xr:uid="{00000000-0005-0000-0000-0000993B0000}"/>
    <cellStyle name="Normal 126 3 4 2" xfId="17430" xr:uid="{00000000-0005-0000-0000-00009A3B0000}"/>
    <cellStyle name="Normal 126 3 4 2 2" xfId="17431" xr:uid="{00000000-0005-0000-0000-00009B3B0000}"/>
    <cellStyle name="Normal 126 3 4 3" xfId="17432" xr:uid="{00000000-0005-0000-0000-00009C3B0000}"/>
    <cellStyle name="Normal 126 3 5" xfId="17433" xr:uid="{00000000-0005-0000-0000-00009D3B0000}"/>
    <cellStyle name="Normal 126 3 5 2" xfId="17434" xr:uid="{00000000-0005-0000-0000-00009E3B0000}"/>
    <cellStyle name="Normal 126 3 6" xfId="17435" xr:uid="{00000000-0005-0000-0000-00009F3B0000}"/>
    <cellStyle name="Normal 126 4" xfId="17436" xr:uid="{00000000-0005-0000-0000-0000A03B0000}"/>
    <cellStyle name="Normal 126 4 2" xfId="17437" xr:uid="{00000000-0005-0000-0000-0000A13B0000}"/>
    <cellStyle name="Normal 126 4 2 2" xfId="17438" xr:uid="{00000000-0005-0000-0000-0000A23B0000}"/>
    <cellStyle name="Normal 126 4 3" xfId="17439" xr:uid="{00000000-0005-0000-0000-0000A33B0000}"/>
    <cellStyle name="Normal 126 5" xfId="17440" xr:uid="{00000000-0005-0000-0000-0000A43B0000}"/>
    <cellStyle name="Normal 126 5 2" xfId="17441" xr:uid="{00000000-0005-0000-0000-0000A53B0000}"/>
    <cellStyle name="Normal 126 5 2 2" xfId="17442" xr:uid="{00000000-0005-0000-0000-0000A63B0000}"/>
    <cellStyle name="Normal 126 5 3" xfId="17443" xr:uid="{00000000-0005-0000-0000-0000A73B0000}"/>
    <cellStyle name="Normal 126 6" xfId="17444" xr:uid="{00000000-0005-0000-0000-0000A83B0000}"/>
    <cellStyle name="Normal 126 6 2" xfId="17445" xr:uid="{00000000-0005-0000-0000-0000A93B0000}"/>
    <cellStyle name="Normal 126 6 2 2" xfId="17446" xr:uid="{00000000-0005-0000-0000-0000AA3B0000}"/>
    <cellStyle name="Normal 126 6 3" xfId="17447" xr:uid="{00000000-0005-0000-0000-0000AB3B0000}"/>
    <cellStyle name="Normal 126 7" xfId="17448" xr:uid="{00000000-0005-0000-0000-0000AC3B0000}"/>
    <cellStyle name="Normal 126 7 2" xfId="17449" xr:uid="{00000000-0005-0000-0000-0000AD3B0000}"/>
    <cellStyle name="Normal 126 8" xfId="17450" xr:uid="{00000000-0005-0000-0000-0000AE3B0000}"/>
    <cellStyle name="Normal 126 8 2" xfId="17451" xr:uid="{00000000-0005-0000-0000-0000AF3B0000}"/>
    <cellStyle name="Normal 126 9" xfId="17452" xr:uid="{00000000-0005-0000-0000-0000B03B0000}"/>
    <cellStyle name="Normal 126 9 2" xfId="17453" xr:uid="{00000000-0005-0000-0000-0000B13B0000}"/>
    <cellStyle name="Normal 127" xfId="17454" xr:uid="{00000000-0005-0000-0000-0000B23B0000}"/>
    <cellStyle name="Normal 127 10" xfId="17455" xr:uid="{00000000-0005-0000-0000-0000B33B0000}"/>
    <cellStyle name="Normal 127 10 2" xfId="17456" xr:uid="{00000000-0005-0000-0000-0000B43B0000}"/>
    <cellStyle name="Normal 127 11" xfId="17457" xr:uid="{00000000-0005-0000-0000-0000B53B0000}"/>
    <cellStyle name="Normal 127 2" xfId="17458" xr:uid="{00000000-0005-0000-0000-0000B63B0000}"/>
    <cellStyle name="Normal 127 2 2" xfId="17459" xr:uid="{00000000-0005-0000-0000-0000B73B0000}"/>
    <cellStyle name="Normal 127 2 2 2" xfId="17460" xr:uid="{00000000-0005-0000-0000-0000B83B0000}"/>
    <cellStyle name="Normal 127 2 2 2 2" xfId="17461" xr:uid="{00000000-0005-0000-0000-0000B93B0000}"/>
    <cellStyle name="Normal 127 2 2 3" xfId="17462" xr:uid="{00000000-0005-0000-0000-0000BA3B0000}"/>
    <cellStyle name="Normal 127 2 3" xfId="17463" xr:uid="{00000000-0005-0000-0000-0000BB3B0000}"/>
    <cellStyle name="Normal 127 2 3 2" xfId="17464" xr:uid="{00000000-0005-0000-0000-0000BC3B0000}"/>
    <cellStyle name="Normal 127 2 3 2 2" xfId="17465" xr:uid="{00000000-0005-0000-0000-0000BD3B0000}"/>
    <cellStyle name="Normal 127 2 3 3" xfId="17466" xr:uid="{00000000-0005-0000-0000-0000BE3B0000}"/>
    <cellStyle name="Normal 127 2 4" xfId="17467" xr:uid="{00000000-0005-0000-0000-0000BF3B0000}"/>
    <cellStyle name="Normal 127 2 4 2" xfId="17468" xr:uid="{00000000-0005-0000-0000-0000C03B0000}"/>
    <cellStyle name="Normal 127 2 4 2 2" xfId="17469" xr:uid="{00000000-0005-0000-0000-0000C13B0000}"/>
    <cellStyle name="Normal 127 2 4 3" xfId="17470" xr:uid="{00000000-0005-0000-0000-0000C23B0000}"/>
    <cellStyle name="Normal 127 2 5" xfId="17471" xr:uid="{00000000-0005-0000-0000-0000C33B0000}"/>
    <cellStyle name="Normal 127 2 5 2" xfId="17472" xr:uid="{00000000-0005-0000-0000-0000C43B0000}"/>
    <cellStyle name="Normal 127 2 6" xfId="17473" xr:uid="{00000000-0005-0000-0000-0000C53B0000}"/>
    <cellStyle name="Normal 127 2 6 2" xfId="17474" xr:uid="{00000000-0005-0000-0000-0000C63B0000}"/>
    <cellStyle name="Normal 127 2 7" xfId="17475" xr:uid="{00000000-0005-0000-0000-0000C73B0000}"/>
    <cellStyle name="Normal 127 3" xfId="17476" xr:uid="{00000000-0005-0000-0000-0000C83B0000}"/>
    <cellStyle name="Normal 127 3 2" xfId="17477" xr:uid="{00000000-0005-0000-0000-0000C93B0000}"/>
    <cellStyle name="Normal 127 3 2 2" xfId="17478" xr:uid="{00000000-0005-0000-0000-0000CA3B0000}"/>
    <cellStyle name="Normal 127 3 2 2 2" xfId="17479" xr:uid="{00000000-0005-0000-0000-0000CB3B0000}"/>
    <cellStyle name="Normal 127 3 2 3" xfId="17480" xr:uid="{00000000-0005-0000-0000-0000CC3B0000}"/>
    <cellStyle name="Normal 127 3 3" xfId="17481" xr:uid="{00000000-0005-0000-0000-0000CD3B0000}"/>
    <cellStyle name="Normal 127 3 3 2" xfId="17482" xr:uid="{00000000-0005-0000-0000-0000CE3B0000}"/>
    <cellStyle name="Normal 127 3 3 2 2" xfId="17483" xr:uid="{00000000-0005-0000-0000-0000CF3B0000}"/>
    <cellStyle name="Normal 127 3 3 3" xfId="17484" xr:uid="{00000000-0005-0000-0000-0000D03B0000}"/>
    <cellStyle name="Normal 127 3 4" xfId="17485" xr:uid="{00000000-0005-0000-0000-0000D13B0000}"/>
    <cellStyle name="Normal 127 3 4 2" xfId="17486" xr:uid="{00000000-0005-0000-0000-0000D23B0000}"/>
    <cellStyle name="Normal 127 3 4 2 2" xfId="17487" xr:uid="{00000000-0005-0000-0000-0000D33B0000}"/>
    <cellStyle name="Normal 127 3 4 3" xfId="17488" xr:uid="{00000000-0005-0000-0000-0000D43B0000}"/>
    <cellStyle name="Normal 127 3 5" xfId="17489" xr:uid="{00000000-0005-0000-0000-0000D53B0000}"/>
    <cellStyle name="Normal 127 3 5 2" xfId="17490" xr:uid="{00000000-0005-0000-0000-0000D63B0000}"/>
    <cellStyle name="Normal 127 3 6" xfId="17491" xr:uid="{00000000-0005-0000-0000-0000D73B0000}"/>
    <cellStyle name="Normal 127 4" xfId="17492" xr:uid="{00000000-0005-0000-0000-0000D83B0000}"/>
    <cellStyle name="Normal 127 4 2" xfId="17493" xr:uid="{00000000-0005-0000-0000-0000D93B0000}"/>
    <cellStyle name="Normal 127 4 2 2" xfId="17494" xr:uid="{00000000-0005-0000-0000-0000DA3B0000}"/>
    <cellStyle name="Normal 127 4 3" xfId="17495" xr:uid="{00000000-0005-0000-0000-0000DB3B0000}"/>
    <cellStyle name="Normal 127 5" xfId="17496" xr:uid="{00000000-0005-0000-0000-0000DC3B0000}"/>
    <cellStyle name="Normal 127 5 2" xfId="17497" xr:uid="{00000000-0005-0000-0000-0000DD3B0000}"/>
    <cellStyle name="Normal 127 5 2 2" xfId="17498" xr:uid="{00000000-0005-0000-0000-0000DE3B0000}"/>
    <cellStyle name="Normal 127 5 3" xfId="17499" xr:uid="{00000000-0005-0000-0000-0000DF3B0000}"/>
    <cellStyle name="Normal 127 6" xfId="17500" xr:uid="{00000000-0005-0000-0000-0000E03B0000}"/>
    <cellStyle name="Normal 127 6 2" xfId="17501" xr:uid="{00000000-0005-0000-0000-0000E13B0000}"/>
    <cellStyle name="Normal 127 6 2 2" xfId="17502" xr:uid="{00000000-0005-0000-0000-0000E23B0000}"/>
    <cellStyle name="Normal 127 6 3" xfId="17503" xr:uid="{00000000-0005-0000-0000-0000E33B0000}"/>
    <cellStyle name="Normal 127 7" xfId="17504" xr:uid="{00000000-0005-0000-0000-0000E43B0000}"/>
    <cellStyle name="Normal 127 7 2" xfId="17505" xr:uid="{00000000-0005-0000-0000-0000E53B0000}"/>
    <cellStyle name="Normal 127 8" xfId="17506" xr:uid="{00000000-0005-0000-0000-0000E63B0000}"/>
    <cellStyle name="Normal 127 8 2" xfId="17507" xr:uid="{00000000-0005-0000-0000-0000E73B0000}"/>
    <cellStyle name="Normal 127 9" xfId="17508" xr:uid="{00000000-0005-0000-0000-0000E83B0000}"/>
    <cellStyle name="Normal 127 9 2" xfId="17509" xr:uid="{00000000-0005-0000-0000-0000E93B0000}"/>
    <cellStyle name="Normal 128" xfId="17510" xr:uid="{00000000-0005-0000-0000-0000EA3B0000}"/>
    <cellStyle name="Normal 128 10" xfId="17511" xr:uid="{00000000-0005-0000-0000-0000EB3B0000}"/>
    <cellStyle name="Normal 128 10 2" xfId="17512" xr:uid="{00000000-0005-0000-0000-0000EC3B0000}"/>
    <cellStyle name="Normal 128 11" xfId="17513" xr:uid="{00000000-0005-0000-0000-0000ED3B0000}"/>
    <cellStyle name="Normal 128 2" xfId="17514" xr:uid="{00000000-0005-0000-0000-0000EE3B0000}"/>
    <cellStyle name="Normal 128 2 2" xfId="17515" xr:uid="{00000000-0005-0000-0000-0000EF3B0000}"/>
    <cellStyle name="Normal 128 2 2 2" xfId="17516" xr:uid="{00000000-0005-0000-0000-0000F03B0000}"/>
    <cellStyle name="Normal 128 2 2 2 2" xfId="17517" xr:uid="{00000000-0005-0000-0000-0000F13B0000}"/>
    <cellStyle name="Normal 128 2 2 3" xfId="17518" xr:uid="{00000000-0005-0000-0000-0000F23B0000}"/>
    <cellStyle name="Normal 128 2 3" xfId="17519" xr:uid="{00000000-0005-0000-0000-0000F33B0000}"/>
    <cellStyle name="Normal 128 2 3 2" xfId="17520" xr:uid="{00000000-0005-0000-0000-0000F43B0000}"/>
    <cellStyle name="Normal 128 2 3 2 2" xfId="17521" xr:uid="{00000000-0005-0000-0000-0000F53B0000}"/>
    <cellStyle name="Normal 128 2 3 3" xfId="17522" xr:uid="{00000000-0005-0000-0000-0000F63B0000}"/>
    <cellStyle name="Normal 128 2 4" xfId="17523" xr:uid="{00000000-0005-0000-0000-0000F73B0000}"/>
    <cellStyle name="Normal 128 2 4 2" xfId="17524" xr:uid="{00000000-0005-0000-0000-0000F83B0000}"/>
    <cellStyle name="Normal 128 2 4 2 2" xfId="17525" xr:uid="{00000000-0005-0000-0000-0000F93B0000}"/>
    <cellStyle name="Normal 128 2 4 3" xfId="17526" xr:uid="{00000000-0005-0000-0000-0000FA3B0000}"/>
    <cellStyle name="Normal 128 2 5" xfId="17527" xr:uid="{00000000-0005-0000-0000-0000FB3B0000}"/>
    <cellStyle name="Normal 128 2 5 2" xfId="17528" xr:uid="{00000000-0005-0000-0000-0000FC3B0000}"/>
    <cellStyle name="Normal 128 2 6" xfId="17529" xr:uid="{00000000-0005-0000-0000-0000FD3B0000}"/>
    <cellStyle name="Normal 128 2 6 2" xfId="17530" xr:uid="{00000000-0005-0000-0000-0000FE3B0000}"/>
    <cellStyle name="Normal 128 2 7" xfId="17531" xr:uid="{00000000-0005-0000-0000-0000FF3B0000}"/>
    <cellStyle name="Normal 128 3" xfId="17532" xr:uid="{00000000-0005-0000-0000-0000003C0000}"/>
    <cellStyle name="Normal 128 3 2" xfId="17533" xr:uid="{00000000-0005-0000-0000-0000013C0000}"/>
    <cellStyle name="Normal 128 3 2 2" xfId="17534" xr:uid="{00000000-0005-0000-0000-0000023C0000}"/>
    <cellStyle name="Normal 128 3 2 2 2" xfId="17535" xr:uid="{00000000-0005-0000-0000-0000033C0000}"/>
    <cellStyle name="Normal 128 3 2 3" xfId="17536" xr:uid="{00000000-0005-0000-0000-0000043C0000}"/>
    <cellStyle name="Normal 128 3 3" xfId="17537" xr:uid="{00000000-0005-0000-0000-0000053C0000}"/>
    <cellStyle name="Normal 128 3 3 2" xfId="17538" xr:uid="{00000000-0005-0000-0000-0000063C0000}"/>
    <cellStyle name="Normal 128 3 3 2 2" xfId="17539" xr:uid="{00000000-0005-0000-0000-0000073C0000}"/>
    <cellStyle name="Normal 128 3 3 3" xfId="17540" xr:uid="{00000000-0005-0000-0000-0000083C0000}"/>
    <cellStyle name="Normal 128 3 4" xfId="17541" xr:uid="{00000000-0005-0000-0000-0000093C0000}"/>
    <cellStyle name="Normal 128 3 4 2" xfId="17542" xr:uid="{00000000-0005-0000-0000-00000A3C0000}"/>
    <cellStyle name="Normal 128 3 4 2 2" xfId="17543" xr:uid="{00000000-0005-0000-0000-00000B3C0000}"/>
    <cellStyle name="Normal 128 3 4 3" xfId="17544" xr:uid="{00000000-0005-0000-0000-00000C3C0000}"/>
    <cellStyle name="Normal 128 3 5" xfId="17545" xr:uid="{00000000-0005-0000-0000-00000D3C0000}"/>
    <cellStyle name="Normal 128 3 5 2" xfId="17546" xr:uid="{00000000-0005-0000-0000-00000E3C0000}"/>
    <cellStyle name="Normal 128 3 6" xfId="17547" xr:uid="{00000000-0005-0000-0000-00000F3C0000}"/>
    <cellStyle name="Normal 128 4" xfId="17548" xr:uid="{00000000-0005-0000-0000-0000103C0000}"/>
    <cellStyle name="Normal 128 4 2" xfId="17549" xr:uid="{00000000-0005-0000-0000-0000113C0000}"/>
    <cellStyle name="Normal 128 4 2 2" xfId="17550" xr:uid="{00000000-0005-0000-0000-0000123C0000}"/>
    <cellStyle name="Normal 128 4 3" xfId="17551" xr:uid="{00000000-0005-0000-0000-0000133C0000}"/>
    <cellStyle name="Normal 128 5" xfId="17552" xr:uid="{00000000-0005-0000-0000-0000143C0000}"/>
    <cellStyle name="Normal 128 5 2" xfId="17553" xr:uid="{00000000-0005-0000-0000-0000153C0000}"/>
    <cellStyle name="Normal 128 5 2 2" xfId="17554" xr:uid="{00000000-0005-0000-0000-0000163C0000}"/>
    <cellStyle name="Normal 128 5 3" xfId="17555" xr:uid="{00000000-0005-0000-0000-0000173C0000}"/>
    <cellStyle name="Normal 128 6" xfId="17556" xr:uid="{00000000-0005-0000-0000-0000183C0000}"/>
    <cellStyle name="Normal 128 6 2" xfId="17557" xr:uid="{00000000-0005-0000-0000-0000193C0000}"/>
    <cellStyle name="Normal 128 6 2 2" xfId="17558" xr:uid="{00000000-0005-0000-0000-00001A3C0000}"/>
    <cellStyle name="Normal 128 6 3" xfId="17559" xr:uid="{00000000-0005-0000-0000-00001B3C0000}"/>
    <cellStyle name="Normal 128 7" xfId="17560" xr:uid="{00000000-0005-0000-0000-00001C3C0000}"/>
    <cellStyle name="Normal 128 7 2" xfId="17561" xr:uid="{00000000-0005-0000-0000-00001D3C0000}"/>
    <cellStyle name="Normal 128 8" xfId="17562" xr:uid="{00000000-0005-0000-0000-00001E3C0000}"/>
    <cellStyle name="Normal 128 8 2" xfId="17563" xr:uid="{00000000-0005-0000-0000-00001F3C0000}"/>
    <cellStyle name="Normal 128 9" xfId="17564" xr:uid="{00000000-0005-0000-0000-0000203C0000}"/>
    <cellStyle name="Normal 128 9 2" xfId="17565" xr:uid="{00000000-0005-0000-0000-0000213C0000}"/>
    <cellStyle name="Normal 129" xfId="17566" xr:uid="{00000000-0005-0000-0000-0000223C0000}"/>
    <cellStyle name="Normal 129 10" xfId="17567" xr:uid="{00000000-0005-0000-0000-0000233C0000}"/>
    <cellStyle name="Normal 129 10 2" xfId="17568" xr:uid="{00000000-0005-0000-0000-0000243C0000}"/>
    <cellStyle name="Normal 129 11" xfId="17569" xr:uid="{00000000-0005-0000-0000-0000253C0000}"/>
    <cellStyle name="Normal 129 2" xfId="17570" xr:uid="{00000000-0005-0000-0000-0000263C0000}"/>
    <cellStyle name="Normal 129 2 2" xfId="17571" xr:uid="{00000000-0005-0000-0000-0000273C0000}"/>
    <cellStyle name="Normal 129 2 2 2" xfId="17572" xr:uid="{00000000-0005-0000-0000-0000283C0000}"/>
    <cellStyle name="Normal 129 2 2 2 2" xfId="17573" xr:uid="{00000000-0005-0000-0000-0000293C0000}"/>
    <cellStyle name="Normal 129 2 2 3" xfId="17574" xr:uid="{00000000-0005-0000-0000-00002A3C0000}"/>
    <cellStyle name="Normal 129 2 3" xfId="17575" xr:uid="{00000000-0005-0000-0000-00002B3C0000}"/>
    <cellStyle name="Normal 129 2 3 2" xfId="17576" xr:uid="{00000000-0005-0000-0000-00002C3C0000}"/>
    <cellStyle name="Normal 129 2 3 2 2" xfId="17577" xr:uid="{00000000-0005-0000-0000-00002D3C0000}"/>
    <cellStyle name="Normal 129 2 3 3" xfId="17578" xr:uid="{00000000-0005-0000-0000-00002E3C0000}"/>
    <cellStyle name="Normal 129 2 4" xfId="17579" xr:uid="{00000000-0005-0000-0000-00002F3C0000}"/>
    <cellStyle name="Normal 129 2 4 2" xfId="17580" xr:uid="{00000000-0005-0000-0000-0000303C0000}"/>
    <cellStyle name="Normal 129 2 4 2 2" xfId="17581" xr:uid="{00000000-0005-0000-0000-0000313C0000}"/>
    <cellStyle name="Normal 129 2 4 3" xfId="17582" xr:uid="{00000000-0005-0000-0000-0000323C0000}"/>
    <cellStyle name="Normal 129 2 5" xfId="17583" xr:uid="{00000000-0005-0000-0000-0000333C0000}"/>
    <cellStyle name="Normal 129 2 5 2" xfId="17584" xr:uid="{00000000-0005-0000-0000-0000343C0000}"/>
    <cellStyle name="Normal 129 2 6" xfId="17585" xr:uid="{00000000-0005-0000-0000-0000353C0000}"/>
    <cellStyle name="Normal 129 2 6 2" xfId="17586" xr:uid="{00000000-0005-0000-0000-0000363C0000}"/>
    <cellStyle name="Normal 129 2 7" xfId="17587" xr:uid="{00000000-0005-0000-0000-0000373C0000}"/>
    <cellStyle name="Normal 129 3" xfId="17588" xr:uid="{00000000-0005-0000-0000-0000383C0000}"/>
    <cellStyle name="Normal 129 3 2" xfId="17589" xr:uid="{00000000-0005-0000-0000-0000393C0000}"/>
    <cellStyle name="Normal 129 3 2 2" xfId="17590" xr:uid="{00000000-0005-0000-0000-00003A3C0000}"/>
    <cellStyle name="Normal 129 3 2 2 2" xfId="17591" xr:uid="{00000000-0005-0000-0000-00003B3C0000}"/>
    <cellStyle name="Normal 129 3 2 3" xfId="17592" xr:uid="{00000000-0005-0000-0000-00003C3C0000}"/>
    <cellStyle name="Normal 129 3 3" xfId="17593" xr:uid="{00000000-0005-0000-0000-00003D3C0000}"/>
    <cellStyle name="Normal 129 3 3 2" xfId="17594" xr:uid="{00000000-0005-0000-0000-00003E3C0000}"/>
    <cellStyle name="Normal 129 3 3 2 2" xfId="17595" xr:uid="{00000000-0005-0000-0000-00003F3C0000}"/>
    <cellStyle name="Normal 129 3 3 3" xfId="17596" xr:uid="{00000000-0005-0000-0000-0000403C0000}"/>
    <cellStyle name="Normal 129 3 4" xfId="17597" xr:uid="{00000000-0005-0000-0000-0000413C0000}"/>
    <cellStyle name="Normal 129 3 4 2" xfId="17598" xr:uid="{00000000-0005-0000-0000-0000423C0000}"/>
    <cellStyle name="Normal 129 3 4 2 2" xfId="17599" xr:uid="{00000000-0005-0000-0000-0000433C0000}"/>
    <cellStyle name="Normal 129 3 4 3" xfId="17600" xr:uid="{00000000-0005-0000-0000-0000443C0000}"/>
    <cellStyle name="Normal 129 3 5" xfId="17601" xr:uid="{00000000-0005-0000-0000-0000453C0000}"/>
    <cellStyle name="Normal 129 3 5 2" xfId="17602" xr:uid="{00000000-0005-0000-0000-0000463C0000}"/>
    <cellStyle name="Normal 129 3 6" xfId="17603" xr:uid="{00000000-0005-0000-0000-0000473C0000}"/>
    <cellStyle name="Normal 129 4" xfId="17604" xr:uid="{00000000-0005-0000-0000-0000483C0000}"/>
    <cellStyle name="Normal 129 4 2" xfId="17605" xr:uid="{00000000-0005-0000-0000-0000493C0000}"/>
    <cellStyle name="Normal 129 4 2 2" xfId="17606" xr:uid="{00000000-0005-0000-0000-00004A3C0000}"/>
    <cellStyle name="Normal 129 4 3" xfId="17607" xr:uid="{00000000-0005-0000-0000-00004B3C0000}"/>
    <cellStyle name="Normal 129 5" xfId="17608" xr:uid="{00000000-0005-0000-0000-00004C3C0000}"/>
    <cellStyle name="Normal 129 5 2" xfId="17609" xr:uid="{00000000-0005-0000-0000-00004D3C0000}"/>
    <cellStyle name="Normal 129 5 2 2" xfId="17610" xr:uid="{00000000-0005-0000-0000-00004E3C0000}"/>
    <cellStyle name="Normal 129 5 3" xfId="17611" xr:uid="{00000000-0005-0000-0000-00004F3C0000}"/>
    <cellStyle name="Normal 129 6" xfId="17612" xr:uid="{00000000-0005-0000-0000-0000503C0000}"/>
    <cellStyle name="Normal 129 6 2" xfId="17613" xr:uid="{00000000-0005-0000-0000-0000513C0000}"/>
    <cellStyle name="Normal 129 6 2 2" xfId="17614" xr:uid="{00000000-0005-0000-0000-0000523C0000}"/>
    <cellStyle name="Normal 129 6 3" xfId="17615" xr:uid="{00000000-0005-0000-0000-0000533C0000}"/>
    <cellStyle name="Normal 129 7" xfId="17616" xr:uid="{00000000-0005-0000-0000-0000543C0000}"/>
    <cellStyle name="Normal 129 7 2" xfId="17617" xr:uid="{00000000-0005-0000-0000-0000553C0000}"/>
    <cellStyle name="Normal 129 8" xfId="17618" xr:uid="{00000000-0005-0000-0000-0000563C0000}"/>
    <cellStyle name="Normal 129 8 2" xfId="17619" xr:uid="{00000000-0005-0000-0000-0000573C0000}"/>
    <cellStyle name="Normal 129 9" xfId="17620" xr:uid="{00000000-0005-0000-0000-0000583C0000}"/>
    <cellStyle name="Normal 129 9 2" xfId="17621" xr:uid="{00000000-0005-0000-0000-0000593C0000}"/>
    <cellStyle name="Normal 13" xfId="1024" xr:uid="{00000000-0005-0000-0000-00005A3C0000}"/>
    <cellStyle name="Normal 13 2" xfId="17622" xr:uid="{00000000-0005-0000-0000-00005B3C0000}"/>
    <cellStyle name="Normal 13 2 10" xfId="17623" xr:uid="{00000000-0005-0000-0000-00005C3C0000}"/>
    <cellStyle name="Normal 13 2 10 2" xfId="17624" xr:uid="{00000000-0005-0000-0000-00005D3C0000}"/>
    <cellStyle name="Normal 13 2 11" xfId="17625" xr:uid="{00000000-0005-0000-0000-00005E3C0000}"/>
    <cellStyle name="Normal 13 2 11 2" xfId="17626" xr:uid="{00000000-0005-0000-0000-00005F3C0000}"/>
    <cellStyle name="Normal 13 2 12" xfId="17627" xr:uid="{00000000-0005-0000-0000-0000603C0000}"/>
    <cellStyle name="Normal 13 2 12 2" xfId="17628" xr:uid="{00000000-0005-0000-0000-0000613C0000}"/>
    <cellStyle name="Normal 13 2 13" xfId="17629" xr:uid="{00000000-0005-0000-0000-0000623C0000}"/>
    <cellStyle name="Normal 13 2 13 2" xfId="17630" xr:uid="{00000000-0005-0000-0000-0000633C0000}"/>
    <cellStyle name="Normal 13 2 14" xfId="17631" xr:uid="{00000000-0005-0000-0000-0000643C0000}"/>
    <cellStyle name="Normal 13 2 15" xfId="55399" xr:uid="{00000000-0005-0000-0000-0000653C0000}"/>
    <cellStyle name="Normal 13 2 2" xfId="17632" xr:uid="{00000000-0005-0000-0000-0000663C0000}"/>
    <cellStyle name="Normal 13 2 2 10" xfId="17633" xr:uid="{00000000-0005-0000-0000-0000673C0000}"/>
    <cellStyle name="Normal 13 2 2 10 2" xfId="17634" xr:uid="{00000000-0005-0000-0000-0000683C0000}"/>
    <cellStyle name="Normal 13 2 2 11" xfId="17635" xr:uid="{00000000-0005-0000-0000-0000693C0000}"/>
    <cellStyle name="Normal 13 2 2 12" xfId="55400" xr:uid="{00000000-0005-0000-0000-00006A3C0000}"/>
    <cellStyle name="Normal 13 2 2 2" xfId="17636" xr:uid="{00000000-0005-0000-0000-00006B3C0000}"/>
    <cellStyle name="Normal 13 2 2 2 2" xfId="17637" xr:uid="{00000000-0005-0000-0000-00006C3C0000}"/>
    <cellStyle name="Normal 13 2 2 2 2 2" xfId="17638" xr:uid="{00000000-0005-0000-0000-00006D3C0000}"/>
    <cellStyle name="Normal 13 2 2 2 2 2 2" xfId="17639" xr:uid="{00000000-0005-0000-0000-00006E3C0000}"/>
    <cellStyle name="Normal 13 2 2 2 2 3" xfId="17640" xr:uid="{00000000-0005-0000-0000-00006F3C0000}"/>
    <cellStyle name="Normal 13 2 2 2 3" xfId="17641" xr:uid="{00000000-0005-0000-0000-0000703C0000}"/>
    <cellStyle name="Normal 13 2 2 2 3 2" xfId="17642" xr:uid="{00000000-0005-0000-0000-0000713C0000}"/>
    <cellStyle name="Normal 13 2 2 2 3 2 2" xfId="17643" xr:uid="{00000000-0005-0000-0000-0000723C0000}"/>
    <cellStyle name="Normal 13 2 2 2 3 3" xfId="17644" xr:uid="{00000000-0005-0000-0000-0000733C0000}"/>
    <cellStyle name="Normal 13 2 2 2 4" xfId="17645" xr:uid="{00000000-0005-0000-0000-0000743C0000}"/>
    <cellStyle name="Normal 13 2 2 2 4 2" xfId="17646" xr:uid="{00000000-0005-0000-0000-0000753C0000}"/>
    <cellStyle name="Normal 13 2 2 2 4 2 2" xfId="17647" xr:uid="{00000000-0005-0000-0000-0000763C0000}"/>
    <cellStyle name="Normal 13 2 2 2 4 3" xfId="17648" xr:uid="{00000000-0005-0000-0000-0000773C0000}"/>
    <cellStyle name="Normal 13 2 2 2 5" xfId="17649" xr:uid="{00000000-0005-0000-0000-0000783C0000}"/>
    <cellStyle name="Normal 13 2 2 2 5 2" xfId="17650" xr:uid="{00000000-0005-0000-0000-0000793C0000}"/>
    <cellStyle name="Normal 13 2 2 2 6" xfId="17651" xr:uid="{00000000-0005-0000-0000-00007A3C0000}"/>
    <cellStyle name="Normal 13 2 2 2 6 2" xfId="17652" xr:uid="{00000000-0005-0000-0000-00007B3C0000}"/>
    <cellStyle name="Normal 13 2 2 2 7" xfId="17653" xr:uid="{00000000-0005-0000-0000-00007C3C0000}"/>
    <cellStyle name="Normal 13 2 2 2 8" xfId="55401" xr:uid="{00000000-0005-0000-0000-00007D3C0000}"/>
    <cellStyle name="Normal 13 2 2 3" xfId="17654" xr:uid="{00000000-0005-0000-0000-00007E3C0000}"/>
    <cellStyle name="Normal 13 2 2 3 2" xfId="17655" xr:uid="{00000000-0005-0000-0000-00007F3C0000}"/>
    <cellStyle name="Normal 13 2 2 3 2 2" xfId="17656" xr:uid="{00000000-0005-0000-0000-0000803C0000}"/>
    <cellStyle name="Normal 13 2 2 3 2 2 2" xfId="17657" xr:uid="{00000000-0005-0000-0000-0000813C0000}"/>
    <cellStyle name="Normal 13 2 2 3 2 3" xfId="17658" xr:uid="{00000000-0005-0000-0000-0000823C0000}"/>
    <cellStyle name="Normal 13 2 2 3 2 4" xfId="55403" xr:uid="{00000000-0005-0000-0000-0000833C0000}"/>
    <cellStyle name="Normal 13 2 2 3 3" xfId="17659" xr:uid="{00000000-0005-0000-0000-0000843C0000}"/>
    <cellStyle name="Normal 13 2 2 3 3 2" xfId="17660" xr:uid="{00000000-0005-0000-0000-0000853C0000}"/>
    <cellStyle name="Normal 13 2 2 3 3 2 2" xfId="17661" xr:uid="{00000000-0005-0000-0000-0000863C0000}"/>
    <cellStyle name="Normal 13 2 2 3 3 3" xfId="17662" xr:uid="{00000000-0005-0000-0000-0000873C0000}"/>
    <cellStyle name="Normal 13 2 2 3 4" xfId="17663" xr:uid="{00000000-0005-0000-0000-0000883C0000}"/>
    <cellStyle name="Normal 13 2 2 3 4 2" xfId="17664" xr:uid="{00000000-0005-0000-0000-0000893C0000}"/>
    <cellStyle name="Normal 13 2 2 3 4 2 2" xfId="17665" xr:uid="{00000000-0005-0000-0000-00008A3C0000}"/>
    <cellStyle name="Normal 13 2 2 3 4 3" xfId="17666" xr:uid="{00000000-0005-0000-0000-00008B3C0000}"/>
    <cellStyle name="Normal 13 2 2 3 5" xfId="17667" xr:uid="{00000000-0005-0000-0000-00008C3C0000}"/>
    <cellStyle name="Normal 13 2 2 3 5 2" xfId="17668" xr:uid="{00000000-0005-0000-0000-00008D3C0000}"/>
    <cellStyle name="Normal 13 2 2 3 6" xfId="17669" xr:uid="{00000000-0005-0000-0000-00008E3C0000}"/>
    <cellStyle name="Normal 13 2 2 3 7" xfId="55402" xr:uid="{00000000-0005-0000-0000-00008F3C0000}"/>
    <cellStyle name="Normal 13 2 2 4" xfId="17670" xr:uid="{00000000-0005-0000-0000-0000903C0000}"/>
    <cellStyle name="Normal 13 2 2 4 2" xfId="17671" xr:uid="{00000000-0005-0000-0000-0000913C0000}"/>
    <cellStyle name="Normal 13 2 2 4 2 2" xfId="17672" xr:uid="{00000000-0005-0000-0000-0000923C0000}"/>
    <cellStyle name="Normal 13 2 2 4 3" xfId="17673" xr:uid="{00000000-0005-0000-0000-0000933C0000}"/>
    <cellStyle name="Normal 13 2 2 5" xfId="17674" xr:uid="{00000000-0005-0000-0000-0000943C0000}"/>
    <cellStyle name="Normal 13 2 2 5 2" xfId="17675" xr:uid="{00000000-0005-0000-0000-0000953C0000}"/>
    <cellStyle name="Normal 13 2 2 5 2 2" xfId="17676" xr:uid="{00000000-0005-0000-0000-0000963C0000}"/>
    <cellStyle name="Normal 13 2 2 5 3" xfId="17677" xr:uid="{00000000-0005-0000-0000-0000973C0000}"/>
    <cellStyle name="Normal 13 2 2 6" xfId="17678" xr:uid="{00000000-0005-0000-0000-0000983C0000}"/>
    <cellStyle name="Normal 13 2 2 6 2" xfId="17679" xr:uid="{00000000-0005-0000-0000-0000993C0000}"/>
    <cellStyle name="Normal 13 2 2 6 2 2" xfId="17680" xr:uid="{00000000-0005-0000-0000-00009A3C0000}"/>
    <cellStyle name="Normal 13 2 2 6 3" xfId="17681" xr:uid="{00000000-0005-0000-0000-00009B3C0000}"/>
    <cellStyle name="Normal 13 2 2 7" xfId="17682" xr:uid="{00000000-0005-0000-0000-00009C3C0000}"/>
    <cellStyle name="Normal 13 2 2 7 2" xfId="17683" xr:uid="{00000000-0005-0000-0000-00009D3C0000}"/>
    <cellStyle name="Normal 13 2 2 8" xfId="17684" xr:uid="{00000000-0005-0000-0000-00009E3C0000}"/>
    <cellStyle name="Normal 13 2 2 8 2" xfId="17685" xr:uid="{00000000-0005-0000-0000-00009F3C0000}"/>
    <cellStyle name="Normal 13 2 2 9" xfId="17686" xr:uid="{00000000-0005-0000-0000-0000A03C0000}"/>
    <cellStyle name="Normal 13 2 2 9 2" xfId="17687" xr:uid="{00000000-0005-0000-0000-0000A13C0000}"/>
    <cellStyle name="Normal 13 2 3" xfId="17688" xr:uid="{00000000-0005-0000-0000-0000A23C0000}"/>
    <cellStyle name="Normal 13 2 3 10" xfId="17689" xr:uid="{00000000-0005-0000-0000-0000A33C0000}"/>
    <cellStyle name="Normal 13 2 3 10 2" xfId="17690" xr:uid="{00000000-0005-0000-0000-0000A43C0000}"/>
    <cellStyle name="Normal 13 2 3 11" xfId="17691" xr:uid="{00000000-0005-0000-0000-0000A53C0000}"/>
    <cellStyle name="Normal 13 2 3 2" xfId="17692" xr:uid="{00000000-0005-0000-0000-0000A63C0000}"/>
    <cellStyle name="Normal 13 2 3 2 2" xfId="17693" xr:uid="{00000000-0005-0000-0000-0000A73C0000}"/>
    <cellStyle name="Normal 13 2 3 2 2 2" xfId="17694" xr:uid="{00000000-0005-0000-0000-0000A83C0000}"/>
    <cellStyle name="Normal 13 2 3 2 2 2 2" xfId="17695" xr:uid="{00000000-0005-0000-0000-0000A93C0000}"/>
    <cellStyle name="Normal 13 2 3 2 2 3" xfId="17696" xr:uid="{00000000-0005-0000-0000-0000AA3C0000}"/>
    <cellStyle name="Normal 13 2 3 2 3" xfId="17697" xr:uid="{00000000-0005-0000-0000-0000AB3C0000}"/>
    <cellStyle name="Normal 13 2 3 2 3 2" xfId="17698" xr:uid="{00000000-0005-0000-0000-0000AC3C0000}"/>
    <cellStyle name="Normal 13 2 3 2 3 2 2" xfId="17699" xr:uid="{00000000-0005-0000-0000-0000AD3C0000}"/>
    <cellStyle name="Normal 13 2 3 2 3 3" xfId="17700" xr:uid="{00000000-0005-0000-0000-0000AE3C0000}"/>
    <cellStyle name="Normal 13 2 3 2 4" xfId="17701" xr:uid="{00000000-0005-0000-0000-0000AF3C0000}"/>
    <cellStyle name="Normal 13 2 3 2 4 2" xfId="17702" xr:uid="{00000000-0005-0000-0000-0000B03C0000}"/>
    <cellStyle name="Normal 13 2 3 2 4 2 2" xfId="17703" xr:uid="{00000000-0005-0000-0000-0000B13C0000}"/>
    <cellStyle name="Normal 13 2 3 2 4 3" xfId="17704" xr:uid="{00000000-0005-0000-0000-0000B23C0000}"/>
    <cellStyle name="Normal 13 2 3 2 5" xfId="17705" xr:uid="{00000000-0005-0000-0000-0000B33C0000}"/>
    <cellStyle name="Normal 13 2 3 2 5 2" xfId="17706" xr:uid="{00000000-0005-0000-0000-0000B43C0000}"/>
    <cellStyle name="Normal 13 2 3 2 6" xfId="17707" xr:uid="{00000000-0005-0000-0000-0000B53C0000}"/>
    <cellStyle name="Normal 13 2 3 2 6 2" xfId="17708" xr:uid="{00000000-0005-0000-0000-0000B63C0000}"/>
    <cellStyle name="Normal 13 2 3 2 7" xfId="17709" xr:uid="{00000000-0005-0000-0000-0000B73C0000}"/>
    <cellStyle name="Normal 13 2 3 3" xfId="17710" xr:uid="{00000000-0005-0000-0000-0000B83C0000}"/>
    <cellStyle name="Normal 13 2 3 3 2" xfId="17711" xr:uid="{00000000-0005-0000-0000-0000B93C0000}"/>
    <cellStyle name="Normal 13 2 3 3 2 2" xfId="17712" xr:uid="{00000000-0005-0000-0000-0000BA3C0000}"/>
    <cellStyle name="Normal 13 2 3 3 2 2 2" xfId="17713" xr:uid="{00000000-0005-0000-0000-0000BB3C0000}"/>
    <cellStyle name="Normal 13 2 3 3 2 3" xfId="17714" xr:uid="{00000000-0005-0000-0000-0000BC3C0000}"/>
    <cellStyle name="Normal 13 2 3 3 3" xfId="17715" xr:uid="{00000000-0005-0000-0000-0000BD3C0000}"/>
    <cellStyle name="Normal 13 2 3 3 3 2" xfId="17716" xr:uid="{00000000-0005-0000-0000-0000BE3C0000}"/>
    <cellStyle name="Normal 13 2 3 3 3 2 2" xfId="17717" xr:uid="{00000000-0005-0000-0000-0000BF3C0000}"/>
    <cellStyle name="Normal 13 2 3 3 3 3" xfId="17718" xr:uid="{00000000-0005-0000-0000-0000C03C0000}"/>
    <cellStyle name="Normal 13 2 3 3 4" xfId="17719" xr:uid="{00000000-0005-0000-0000-0000C13C0000}"/>
    <cellStyle name="Normal 13 2 3 3 4 2" xfId="17720" xr:uid="{00000000-0005-0000-0000-0000C23C0000}"/>
    <cellStyle name="Normal 13 2 3 3 4 2 2" xfId="17721" xr:uid="{00000000-0005-0000-0000-0000C33C0000}"/>
    <cellStyle name="Normal 13 2 3 3 4 3" xfId="17722" xr:uid="{00000000-0005-0000-0000-0000C43C0000}"/>
    <cellStyle name="Normal 13 2 3 3 5" xfId="17723" xr:uid="{00000000-0005-0000-0000-0000C53C0000}"/>
    <cellStyle name="Normal 13 2 3 3 5 2" xfId="17724" xr:uid="{00000000-0005-0000-0000-0000C63C0000}"/>
    <cellStyle name="Normal 13 2 3 3 6" xfId="17725" xr:uid="{00000000-0005-0000-0000-0000C73C0000}"/>
    <cellStyle name="Normal 13 2 3 4" xfId="17726" xr:uid="{00000000-0005-0000-0000-0000C83C0000}"/>
    <cellStyle name="Normal 13 2 3 4 2" xfId="17727" xr:uid="{00000000-0005-0000-0000-0000C93C0000}"/>
    <cellStyle name="Normal 13 2 3 4 2 2" xfId="17728" xr:uid="{00000000-0005-0000-0000-0000CA3C0000}"/>
    <cellStyle name="Normal 13 2 3 4 3" xfId="17729" xr:uid="{00000000-0005-0000-0000-0000CB3C0000}"/>
    <cellStyle name="Normal 13 2 3 5" xfId="17730" xr:uid="{00000000-0005-0000-0000-0000CC3C0000}"/>
    <cellStyle name="Normal 13 2 3 5 2" xfId="17731" xr:uid="{00000000-0005-0000-0000-0000CD3C0000}"/>
    <cellStyle name="Normal 13 2 3 5 2 2" xfId="17732" xr:uid="{00000000-0005-0000-0000-0000CE3C0000}"/>
    <cellStyle name="Normal 13 2 3 5 3" xfId="17733" xr:uid="{00000000-0005-0000-0000-0000CF3C0000}"/>
    <cellStyle name="Normal 13 2 3 6" xfId="17734" xr:uid="{00000000-0005-0000-0000-0000D03C0000}"/>
    <cellStyle name="Normal 13 2 3 6 2" xfId="17735" xr:uid="{00000000-0005-0000-0000-0000D13C0000}"/>
    <cellStyle name="Normal 13 2 3 6 2 2" xfId="17736" xr:uid="{00000000-0005-0000-0000-0000D23C0000}"/>
    <cellStyle name="Normal 13 2 3 6 3" xfId="17737" xr:uid="{00000000-0005-0000-0000-0000D33C0000}"/>
    <cellStyle name="Normal 13 2 3 7" xfId="17738" xr:uid="{00000000-0005-0000-0000-0000D43C0000}"/>
    <cellStyle name="Normal 13 2 3 7 2" xfId="17739" xr:uid="{00000000-0005-0000-0000-0000D53C0000}"/>
    <cellStyle name="Normal 13 2 3 8" xfId="17740" xr:uid="{00000000-0005-0000-0000-0000D63C0000}"/>
    <cellStyle name="Normal 13 2 3 8 2" xfId="17741" xr:uid="{00000000-0005-0000-0000-0000D73C0000}"/>
    <cellStyle name="Normal 13 2 3 9" xfId="17742" xr:uid="{00000000-0005-0000-0000-0000D83C0000}"/>
    <cellStyle name="Normal 13 2 3 9 2" xfId="17743" xr:uid="{00000000-0005-0000-0000-0000D93C0000}"/>
    <cellStyle name="Normal 13 2 4" xfId="17744" xr:uid="{00000000-0005-0000-0000-0000DA3C0000}"/>
    <cellStyle name="Normal 13 2 4 10" xfId="17745" xr:uid="{00000000-0005-0000-0000-0000DB3C0000}"/>
    <cellStyle name="Normal 13 2 4 10 2" xfId="17746" xr:uid="{00000000-0005-0000-0000-0000DC3C0000}"/>
    <cellStyle name="Normal 13 2 4 11" xfId="17747" xr:uid="{00000000-0005-0000-0000-0000DD3C0000}"/>
    <cellStyle name="Normal 13 2 4 2" xfId="17748" xr:uid="{00000000-0005-0000-0000-0000DE3C0000}"/>
    <cellStyle name="Normal 13 2 4 2 2" xfId="17749" xr:uid="{00000000-0005-0000-0000-0000DF3C0000}"/>
    <cellStyle name="Normal 13 2 4 2 2 2" xfId="17750" xr:uid="{00000000-0005-0000-0000-0000E03C0000}"/>
    <cellStyle name="Normal 13 2 4 2 2 2 2" xfId="17751" xr:uid="{00000000-0005-0000-0000-0000E13C0000}"/>
    <cellStyle name="Normal 13 2 4 2 2 3" xfId="17752" xr:uid="{00000000-0005-0000-0000-0000E23C0000}"/>
    <cellStyle name="Normal 13 2 4 2 3" xfId="17753" xr:uid="{00000000-0005-0000-0000-0000E33C0000}"/>
    <cellStyle name="Normal 13 2 4 2 3 2" xfId="17754" xr:uid="{00000000-0005-0000-0000-0000E43C0000}"/>
    <cellStyle name="Normal 13 2 4 2 3 2 2" xfId="17755" xr:uid="{00000000-0005-0000-0000-0000E53C0000}"/>
    <cellStyle name="Normal 13 2 4 2 3 3" xfId="17756" xr:uid="{00000000-0005-0000-0000-0000E63C0000}"/>
    <cellStyle name="Normal 13 2 4 2 4" xfId="17757" xr:uid="{00000000-0005-0000-0000-0000E73C0000}"/>
    <cellStyle name="Normal 13 2 4 2 4 2" xfId="17758" xr:uid="{00000000-0005-0000-0000-0000E83C0000}"/>
    <cellStyle name="Normal 13 2 4 2 4 2 2" xfId="17759" xr:uid="{00000000-0005-0000-0000-0000E93C0000}"/>
    <cellStyle name="Normal 13 2 4 2 4 3" xfId="17760" xr:uid="{00000000-0005-0000-0000-0000EA3C0000}"/>
    <cellStyle name="Normal 13 2 4 2 5" xfId="17761" xr:uid="{00000000-0005-0000-0000-0000EB3C0000}"/>
    <cellStyle name="Normal 13 2 4 2 5 2" xfId="17762" xr:uid="{00000000-0005-0000-0000-0000EC3C0000}"/>
    <cellStyle name="Normal 13 2 4 2 6" xfId="17763" xr:uid="{00000000-0005-0000-0000-0000ED3C0000}"/>
    <cellStyle name="Normal 13 2 4 2 6 2" xfId="17764" xr:uid="{00000000-0005-0000-0000-0000EE3C0000}"/>
    <cellStyle name="Normal 13 2 4 2 7" xfId="17765" xr:uid="{00000000-0005-0000-0000-0000EF3C0000}"/>
    <cellStyle name="Normal 13 2 4 3" xfId="17766" xr:uid="{00000000-0005-0000-0000-0000F03C0000}"/>
    <cellStyle name="Normal 13 2 4 3 2" xfId="17767" xr:uid="{00000000-0005-0000-0000-0000F13C0000}"/>
    <cellStyle name="Normal 13 2 4 3 2 2" xfId="17768" xr:uid="{00000000-0005-0000-0000-0000F23C0000}"/>
    <cellStyle name="Normal 13 2 4 3 2 2 2" xfId="17769" xr:uid="{00000000-0005-0000-0000-0000F33C0000}"/>
    <cellStyle name="Normal 13 2 4 3 2 3" xfId="17770" xr:uid="{00000000-0005-0000-0000-0000F43C0000}"/>
    <cellStyle name="Normal 13 2 4 3 3" xfId="17771" xr:uid="{00000000-0005-0000-0000-0000F53C0000}"/>
    <cellStyle name="Normal 13 2 4 3 3 2" xfId="17772" xr:uid="{00000000-0005-0000-0000-0000F63C0000}"/>
    <cellStyle name="Normal 13 2 4 3 3 2 2" xfId="17773" xr:uid="{00000000-0005-0000-0000-0000F73C0000}"/>
    <cellStyle name="Normal 13 2 4 3 3 3" xfId="17774" xr:uid="{00000000-0005-0000-0000-0000F83C0000}"/>
    <cellStyle name="Normal 13 2 4 3 4" xfId="17775" xr:uid="{00000000-0005-0000-0000-0000F93C0000}"/>
    <cellStyle name="Normal 13 2 4 3 4 2" xfId="17776" xr:uid="{00000000-0005-0000-0000-0000FA3C0000}"/>
    <cellStyle name="Normal 13 2 4 3 4 2 2" xfId="17777" xr:uid="{00000000-0005-0000-0000-0000FB3C0000}"/>
    <cellStyle name="Normal 13 2 4 3 4 3" xfId="17778" xr:uid="{00000000-0005-0000-0000-0000FC3C0000}"/>
    <cellStyle name="Normal 13 2 4 3 5" xfId="17779" xr:uid="{00000000-0005-0000-0000-0000FD3C0000}"/>
    <cellStyle name="Normal 13 2 4 3 5 2" xfId="17780" xr:uid="{00000000-0005-0000-0000-0000FE3C0000}"/>
    <cellStyle name="Normal 13 2 4 3 6" xfId="17781" xr:uid="{00000000-0005-0000-0000-0000FF3C0000}"/>
    <cellStyle name="Normal 13 2 4 4" xfId="17782" xr:uid="{00000000-0005-0000-0000-0000003D0000}"/>
    <cellStyle name="Normal 13 2 4 4 2" xfId="17783" xr:uid="{00000000-0005-0000-0000-0000013D0000}"/>
    <cellStyle name="Normal 13 2 4 4 2 2" xfId="17784" xr:uid="{00000000-0005-0000-0000-0000023D0000}"/>
    <cellStyle name="Normal 13 2 4 4 3" xfId="17785" xr:uid="{00000000-0005-0000-0000-0000033D0000}"/>
    <cellStyle name="Normal 13 2 4 5" xfId="17786" xr:uid="{00000000-0005-0000-0000-0000043D0000}"/>
    <cellStyle name="Normal 13 2 4 5 2" xfId="17787" xr:uid="{00000000-0005-0000-0000-0000053D0000}"/>
    <cellStyle name="Normal 13 2 4 5 2 2" xfId="17788" xr:uid="{00000000-0005-0000-0000-0000063D0000}"/>
    <cellStyle name="Normal 13 2 4 5 3" xfId="17789" xr:uid="{00000000-0005-0000-0000-0000073D0000}"/>
    <cellStyle name="Normal 13 2 4 6" xfId="17790" xr:uid="{00000000-0005-0000-0000-0000083D0000}"/>
    <cellStyle name="Normal 13 2 4 6 2" xfId="17791" xr:uid="{00000000-0005-0000-0000-0000093D0000}"/>
    <cellStyle name="Normal 13 2 4 6 2 2" xfId="17792" xr:uid="{00000000-0005-0000-0000-00000A3D0000}"/>
    <cellStyle name="Normal 13 2 4 6 3" xfId="17793" xr:uid="{00000000-0005-0000-0000-00000B3D0000}"/>
    <cellStyle name="Normal 13 2 4 7" xfId="17794" xr:uid="{00000000-0005-0000-0000-00000C3D0000}"/>
    <cellStyle name="Normal 13 2 4 7 2" xfId="17795" xr:uid="{00000000-0005-0000-0000-00000D3D0000}"/>
    <cellStyle name="Normal 13 2 4 8" xfId="17796" xr:uid="{00000000-0005-0000-0000-00000E3D0000}"/>
    <cellStyle name="Normal 13 2 4 8 2" xfId="17797" xr:uid="{00000000-0005-0000-0000-00000F3D0000}"/>
    <cellStyle name="Normal 13 2 4 9" xfId="17798" xr:uid="{00000000-0005-0000-0000-0000103D0000}"/>
    <cellStyle name="Normal 13 2 4 9 2" xfId="17799" xr:uid="{00000000-0005-0000-0000-0000113D0000}"/>
    <cellStyle name="Normal 13 2 5" xfId="17800" xr:uid="{00000000-0005-0000-0000-0000123D0000}"/>
    <cellStyle name="Normal 13 2 5 2" xfId="17801" xr:uid="{00000000-0005-0000-0000-0000133D0000}"/>
    <cellStyle name="Normal 13 2 5 2 2" xfId="17802" xr:uid="{00000000-0005-0000-0000-0000143D0000}"/>
    <cellStyle name="Normal 13 2 5 2 2 2" xfId="17803" xr:uid="{00000000-0005-0000-0000-0000153D0000}"/>
    <cellStyle name="Normal 13 2 5 2 3" xfId="17804" xr:uid="{00000000-0005-0000-0000-0000163D0000}"/>
    <cellStyle name="Normal 13 2 5 3" xfId="17805" xr:uid="{00000000-0005-0000-0000-0000173D0000}"/>
    <cellStyle name="Normal 13 2 5 3 2" xfId="17806" xr:uid="{00000000-0005-0000-0000-0000183D0000}"/>
    <cellStyle name="Normal 13 2 5 3 2 2" xfId="17807" xr:uid="{00000000-0005-0000-0000-0000193D0000}"/>
    <cellStyle name="Normal 13 2 5 3 3" xfId="17808" xr:uid="{00000000-0005-0000-0000-00001A3D0000}"/>
    <cellStyle name="Normal 13 2 5 4" xfId="17809" xr:uid="{00000000-0005-0000-0000-00001B3D0000}"/>
    <cellStyle name="Normal 13 2 5 4 2" xfId="17810" xr:uid="{00000000-0005-0000-0000-00001C3D0000}"/>
    <cellStyle name="Normal 13 2 5 4 2 2" xfId="17811" xr:uid="{00000000-0005-0000-0000-00001D3D0000}"/>
    <cellStyle name="Normal 13 2 5 4 3" xfId="17812" xr:uid="{00000000-0005-0000-0000-00001E3D0000}"/>
    <cellStyle name="Normal 13 2 5 5" xfId="17813" xr:uid="{00000000-0005-0000-0000-00001F3D0000}"/>
    <cellStyle name="Normal 13 2 5 5 2" xfId="17814" xr:uid="{00000000-0005-0000-0000-0000203D0000}"/>
    <cellStyle name="Normal 13 2 5 6" xfId="17815" xr:uid="{00000000-0005-0000-0000-0000213D0000}"/>
    <cellStyle name="Normal 13 2 5 6 2" xfId="17816" xr:uid="{00000000-0005-0000-0000-0000223D0000}"/>
    <cellStyle name="Normal 13 2 5 7" xfId="17817" xr:uid="{00000000-0005-0000-0000-0000233D0000}"/>
    <cellStyle name="Normal 13 2 6" xfId="17818" xr:uid="{00000000-0005-0000-0000-0000243D0000}"/>
    <cellStyle name="Normal 13 2 6 2" xfId="17819" xr:uid="{00000000-0005-0000-0000-0000253D0000}"/>
    <cellStyle name="Normal 13 2 6 2 2" xfId="17820" xr:uid="{00000000-0005-0000-0000-0000263D0000}"/>
    <cellStyle name="Normal 13 2 6 2 2 2" xfId="17821" xr:uid="{00000000-0005-0000-0000-0000273D0000}"/>
    <cellStyle name="Normal 13 2 6 2 3" xfId="17822" xr:uid="{00000000-0005-0000-0000-0000283D0000}"/>
    <cellStyle name="Normal 13 2 6 3" xfId="17823" xr:uid="{00000000-0005-0000-0000-0000293D0000}"/>
    <cellStyle name="Normal 13 2 6 3 2" xfId="17824" xr:uid="{00000000-0005-0000-0000-00002A3D0000}"/>
    <cellStyle name="Normal 13 2 6 3 2 2" xfId="17825" xr:uid="{00000000-0005-0000-0000-00002B3D0000}"/>
    <cellStyle name="Normal 13 2 6 3 3" xfId="17826" xr:uid="{00000000-0005-0000-0000-00002C3D0000}"/>
    <cellStyle name="Normal 13 2 6 4" xfId="17827" xr:uid="{00000000-0005-0000-0000-00002D3D0000}"/>
    <cellStyle name="Normal 13 2 6 4 2" xfId="17828" xr:uid="{00000000-0005-0000-0000-00002E3D0000}"/>
    <cellStyle name="Normal 13 2 6 4 2 2" xfId="17829" xr:uid="{00000000-0005-0000-0000-00002F3D0000}"/>
    <cellStyle name="Normal 13 2 6 4 3" xfId="17830" xr:uid="{00000000-0005-0000-0000-0000303D0000}"/>
    <cellStyle name="Normal 13 2 6 5" xfId="17831" xr:uid="{00000000-0005-0000-0000-0000313D0000}"/>
    <cellStyle name="Normal 13 2 6 5 2" xfId="17832" xr:uid="{00000000-0005-0000-0000-0000323D0000}"/>
    <cellStyle name="Normal 13 2 6 6" xfId="17833" xr:uid="{00000000-0005-0000-0000-0000333D0000}"/>
    <cellStyle name="Normal 13 2 7" xfId="17834" xr:uid="{00000000-0005-0000-0000-0000343D0000}"/>
    <cellStyle name="Normal 13 2 7 2" xfId="17835" xr:uid="{00000000-0005-0000-0000-0000353D0000}"/>
    <cellStyle name="Normal 13 2 7 2 2" xfId="17836" xr:uid="{00000000-0005-0000-0000-0000363D0000}"/>
    <cellStyle name="Normal 13 2 7 3" xfId="17837" xr:uid="{00000000-0005-0000-0000-0000373D0000}"/>
    <cellStyle name="Normal 13 2 8" xfId="17838" xr:uid="{00000000-0005-0000-0000-0000383D0000}"/>
    <cellStyle name="Normal 13 2 8 2" xfId="17839" xr:uid="{00000000-0005-0000-0000-0000393D0000}"/>
    <cellStyle name="Normal 13 2 8 2 2" xfId="17840" xr:uid="{00000000-0005-0000-0000-00003A3D0000}"/>
    <cellStyle name="Normal 13 2 8 3" xfId="17841" xr:uid="{00000000-0005-0000-0000-00003B3D0000}"/>
    <cellStyle name="Normal 13 2 9" xfId="17842" xr:uid="{00000000-0005-0000-0000-00003C3D0000}"/>
    <cellStyle name="Normal 13 2 9 2" xfId="17843" xr:uid="{00000000-0005-0000-0000-00003D3D0000}"/>
    <cellStyle name="Normal 13 2 9 2 2" xfId="17844" xr:uid="{00000000-0005-0000-0000-00003E3D0000}"/>
    <cellStyle name="Normal 13 2 9 3" xfId="17845" xr:uid="{00000000-0005-0000-0000-00003F3D0000}"/>
    <cellStyle name="Normal 13 3" xfId="17846" xr:uid="{00000000-0005-0000-0000-0000403D0000}"/>
    <cellStyle name="Normal 13 3 10" xfId="17847" xr:uid="{00000000-0005-0000-0000-0000413D0000}"/>
    <cellStyle name="Normal 13 3 10 2" xfId="17848" xr:uid="{00000000-0005-0000-0000-0000423D0000}"/>
    <cellStyle name="Normal 13 3 11" xfId="17849" xr:uid="{00000000-0005-0000-0000-0000433D0000}"/>
    <cellStyle name="Normal 13 3 12" xfId="55404" xr:uid="{00000000-0005-0000-0000-0000443D0000}"/>
    <cellStyle name="Normal 13 3 2" xfId="17850" xr:uid="{00000000-0005-0000-0000-0000453D0000}"/>
    <cellStyle name="Normal 13 3 2 2" xfId="17851" xr:uid="{00000000-0005-0000-0000-0000463D0000}"/>
    <cellStyle name="Normal 13 3 2 2 2" xfId="17852" xr:uid="{00000000-0005-0000-0000-0000473D0000}"/>
    <cellStyle name="Normal 13 3 2 2 2 2" xfId="17853" xr:uid="{00000000-0005-0000-0000-0000483D0000}"/>
    <cellStyle name="Normal 13 3 2 2 3" xfId="17854" xr:uid="{00000000-0005-0000-0000-0000493D0000}"/>
    <cellStyle name="Normal 13 3 2 3" xfId="17855" xr:uid="{00000000-0005-0000-0000-00004A3D0000}"/>
    <cellStyle name="Normal 13 3 2 3 2" xfId="17856" xr:uid="{00000000-0005-0000-0000-00004B3D0000}"/>
    <cellStyle name="Normal 13 3 2 3 2 2" xfId="17857" xr:uid="{00000000-0005-0000-0000-00004C3D0000}"/>
    <cellStyle name="Normal 13 3 2 3 3" xfId="17858" xr:uid="{00000000-0005-0000-0000-00004D3D0000}"/>
    <cellStyle name="Normal 13 3 2 4" xfId="17859" xr:uid="{00000000-0005-0000-0000-00004E3D0000}"/>
    <cellStyle name="Normal 13 3 2 4 2" xfId="17860" xr:uid="{00000000-0005-0000-0000-00004F3D0000}"/>
    <cellStyle name="Normal 13 3 2 4 2 2" xfId="17861" xr:uid="{00000000-0005-0000-0000-0000503D0000}"/>
    <cellStyle name="Normal 13 3 2 4 3" xfId="17862" xr:uid="{00000000-0005-0000-0000-0000513D0000}"/>
    <cellStyle name="Normal 13 3 2 5" xfId="17863" xr:uid="{00000000-0005-0000-0000-0000523D0000}"/>
    <cellStyle name="Normal 13 3 2 5 2" xfId="17864" xr:uid="{00000000-0005-0000-0000-0000533D0000}"/>
    <cellStyle name="Normal 13 3 2 6" xfId="17865" xr:uid="{00000000-0005-0000-0000-0000543D0000}"/>
    <cellStyle name="Normal 13 3 2 6 2" xfId="17866" xr:uid="{00000000-0005-0000-0000-0000553D0000}"/>
    <cellStyle name="Normal 13 3 2 7" xfId="17867" xr:uid="{00000000-0005-0000-0000-0000563D0000}"/>
    <cellStyle name="Normal 13 3 2 8" xfId="55405" xr:uid="{00000000-0005-0000-0000-0000573D0000}"/>
    <cellStyle name="Normal 13 3 3" xfId="17868" xr:uid="{00000000-0005-0000-0000-0000583D0000}"/>
    <cellStyle name="Normal 13 3 3 2" xfId="17869" xr:uid="{00000000-0005-0000-0000-0000593D0000}"/>
    <cellStyle name="Normal 13 3 3 2 2" xfId="17870" xr:uid="{00000000-0005-0000-0000-00005A3D0000}"/>
    <cellStyle name="Normal 13 3 3 2 2 2" xfId="17871" xr:uid="{00000000-0005-0000-0000-00005B3D0000}"/>
    <cellStyle name="Normal 13 3 3 2 3" xfId="17872" xr:uid="{00000000-0005-0000-0000-00005C3D0000}"/>
    <cellStyle name="Normal 13 3 3 2 4" xfId="55407" xr:uid="{00000000-0005-0000-0000-00005D3D0000}"/>
    <cellStyle name="Normal 13 3 3 3" xfId="17873" xr:uid="{00000000-0005-0000-0000-00005E3D0000}"/>
    <cellStyle name="Normal 13 3 3 3 2" xfId="17874" xr:uid="{00000000-0005-0000-0000-00005F3D0000}"/>
    <cellStyle name="Normal 13 3 3 3 2 2" xfId="17875" xr:uid="{00000000-0005-0000-0000-0000603D0000}"/>
    <cellStyle name="Normal 13 3 3 3 3" xfId="17876" xr:uid="{00000000-0005-0000-0000-0000613D0000}"/>
    <cellStyle name="Normal 13 3 3 4" xfId="17877" xr:uid="{00000000-0005-0000-0000-0000623D0000}"/>
    <cellStyle name="Normal 13 3 3 4 2" xfId="17878" xr:uid="{00000000-0005-0000-0000-0000633D0000}"/>
    <cellStyle name="Normal 13 3 3 4 2 2" xfId="17879" xr:uid="{00000000-0005-0000-0000-0000643D0000}"/>
    <cellStyle name="Normal 13 3 3 4 3" xfId="17880" xr:uid="{00000000-0005-0000-0000-0000653D0000}"/>
    <cellStyle name="Normal 13 3 3 5" xfId="17881" xr:uid="{00000000-0005-0000-0000-0000663D0000}"/>
    <cellStyle name="Normal 13 3 3 5 2" xfId="17882" xr:uid="{00000000-0005-0000-0000-0000673D0000}"/>
    <cellStyle name="Normal 13 3 3 6" xfId="17883" xr:uid="{00000000-0005-0000-0000-0000683D0000}"/>
    <cellStyle name="Normal 13 3 3 7" xfId="55406" xr:uid="{00000000-0005-0000-0000-0000693D0000}"/>
    <cellStyle name="Normal 13 3 4" xfId="17884" xr:uid="{00000000-0005-0000-0000-00006A3D0000}"/>
    <cellStyle name="Normal 13 3 4 2" xfId="17885" xr:uid="{00000000-0005-0000-0000-00006B3D0000}"/>
    <cellStyle name="Normal 13 3 4 2 2" xfId="17886" xr:uid="{00000000-0005-0000-0000-00006C3D0000}"/>
    <cellStyle name="Normal 13 3 4 3" xfId="17887" xr:uid="{00000000-0005-0000-0000-00006D3D0000}"/>
    <cellStyle name="Normal 13 3 5" xfId="17888" xr:uid="{00000000-0005-0000-0000-00006E3D0000}"/>
    <cellStyle name="Normal 13 3 5 2" xfId="17889" xr:uid="{00000000-0005-0000-0000-00006F3D0000}"/>
    <cellStyle name="Normal 13 3 5 2 2" xfId="17890" xr:uid="{00000000-0005-0000-0000-0000703D0000}"/>
    <cellStyle name="Normal 13 3 5 3" xfId="17891" xr:uid="{00000000-0005-0000-0000-0000713D0000}"/>
    <cellStyle name="Normal 13 3 6" xfId="17892" xr:uid="{00000000-0005-0000-0000-0000723D0000}"/>
    <cellStyle name="Normal 13 3 6 2" xfId="17893" xr:uid="{00000000-0005-0000-0000-0000733D0000}"/>
    <cellStyle name="Normal 13 3 6 2 2" xfId="17894" xr:uid="{00000000-0005-0000-0000-0000743D0000}"/>
    <cellStyle name="Normal 13 3 6 3" xfId="17895" xr:uid="{00000000-0005-0000-0000-0000753D0000}"/>
    <cellStyle name="Normal 13 3 7" xfId="17896" xr:uid="{00000000-0005-0000-0000-0000763D0000}"/>
    <cellStyle name="Normal 13 3 7 2" xfId="17897" xr:uid="{00000000-0005-0000-0000-0000773D0000}"/>
    <cellStyle name="Normal 13 3 8" xfId="17898" xr:uid="{00000000-0005-0000-0000-0000783D0000}"/>
    <cellStyle name="Normal 13 3 8 2" xfId="17899" xr:uid="{00000000-0005-0000-0000-0000793D0000}"/>
    <cellStyle name="Normal 13 3 9" xfId="17900" xr:uid="{00000000-0005-0000-0000-00007A3D0000}"/>
    <cellStyle name="Normal 13 3 9 2" xfId="17901" xr:uid="{00000000-0005-0000-0000-00007B3D0000}"/>
    <cellStyle name="Normal 13 4" xfId="17902" xr:uid="{00000000-0005-0000-0000-00007C3D0000}"/>
    <cellStyle name="Normal 13 4 10" xfId="17903" xr:uid="{00000000-0005-0000-0000-00007D3D0000}"/>
    <cellStyle name="Normal 13 4 10 2" xfId="17904" xr:uid="{00000000-0005-0000-0000-00007E3D0000}"/>
    <cellStyle name="Normal 13 4 11" xfId="17905" xr:uid="{00000000-0005-0000-0000-00007F3D0000}"/>
    <cellStyle name="Normal 13 4 2" xfId="17906" xr:uid="{00000000-0005-0000-0000-0000803D0000}"/>
    <cellStyle name="Normal 13 4 2 2" xfId="17907" xr:uid="{00000000-0005-0000-0000-0000813D0000}"/>
    <cellStyle name="Normal 13 4 2 2 2" xfId="17908" xr:uid="{00000000-0005-0000-0000-0000823D0000}"/>
    <cellStyle name="Normal 13 4 2 2 2 2" xfId="17909" xr:uid="{00000000-0005-0000-0000-0000833D0000}"/>
    <cellStyle name="Normal 13 4 2 2 3" xfId="17910" xr:uid="{00000000-0005-0000-0000-0000843D0000}"/>
    <cellStyle name="Normal 13 4 2 3" xfId="17911" xr:uid="{00000000-0005-0000-0000-0000853D0000}"/>
    <cellStyle name="Normal 13 4 2 3 2" xfId="17912" xr:uid="{00000000-0005-0000-0000-0000863D0000}"/>
    <cellStyle name="Normal 13 4 2 3 2 2" xfId="17913" xr:uid="{00000000-0005-0000-0000-0000873D0000}"/>
    <cellStyle name="Normal 13 4 2 3 3" xfId="17914" xr:uid="{00000000-0005-0000-0000-0000883D0000}"/>
    <cellStyle name="Normal 13 4 2 4" xfId="17915" xr:uid="{00000000-0005-0000-0000-0000893D0000}"/>
    <cellStyle name="Normal 13 4 2 4 2" xfId="17916" xr:uid="{00000000-0005-0000-0000-00008A3D0000}"/>
    <cellStyle name="Normal 13 4 2 4 2 2" xfId="17917" xr:uid="{00000000-0005-0000-0000-00008B3D0000}"/>
    <cellStyle name="Normal 13 4 2 4 3" xfId="17918" xr:uid="{00000000-0005-0000-0000-00008C3D0000}"/>
    <cellStyle name="Normal 13 4 2 5" xfId="17919" xr:uid="{00000000-0005-0000-0000-00008D3D0000}"/>
    <cellStyle name="Normal 13 4 2 5 2" xfId="17920" xr:uid="{00000000-0005-0000-0000-00008E3D0000}"/>
    <cellStyle name="Normal 13 4 2 6" xfId="17921" xr:uid="{00000000-0005-0000-0000-00008F3D0000}"/>
    <cellStyle name="Normal 13 4 2 6 2" xfId="17922" xr:uid="{00000000-0005-0000-0000-0000903D0000}"/>
    <cellStyle name="Normal 13 4 2 7" xfId="17923" xr:uid="{00000000-0005-0000-0000-0000913D0000}"/>
    <cellStyle name="Normal 13 4 3" xfId="17924" xr:uid="{00000000-0005-0000-0000-0000923D0000}"/>
    <cellStyle name="Normal 13 4 3 2" xfId="17925" xr:uid="{00000000-0005-0000-0000-0000933D0000}"/>
    <cellStyle name="Normal 13 4 3 2 2" xfId="17926" xr:uid="{00000000-0005-0000-0000-0000943D0000}"/>
    <cellStyle name="Normal 13 4 3 2 2 2" xfId="17927" xr:uid="{00000000-0005-0000-0000-0000953D0000}"/>
    <cellStyle name="Normal 13 4 3 2 3" xfId="17928" xr:uid="{00000000-0005-0000-0000-0000963D0000}"/>
    <cellStyle name="Normal 13 4 3 3" xfId="17929" xr:uid="{00000000-0005-0000-0000-0000973D0000}"/>
    <cellStyle name="Normal 13 4 3 3 2" xfId="17930" xr:uid="{00000000-0005-0000-0000-0000983D0000}"/>
    <cellStyle name="Normal 13 4 3 3 2 2" xfId="17931" xr:uid="{00000000-0005-0000-0000-0000993D0000}"/>
    <cellStyle name="Normal 13 4 3 3 3" xfId="17932" xr:uid="{00000000-0005-0000-0000-00009A3D0000}"/>
    <cellStyle name="Normal 13 4 3 4" xfId="17933" xr:uid="{00000000-0005-0000-0000-00009B3D0000}"/>
    <cellStyle name="Normal 13 4 3 4 2" xfId="17934" xr:uid="{00000000-0005-0000-0000-00009C3D0000}"/>
    <cellStyle name="Normal 13 4 3 4 2 2" xfId="17935" xr:uid="{00000000-0005-0000-0000-00009D3D0000}"/>
    <cellStyle name="Normal 13 4 3 4 3" xfId="17936" xr:uid="{00000000-0005-0000-0000-00009E3D0000}"/>
    <cellStyle name="Normal 13 4 3 5" xfId="17937" xr:uid="{00000000-0005-0000-0000-00009F3D0000}"/>
    <cellStyle name="Normal 13 4 3 5 2" xfId="17938" xr:uid="{00000000-0005-0000-0000-0000A03D0000}"/>
    <cellStyle name="Normal 13 4 3 6" xfId="17939" xr:uid="{00000000-0005-0000-0000-0000A13D0000}"/>
    <cellStyle name="Normal 13 4 4" xfId="17940" xr:uid="{00000000-0005-0000-0000-0000A23D0000}"/>
    <cellStyle name="Normal 13 4 4 2" xfId="17941" xr:uid="{00000000-0005-0000-0000-0000A33D0000}"/>
    <cellStyle name="Normal 13 4 4 2 2" xfId="17942" xr:uid="{00000000-0005-0000-0000-0000A43D0000}"/>
    <cellStyle name="Normal 13 4 4 3" xfId="17943" xr:uid="{00000000-0005-0000-0000-0000A53D0000}"/>
    <cellStyle name="Normal 13 4 5" xfId="17944" xr:uid="{00000000-0005-0000-0000-0000A63D0000}"/>
    <cellStyle name="Normal 13 4 5 2" xfId="17945" xr:uid="{00000000-0005-0000-0000-0000A73D0000}"/>
    <cellStyle name="Normal 13 4 5 2 2" xfId="17946" xr:uid="{00000000-0005-0000-0000-0000A83D0000}"/>
    <cellStyle name="Normal 13 4 5 3" xfId="17947" xr:uid="{00000000-0005-0000-0000-0000A93D0000}"/>
    <cellStyle name="Normal 13 4 6" xfId="17948" xr:uid="{00000000-0005-0000-0000-0000AA3D0000}"/>
    <cellStyle name="Normal 13 4 6 2" xfId="17949" xr:uid="{00000000-0005-0000-0000-0000AB3D0000}"/>
    <cellStyle name="Normal 13 4 6 2 2" xfId="17950" xr:uid="{00000000-0005-0000-0000-0000AC3D0000}"/>
    <cellStyle name="Normal 13 4 6 3" xfId="17951" xr:uid="{00000000-0005-0000-0000-0000AD3D0000}"/>
    <cellStyle name="Normal 13 4 7" xfId="17952" xr:uid="{00000000-0005-0000-0000-0000AE3D0000}"/>
    <cellStyle name="Normal 13 4 7 2" xfId="17953" xr:uid="{00000000-0005-0000-0000-0000AF3D0000}"/>
    <cellStyle name="Normal 13 4 8" xfId="17954" xr:uid="{00000000-0005-0000-0000-0000B03D0000}"/>
    <cellStyle name="Normal 13 4 8 2" xfId="17955" xr:uid="{00000000-0005-0000-0000-0000B13D0000}"/>
    <cellStyle name="Normal 13 4 9" xfId="17956" xr:uid="{00000000-0005-0000-0000-0000B23D0000}"/>
    <cellStyle name="Normal 13 4 9 2" xfId="17957" xr:uid="{00000000-0005-0000-0000-0000B33D0000}"/>
    <cellStyle name="Normal 13 5" xfId="17958" xr:uid="{00000000-0005-0000-0000-0000B43D0000}"/>
    <cellStyle name="Normal 13 5 10" xfId="17959" xr:uid="{00000000-0005-0000-0000-0000B53D0000}"/>
    <cellStyle name="Normal 13 5 10 2" xfId="17960" xr:uid="{00000000-0005-0000-0000-0000B63D0000}"/>
    <cellStyle name="Normal 13 5 11" xfId="17961" xr:uid="{00000000-0005-0000-0000-0000B73D0000}"/>
    <cellStyle name="Normal 13 5 2" xfId="17962" xr:uid="{00000000-0005-0000-0000-0000B83D0000}"/>
    <cellStyle name="Normal 13 5 2 2" xfId="17963" xr:uid="{00000000-0005-0000-0000-0000B93D0000}"/>
    <cellStyle name="Normal 13 5 2 2 2" xfId="17964" xr:uid="{00000000-0005-0000-0000-0000BA3D0000}"/>
    <cellStyle name="Normal 13 5 2 2 2 2" xfId="17965" xr:uid="{00000000-0005-0000-0000-0000BB3D0000}"/>
    <cellStyle name="Normal 13 5 2 2 3" xfId="17966" xr:uid="{00000000-0005-0000-0000-0000BC3D0000}"/>
    <cellStyle name="Normal 13 5 2 3" xfId="17967" xr:uid="{00000000-0005-0000-0000-0000BD3D0000}"/>
    <cellStyle name="Normal 13 5 2 3 2" xfId="17968" xr:uid="{00000000-0005-0000-0000-0000BE3D0000}"/>
    <cellStyle name="Normal 13 5 2 3 2 2" xfId="17969" xr:uid="{00000000-0005-0000-0000-0000BF3D0000}"/>
    <cellStyle name="Normal 13 5 2 3 3" xfId="17970" xr:uid="{00000000-0005-0000-0000-0000C03D0000}"/>
    <cellStyle name="Normal 13 5 2 4" xfId="17971" xr:uid="{00000000-0005-0000-0000-0000C13D0000}"/>
    <cellStyle name="Normal 13 5 2 4 2" xfId="17972" xr:uid="{00000000-0005-0000-0000-0000C23D0000}"/>
    <cellStyle name="Normal 13 5 2 4 2 2" xfId="17973" xr:uid="{00000000-0005-0000-0000-0000C33D0000}"/>
    <cellStyle name="Normal 13 5 2 4 3" xfId="17974" xr:uid="{00000000-0005-0000-0000-0000C43D0000}"/>
    <cellStyle name="Normal 13 5 2 5" xfId="17975" xr:uid="{00000000-0005-0000-0000-0000C53D0000}"/>
    <cellStyle name="Normal 13 5 2 5 2" xfId="17976" xr:uid="{00000000-0005-0000-0000-0000C63D0000}"/>
    <cellStyle name="Normal 13 5 2 6" xfId="17977" xr:uid="{00000000-0005-0000-0000-0000C73D0000}"/>
    <cellStyle name="Normal 13 5 2 6 2" xfId="17978" xr:uid="{00000000-0005-0000-0000-0000C83D0000}"/>
    <cellStyle name="Normal 13 5 2 7" xfId="17979" xr:uid="{00000000-0005-0000-0000-0000C93D0000}"/>
    <cellStyle name="Normal 13 5 3" xfId="17980" xr:uid="{00000000-0005-0000-0000-0000CA3D0000}"/>
    <cellStyle name="Normal 13 5 3 2" xfId="17981" xr:uid="{00000000-0005-0000-0000-0000CB3D0000}"/>
    <cellStyle name="Normal 13 5 3 2 2" xfId="17982" xr:uid="{00000000-0005-0000-0000-0000CC3D0000}"/>
    <cellStyle name="Normal 13 5 3 2 2 2" xfId="17983" xr:uid="{00000000-0005-0000-0000-0000CD3D0000}"/>
    <cellStyle name="Normal 13 5 3 2 3" xfId="17984" xr:uid="{00000000-0005-0000-0000-0000CE3D0000}"/>
    <cellStyle name="Normal 13 5 3 3" xfId="17985" xr:uid="{00000000-0005-0000-0000-0000CF3D0000}"/>
    <cellStyle name="Normal 13 5 3 3 2" xfId="17986" xr:uid="{00000000-0005-0000-0000-0000D03D0000}"/>
    <cellStyle name="Normal 13 5 3 3 2 2" xfId="17987" xr:uid="{00000000-0005-0000-0000-0000D13D0000}"/>
    <cellStyle name="Normal 13 5 3 3 3" xfId="17988" xr:uid="{00000000-0005-0000-0000-0000D23D0000}"/>
    <cellStyle name="Normal 13 5 3 4" xfId="17989" xr:uid="{00000000-0005-0000-0000-0000D33D0000}"/>
    <cellStyle name="Normal 13 5 3 4 2" xfId="17990" xr:uid="{00000000-0005-0000-0000-0000D43D0000}"/>
    <cellStyle name="Normal 13 5 3 4 2 2" xfId="17991" xr:uid="{00000000-0005-0000-0000-0000D53D0000}"/>
    <cellStyle name="Normal 13 5 3 4 3" xfId="17992" xr:uid="{00000000-0005-0000-0000-0000D63D0000}"/>
    <cellStyle name="Normal 13 5 3 5" xfId="17993" xr:uid="{00000000-0005-0000-0000-0000D73D0000}"/>
    <cellStyle name="Normal 13 5 3 5 2" xfId="17994" xr:uid="{00000000-0005-0000-0000-0000D83D0000}"/>
    <cellStyle name="Normal 13 5 3 6" xfId="17995" xr:uid="{00000000-0005-0000-0000-0000D93D0000}"/>
    <cellStyle name="Normal 13 5 4" xfId="17996" xr:uid="{00000000-0005-0000-0000-0000DA3D0000}"/>
    <cellStyle name="Normal 13 5 4 2" xfId="17997" xr:uid="{00000000-0005-0000-0000-0000DB3D0000}"/>
    <cellStyle name="Normal 13 5 4 2 2" xfId="17998" xr:uid="{00000000-0005-0000-0000-0000DC3D0000}"/>
    <cellStyle name="Normal 13 5 4 3" xfId="17999" xr:uid="{00000000-0005-0000-0000-0000DD3D0000}"/>
    <cellStyle name="Normal 13 5 5" xfId="18000" xr:uid="{00000000-0005-0000-0000-0000DE3D0000}"/>
    <cellStyle name="Normal 13 5 5 2" xfId="18001" xr:uid="{00000000-0005-0000-0000-0000DF3D0000}"/>
    <cellStyle name="Normal 13 5 5 2 2" xfId="18002" xr:uid="{00000000-0005-0000-0000-0000E03D0000}"/>
    <cellStyle name="Normal 13 5 5 3" xfId="18003" xr:uid="{00000000-0005-0000-0000-0000E13D0000}"/>
    <cellStyle name="Normal 13 5 6" xfId="18004" xr:uid="{00000000-0005-0000-0000-0000E23D0000}"/>
    <cellStyle name="Normal 13 5 6 2" xfId="18005" xr:uid="{00000000-0005-0000-0000-0000E33D0000}"/>
    <cellStyle name="Normal 13 5 6 2 2" xfId="18006" xr:uid="{00000000-0005-0000-0000-0000E43D0000}"/>
    <cellStyle name="Normal 13 5 6 3" xfId="18007" xr:uid="{00000000-0005-0000-0000-0000E53D0000}"/>
    <cellStyle name="Normal 13 5 7" xfId="18008" xr:uid="{00000000-0005-0000-0000-0000E63D0000}"/>
    <cellStyle name="Normal 13 5 7 2" xfId="18009" xr:uid="{00000000-0005-0000-0000-0000E73D0000}"/>
    <cellStyle name="Normal 13 5 8" xfId="18010" xr:uid="{00000000-0005-0000-0000-0000E83D0000}"/>
    <cellStyle name="Normal 13 5 8 2" xfId="18011" xr:uid="{00000000-0005-0000-0000-0000E93D0000}"/>
    <cellStyle name="Normal 13 5 9" xfId="18012" xr:uid="{00000000-0005-0000-0000-0000EA3D0000}"/>
    <cellStyle name="Normal 13 5 9 2" xfId="18013" xr:uid="{00000000-0005-0000-0000-0000EB3D0000}"/>
    <cellStyle name="Normal 13 6" xfId="18014" xr:uid="{00000000-0005-0000-0000-0000EC3D0000}"/>
    <cellStyle name="Normal 13 6 2" xfId="18015" xr:uid="{00000000-0005-0000-0000-0000ED3D0000}"/>
    <cellStyle name="Normal 13 6 2 2" xfId="18016" xr:uid="{00000000-0005-0000-0000-0000EE3D0000}"/>
    <cellStyle name="Normal 13 6 2 2 2" xfId="18017" xr:uid="{00000000-0005-0000-0000-0000EF3D0000}"/>
    <cellStyle name="Normal 13 6 2 2 2 2" xfId="18018" xr:uid="{00000000-0005-0000-0000-0000F03D0000}"/>
    <cellStyle name="Normal 13 6 2 2 3" xfId="18019" xr:uid="{00000000-0005-0000-0000-0000F13D0000}"/>
    <cellStyle name="Normal 13 6 2 3" xfId="18020" xr:uid="{00000000-0005-0000-0000-0000F23D0000}"/>
    <cellStyle name="Normal 13 6 2 3 2" xfId="18021" xr:uid="{00000000-0005-0000-0000-0000F33D0000}"/>
    <cellStyle name="Normal 13 6 2 3 2 2" xfId="18022" xr:uid="{00000000-0005-0000-0000-0000F43D0000}"/>
    <cellStyle name="Normal 13 6 2 3 3" xfId="18023" xr:uid="{00000000-0005-0000-0000-0000F53D0000}"/>
    <cellStyle name="Normal 13 6 2 4" xfId="18024" xr:uid="{00000000-0005-0000-0000-0000F63D0000}"/>
    <cellStyle name="Normal 13 6 2 4 2" xfId="18025" xr:uid="{00000000-0005-0000-0000-0000F73D0000}"/>
    <cellStyle name="Normal 13 6 2 4 2 2" xfId="18026" xr:uid="{00000000-0005-0000-0000-0000F83D0000}"/>
    <cellStyle name="Normal 13 6 2 4 3" xfId="18027" xr:uid="{00000000-0005-0000-0000-0000F93D0000}"/>
    <cellStyle name="Normal 13 6 2 5" xfId="18028" xr:uid="{00000000-0005-0000-0000-0000FA3D0000}"/>
    <cellStyle name="Normal 13 6 2 5 2" xfId="18029" xr:uid="{00000000-0005-0000-0000-0000FB3D0000}"/>
    <cellStyle name="Normal 13 6 2 6" xfId="18030" xr:uid="{00000000-0005-0000-0000-0000FC3D0000}"/>
    <cellStyle name="Normal 13 6 2 6 2" xfId="18031" xr:uid="{00000000-0005-0000-0000-0000FD3D0000}"/>
    <cellStyle name="Normal 13 6 2 7" xfId="18032" xr:uid="{00000000-0005-0000-0000-0000FE3D0000}"/>
    <cellStyle name="Normal 13 6 3" xfId="18033" xr:uid="{00000000-0005-0000-0000-0000FF3D0000}"/>
    <cellStyle name="Normal 13 6 3 2" xfId="18034" xr:uid="{00000000-0005-0000-0000-0000003E0000}"/>
    <cellStyle name="Normal 13 6 3 2 2" xfId="18035" xr:uid="{00000000-0005-0000-0000-0000013E0000}"/>
    <cellStyle name="Normal 13 6 3 2 2 2" xfId="18036" xr:uid="{00000000-0005-0000-0000-0000023E0000}"/>
    <cellStyle name="Normal 13 6 3 2 3" xfId="18037" xr:uid="{00000000-0005-0000-0000-0000033E0000}"/>
    <cellStyle name="Normal 13 6 3 3" xfId="18038" xr:uid="{00000000-0005-0000-0000-0000043E0000}"/>
    <cellStyle name="Normal 13 6 3 3 2" xfId="18039" xr:uid="{00000000-0005-0000-0000-0000053E0000}"/>
    <cellStyle name="Normal 13 6 3 3 2 2" xfId="18040" xr:uid="{00000000-0005-0000-0000-0000063E0000}"/>
    <cellStyle name="Normal 13 6 3 3 3" xfId="18041" xr:uid="{00000000-0005-0000-0000-0000073E0000}"/>
    <cellStyle name="Normal 13 6 3 4" xfId="18042" xr:uid="{00000000-0005-0000-0000-0000083E0000}"/>
    <cellStyle name="Normal 13 6 3 4 2" xfId="18043" xr:uid="{00000000-0005-0000-0000-0000093E0000}"/>
    <cellStyle name="Normal 13 6 3 4 2 2" xfId="18044" xr:uid="{00000000-0005-0000-0000-00000A3E0000}"/>
    <cellStyle name="Normal 13 6 3 4 3" xfId="18045" xr:uid="{00000000-0005-0000-0000-00000B3E0000}"/>
    <cellStyle name="Normal 13 6 3 5" xfId="18046" xr:uid="{00000000-0005-0000-0000-00000C3E0000}"/>
    <cellStyle name="Normal 13 6 3 5 2" xfId="18047" xr:uid="{00000000-0005-0000-0000-00000D3E0000}"/>
    <cellStyle name="Normal 13 6 3 6" xfId="18048" xr:uid="{00000000-0005-0000-0000-00000E3E0000}"/>
    <cellStyle name="Normal 13 6 4" xfId="18049" xr:uid="{00000000-0005-0000-0000-00000F3E0000}"/>
    <cellStyle name="Normal 13 6 4 2" xfId="18050" xr:uid="{00000000-0005-0000-0000-0000103E0000}"/>
    <cellStyle name="Normal 13 6 4 2 2" xfId="18051" xr:uid="{00000000-0005-0000-0000-0000113E0000}"/>
    <cellStyle name="Normal 13 6 4 3" xfId="18052" xr:uid="{00000000-0005-0000-0000-0000123E0000}"/>
    <cellStyle name="Normal 13 6 5" xfId="18053" xr:uid="{00000000-0005-0000-0000-0000133E0000}"/>
    <cellStyle name="Normal 13 6 5 2" xfId="18054" xr:uid="{00000000-0005-0000-0000-0000143E0000}"/>
    <cellStyle name="Normal 13 6 5 2 2" xfId="18055" xr:uid="{00000000-0005-0000-0000-0000153E0000}"/>
    <cellStyle name="Normal 13 6 5 3" xfId="18056" xr:uid="{00000000-0005-0000-0000-0000163E0000}"/>
    <cellStyle name="Normal 13 6 6" xfId="18057" xr:uid="{00000000-0005-0000-0000-0000173E0000}"/>
    <cellStyle name="Normal 13 6 6 2" xfId="18058" xr:uid="{00000000-0005-0000-0000-0000183E0000}"/>
    <cellStyle name="Normal 13 6 6 2 2" xfId="18059" xr:uid="{00000000-0005-0000-0000-0000193E0000}"/>
    <cellStyle name="Normal 13 6 6 3" xfId="18060" xr:uid="{00000000-0005-0000-0000-00001A3E0000}"/>
    <cellStyle name="Normal 13 6 7" xfId="18061" xr:uid="{00000000-0005-0000-0000-00001B3E0000}"/>
    <cellStyle name="Normal 13 6 7 2" xfId="18062" xr:uid="{00000000-0005-0000-0000-00001C3E0000}"/>
    <cellStyle name="Normal 13 6 8" xfId="18063" xr:uid="{00000000-0005-0000-0000-00001D3E0000}"/>
    <cellStyle name="Normal 13 6 8 2" xfId="18064" xr:uid="{00000000-0005-0000-0000-00001E3E0000}"/>
    <cellStyle name="Normal 13 6 9" xfId="18065" xr:uid="{00000000-0005-0000-0000-00001F3E0000}"/>
    <cellStyle name="Normal 13 7" xfId="18066" xr:uid="{00000000-0005-0000-0000-0000203E0000}"/>
    <cellStyle name="Normal 13 8" xfId="18067" xr:uid="{00000000-0005-0000-0000-0000213E0000}"/>
    <cellStyle name="Normal 13 9" xfId="18068" xr:uid="{00000000-0005-0000-0000-0000223E0000}"/>
    <cellStyle name="Normal 13 9 2" xfId="18069" xr:uid="{00000000-0005-0000-0000-0000233E0000}"/>
    <cellStyle name="Normal 130" xfId="18070" xr:uid="{00000000-0005-0000-0000-0000243E0000}"/>
    <cellStyle name="Normal 130 10" xfId="18071" xr:uid="{00000000-0005-0000-0000-0000253E0000}"/>
    <cellStyle name="Normal 130 10 2" xfId="18072" xr:uid="{00000000-0005-0000-0000-0000263E0000}"/>
    <cellStyle name="Normal 130 11" xfId="18073" xr:uid="{00000000-0005-0000-0000-0000273E0000}"/>
    <cellStyle name="Normal 130 2" xfId="18074" xr:uid="{00000000-0005-0000-0000-0000283E0000}"/>
    <cellStyle name="Normal 130 2 2" xfId="18075" xr:uid="{00000000-0005-0000-0000-0000293E0000}"/>
    <cellStyle name="Normal 130 2 2 2" xfId="18076" xr:uid="{00000000-0005-0000-0000-00002A3E0000}"/>
    <cellStyle name="Normal 130 2 2 2 2" xfId="18077" xr:uid="{00000000-0005-0000-0000-00002B3E0000}"/>
    <cellStyle name="Normal 130 2 2 3" xfId="18078" xr:uid="{00000000-0005-0000-0000-00002C3E0000}"/>
    <cellStyle name="Normal 130 2 3" xfId="18079" xr:uid="{00000000-0005-0000-0000-00002D3E0000}"/>
    <cellStyle name="Normal 130 2 3 2" xfId="18080" xr:uid="{00000000-0005-0000-0000-00002E3E0000}"/>
    <cellStyle name="Normal 130 2 3 2 2" xfId="18081" xr:uid="{00000000-0005-0000-0000-00002F3E0000}"/>
    <cellStyle name="Normal 130 2 3 3" xfId="18082" xr:uid="{00000000-0005-0000-0000-0000303E0000}"/>
    <cellStyle name="Normal 130 2 4" xfId="18083" xr:uid="{00000000-0005-0000-0000-0000313E0000}"/>
    <cellStyle name="Normal 130 2 4 2" xfId="18084" xr:uid="{00000000-0005-0000-0000-0000323E0000}"/>
    <cellStyle name="Normal 130 2 4 2 2" xfId="18085" xr:uid="{00000000-0005-0000-0000-0000333E0000}"/>
    <cellStyle name="Normal 130 2 4 3" xfId="18086" xr:uid="{00000000-0005-0000-0000-0000343E0000}"/>
    <cellStyle name="Normal 130 2 5" xfId="18087" xr:uid="{00000000-0005-0000-0000-0000353E0000}"/>
    <cellStyle name="Normal 130 2 5 2" xfId="18088" xr:uid="{00000000-0005-0000-0000-0000363E0000}"/>
    <cellStyle name="Normal 130 2 6" xfId="18089" xr:uid="{00000000-0005-0000-0000-0000373E0000}"/>
    <cellStyle name="Normal 130 2 6 2" xfId="18090" xr:uid="{00000000-0005-0000-0000-0000383E0000}"/>
    <cellStyle name="Normal 130 2 7" xfId="18091" xr:uid="{00000000-0005-0000-0000-0000393E0000}"/>
    <cellStyle name="Normal 130 3" xfId="18092" xr:uid="{00000000-0005-0000-0000-00003A3E0000}"/>
    <cellStyle name="Normal 130 3 2" xfId="18093" xr:uid="{00000000-0005-0000-0000-00003B3E0000}"/>
    <cellStyle name="Normal 130 3 2 2" xfId="18094" xr:uid="{00000000-0005-0000-0000-00003C3E0000}"/>
    <cellStyle name="Normal 130 3 2 2 2" xfId="18095" xr:uid="{00000000-0005-0000-0000-00003D3E0000}"/>
    <cellStyle name="Normal 130 3 2 3" xfId="18096" xr:uid="{00000000-0005-0000-0000-00003E3E0000}"/>
    <cellStyle name="Normal 130 3 3" xfId="18097" xr:uid="{00000000-0005-0000-0000-00003F3E0000}"/>
    <cellStyle name="Normal 130 3 3 2" xfId="18098" xr:uid="{00000000-0005-0000-0000-0000403E0000}"/>
    <cellStyle name="Normal 130 3 3 2 2" xfId="18099" xr:uid="{00000000-0005-0000-0000-0000413E0000}"/>
    <cellStyle name="Normal 130 3 3 3" xfId="18100" xr:uid="{00000000-0005-0000-0000-0000423E0000}"/>
    <cellStyle name="Normal 130 3 4" xfId="18101" xr:uid="{00000000-0005-0000-0000-0000433E0000}"/>
    <cellStyle name="Normal 130 3 4 2" xfId="18102" xr:uid="{00000000-0005-0000-0000-0000443E0000}"/>
    <cellStyle name="Normal 130 3 4 2 2" xfId="18103" xr:uid="{00000000-0005-0000-0000-0000453E0000}"/>
    <cellStyle name="Normal 130 3 4 3" xfId="18104" xr:uid="{00000000-0005-0000-0000-0000463E0000}"/>
    <cellStyle name="Normal 130 3 5" xfId="18105" xr:uid="{00000000-0005-0000-0000-0000473E0000}"/>
    <cellStyle name="Normal 130 3 5 2" xfId="18106" xr:uid="{00000000-0005-0000-0000-0000483E0000}"/>
    <cellStyle name="Normal 130 3 6" xfId="18107" xr:uid="{00000000-0005-0000-0000-0000493E0000}"/>
    <cellStyle name="Normal 130 4" xfId="18108" xr:uid="{00000000-0005-0000-0000-00004A3E0000}"/>
    <cellStyle name="Normal 130 4 2" xfId="18109" xr:uid="{00000000-0005-0000-0000-00004B3E0000}"/>
    <cellStyle name="Normal 130 4 2 2" xfId="18110" xr:uid="{00000000-0005-0000-0000-00004C3E0000}"/>
    <cellStyle name="Normal 130 4 3" xfId="18111" xr:uid="{00000000-0005-0000-0000-00004D3E0000}"/>
    <cellStyle name="Normal 130 5" xfId="18112" xr:uid="{00000000-0005-0000-0000-00004E3E0000}"/>
    <cellStyle name="Normal 130 5 2" xfId="18113" xr:uid="{00000000-0005-0000-0000-00004F3E0000}"/>
    <cellStyle name="Normal 130 5 2 2" xfId="18114" xr:uid="{00000000-0005-0000-0000-0000503E0000}"/>
    <cellStyle name="Normal 130 5 3" xfId="18115" xr:uid="{00000000-0005-0000-0000-0000513E0000}"/>
    <cellStyle name="Normal 130 6" xfId="18116" xr:uid="{00000000-0005-0000-0000-0000523E0000}"/>
    <cellStyle name="Normal 130 6 2" xfId="18117" xr:uid="{00000000-0005-0000-0000-0000533E0000}"/>
    <cellStyle name="Normal 130 6 2 2" xfId="18118" xr:uid="{00000000-0005-0000-0000-0000543E0000}"/>
    <cellStyle name="Normal 130 6 3" xfId="18119" xr:uid="{00000000-0005-0000-0000-0000553E0000}"/>
    <cellStyle name="Normal 130 7" xfId="18120" xr:uid="{00000000-0005-0000-0000-0000563E0000}"/>
    <cellStyle name="Normal 130 7 2" xfId="18121" xr:uid="{00000000-0005-0000-0000-0000573E0000}"/>
    <cellStyle name="Normal 130 8" xfId="18122" xr:uid="{00000000-0005-0000-0000-0000583E0000}"/>
    <cellStyle name="Normal 130 8 2" xfId="18123" xr:uid="{00000000-0005-0000-0000-0000593E0000}"/>
    <cellStyle name="Normal 130 9" xfId="18124" xr:uid="{00000000-0005-0000-0000-00005A3E0000}"/>
    <cellStyle name="Normal 130 9 2" xfId="18125" xr:uid="{00000000-0005-0000-0000-00005B3E0000}"/>
    <cellStyle name="Normal 131" xfId="18126" xr:uid="{00000000-0005-0000-0000-00005C3E0000}"/>
    <cellStyle name="Normal 131 10" xfId="18127" xr:uid="{00000000-0005-0000-0000-00005D3E0000}"/>
    <cellStyle name="Normal 131 10 2" xfId="18128" xr:uid="{00000000-0005-0000-0000-00005E3E0000}"/>
    <cellStyle name="Normal 131 11" xfId="18129" xr:uid="{00000000-0005-0000-0000-00005F3E0000}"/>
    <cellStyle name="Normal 131 2" xfId="18130" xr:uid="{00000000-0005-0000-0000-0000603E0000}"/>
    <cellStyle name="Normal 131 2 2" xfId="18131" xr:uid="{00000000-0005-0000-0000-0000613E0000}"/>
    <cellStyle name="Normal 131 2 2 2" xfId="18132" xr:uid="{00000000-0005-0000-0000-0000623E0000}"/>
    <cellStyle name="Normal 131 2 2 2 2" xfId="18133" xr:uid="{00000000-0005-0000-0000-0000633E0000}"/>
    <cellStyle name="Normal 131 2 2 3" xfId="18134" xr:uid="{00000000-0005-0000-0000-0000643E0000}"/>
    <cellStyle name="Normal 131 2 3" xfId="18135" xr:uid="{00000000-0005-0000-0000-0000653E0000}"/>
    <cellStyle name="Normal 131 2 3 2" xfId="18136" xr:uid="{00000000-0005-0000-0000-0000663E0000}"/>
    <cellStyle name="Normal 131 2 3 2 2" xfId="18137" xr:uid="{00000000-0005-0000-0000-0000673E0000}"/>
    <cellStyle name="Normal 131 2 3 3" xfId="18138" xr:uid="{00000000-0005-0000-0000-0000683E0000}"/>
    <cellStyle name="Normal 131 2 4" xfId="18139" xr:uid="{00000000-0005-0000-0000-0000693E0000}"/>
    <cellStyle name="Normal 131 2 4 2" xfId="18140" xr:uid="{00000000-0005-0000-0000-00006A3E0000}"/>
    <cellStyle name="Normal 131 2 4 2 2" xfId="18141" xr:uid="{00000000-0005-0000-0000-00006B3E0000}"/>
    <cellStyle name="Normal 131 2 4 3" xfId="18142" xr:uid="{00000000-0005-0000-0000-00006C3E0000}"/>
    <cellStyle name="Normal 131 2 5" xfId="18143" xr:uid="{00000000-0005-0000-0000-00006D3E0000}"/>
    <cellStyle name="Normal 131 2 5 2" xfId="18144" xr:uid="{00000000-0005-0000-0000-00006E3E0000}"/>
    <cellStyle name="Normal 131 2 6" xfId="18145" xr:uid="{00000000-0005-0000-0000-00006F3E0000}"/>
    <cellStyle name="Normal 131 2 6 2" xfId="18146" xr:uid="{00000000-0005-0000-0000-0000703E0000}"/>
    <cellStyle name="Normal 131 2 7" xfId="18147" xr:uid="{00000000-0005-0000-0000-0000713E0000}"/>
    <cellStyle name="Normal 131 3" xfId="18148" xr:uid="{00000000-0005-0000-0000-0000723E0000}"/>
    <cellStyle name="Normal 131 3 2" xfId="18149" xr:uid="{00000000-0005-0000-0000-0000733E0000}"/>
    <cellStyle name="Normal 131 3 2 2" xfId="18150" xr:uid="{00000000-0005-0000-0000-0000743E0000}"/>
    <cellStyle name="Normal 131 3 2 2 2" xfId="18151" xr:uid="{00000000-0005-0000-0000-0000753E0000}"/>
    <cellStyle name="Normal 131 3 2 3" xfId="18152" xr:uid="{00000000-0005-0000-0000-0000763E0000}"/>
    <cellStyle name="Normal 131 3 3" xfId="18153" xr:uid="{00000000-0005-0000-0000-0000773E0000}"/>
    <cellStyle name="Normal 131 3 3 2" xfId="18154" xr:uid="{00000000-0005-0000-0000-0000783E0000}"/>
    <cellStyle name="Normal 131 3 3 2 2" xfId="18155" xr:uid="{00000000-0005-0000-0000-0000793E0000}"/>
    <cellStyle name="Normal 131 3 3 3" xfId="18156" xr:uid="{00000000-0005-0000-0000-00007A3E0000}"/>
    <cellStyle name="Normal 131 3 4" xfId="18157" xr:uid="{00000000-0005-0000-0000-00007B3E0000}"/>
    <cellStyle name="Normal 131 3 4 2" xfId="18158" xr:uid="{00000000-0005-0000-0000-00007C3E0000}"/>
    <cellStyle name="Normal 131 3 4 2 2" xfId="18159" xr:uid="{00000000-0005-0000-0000-00007D3E0000}"/>
    <cellStyle name="Normal 131 3 4 3" xfId="18160" xr:uid="{00000000-0005-0000-0000-00007E3E0000}"/>
    <cellStyle name="Normal 131 3 5" xfId="18161" xr:uid="{00000000-0005-0000-0000-00007F3E0000}"/>
    <cellStyle name="Normal 131 3 5 2" xfId="18162" xr:uid="{00000000-0005-0000-0000-0000803E0000}"/>
    <cellStyle name="Normal 131 3 6" xfId="18163" xr:uid="{00000000-0005-0000-0000-0000813E0000}"/>
    <cellStyle name="Normal 131 4" xfId="18164" xr:uid="{00000000-0005-0000-0000-0000823E0000}"/>
    <cellStyle name="Normal 131 4 2" xfId="18165" xr:uid="{00000000-0005-0000-0000-0000833E0000}"/>
    <cellStyle name="Normal 131 4 2 2" xfId="18166" xr:uid="{00000000-0005-0000-0000-0000843E0000}"/>
    <cellStyle name="Normal 131 4 3" xfId="18167" xr:uid="{00000000-0005-0000-0000-0000853E0000}"/>
    <cellStyle name="Normal 131 5" xfId="18168" xr:uid="{00000000-0005-0000-0000-0000863E0000}"/>
    <cellStyle name="Normal 131 5 2" xfId="18169" xr:uid="{00000000-0005-0000-0000-0000873E0000}"/>
    <cellStyle name="Normal 131 5 2 2" xfId="18170" xr:uid="{00000000-0005-0000-0000-0000883E0000}"/>
    <cellStyle name="Normal 131 5 3" xfId="18171" xr:uid="{00000000-0005-0000-0000-0000893E0000}"/>
    <cellStyle name="Normal 131 6" xfId="18172" xr:uid="{00000000-0005-0000-0000-00008A3E0000}"/>
    <cellStyle name="Normal 131 6 2" xfId="18173" xr:uid="{00000000-0005-0000-0000-00008B3E0000}"/>
    <cellStyle name="Normal 131 6 2 2" xfId="18174" xr:uid="{00000000-0005-0000-0000-00008C3E0000}"/>
    <cellStyle name="Normal 131 6 3" xfId="18175" xr:uid="{00000000-0005-0000-0000-00008D3E0000}"/>
    <cellStyle name="Normal 131 7" xfId="18176" xr:uid="{00000000-0005-0000-0000-00008E3E0000}"/>
    <cellStyle name="Normal 131 7 2" xfId="18177" xr:uid="{00000000-0005-0000-0000-00008F3E0000}"/>
    <cellStyle name="Normal 131 8" xfId="18178" xr:uid="{00000000-0005-0000-0000-0000903E0000}"/>
    <cellStyle name="Normal 131 8 2" xfId="18179" xr:uid="{00000000-0005-0000-0000-0000913E0000}"/>
    <cellStyle name="Normal 131 9" xfId="18180" xr:uid="{00000000-0005-0000-0000-0000923E0000}"/>
    <cellStyle name="Normal 131 9 2" xfId="18181" xr:uid="{00000000-0005-0000-0000-0000933E0000}"/>
    <cellStyle name="Normal 132" xfId="18182" xr:uid="{00000000-0005-0000-0000-0000943E0000}"/>
    <cellStyle name="Normal 132 10" xfId="18183" xr:uid="{00000000-0005-0000-0000-0000953E0000}"/>
    <cellStyle name="Normal 132 10 2" xfId="18184" xr:uid="{00000000-0005-0000-0000-0000963E0000}"/>
    <cellStyle name="Normal 132 11" xfId="18185" xr:uid="{00000000-0005-0000-0000-0000973E0000}"/>
    <cellStyle name="Normal 132 2" xfId="18186" xr:uid="{00000000-0005-0000-0000-0000983E0000}"/>
    <cellStyle name="Normal 132 2 2" xfId="18187" xr:uid="{00000000-0005-0000-0000-0000993E0000}"/>
    <cellStyle name="Normal 132 2 2 2" xfId="18188" xr:uid="{00000000-0005-0000-0000-00009A3E0000}"/>
    <cellStyle name="Normal 132 2 2 2 2" xfId="18189" xr:uid="{00000000-0005-0000-0000-00009B3E0000}"/>
    <cellStyle name="Normal 132 2 2 3" xfId="18190" xr:uid="{00000000-0005-0000-0000-00009C3E0000}"/>
    <cellStyle name="Normal 132 2 3" xfId="18191" xr:uid="{00000000-0005-0000-0000-00009D3E0000}"/>
    <cellStyle name="Normal 132 2 3 2" xfId="18192" xr:uid="{00000000-0005-0000-0000-00009E3E0000}"/>
    <cellStyle name="Normal 132 2 3 2 2" xfId="18193" xr:uid="{00000000-0005-0000-0000-00009F3E0000}"/>
    <cellStyle name="Normal 132 2 3 3" xfId="18194" xr:uid="{00000000-0005-0000-0000-0000A03E0000}"/>
    <cellStyle name="Normal 132 2 4" xfId="18195" xr:uid="{00000000-0005-0000-0000-0000A13E0000}"/>
    <cellStyle name="Normal 132 2 4 2" xfId="18196" xr:uid="{00000000-0005-0000-0000-0000A23E0000}"/>
    <cellStyle name="Normal 132 2 4 2 2" xfId="18197" xr:uid="{00000000-0005-0000-0000-0000A33E0000}"/>
    <cellStyle name="Normal 132 2 4 3" xfId="18198" xr:uid="{00000000-0005-0000-0000-0000A43E0000}"/>
    <cellStyle name="Normal 132 2 5" xfId="18199" xr:uid="{00000000-0005-0000-0000-0000A53E0000}"/>
    <cellStyle name="Normal 132 2 5 2" xfId="18200" xr:uid="{00000000-0005-0000-0000-0000A63E0000}"/>
    <cellStyle name="Normal 132 2 6" xfId="18201" xr:uid="{00000000-0005-0000-0000-0000A73E0000}"/>
    <cellStyle name="Normal 132 2 6 2" xfId="18202" xr:uid="{00000000-0005-0000-0000-0000A83E0000}"/>
    <cellStyle name="Normal 132 2 7" xfId="18203" xr:uid="{00000000-0005-0000-0000-0000A93E0000}"/>
    <cellStyle name="Normal 132 3" xfId="18204" xr:uid="{00000000-0005-0000-0000-0000AA3E0000}"/>
    <cellStyle name="Normal 132 3 2" xfId="18205" xr:uid="{00000000-0005-0000-0000-0000AB3E0000}"/>
    <cellStyle name="Normal 132 3 2 2" xfId="18206" xr:uid="{00000000-0005-0000-0000-0000AC3E0000}"/>
    <cellStyle name="Normal 132 3 2 2 2" xfId="18207" xr:uid="{00000000-0005-0000-0000-0000AD3E0000}"/>
    <cellStyle name="Normal 132 3 2 3" xfId="18208" xr:uid="{00000000-0005-0000-0000-0000AE3E0000}"/>
    <cellStyle name="Normal 132 3 3" xfId="18209" xr:uid="{00000000-0005-0000-0000-0000AF3E0000}"/>
    <cellStyle name="Normal 132 3 3 2" xfId="18210" xr:uid="{00000000-0005-0000-0000-0000B03E0000}"/>
    <cellStyle name="Normal 132 3 3 2 2" xfId="18211" xr:uid="{00000000-0005-0000-0000-0000B13E0000}"/>
    <cellStyle name="Normal 132 3 3 3" xfId="18212" xr:uid="{00000000-0005-0000-0000-0000B23E0000}"/>
    <cellStyle name="Normal 132 3 4" xfId="18213" xr:uid="{00000000-0005-0000-0000-0000B33E0000}"/>
    <cellStyle name="Normal 132 3 4 2" xfId="18214" xr:uid="{00000000-0005-0000-0000-0000B43E0000}"/>
    <cellStyle name="Normal 132 3 4 2 2" xfId="18215" xr:uid="{00000000-0005-0000-0000-0000B53E0000}"/>
    <cellStyle name="Normal 132 3 4 3" xfId="18216" xr:uid="{00000000-0005-0000-0000-0000B63E0000}"/>
    <cellStyle name="Normal 132 3 5" xfId="18217" xr:uid="{00000000-0005-0000-0000-0000B73E0000}"/>
    <cellStyle name="Normal 132 3 5 2" xfId="18218" xr:uid="{00000000-0005-0000-0000-0000B83E0000}"/>
    <cellStyle name="Normal 132 3 6" xfId="18219" xr:uid="{00000000-0005-0000-0000-0000B93E0000}"/>
    <cellStyle name="Normal 132 4" xfId="18220" xr:uid="{00000000-0005-0000-0000-0000BA3E0000}"/>
    <cellStyle name="Normal 132 4 2" xfId="18221" xr:uid="{00000000-0005-0000-0000-0000BB3E0000}"/>
    <cellStyle name="Normal 132 4 2 2" xfId="18222" xr:uid="{00000000-0005-0000-0000-0000BC3E0000}"/>
    <cellStyle name="Normal 132 4 3" xfId="18223" xr:uid="{00000000-0005-0000-0000-0000BD3E0000}"/>
    <cellStyle name="Normal 132 5" xfId="18224" xr:uid="{00000000-0005-0000-0000-0000BE3E0000}"/>
    <cellStyle name="Normal 132 5 2" xfId="18225" xr:uid="{00000000-0005-0000-0000-0000BF3E0000}"/>
    <cellStyle name="Normal 132 5 2 2" xfId="18226" xr:uid="{00000000-0005-0000-0000-0000C03E0000}"/>
    <cellStyle name="Normal 132 5 3" xfId="18227" xr:uid="{00000000-0005-0000-0000-0000C13E0000}"/>
    <cellStyle name="Normal 132 6" xfId="18228" xr:uid="{00000000-0005-0000-0000-0000C23E0000}"/>
    <cellStyle name="Normal 132 6 2" xfId="18229" xr:uid="{00000000-0005-0000-0000-0000C33E0000}"/>
    <cellStyle name="Normal 132 6 2 2" xfId="18230" xr:uid="{00000000-0005-0000-0000-0000C43E0000}"/>
    <cellStyle name="Normal 132 6 3" xfId="18231" xr:uid="{00000000-0005-0000-0000-0000C53E0000}"/>
    <cellStyle name="Normal 132 7" xfId="18232" xr:uid="{00000000-0005-0000-0000-0000C63E0000}"/>
    <cellStyle name="Normal 132 7 2" xfId="18233" xr:uid="{00000000-0005-0000-0000-0000C73E0000}"/>
    <cellStyle name="Normal 132 8" xfId="18234" xr:uid="{00000000-0005-0000-0000-0000C83E0000}"/>
    <cellStyle name="Normal 132 8 2" xfId="18235" xr:uid="{00000000-0005-0000-0000-0000C93E0000}"/>
    <cellStyle name="Normal 132 9" xfId="18236" xr:uid="{00000000-0005-0000-0000-0000CA3E0000}"/>
    <cellStyle name="Normal 132 9 2" xfId="18237" xr:uid="{00000000-0005-0000-0000-0000CB3E0000}"/>
    <cellStyle name="Normal 133" xfId="18238" xr:uid="{00000000-0005-0000-0000-0000CC3E0000}"/>
    <cellStyle name="Normal 133 10" xfId="18239" xr:uid="{00000000-0005-0000-0000-0000CD3E0000}"/>
    <cellStyle name="Normal 133 10 2" xfId="18240" xr:uid="{00000000-0005-0000-0000-0000CE3E0000}"/>
    <cellStyle name="Normal 133 11" xfId="18241" xr:uid="{00000000-0005-0000-0000-0000CF3E0000}"/>
    <cellStyle name="Normal 133 2" xfId="18242" xr:uid="{00000000-0005-0000-0000-0000D03E0000}"/>
    <cellStyle name="Normal 133 2 2" xfId="18243" xr:uid="{00000000-0005-0000-0000-0000D13E0000}"/>
    <cellStyle name="Normal 133 2 2 2" xfId="18244" xr:uid="{00000000-0005-0000-0000-0000D23E0000}"/>
    <cellStyle name="Normal 133 2 2 2 2" xfId="18245" xr:uid="{00000000-0005-0000-0000-0000D33E0000}"/>
    <cellStyle name="Normal 133 2 2 3" xfId="18246" xr:uid="{00000000-0005-0000-0000-0000D43E0000}"/>
    <cellStyle name="Normal 133 2 3" xfId="18247" xr:uid="{00000000-0005-0000-0000-0000D53E0000}"/>
    <cellStyle name="Normal 133 2 3 2" xfId="18248" xr:uid="{00000000-0005-0000-0000-0000D63E0000}"/>
    <cellStyle name="Normal 133 2 3 2 2" xfId="18249" xr:uid="{00000000-0005-0000-0000-0000D73E0000}"/>
    <cellStyle name="Normal 133 2 3 3" xfId="18250" xr:uid="{00000000-0005-0000-0000-0000D83E0000}"/>
    <cellStyle name="Normal 133 2 4" xfId="18251" xr:uid="{00000000-0005-0000-0000-0000D93E0000}"/>
    <cellStyle name="Normal 133 2 4 2" xfId="18252" xr:uid="{00000000-0005-0000-0000-0000DA3E0000}"/>
    <cellStyle name="Normal 133 2 4 2 2" xfId="18253" xr:uid="{00000000-0005-0000-0000-0000DB3E0000}"/>
    <cellStyle name="Normal 133 2 4 3" xfId="18254" xr:uid="{00000000-0005-0000-0000-0000DC3E0000}"/>
    <cellStyle name="Normal 133 2 5" xfId="18255" xr:uid="{00000000-0005-0000-0000-0000DD3E0000}"/>
    <cellStyle name="Normal 133 2 5 2" xfId="18256" xr:uid="{00000000-0005-0000-0000-0000DE3E0000}"/>
    <cellStyle name="Normal 133 2 6" xfId="18257" xr:uid="{00000000-0005-0000-0000-0000DF3E0000}"/>
    <cellStyle name="Normal 133 2 6 2" xfId="18258" xr:uid="{00000000-0005-0000-0000-0000E03E0000}"/>
    <cellStyle name="Normal 133 2 7" xfId="18259" xr:uid="{00000000-0005-0000-0000-0000E13E0000}"/>
    <cellStyle name="Normal 133 3" xfId="18260" xr:uid="{00000000-0005-0000-0000-0000E23E0000}"/>
    <cellStyle name="Normal 133 3 2" xfId="18261" xr:uid="{00000000-0005-0000-0000-0000E33E0000}"/>
    <cellStyle name="Normal 133 3 2 2" xfId="18262" xr:uid="{00000000-0005-0000-0000-0000E43E0000}"/>
    <cellStyle name="Normal 133 3 2 2 2" xfId="18263" xr:uid="{00000000-0005-0000-0000-0000E53E0000}"/>
    <cellStyle name="Normal 133 3 2 3" xfId="18264" xr:uid="{00000000-0005-0000-0000-0000E63E0000}"/>
    <cellStyle name="Normal 133 3 3" xfId="18265" xr:uid="{00000000-0005-0000-0000-0000E73E0000}"/>
    <cellStyle name="Normal 133 3 3 2" xfId="18266" xr:uid="{00000000-0005-0000-0000-0000E83E0000}"/>
    <cellStyle name="Normal 133 3 3 2 2" xfId="18267" xr:uid="{00000000-0005-0000-0000-0000E93E0000}"/>
    <cellStyle name="Normal 133 3 3 3" xfId="18268" xr:uid="{00000000-0005-0000-0000-0000EA3E0000}"/>
    <cellStyle name="Normal 133 3 4" xfId="18269" xr:uid="{00000000-0005-0000-0000-0000EB3E0000}"/>
    <cellStyle name="Normal 133 3 4 2" xfId="18270" xr:uid="{00000000-0005-0000-0000-0000EC3E0000}"/>
    <cellStyle name="Normal 133 3 4 2 2" xfId="18271" xr:uid="{00000000-0005-0000-0000-0000ED3E0000}"/>
    <cellStyle name="Normal 133 3 4 3" xfId="18272" xr:uid="{00000000-0005-0000-0000-0000EE3E0000}"/>
    <cellStyle name="Normal 133 3 5" xfId="18273" xr:uid="{00000000-0005-0000-0000-0000EF3E0000}"/>
    <cellStyle name="Normal 133 3 5 2" xfId="18274" xr:uid="{00000000-0005-0000-0000-0000F03E0000}"/>
    <cellStyle name="Normal 133 3 6" xfId="18275" xr:uid="{00000000-0005-0000-0000-0000F13E0000}"/>
    <cellStyle name="Normal 133 4" xfId="18276" xr:uid="{00000000-0005-0000-0000-0000F23E0000}"/>
    <cellStyle name="Normal 133 4 2" xfId="18277" xr:uid="{00000000-0005-0000-0000-0000F33E0000}"/>
    <cellStyle name="Normal 133 4 2 2" xfId="18278" xr:uid="{00000000-0005-0000-0000-0000F43E0000}"/>
    <cellStyle name="Normal 133 4 3" xfId="18279" xr:uid="{00000000-0005-0000-0000-0000F53E0000}"/>
    <cellStyle name="Normal 133 5" xfId="18280" xr:uid="{00000000-0005-0000-0000-0000F63E0000}"/>
    <cellStyle name="Normal 133 5 2" xfId="18281" xr:uid="{00000000-0005-0000-0000-0000F73E0000}"/>
    <cellStyle name="Normal 133 5 2 2" xfId="18282" xr:uid="{00000000-0005-0000-0000-0000F83E0000}"/>
    <cellStyle name="Normal 133 5 3" xfId="18283" xr:uid="{00000000-0005-0000-0000-0000F93E0000}"/>
    <cellStyle name="Normal 133 6" xfId="18284" xr:uid="{00000000-0005-0000-0000-0000FA3E0000}"/>
    <cellStyle name="Normal 133 6 2" xfId="18285" xr:uid="{00000000-0005-0000-0000-0000FB3E0000}"/>
    <cellStyle name="Normal 133 6 2 2" xfId="18286" xr:uid="{00000000-0005-0000-0000-0000FC3E0000}"/>
    <cellStyle name="Normal 133 6 3" xfId="18287" xr:uid="{00000000-0005-0000-0000-0000FD3E0000}"/>
    <cellStyle name="Normal 133 7" xfId="18288" xr:uid="{00000000-0005-0000-0000-0000FE3E0000}"/>
    <cellStyle name="Normal 133 7 2" xfId="18289" xr:uid="{00000000-0005-0000-0000-0000FF3E0000}"/>
    <cellStyle name="Normal 133 8" xfId="18290" xr:uid="{00000000-0005-0000-0000-0000003F0000}"/>
    <cellStyle name="Normal 133 8 2" xfId="18291" xr:uid="{00000000-0005-0000-0000-0000013F0000}"/>
    <cellStyle name="Normal 133 9" xfId="18292" xr:uid="{00000000-0005-0000-0000-0000023F0000}"/>
    <cellStyle name="Normal 133 9 2" xfId="18293" xr:uid="{00000000-0005-0000-0000-0000033F0000}"/>
    <cellStyle name="Normal 134" xfId="18294" xr:uid="{00000000-0005-0000-0000-0000043F0000}"/>
    <cellStyle name="Normal 134 10" xfId="18295" xr:uid="{00000000-0005-0000-0000-0000053F0000}"/>
    <cellStyle name="Normal 134 10 2" xfId="18296" xr:uid="{00000000-0005-0000-0000-0000063F0000}"/>
    <cellStyle name="Normal 134 11" xfId="18297" xr:uid="{00000000-0005-0000-0000-0000073F0000}"/>
    <cellStyle name="Normal 134 2" xfId="18298" xr:uid="{00000000-0005-0000-0000-0000083F0000}"/>
    <cellStyle name="Normal 134 2 2" xfId="18299" xr:uid="{00000000-0005-0000-0000-0000093F0000}"/>
    <cellStyle name="Normal 134 2 2 2" xfId="18300" xr:uid="{00000000-0005-0000-0000-00000A3F0000}"/>
    <cellStyle name="Normal 134 2 2 2 2" xfId="18301" xr:uid="{00000000-0005-0000-0000-00000B3F0000}"/>
    <cellStyle name="Normal 134 2 2 3" xfId="18302" xr:uid="{00000000-0005-0000-0000-00000C3F0000}"/>
    <cellStyle name="Normal 134 2 3" xfId="18303" xr:uid="{00000000-0005-0000-0000-00000D3F0000}"/>
    <cellStyle name="Normal 134 2 3 2" xfId="18304" xr:uid="{00000000-0005-0000-0000-00000E3F0000}"/>
    <cellStyle name="Normal 134 2 3 2 2" xfId="18305" xr:uid="{00000000-0005-0000-0000-00000F3F0000}"/>
    <cellStyle name="Normal 134 2 3 3" xfId="18306" xr:uid="{00000000-0005-0000-0000-0000103F0000}"/>
    <cellStyle name="Normal 134 2 4" xfId="18307" xr:uid="{00000000-0005-0000-0000-0000113F0000}"/>
    <cellStyle name="Normal 134 2 4 2" xfId="18308" xr:uid="{00000000-0005-0000-0000-0000123F0000}"/>
    <cellStyle name="Normal 134 2 4 2 2" xfId="18309" xr:uid="{00000000-0005-0000-0000-0000133F0000}"/>
    <cellStyle name="Normal 134 2 4 3" xfId="18310" xr:uid="{00000000-0005-0000-0000-0000143F0000}"/>
    <cellStyle name="Normal 134 2 5" xfId="18311" xr:uid="{00000000-0005-0000-0000-0000153F0000}"/>
    <cellStyle name="Normal 134 2 5 2" xfId="18312" xr:uid="{00000000-0005-0000-0000-0000163F0000}"/>
    <cellStyle name="Normal 134 2 6" xfId="18313" xr:uid="{00000000-0005-0000-0000-0000173F0000}"/>
    <cellStyle name="Normal 134 2 6 2" xfId="18314" xr:uid="{00000000-0005-0000-0000-0000183F0000}"/>
    <cellStyle name="Normal 134 2 7" xfId="18315" xr:uid="{00000000-0005-0000-0000-0000193F0000}"/>
    <cellStyle name="Normal 134 3" xfId="18316" xr:uid="{00000000-0005-0000-0000-00001A3F0000}"/>
    <cellStyle name="Normal 134 3 2" xfId="18317" xr:uid="{00000000-0005-0000-0000-00001B3F0000}"/>
    <cellStyle name="Normal 134 3 2 2" xfId="18318" xr:uid="{00000000-0005-0000-0000-00001C3F0000}"/>
    <cellStyle name="Normal 134 3 2 2 2" xfId="18319" xr:uid="{00000000-0005-0000-0000-00001D3F0000}"/>
    <cellStyle name="Normal 134 3 2 3" xfId="18320" xr:uid="{00000000-0005-0000-0000-00001E3F0000}"/>
    <cellStyle name="Normal 134 3 3" xfId="18321" xr:uid="{00000000-0005-0000-0000-00001F3F0000}"/>
    <cellStyle name="Normal 134 3 3 2" xfId="18322" xr:uid="{00000000-0005-0000-0000-0000203F0000}"/>
    <cellStyle name="Normal 134 3 3 2 2" xfId="18323" xr:uid="{00000000-0005-0000-0000-0000213F0000}"/>
    <cellStyle name="Normal 134 3 3 3" xfId="18324" xr:uid="{00000000-0005-0000-0000-0000223F0000}"/>
    <cellStyle name="Normal 134 3 4" xfId="18325" xr:uid="{00000000-0005-0000-0000-0000233F0000}"/>
    <cellStyle name="Normal 134 3 4 2" xfId="18326" xr:uid="{00000000-0005-0000-0000-0000243F0000}"/>
    <cellStyle name="Normal 134 3 4 2 2" xfId="18327" xr:uid="{00000000-0005-0000-0000-0000253F0000}"/>
    <cellStyle name="Normal 134 3 4 3" xfId="18328" xr:uid="{00000000-0005-0000-0000-0000263F0000}"/>
    <cellStyle name="Normal 134 3 5" xfId="18329" xr:uid="{00000000-0005-0000-0000-0000273F0000}"/>
    <cellStyle name="Normal 134 3 5 2" xfId="18330" xr:uid="{00000000-0005-0000-0000-0000283F0000}"/>
    <cellStyle name="Normal 134 3 6" xfId="18331" xr:uid="{00000000-0005-0000-0000-0000293F0000}"/>
    <cellStyle name="Normal 134 4" xfId="18332" xr:uid="{00000000-0005-0000-0000-00002A3F0000}"/>
    <cellStyle name="Normal 134 4 2" xfId="18333" xr:uid="{00000000-0005-0000-0000-00002B3F0000}"/>
    <cellStyle name="Normal 134 4 2 2" xfId="18334" xr:uid="{00000000-0005-0000-0000-00002C3F0000}"/>
    <cellStyle name="Normal 134 4 3" xfId="18335" xr:uid="{00000000-0005-0000-0000-00002D3F0000}"/>
    <cellStyle name="Normal 134 5" xfId="18336" xr:uid="{00000000-0005-0000-0000-00002E3F0000}"/>
    <cellStyle name="Normal 134 5 2" xfId="18337" xr:uid="{00000000-0005-0000-0000-00002F3F0000}"/>
    <cellStyle name="Normal 134 5 2 2" xfId="18338" xr:uid="{00000000-0005-0000-0000-0000303F0000}"/>
    <cellStyle name="Normal 134 5 3" xfId="18339" xr:uid="{00000000-0005-0000-0000-0000313F0000}"/>
    <cellStyle name="Normal 134 6" xfId="18340" xr:uid="{00000000-0005-0000-0000-0000323F0000}"/>
    <cellStyle name="Normal 134 6 2" xfId="18341" xr:uid="{00000000-0005-0000-0000-0000333F0000}"/>
    <cellStyle name="Normal 134 6 2 2" xfId="18342" xr:uid="{00000000-0005-0000-0000-0000343F0000}"/>
    <cellStyle name="Normal 134 6 3" xfId="18343" xr:uid="{00000000-0005-0000-0000-0000353F0000}"/>
    <cellStyle name="Normal 134 7" xfId="18344" xr:uid="{00000000-0005-0000-0000-0000363F0000}"/>
    <cellStyle name="Normal 134 7 2" xfId="18345" xr:uid="{00000000-0005-0000-0000-0000373F0000}"/>
    <cellStyle name="Normal 134 8" xfId="18346" xr:uid="{00000000-0005-0000-0000-0000383F0000}"/>
    <cellStyle name="Normal 134 8 2" xfId="18347" xr:uid="{00000000-0005-0000-0000-0000393F0000}"/>
    <cellStyle name="Normal 134 9" xfId="18348" xr:uid="{00000000-0005-0000-0000-00003A3F0000}"/>
    <cellStyle name="Normal 134 9 2" xfId="18349" xr:uid="{00000000-0005-0000-0000-00003B3F0000}"/>
    <cellStyle name="Normal 135" xfId="18350" xr:uid="{00000000-0005-0000-0000-00003C3F0000}"/>
    <cellStyle name="Normal 135 10" xfId="18351" xr:uid="{00000000-0005-0000-0000-00003D3F0000}"/>
    <cellStyle name="Normal 135 10 2" xfId="18352" xr:uid="{00000000-0005-0000-0000-00003E3F0000}"/>
    <cellStyle name="Normal 135 11" xfId="18353" xr:uid="{00000000-0005-0000-0000-00003F3F0000}"/>
    <cellStyle name="Normal 135 2" xfId="18354" xr:uid="{00000000-0005-0000-0000-0000403F0000}"/>
    <cellStyle name="Normal 135 2 2" xfId="18355" xr:uid="{00000000-0005-0000-0000-0000413F0000}"/>
    <cellStyle name="Normal 135 2 2 2" xfId="18356" xr:uid="{00000000-0005-0000-0000-0000423F0000}"/>
    <cellStyle name="Normal 135 2 2 2 2" xfId="18357" xr:uid="{00000000-0005-0000-0000-0000433F0000}"/>
    <cellStyle name="Normal 135 2 2 3" xfId="18358" xr:uid="{00000000-0005-0000-0000-0000443F0000}"/>
    <cellStyle name="Normal 135 2 3" xfId="18359" xr:uid="{00000000-0005-0000-0000-0000453F0000}"/>
    <cellStyle name="Normal 135 2 3 2" xfId="18360" xr:uid="{00000000-0005-0000-0000-0000463F0000}"/>
    <cellStyle name="Normal 135 2 3 2 2" xfId="18361" xr:uid="{00000000-0005-0000-0000-0000473F0000}"/>
    <cellStyle name="Normal 135 2 3 3" xfId="18362" xr:uid="{00000000-0005-0000-0000-0000483F0000}"/>
    <cellStyle name="Normal 135 2 4" xfId="18363" xr:uid="{00000000-0005-0000-0000-0000493F0000}"/>
    <cellStyle name="Normal 135 2 4 2" xfId="18364" xr:uid="{00000000-0005-0000-0000-00004A3F0000}"/>
    <cellStyle name="Normal 135 2 4 2 2" xfId="18365" xr:uid="{00000000-0005-0000-0000-00004B3F0000}"/>
    <cellStyle name="Normal 135 2 4 3" xfId="18366" xr:uid="{00000000-0005-0000-0000-00004C3F0000}"/>
    <cellStyle name="Normal 135 2 5" xfId="18367" xr:uid="{00000000-0005-0000-0000-00004D3F0000}"/>
    <cellStyle name="Normal 135 2 5 2" xfId="18368" xr:uid="{00000000-0005-0000-0000-00004E3F0000}"/>
    <cellStyle name="Normal 135 2 6" xfId="18369" xr:uid="{00000000-0005-0000-0000-00004F3F0000}"/>
    <cellStyle name="Normal 135 2 6 2" xfId="18370" xr:uid="{00000000-0005-0000-0000-0000503F0000}"/>
    <cellStyle name="Normal 135 2 7" xfId="18371" xr:uid="{00000000-0005-0000-0000-0000513F0000}"/>
    <cellStyle name="Normal 135 3" xfId="18372" xr:uid="{00000000-0005-0000-0000-0000523F0000}"/>
    <cellStyle name="Normal 135 3 2" xfId="18373" xr:uid="{00000000-0005-0000-0000-0000533F0000}"/>
    <cellStyle name="Normal 135 3 2 2" xfId="18374" xr:uid="{00000000-0005-0000-0000-0000543F0000}"/>
    <cellStyle name="Normal 135 3 2 2 2" xfId="18375" xr:uid="{00000000-0005-0000-0000-0000553F0000}"/>
    <cellStyle name="Normal 135 3 2 3" xfId="18376" xr:uid="{00000000-0005-0000-0000-0000563F0000}"/>
    <cellStyle name="Normal 135 3 3" xfId="18377" xr:uid="{00000000-0005-0000-0000-0000573F0000}"/>
    <cellStyle name="Normal 135 3 3 2" xfId="18378" xr:uid="{00000000-0005-0000-0000-0000583F0000}"/>
    <cellStyle name="Normal 135 3 3 2 2" xfId="18379" xr:uid="{00000000-0005-0000-0000-0000593F0000}"/>
    <cellStyle name="Normal 135 3 3 3" xfId="18380" xr:uid="{00000000-0005-0000-0000-00005A3F0000}"/>
    <cellStyle name="Normal 135 3 4" xfId="18381" xr:uid="{00000000-0005-0000-0000-00005B3F0000}"/>
    <cellStyle name="Normal 135 3 4 2" xfId="18382" xr:uid="{00000000-0005-0000-0000-00005C3F0000}"/>
    <cellStyle name="Normal 135 3 4 2 2" xfId="18383" xr:uid="{00000000-0005-0000-0000-00005D3F0000}"/>
    <cellStyle name="Normal 135 3 4 3" xfId="18384" xr:uid="{00000000-0005-0000-0000-00005E3F0000}"/>
    <cellStyle name="Normal 135 3 5" xfId="18385" xr:uid="{00000000-0005-0000-0000-00005F3F0000}"/>
    <cellStyle name="Normal 135 3 5 2" xfId="18386" xr:uid="{00000000-0005-0000-0000-0000603F0000}"/>
    <cellStyle name="Normal 135 3 6" xfId="18387" xr:uid="{00000000-0005-0000-0000-0000613F0000}"/>
    <cellStyle name="Normal 135 4" xfId="18388" xr:uid="{00000000-0005-0000-0000-0000623F0000}"/>
    <cellStyle name="Normal 135 4 2" xfId="18389" xr:uid="{00000000-0005-0000-0000-0000633F0000}"/>
    <cellStyle name="Normal 135 4 2 2" xfId="18390" xr:uid="{00000000-0005-0000-0000-0000643F0000}"/>
    <cellStyle name="Normal 135 4 3" xfId="18391" xr:uid="{00000000-0005-0000-0000-0000653F0000}"/>
    <cellStyle name="Normal 135 5" xfId="18392" xr:uid="{00000000-0005-0000-0000-0000663F0000}"/>
    <cellStyle name="Normal 135 5 2" xfId="18393" xr:uid="{00000000-0005-0000-0000-0000673F0000}"/>
    <cellStyle name="Normal 135 5 2 2" xfId="18394" xr:uid="{00000000-0005-0000-0000-0000683F0000}"/>
    <cellStyle name="Normal 135 5 3" xfId="18395" xr:uid="{00000000-0005-0000-0000-0000693F0000}"/>
    <cellStyle name="Normal 135 6" xfId="18396" xr:uid="{00000000-0005-0000-0000-00006A3F0000}"/>
    <cellStyle name="Normal 135 6 2" xfId="18397" xr:uid="{00000000-0005-0000-0000-00006B3F0000}"/>
    <cellStyle name="Normal 135 6 2 2" xfId="18398" xr:uid="{00000000-0005-0000-0000-00006C3F0000}"/>
    <cellStyle name="Normal 135 6 3" xfId="18399" xr:uid="{00000000-0005-0000-0000-00006D3F0000}"/>
    <cellStyle name="Normal 135 7" xfId="18400" xr:uid="{00000000-0005-0000-0000-00006E3F0000}"/>
    <cellStyle name="Normal 135 7 2" xfId="18401" xr:uid="{00000000-0005-0000-0000-00006F3F0000}"/>
    <cellStyle name="Normal 135 8" xfId="18402" xr:uid="{00000000-0005-0000-0000-0000703F0000}"/>
    <cellStyle name="Normal 135 8 2" xfId="18403" xr:uid="{00000000-0005-0000-0000-0000713F0000}"/>
    <cellStyle name="Normal 135 9" xfId="18404" xr:uid="{00000000-0005-0000-0000-0000723F0000}"/>
    <cellStyle name="Normal 135 9 2" xfId="18405" xr:uid="{00000000-0005-0000-0000-0000733F0000}"/>
    <cellStyle name="Normal 136" xfId="18406" xr:uid="{00000000-0005-0000-0000-0000743F0000}"/>
    <cellStyle name="Normal 136 10" xfId="18407" xr:uid="{00000000-0005-0000-0000-0000753F0000}"/>
    <cellStyle name="Normal 136 10 2" xfId="18408" xr:uid="{00000000-0005-0000-0000-0000763F0000}"/>
    <cellStyle name="Normal 136 11" xfId="18409" xr:uid="{00000000-0005-0000-0000-0000773F0000}"/>
    <cellStyle name="Normal 136 2" xfId="18410" xr:uid="{00000000-0005-0000-0000-0000783F0000}"/>
    <cellStyle name="Normal 136 2 2" xfId="18411" xr:uid="{00000000-0005-0000-0000-0000793F0000}"/>
    <cellStyle name="Normal 136 2 2 2" xfId="18412" xr:uid="{00000000-0005-0000-0000-00007A3F0000}"/>
    <cellStyle name="Normal 136 2 2 2 2" xfId="18413" xr:uid="{00000000-0005-0000-0000-00007B3F0000}"/>
    <cellStyle name="Normal 136 2 2 3" xfId="18414" xr:uid="{00000000-0005-0000-0000-00007C3F0000}"/>
    <cellStyle name="Normal 136 2 3" xfId="18415" xr:uid="{00000000-0005-0000-0000-00007D3F0000}"/>
    <cellStyle name="Normal 136 2 3 2" xfId="18416" xr:uid="{00000000-0005-0000-0000-00007E3F0000}"/>
    <cellStyle name="Normal 136 2 3 2 2" xfId="18417" xr:uid="{00000000-0005-0000-0000-00007F3F0000}"/>
    <cellStyle name="Normal 136 2 3 3" xfId="18418" xr:uid="{00000000-0005-0000-0000-0000803F0000}"/>
    <cellStyle name="Normal 136 2 4" xfId="18419" xr:uid="{00000000-0005-0000-0000-0000813F0000}"/>
    <cellStyle name="Normal 136 2 4 2" xfId="18420" xr:uid="{00000000-0005-0000-0000-0000823F0000}"/>
    <cellStyle name="Normal 136 2 4 2 2" xfId="18421" xr:uid="{00000000-0005-0000-0000-0000833F0000}"/>
    <cellStyle name="Normal 136 2 4 3" xfId="18422" xr:uid="{00000000-0005-0000-0000-0000843F0000}"/>
    <cellStyle name="Normal 136 2 5" xfId="18423" xr:uid="{00000000-0005-0000-0000-0000853F0000}"/>
    <cellStyle name="Normal 136 2 5 2" xfId="18424" xr:uid="{00000000-0005-0000-0000-0000863F0000}"/>
    <cellStyle name="Normal 136 2 6" xfId="18425" xr:uid="{00000000-0005-0000-0000-0000873F0000}"/>
    <cellStyle name="Normal 136 2 6 2" xfId="18426" xr:uid="{00000000-0005-0000-0000-0000883F0000}"/>
    <cellStyle name="Normal 136 2 7" xfId="18427" xr:uid="{00000000-0005-0000-0000-0000893F0000}"/>
    <cellStyle name="Normal 136 3" xfId="18428" xr:uid="{00000000-0005-0000-0000-00008A3F0000}"/>
    <cellStyle name="Normal 136 3 2" xfId="18429" xr:uid="{00000000-0005-0000-0000-00008B3F0000}"/>
    <cellStyle name="Normal 136 3 2 2" xfId="18430" xr:uid="{00000000-0005-0000-0000-00008C3F0000}"/>
    <cellStyle name="Normal 136 3 2 2 2" xfId="18431" xr:uid="{00000000-0005-0000-0000-00008D3F0000}"/>
    <cellStyle name="Normal 136 3 2 3" xfId="18432" xr:uid="{00000000-0005-0000-0000-00008E3F0000}"/>
    <cellStyle name="Normal 136 3 3" xfId="18433" xr:uid="{00000000-0005-0000-0000-00008F3F0000}"/>
    <cellStyle name="Normal 136 3 3 2" xfId="18434" xr:uid="{00000000-0005-0000-0000-0000903F0000}"/>
    <cellStyle name="Normal 136 3 3 2 2" xfId="18435" xr:uid="{00000000-0005-0000-0000-0000913F0000}"/>
    <cellStyle name="Normal 136 3 3 3" xfId="18436" xr:uid="{00000000-0005-0000-0000-0000923F0000}"/>
    <cellStyle name="Normal 136 3 4" xfId="18437" xr:uid="{00000000-0005-0000-0000-0000933F0000}"/>
    <cellStyle name="Normal 136 3 4 2" xfId="18438" xr:uid="{00000000-0005-0000-0000-0000943F0000}"/>
    <cellStyle name="Normal 136 3 4 2 2" xfId="18439" xr:uid="{00000000-0005-0000-0000-0000953F0000}"/>
    <cellStyle name="Normal 136 3 4 3" xfId="18440" xr:uid="{00000000-0005-0000-0000-0000963F0000}"/>
    <cellStyle name="Normal 136 3 5" xfId="18441" xr:uid="{00000000-0005-0000-0000-0000973F0000}"/>
    <cellStyle name="Normal 136 3 5 2" xfId="18442" xr:uid="{00000000-0005-0000-0000-0000983F0000}"/>
    <cellStyle name="Normal 136 3 6" xfId="18443" xr:uid="{00000000-0005-0000-0000-0000993F0000}"/>
    <cellStyle name="Normal 136 4" xfId="18444" xr:uid="{00000000-0005-0000-0000-00009A3F0000}"/>
    <cellStyle name="Normal 136 4 2" xfId="18445" xr:uid="{00000000-0005-0000-0000-00009B3F0000}"/>
    <cellStyle name="Normal 136 4 2 2" xfId="18446" xr:uid="{00000000-0005-0000-0000-00009C3F0000}"/>
    <cellStyle name="Normal 136 4 3" xfId="18447" xr:uid="{00000000-0005-0000-0000-00009D3F0000}"/>
    <cellStyle name="Normal 136 5" xfId="18448" xr:uid="{00000000-0005-0000-0000-00009E3F0000}"/>
    <cellStyle name="Normal 136 5 2" xfId="18449" xr:uid="{00000000-0005-0000-0000-00009F3F0000}"/>
    <cellStyle name="Normal 136 5 2 2" xfId="18450" xr:uid="{00000000-0005-0000-0000-0000A03F0000}"/>
    <cellStyle name="Normal 136 5 3" xfId="18451" xr:uid="{00000000-0005-0000-0000-0000A13F0000}"/>
    <cellStyle name="Normal 136 6" xfId="18452" xr:uid="{00000000-0005-0000-0000-0000A23F0000}"/>
    <cellStyle name="Normal 136 6 2" xfId="18453" xr:uid="{00000000-0005-0000-0000-0000A33F0000}"/>
    <cellStyle name="Normal 136 6 2 2" xfId="18454" xr:uid="{00000000-0005-0000-0000-0000A43F0000}"/>
    <cellStyle name="Normal 136 6 3" xfId="18455" xr:uid="{00000000-0005-0000-0000-0000A53F0000}"/>
    <cellStyle name="Normal 136 7" xfId="18456" xr:uid="{00000000-0005-0000-0000-0000A63F0000}"/>
    <cellStyle name="Normal 136 7 2" xfId="18457" xr:uid="{00000000-0005-0000-0000-0000A73F0000}"/>
    <cellStyle name="Normal 136 8" xfId="18458" xr:uid="{00000000-0005-0000-0000-0000A83F0000}"/>
    <cellStyle name="Normal 136 8 2" xfId="18459" xr:uid="{00000000-0005-0000-0000-0000A93F0000}"/>
    <cellStyle name="Normal 136 9" xfId="18460" xr:uid="{00000000-0005-0000-0000-0000AA3F0000}"/>
    <cellStyle name="Normal 136 9 2" xfId="18461" xr:uid="{00000000-0005-0000-0000-0000AB3F0000}"/>
    <cellStyle name="Normal 137" xfId="18462" xr:uid="{00000000-0005-0000-0000-0000AC3F0000}"/>
    <cellStyle name="Normal 137 10" xfId="18463" xr:uid="{00000000-0005-0000-0000-0000AD3F0000}"/>
    <cellStyle name="Normal 137 10 2" xfId="18464" xr:uid="{00000000-0005-0000-0000-0000AE3F0000}"/>
    <cellStyle name="Normal 137 11" xfId="18465" xr:uid="{00000000-0005-0000-0000-0000AF3F0000}"/>
    <cellStyle name="Normal 137 2" xfId="18466" xr:uid="{00000000-0005-0000-0000-0000B03F0000}"/>
    <cellStyle name="Normal 137 2 2" xfId="18467" xr:uid="{00000000-0005-0000-0000-0000B13F0000}"/>
    <cellStyle name="Normal 137 2 2 2" xfId="18468" xr:uid="{00000000-0005-0000-0000-0000B23F0000}"/>
    <cellStyle name="Normal 137 2 2 2 2" xfId="18469" xr:uid="{00000000-0005-0000-0000-0000B33F0000}"/>
    <cellStyle name="Normal 137 2 2 3" xfId="18470" xr:uid="{00000000-0005-0000-0000-0000B43F0000}"/>
    <cellStyle name="Normal 137 2 3" xfId="18471" xr:uid="{00000000-0005-0000-0000-0000B53F0000}"/>
    <cellStyle name="Normal 137 2 3 2" xfId="18472" xr:uid="{00000000-0005-0000-0000-0000B63F0000}"/>
    <cellStyle name="Normal 137 2 3 2 2" xfId="18473" xr:uid="{00000000-0005-0000-0000-0000B73F0000}"/>
    <cellStyle name="Normal 137 2 3 3" xfId="18474" xr:uid="{00000000-0005-0000-0000-0000B83F0000}"/>
    <cellStyle name="Normal 137 2 4" xfId="18475" xr:uid="{00000000-0005-0000-0000-0000B93F0000}"/>
    <cellStyle name="Normal 137 2 4 2" xfId="18476" xr:uid="{00000000-0005-0000-0000-0000BA3F0000}"/>
    <cellStyle name="Normal 137 2 4 2 2" xfId="18477" xr:uid="{00000000-0005-0000-0000-0000BB3F0000}"/>
    <cellStyle name="Normal 137 2 4 3" xfId="18478" xr:uid="{00000000-0005-0000-0000-0000BC3F0000}"/>
    <cellStyle name="Normal 137 2 5" xfId="18479" xr:uid="{00000000-0005-0000-0000-0000BD3F0000}"/>
    <cellStyle name="Normal 137 2 5 2" xfId="18480" xr:uid="{00000000-0005-0000-0000-0000BE3F0000}"/>
    <cellStyle name="Normal 137 2 6" xfId="18481" xr:uid="{00000000-0005-0000-0000-0000BF3F0000}"/>
    <cellStyle name="Normal 137 2 6 2" xfId="18482" xr:uid="{00000000-0005-0000-0000-0000C03F0000}"/>
    <cellStyle name="Normal 137 2 7" xfId="18483" xr:uid="{00000000-0005-0000-0000-0000C13F0000}"/>
    <cellStyle name="Normal 137 3" xfId="18484" xr:uid="{00000000-0005-0000-0000-0000C23F0000}"/>
    <cellStyle name="Normal 137 3 2" xfId="18485" xr:uid="{00000000-0005-0000-0000-0000C33F0000}"/>
    <cellStyle name="Normal 137 3 2 2" xfId="18486" xr:uid="{00000000-0005-0000-0000-0000C43F0000}"/>
    <cellStyle name="Normal 137 3 2 2 2" xfId="18487" xr:uid="{00000000-0005-0000-0000-0000C53F0000}"/>
    <cellStyle name="Normal 137 3 2 3" xfId="18488" xr:uid="{00000000-0005-0000-0000-0000C63F0000}"/>
    <cellStyle name="Normal 137 3 3" xfId="18489" xr:uid="{00000000-0005-0000-0000-0000C73F0000}"/>
    <cellStyle name="Normal 137 3 3 2" xfId="18490" xr:uid="{00000000-0005-0000-0000-0000C83F0000}"/>
    <cellStyle name="Normal 137 3 3 2 2" xfId="18491" xr:uid="{00000000-0005-0000-0000-0000C93F0000}"/>
    <cellStyle name="Normal 137 3 3 3" xfId="18492" xr:uid="{00000000-0005-0000-0000-0000CA3F0000}"/>
    <cellStyle name="Normal 137 3 4" xfId="18493" xr:uid="{00000000-0005-0000-0000-0000CB3F0000}"/>
    <cellStyle name="Normal 137 3 4 2" xfId="18494" xr:uid="{00000000-0005-0000-0000-0000CC3F0000}"/>
    <cellStyle name="Normal 137 3 4 2 2" xfId="18495" xr:uid="{00000000-0005-0000-0000-0000CD3F0000}"/>
    <cellStyle name="Normal 137 3 4 3" xfId="18496" xr:uid="{00000000-0005-0000-0000-0000CE3F0000}"/>
    <cellStyle name="Normal 137 3 5" xfId="18497" xr:uid="{00000000-0005-0000-0000-0000CF3F0000}"/>
    <cellStyle name="Normal 137 3 5 2" xfId="18498" xr:uid="{00000000-0005-0000-0000-0000D03F0000}"/>
    <cellStyle name="Normal 137 3 6" xfId="18499" xr:uid="{00000000-0005-0000-0000-0000D13F0000}"/>
    <cellStyle name="Normal 137 4" xfId="18500" xr:uid="{00000000-0005-0000-0000-0000D23F0000}"/>
    <cellStyle name="Normal 137 4 2" xfId="18501" xr:uid="{00000000-0005-0000-0000-0000D33F0000}"/>
    <cellStyle name="Normal 137 4 2 2" xfId="18502" xr:uid="{00000000-0005-0000-0000-0000D43F0000}"/>
    <cellStyle name="Normal 137 4 3" xfId="18503" xr:uid="{00000000-0005-0000-0000-0000D53F0000}"/>
    <cellStyle name="Normal 137 5" xfId="18504" xr:uid="{00000000-0005-0000-0000-0000D63F0000}"/>
    <cellStyle name="Normal 137 5 2" xfId="18505" xr:uid="{00000000-0005-0000-0000-0000D73F0000}"/>
    <cellStyle name="Normal 137 5 2 2" xfId="18506" xr:uid="{00000000-0005-0000-0000-0000D83F0000}"/>
    <cellStyle name="Normal 137 5 3" xfId="18507" xr:uid="{00000000-0005-0000-0000-0000D93F0000}"/>
    <cellStyle name="Normal 137 6" xfId="18508" xr:uid="{00000000-0005-0000-0000-0000DA3F0000}"/>
    <cellStyle name="Normal 137 6 2" xfId="18509" xr:uid="{00000000-0005-0000-0000-0000DB3F0000}"/>
    <cellStyle name="Normal 137 6 2 2" xfId="18510" xr:uid="{00000000-0005-0000-0000-0000DC3F0000}"/>
    <cellStyle name="Normal 137 6 3" xfId="18511" xr:uid="{00000000-0005-0000-0000-0000DD3F0000}"/>
    <cellStyle name="Normal 137 7" xfId="18512" xr:uid="{00000000-0005-0000-0000-0000DE3F0000}"/>
    <cellStyle name="Normal 137 7 2" xfId="18513" xr:uid="{00000000-0005-0000-0000-0000DF3F0000}"/>
    <cellStyle name="Normal 137 8" xfId="18514" xr:uid="{00000000-0005-0000-0000-0000E03F0000}"/>
    <cellStyle name="Normal 137 8 2" xfId="18515" xr:uid="{00000000-0005-0000-0000-0000E13F0000}"/>
    <cellStyle name="Normal 137 9" xfId="18516" xr:uid="{00000000-0005-0000-0000-0000E23F0000}"/>
    <cellStyle name="Normal 137 9 2" xfId="18517" xr:uid="{00000000-0005-0000-0000-0000E33F0000}"/>
    <cellStyle name="Normal 138" xfId="18518" xr:uid="{00000000-0005-0000-0000-0000E43F0000}"/>
    <cellStyle name="Normal 138 10" xfId="18519" xr:uid="{00000000-0005-0000-0000-0000E53F0000}"/>
    <cellStyle name="Normal 138 10 2" xfId="18520" xr:uid="{00000000-0005-0000-0000-0000E63F0000}"/>
    <cellStyle name="Normal 138 11" xfId="18521" xr:uid="{00000000-0005-0000-0000-0000E73F0000}"/>
    <cellStyle name="Normal 138 2" xfId="18522" xr:uid="{00000000-0005-0000-0000-0000E83F0000}"/>
    <cellStyle name="Normal 138 2 2" xfId="18523" xr:uid="{00000000-0005-0000-0000-0000E93F0000}"/>
    <cellStyle name="Normal 138 2 2 2" xfId="18524" xr:uid="{00000000-0005-0000-0000-0000EA3F0000}"/>
    <cellStyle name="Normal 138 2 2 2 2" xfId="18525" xr:uid="{00000000-0005-0000-0000-0000EB3F0000}"/>
    <cellStyle name="Normal 138 2 2 3" xfId="18526" xr:uid="{00000000-0005-0000-0000-0000EC3F0000}"/>
    <cellStyle name="Normal 138 2 3" xfId="18527" xr:uid="{00000000-0005-0000-0000-0000ED3F0000}"/>
    <cellStyle name="Normal 138 2 3 2" xfId="18528" xr:uid="{00000000-0005-0000-0000-0000EE3F0000}"/>
    <cellStyle name="Normal 138 2 3 2 2" xfId="18529" xr:uid="{00000000-0005-0000-0000-0000EF3F0000}"/>
    <cellStyle name="Normal 138 2 3 3" xfId="18530" xr:uid="{00000000-0005-0000-0000-0000F03F0000}"/>
    <cellStyle name="Normal 138 2 4" xfId="18531" xr:uid="{00000000-0005-0000-0000-0000F13F0000}"/>
    <cellStyle name="Normal 138 2 4 2" xfId="18532" xr:uid="{00000000-0005-0000-0000-0000F23F0000}"/>
    <cellStyle name="Normal 138 2 4 2 2" xfId="18533" xr:uid="{00000000-0005-0000-0000-0000F33F0000}"/>
    <cellStyle name="Normal 138 2 4 3" xfId="18534" xr:uid="{00000000-0005-0000-0000-0000F43F0000}"/>
    <cellStyle name="Normal 138 2 5" xfId="18535" xr:uid="{00000000-0005-0000-0000-0000F53F0000}"/>
    <cellStyle name="Normal 138 2 5 2" xfId="18536" xr:uid="{00000000-0005-0000-0000-0000F63F0000}"/>
    <cellStyle name="Normal 138 2 6" xfId="18537" xr:uid="{00000000-0005-0000-0000-0000F73F0000}"/>
    <cellStyle name="Normal 138 2 6 2" xfId="18538" xr:uid="{00000000-0005-0000-0000-0000F83F0000}"/>
    <cellStyle name="Normal 138 2 7" xfId="18539" xr:uid="{00000000-0005-0000-0000-0000F93F0000}"/>
    <cellStyle name="Normal 138 3" xfId="18540" xr:uid="{00000000-0005-0000-0000-0000FA3F0000}"/>
    <cellStyle name="Normal 138 3 2" xfId="18541" xr:uid="{00000000-0005-0000-0000-0000FB3F0000}"/>
    <cellStyle name="Normal 138 3 2 2" xfId="18542" xr:uid="{00000000-0005-0000-0000-0000FC3F0000}"/>
    <cellStyle name="Normal 138 3 2 2 2" xfId="18543" xr:uid="{00000000-0005-0000-0000-0000FD3F0000}"/>
    <cellStyle name="Normal 138 3 2 3" xfId="18544" xr:uid="{00000000-0005-0000-0000-0000FE3F0000}"/>
    <cellStyle name="Normal 138 3 3" xfId="18545" xr:uid="{00000000-0005-0000-0000-0000FF3F0000}"/>
    <cellStyle name="Normal 138 3 3 2" xfId="18546" xr:uid="{00000000-0005-0000-0000-000000400000}"/>
    <cellStyle name="Normal 138 3 3 2 2" xfId="18547" xr:uid="{00000000-0005-0000-0000-000001400000}"/>
    <cellStyle name="Normal 138 3 3 3" xfId="18548" xr:uid="{00000000-0005-0000-0000-000002400000}"/>
    <cellStyle name="Normal 138 3 4" xfId="18549" xr:uid="{00000000-0005-0000-0000-000003400000}"/>
    <cellStyle name="Normal 138 3 4 2" xfId="18550" xr:uid="{00000000-0005-0000-0000-000004400000}"/>
    <cellStyle name="Normal 138 3 4 2 2" xfId="18551" xr:uid="{00000000-0005-0000-0000-000005400000}"/>
    <cellStyle name="Normal 138 3 4 3" xfId="18552" xr:uid="{00000000-0005-0000-0000-000006400000}"/>
    <cellStyle name="Normal 138 3 5" xfId="18553" xr:uid="{00000000-0005-0000-0000-000007400000}"/>
    <cellStyle name="Normal 138 3 5 2" xfId="18554" xr:uid="{00000000-0005-0000-0000-000008400000}"/>
    <cellStyle name="Normal 138 3 6" xfId="18555" xr:uid="{00000000-0005-0000-0000-000009400000}"/>
    <cellStyle name="Normal 138 4" xfId="18556" xr:uid="{00000000-0005-0000-0000-00000A400000}"/>
    <cellStyle name="Normal 138 4 2" xfId="18557" xr:uid="{00000000-0005-0000-0000-00000B400000}"/>
    <cellStyle name="Normal 138 4 2 2" xfId="18558" xr:uid="{00000000-0005-0000-0000-00000C400000}"/>
    <cellStyle name="Normal 138 4 3" xfId="18559" xr:uid="{00000000-0005-0000-0000-00000D400000}"/>
    <cellStyle name="Normal 138 5" xfId="18560" xr:uid="{00000000-0005-0000-0000-00000E400000}"/>
    <cellStyle name="Normal 138 5 2" xfId="18561" xr:uid="{00000000-0005-0000-0000-00000F400000}"/>
    <cellStyle name="Normal 138 5 2 2" xfId="18562" xr:uid="{00000000-0005-0000-0000-000010400000}"/>
    <cellStyle name="Normal 138 5 3" xfId="18563" xr:uid="{00000000-0005-0000-0000-000011400000}"/>
    <cellStyle name="Normal 138 6" xfId="18564" xr:uid="{00000000-0005-0000-0000-000012400000}"/>
    <cellStyle name="Normal 138 6 2" xfId="18565" xr:uid="{00000000-0005-0000-0000-000013400000}"/>
    <cellStyle name="Normal 138 6 2 2" xfId="18566" xr:uid="{00000000-0005-0000-0000-000014400000}"/>
    <cellStyle name="Normal 138 6 3" xfId="18567" xr:uid="{00000000-0005-0000-0000-000015400000}"/>
    <cellStyle name="Normal 138 7" xfId="18568" xr:uid="{00000000-0005-0000-0000-000016400000}"/>
    <cellStyle name="Normal 138 7 2" xfId="18569" xr:uid="{00000000-0005-0000-0000-000017400000}"/>
    <cellStyle name="Normal 138 8" xfId="18570" xr:uid="{00000000-0005-0000-0000-000018400000}"/>
    <cellStyle name="Normal 138 8 2" xfId="18571" xr:uid="{00000000-0005-0000-0000-000019400000}"/>
    <cellStyle name="Normal 138 9" xfId="18572" xr:uid="{00000000-0005-0000-0000-00001A400000}"/>
    <cellStyle name="Normal 138 9 2" xfId="18573" xr:uid="{00000000-0005-0000-0000-00001B400000}"/>
    <cellStyle name="Normal 139" xfId="18574" xr:uid="{00000000-0005-0000-0000-00001C400000}"/>
    <cellStyle name="Normal 139 10" xfId="18575" xr:uid="{00000000-0005-0000-0000-00001D400000}"/>
    <cellStyle name="Normal 139 10 2" xfId="18576" xr:uid="{00000000-0005-0000-0000-00001E400000}"/>
    <cellStyle name="Normal 139 11" xfId="18577" xr:uid="{00000000-0005-0000-0000-00001F400000}"/>
    <cellStyle name="Normal 139 2" xfId="18578" xr:uid="{00000000-0005-0000-0000-000020400000}"/>
    <cellStyle name="Normal 139 2 2" xfId="18579" xr:uid="{00000000-0005-0000-0000-000021400000}"/>
    <cellStyle name="Normal 139 2 2 2" xfId="18580" xr:uid="{00000000-0005-0000-0000-000022400000}"/>
    <cellStyle name="Normal 139 2 2 2 2" xfId="18581" xr:uid="{00000000-0005-0000-0000-000023400000}"/>
    <cellStyle name="Normal 139 2 2 3" xfId="18582" xr:uid="{00000000-0005-0000-0000-000024400000}"/>
    <cellStyle name="Normal 139 2 3" xfId="18583" xr:uid="{00000000-0005-0000-0000-000025400000}"/>
    <cellStyle name="Normal 139 2 3 2" xfId="18584" xr:uid="{00000000-0005-0000-0000-000026400000}"/>
    <cellStyle name="Normal 139 2 3 2 2" xfId="18585" xr:uid="{00000000-0005-0000-0000-000027400000}"/>
    <cellStyle name="Normal 139 2 3 3" xfId="18586" xr:uid="{00000000-0005-0000-0000-000028400000}"/>
    <cellStyle name="Normal 139 2 4" xfId="18587" xr:uid="{00000000-0005-0000-0000-000029400000}"/>
    <cellStyle name="Normal 139 2 4 2" xfId="18588" xr:uid="{00000000-0005-0000-0000-00002A400000}"/>
    <cellStyle name="Normal 139 2 4 2 2" xfId="18589" xr:uid="{00000000-0005-0000-0000-00002B400000}"/>
    <cellStyle name="Normal 139 2 4 3" xfId="18590" xr:uid="{00000000-0005-0000-0000-00002C400000}"/>
    <cellStyle name="Normal 139 2 5" xfId="18591" xr:uid="{00000000-0005-0000-0000-00002D400000}"/>
    <cellStyle name="Normal 139 2 5 2" xfId="18592" xr:uid="{00000000-0005-0000-0000-00002E400000}"/>
    <cellStyle name="Normal 139 2 6" xfId="18593" xr:uid="{00000000-0005-0000-0000-00002F400000}"/>
    <cellStyle name="Normal 139 2 6 2" xfId="18594" xr:uid="{00000000-0005-0000-0000-000030400000}"/>
    <cellStyle name="Normal 139 2 7" xfId="18595" xr:uid="{00000000-0005-0000-0000-000031400000}"/>
    <cellStyle name="Normal 139 3" xfId="18596" xr:uid="{00000000-0005-0000-0000-000032400000}"/>
    <cellStyle name="Normal 139 3 2" xfId="18597" xr:uid="{00000000-0005-0000-0000-000033400000}"/>
    <cellStyle name="Normal 139 3 2 2" xfId="18598" xr:uid="{00000000-0005-0000-0000-000034400000}"/>
    <cellStyle name="Normal 139 3 2 2 2" xfId="18599" xr:uid="{00000000-0005-0000-0000-000035400000}"/>
    <cellStyle name="Normal 139 3 2 3" xfId="18600" xr:uid="{00000000-0005-0000-0000-000036400000}"/>
    <cellStyle name="Normal 139 3 3" xfId="18601" xr:uid="{00000000-0005-0000-0000-000037400000}"/>
    <cellStyle name="Normal 139 3 3 2" xfId="18602" xr:uid="{00000000-0005-0000-0000-000038400000}"/>
    <cellStyle name="Normal 139 3 3 2 2" xfId="18603" xr:uid="{00000000-0005-0000-0000-000039400000}"/>
    <cellStyle name="Normal 139 3 3 3" xfId="18604" xr:uid="{00000000-0005-0000-0000-00003A400000}"/>
    <cellStyle name="Normal 139 3 4" xfId="18605" xr:uid="{00000000-0005-0000-0000-00003B400000}"/>
    <cellStyle name="Normal 139 3 4 2" xfId="18606" xr:uid="{00000000-0005-0000-0000-00003C400000}"/>
    <cellStyle name="Normal 139 3 4 2 2" xfId="18607" xr:uid="{00000000-0005-0000-0000-00003D400000}"/>
    <cellStyle name="Normal 139 3 4 3" xfId="18608" xr:uid="{00000000-0005-0000-0000-00003E400000}"/>
    <cellStyle name="Normal 139 3 5" xfId="18609" xr:uid="{00000000-0005-0000-0000-00003F400000}"/>
    <cellStyle name="Normal 139 3 5 2" xfId="18610" xr:uid="{00000000-0005-0000-0000-000040400000}"/>
    <cellStyle name="Normal 139 3 6" xfId="18611" xr:uid="{00000000-0005-0000-0000-000041400000}"/>
    <cellStyle name="Normal 139 4" xfId="18612" xr:uid="{00000000-0005-0000-0000-000042400000}"/>
    <cellStyle name="Normal 139 4 2" xfId="18613" xr:uid="{00000000-0005-0000-0000-000043400000}"/>
    <cellStyle name="Normal 139 4 2 2" xfId="18614" xr:uid="{00000000-0005-0000-0000-000044400000}"/>
    <cellStyle name="Normal 139 4 3" xfId="18615" xr:uid="{00000000-0005-0000-0000-000045400000}"/>
    <cellStyle name="Normal 139 5" xfId="18616" xr:uid="{00000000-0005-0000-0000-000046400000}"/>
    <cellStyle name="Normal 139 5 2" xfId="18617" xr:uid="{00000000-0005-0000-0000-000047400000}"/>
    <cellStyle name="Normal 139 5 2 2" xfId="18618" xr:uid="{00000000-0005-0000-0000-000048400000}"/>
    <cellStyle name="Normal 139 5 3" xfId="18619" xr:uid="{00000000-0005-0000-0000-000049400000}"/>
    <cellStyle name="Normal 139 6" xfId="18620" xr:uid="{00000000-0005-0000-0000-00004A400000}"/>
    <cellStyle name="Normal 139 6 2" xfId="18621" xr:uid="{00000000-0005-0000-0000-00004B400000}"/>
    <cellStyle name="Normal 139 6 2 2" xfId="18622" xr:uid="{00000000-0005-0000-0000-00004C400000}"/>
    <cellStyle name="Normal 139 6 3" xfId="18623" xr:uid="{00000000-0005-0000-0000-00004D400000}"/>
    <cellStyle name="Normal 139 7" xfId="18624" xr:uid="{00000000-0005-0000-0000-00004E400000}"/>
    <cellStyle name="Normal 139 7 2" xfId="18625" xr:uid="{00000000-0005-0000-0000-00004F400000}"/>
    <cellStyle name="Normal 139 8" xfId="18626" xr:uid="{00000000-0005-0000-0000-000050400000}"/>
    <cellStyle name="Normal 139 8 2" xfId="18627" xr:uid="{00000000-0005-0000-0000-000051400000}"/>
    <cellStyle name="Normal 139 9" xfId="18628" xr:uid="{00000000-0005-0000-0000-000052400000}"/>
    <cellStyle name="Normal 139 9 2" xfId="18629" xr:uid="{00000000-0005-0000-0000-000053400000}"/>
    <cellStyle name="Normal 14" xfId="1025" xr:uid="{00000000-0005-0000-0000-000054400000}"/>
    <cellStyle name="Normal 14 10" xfId="18630" xr:uid="{00000000-0005-0000-0000-000055400000}"/>
    <cellStyle name="Normal 14 2" xfId="18631" xr:uid="{00000000-0005-0000-0000-000056400000}"/>
    <cellStyle name="Normal 14 2 10" xfId="18632" xr:uid="{00000000-0005-0000-0000-000057400000}"/>
    <cellStyle name="Normal 14 2 10 2" xfId="18633" xr:uid="{00000000-0005-0000-0000-000058400000}"/>
    <cellStyle name="Normal 14 2 11" xfId="18634" xr:uid="{00000000-0005-0000-0000-000059400000}"/>
    <cellStyle name="Normal 14 2 11 2" xfId="18635" xr:uid="{00000000-0005-0000-0000-00005A400000}"/>
    <cellStyle name="Normal 14 2 12" xfId="18636" xr:uid="{00000000-0005-0000-0000-00005B400000}"/>
    <cellStyle name="Normal 14 2 12 2" xfId="18637" xr:uid="{00000000-0005-0000-0000-00005C400000}"/>
    <cellStyle name="Normal 14 2 13" xfId="18638" xr:uid="{00000000-0005-0000-0000-00005D400000}"/>
    <cellStyle name="Normal 14 2 13 2" xfId="18639" xr:uid="{00000000-0005-0000-0000-00005E400000}"/>
    <cellStyle name="Normal 14 2 14" xfId="18640" xr:uid="{00000000-0005-0000-0000-00005F400000}"/>
    <cellStyle name="Normal 14 2 15" xfId="55408" xr:uid="{00000000-0005-0000-0000-000060400000}"/>
    <cellStyle name="Normal 14 2 2" xfId="18641" xr:uid="{00000000-0005-0000-0000-000061400000}"/>
    <cellStyle name="Normal 14 2 2 10" xfId="18642" xr:uid="{00000000-0005-0000-0000-000062400000}"/>
    <cellStyle name="Normal 14 2 2 10 2" xfId="18643" xr:uid="{00000000-0005-0000-0000-000063400000}"/>
    <cellStyle name="Normal 14 2 2 11" xfId="18644" xr:uid="{00000000-0005-0000-0000-000064400000}"/>
    <cellStyle name="Normal 14 2 2 12" xfId="55409" xr:uid="{00000000-0005-0000-0000-000065400000}"/>
    <cellStyle name="Normal 14 2 2 2" xfId="18645" xr:uid="{00000000-0005-0000-0000-000066400000}"/>
    <cellStyle name="Normal 14 2 2 2 2" xfId="18646" xr:uid="{00000000-0005-0000-0000-000067400000}"/>
    <cellStyle name="Normal 14 2 2 2 2 2" xfId="18647" xr:uid="{00000000-0005-0000-0000-000068400000}"/>
    <cellStyle name="Normal 14 2 2 2 2 2 2" xfId="18648" xr:uid="{00000000-0005-0000-0000-000069400000}"/>
    <cellStyle name="Normal 14 2 2 2 2 3" xfId="18649" xr:uid="{00000000-0005-0000-0000-00006A400000}"/>
    <cellStyle name="Normal 14 2 2 2 3" xfId="18650" xr:uid="{00000000-0005-0000-0000-00006B400000}"/>
    <cellStyle name="Normal 14 2 2 2 3 2" xfId="18651" xr:uid="{00000000-0005-0000-0000-00006C400000}"/>
    <cellStyle name="Normal 14 2 2 2 3 2 2" xfId="18652" xr:uid="{00000000-0005-0000-0000-00006D400000}"/>
    <cellStyle name="Normal 14 2 2 2 3 3" xfId="18653" xr:uid="{00000000-0005-0000-0000-00006E400000}"/>
    <cellStyle name="Normal 14 2 2 2 4" xfId="18654" xr:uid="{00000000-0005-0000-0000-00006F400000}"/>
    <cellStyle name="Normal 14 2 2 2 4 2" xfId="18655" xr:uid="{00000000-0005-0000-0000-000070400000}"/>
    <cellStyle name="Normal 14 2 2 2 4 2 2" xfId="18656" xr:uid="{00000000-0005-0000-0000-000071400000}"/>
    <cellStyle name="Normal 14 2 2 2 4 3" xfId="18657" xr:uid="{00000000-0005-0000-0000-000072400000}"/>
    <cellStyle name="Normal 14 2 2 2 5" xfId="18658" xr:uid="{00000000-0005-0000-0000-000073400000}"/>
    <cellStyle name="Normal 14 2 2 2 5 2" xfId="18659" xr:uid="{00000000-0005-0000-0000-000074400000}"/>
    <cellStyle name="Normal 14 2 2 2 6" xfId="18660" xr:uid="{00000000-0005-0000-0000-000075400000}"/>
    <cellStyle name="Normal 14 2 2 2 6 2" xfId="18661" xr:uid="{00000000-0005-0000-0000-000076400000}"/>
    <cellStyle name="Normal 14 2 2 2 7" xfId="18662" xr:uid="{00000000-0005-0000-0000-000077400000}"/>
    <cellStyle name="Normal 14 2 2 2 8" xfId="55410" xr:uid="{00000000-0005-0000-0000-000078400000}"/>
    <cellStyle name="Normal 14 2 2 3" xfId="18663" xr:uid="{00000000-0005-0000-0000-000079400000}"/>
    <cellStyle name="Normal 14 2 2 3 2" xfId="18664" xr:uid="{00000000-0005-0000-0000-00007A400000}"/>
    <cellStyle name="Normal 14 2 2 3 2 2" xfId="18665" xr:uid="{00000000-0005-0000-0000-00007B400000}"/>
    <cellStyle name="Normal 14 2 2 3 2 2 2" xfId="18666" xr:uid="{00000000-0005-0000-0000-00007C400000}"/>
    <cellStyle name="Normal 14 2 2 3 2 3" xfId="18667" xr:uid="{00000000-0005-0000-0000-00007D400000}"/>
    <cellStyle name="Normal 14 2 2 3 2 4" xfId="55412" xr:uid="{00000000-0005-0000-0000-00007E400000}"/>
    <cellStyle name="Normal 14 2 2 3 3" xfId="18668" xr:uid="{00000000-0005-0000-0000-00007F400000}"/>
    <cellStyle name="Normal 14 2 2 3 3 2" xfId="18669" xr:uid="{00000000-0005-0000-0000-000080400000}"/>
    <cellStyle name="Normal 14 2 2 3 3 2 2" xfId="18670" xr:uid="{00000000-0005-0000-0000-000081400000}"/>
    <cellStyle name="Normal 14 2 2 3 3 3" xfId="18671" xr:uid="{00000000-0005-0000-0000-000082400000}"/>
    <cellStyle name="Normal 14 2 2 3 4" xfId="18672" xr:uid="{00000000-0005-0000-0000-000083400000}"/>
    <cellStyle name="Normal 14 2 2 3 4 2" xfId="18673" xr:uid="{00000000-0005-0000-0000-000084400000}"/>
    <cellStyle name="Normal 14 2 2 3 4 2 2" xfId="18674" xr:uid="{00000000-0005-0000-0000-000085400000}"/>
    <cellStyle name="Normal 14 2 2 3 4 3" xfId="18675" xr:uid="{00000000-0005-0000-0000-000086400000}"/>
    <cellStyle name="Normal 14 2 2 3 5" xfId="18676" xr:uid="{00000000-0005-0000-0000-000087400000}"/>
    <cellStyle name="Normal 14 2 2 3 5 2" xfId="18677" xr:uid="{00000000-0005-0000-0000-000088400000}"/>
    <cellStyle name="Normal 14 2 2 3 6" xfId="18678" xr:uid="{00000000-0005-0000-0000-000089400000}"/>
    <cellStyle name="Normal 14 2 2 3 7" xfId="55411" xr:uid="{00000000-0005-0000-0000-00008A400000}"/>
    <cellStyle name="Normal 14 2 2 4" xfId="18679" xr:uid="{00000000-0005-0000-0000-00008B400000}"/>
    <cellStyle name="Normal 14 2 2 4 2" xfId="18680" xr:uid="{00000000-0005-0000-0000-00008C400000}"/>
    <cellStyle name="Normal 14 2 2 4 2 2" xfId="18681" xr:uid="{00000000-0005-0000-0000-00008D400000}"/>
    <cellStyle name="Normal 14 2 2 4 3" xfId="18682" xr:uid="{00000000-0005-0000-0000-00008E400000}"/>
    <cellStyle name="Normal 14 2 2 5" xfId="18683" xr:uid="{00000000-0005-0000-0000-00008F400000}"/>
    <cellStyle name="Normal 14 2 2 5 2" xfId="18684" xr:uid="{00000000-0005-0000-0000-000090400000}"/>
    <cellStyle name="Normal 14 2 2 5 2 2" xfId="18685" xr:uid="{00000000-0005-0000-0000-000091400000}"/>
    <cellStyle name="Normal 14 2 2 5 3" xfId="18686" xr:uid="{00000000-0005-0000-0000-000092400000}"/>
    <cellStyle name="Normal 14 2 2 6" xfId="18687" xr:uid="{00000000-0005-0000-0000-000093400000}"/>
    <cellStyle name="Normal 14 2 2 6 2" xfId="18688" xr:uid="{00000000-0005-0000-0000-000094400000}"/>
    <cellStyle name="Normal 14 2 2 6 2 2" xfId="18689" xr:uid="{00000000-0005-0000-0000-000095400000}"/>
    <cellStyle name="Normal 14 2 2 6 3" xfId="18690" xr:uid="{00000000-0005-0000-0000-000096400000}"/>
    <cellStyle name="Normal 14 2 2 7" xfId="18691" xr:uid="{00000000-0005-0000-0000-000097400000}"/>
    <cellStyle name="Normal 14 2 2 7 2" xfId="18692" xr:uid="{00000000-0005-0000-0000-000098400000}"/>
    <cellStyle name="Normal 14 2 2 8" xfId="18693" xr:uid="{00000000-0005-0000-0000-000099400000}"/>
    <cellStyle name="Normal 14 2 2 8 2" xfId="18694" xr:uid="{00000000-0005-0000-0000-00009A400000}"/>
    <cellStyle name="Normal 14 2 2 9" xfId="18695" xr:uid="{00000000-0005-0000-0000-00009B400000}"/>
    <cellStyle name="Normal 14 2 2 9 2" xfId="18696" xr:uid="{00000000-0005-0000-0000-00009C400000}"/>
    <cellStyle name="Normal 14 2 3" xfId="18697" xr:uid="{00000000-0005-0000-0000-00009D400000}"/>
    <cellStyle name="Normal 14 2 3 10" xfId="18698" xr:uid="{00000000-0005-0000-0000-00009E400000}"/>
    <cellStyle name="Normal 14 2 3 10 2" xfId="18699" xr:uid="{00000000-0005-0000-0000-00009F400000}"/>
    <cellStyle name="Normal 14 2 3 11" xfId="18700" xr:uid="{00000000-0005-0000-0000-0000A0400000}"/>
    <cellStyle name="Normal 14 2 3 2" xfId="18701" xr:uid="{00000000-0005-0000-0000-0000A1400000}"/>
    <cellStyle name="Normal 14 2 3 2 2" xfId="18702" xr:uid="{00000000-0005-0000-0000-0000A2400000}"/>
    <cellStyle name="Normal 14 2 3 2 2 2" xfId="18703" xr:uid="{00000000-0005-0000-0000-0000A3400000}"/>
    <cellStyle name="Normal 14 2 3 2 2 2 2" xfId="18704" xr:uid="{00000000-0005-0000-0000-0000A4400000}"/>
    <cellStyle name="Normal 14 2 3 2 2 3" xfId="18705" xr:uid="{00000000-0005-0000-0000-0000A5400000}"/>
    <cellStyle name="Normal 14 2 3 2 3" xfId="18706" xr:uid="{00000000-0005-0000-0000-0000A6400000}"/>
    <cellStyle name="Normal 14 2 3 2 3 2" xfId="18707" xr:uid="{00000000-0005-0000-0000-0000A7400000}"/>
    <cellStyle name="Normal 14 2 3 2 3 2 2" xfId="18708" xr:uid="{00000000-0005-0000-0000-0000A8400000}"/>
    <cellStyle name="Normal 14 2 3 2 3 3" xfId="18709" xr:uid="{00000000-0005-0000-0000-0000A9400000}"/>
    <cellStyle name="Normal 14 2 3 2 4" xfId="18710" xr:uid="{00000000-0005-0000-0000-0000AA400000}"/>
    <cellStyle name="Normal 14 2 3 2 4 2" xfId="18711" xr:uid="{00000000-0005-0000-0000-0000AB400000}"/>
    <cellStyle name="Normal 14 2 3 2 4 2 2" xfId="18712" xr:uid="{00000000-0005-0000-0000-0000AC400000}"/>
    <cellStyle name="Normal 14 2 3 2 4 3" xfId="18713" xr:uid="{00000000-0005-0000-0000-0000AD400000}"/>
    <cellStyle name="Normal 14 2 3 2 5" xfId="18714" xr:uid="{00000000-0005-0000-0000-0000AE400000}"/>
    <cellStyle name="Normal 14 2 3 2 5 2" xfId="18715" xr:uid="{00000000-0005-0000-0000-0000AF400000}"/>
    <cellStyle name="Normal 14 2 3 2 6" xfId="18716" xr:uid="{00000000-0005-0000-0000-0000B0400000}"/>
    <cellStyle name="Normal 14 2 3 2 6 2" xfId="18717" xr:uid="{00000000-0005-0000-0000-0000B1400000}"/>
    <cellStyle name="Normal 14 2 3 2 7" xfId="18718" xr:uid="{00000000-0005-0000-0000-0000B2400000}"/>
    <cellStyle name="Normal 14 2 3 3" xfId="18719" xr:uid="{00000000-0005-0000-0000-0000B3400000}"/>
    <cellStyle name="Normal 14 2 3 3 2" xfId="18720" xr:uid="{00000000-0005-0000-0000-0000B4400000}"/>
    <cellStyle name="Normal 14 2 3 3 2 2" xfId="18721" xr:uid="{00000000-0005-0000-0000-0000B5400000}"/>
    <cellStyle name="Normal 14 2 3 3 2 2 2" xfId="18722" xr:uid="{00000000-0005-0000-0000-0000B6400000}"/>
    <cellStyle name="Normal 14 2 3 3 2 3" xfId="18723" xr:uid="{00000000-0005-0000-0000-0000B7400000}"/>
    <cellStyle name="Normal 14 2 3 3 3" xfId="18724" xr:uid="{00000000-0005-0000-0000-0000B8400000}"/>
    <cellStyle name="Normal 14 2 3 3 3 2" xfId="18725" xr:uid="{00000000-0005-0000-0000-0000B9400000}"/>
    <cellStyle name="Normal 14 2 3 3 3 2 2" xfId="18726" xr:uid="{00000000-0005-0000-0000-0000BA400000}"/>
    <cellStyle name="Normal 14 2 3 3 3 3" xfId="18727" xr:uid="{00000000-0005-0000-0000-0000BB400000}"/>
    <cellStyle name="Normal 14 2 3 3 4" xfId="18728" xr:uid="{00000000-0005-0000-0000-0000BC400000}"/>
    <cellStyle name="Normal 14 2 3 3 4 2" xfId="18729" xr:uid="{00000000-0005-0000-0000-0000BD400000}"/>
    <cellStyle name="Normal 14 2 3 3 4 2 2" xfId="18730" xr:uid="{00000000-0005-0000-0000-0000BE400000}"/>
    <cellStyle name="Normal 14 2 3 3 4 3" xfId="18731" xr:uid="{00000000-0005-0000-0000-0000BF400000}"/>
    <cellStyle name="Normal 14 2 3 3 5" xfId="18732" xr:uid="{00000000-0005-0000-0000-0000C0400000}"/>
    <cellStyle name="Normal 14 2 3 3 5 2" xfId="18733" xr:uid="{00000000-0005-0000-0000-0000C1400000}"/>
    <cellStyle name="Normal 14 2 3 3 6" xfId="18734" xr:uid="{00000000-0005-0000-0000-0000C2400000}"/>
    <cellStyle name="Normal 14 2 3 4" xfId="18735" xr:uid="{00000000-0005-0000-0000-0000C3400000}"/>
    <cellStyle name="Normal 14 2 3 4 2" xfId="18736" xr:uid="{00000000-0005-0000-0000-0000C4400000}"/>
    <cellStyle name="Normal 14 2 3 4 2 2" xfId="18737" xr:uid="{00000000-0005-0000-0000-0000C5400000}"/>
    <cellStyle name="Normal 14 2 3 4 3" xfId="18738" xr:uid="{00000000-0005-0000-0000-0000C6400000}"/>
    <cellStyle name="Normal 14 2 3 5" xfId="18739" xr:uid="{00000000-0005-0000-0000-0000C7400000}"/>
    <cellStyle name="Normal 14 2 3 5 2" xfId="18740" xr:uid="{00000000-0005-0000-0000-0000C8400000}"/>
    <cellStyle name="Normal 14 2 3 5 2 2" xfId="18741" xr:uid="{00000000-0005-0000-0000-0000C9400000}"/>
    <cellStyle name="Normal 14 2 3 5 3" xfId="18742" xr:uid="{00000000-0005-0000-0000-0000CA400000}"/>
    <cellStyle name="Normal 14 2 3 6" xfId="18743" xr:uid="{00000000-0005-0000-0000-0000CB400000}"/>
    <cellStyle name="Normal 14 2 3 6 2" xfId="18744" xr:uid="{00000000-0005-0000-0000-0000CC400000}"/>
    <cellStyle name="Normal 14 2 3 6 2 2" xfId="18745" xr:uid="{00000000-0005-0000-0000-0000CD400000}"/>
    <cellStyle name="Normal 14 2 3 6 3" xfId="18746" xr:uid="{00000000-0005-0000-0000-0000CE400000}"/>
    <cellStyle name="Normal 14 2 3 7" xfId="18747" xr:uid="{00000000-0005-0000-0000-0000CF400000}"/>
    <cellStyle name="Normal 14 2 3 7 2" xfId="18748" xr:uid="{00000000-0005-0000-0000-0000D0400000}"/>
    <cellStyle name="Normal 14 2 3 8" xfId="18749" xr:uid="{00000000-0005-0000-0000-0000D1400000}"/>
    <cellStyle name="Normal 14 2 3 8 2" xfId="18750" xr:uid="{00000000-0005-0000-0000-0000D2400000}"/>
    <cellStyle name="Normal 14 2 3 9" xfId="18751" xr:uid="{00000000-0005-0000-0000-0000D3400000}"/>
    <cellStyle name="Normal 14 2 3 9 2" xfId="18752" xr:uid="{00000000-0005-0000-0000-0000D4400000}"/>
    <cellStyle name="Normal 14 2 4" xfId="18753" xr:uid="{00000000-0005-0000-0000-0000D5400000}"/>
    <cellStyle name="Normal 14 2 4 10" xfId="18754" xr:uid="{00000000-0005-0000-0000-0000D6400000}"/>
    <cellStyle name="Normal 14 2 4 10 2" xfId="18755" xr:uid="{00000000-0005-0000-0000-0000D7400000}"/>
    <cellStyle name="Normal 14 2 4 11" xfId="18756" xr:uid="{00000000-0005-0000-0000-0000D8400000}"/>
    <cellStyle name="Normal 14 2 4 2" xfId="18757" xr:uid="{00000000-0005-0000-0000-0000D9400000}"/>
    <cellStyle name="Normal 14 2 4 2 2" xfId="18758" xr:uid="{00000000-0005-0000-0000-0000DA400000}"/>
    <cellStyle name="Normal 14 2 4 2 2 2" xfId="18759" xr:uid="{00000000-0005-0000-0000-0000DB400000}"/>
    <cellStyle name="Normal 14 2 4 2 2 2 2" xfId="18760" xr:uid="{00000000-0005-0000-0000-0000DC400000}"/>
    <cellStyle name="Normal 14 2 4 2 2 3" xfId="18761" xr:uid="{00000000-0005-0000-0000-0000DD400000}"/>
    <cellStyle name="Normal 14 2 4 2 3" xfId="18762" xr:uid="{00000000-0005-0000-0000-0000DE400000}"/>
    <cellStyle name="Normal 14 2 4 2 3 2" xfId="18763" xr:uid="{00000000-0005-0000-0000-0000DF400000}"/>
    <cellStyle name="Normal 14 2 4 2 3 2 2" xfId="18764" xr:uid="{00000000-0005-0000-0000-0000E0400000}"/>
    <cellStyle name="Normal 14 2 4 2 3 3" xfId="18765" xr:uid="{00000000-0005-0000-0000-0000E1400000}"/>
    <cellStyle name="Normal 14 2 4 2 4" xfId="18766" xr:uid="{00000000-0005-0000-0000-0000E2400000}"/>
    <cellStyle name="Normal 14 2 4 2 4 2" xfId="18767" xr:uid="{00000000-0005-0000-0000-0000E3400000}"/>
    <cellStyle name="Normal 14 2 4 2 4 2 2" xfId="18768" xr:uid="{00000000-0005-0000-0000-0000E4400000}"/>
    <cellStyle name="Normal 14 2 4 2 4 3" xfId="18769" xr:uid="{00000000-0005-0000-0000-0000E5400000}"/>
    <cellStyle name="Normal 14 2 4 2 5" xfId="18770" xr:uid="{00000000-0005-0000-0000-0000E6400000}"/>
    <cellStyle name="Normal 14 2 4 2 5 2" xfId="18771" xr:uid="{00000000-0005-0000-0000-0000E7400000}"/>
    <cellStyle name="Normal 14 2 4 2 6" xfId="18772" xr:uid="{00000000-0005-0000-0000-0000E8400000}"/>
    <cellStyle name="Normal 14 2 4 2 6 2" xfId="18773" xr:uid="{00000000-0005-0000-0000-0000E9400000}"/>
    <cellStyle name="Normal 14 2 4 2 7" xfId="18774" xr:uid="{00000000-0005-0000-0000-0000EA400000}"/>
    <cellStyle name="Normal 14 2 4 3" xfId="18775" xr:uid="{00000000-0005-0000-0000-0000EB400000}"/>
    <cellStyle name="Normal 14 2 4 3 2" xfId="18776" xr:uid="{00000000-0005-0000-0000-0000EC400000}"/>
    <cellStyle name="Normal 14 2 4 3 2 2" xfId="18777" xr:uid="{00000000-0005-0000-0000-0000ED400000}"/>
    <cellStyle name="Normal 14 2 4 3 2 2 2" xfId="18778" xr:uid="{00000000-0005-0000-0000-0000EE400000}"/>
    <cellStyle name="Normal 14 2 4 3 2 3" xfId="18779" xr:uid="{00000000-0005-0000-0000-0000EF400000}"/>
    <cellStyle name="Normal 14 2 4 3 3" xfId="18780" xr:uid="{00000000-0005-0000-0000-0000F0400000}"/>
    <cellStyle name="Normal 14 2 4 3 3 2" xfId="18781" xr:uid="{00000000-0005-0000-0000-0000F1400000}"/>
    <cellStyle name="Normal 14 2 4 3 3 2 2" xfId="18782" xr:uid="{00000000-0005-0000-0000-0000F2400000}"/>
    <cellStyle name="Normal 14 2 4 3 3 3" xfId="18783" xr:uid="{00000000-0005-0000-0000-0000F3400000}"/>
    <cellStyle name="Normal 14 2 4 3 4" xfId="18784" xr:uid="{00000000-0005-0000-0000-0000F4400000}"/>
    <cellStyle name="Normal 14 2 4 3 4 2" xfId="18785" xr:uid="{00000000-0005-0000-0000-0000F5400000}"/>
    <cellStyle name="Normal 14 2 4 3 4 2 2" xfId="18786" xr:uid="{00000000-0005-0000-0000-0000F6400000}"/>
    <cellStyle name="Normal 14 2 4 3 4 3" xfId="18787" xr:uid="{00000000-0005-0000-0000-0000F7400000}"/>
    <cellStyle name="Normal 14 2 4 3 5" xfId="18788" xr:uid="{00000000-0005-0000-0000-0000F8400000}"/>
    <cellStyle name="Normal 14 2 4 3 5 2" xfId="18789" xr:uid="{00000000-0005-0000-0000-0000F9400000}"/>
    <cellStyle name="Normal 14 2 4 3 6" xfId="18790" xr:uid="{00000000-0005-0000-0000-0000FA400000}"/>
    <cellStyle name="Normal 14 2 4 4" xfId="18791" xr:uid="{00000000-0005-0000-0000-0000FB400000}"/>
    <cellStyle name="Normal 14 2 4 4 2" xfId="18792" xr:uid="{00000000-0005-0000-0000-0000FC400000}"/>
    <cellStyle name="Normal 14 2 4 4 2 2" xfId="18793" xr:uid="{00000000-0005-0000-0000-0000FD400000}"/>
    <cellStyle name="Normal 14 2 4 4 3" xfId="18794" xr:uid="{00000000-0005-0000-0000-0000FE400000}"/>
    <cellStyle name="Normal 14 2 4 5" xfId="18795" xr:uid="{00000000-0005-0000-0000-0000FF400000}"/>
    <cellStyle name="Normal 14 2 4 5 2" xfId="18796" xr:uid="{00000000-0005-0000-0000-000000410000}"/>
    <cellStyle name="Normal 14 2 4 5 2 2" xfId="18797" xr:uid="{00000000-0005-0000-0000-000001410000}"/>
    <cellStyle name="Normal 14 2 4 5 3" xfId="18798" xr:uid="{00000000-0005-0000-0000-000002410000}"/>
    <cellStyle name="Normal 14 2 4 6" xfId="18799" xr:uid="{00000000-0005-0000-0000-000003410000}"/>
    <cellStyle name="Normal 14 2 4 6 2" xfId="18800" xr:uid="{00000000-0005-0000-0000-000004410000}"/>
    <cellStyle name="Normal 14 2 4 6 2 2" xfId="18801" xr:uid="{00000000-0005-0000-0000-000005410000}"/>
    <cellStyle name="Normal 14 2 4 6 3" xfId="18802" xr:uid="{00000000-0005-0000-0000-000006410000}"/>
    <cellStyle name="Normal 14 2 4 7" xfId="18803" xr:uid="{00000000-0005-0000-0000-000007410000}"/>
    <cellStyle name="Normal 14 2 4 7 2" xfId="18804" xr:uid="{00000000-0005-0000-0000-000008410000}"/>
    <cellStyle name="Normal 14 2 4 8" xfId="18805" xr:uid="{00000000-0005-0000-0000-000009410000}"/>
    <cellStyle name="Normal 14 2 4 8 2" xfId="18806" xr:uid="{00000000-0005-0000-0000-00000A410000}"/>
    <cellStyle name="Normal 14 2 4 9" xfId="18807" xr:uid="{00000000-0005-0000-0000-00000B410000}"/>
    <cellStyle name="Normal 14 2 4 9 2" xfId="18808" xr:uid="{00000000-0005-0000-0000-00000C410000}"/>
    <cellStyle name="Normal 14 2 5" xfId="18809" xr:uid="{00000000-0005-0000-0000-00000D410000}"/>
    <cellStyle name="Normal 14 2 5 2" xfId="18810" xr:uid="{00000000-0005-0000-0000-00000E410000}"/>
    <cellStyle name="Normal 14 2 5 2 2" xfId="18811" xr:uid="{00000000-0005-0000-0000-00000F410000}"/>
    <cellStyle name="Normal 14 2 5 2 2 2" xfId="18812" xr:uid="{00000000-0005-0000-0000-000010410000}"/>
    <cellStyle name="Normal 14 2 5 2 3" xfId="18813" xr:uid="{00000000-0005-0000-0000-000011410000}"/>
    <cellStyle name="Normal 14 2 5 3" xfId="18814" xr:uid="{00000000-0005-0000-0000-000012410000}"/>
    <cellStyle name="Normal 14 2 5 3 2" xfId="18815" xr:uid="{00000000-0005-0000-0000-000013410000}"/>
    <cellStyle name="Normal 14 2 5 3 2 2" xfId="18816" xr:uid="{00000000-0005-0000-0000-000014410000}"/>
    <cellStyle name="Normal 14 2 5 3 3" xfId="18817" xr:uid="{00000000-0005-0000-0000-000015410000}"/>
    <cellStyle name="Normal 14 2 5 4" xfId="18818" xr:uid="{00000000-0005-0000-0000-000016410000}"/>
    <cellStyle name="Normal 14 2 5 4 2" xfId="18819" xr:uid="{00000000-0005-0000-0000-000017410000}"/>
    <cellStyle name="Normal 14 2 5 4 2 2" xfId="18820" xr:uid="{00000000-0005-0000-0000-000018410000}"/>
    <cellStyle name="Normal 14 2 5 4 3" xfId="18821" xr:uid="{00000000-0005-0000-0000-000019410000}"/>
    <cellStyle name="Normal 14 2 5 5" xfId="18822" xr:uid="{00000000-0005-0000-0000-00001A410000}"/>
    <cellStyle name="Normal 14 2 5 5 2" xfId="18823" xr:uid="{00000000-0005-0000-0000-00001B410000}"/>
    <cellStyle name="Normal 14 2 5 6" xfId="18824" xr:uid="{00000000-0005-0000-0000-00001C410000}"/>
    <cellStyle name="Normal 14 2 5 6 2" xfId="18825" xr:uid="{00000000-0005-0000-0000-00001D410000}"/>
    <cellStyle name="Normal 14 2 5 7" xfId="18826" xr:uid="{00000000-0005-0000-0000-00001E410000}"/>
    <cellStyle name="Normal 14 2 6" xfId="18827" xr:uid="{00000000-0005-0000-0000-00001F410000}"/>
    <cellStyle name="Normal 14 2 6 2" xfId="18828" xr:uid="{00000000-0005-0000-0000-000020410000}"/>
    <cellStyle name="Normal 14 2 6 2 2" xfId="18829" xr:uid="{00000000-0005-0000-0000-000021410000}"/>
    <cellStyle name="Normal 14 2 6 2 2 2" xfId="18830" xr:uid="{00000000-0005-0000-0000-000022410000}"/>
    <cellStyle name="Normal 14 2 6 2 3" xfId="18831" xr:uid="{00000000-0005-0000-0000-000023410000}"/>
    <cellStyle name="Normal 14 2 6 3" xfId="18832" xr:uid="{00000000-0005-0000-0000-000024410000}"/>
    <cellStyle name="Normal 14 2 6 3 2" xfId="18833" xr:uid="{00000000-0005-0000-0000-000025410000}"/>
    <cellStyle name="Normal 14 2 6 3 2 2" xfId="18834" xr:uid="{00000000-0005-0000-0000-000026410000}"/>
    <cellStyle name="Normal 14 2 6 3 3" xfId="18835" xr:uid="{00000000-0005-0000-0000-000027410000}"/>
    <cellStyle name="Normal 14 2 6 4" xfId="18836" xr:uid="{00000000-0005-0000-0000-000028410000}"/>
    <cellStyle name="Normal 14 2 6 4 2" xfId="18837" xr:uid="{00000000-0005-0000-0000-000029410000}"/>
    <cellStyle name="Normal 14 2 6 4 2 2" xfId="18838" xr:uid="{00000000-0005-0000-0000-00002A410000}"/>
    <cellStyle name="Normal 14 2 6 4 3" xfId="18839" xr:uid="{00000000-0005-0000-0000-00002B410000}"/>
    <cellStyle name="Normal 14 2 6 5" xfId="18840" xr:uid="{00000000-0005-0000-0000-00002C410000}"/>
    <cellStyle name="Normal 14 2 6 5 2" xfId="18841" xr:uid="{00000000-0005-0000-0000-00002D410000}"/>
    <cellStyle name="Normal 14 2 6 6" xfId="18842" xr:uid="{00000000-0005-0000-0000-00002E410000}"/>
    <cellStyle name="Normal 14 2 7" xfId="18843" xr:uid="{00000000-0005-0000-0000-00002F410000}"/>
    <cellStyle name="Normal 14 2 7 2" xfId="18844" xr:uid="{00000000-0005-0000-0000-000030410000}"/>
    <cellStyle name="Normal 14 2 7 2 2" xfId="18845" xr:uid="{00000000-0005-0000-0000-000031410000}"/>
    <cellStyle name="Normal 14 2 7 3" xfId="18846" xr:uid="{00000000-0005-0000-0000-000032410000}"/>
    <cellStyle name="Normal 14 2 8" xfId="18847" xr:uid="{00000000-0005-0000-0000-000033410000}"/>
    <cellStyle name="Normal 14 2 8 2" xfId="18848" xr:uid="{00000000-0005-0000-0000-000034410000}"/>
    <cellStyle name="Normal 14 2 8 2 2" xfId="18849" xr:uid="{00000000-0005-0000-0000-000035410000}"/>
    <cellStyle name="Normal 14 2 8 3" xfId="18850" xr:uid="{00000000-0005-0000-0000-000036410000}"/>
    <cellStyle name="Normal 14 2 9" xfId="18851" xr:uid="{00000000-0005-0000-0000-000037410000}"/>
    <cellStyle name="Normal 14 2 9 2" xfId="18852" xr:uid="{00000000-0005-0000-0000-000038410000}"/>
    <cellStyle name="Normal 14 2 9 2 2" xfId="18853" xr:uid="{00000000-0005-0000-0000-000039410000}"/>
    <cellStyle name="Normal 14 2 9 3" xfId="18854" xr:uid="{00000000-0005-0000-0000-00003A410000}"/>
    <cellStyle name="Normal 14 3" xfId="18855" xr:uid="{00000000-0005-0000-0000-00003B410000}"/>
    <cellStyle name="Normal 14 3 10" xfId="18856" xr:uid="{00000000-0005-0000-0000-00003C410000}"/>
    <cellStyle name="Normal 14 3 10 2" xfId="18857" xr:uid="{00000000-0005-0000-0000-00003D410000}"/>
    <cellStyle name="Normal 14 3 11" xfId="18858" xr:uid="{00000000-0005-0000-0000-00003E410000}"/>
    <cellStyle name="Normal 14 3 12" xfId="55413" xr:uid="{00000000-0005-0000-0000-00003F410000}"/>
    <cellStyle name="Normal 14 3 2" xfId="18859" xr:uid="{00000000-0005-0000-0000-000040410000}"/>
    <cellStyle name="Normal 14 3 2 2" xfId="18860" xr:uid="{00000000-0005-0000-0000-000041410000}"/>
    <cellStyle name="Normal 14 3 2 2 2" xfId="18861" xr:uid="{00000000-0005-0000-0000-000042410000}"/>
    <cellStyle name="Normal 14 3 2 2 2 2" xfId="18862" xr:uid="{00000000-0005-0000-0000-000043410000}"/>
    <cellStyle name="Normal 14 3 2 2 3" xfId="18863" xr:uid="{00000000-0005-0000-0000-000044410000}"/>
    <cellStyle name="Normal 14 3 2 3" xfId="18864" xr:uid="{00000000-0005-0000-0000-000045410000}"/>
    <cellStyle name="Normal 14 3 2 3 2" xfId="18865" xr:uid="{00000000-0005-0000-0000-000046410000}"/>
    <cellStyle name="Normal 14 3 2 3 2 2" xfId="18866" xr:uid="{00000000-0005-0000-0000-000047410000}"/>
    <cellStyle name="Normal 14 3 2 3 3" xfId="18867" xr:uid="{00000000-0005-0000-0000-000048410000}"/>
    <cellStyle name="Normal 14 3 2 4" xfId="18868" xr:uid="{00000000-0005-0000-0000-000049410000}"/>
    <cellStyle name="Normal 14 3 2 4 2" xfId="18869" xr:uid="{00000000-0005-0000-0000-00004A410000}"/>
    <cellStyle name="Normal 14 3 2 4 2 2" xfId="18870" xr:uid="{00000000-0005-0000-0000-00004B410000}"/>
    <cellStyle name="Normal 14 3 2 4 3" xfId="18871" xr:uid="{00000000-0005-0000-0000-00004C410000}"/>
    <cellStyle name="Normal 14 3 2 5" xfId="18872" xr:uid="{00000000-0005-0000-0000-00004D410000}"/>
    <cellStyle name="Normal 14 3 2 5 2" xfId="18873" xr:uid="{00000000-0005-0000-0000-00004E410000}"/>
    <cellStyle name="Normal 14 3 2 6" xfId="18874" xr:uid="{00000000-0005-0000-0000-00004F410000}"/>
    <cellStyle name="Normal 14 3 2 6 2" xfId="18875" xr:uid="{00000000-0005-0000-0000-000050410000}"/>
    <cellStyle name="Normal 14 3 2 7" xfId="18876" xr:uid="{00000000-0005-0000-0000-000051410000}"/>
    <cellStyle name="Normal 14 3 2 8" xfId="55414" xr:uid="{00000000-0005-0000-0000-000052410000}"/>
    <cellStyle name="Normal 14 3 3" xfId="18877" xr:uid="{00000000-0005-0000-0000-000053410000}"/>
    <cellStyle name="Normal 14 3 3 2" xfId="18878" xr:uid="{00000000-0005-0000-0000-000054410000}"/>
    <cellStyle name="Normal 14 3 3 2 2" xfId="18879" xr:uid="{00000000-0005-0000-0000-000055410000}"/>
    <cellStyle name="Normal 14 3 3 2 2 2" xfId="18880" xr:uid="{00000000-0005-0000-0000-000056410000}"/>
    <cellStyle name="Normal 14 3 3 2 3" xfId="18881" xr:uid="{00000000-0005-0000-0000-000057410000}"/>
    <cellStyle name="Normal 14 3 3 2 4" xfId="55416" xr:uid="{00000000-0005-0000-0000-000058410000}"/>
    <cellStyle name="Normal 14 3 3 3" xfId="18882" xr:uid="{00000000-0005-0000-0000-000059410000}"/>
    <cellStyle name="Normal 14 3 3 3 2" xfId="18883" xr:uid="{00000000-0005-0000-0000-00005A410000}"/>
    <cellStyle name="Normal 14 3 3 3 2 2" xfId="18884" xr:uid="{00000000-0005-0000-0000-00005B410000}"/>
    <cellStyle name="Normal 14 3 3 3 3" xfId="18885" xr:uid="{00000000-0005-0000-0000-00005C410000}"/>
    <cellStyle name="Normal 14 3 3 4" xfId="18886" xr:uid="{00000000-0005-0000-0000-00005D410000}"/>
    <cellStyle name="Normal 14 3 3 4 2" xfId="18887" xr:uid="{00000000-0005-0000-0000-00005E410000}"/>
    <cellStyle name="Normal 14 3 3 4 2 2" xfId="18888" xr:uid="{00000000-0005-0000-0000-00005F410000}"/>
    <cellStyle name="Normal 14 3 3 4 3" xfId="18889" xr:uid="{00000000-0005-0000-0000-000060410000}"/>
    <cellStyle name="Normal 14 3 3 5" xfId="18890" xr:uid="{00000000-0005-0000-0000-000061410000}"/>
    <cellStyle name="Normal 14 3 3 5 2" xfId="18891" xr:uid="{00000000-0005-0000-0000-000062410000}"/>
    <cellStyle name="Normal 14 3 3 6" xfId="18892" xr:uid="{00000000-0005-0000-0000-000063410000}"/>
    <cellStyle name="Normal 14 3 3 7" xfId="55415" xr:uid="{00000000-0005-0000-0000-000064410000}"/>
    <cellStyle name="Normal 14 3 4" xfId="18893" xr:uid="{00000000-0005-0000-0000-000065410000}"/>
    <cellStyle name="Normal 14 3 4 2" xfId="18894" xr:uid="{00000000-0005-0000-0000-000066410000}"/>
    <cellStyle name="Normal 14 3 4 2 2" xfId="18895" xr:uid="{00000000-0005-0000-0000-000067410000}"/>
    <cellStyle name="Normal 14 3 4 3" xfId="18896" xr:uid="{00000000-0005-0000-0000-000068410000}"/>
    <cellStyle name="Normal 14 3 5" xfId="18897" xr:uid="{00000000-0005-0000-0000-000069410000}"/>
    <cellStyle name="Normal 14 3 5 2" xfId="18898" xr:uid="{00000000-0005-0000-0000-00006A410000}"/>
    <cellStyle name="Normal 14 3 5 2 2" xfId="18899" xr:uid="{00000000-0005-0000-0000-00006B410000}"/>
    <cellStyle name="Normal 14 3 5 3" xfId="18900" xr:uid="{00000000-0005-0000-0000-00006C410000}"/>
    <cellStyle name="Normal 14 3 6" xfId="18901" xr:uid="{00000000-0005-0000-0000-00006D410000}"/>
    <cellStyle name="Normal 14 3 6 2" xfId="18902" xr:uid="{00000000-0005-0000-0000-00006E410000}"/>
    <cellStyle name="Normal 14 3 6 2 2" xfId="18903" xr:uid="{00000000-0005-0000-0000-00006F410000}"/>
    <cellStyle name="Normal 14 3 6 3" xfId="18904" xr:uid="{00000000-0005-0000-0000-000070410000}"/>
    <cellStyle name="Normal 14 3 7" xfId="18905" xr:uid="{00000000-0005-0000-0000-000071410000}"/>
    <cellStyle name="Normal 14 3 7 2" xfId="18906" xr:uid="{00000000-0005-0000-0000-000072410000}"/>
    <cellStyle name="Normal 14 3 8" xfId="18907" xr:uid="{00000000-0005-0000-0000-000073410000}"/>
    <cellStyle name="Normal 14 3 8 2" xfId="18908" xr:uid="{00000000-0005-0000-0000-000074410000}"/>
    <cellStyle name="Normal 14 3 9" xfId="18909" xr:uid="{00000000-0005-0000-0000-000075410000}"/>
    <cellStyle name="Normal 14 3 9 2" xfId="18910" xr:uid="{00000000-0005-0000-0000-000076410000}"/>
    <cellStyle name="Normal 14 4" xfId="18911" xr:uid="{00000000-0005-0000-0000-000077410000}"/>
    <cellStyle name="Normal 14 4 10" xfId="18912" xr:uid="{00000000-0005-0000-0000-000078410000}"/>
    <cellStyle name="Normal 14 4 10 2" xfId="18913" xr:uid="{00000000-0005-0000-0000-000079410000}"/>
    <cellStyle name="Normal 14 4 11" xfId="18914" xr:uid="{00000000-0005-0000-0000-00007A410000}"/>
    <cellStyle name="Normal 14 4 2" xfId="18915" xr:uid="{00000000-0005-0000-0000-00007B410000}"/>
    <cellStyle name="Normal 14 4 2 2" xfId="18916" xr:uid="{00000000-0005-0000-0000-00007C410000}"/>
    <cellStyle name="Normal 14 4 2 2 2" xfId="18917" xr:uid="{00000000-0005-0000-0000-00007D410000}"/>
    <cellStyle name="Normal 14 4 2 2 2 2" xfId="18918" xr:uid="{00000000-0005-0000-0000-00007E410000}"/>
    <cellStyle name="Normal 14 4 2 2 3" xfId="18919" xr:uid="{00000000-0005-0000-0000-00007F410000}"/>
    <cellStyle name="Normal 14 4 2 3" xfId="18920" xr:uid="{00000000-0005-0000-0000-000080410000}"/>
    <cellStyle name="Normal 14 4 2 3 2" xfId="18921" xr:uid="{00000000-0005-0000-0000-000081410000}"/>
    <cellStyle name="Normal 14 4 2 3 2 2" xfId="18922" xr:uid="{00000000-0005-0000-0000-000082410000}"/>
    <cellStyle name="Normal 14 4 2 3 3" xfId="18923" xr:uid="{00000000-0005-0000-0000-000083410000}"/>
    <cellStyle name="Normal 14 4 2 4" xfId="18924" xr:uid="{00000000-0005-0000-0000-000084410000}"/>
    <cellStyle name="Normal 14 4 2 4 2" xfId="18925" xr:uid="{00000000-0005-0000-0000-000085410000}"/>
    <cellStyle name="Normal 14 4 2 4 2 2" xfId="18926" xr:uid="{00000000-0005-0000-0000-000086410000}"/>
    <cellStyle name="Normal 14 4 2 4 3" xfId="18927" xr:uid="{00000000-0005-0000-0000-000087410000}"/>
    <cellStyle name="Normal 14 4 2 5" xfId="18928" xr:uid="{00000000-0005-0000-0000-000088410000}"/>
    <cellStyle name="Normal 14 4 2 5 2" xfId="18929" xr:uid="{00000000-0005-0000-0000-000089410000}"/>
    <cellStyle name="Normal 14 4 2 6" xfId="18930" xr:uid="{00000000-0005-0000-0000-00008A410000}"/>
    <cellStyle name="Normal 14 4 2 6 2" xfId="18931" xr:uid="{00000000-0005-0000-0000-00008B410000}"/>
    <cellStyle name="Normal 14 4 2 7" xfId="18932" xr:uid="{00000000-0005-0000-0000-00008C410000}"/>
    <cellStyle name="Normal 14 4 3" xfId="18933" xr:uid="{00000000-0005-0000-0000-00008D410000}"/>
    <cellStyle name="Normal 14 4 3 2" xfId="18934" xr:uid="{00000000-0005-0000-0000-00008E410000}"/>
    <cellStyle name="Normal 14 4 3 2 2" xfId="18935" xr:uid="{00000000-0005-0000-0000-00008F410000}"/>
    <cellStyle name="Normal 14 4 3 2 2 2" xfId="18936" xr:uid="{00000000-0005-0000-0000-000090410000}"/>
    <cellStyle name="Normal 14 4 3 2 3" xfId="18937" xr:uid="{00000000-0005-0000-0000-000091410000}"/>
    <cellStyle name="Normal 14 4 3 3" xfId="18938" xr:uid="{00000000-0005-0000-0000-000092410000}"/>
    <cellStyle name="Normal 14 4 3 3 2" xfId="18939" xr:uid="{00000000-0005-0000-0000-000093410000}"/>
    <cellStyle name="Normal 14 4 3 3 2 2" xfId="18940" xr:uid="{00000000-0005-0000-0000-000094410000}"/>
    <cellStyle name="Normal 14 4 3 3 3" xfId="18941" xr:uid="{00000000-0005-0000-0000-000095410000}"/>
    <cellStyle name="Normal 14 4 3 4" xfId="18942" xr:uid="{00000000-0005-0000-0000-000096410000}"/>
    <cellStyle name="Normal 14 4 3 4 2" xfId="18943" xr:uid="{00000000-0005-0000-0000-000097410000}"/>
    <cellStyle name="Normal 14 4 3 4 2 2" xfId="18944" xr:uid="{00000000-0005-0000-0000-000098410000}"/>
    <cellStyle name="Normal 14 4 3 4 3" xfId="18945" xr:uid="{00000000-0005-0000-0000-000099410000}"/>
    <cellStyle name="Normal 14 4 3 5" xfId="18946" xr:uid="{00000000-0005-0000-0000-00009A410000}"/>
    <cellStyle name="Normal 14 4 3 5 2" xfId="18947" xr:uid="{00000000-0005-0000-0000-00009B410000}"/>
    <cellStyle name="Normal 14 4 3 6" xfId="18948" xr:uid="{00000000-0005-0000-0000-00009C410000}"/>
    <cellStyle name="Normal 14 4 4" xfId="18949" xr:uid="{00000000-0005-0000-0000-00009D410000}"/>
    <cellStyle name="Normal 14 4 4 2" xfId="18950" xr:uid="{00000000-0005-0000-0000-00009E410000}"/>
    <cellStyle name="Normal 14 4 4 2 2" xfId="18951" xr:uid="{00000000-0005-0000-0000-00009F410000}"/>
    <cellStyle name="Normal 14 4 4 3" xfId="18952" xr:uid="{00000000-0005-0000-0000-0000A0410000}"/>
    <cellStyle name="Normal 14 4 5" xfId="18953" xr:uid="{00000000-0005-0000-0000-0000A1410000}"/>
    <cellStyle name="Normal 14 4 5 2" xfId="18954" xr:uid="{00000000-0005-0000-0000-0000A2410000}"/>
    <cellStyle name="Normal 14 4 5 2 2" xfId="18955" xr:uid="{00000000-0005-0000-0000-0000A3410000}"/>
    <cellStyle name="Normal 14 4 5 3" xfId="18956" xr:uid="{00000000-0005-0000-0000-0000A4410000}"/>
    <cellStyle name="Normal 14 4 6" xfId="18957" xr:uid="{00000000-0005-0000-0000-0000A5410000}"/>
    <cellStyle name="Normal 14 4 6 2" xfId="18958" xr:uid="{00000000-0005-0000-0000-0000A6410000}"/>
    <cellStyle name="Normal 14 4 6 2 2" xfId="18959" xr:uid="{00000000-0005-0000-0000-0000A7410000}"/>
    <cellStyle name="Normal 14 4 6 3" xfId="18960" xr:uid="{00000000-0005-0000-0000-0000A8410000}"/>
    <cellStyle name="Normal 14 4 7" xfId="18961" xr:uid="{00000000-0005-0000-0000-0000A9410000}"/>
    <cellStyle name="Normal 14 4 7 2" xfId="18962" xr:uid="{00000000-0005-0000-0000-0000AA410000}"/>
    <cellStyle name="Normal 14 4 8" xfId="18963" xr:uid="{00000000-0005-0000-0000-0000AB410000}"/>
    <cellStyle name="Normal 14 4 8 2" xfId="18964" xr:uid="{00000000-0005-0000-0000-0000AC410000}"/>
    <cellStyle name="Normal 14 4 9" xfId="18965" xr:uid="{00000000-0005-0000-0000-0000AD410000}"/>
    <cellStyle name="Normal 14 4 9 2" xfId="18966" xr:uid="{00000000-0005-0000-0000-0000AE410000}"/>
    <cellStyle name="Normal 14 5" xfId="18967" xr:uid="{00000000-0005-0000-0000-0000AF410000}"/>
    <cellStyle name="Normal 14 5 10" xfId="18968" xr:uid="{00000000-0005-0000-0000-0000B0410000}"/>
    <cellStyle name="Normal 14 5 10 2" xfId="18969" xr:uid="{00000000-0005-0000-0000-0000B1410000}"/>
    <cellStyle name="Normal 14 5 11" xfId="18970" xr:uid="{00000000-0005-0000-0000-0000B2410000}"/>
    <cellStyle name="Normal 14 5 2" xfId="18971" xr:uid="{00000000-0005-0000-0000-0000B3410000}"/>
    <cellStyle name="Normal 14 5 2 2" xfId="18972" xr:uid="{00000000-0005-0000-0000-0000B4410000}"/>
    <cellStyle name="Normal 14 5 2 2 2" xfId="18973" xr:uid="{00000000-0005-0000-0000-0000B5410000}"/>
    <cellStyle name="Normal 14 5 2 2 2 2" xfId="18974" xr:uid="{00000000-0005-0000-0000-0000B6410000}"/>
    <cellStyle name="Normal 14 5 2 2 3" xfId="18975" xr:uid="{00000000-0005-0000-0000-0000B7410000}"/>
    <cellStyle name="Normal 14 5 2 3" xfId="18976" xr:uid="{00000000-0005-0000-0000-0000B8410000}"/>
    <cellStyle name="Normal 14 5 2 3 2" xfId="18977" xr:uid="{00000000-0005-0000-0000-0000B9410000}"/>
    <cellStyle name="Normal 14 5 2 3 2 2" xfId="18978" xr:uid="{00000000-0005-0000-0000-0000BA410000}"/>
    <cellStyle name="Normal 14 5 2 3 3" xfId="18979" xr:uid="{00000000-0005-0000-0000-0000BB410000}"/>
    <cellStyle name="Normal 14 5 2 4" xfId="18980" xr:uid="{00000000-0005-0000-0000-0000BC410000}"/>
    <cellStyle name="Normal 14 5 2 4 2" xfId="18981" xr:uid="{00000000-0005-0000-0000-0000BD410000}"/>
    <cellStyle name="Normal 14 5 2 4 2 2" xfId="18982" xr:uid="{00000000-0005-0000-0000-0000BE410000}"/>
    <cellStyle name="Normal 14 5 2 4 3" xfId="18983" xr:uid="{00000000-0005-0000-0000-0000BF410000}"/>
    <cellStyle name="Normal 14 5 2 5" xfId="18984" xr:uid="{00000000-0005-0000-0000-0000C0410000}"/>
    <cellStyle name="Normal 14 5 2 5 2" xfId="18985" xr:uid="{00000000-0005-0000-0000-0000C1410000}"/>
    <cellStyle name="Normal 14 5 2 6" xfId="18986" xr:uid="{00000000-0005-0000-0000-0000C2410000}"/>
    <cellStyle name="Normal 14 5 2 6 2" xfId="18987" xr:uid="{00000000-0005-0000-0000-0000C3410000}"/>
    <cellStyle name="Normal 14 5 2 7" xfId="18988" xr:uid="{00000000-0005-0000-0000-0000C4410000}"/>
    <cellStyle name="Normal 14 5 3" xfId="18989" xr:uid="{00000000-0005-0000-0000-0000C5410000}"/>
    <cellStyle name="Normal 14 5 3 2" xfId="18990" xr:uid="{00000000-0005-0000-0000-0000C6410000}"/>
    <cellStyle name="Normal 14 5 3 2 2" xfId="18991" xr:uid="{00000000-0005-0000-0000-0000C7410000}"/>
    <cellStyle name="Normal 14 5 3 2 2 2" xfId="18992" xr:uid="{00000000-0005-0000-0000-0000C8410000}"/>
    <cellStyle name="Normal 14 5 3 2 3" xfId="18993" xr:uid="{00000000-0005-0000-0000-0000C9410000}"/>
    <cellStyle name="Normal 14 5 3 3" xfId="18994" xr:uid="{00000000-0005-0000-0000-0000CA410000}"/>
    <cellStyle name="Normal 14 5 3 3 2" xfId="18995" xr:uid="{00000000-0005-0000-0000-0000CB410000}"/>
    <cellStyle name="Normal 14 5 3 3 2 2" xfId="18996" xr:uid="{00000000-0005-0000-0000-0000CC410000}"/>
    <cellStyle name="Normal 14 5 3 3 3" xfId="18997" xr:uid="{00000000-0005-0000-0000-0000CD410000}"/>
    <cellStyle name="Normal 14 5 3 4" xfId="18998" xr:uid="{00000000-0005-0000-0000-0000CE410000}"/>
    <cellStyle name="Normal 14 5 3 4 2" xfId="18999" xr:uid="{00000000-0005-0000-0000-0000CF410000}"/>
    <cellStyle name="Normal 14 5 3 4 2 2" xfId="19000" xr:uid="{00000000-0005-0000-0000-0000D0410000}"/>
    <cellStyle name="Normal 14 5 3 4 3" xfId="19001" xr:uid="{00000000-0005-0000-0000-0000D1410000}"/>
    <cellStyle name="Normal 14 5 3 5" xfId="19002" xr:uid="{00000000-0005-0000-0000-0000D2410000}"/>
    <cellStyle name="Normal 14 5 3 5 2" xfId="19003" xr:uid="{00000000-0005-0000-0000-0000D3410000}"/>
    <cellStyle name="Normal 14 5 3 6" xfId="19004" xr:uid="{00000000-0005-0000-0000-0000D4410000}"/>
    <cellStyle name="Normal 14 5 4" xfId="19005" xr:uid="{00000000-0005-0000-0000-0000D5410000}"/>
    <cellStyle name="Normal 14 5 4 2" xfId="19006" xr:uid="{00000000-0005-0000-0000-0000D6410000}"/>
    <cellStyle name="Normal 14 5 4 2 2" xfId="19007" xr:uid="{00000000-0005-0000-0000-0000D7410000}"/>
    <cellStyle name="Normal 14 5 4 3" xfId="19008" xr:uid="{00000000-0005-0000-0000-0000D8410000}"/>
    <cellStyle name="Normal 14 5 5" xfId="19009" xr:uid="{00000000-0005-0000-0000-0000D9410000}"/>
    <cellStyle name="Normal 14 5 5 2" xfId="19010" xr:uid="{00000000-0005-0000-0000-0000DA410000}"/>
    <cellStyle name="Normal 14 5 5 2 2" xfId="19011" xr:uid="{00000000-0005-0000-0000-0000DB410000}"/>
    <cellStyle name="Normal 14 5 5 3" xfId="19012" xr:uid="{00000000-0005-0000-0000-0000DC410000}"/>
    <cellStyle name="Normal 14 5 6" xfId="19013" xr:uid="{00000000-0005-0000-0000-0000DD410000}"/>
    <cellStyle name="Normal 14 5 6 2" xfId="19014" xr:uid="{00000000-0005-0000-0000-0000DE410000}"/>
    <cellStyle name="Normal 14 5 6 2 2" xfId="19015" xr:uid="{00000000-0005-0000-0000-0000DF410000}"/>
    <cellStyle name="Normal 14 5 6 3" xfId="19016" xr:uid="{00000000-0005-0000-0000-0000E0410000}"/>
    <cellStyle name="Normal 14 5 7" xfId="19017" xr:uid="{00000000-0005-0000-0000-0000E1410000}"/>
    <cellStyle name="Normal 14 5 7 2" xfId="19018" xr:uid="{00000000-0005-0000-0000-0000E2410000}"/>
    <cellStyle name="Normal 14 5 8" xfId="19019" xr:uid="{00000000-0005-0000-0000-0000E3410000}"/>
    <cellStyle name="Normal 14 5 8 2" xfId="19020" xr:uid="{00000000-0005-0000-0000-0000E4410000}"/>
    <cellStyle name="Normal 14 5 9" xfId="19021" xr:uid="{00000000-0005-0000-0000-0000E5410000}"/>
    <cellStyle name="Normal 14 5 9 2" xfId="19022" xr:uid="{00000000-0005-0000-0000-0000E6410000}"/>
    <cellStyle name="Normal 14 6" xfId="19023" xr:uid="{00000000-0005-0000-0000-0000E7410000}"/>
    <cellStyle name="Normal 14 6 2" xfId="19024" xr:uid="{00000000-0005-0000-0000-0000E8410000}"/>
    <cellStyle name="Normal 14 6 2 2" xfId="19025" xr:uid="{00000000-0005-0000-0000-0000E9410000}"/>
    <cellStyle name="Normal 14 6 2 2 2" xfId="19026" xr:uid="{00000000-0005-0000-0000-0000EA410000}"/>
    <cellStyle name="Normal 14 6 2 2 2 2" xfId="19027" xr:uid="{00000000-0005-0000-0000-0000EB410000}"/>
    <cellStyle name="Normal 14 6 2 2 3" xfId="19028" xr:uid="{00000000-0005-0000-0000-0000EC410000}"/>
    <cellStyle name="Normal 14 6 2 3" xfId="19029" xr:uid="{00000000-0005-0000-0000-0000ED410000}"/>
    <cellStyle name="Normal 14 6 2 3 2" xfId="19030" xr:uid="{00000000-0005-0000-0000-0000EE410000}"/>
    <cellStyle name="Normal 14 6 2 3 2 2" xfId="19031" xr:uid="{00000000-0005-0000-0000-0000EF410000}"/>
    <cellStyle name="Normal 14 6 2 3 3" xfId="19032" xr:uid="{00000000-0005-0000-0000-0000F0410000}"/>
    <cellStyle name="Normal 14 6 2 4" xfId="19033" xr:uid="{00000000-0005-0000-0000-0000F1410000}"/>
    <cellStyle name="Normal 14 6 2 4 2" xfId="19034" xr:uid="{00000000-0005-0000-0000-0000F2410000}"/>
    <cellStyle name="Normal 14 6 2 4 2 2" xfId="19035" xr:uid="{00000000-0005-0000-0000-0000F3410000}"/>
    <cellStyle name="Normal 14 6 2 4 3" xfId="19036" xr:uid="{00000000-0005-0000-0000-0000F4410000}"/>
    <cellStyle name="Normal 14 6 2 5" xfId="19037" xr:uid="{00000000-0005-0000-0000-0000F5410000}"/>
    <cellStyle name="Normal 14 6 2 5 2" xfId="19038" xr:uid="{00000000-0005-0000-0000-0000F6410000}"/>
    <cellStyle name="Normal 14 6 2 6" xfId="19039" xr:uid="{00000000-0005-0000-0000-0000F7410000}"/>
    <cellStyle name="Normal 14 6 2 6 2" xfId="19040" xr:uid="{00000000-0005-0000-0000-0000F8410000}"/>
    <cellStyle name="Normal 14 6 2 7" xfId="19041" xr:uid="{00000000-0005-0000-0000-0000F9410000}"/>
    <cellStyle name="Normal 14 6 3" xfId="19042" xr:uid="{00000000-0005-0000-0000-0000FA410000}"/>
    <cellStyle name="Normal 14 6 3 2" xfId="19043" xr:uid="{00000000-0005-0000-0000-0000FB410000}"/>
    <cellStyle name="Normal 14 6 3 2 2" xfId="19044" xr:uid="{00000000-0005-0000-0000-0000FC410000}"/>
    <cellStyle name="Normal 14 6 3 2 2 2" xfId="19045" xr:uid="{00000000-0005-0000-0000-0000FD410000}"/>
    <cellStyle name="Normal 14 6 3 2 3" xfId="19046" xr:uid="{00000000-0005-0000-0000-0000FE410000}"/>
    <cellStyle name="Normal 14 6 3 3" xfId="19047" xr:uid="{00000000-0005-0000-0000-0000FF410000}"/>
    <cellStyle name="Normal 14 6 3 3 2" xfId="19048" xr:uid="{00000000-0005-0000-0000-000000420000}"/>
    <cellStyle name="Normal 14 6 3 3 2 2" xfId="19049" xr:uid="{00000000-0005-0000-0000-000001420000}"/>
    <cellStyle name="Normal 14 6 3 3 3" xfId="19050" xr:uid="{00000000-0005-0000-0000-000002420000}"/>
    <cellStyle name="Normal 14 6 3 4" xfId="19051" xr:uid="{00000000-0005-0000-0000-000003420000}"/>
    <cellStyle name="Normal 14 6 3 4 2" xfId="19052" xr:uid="{00000000-0005-0000-0000-000004420000}"/>
    <cellStyle name="Normal 14 6 3 4 2 2" xfId="19053" xr:uid="{00000000-0005-0000-0000-000005420000}"/>
    <cellStyle name="Normal 14 6 3 4 3" xfId="19054" xr:uid="{00000000-0005-0000-0000-000006420000}"/>
    <cellStyle name="Normal 14 6 3 5" xfId="19055" xr:uid="{00000000-0005-0000-0000-000007420000}"/>
    <cellStyle name="Normal 14 6 3 5 2" xfId="19056" xr:uid="{00000000-0005-0000-0000-000008420000}"/>
    <cellStyle name="Normal 14 6 3 6" xfId="19057" xr:uid="{00000000-0005-0000-0000-000009420000}"/>
    <cellStyle name="Normal 14 6 4" xfId="19058" xr:uid="{00000000-0005-0000-0000-00000A420000}"/>
    <cellStyle name="Normal 14 6 4 2" xfId="19059" xr:uid="{00000000-0005-0000-0000-00000B420000}"/>
    <cellStyle name="Normal 14 6 4 2 2" xfId="19060" xr:uid="{00000000-0005-0000-0000-00000C420000}"/>
    <cellStyle name="Normal 14 6 4 3" xfId="19061" xr:uid="{00000000-0005-0000-0000-00000D420000}"/>
    <cellStyle name="Normal 14 6 5" xfId="19062" xr:uid="{00000000-0005-0000-0000-00000E420000}"/>
    <cellStyle name="Normal 14 6 5 2" xfId="19063" xr:uid="{00000000-0005-0000-0000-00000F420000}"/>
    <cellStyle name="Normal 14 6 5 2 2" xfId="19064" xr:uid="{00000000-0005-0000-0000-000010420000}"/>
    <cellStyle name="Normal 14 6 5 3" xfId="19065" xr:uid="{00000000-0005-0000-0000-000011420000}"/>
    <cellStyle name="Normal 14 6 6" xfId="19066" xr:uid="{00000000-0005-0000-0000-000012420000}"/>
    <cellStyle name="Normal 14 6 6 2" xfId="19067" xr:uid="{00000000-0005-0000-0000-000013420000}"/>
    <cellStyle name="Normal 14 6 6 2 2" xfId="19068" xr:uid="{00000000-0005-0000-0000-000014420000}"/>
    <cellStyle name="Normal 14 6 6 3" xfId="19069" xr:uid="{00000000-0005-0000-0000-000015420000}"/>
    <cellStyle name="Normal 14 6 7" xfId="19070" xr:uid="{00000000-0005-0000-0000-000016420000}"/>
    <cellStyle name="Normal 14 6 7 2" xfId="19071" xr:uid="{00000000-0005-0000-0000-000017420000}"/>
    <cellStyle name="Normal 14 6 8" xfId="19072" xr:uid="{00000000-0005-0000-0000-000018420000}"/>
    <cellStyle name="Normal 14 6 8 2" xfId="19073" xr:uid="{00000000-0005-0000-0000-000019420000}"/>
    <cellStyle name="Normal 14 6 9" xfId="19074" xr:uid="{00000000-0005-0000-0000-00001A420000}"/>
    <cellStyle name="Normal 14 7" xfId="19075" xr:uid="{00000000-0005-0000-0000-00001B420000}"/>
    <cellStyle name="Normal 14 8" xfId="19076" xr:uid="{00000000-0005-0000-0000-00001C420000}"/>
    <cellStyle name="Normal 14 9" xfId="19077" xr:uid="{00000000-0005-0000-0000-00001D420000}"/>
    <cellStyle name="Normal 14 9 2" xfId="19078" xr:uid="{00000000-0005-0000-0000-00001E420000}"/>
    <cellStyle name="Normal 140" xfId="19079" xr:uid="{00000000-0005-0000-0000-00001F420000}"/>
    <cellStyle name="Normal 140 10" xfId="19080" xr:uid="{00000000-0005-0000-0000-000020420000}"/>
    <cellStyle name="Normal 140 10 2" xfId="19081" xr:uid="{00000000-0005-0000-0000-000021420000}"/>
    <cellStyle name="Normal 140 11" xfId="19082" xr:uid="{00000000-0005-0000-0000-000022420000}"/>
    <cellStyle name="Normal 140 2" xfId="19083" xr:uid="{00000000-0005-0000-0000-000023420000}"/>
    <cellStyle name="Normal 140 2 2" xfId="19084" xr:uid="{00000000-0005-0000-0000-000024420000}"/>
    <cellStyle name="Normal 140 2 2 2" xfId="19085" xr:uid="{00000000-0005-0000-0000-000025420000}"/>
    <cellStyle name="Normal 140 2 2 2 2" xfId="19086" xr:uid="{00000000-0005-0000-0000-000026420000}"/>
    <cellStyle name="Normal 140 2 2 3" xfId="19087" xr:uid="{00000000-0005-0000-0000-000027420000}"/>
    <cellStyle name="Normal 140 2 3" xfId="19088" xr:uid="{00000000-0005-0000-0000-000028420000}"/>
    <cellStyle name="Normal 140 2 3 2" xfId="19089" xr:uid="{00000000-0005-0000-0000-000029420000}"/>
    <cellStyle name="Normal 140 2 3 2 2" xfId="19090" xr:uid="{00000000-0005-0000-0000-00002A420000}"/>
    <cellStyle name="Normal 140 2 3 3" xfId="19091" xr:uid="{00000000-0005-0000-0000-00002B420000}"/>
    <cellStyle name="Normal 140 2 4" xfId="19092" xr:uid="{00000000-0005-0000-0000-00002C420000}"/>
    <cellStyle name="Normal 140 2 4 2" xfId="19093" xr:uid="{00000000-0005-0000-0000-00002D420000}"/>
    <cellStyle name="Normal 140 2 4 2 2" xfId="19094" xr:uid="{00000000-0005-0000-0000-00002E420000}"/>
    <cellStyle name="Normal 140 2 4 3" xfId="19095" xr:uid="{00000000-0005-0000-0000-00002F420000}"/>
    <cellStyle name="Normal 140 2 5" xfId="19096" xr:uid="{00000000-0005-0000-0000-000030420000}"/>
    <cellStyle name="Normal 140 2 5 2" xfId="19097" xr:uid="{00000000-0005-0000-0000-000031420000}"/>
    <cellStyle name="Normal 140 2 6" xfId="19098" xr:uid="{00000000-0005-0000-0000-000032420000}"/>
    <cellStyle name="Normal 140 2 6 2" xfId="19099" xr:uid="{00000000-0005-0000-0000-000033420000}"/>
    <cellStyle name="Normal 140 2 7" xfId="19100" xr:uid="{00000000-0005-0000-0000-000034420000}"/>
    <cellStyle name="Normal 140 3" xfId="19101" xr:uid="{00000000-0005-0000-0000-000035420000}"/>
    <cellStyle name="Normal 140 3 2" xfId="19102" xr:uid="{00000000-0005-0000-0000-000036420000}"/>
    <cellStyle name="Normal 140 3 2 2" xfId="19103" xr:uid="{00000000-0005-0000-0000-000037420000}"/>
    <cellStyle name="Normal 140 3 2 2 2" xfId="19104" xr:uid="{00000000-0005-0000-0000-000038420000}"/>
    <cellStyle name="Normal 140 3 2 3" xfId="19105" xr:uid="{00000000-0005-0000-0000-000039420000}"/>
    <cellStyle name="Normal 140 3 3" xfId="19106" xr:uid="{00000000-0005-0000-0000-00003A420000}"/>
    <cellStyle name="Normal 140 3 3 2" xfId="19107" xr:uid="{00000000-0005-0000-0000-00003B420000}"/>
    <cellStyle name="Normal 140 3 3 2 2" xfId="19108" xr:uid="{00000000-0005-0000-0000-00003C420000}"/>
    <cellStyle name="Normal 140 3 3 3" xfId="19109" xr:uid="{00000000-0005-0000-0000-00003D420000}"/>
    <cellStyle name="Normal 140 3 4" xfId="19110" xr:uid="{00000000-0005-0000-0000-00003E420000}"/>
    <cellStyle name="Normal 140 3 4 2" xfId="19111" xr:uid="{00000000-0005-0000-0000-00003F420000}"/>
    <cellStyle name="Normal 140 3 4 2 2" xfId="19112" xr:uid="{00000000-0005-0000-0000-000040420000}"/>
    <cellStyle name="Normal 140 3 4 3" xfId="19113" xr:uid="{00000000-0005-0000-0000-000041420000}"/>
    <cellStyle name="Normal 140 3 5" xfId="19114" xr:uid="{00000000-0005-0000-0000-000042420000}"/>
    <cellStyle name="Normal 140 3 5 2" xfId="19115" xr:uid="{00000000-0005-0000-0000-000043420000}"/>
    <cellStyle name="Normal 140 3 6" xfId="19116" xr:uid="{00000000-0005-0000-0000-000044420000}"/>
    <cellStyle name="Normal 140 4" xfId="19117" xr:uid="{00000000-0005-0000-0000-000045420000}"/>
    <cellStyle name="Normal 140 4 2" xfId="19118" xr:uid="{00000000-0005-0000-0000-000046420000}"/>
    <cellStyle name="Normal 140 4 2 2" xfId="19119" xr:uid="{00000000-0005-0000-0000-000047420000}"/>
    <cellStyle name="Normal 140 4 3" xfId="19120" xr:uid="{00000000-0005-0000-0000-000048420000}"/>
    <cellStyle name="Normal 140 5" xfId="19121" xr:uid="{00000000-0005-0000-0000-000049420000}"/>
    <cellStyle name="Normal 140 5 2" xfId="19122" xr:uid="{00000000-0005-0000-0000-00004A420000}"/>
    <cellStyle name="Normal 140 5 2 2" xfId="19123" xr:uid="{00000000-0005-0000-0000-00004B420000}"/>
    <cellStyle name="Normal 140 5 3" xfId="19124" xr:uid="{00000000-0005-0000-0000-00004C420000}"/>
    <cellStyle name="Normal 140 6" xfId="19125" xr:uid="{00000000-0005-0000-0000-00004D420000}"/>
    <cellStyle name="Normal 140 6 2" xfId="19126" xr:uid="{00000000-0005-0000-0000-00004E420000}"/>
    <cellStyle name="Normal 140 6 2 2" xfId="19127" xr:uid="{00000000-0005-0000-0000-00004F420000}"/>
    <cellStyle name="Normal 140 6 3" xfId="19128" xr:uid="{00000000-0005-0000-0000-000050420000}"/>
    <cellStyle name="Normal 140 7" xfId="19129" xr:uid="{00000000-0005-0000-0000-000051420000}"/>
    <cellStyle name="Normal 140 7 2" xfId="19130" xr:uid="{00000000-0005-0000-0000-000052420000}"/>
    <cellStyle name="Normal 140 8" xfId="19131" xr:uid="{00000000-0005-0000-0000-000053420000}"/>
    <cellStyle name="Normal 140 8 2" xfId="19132" xr:uid="{00000000-0005-0000-0000-000054420000}"/>
    <cellStyle name="Normal 140 9" xfId="19133" xr:uid="{00000000-0005-0000-0000-000055420000}"/>
    <cellStyle name="Normal 140 9 2" xfId="19134" xr:uid="{00000000-0005-0000-0000-000056420000}"/>
    <cellStyle name="Normal 141" xfId="19135" xr:uid="{00000000-0005-0000-0000-000057420000}"/>
    <cellStyle name="Normal 141 10" xfId="19136" xr:uid="{00000000-0005-0000-0000-000058420000}"/>
    <cellStyle name="Normal 141 10 2" xfId="19137" xr:uid="{00000000-0005-0000-0000-000059420000}"/>
    <cellStyle name="Normal 141 11" xfId="19138" xr:uid="{00000000-0005-0000-0000-00005A420000}"/>
    <cellStyle name="Normal 141 2" xfId="19139" xr:uid="{00000000-0005-0000-0000-00005B420000}"/>
    <cellStyle name="Normal 141 2 2" xfId="19140" xr:uid="{00000000-0005-0000-0000-00005C420000}"/>
    <cellStyle name="Normal 141 2 2 2" xfId="19141" xr:uid="{00000000-0005-0000-0000-00005D420000}"/>
    <cellStyle name="Normal 141 2 2 2 2" xfId="19142" xr:uid="{00000000-0005-0000-0000-00005E420000}"/>
    <cellStyle name="Normal 141 2 2 3" xfId="19143" xr:uid="{00000000-0005-0000-0000-00005F420000}"/>
    <cellStyle name="Normal 141 2 3" xfId="19144" xr:uid="{00000000-0005-0000-0000-000060420000}"/>
    <cellStyle name="Normal 141 2 3 2" xfId="19145" xr:uid="{00000000-0005-0000-0000-000061420000}"/>
    <cellStyle name="Normal 141 2 3 2 2" xfId="19146" xr:uid="{00000000-0005-0000-0000-000062420000}"/>
    <cellStyle name="Normal 141 2 3 3" xfId="19147" xr:uid="{00000000-0005-0000-0000-000063420000}"/>
    <cellStyle name="Normal 141 2 4" xfId="19148" xr:uid="{00000000-0005-0000-0000-000064420000}"/>
    <cellStyle name="Normal 141 2 4 2" xfId="19149" xr:uid="{00000000-0005-0000-0000-000065420000}"/>
    <cellStyle name="Normal 141 2 4 2 2" xfId="19150" xr:uid="{00000000-0005-0000-0000-000066420000}"/>
    <cellStyle name="Normal 141 2 4 3" xfId="19151" xr:uid="{00000000-0005-0000-0000-000067420000}"/>
    <cellStyle name="Normal 141 2 5" xfId="19152" xr:uid="{00000000-0005-0000-0000-000068420000}"/>
    <cellStyle name="Normal 141 2 5 2" xfId="19153" xr:uid="{00000000-0005-0000-0000-000069420000}"/>
    <cellStyle name="Normal 141 2 6" xfId="19154" xr:uid="{00000000-0005-0000-0000-00006A420000}"/>
    <cellStyle name="Normal 141 2 6 2" xfId="19155" xr:uid="{00000000-0005-0000-0000-00006B420000}"/>
    <cellStyle name="Normal 141 2 7" xfId="19156" xr:uid="{00000000-0005-0000-0000-00006C420000}"/>
    <cellStyle name="Normal 141 3" xfId="19157" xr:uid="{00000000-0005-0000-0000-00006D420000}"/>
    <cellStyle name="Normal 141 3 2" xfId="19158" xr:uid="{00000000-0005-0000-0000-00006E420000}"/>
    <cellStyle name="Normal 141 3 2 2" xfId="19159" xr:uid="{00000000-0005-0000-0000-00006F420000}"/>
    <cellStyle name="Normal 141 3 2 2 2" xfId="19160" xr:uid="{00000000-0005-0000-0000-000070420000}"/>
    <cellStyle name="Normal 141 3 2 3" xfId="19161" xr:uid="{00000000-0005-0000-0000-000071420000}"/>
    <cellStyle name="Normal 141 3 3" xfId="19162" xr:uid="{00000000-0005-0000-0000-000072420000}"/>
    <cellStyle name="Normal 141 3 3 2" xfId="19163" xr:uid="{00000000-0005-0000-0000-000073420000}"/>
    <cellStyle name="Normal 141 3 3 2 2" xfId="19164" xr:uid="{00000000-0005-0000-0000-000074420000}"/>
    <cellStyle name="Normal 141 3 3 3" xfId="19165" xr:uid="{00000000-0005-0000-0000-000075420000}"/>
    <cellStyle name="Normal 141 3 4" xfId="19166" xr:uid="{00000000-0005-0000-0000-000076420000}"/>
    <cellStyle name="Normal 141 3 4 2" xfId="19167" xr:uid="{00000000-0005-0000-0000-000077420000}"/>
    <cellStyle name="Normal 141 3 4 2 2" xfId="19168" xr:uid="{00000000-0005-0000-0000-000078420000}"/>
    <cellStyle name="Normal 141 3 4 3" xfId="19169" xr:uid="{00000000-0005-0000-0000-000079420000}"/>
    <cellStyle name="Normal 141 3 5" xfId="19170" xr:uid="{00000000-0005-0000-0000-00007A420000}"/>
    <cellStyle name="Normal 141 3 5 2" xfId="19171" xr:uid="{00000000-0005-0000-0000-00007B420000}"/>
    <cellStyle name="Normal 141 3 6" xfId="19172" xr:uid="{00000000-0005-0000-0000-00007C420000}"/>
    <cellStyle name="Normal 141 4" xfId="19173" xr:uid="{00000000-0005-0000-0000-00007D420000}"/>
    <cellStyle name="Normal 141 4 2" xfId="19174" xr:uid="{00000000-0005-0000-0000-00007E420000}"/>
    <cellStyle name="Normal 141 4 2 2" xfId="19175" xr:uid="{00000000-0005-0000-0000-00007F420000}"/>
    <cellStyle name="Normal 141 4 3" xfId="19176" xr:uid="{00000000-0005-0000-0000-000080420000}"/>
    <cellStyle name="Normal 141 5" xfId="19177" xr:uid="{00000000-0005-0000-0000-000081420000}"/>
    <cellStyle name="Normal 141 5 2" xfId="19178" xr:uid="{00000000-0005-0000-0000-000082420000}"/>
    <cellStyle name="Normal 141 5 2 2" xfId="19179" xr:uid="{00000000-0005-0000-0000-000083420000}"/>
    <cellStyle name="Normal 141 5 3" xfId="19180" xr:uid="{00000000-0005-0000-0000-000084420000}"/>
    <cellStyle name="Normal 141 6" xfId="19181" xr:uid="{00000000-0005-0000-0000-000085420000}"/>
    <cellStyle name="Normal 141 6 2" xfId="19182" xr:uid="{00000000-0005-0000-0000-000086420000}"/>
    <cellStyle name="Normal 141 6 2 2" xfId="19183" xr:uid="{00000000-0005-0000-0000-000087420000}"/>
    <cellStyle name="Normal 141 6 3" xfId="19184" xr:uid="{00000000-0005-0000-0000-000088420000}"/>
    <cellStyle name="Normal 141 7" xfId="19185" xr:uid="{00000000-0005-0000-0000-000089420000}"/>
    <cellStyle name="Normal 141 7 2" xfId="19186" xr:uid="{00000000-0005-0000-0000-00008A420000}"/>
    <cellStyle name="Normal 141 8" xfId="19187" xr:uid="{00000000-0005-0000-0000-00008B420000}"/>
    <cellStyle name="Normal 141 8 2" xfId="19188" xr:uid="{00000000-0005-0000-0000-00008C420000}"/>
    <cellStyle name="Normal 141 9" xfId="19189" xr:uid="{00000000-0005-0000-0000-00008D420000}"/>
    <cellStyle name="Normal 141 9 2" xfId="19190" xr:uid="{00000000-0005-0000-0000-00008E420000}"/>
    <cellStyle name="Normal 142" xfId="19191" xr:uid="{00000000-0005-0000-0000-00008F420000}"/>
    <cellStyle name="Normal 142 10" xfId="19192" xr:uid="{00000000-0005-0000-0000-000090420000}"/>
    <cellStyle name="Normal 142 10 2" xfId="19193" xr:uid="{00000000-0005-0000-0000-000091420000}"/>
    <cellStyle name="Normal 142 11" xfId="19194" xr:uid="{00000000-0005-0000-0000-000092420000}"/>
    <cellStyle name="Normal 142 2" xfId="19195" xr:uid="{00000000-0005-0000-0000-000093420000}"/>
    <cellStyle name="Normal 142 2 2" xfId="19196" xr:uid="{00000000-0005-0000-0000-000094420000}"/>
    <cellStyle name="Normal 142 2 2 2" xfId="19197" xr:uid="{00000000-0005-0000-0000-000095420000}"/>
    <cellStyle name="Normal 142 2 2 2 2" xfId="19198" xr:uid="{00000000-0005-0000-0000-000096420000}"/>
    <cellStyle name="Normal 142 2 2 3" xfId="19199" xr:uid="{00000000-0005-0000-0000-000097420000}"/>
    <cellStyle name="Normal 142 2 3" xfId="19200" xr:uid="{00000000-0005-0000-0000-000098420000}"/>
    <cellStyle name="Normal 142 2 3 2" xfId="19201" xr:uid="{00000000-0005-0000-0000-000099420000}"/>
    <cellStyle name="Normal 142 2 3 2 2" xfId="19202" xr:uid="{00000000-0005-0000-0000-00009A420000}"/>
    <cellStyle name="Normal 142 2 3 3" xfId="19203" xr:uid="{00000000-0005-0000-0000-00009B420000}"/>
    <cellStyle name="Normal 142 2 4" xfId="19204" xr:uid="{00000000-0005-0000-0000-00009C420000}"/>
    <cellStyle name="Normal 142 2 4 2" xfId="19205" xr:uid="{00000000-0005-0000-0000-00009D420000}"/>
    <cellStyle name="Normal 142 2 4 2 2" xfId="19206" xr:uid="{00000000-0005-0000-0000-00009E420000}"/>
    <cellStyle name="Normal 142 2 4 3" xfId="19207" xr:uid="{00000000-0005-0000-0000-00009F420000}"/>
    <cellStyle name="Normal 142 2 5" xfId="19208" xr:uid="{00000000-0005-0000-0000-0000A0420000}"/>
    <cellStyle name="Normal 142 2 5 2" xfId="19209" xr:uid="{00000000-0005-0000-0000-0000A1420000}"/>
    <cellStyle name="Normal 142 2 6" xfId="19210" xr:uid="{00000000-0005-0000-0000-0000A2420000}"/>
    <cellStyle name="Normal 142 2 6 2" xfId="19211" xr:uid="{00000000-0005-0000-0000-0000A3420000}"/>
    <cellStyle name="Normal 142 2 7" xfId="19212" xr:uid="{00000000-0005-0000-0000-0000A4420000}"/>
    <cellStyle name="Normal 142 3" xfId="19213" xr:uid="{00000000-0005-0000-0000-0000A5420000}"/>
    <cellStyle name="Normal 142 3 2" xfId="19214" xr:uid="{00000000-0005-0000-0000-0000A6420000}"/>
    <cellStyle name="Normal 142 3 2 2" xfId="19215" xr:uid="{00000000-0005-0000-0000-0000A7420000}"/>
    <cellStyle name="Normal 142 3 2 2 2" xfId="19216" xr:uid="{00000000-0005-0000-0000-0000A8420000}"/>
    <cellStyle name="Normal 142 3 2 3" xfId="19217" xr:uid="{00000000-0005-0000-0000-0000A9420000}"/>
    <cellStyle name="Normal 142 3 3" xfId="19218" xr:uid="{00000000-0005-0000-0000-0000AA420000}"/>
    <cellStyle name="Normal 142 3 3 2" xfId="19219" xr:uid="{00000000-0005-0000-0000-0000AB420000}"/>
    <cellStyle name="Normal 142 3 3 2 2" xfId="19220" xr:uid="{00000000-0005-0000-0000-0000AC420000}"/>
    <cellStyle name="Normal 142 3 3 3" xfId="19221" xr:uid="{00000000-0005-0000-0000-0000AD420000}"/>
    <cellStyle name="Normal 142 3 4" xfId="19222" xr:uid="{00000000-0005-0000-0000-0000AE420000}"/>
    <cellStyle name="Normal 142 3 4 2" xfId="19223" xr:uid="{00000000-0005-0000-0000-0000AF420000}"/>
    <cellStyle name="Normal 142 3 4 2 2" xfId="19224" xr:uid="{00000000-0005-0000-0000-0000B0420000}"/>
    <cellStyle name="Normal 142 3 4 3" xfId="19225" xr:uid="{00000000-0005-0000-0000-0000B1420000}"/>
    <cellStyle name="Normal 142 3 5" xfId="19226" xr:uid="{00000000-0005-0000-0000-0000B2420000}"/>
    <cellStyle name="Normal 142 3 5 2" xfId="19227" xr:uid="{00000000-0005-0000-0000-0000B3420000}"/>
    <cellStyle name="Normal 142 3 6" xfId="19228" xr:uid="{00000000-0005-0000-0000-0000B4420000}"/>
    <cellStyle name="Normal 142 4" xfId="19229" xr:uid="{00000000-0005-0000-0000-0000B5420000}"/>
    <cellStyle name="Normal 142 4 2" xfId="19230" xr:uid="{00000000-0005-0000-0000-0000B6420000}"/>
    <cellStyle name="Normal 142 4 2 2" xfId="19231" xr:uid="{00000000-0005-0000-0000-0000B7420000}"/>
    <cellStyle name="Normal 142 4 3" xfId="19232" xr:uid="{00000000-0005-0000-0000-0000B8420000}"/>
    <cellStyle name="Normal 142 5" xfId="19233" xr:uid="{00000000-0005-0000-0000-0000B9420000}"/>
    <cellStyle name="Normal 142 5 2" xfId="19234" xr:uid="{00000000-0005-0000-0000-0000BA420000}"/>
    <cellStyle name="Normal 142 5 2 2" xfId="19235" xr:uid="{00000000-0005-0000-0000-0000BB420000}"/>
    <cellStyle name="Normal 142 5 3" xfId="19236" xr:uid="{00000000-0005-0000-0000-0000BC420000}"/>
    <cellStyle name="Normal 142 6" xfId="19237" xr:uid="{00000000-0005-0000-0000-0000BD420000}"/>
    <cellStyle name="Normal 142 6 2" xfId="19238" xr:uid="{00000000-0005-0000-0000-0000BE420000}"/>
    <cellStyle name="Normal 142 6 2 2" xfId="19239" xr:uid="{00000000-0005-0000-0000-0000BF420000}"/>
    <cellStyle name="Normal 142 6 3" xfId="19240" xr:uid="{00000000-0005-0000-0000-0000C0420000}"/>
    <cellStyle name="Normal 142 7" xfId="19241" xr:uid="{00000000-0005-0000-0000-0000C1420000}"/>
    <cellStyle name="Normal 142 7 2" xfId="19242" xr:uid="{00000000-0005-0000-0000-0000C2420000}"/>
    <cellStyle name="Normal 142 8" xfId="19243" xr:uid="{00000000-0005-0000-0000-0000C3420000}"/>
    <cellStyle name="Normal 142 8 2" xfId="19244" xr:uid="{00000000-0005-0000-0000-0000C4420000}"/>
    <cellStyle name="Normal 142 9" xfId="19245" xr:uid="{00000000-0005-0000-0000-0000C5420000}"/>
    <cellStyle name="Normal 142 9 2" xfId="19246" xr:uid="{00000000-0005-0000-0000-0000C6420000}"/>
    <cellStyle name="Normal 143" xfId="19247" xr:uid="{00000000-0005-0000-0000-0000C7420000}"/>
    <cellStyle name="Normal 143 10" xfId="19248" xr:uid="{00000000-0005-0000-0000-0000C8420000}"/>
    <cellStyle name="Normal 143 10 2" xfId="19249" xr:uid="{00000000-0005-0000-0000-0000C9420000}"/>
    <cellStyle name="Normal 143 11" xfId="19250" xr:uid="{00000000-0005-0000-0000-0000CA420000}"/>
    <cellStyle name="Normal 143 2" xfId="19251" xr:uid="{00000000-0005-0000-0000-0000CB420000}"/>
    <cellStyle name="Normal 143 2 2" xfId="19252" xr:uid="{00000000-0005-0000-0000-0000CC420000}"/>
    <cellStyle name="Normal 143 2 2 2" xfId="19253" xr:uid="{00000000-0005-0000-0000-0000CD420000}"/>
    <cellStyle name="Normal 143 2 2 2 2" xfId="19254" xr:uid="{00000000-0005-0000-0000-0000CE420000}"/>
    <cellStyle name="Normal 143 2 2 3" xfId="19255" xr:uid="{00000000-0005-0000-0000-0000CF420000}"/>
    <cellStyle name="Normal 143 2 3" xfId="19256" xr:uid="{00000000-0005-0000-0000-0000D0420000}"/>
    <cellStyle name="Normal 143 2 3 2" xfId="19257" xr:uid="{00000000-0005-0000-0000-0000D1420000}"/>
    <cellStyle name="Normal 143 2 3 2 2" xfId="19258" xr:uid="{00000000-0005-0000-0000-0000D2420000}"/>
    <cellStyle name="Normal 143 2 3 3" xfId="19259" xr:uid="{00000000-0005-0000-0000-0000D3420000}"/>
    <cellStyle name="Normal 143 2 4" xfId="19260" xr:uid="{00000000-0005-0000-0000-0000D4420000}"/>
    <cellStyle name="Normal 143 2 4 2" xfId="19261" xr:uid="{00000000-0005-0000-0000-0000D5420000}"/>
    <cellStyle name="Normal 143 2 4 2 2" xfId="19262" xr:uid="{00000000-0005-0000-0000-0000D6420000}"/>
    <cellStyle name="Normal 143 2 4 3" xfId="19263" xr:uid="{00000000-0005-0000-0000-0000D7420000}"/>
    <cellStyle name="Normal 143 2 5" xfId="19264" xr:uid="{00000000-0005-0000-0000-0000D8420000}"/>
    <cellStyle name="Normal 143 2 5 2" xfId="19265" xr:uid="{00000000-0005-0000-0000-0000D9420000}"/>
    <cellStyle name="Normal 143 2 6" xfId="19266" xr:uid="{00000000-0005-0000-0000-0000DA420000}"/>
    <cellStyle name="Normal 143 2 6 2" xfId="19267" xr:uid="{00000000-0005-0000-0000-0000DB420000}"/>
    <cellStyle name="Normal 143 2 7" xfId="19268" xr:uid="{00000000-0005-0000-0000-0000DC420000}"/>
    <cellStyle name="Normal 143 3" xfId="19269" xr:uid="{00000000-0005-0000-0000-0000DD420000}"/>
    <cellStyle name="Normal 143 3 2" xfId="19270" xr:uid="{00000000-0005-0000-0000-0000DE420000}"/>
    <cellStyle name="Normal 143 3 2 2" xfId="19271" xr:uid="{00000000-0005-0000-0000-0000DF420000}"/>
    <cellStyle name="Normal 143 3 2 2 2" xfId="19272" xr:uid="{00000000-0005-0000-0000-0000E0420000}"/>
    <cellStyle name="Normal 143 3 2 3" xfId="19273" xr:uid="{00000000-0005-0000-0000-0000E1420000}"/>
    <cellStyle name="Normal 143 3 3" xfId="19274" xr:uid="{00000000-0005-0000-0000-0000E2420000}"/>
    <cellStyle name="Normal 143 3 3 2" xfId="19275" xr:uid="{00000000-0005-0000-0000-0000E3420000}"/>
    <cellStyle name="Normal 143 3 3 2 2" xfId="19276" xr:uid="{00000000-0005-0000-0000-0000E4420000}"/>
    <cellStyle name="Normal 143 3 3 3" xfId="19277" xr:uid="{00000000-0005-0000-0000-0000E5420000}"/>
    <cellStyle name="Normal 143 3 4" xfId="19278" xr:uid="{00000000-0005-0000-0000-0000E6420000}"/>
    <cellStyle name="Normal 143 3 4 2" xfId="19279" xr:uid="{00000000-0005-0000-0000-0000E7420000}"/>
    <cellStyle name="Normal 143 3 4 2 2" xfId="19280" xr:uid="{00000000-0005-0000-0000-0000E8420000}"/>
    <cellStyle name="Normal 143 3 4 3" xfId="19281" xr:uid="{00000000-0005-0000-0000-0000E9420000}"/>
    <cellStyle name="Normal 143 3 5" xfId="19282" xr:uid="{00000000-0005-0000-0000-0000EA420000}"/>
    <cellStyle name="Normal 143 3 5 2" xfId="19283" xr:uid="{00000000-0005-0000-0000-0000EB420000}"/>
    <cellStyle name="Normal 143 3 6" xfId="19284" xr:uid="{00000000-0005-0000-0000-0000EC420000}"/>
    <cellStyle name="Normal 143 4" xfId="19285" xr:uid="{00000000-0005-0000-0000-0000ED420000}"/>
    <cellStyle name="Normal 143 4 2" xfId="19286" xr:uid="{00000000-0005-0000-0000-0000EE420000}"/>
    <cellStyle name="Normal 143 4 2 2" xfId="19287" xr:uid="{00000000-0005-0000-0000-0000EF420000}"/>
    <cellStyle name="Normal 143 4 3" xfId="19288" xr:uid="{00000000-0005-0000-0000-0000F0420000}"/>
    <cellStyle name="Normal 143 5" xfId="19289" xr:uid="{00000000-0005-0000-0000-0000F1420000}"/>
    <cellStyle name="Normal 143 5 2" xfId="19290" xr:uid="{00000000-0005-0000-0000-0000F2420000}"/>
    <cellStyle name="Normal 143 5 2 2" xfId="19291" xr:uid="{00000000-0005-0000-0000-0000F3420000}"/>
    <cellStyle name="Normal 143 5 3" xfId="19292" xr:uid="{00000000-0005-0000-0000-0000F4420000}"/>
    <cellStyle name="Normal 143 6" xfId="19293" xr:uid="{00000000-0005-0000-0000-0000F5420000}"/>
    <cellStyle name="Normal 143 6 2" xfId="19294" xr:uid="{00000000-0005-0000-0000-0000F6420000}"/>
    <cellStyle name="Normal 143 6 2 2" xfId="19295" xr:uid="{00000000-0005-0000-0000-0000F7420000}"/>
    <cellStyle name="Normal 143 6 3" xfId="19296" xr:uid="{00000000-0005-0000-0000-0000F8420000}"/>
    <cellStyle name="Normal 143 7" xfId="19297" xr:uid="{00000000-0005-0000-0000-0000F9420000}"/>
    <cellStyle name="Normal 143 7 2" xfId="19298" xr:uid="{00000000-0005-0000-0000-0000FA420000}"/>
    <cellStyle name="Normal 143 8" xfId="19299" xr:uid="{00000000-0005-0000-0000-0000FB420000}"/>
    <cellStyle name="Normal 143 8 2" xfId="19300" xr:uid="{00000000-0005-0000-0000-0000FC420000}"/>
    <cellStyle name="Normal 143 9" xfId="19301" xr:uid="{00000000-0005-0000-0000-0000FD420000}"/>
    <cellStyle name="Normal 143 9 2" xfId="19302" xr:uid="{00000000-0005-0000-0000-0000FE420000}"/>
    <cellStyle name="Normal 144" xfId="19303" xr:uid="{00000000-0005-0000-0000-0000FF420000}"/>
    <cellStyle name="Normal 144 10" xfId="19304" xr:uid="{00000000-0005-0000-0000-000000430000}"/>
    <cellStyle name="Normal 144 10 2" xfId="19305" xr:uid="{00000000-0005-0000-0000-000001430000}"/>
    <cellStyle name="Normal 144 11" xfId="19306" xr:uid="{00000000-0005-0000-0000-000002430000}"/>
    <cellStyle name="Normal 144 2" xfId="19307" xr:uid="{00000000-0005-0000-0000-000003430000}"/>
    <cellStyle name="Normal 144 2 2" xfId="19308" xr:uid="{00000000-0005-0000-0000-000004430000}"/>
    <cellStyle name="Normal 144 2 2 2" xfId="19309" xr:uid="{00000000-0005-0000-0000-000005430000}"/>
    <cellStyle name="Normal 144 2 2 2 2" xfId="19310" xr:uid="{00000000-0005-0000-0000-000006430000}"/>
    <cellStyle name="Normal 144 2 2 3" xfId="19311" xr:uid="{00000000-0005-0000-0000-000007430000}"/>
    <cellStyle name="Normal 144 2 3" xfId="19312" xr:uid="{00000000-0005-0000-0000-000008430000}"/>
    <cellStyle name="Normal 144 2 3 2" xfId="19313" xr:uid="{00000000-0005-0000-0000-000009430000}"/>
    <cellStyle name="Normal 144 2 3 2 2" xfId="19314" xr:uid="{00000000-0005-0000-0000-00000A430000}"/>
    <cellStyle name="Normal 144 2 3 3" xfId="19315" xr:uid="{00000000-0005-0000-0000-00000B430000}"/>
    <cellStyle name="Normal 144 2 4" xfId="19316" xr:uid="{00000000-0005-0000-0000-00000C430000}"/>
    <cellStyle name="Normal 144 2 4 2" xfId="19317" xr:uid="{00000000-0005-0000-0000-00000D430000}"/>
    <cellStyle name="Normal 144 2 4 2 2" xfId="19318" xr:uid="{00000000-0005-0000-0000-00000E430000}"/>
    <cellStyle name="Normal 144 2 4 3" xfId="19319" xr:uid="{00000000-0005-0000-0000-00000F430000}"/>
    <cellStyle name="Normal 144 2 5" xfId="19320" xr:uid="{00000000-0005-0000-0000-000010430000}"/>
    <cellStyle name="Normal 144 2 5 2" xfId="19321" xr:uid="{00000000-0005-0000-0000-000011430000}"/>
    <cellStyle name="Normal 144 2 6" xfId="19322" xr:uid="{00000000-0005-0000-0000-000012430000}"/>
    <cellStyle name="Normal 144 2 6 2" xfId="19323" xr:uid="{00000000-0005-0000-0000-000013430000}"/>
    <cellStyle name="Normal 144 2 7" xfId="19324" xr:uid="{00000000-0005-0000-0000-000014430000}"/>
    <cellStyle name="Normal 144 3" xfId="19325" xr:uid="{00000000-0005-0000-0000-000015430000}"/>
    <cellStyle name="Normal 144 3 2" xfId="19326" xr:uid="{00000000-0005-0000-0000-000016430000}"/>
    <cellStyle name="Normal 144 3 2 2" xfId="19327" xr:uid="{00000000-0005-0000-0000-000017430000}"/>
    <cellStyle name="Normal 144 3 2 2 2" xfId="19328" xr:uid="{00000000-0005-0000-0000-000018430000}"/>
    <cellStyle name="Normal 144 3 2 3" xfId="19329" xr:uid="{00000000-0005-0000-0000-000019430000}"/>
    <cellStyle name="Normal 144 3 3" xfId="19330" xr:uid="{00000000-0005-0000-0000-00001A430000}"/>
    <cellStyle name="Normal 144 3 3 2" xfId="19331" xr:uid="{00000000-0005-0000-0000-00001B430000}"/>
    <cellStyle name="Normal 144 3 3 2 2" xfId="19332" xr:uid="{00000000-0005-0000-0000-00001C430000}"/>
    <cellStyle name="Normal 144 3 3 3" xfId="19333" xr:uid="{00000000-0005-0000-0000-00001D430000}"/>
    <cellStyle name="Normal 144 3 4" xfId="19334" xr:uid="{00000000-0005-0000-0000-00001E430000}"/>
    <cellStyle name="Normal 144 3 4 2" xfId="19335" xr:uid="{00000000-0005-0000-0000-00001F430000}"/>
    <cellStyle name="Normal 144 3 4 2 2" xfId="19336" xr:uid="{00000000-0005-0000-0000-000020430000}"/>
    <cellStyle name="Normal 144 3 4 3" xfId="19337" xr:uid="{00000000-0005-0000-0000-000021430000}"/>
    <cellStyle name="Normal 144 3 5" xfId="19338" xr:uid="{00000000-0005-0000-0000-000022430000}"/>
    <cellStyle name="Normal 144 3 5 2" xfId="19339" xr:uid="{00000000-0005-0000-0000-000023430000}"/>
    <cellStyle name="Normal 144 3 6" xfId="19340" xr:uid="{00000000-0005-0000-0000-000024430000}"/>
    <cellStyle name="Normal 144 4" xfId="19341" xr:uid="{00000000-0005-0000-0000-000025430000}"/>
    <cellStyle name="Normal 144 4 2" xfId="19342" xr:uid="{00000000-0005-0000-0000-000026430000}"/>
    <cellStyle name="Normal 144 4 2 2" xfId="19343" xr:uid="{00000000-0005-0000-0000-000027430000}"/>
    <cellStyle name="Normal 144 4 3" xfId="19344" xr:uid="{00000000-0005-0000-0000-000028430000}"/>
    <cellStyle name="Normal 144 5" xfId="19345" xr:uid="{00000000-0005-0000-0000-000029430000}"/>
    <cellStyle name="Normal 144 5 2" xfId="19346" xr:uid="{00000000-0005-0000-0000-00002A430000}"/>
    <cellStyle name="Normal 144 5 2 2" xfId="19347" xr:uid="{00000000-0005-0000-0000-00002B430000}"/>
    <cellStyle name="Normal 144 5 3" xfId="19348" xr:uid="{00000000-0005-0000-0000-00002C430000}"/>
    <cellStyle name="Normal 144 6" xfId="19349" xr:uid="{00000000-0005-0000-0000-00002D430000}"/>
    <cellStyle name="Normal 144 6 2" xfId="19350" xr:uid="{00000000-0005-0000-0000-00002E430000}"/>
    <cellStyle name="Normal 144 6 2 2" xfId="19351" xr:uid="{00000000-0005-0000-0000-00002F430000}"/>
    <cellStyle name="Normal 144 6 3" xfId="19352" xr:uid="{00000000-0005-0000-0000-000030430000}"/>
    <cellStyle name="Normal 144 7" xfId="19353" xr:uid="{00000000-0005-0000-0000-000031430000}"/>
    <cellStyle name="Normal 144 7 2" xfId="19354" xr:uid="{00000000-0005-0000-0000-000032430000}"/>
    <cellStyle name="Normal 144 8" xfId="19355" xr:uid="{00000000-0005-0000-0000-000033430000}"/>
    <cellStyle name="Normal 144 8 2" xfId="19356" xr:uid="{00000000-0005-0000-0000-000034430000}"/>
    <cellStyle name="Normal 144 9" xfId="19357" xr:uid="{00000000-0005-0000-0000-000035430000}"/>
    <cellStyle name="Normal 144 9 2" xfId="19358" xr:uid="{00000000-0005-0000-0000-000036430000}"/>
    <cellStyle name="Normal 145" xfId="19359" xr:uid="{00000000-0005-0000-0000-000037430000}"/>
    <cellStyle name="Normal 145 10" xfId="19360" xr:uid="{00000000-0005-0000-0000-000038430000}"/>
    <cellStyle name="Normal 145 10 2" xfId="19361" xr:uid="{00000000-0005-0000-0000-000039430000}"/>
    <cellStyle name="Normal 145 11" xfId="19362" xr:uid="{00000000-0005-0000-0000-00003A430000}"/>
    <cellStyle name="Normal 145 2" xfId="19363" xr:uid="{00000000-0005-0000-0000-00003B430000}"/>
    <cellStyle name="Normal 145 2 2" xfId="19364" xr:uid="{00000000-0005-0000-0000-00003C430000}"/>
    <cellStyle name="Normal 145 2 2 2" xfId="19365" xr:uid="{00000000-0005-0000-0000-00003D430000}"/>
    <cellStyle name="Normal 145 2 2 2 2" xfId="19366" xr:uid="{00000000-0005-0000-0000-00003E430000}"/>
    <cellStyle name="Normal 145 2 2 3" xfId="19367" xr:uid="{00000000-0005-0000-0000-00003F430000}"/>
    <cellStyle name="Normal 145 2 3" xfId="19368" xr:uid="{00000000-0005-0000-0000-000040430000}"/>
    <cellStyle name="Normal 145 2 3 2" xfId="19369" xr:uid="{00000000-0005-0000-0000-000041430000}"/>
    <cellStyle name="Normal 145 2 3 2 2" xfId="19370" xr:uid="{00000000-0005-0000-0000-000042430000}"/>
    <cellStyle name="Normal 145 2 3 3" xfId="19371" xr:uid="{00000000-0005-0000-0000-000043430000}"/>
    <cellStyle name="Normal 145 2 4" xfId="19372" xr:uid="{00000000-0005-0000-0000-000044430000}"/>
    <cellStyle name="Normal 145 2 4 2" xfId="19373" xr:uid="{00000000-0005-0000-0000-000045430000}"/>
    <cellStyle name="Normal 145 2 4 2 2" xfId="19374" xr:uid="{00000000-0005-0000-0000-000046430000}"/>
    <cellStyle name="Normal 145 2 4 3" xfId="19375" xr:uid="{00000000-0005-0000-0000-000047430000}"/>
    <cellStyle name="Normal 145 2 5" xfId="19376" xr:uid="{00000000-0005-0000-0000-000048430000}"/>
    <cellStyle name="Normal 145 2 5 2" xfId="19377" xr:uid="{00000000-0005-0000-0000-000049430000}"/>
    <cellStyle name="Normal 145 2 6" xfId="19378" xr:uid="{00000000-0005-0000-0000-00004A430000}"/>
    <cellStyle name="Normal 145 2 6 2" xfId="19379" xr:uid="{00000000-0005-0000-0000-00004B430000}"/>
    <cellStyle name="Normal 145 2 7" xfId="19380" xr:uid="{00000000-0005-0000-0000-00004C430000}"/>
    <cellStyle name="Normal 145 3" xfId="19381" xr:uid="{00000000-0005-0000-0000-00004D430000}"/>
    <cellStyle name="Normal 145 3 2" xfId="19382" xr:uid="{00000000-0005-0000-0000-00004E430000}"/>
    <cellStyle name="Normal 145 3 2 2" xfId="19383" xr:uid="{00000000-0005-0000-0000-00004F430000}"/>
    <cellStyle name="Normal 145 3 2 2 2" xfId="19384" xr:uid="{00000000-0005-0000-0000-000050430000}"/>
    <cellStyle name="Normal 145 3 2 3" xfId="19385" xr:uid="{00000000-0005-0000-0000-000051430000}"/>
    <cellStyle name="Normal 145 3 3" xfId="19386" xr:uid="{00000000-0005-0000-0000-000052430000}"/>
    <cellStyle name="Normal 145 3 3 2" xfId="19387" xr:uid="{00000000-0005-0000-0000-000053430000}"/>
    <cellStyle name="Normal 145 3 3 2 2" xfId="19388" xr:uid="{00000000-0005-0000-0000-000054430000}"/>
    <cellStyle name="Normal 145 3 3 3" xfId="19389" xr:uid="{00000000-0005-0000-0000-000055430000}"/>
    <cellStyle name="Normal 145 3 4" xfId="19390" xr:uid="{00000000-0005-0000-0000-000056430000}"/>
    <cellStyle name="Normal 145 3 4 2" xfId="19391" xr:uid="{00000000-0005-0000-0000-000057430000}"/>
    <cellStyle name="Normal 145 3 4 2 2" xfId="19392" xr:uid="{00000000-0005-0000-0000-000058430000}"/>
    <cellStyle name="Normal 145 3 4 3" xfId="19393" xr:uid="{00000000-0005-0000-0000-000059430000}"/>
    <cellStyle name="Normal 145 3 5" xfId="19394" xr:uid="{00000000-0005-0000-0000-00005A430000}"/>
    <cellStyle name="Normal 145 3 5 2" xfId="19395" xr:uid="{00000000-0005-0000-0000-00005B430000}"/>
    <cellStyle name="Normal 145 3 6" xfId="19396" xr:uid="{00000000-0005-0000-0000-00005C430000}"/>
    <cellStyle name="Normal 145 4" xfId="19397" xr:uid="{00000000-0005-0000-0000-00005D430000}"/>
    <cellStyle name="Normal 145 4 2" xfId="19398" xr:uid="{00000000-0005-0000-0000-00005E430000}"/>
    <cellStyle name="Normal 145 4 2 2" xfId="19399" xr:uid="{00000000-0005-0000-0000-00005F430000}"/>
    <cellStyle name="Normal 145 4 3" xfId="19400" xr:uid="{00000000-0005-0000-0000-000060430000}"/>
    <cellStyle name="Normal 145 5" xfId="19401" xr:uid="{00000000-0005-0000-0000-000061430000}"/>
    <cellStyle name="Normal 145 5 2" xfId="19402" xr:uid="{00000000-0005-0000-0000-000062430000}"/>
    <cellStyle name="Normal 145 5 2 2" xfId="19403" xr:uid="{00000000-0005-0000-0000-000063430000}"/>
    <cellStyle name="Normal 145 5 3" xfId="19404" xr:uid="{00000000-0005-0000-0000-000064430000}"/>
    <cellStyle name="Normal 145 6" xfId="19405" xr:uid="{00000000-0005-0000-0000-000065430000}"/>
    <cellStyle name="Normal 145 6 2" xfId="19406" xr:uid="{00000000-0005-0000-0000-000066430000}"/>
    <cellStyle name="Normal 145 6 2 2" xfId="19407" xr:uid="{00000000-0005-0000-0000-000067430000}"/>
    <cellStyle name="Normal 145 6 3" xfId="19408" xr:uid="{00000000-0005-0000-0000-000068430000}"/>
    <cellStyle name="Normal 145 7" xfId="19409" xr:uid="{00000000-0005-0000-0000-000069430000}"/>
    <cellStyle name="Normal 145 7 2" xfId="19410" xr:uid="{00000000-0005-0000-0000-00006A430000}"/>
    <cellStyle name="Normal 145 8" xfId="19411" xr:uid="{00000000-0005-0000-0000-00006B430000}"/>
    <cellStyle name="Normal 145 8 2" xfId="19412" xr:uid="{00000000-0005-0000-0000-00006C430000}"/>
    <cellStyle name="Normal 145 9" xfId="19413" xr:uid="{00000000-0005-0000-0000-00006D430000}"/>
    <cellStyle name="Normal 145 9 2" xfId="19414" xr:uid="{00000000-0005-0000-0000-00006E430000}"/>
    <cellStyle name="Normal 146" xfId="19415" xr:uid="{00000000-0005-0000-0000-00006F430000}"/>
    <cellStyle name="Normal 146 10" xfId="19416" xr:uid="{00000000-0005-0000-0000-000070430000}"/>
    <cellStyle name="Normal 146 10 2" xfId="19417" xr:uid="{00000000-0005-0000-0000-000071430000}"/>
    <cellStyle name="Normal 146 11" xfId="19418" xr:uid="{00000000-0005-0000-0000-000072430000}"/>
    <cellStyle name="Normal 146 2" xfId="19419" xr:uid="{00000000-0005-0000-0000-000073430000}"/>
    <cellStyle name="Normal 146 2 2" xfId="19420" xr:uid="{00000000-0005-0000-0000-000074430000}"/>
    <cellStyle name="Normal 146 2 2 2" xfId="19421" xr:uid="{00000000-0005-0000-0000-000075430000}"/>
    <cellStyle name="Normal 146 2 2 2 2" xfId="19422" xr:uid="{00000000-0005-0000-0000-000076430000}"/>
    <cellStyle name="Normal 146 2 2 3" xfId="19423" xr:uid="{00000000-0005-0000-0000-000077430000}"/>
    <cellStyle name="Normal 146 2 3" xfId="19424" xr:uid="{00000000-0005-0000-0000-000078430000}"/>
    <cellStyle name="Normal 146 2 3 2" xfId="19425" xr:uid="{00000000-0005-0000-0000-000079430000}"/>
    <cellStyle name="Normal 146 2 3 2 2" xfId="19426" xr:uid="{00000000-0005-0000-0000-00007A430000}"/>
    <cellStyle name="Normal 146 2 3 3" xfId="19427" xr:uid="{00000000-0005-0000-0000-00007B430000}"/>
    <cellStyle name="Normal 146 2 4" xfId="19428" xr:uid="{00000000-0005-0000-0000-00007C430000}"/>
    <cellStyle name="Normal 146 2 4 2" xfId="19429" xr:uid="{00000000-0005-0000-0000-00007D430000}"/>
    <cellStyle name="Normal 146 2 4 2 2" xfId="19430" xr:uid="{00000000-0005-0000-0000-00007E430000}"/>
    <cellStyle name="Normal 146 2 4 3" xfId="19431" xr:uid="{00000000-0005-0000-0000-00007F430000}"/>
    <cellStyle name="Normal 146 2 5" xfId="19432" xr:uid="{00000000-0005-0000-0000-000080430000}"/>
    <cellStyle name="Normal 146 2 5 2" xfId="19433" xr:uid="{00000000-0005-0000-0000-000081430000}"/>
    <cellStyle name="Normal 146 2 6" xfId="19434" xr:uid="{00000000-0005-0000-0000-000082430000}"/>
    <cellStyle name="Normal 146 2 6 2" xfId="19435" xr:uid="{00000000-0005-0000-0000-000083430000}"/>
    <cellStyle name="Normal 146 2 7" xfId="19436" xr:uid="{00000000-0005-0000-0000-000084430000}"/>
    <cellStyle name="Normal 146 3" xfId="19437" xr:uid="{00000000-0005-0000-0000-000085430000}"/>
    <cellStyle name="Normal 146 3 2" xfId="19438" xr:uid="{00000000-0005-0000-0000-000086430000}"/>
    <cellStyle name="Normal 146 3 2 2" xfId="19439" xr:uid="{00000000-0005-0000-0000-000087430000}"/>
    <cellStyle name="Normal 146 3 2 2 2" xfId="19440" xr:uid="{00000000-0005-0000-0000-000088430000}"/>
    <cellStyle name="Normal 146 3 2 3" xfId="19441" xr:uid="{00000000-0005-0000-0000-000089430000}"/>
    <cellStyle name="Normal 146 3 3" xfId="19442" xr:uid="{00000000-0005-0000-0000-00008A430000}"/>
    <cellStyle name="Normal 146 3 3 2" xfId="19443" xr:uid="{00000000-0005-0000-0000-00008B430000}"/>
    <cellStyle name="Normal 146 3 3 2 2" xfId="19444" xr:uid="{00000000-0005-0000-0000-00008C430000}"/>
    <cellStyle name="Normal 146 3 3 3" xfId="19445" xr:uid="{00000000-0005-0000-0000-00008D430000}"/>
    <cellStyle name="Normal 146 3 4" xfId="19446" xr:uid="{00000000-0005-0000-0000-00008E430000}"/>
    <cellStyle name="Normal 146 3 4 2" xfId="19447" xr:uid="{00000000-0005-0000-0000-00008F430000}"/>
    <cellStyle name="Normal 146 3 4 2 2" xfId="19448" xr:uid="{00000000-0005-0000-0000-000090430000}"/>
    <cellStyle name="Normal 146 3 4 3" xfId="19449" xr:uid="{00000000-0005-0000-0000-000091430000}"/>
    <cellStyle name="Normal 146 3 5" xfId="19450" xr:uid="{00000000-0005-0000-0000-000092430000}"/>
    <cellStyle name="Normal 146 3 5 2" xfId="19451" xr:uid="{00000000-0005-0000-0000-000093430000}"/>
    <cellStyle name="Normal 146 3 6" xfId="19452" xr:uid="{00000000-0005-0000-0000-000094430000}"/>
    <cellStyle name="Normal 146 4" xfId="19453" xr:uid="{00000000-0005-0000-0000-000095430000}"/>
    <cellStyle name="Normal 146 4 2" xfId="19454" xr:uid="{00000000-0005-0000-0000-000096430000}"/>
    <cellStyle name="Normal 146 4 2 2" xfId="19455" xr:uid="{00000000-0005-0000-0000-000097430000}"/>
    <cellStyle name="Normal 146 4 3" xfId="19456" xr:uid="{00000000-0005-0000-0000-000098430000}"/>
    <cellStyle name="Normal 146 5" xfId="19457" xr:uid="{00000000-0005-0000-0000-000099430000}"/>
    <cellStyle name="Normal 146 5 2" xfId="19458" xr:uid="{00000000-0005-0000-0000-00009A430000}"/>
    <cellStyle name="Normal 146 5 2 2" xfId="19459" xr:uid="{00000000-0005-0000-0000-00009B430000}"/>
    <cellStyle name="Normal 146 5 3" xfId="19460" xr:uid="{00000000-0005-0000-0000-00009C430000}"/>
    <cellStyle name="Normal 146 6" xfId="19461" xr:uid="{00000000-0005-0000-0000-00009D430000}"/>
    <cellStyle name="Normal 146 6 2" xfId="19462" xr:uid="{00000000-0005-0000-0000-00009E430000}"/>
    <cellStyle name="Normal 146 6 2 2" xfId="19463" xr:uid="{00000000-0005-0000-0000-00009F430000}"/>
    <cellStyle name="Normal 146 6 3" xfId="19464" xr:uid="{00000000-0005-0000-0000-0000A0430000}"/>
    <cellStyle name="Normal 146 7" xfId="19465" xr:uid="{00000000-0005-0000-0000-0000A1430000}"/>
    <cellStyle name="Normal 146 7 2" xfId="19466" xr:uid="{00000000-0005-0000-0000-0000A2430000}"/>
    <cellStyle name="Normal 146 8" xfId="19467" xr:uid="{00000000-0005-0000-0000-0000A3430000}"/>
    <cellStyle name="Normal 146 8 2" xfId="19468" xr:uid="{00000000-0005-0000-0000-0000A4430000}"/>
    <cellStyle name="Normal 146 9" xfId="19469" xr:uid="{00000000-0005-0000-0000-0000A5430000}"/>
    <cellStyle name="Normal 146 9 2" xfId="19470" xr:uid="{00000000-0005-0000-0000-0000A6430000}"/>
    <cellStyle name="Normal 147" xfId="19471" xr:uid="{00000000-0005-0000-0000-0000A7430000}"/>
    <cellStyle name="Normal 147 10" xfId="19472" xr:uid="{00000000-0005-0000-0000-0000A8430000}"/>
    <cellStyle name="Normal 147 10 2" xfId="19473" xr:uid="{00000000-0005-0000-0000-0000A9430000}"/>
    <cellStyle name="Normal 147 11" xfId="19474" xr:uid="{00000000-0005-0000-0000-0000AA430000}"/>
    <cellStyle name="Normal 147 2" xfId="19475" xr:uid="{00000000-0005-0000-0000-0000AB430000}"/>
    <cellStyle name="Normal 147 2 2" xfId="19476" xr:uid="{00000000-0005-0000-0000-0000AC430000}"/>
    <cellStyle name="Normal 147 2 2 2" xfId="19477" xr:uid="{00000000-0005-0000-0000-0000AD430000}"/>
    <cellStyle name="Normal 147 2 2 2 2" xfId="19478" xr:uid="{00000000-0005-0000-0000-0000AE430000}"/>
    <cellStyle name="Normal 147 2 2 3" xfId="19479" xr:uid="{00000000-0005-0000-0000-0000AF430000}"/>
    <cellStyle name="Normal 147 2 3" xfId="19480" xr:uid="{00000000-0005-0000-0000-0000B0430000}"/>
    <cellStyle name="Normal 147 2 3 2" xfId="19481" xr:uid="{00000000-0005-0000-0000-0000B1430000}"/>
    <cellStyle name="Normal 147 2 3 2 2" xfId="19482" xr:uid="{00000000-0005-0000-0000-0000B2430000}"/>
    <cellStyle name="Normal 147 2 3 3" xfId="19483" xr:uid="{00000000-0005-0000-0000-0000B3430000}"/>
    <cellStyle name="Normal 147 2 4" xfId="19484" xr:uid="{00000000-0005-0000-0000-0000B4430000}"/>
    <cellStyle name="Normal 147 2 4 2" xfId="19485" xr:uid="{00000000-0005-0000-0000-0000B5430000}"/>
    <cellStyle name="Normal 147 2 4 2 2" xfId="19486" xr:uid="{00000000-0005-0000-0000-0000B6430000}"/>
    <cellStyle name="Normal 147 2 4 3" xfId="19487" xr:uid="{00000000-0005-0000-0000-0000B7430000}"/>
    <cellStyle name="Normal 147 2 5" xfId="19488" xr:uid="{00000000-0005-0000-0000-0000B8430000}"/>
    <cellStyle name="Normal 147 2 5 2" xfId="19489" xr:uid="{00000000-0005-0000-0000-0000B9430000}"/>
    <cellStyle name="Normal 147 2 6" xfId="19490" xr:uid="{00000000-0005-0000-0000-0000BA430000}"/>
    <cellStyle name="Normal 147 2 6 2" xfId="19491" xr:uid="{00000000-0005-0000-0000-0000BB430000}"/>
    <cellStyle name="Normal 147 2 7" xfId="19492" xr:uid="{00000000-0005-0000-0000-0000BC430000}"/>
    <cellStyle name="Normal 147 3" xfId="19493" xr:uid="{00000000-0005-0000-0000-0000BD430000}"/>
    <cellStyle name="Normal 147 3 2" xfId="19494" xr:uid="{00000000-0005-0000-0000-0000BE430000}"/>
    <cellStyle name="Normal 147 3 2 2" xfId="19495" xr:uid="{00000000-0005-0000-0000-0000BF430000}"/>
    <cellStyle name="Normal 147 3 2 2 2" xfId="19496" xr:uid="{00000000-0005-0000-0000-0000C0430000}"/>
    <cellStyle name="Normal 147 3 2 3" xfId="19497" xr:uid="{00000000-0005-0000-0000-0000C1430000}"/>
    <cellStyle name="Normal 147 3 3" xfId="19498" xr:uid="{00000000-0005-0000-0000-0000C2430000}"/>
    <cellStyle name="Normal 147 3 3 2" xfId="19499" xr:uid="{00000000-0005-0000-0000-0000C3430000}"/>
    <cellStyle name="Normal 147 3 3 2 2" xfId="19500" xr:uid="{00000000-0005-0000-0000-0000C4430000}"/>
    <cellStyle name="Normal 147 3 3 3" xfId="19501" xr:uid="{00000000-0005-0000-0000-0000C5430000}"/>
    <cellStyle name="Normal 147 3 4" xfId="19502" xr:uid="{00000000-0005-0000-0000-0000C6430000}"/>
    <cellStyle name="Normal 147 3 4 2" xfId="19503" xr:uid="{00000000-0005-0000-0000-0000C7430000}"/>
    <cellStyle name="Normal 147 3 4 2 2" xfId="19504" xr:uid="{00000000-0005-0000-0000-0000C8430000}"/>
    <cellStyle name="Normal 147 3 4 3" xfId="19505" xr:uid="{00000000-0005-0000-0000-0000C9430000}"/>
    <cellStyle name="Normal 147 3 5" xfId="19506" xr:uid="{00000000-0005-0000-0000-0000CA430000}"/>
    <cellStyle name="Normal 147 3 5 2" xfId="19507" xr:uid="{00000000-0005-0000-0000-0000CB430000}"/>
    <cellStyle name="Normal 147 3 6" xfId="19508" xr:uid="{00000000-0005-0000-0000-0000CC430000}"/>
    <cellStyle name="Normal 147 4" xfId="19509" xr:uid="{00000000-0005-0000-0000-0000CD430000}"/>
    <cellStyle name="Normal 147 4 2" xfId="19510" xr:uid="{00000000-0005-0000-0000-0000CE430000}"/>
    <cellStyle name="Normal 147 4 2 2" xfId="19511" xr:uid="{00000000-0005-0000-0000-0000CF430000}"/>
    <cellStyle name="Normal 147 4 3" xfId="19512" xr:uid="{00000000-0005-0000-0000-0000D0430000}"/>
    <cellStyle name="Normal 147 5" xfId="19513" xr:uid="{00000000-0005-0000-0000-0000D1430000}"/>
    <cellStyle name="Normal 147 5 2" xfId="19514" xr:uid="{00000000-0005-0000-0000-0000D2430000}"/>
    <cellStyle name="Normal 147 5 2 2" xfId="19515" xr:uid="{00000000-0005-0000-0000-0000D3430000}"/>
    <cellStyle name="Normal 147 5 3" xfId="19516" xr:uid="{00000000-0005-0000-0000-0000D4430000}"/>
    <cellStyle name="Normal 147 6" xfId="19517" xr:uid="{00000000-0005-0000-0000-0000D5430000}"/>
    <cellStyle name="Normal 147 6 2" xfId="19518" xr:uid="{00000000-0005-0000-0000-0000D6430000}"/>
    <cellStyle name="Normal 147 6 2 2" xfId="19519" xr:uid="{00000000-0005-0000-0000-0000D7430000}"/>
    <cellStyle name="Normal 147 6 3" xfId="19520" xr:uid="{00000000-0005-0000-0000-0000D8430000}"/>
    <cellStyle name="Normal 147 7" xfId="19521" xr:uid="{00000000-0005-0000-0000-0000D9430000}"/>
    <cellStyle name="Normal 147 7 2" xfId="19522" xr:uid="{00000000-0005-0000-0000-0000DA430000}"/>
    <cellStyle name="Normal 147 8" xfId="19523" xr:uid="{00000000-0005-0000-0000-0000DB430000}"/>
    <cellStyle name="Normal 147 8 2" xfId="19524" xr:uid="{00000000-0005-0000-0000-0000DC430000}"/>
    <cellStyle name="Normal 147 9" xfId="19525" xr:uid="{00000000-0005-0000-0000-0000DD430000}"/>
    <cellStyle name="Normal 147 9 2" xfId="19526" xr:uid="{00000000-0005-0000-0000-0000DE430000}"/>
    <cellStyle name="Normal 148" xfId="19527" xr:uid="{00000000-0005-0000-0000-0000DF430000}"/>
    <cellStyle name="Normal 148 10" xfId="19528" xr:uid="{00000000-0005-0000-0000-0000E0430000}"/>
    <cellStyle name="Normal 148 10 2" xfId="19529" xr:uid="{00000000-0005-0000-0000-0000E1430000}"/>
    <cellStyle name="Normal 148 11" xfId="19530" xr:uid="{00000000-0005-0000-0000-0000E2430000}"/>
    <cellStyle name="Normal 148 2" xfId="19531" xr:uid="{00000000-0005-0000-0000-0000E3430000}"/>
    <cellStyle name="Normal 148 2 2" xfId="19532" xr:uid="{00000000-0005-0000-0000-0000E4430000}"/>
    <cellStyle name="Normal 148 2 2 2" xfId="19533" xr:uid="{00000000-0005-0000-0000-0000E5430000}"/>
    <cellStyle name="Normal 148 2 2 2 2" xfId="19534" xr:uid="{00000000-0005-0000-0000-0000E6430000}"/>
    <cellStyle name="Normal 148 2 2 3" xfId="19535" xr:uid="{00000000-0005-0000-0000-0000E7430000}"/>
    <cellStyle name="Normal 148 2 3" xfId="19536" xr:uid="{00000000-0005-0000-0000-0000E8430000}"/>
    <cellStyle name="Normal 148 2 3 2" xfId="19537" xr:uid="{00000000-0005-0000-0000-0000E9430000}"/>
    <cellStyle name="Normal 148 2 3 2 2" xfId="19538" xr:uid="{00000000-0005-0000-0000-0000EA430000}"/>
    <cellStyle name="Normal 148 2 3 3" xfId="19539" xr:uid="{00000000-0005-0000-0000-0000EB430000}"/>
    <cellStyle name="Normal 148 2 4" xfId="19540" xr:uid="{00000000-0005-0000-0000-0000EC430000}"/>
    <cellStyle name="Normal 148 2 4 2" xfId="19541" xr:uid="{00000000-0005-0000-0000-0000ED430000}"/>
    <cellStyle name="Normal 148 2 4 2 2" xfId="19542" xr:uid="{00000000-0005-0000-0000-0000EE430000}"/>
    <cellStyle name="Normal 148 2 4 3" xfId="19543" xr:uid="{00000000-0005-0000-0000-0000EF430000}"/>
    <cellStyle name="Normal 148 2 5" xfId="19544" xr:uid="{00000000-0005-0000-0000-0000F0430000}"/>
    <cellStyle name="Normal 148 2 5 2" xfId="19545" xr:uid="{00000000-0005-0000-0000-0000F1430000}"/>
    <cellStyle name="Normal 148 2 6" xfId="19546" xr:uid="{00000000-0005-0000-0000-0000F2430000}"/>
    <cellStyle name="Normal 148 2 6 2" xfId="19547" xr:uid="{00000000-0005-0000-0000-0000F3430000}"/>
    <cellStyle name="Normal 148 2 7" xfId="19548" xr:uid="{00000000-0005-0000-0000-0000F4430000}"/>
    <cellStyle name="Normal 148 3" xfId="19549" xr:uid="{00000000-0005-0000-0000-0000F5430000}"/>
    <cellStyle name="Normal 148 3 2" xfId="19550" xr:uid="{00000000-0005-0000-0000-0000F6430000}"/>
    <cellStyle name="Normal 148 3 2 2" xfId="19551" xr:uid="{00000000-0005-0000-0000-0000F7430000}"/>
    <cellStyle name="Normal 148 3 2 2 2" xfId="19552" xr:uid="{00000000-0005-0000-0000-0000F8430000}"/>
    <cellStyle name="Normal 148 3 2 3" xfId="19553" xr:uid="{00000000-0005-0000-0000-0000F9430000}"/>
    <cellStyle name="Normal 148 3 3" xfId="19554" xr:uid="{00000000-0005-0000-0000-0000FA430000}"/>
    <cellStyle name="Normal 148 3 3 2" xfId="19555" xr:uid="{00000000-0005-0000-0000-0000FB430000}"/>
    <cellStyle name="Normal 148 3 3 2 2" xfId="19556" xr:uid="{00000000-0005-0000-0000-0000FC430000}"/>
    <cellStyle name="Normal 148 3 3 3" xfId="19557" xr:uid="{00000000-0005-0000-0000-0000FD430000}"/>
    <cellStyle name="Normal 148 3 4" xfId="19558" xr:uid="{00000000-0005-0000-0000-0000FE430000}"/>
    <cellStyle name="Normal 148 3 4 2" xfId="19559" xr:uid="{00000000-0005-0000-0000-0000FF430000}"/>
    <cellStyle name="Normal 148 3 4 2 2" xfId="19560" xr:uid="{00000000-0005-0000-0000-000000440000}"/>
    <cellStyle name="Normal 148 3 4 3" xfId="19561" xr:uid="{00000000-0005-0000-0000-000001440000}"/>
    <cellStyle name="Normal 148 3 5" xfId="19562" xr:uid="{00000000-0005-0000-0000-000002440000}"/>
    <cellStyle name="Normal 148 3 5 2" xfId="19563" xr:uid="{00000000-0005-0000-0000-000003440000}"/>
    <cellStyle name="Normal 148 3 6" xfId="19564" xr:uid="{00000000-0005-0000-0000-000004440000}"/>
    <cellStyle name="Normal 148 4" xfId="19565" xr:uid="{00000000-0005-0000-0000-000005440000}"/>
    <cellStyle name="Normal 148 4 2" xfId="19566" xr:uid="{00000000-0005-0000-0000-000006440000}"/>
    <cellStyle name="Normal 148 4 2 2" xfId="19567" xr:uid="{00000000-0005-0000-0000-000007440000}"/>
    <cellStyle name="Normal 148 4 3" xfId="19568" xr:uid="{00000000-0005-0000-0000-000008440000}"/>
    <cellStyle name="Normal 148 5" xfId="19569" xr:uid="{00000000-0005-0000-0000-000009440000}"/>
    <cellStyle name="Normal 148 5 2" xfId="19570" xr:uid="{00000000-0005-0000-0000-00000A440000}"/>
    <cellStyle name="Normal 148 5 2 2" xfId="19571" xr:uid="{00000000-0005-0000-0000-00000B440000}"/>
    <cellStyle name="Normal 148 5 3" xfId="19572" xr:uid="{00000000-0005-0000-0000-00000C440000}"/>
    <cellStyle name="Normal 148 6" xfId="19573" xr:uid="{00000000-0005-0000-0000-00000D440000}"/>
    <cellStyle name="Normal 148 6 2" xfId="19574" xr:uid="{00000000-0005-0000-0000-00000E440000}"/>
    <cellStyle name="Normal 148 6 2 2" xfId="19575" xr:uid="{00000000-0005-0000-0000-00000F440000}"/>
    <cellStyle name="Normal 148 6 3" xfId="19576" xr:uid="{00000000-0005-0000-0000-000010440000}"/>
    <cellStyle name="Normal 148 7" xfId="19577" xr:uid="{00000000-0005-0000-0000-000011440000}"/>
    <cellStyle name="Normal 148 7 2" xfId="19578" xr:uid="{00000000-0005-0000-0000-000012440000}"/>
    <cellStyle name="Normal 148 8" xfId="19579" xr:uid="{00000000-0005-0000-0000-000013440000}"/>
    <cellStyle name="Normal 148 8 2" xfId="19580" xr:uid="{00000000-0005-0000-0000-000014440000}"/>
    <cellStyle name="Normal 148 9" xfId="19581" xr:uid="{00000000-0005-0000-0000-000015440000}"/>
    <cellStyle name="Normal 148 9 2" xfId="19582" xr:uid="{00000000-0005-0000-0000-000016440000}"/>
    <cellStyle name="Normal 149" xfId="19583" xr:uid="{00000000-0005-0000-0000-000017440000}"/>
    <cellStyle name="Normal 149 10" xfId="19584" xr:uid="{00000000-0005-0000-0000-000018440000}"/>
    <cellStyle name="Normal 149 10 2" xfId="19585" xr:uid="{00000000-0005-0000-0000-000019440000}"/>
    <cellStyle name="Normal 149 11" xfId="19586" xr:uid="{00000000-0005-0000-0000-00001A440000}"/>
    <cellStyle name="Normal 149 2" xfId="19587" xr:uid="{00000000-0005-0000-0000-00001B440000}"/>
    <cellStyle name="Normal 149 2 2" xfId="19588" xr:uid="{00000000-0005-0000-0000-00001C440000}"/>
    <cellStyle name="Normal 149 2 2 2" xfId="19589" xr:uid="{00000000-0005-0000-0000-00001D440000}"/>
    <cellStyle name="Normal 149 2 2 2 2" xfId="19590" xr:uid="{00000000-0005-0000-0000-00001E440000}"/>
    <cellStyle name="Normal 149 2 2 3" xfId="19591" xr:uid="{00000000-0005-0000-0000-00001F440000}"/>
    <cellStyle name="Normal 149 2 3" xfId="19592" xr:uid="{00000000-0005-0000-0000-000020440000}"/>
    <cellStyle name="Normal 149 2 3 2" xfId="19593" xr:uid="{00000000-0005-0000-0000-000021440000}"/>
    <cellStyle name="Normal 149 2 3 2 2" xfId="19594" xr:uid="{00000000-0005-0000-0000-000022440000}"/>
    <cellStyle name="Normal 149 2 3 3" xfId="19595" xr:uid="{00000000-0005-0000-0000-000023440000}"/>
    <cellStyle name="Normal 149 2 4" xfId="19596" xr:uid="{00000000-0005-0000-0000-000024440000}"/>
    <cellStyle name="Normal 149 2 4 2" xfId="19597" xr:uid="{00000000-0005-0000-0000-000025440000}"/>
    <cellStyle name="Normal 149 2 4 2 2" xfId="19598" xr:uid="{00000000-0005-0000-0000-000026440000}"/>
    <cellStyle name="Normal 149 2 4 3" xfId="19599" xr:uid="{00000000-0005-0000-0000-000027440000}"/>
    <cellStyle name="Normal 149 2 5" xfId="19600" xr:uid="{00000000-0005-0000-0000-000028440000}"/>
    <cellStyle name="Normal 149 2 5 2" xfId="19601" xr:uid="{00000000-0005-0000-0000-000029440000}"/>
    <cellStyle name="Normal 149 2 6" xfId="19602" xr:uid="{00000000-0005-0000-0000-00002A440000}"/>
    <cellStyle name="Normal 149 2 6 2" xfId="19603" xr:uid="{00000000-0005-0000-0000-00002B440000}"/>
    <cellStyle name="Normal 149 2 7" xfId="19604" xr:uid="{00000000-0005-0000-0000-00002C440000}"/>
    <cellStyle name="Normal 149 3" xfId="19605" xr:uid="{00000000-0005-0000-0000-00002D440000}"/>
    <cellStyle name="Normal 149 3 2" xfId="19606" xr:uid="{00000000-0005-0000-0000-00002E440000}"/>
    <cellStyle name="Normal 149 3 2 2" xfId="19607" xr:uid="{00000000-0005-0000-0000-00002F440000}"/>
    <cellStyle name="Normal 149 3 2 2 2" xfId="19608" xr:uid="{00000000-0005-0000-0000-000030440000}"/>
    <cellStyle name="Normal 149 3 2 3" xfId="19609" xr:uid="{00000000-0005-0000-0000-000031440000}"/>
    <cellStyle name="Normal 149 3 3" xfId="19610" xr:uid="{00000000-0005-0000-0000-000032440000}"/>
    <cellStyle name="Normal 149 3 3 2" xfId="19611" xr:uid="{00000000-0005-0000-0000-000033440000}"/>
    <cellStyle name="Normal 149 3 3 2 2" xfId="19612" xr:uid="{00000000-0005-0000-0000-000034440000}"/>
    <cellStyle name="Normal 149 3 3 3" xfId="19613" xr:uid="{00000000-0005-0000-0000-000035440000}"/>
    <cellStyle name="Normal 149 3 4" xfId="19614" xr:uid="{00000000-0005-0000-0000-000036440000}"/>
    <cellStyle name="Normal 149 3 4 2" xfId="19615" xr:uid="{00000000-0005-0000-0000-000037440000}"/>
    <cellStyle name="Normal 149 3 4 2 2" xfId="19616" xr:uid="{00000000-0005-0000-0000-000038440000}"/>
    <cellStyle name="Normal 149 3 4 3" xfId="19617" xr:uid="{00000000-0005-0000-0000-000039440000}"/>
    <cellStyle name="Normal 149 3 5" xfId="19618" xr:uid="{00000000-0005-0000-0000-00003A440000}"/>
    <cellStyle name="Normal 149 3 5 2" xfId="19619" xr:uid="{00000000-0005-0000-0000-00003B440000}"/>
    <cellStyle name="Normal 149 3 6" xfId="19620" xr:uid="{00000000-0005-0000-0000-00003C440000}"/>
    <cellStyle name="Normal 149 4" xfId="19621" xr:uid="{00000000-0005-0000-0000-00003D440000}"/>
    <cellStyle name="Normal 149 4 2" xfId="19622" xr:uid="{00000000-0005-0000-0000-00003E440000}"/>
    <cellStyle name="Normal 149 4 2 2" xfId="19623" xr:uid="{00000000-0005-0000-0000-00003F440000}"/>
    <cellStyle name="Normal 149 4 3" xfId="19624" xr:uid="{00000000-0005-0000-0000-000040440000}"/>
    <cellStyle name="Normal 149 5" xfId="19625" xr:uid="{00000000-0005-0000-0000-000041440000}"/>
    <cellStyle name="Normal 149 5 2" xfId="19626" xr:uid="{00000000-0005-0000-0000-000042440000}"/>
    <cellStyle name="Normal 149 5 2 2" xfId="19627" xr:uid="{00000000-0005-0000-0000-000043440000}"/>
    <cellStyle name="Normal 149 5 3" xfId="19628" xr:uid="{00000000-0005-0000-0000-000044440000}"/>
    <cellStyle name="Normal 149 6" xfId="19629" xr:uid="{00000000-0005-0000-0000-000045440000}"/>
    <cellStyle name="Normal 149 6 2" xfId="19630" xr:uid="{00000000-0005-0000-0000-000046440000}"/>
    <cellStyle name="Normal 149 6 2 2" xfId="19631" xr:uid="{00000000-0005-0000-0000-000047440000}"/>
    <cellStyle name="Normal 149 6 3" xfId="19632" xr:uid="{00000000-0005-0000-0000-000048440000}"/>
    <cellStyle name="Normal 149 7" xfId="19633" xr:uid="{00000000-0005-0000-0000-000049440000}"/>
    <cellStyle name="Normal 149 7 2" xfId="19634" xr:uid="{00000000-0005-0000-0000-00004A440000}"/>
    <cellStyle name="Normal 149 8" xfId="19635" xr:uid="{00000000-0005-0000-0000-00004B440000}"/>
    <cellStyle name="Normal 149 8 2" xfId="19636" xr:uid="{00000000-0005-0000-0000-00004C440000}"/>
    <cellStyle name="Normal 149 9" xfId="19637" xr:uid="{00000000-0005-0000-0000-00004D440000}"/>
    <cellStyle name="Normal 149 9 2" xfId="19638" xr:uid="{00000000-0005-0000-0000-00004E440000}"/>
    <cellStyle name="Normal 15" xfId="1026" xr:uid="{00000000-0005-0000-0000-00004F440000}"/>
    <cellStyle name="Normal 15 10" xfId="19639" xr:uid="{00000000-0005-0000-0000-000050440000}"/>
    <cellStyle name="Normal 15 2" xfId="19640" xr:uid="{00000000-0005-0000-0000-000051440000}"/>
    <cellStyle name="Normal 15 2 10" xfId="19641" xr:uid="{00000000-0005-0000-0000-000052440000}"/>
    <cellStyle name="Normal 15 2 10 2" xfId="19642" xr:uid="{00000000-0005-0000-0000-000053440000}"/>
    <cellStyle name="Normal 15 2 11" xfId="19643" xr:uid="{00000000-0005-0000-0000-000054440000}"/>
    <cellStyle name="Normal 15 2 11 2" xfId="19644" xr:uid="{00000000-0005-0000-0000-000055440000}"/>
    <cellStyle name="Normal 15 2 12" xfId="19645" xr:uid="{00000000-0005-0000-0000-000056440000}"/>
    <cellStyle name="Normal 15 2 12 2" xfId="19646" xr:uid="{00000000-0005-0000-0000-000057440000}"/>
    <cellStyle name="Normal 15 2 13" xfId="19647" xr:uid="{00000000-0005-0000-0000-000058440000}"/>
    <cellStyle name="Normal 15 2 13 2" xfId="19648" xr:uid="{00000000-0005-0000-0000-000059440000}"/>
    <cellStyle name="Normal 15 2 14" xfId="19649" xr:uid="{00000000-0005-0000-0000-00005A440000}"/>
    <cellStyle name="Normal 15 2 15" xfId="55417" xr:uid="{00000000-0005-0000-0000-00005B440000}"/>
    <cellStyle name="Normal 15 2 2" xfId="19650" xr:uid="{00000000-0005-0000-0000-00005C440000}"/>
    <cellStyle name="Normal 15 2 2 10" xfId="19651" xr:uid="{00000000-0005-0000-0000-00005D440000}"/>
    <cellStyle name="Normal 15 2 2 10 2" xfId="19652" xr:uid="{00000000-0005-0000-0000-00005E440000}"/>
    <cellStyle name="Normal 15 2 2 11" xfId="19653" xr:uid="{00000000-0005-0000-0000-00005F440000}"/>
    <cellStyle name="Normal 15 2 2 12" xfId="55418" xr:uid="{00000000-0005-0000-0000-000060440000}"/>
    <cellStyle name="Normal 15 2 2 2" xfId="19654" xr:uid="{00000000-0005-0000-0000-000061440000}"/>
    <cellStyle name="Normal 15 2 2 2 2" xfId="19655" xr:uid="{00000000-0005-0000-0000-000062440000}"/>
    <cellStyle name="Normal 15 2 2 2 2 2" xfId="19656" xr:uid="{00000000-0005-0000-0000-000063440000}"/>
    <cellStyle name="Normal 15 2 2 2 2 2 2" xfId="19657" xr:uid="{00000000-0005-0000-0000-000064440000}"/>
    <cellStyle name="Normal 15 2 2 2 2 3" xfId="19658" xr:uid="{00000000-0005-0000-0000-000065440000}"/>
    <cellStyle name="Normal 15 2 2 2 3" xfId="19659" xr:uid="{00000000-0005-0000-0000-000066440000}"/>
    <cellStyle name="Normal 15 2 2 2 3 2" xfId="19660" xr:uid="{00000000-0005-0000-0000-000067440000}"/>
    <cellStyle name="Normal 15 2 2 2 3 2 2" xfId="19661" xr:uid="{00000000-0005-0000-0000-000068440000}"/>
    <cellStyle name="Normal 15 2 2 2 3 3" xfId="19662" xr:uid="{00000000-0005-0000-0000-000069440000}"/>
    <cellStyle name="Normal 15 2 2 2 4" xfId="19663" xr:uid="{00000000-0005-0000-0000-00006A440000}"/>
    <cellStyle name="Normal 15 2 2 2 4 2" xfId="19664" xr:uid="{00000000-0005-0000-0000-00006B440000}"/>
    <cellStyle name="Normal 15 2 2 2 4 2 2" xfId="19665" xr:uid="{00000000-0005-0000-0000-00006C440000}"/>
    <cellStyle name="Normal 15 2 2 2 4 3" xfId="19666" xr:uid="{00000000-0005-0000-0000-00006D440000}"/>
    <cellStyle name="Normal 15 2 2 2 5" xfId="19667" xr:uid="{00000000-0005-0000-0000-00006E440000}"/>
    <cellStyle name="Normal 15 2 2 2 5 2" xfId="19668" xr:uid="{00000000-0005-0000-0000-00006F440000}"/>
    <cellStyle name="Normal 15 2 2 2 6" xfId="19669" xr:uid="{00000000-0005-0000-0000-000070440000}"/>
    <cellStyle name="Normal 15 2 2 2 6 2" xfId="19670" xr:uid="{00000000-0005-0000-0000-000071440000}"/>
    <cellStyle name="Normal 15 2 2 2 7" xfId="19671" xr:uid="{00000000-0005-0000-0000-000072440000}"/>
    <cellStyle name="Normal 15 2 2 2 8" xfId="55419" xr:uid="{00000000-0005-0000-0000-000073440000}"/>
    <cellStyle name="Normal 15 2 2 3" xfId="19672" xr:uid="{00000000-0005-0000-0000-000074440000}"/>
    <cellStyle name="Normal 15 2 2 3 2" xfId="19673" xr:uid="{00000000-0005-0000-0000-000075440000}"/>
    <cellStyle name="Normal 15 2 2 3 2 2" xfId="19674" xr:uid="{00000000-0005-0000-0000-000076440000}"/>
    <cellStyle name="Normal 15 2 2 3 2 2 2" xfId="19675" xr:uid="{00000000-0005-0000-0000-000077440000}"/>
    <cellStyle name="Normal 15 2 2 3 2 3" xfId="19676" xr:uid="{00000000-0005-0000-0000-000078440000}"/>
    <cellStyle name="Normal 15 2 2 3 2 4" xfId="55421" xr:uid="{00000000-0005-0000-0000-000079440000}"/>
    <cellStyle name="Normal 15 2 2 3 3" xfId="19677" xr:uid="{00000000-0005-0000-0000-00007A440000}"/>
    <cellStyle name="Normal 15 2 2 3 3 2" xfId="19678" xr:uid="{00000000-0005-0000-0000-00007B440000}"/>
    <cellStyle name="Normal 15 2 2 3 3 2 2" xfId="19679" xr:uid="{00000000-0005-0000-0000-00007C440000}"/>
    <cellStyle name="Normal 15 2 2 3 3 3" xfId="19680" xr:uid="{00000000-0005-0000-0000-00007D440000}"/>
    <cellStyle name="Normal 15 2 2 3 4" xfId="19681" xr:uid="{00000000-0005-0000-0000-00007E440000}"/>
    <cellStyle name="Normal 15 2 2 3 4 2" xfId="19682" xr:uid="{00000000-0005-0000-0000-00007F440000}"/>
    <cellStyle name="Normal 15 2 2 3 4 2 2" xfId="19683" xr:uid="{00000000-0005-0000-0000-000080440000}"/>
    <cellStyle name="Normal 15 2 2 3 4 3" xfId="19684" xr:uid="{00000000-0005-0000-0000-000081440000}"/>
    <cellStyle name="Normal 15 2 2 3 5" xfId="19685" xr:uid="{00000000-0005-0000-0000-000082440000}"/>
    <cellStyle name="Normal 15 2 2 3 5 2" xfId="19686" xr:uid="{00000000-0005-0000-0000-000083440000}"/>
    <cellStyle name="Normal 15 2 2 3 6" xfId="19687" xr:uid="{00000000-0005-0000-0000-000084440000}"/>
    <cellStyle name="Normal 15 2 2 3 7" xfId="55420" xr:uid="{00000000-0005-0000-0000-000085440000}"/>
    <cellStyle name="Normal 15 2 2 4" xfId="19688" xr:uid="{00000000-0005-0000-0000-000086440000}"/>
    <cellStyle name="Normal 15 2 2 4 2" xfId="19689" xr:uid="{00000000-0005-0000-0000-000087440000}"/>
    <cellStyle name="Normal 15 2 2 4 2 2" xfId="19690" xr:uid="{00000000-0005-0000-0000-000088440000}"/>
    <cellStyle name="Normal 15 2 2 4 3" xfId="19691" xr:uid="{00000000-0005-0000-0000-000089440000}"/>
    <cellStyle name="Normal 15 2 2 5" xfId="19692" xr:uid="{00000000-0005-0000-0000-00008A440000}"/>
    <cellStyle name="Normal 15 2 2 5 2" xfId="19693" xr:uid="{00000000-0005-0000-0000-00008B440000}"/>
    <cellStyle name="Normal 15 2 2 5 2 2" xfId="19694" xr:uid="{00000000-0005-0000-0000-00008C440000}"/>
    <cellStyle name="Normal 15 2 2 5 3" xfId="19695" xr:uid="{00000000-0005-0000-0000-00008D440000}"/>
    <cellStyle name="Normal 15 2 2 6" xfId="19696" xr:uid="{00000000-0005-0000-0000-00008E440000}"/>
    <cellStyle name="Normal 15 2 2 6 2" xfId="19697" xr:uid="{00000000-0005-0000-0000-00008F440000}"/>
    <cellStyle name="Normal 15 2 2 6 2 2" xfId="19698" xr:uid="{00000000-0005-0000-0000-000090440000}"/>
    <cellStyle name="Normal 15 2 2 6 3" xfId="19699" xr:uid="{00000000-0005-0000-0000-000091440000}"/>
    <cellStyle name="Normal 15 2 2 7" xfId="19700" xr:uid="{00000000-0005-0000-0000-000092440000}"/>
    <cellStyle name="Normal 15 2 2 7 2" xfId="19701" xr:uid="{00000000-0005-0000-0000-000093440000}"/>
    <cellStyle name="Normal 15 2 2 8" xfId="19702" xr:uid="{00000000-0005-0000-0000-000094440000}"/>
    <cellStyle name="Normal 15 2 2 8 2" xfId="19703" xr:uid="{00000000-0005-0000-0000-000095440000}"/>
    <cellStyle name="Normal 15 2 2 9" xfId="19704" xr:uid="{00000000-0005-0000-0000-000096440000}"/>
    <cellStyle name="Normal 15 2 2 9 2" xfId="19705" xr:uid="{00000000-0005-0000-0000-000097440000}"/>
    <cellStyle name="Normal 15 2 3" xfId="19706" xr:uid="{00000000-0005-0000-0000-000098440000}"/>
    <cellStyle name="Normal 15 2 3 10" xfId="19707" xr:uid="{00000000-0005-0000-0000-000099440000}"/>
    <cellStyle name="Normal 15 2 3 10 2" xfId="19708" xr:uid="{00000000-0005-0000-0000-00009A440000}"/>
    <cellStyle name="Normal 15 2 3 11" xfId="19709" xr:uid="{00000000-0005-0000-0000-00009B440000}"/>
    <cellStyle name="Normal 15 2 3 2" xfId="19710" xr:uid="{00000000-0005-0000-0000-00009C440000}"/>
    <cellStyle name="Normal 15 2 3 2 2" xfId="19711" xr:uid="{00000000-0005-0000-0000-00009D440000}"/>
    <cellStyle name="Normal 15 2 3 2 2 2" xfId="19712" xr:uid="{00000000-0005-0000-0000-00009E440000}"/>
    <cellStyle name="Normal 15 2 3 2 2 2 2" xfId="19713" xr:uid="{00000000-0005-0000-0000-00009F440000}"/>
    <cellStyle name="Normal 15 2 3 2 2 3" xfId="19714" xr:uid="{00000000-0005-0000-0000-0000A0440000}"/>
    <cellStyle name="Normal 15 2 3 2 3" xfId="19715" xr:uid="{00000000-0005-0000-0000-0000A1440000}"/>
    <cellStyle name="Normal 15 2 3 2 3 2" xfId="19716" xr:uid="{00000000-0005-0000-0000-0000A2440000}"/>
    <cellStyle name="Normal 15 2 3 2 3 2 2" xfId="19717" xr:uid="{00000000-0005-0000-0000-0000A3440000}"/>
    <cellStyle name="Normal 15 2 3 2 3 3" xfId="19718" xr:uid="{00000000-0005-0000-0000-0000A4440000}"/>
    <cellStyle name="Normal 15 2 3 2 4" xfId="19719" xr:uid="{00000000-0005-0000-0000-0000A5440000}"/>
    <cellStyle name="Normal 15 2 3 2 4 2" xfId="19720" xr:uid="{00000000-0005-0000-0000-0000A6440000}"/>
    <cellStyle name="Normal 15 2 3 2 4 2 2" xfId="19721" xr:uid="{00000000-0005-0000-0000-0000A7440000}"/>
    <cellStyle name="Normal 15 2 3 2 4 3" xfId="19722" xr:uid="{00000000-0005-0000-0000-0000A8440000}"/>
    <cellStyle name="Normal 15 2 3 2 5" xfId="19723" xr:uid="{00000000-0005-0000-0000-0000A9440000}"/>
    <cellStyle name="Normal 15 2 3 2 5 2" xfId="19724" xr:uid="{00000000-0005-0000-0000-0000AA440000}"/>
    <cellStyle name="Normal 15 2 3 2 6" xfId="19725" xr:uid="{00000000-0005-0000-0000-0000AB440000}"/>
    <cellStyle name="Normal 15 2 3 2 6 2" xfId="19726" xr:uid="{00000000-0005-0000-0000-0000AC440000}"/>
    <cellStyle name="Normal 15 2 3 2 7" xfId="19727" xr:uid="{00000000-0005-0000-0000-0000AD440000}"/>
    <cellStyle name="Normal 15 2 3 3" xfId="19728" xr:uid="{00000000-0005-0000-0000-0000AE440000}"/>
    <cellStyle name="Normal 15 2 3 3 2" xfId="19729" xr:uid="{00000000-0005-0000-0000-0000AF440000}"/>
    <cellStyle name="Normal 15 2 3 3 2 2" xfId="19730" xr:uid="{00000000-0005-0000-0000-0000B0440000}"/>
    <cellStyle name="Normal 15 2 3 3 2 2 2" xfId="19731" xr:uid="{00000000-0005-0000-0000-0000B1440000}"/>
    <cellStyle name="Normal 15 2 3 3 2 3" xfId="19732" xr:uid="{00000000-0005-0000-0000-0000B2440000}"/>
    <cellStyle name="Normal 15 2 3 3 3" xfId="19733" xr:uid="{00000000-0005-0000-0000-0000B3440000}"/>
    <cellStyle name="Normal 15 2 3 3 3 2" xfId="19734" xr:uid="{00000000-0005-0000-0000-0000B4440000}"/>
    <cellStyle name="Normal 15 2 3 3 3 2 2" xfId="19735" xr:uid="{00000000-0005-0000-0000-0000B5440000}"/>
    <cellStyle name="Normal 15 2 3 3 3 3" xfId="19736" xr:uid="{00000000-0005-0000-0000-0000B6440000}"/>
    <cellStyle name="Normal 15 2 3 3 4" xfId="19737" xr:uid="{00000000-0005-0000-0000-0000B7440000}"/>
    <cellStyle name="Normal 15 2 3 3 4 2" xfId="19738" xr:uid="{00000000-0005-0000-0000-0000B8440000}"/>
    <cellStyle name="Normal 15 2 3 3 4 2 2" xfId="19739" xr:uid="{00000000-0005-0000-0000-0000B9440000}"/>
    <cellStyle name="Normal 15 2 3 3 4 3" xfId="19740" xr:uid="{00000000-0005-0000-0000-0000BA440000}"/>
    <cellStyle name="Normal 15 2 3 3 5" xfId="19741" xr:uid="{00000000-0005-0000-0000-0000BB440000}"/>
    <cellStyle name="Normal 15 2 3 3 5 2" xfId="19742" xr:uid="{00000000-0005-0000-0000-0000BC440000}"/>
    <cellStyle name="Normal 15 2 3 3 6" xfId="19743" xr:uid="{00000000-0005-0000-0000-0000BD440000}"/>
    <cellStyle name="Normal 15 2 3 4" xfId="19744" xr:uid="{00000000-0005-0000-0000-0000BE440000}"/>
    <cellStyle name="Normal 15 2 3 4 2" xfId="19745" xr:uid="{00000000-0005-0000-0000-0000BF440000}"/>
    <cellStyle name="Normal 15 2 3 4 2 2" xfId="19746" xr:uid="{00000000-0005-0000-0000-0000C0440000}"/>
    <cellStyle name="Normal 15 2 3 4 3" xfId="19747" xr:uid="{00000000-0005-0000-0000-0000C1440000}"/>
    <cellStyle name="Normal 15 2 3 5" xfId="19748" xr:uid="{00000000-0005-0000-0000-0000C2440000}"/>
    <cellStyle name="Normal 15 2 3 5 2" xfId="19749" xr:uid="{00000000-0005-0000-0000-0000C3440000}"/>
    <cellStyle name="Normal 15 2 3 5 2 2" xfId="19750" xr:uid="{00000000-0005-0000-0000-0000C4440000}"/>
    <cellStyle name="Normal 15 2 3 5 3" xfId="19751" xr:uid="{00000000-0005-0000-0000-0000C5440000}"/>
    <cellStyle name="Normal 15 2 3 6" xfId="19752" xr:uid="{00000000-0005-0000-0000-0000C6440000}"/>
    <cellStyle name="Normal 15 2 3 6 2" xfId="19753" xr:uid="{00000000-0005-0000-0000-0000C7440000}"/>
    <cellStyle name="Normal 15 2 3 6 2 2" xfId="19754" xr:uid="{00000000-0005-0000-0000-0000C8440000}"/>
    <cellStyle name="Normal 15 2 3 6 3" xfId="19755" xr:uid="{00000000-0005-0000-0000-0000C9440000}"/>
    <cellStyle name="Normal 15 2 3 7" xfId="19756" xr:uid="{00000000-0005-0000-0000-0000CA440000}"/>
    <cellStyle name="Normal 15 2 3 7 2" xfId="19757" xr:uid="{00000000-0005-0000-0000-0000CB440000}"/>
    <cellStyle name="Normal 15 2 3 8" xfId="19758" xr:uid="{00000000-0005-0000-0000-0000CC440000}"/>
    <cellStyle name="Normal 15 2 3 8 2" xfId="19759" xr:uid="{00000000-0005-0000-0000-0000CD440000}"/>
    <cellStyle name="Normal 15 2 3 9" xfId="19760" xr:uid="{00000000-0005-0000-0000-0000CE440000}"/>
    <cellStyle name="Normal 15 2 3 9 2" xfId="19761" xr:uid="{00000000-0005-0000-0000-0000CF440000}"/>
    <cellStyle name="Normal 15 2 4" xfId="19762" xr:uid="{00000000-0005-0000-0000-0000D0440000}"/>
    <cellStyle name="Normal 15 2 4 10" xfId="19763" xr:uid="{00000000-0005-0000-0000-0000D1440000}"/>
    <cellStyle name="Normal 15 2 4 10 2" xfId="19764" xr:uid="{00000000-0005-0000-0000-0000D2440000}"/>
    <cellStyle name="Normal 15 2 4 11" xfId="19765" xr:uid="{00000000-0005-0000-0000-0000D3440000}"/>
    <cellStyle name="Normal 15 2 4 2" xfId="19766" xr:uid="{00000000-0005-0000-0000-0000D4440000}"/>
    <cellStyle name="Normal 15 2 4 2 2" xfId="19767" xr:uid="{00000000-0005-0000-0000-0000D5440000}"/>
    <cellStyle name="Normal 15 2 4 2 2 2" xfId="19768" xr:uid="{00000000-0005-0000-0000-0000D6440000}"/>
    <cellStyle name="Normal 15 2 4 2 2 2 2" xfId="19769" xr:uid="{00000000-0005-0000-0000-0000D7440000}"/>
    <cellStyle name="Normal 15 2 4 2 2 3" xfId="19770" xr:uid="{00000000-0005-0000-0000-0000D8440000}"/>
    <cellStyle name="Normal 15 2 4 2 3" xfId="19771" xr:uid="{00000000-0005-0000-0000-0000D9440000}"/>
    <cellStyle name="Normal 15 2 4 2 3 2" xfId="19772" xr:uid="{00000000-0005-0000-0000-0000DA440000}"/>
    <cellStyle name="Normal 15 2 4 2 3 2 2" xfId="19773" xr:uid="{00000000-0005-0000-0000-0000DB440000}"/>
    <cellStyle name="Normal 15 2 4 2 3 3" xfId="19774" xr:uid="{00000000-0005-0000-0000-0000DC440000}"/>
    <cellStyle name="Normal 15 2 4 2 4" xfId="19775" xr:uid="{00000000-0005-0000-0000-0000DD440000}"/>
    <cellStyle name="Normal 15 2 4 2 4 2" xfId="19776" xr:uid="{00000000-0005-0000-0000-0000DE440000}"/>
    <cellStyle name="Normal 15 2 4 2 4 2 2" xfId="19777" xr:uid="{00000000-0005-0000-0000-0000DF440000}"/>
    <cellStyle name="Normal 15 2 4 2 4 3" xfId="19778" xr:uid="{00000000-0005-0000-0000-0000E0440000}"/>
    <cellStyle name="Normal 15 2 4 2 5" xfId="19779" xr:uid="{00000000-0005-0000-0000-0000E1440000}"/>
    <cellStyle name="Normal 15 2 4 2 5 2" xfId="19780" xr:uid="{00000000-0005-0000-0000-0000E2440000}"/>
    <cellStyle name="Normal 15 2 4 2 6" xfId="19781" xr:uid="{00000000-0005-0000-0000-0000E3440000}"/>
    <cellStyle name="Normal 15 2 4 2 6 2" xfId="19782" xr:uid="{00000000-0005-0000-0000-0000E4440000}"/>
    <cellStyle name="Normal 15 2 4 2 7" xfId="19783" xr:uid="{00000000-0005-0000-0000-0000E5440000}"/>
    <cellStyle name="Normal 15 2 4 3" xfId="19784" xr:uid="{00000000-0005-0000-0000-0000E6440000}"/>
    <cellStyle name="Normal 15 2 4 3 2" xfId="19785" xr:uid="{00000000-0005-0000-0000-0000E7440000}"/>
    <cellStyle name="Normal 15 2 4 3 2 2" xfId="19786" xr:uid="{00000000-0005-0000-0000-0000E8440000}"/>
    <cellStyle name="Normal 15 2 4 3 2 2 2" xfId="19787" xr:uid="{00000000-0005-0000-0000-0000E9440000}"/>
    <cellStyle name="Normal 15 2 4 3 2 3" xfId="19788" xr:uid="{00000000-0005-0000-0000-0000EA440000}"/>
    <cellStyle name="Normal 15 2 4 3 3" xfId="19789" xr:uid="{00000000-0005-0000-0000-0000EB440000}"/>
    <cellStyle name="Normal 15 2 4 3 3 2" xfId="19790" xr:uid="{00000000-0005-0000-0000-0000EC440000}"/>
    <cellStyle name="Normal 15 2 4 3 3 2 2" xfId="19791" xr:uid="{00000000-0005-0000-0000-0000ED440000}"/>
    <cellStyle name="Normal 15 2 4 3 3 3" xfId="19792" xr:uid="{00000000-0005-0000-0000-0000EE440000}"/>
    <cellStyle name="Normal 15 2 4 3 4" xfId="19793" xr:uid="{00000000-0005-0000-0000-0000EF440000}"/>
    <cellStyle name="Normal 15 2 4 3 4 2" xfId="19794" xr:uid="{00000000-0005-0000-0000-0000F0440000}"/>
    <cellStyle name="Normal 15 2 4 3 4 2 2" xfId="19795" xr:uid="{00000000-0005-0000-0000-0000F1440000}"/>
    <cellStyle name="Normal 15 2 4 3 4 3" xfId="19796" xr:uid="{00000000-0005-0000-0000-0000F2440000}"/>
    <cellStyle name="Normal 15 2 4 3 5" xfId="19797" xr:uid="{00000000-0005-0000-0000-0000F3440000}"/>
    <cellStyle name="Normal 15 2 4 3 5 2" xfId="19798" xr:uid="{00000000-0005-0000-0000-0000F4440000}"/>
    <cellStyle name="Normal 15 2 4 3 6" xfId="19799" xr:uid="{00000000-0005-0000-0000-0000F5440000}"/>
    <cellStyle name="Normal 15 2 4 4" xfId="19800" xr:uid="{00000000-0005-0000-0000-0000F6440000}"/>
    <cellStyle name="Normal 15 2 4 4 2" xfId="19801" xr:uid="{00000000-0005-0000-0000-0000F7440000}"/>
    <cellStyle name="Normal 15 2 4 4 2 2" xfId="19802" xr:uid="{00000000-0005-0000-0000-0000F8440000}"/>
    <cellStyle name="Normal 15 2 4 4 3" xfId="19803" xr:uid="{00000000-0005-0000-0000-0000F9440000}"/>
    <cellStyle name="Normal 15 2 4 5" xfId="19804" xr:uid="{00000000-0005-0000-0000-0000FA440000}"/>
    <cellStyle name="Normal 15 2 4 5 2" xfId="19805" xr:uid="{00000000-0005-0000-0000-0000FB440000}"/>
    <cellStyle name="Normal 15 2 4 5 2 2" xfId="19806" xr:uid="{00000000-0005-0000-0000-0000FC440000}"/>
    <cellStyle name="Normal 15 2 4 5 3" xfId="19807" xr:uid="{00000000-0005-0000-0000-0000FD440000}"/>
    <cellStyle name="Normal 15 2 4 6" xfId="19808" xr:uid="{00000000-0005-0000-0000-0000FE440000}"/>
    <cellStyle name="Normal 15 2 4 6 2" xfId="19809" xr:uid="{00000000-0005-0000-0000-0000FF440000}"/>
    <cellStyle name="Normal 15 2 4 6 2 2" xfId="19810" xr:uid="{00000000-0005-0000-0000-000000450000}"/>
    <cellStyle name="Normal 15 2 4 6 3" xfId="19811" xr:uid="{00000000-0005-0000-0000-000001450000}"/>
    <cellStyle name="Normal 15 2 4 7" xfId="19812" xr:uid="{00000000-0005-0000-0000-000002450000}"/>
    <cellStyle name="Normal 15 2 4 7 2" xfId="19813" xr:uid="{00000000-0005-0000-0000-000003450000}"/>
    <cellStyle name="Normal 15 2 4 8" xfId="19814" xr:uid="{00000000-0005-0000-0000-000004450000}"/>
    <cellStyle name="Normal 15 2 4 8 2" xfId="19815" xr:uid="{00000000-0005-0000-0000-000005450000}"/>
    <cellStyle name="Normal 15 2 4 9" xfId="19816" xr:uid="{00000000-0005-0000-0000-000006450000}"/>
    <cellStyle name="Normal 15 2 4 9 2" xfId="19817" xr:uid="{00000000-0005-0000-0000-000007450000}"/>
    <cellStyle name="Normal 15 2 5" xfId="19818" xr:uid="{00000000-0005-0000-0000-000008450000}"/>
    <cellStyle name="Normal 15 2 5 2" xfId="19819" xr:uid="{00000000-0005-0000-0000-000009450000}"/>
    <cellStyle name="Normal 15 2 5 2 2" xfId="19820" xr:uid="{00000000-0005-0000-0000-00000A450000}"/>
    <cellStyle name="Normal 15 2 5 2 2 2" xfId="19821" xr:uid="{00000000-0005-0000-0000-00000B450000}"/>
    <cellStyle name="Normal 15 2 5 2 3" xfId="19822" xr:uid="{00000000-0005-0000-0000-00000C450000}"/>
    <cellStyle name="Normal 15 2 5 3" xfId="19823" xr:uid="{00000000-0005-0000-0000-00000D450000}"/>
    <cellStyle name="Normal 15 2 5 3 2" xfId="19824" xr:uid="{00000000-0005-0000-0000-00000E450000}"/>
    <cellStyle name="Normal 15 2 5 3 2 2" xfId="19825" xr:uid="{00000000-0005-0000-0000-00000F450000}"/>
    <cellStyle name="Normal 15 2 5 3 3" xfId="19826" xr:uid="{00000000-0005-0000-0000-000010450000}"/>
    <cellStyle name="Normal 15 2 5 4" xfId="19827" xr:uid="{00000000-0005-0000-0000-000011450000}"/>
    <cellStyle name="Normal 15 2 5 4 2" xfId="19828" xr:uid="{00000000-0005-0000-0000-000012450000}"/>
    <cellStyle name="Normal 15 2 5 4 2 2" xfId="19829" xr:uid="{00000000-0005-0000-0000-000013450000}"/>
    <cellStyle name="Normal 15 2 5 4 3" xfId="19830" xr:uid="{00000000-0005-0000-0000-000014450000}"/>
    <cellStyle name="Normal 15 2 5 5" xfId="19831" xr:uid="{00000000-0005-0000-0000-000015450000}"/>
    <cellStyle name="Normal 15 2 5 5 2" xfId="19832" xr:uid="{00000000-0005-0000-0000-000016450000}"/>
    <cellStyle name="Normal 15 2 5 6" xfId="19833" xr:uid="{00000000-0005-0000-0000-000017450000}"/>
    <cellStyle name="Normal 15 2 5 6 2" xfId="19834" xr:uid="{00000000-0005-0000-0000-000018450000}"/>
    <cellStyle name="Normal 15 2 5 7" xfId="19835" xr:uid="{00000000-0005-0000-0000-000019450000}"/>
    <cellStyle name="Normal 15 2 6" xfId="19836" xr:uid="{00000000-0005-0000-0000-00001A450000}"/>
    <cellStyle name="Normal 15 2 6 2" xfId="19837" xr:uid="{00000000-0005-0000-0000-00001B450000}"/>
    <cellStyle name="Normal 15 2 6 2 2" xfId="19838" xr:uid="{00000000-0005-0000-0000-00001C450000}"/>
    <cellStyle name="Normal 15 2 6 2 2 2" xfId="19839" xr:uid="{00000000-0005-0000-0000-00001D450000}"/>
    <cellStyle name="Normal 15 2 6 2 3" xfId="19840" xr:uid="{00000000-0005-0000-0000-00001E450000}"/>
    <cellStyle name="Normal 15 2 6 3" xfId="19841" xr:uid="{00000000-0005-0000-0000-00001F450000}"/>
    <cellStyle name="Normal 15 2 6 3 2" xfId="19842" xr:uid="{00000000-0005-0000-0000-000020450000}"/>
    <cellStyle name="Normal 15 2 6 3 2 2" xfId="19843" xr:uid="{00000000-0005-0000-0000-000021450000}"/>
    <cellStyle name="Normal 15 2 6 3 3" xfId="19844" xr:uid="{00000000-0005-0000-0000-000022450000}"/>
    <cellStyle name="Normal 15 2 6 4" xfId="19845" xr:uid="{00000000-0005-0000-0000-000023450000}"/>
    <cellStyle name="Normal 15 2 6 4 2" xfId="19846" xr:uid="{00000000-0005-0000-0000-000024450000}"/>
    <cellStyle name="Normal 15 2 6 4 2 2" xfId="19847" xr:uid="{00000000-0005-0000-0000-000025450000}"/>
    <cellStyle name="Normal 15 2 6 4 3" xfId="19848" xr:uid="{00000000-0005-0000-0000-000026450000}"/>
    <cellStyle name="Normal 15 2 6 5" xfId="19849" xr:uid="{00000000-0005-0000-0000-000027450000}"/>
    <cellStyle name="Normal 15 2 6 5 2" xfId="19850" xr:uid="{00000000-0005-0000-0000-000028450000}"/>
    <cellStyle name="Normal 15 2 6 6" xfId="19851" xr:uid="{00000000-0005-0000-0000-000029450000}"/>
    <cellStyle name="Normal 15 2 7" xfId="19852" xr:uid="{00000000-0005-0000-0000-00002A450000}"/>
    <cellStyle name="Normal 15 2 7 2" xfId="19853" xr:uid="{00000000-0005-0000-0000-00002B450000}"/>
    <cellStyle name="Normal 15 2 7 2 2" xfId="19854" xr:uid="{00000000-0005-0000-0000-00002C450000}"/>
    <cellStyle name="Normal 15 2 7 3" xfId="19855" xr:uid="{00000000-0005-0000-0000-00002D450000}"/>
    <cellStyle name="Normal 15 2 8" xfId="19856" xr:uid="{00000000-0005-0000-0000-00002E450000}"/>
    <cellStyle name="Normal 15 2 8 2" xfId="19857" xr:uid="{00000000-0005-0000-0000-00002F450000}"/>
    <cellStyle name="Normal 15 2 8 2 2" xfId="19858" xr:uid="{00000000-0005-0000-0000-000030450000}"/>
    <cellStyle name="Normal 15 2 8 3" xfId="19859" xr:uid="{00000000-0005-0000-0000-000031450000}"/>
    <cellStyle name="Normal 15 2 9" xfId="19860" xr:uid="{00000000-0005-0000-0000-000032450000}"/>
    <cellStyle name="Normal 15 2 9 2" xfId="19861" xr:uid="{00000000-0005-0000-0000-000033450000}"/>
    <cellStyle name="Normal 15 2 9 2 2" xfId="19862" xr:uid="{00000000-0005-0000-0000-000034450000}"/>
    <cellStyle name="Normal 15 2 9 3" xfId="19863" xr:uid="{00000000-0005-0000-0000-000035450000}"/>
    <cellStyle name="Normal 15 3" xfId="19864" xr:uid="{00000000-0005-0000-0000-000036450000}"/>
    <cellStyle name="Normal 15 3 10" xfId="19865" xr:uid="{00000000-0005-0000-0000-000037450000}"/>
    <cellStyle name="Normal 15 3 10 2" xfId="19866" xr:uid="{00000000-0005-0000-0000-000038450000}"/>
    <cellStyle name="Normal 15 3 11" xfId="19867" xr:uid="{00000000-0005-0000-0000-000039450000}"/>
    <cellStyle name="Normal 15 3 12" xfId="55422" xr:uid="{00000000-0005-0000-0000-00003A450000}"/>
    <cellStyle name="Normal 15 3 2" xfId="19868" xr:uid="{00000000-0005-0000-0000-00003B450000}"/>
    <cellStyle name="Normal 15 3 2 2" xfId="19869" xr:uid="{00000000-0005-0000-0000-00003C450000}"/>
    <cellStyle name="Normal 15 3 2 2 2" xfId="19870" xr:uid="{00000000-0005-0000-0000-00003D450000}"/>
    <cellStyle name="Normal 15 3 2 2 2 2" xfId="19871" xr:uid="{00000000-0005-0000-0000-00003E450000}"/>
    <cellStyle name="Normal 15 3 2 2 3" xfId="19872" xr:uid="{00000000-0005-0000-0000-00003F450000}"/>
    <cellStyle name="Normal 15 3 2 3" xfId="19873" xr:uid="{00000000-0005-0000-0000-000040450000}"/>
    <cellStyle name="Normal 15 3 2 3 2" xfId="19874" xr:uid="{00000000-0005-0000-0000-000041450000}"/>
    <cellStyle name="Normal 15 3 2 3 2 2" xfId="19875" xr:uid="{00000000-0005-0000-0000-000042450000}"/>
    <cellStyle name="Normal 15 3 2 3 3" xfId="19876" xr:uid="{00000000-0005-0000-0000-000043450000}"/>
    <cellStyle name="Normal 15 3 2 4" xfId="19877" xr:uid="{00000000-0005-0000-0000-000044450000}"/>
    <cellStyle name="Normal 15 3 2 4 2" xfId="19878" xr:uid="{00000000-0005-0000-0000-000045450000}"/>
    <cellStyle name="Normal 15 3 2 4 2 2" xfId="19879" xr:uid="{00000000-0005-0000-0000-000046450000}"/>
    <cellStyle name="Normal 15 3 2 4 3" xfId="19880" xr:uid="{00000000-0005-0000-0000-000047450000}"/>
    <cellStyle name="Normal 15 3 2 5" xfId="19881" xr:uid="{00000000-0005-0000-0000-000048450000}"/>
    <cellStyle name="Normal 15 3 2 5 2" xfId="19882" xr:uid="{00000000-0005-0000-0000-000049450000}"/>
    <cellStyle name="Normal 15 3 2 6" xfId="19883" xr:uid="{00000000-0005-0000-0000-00004A450000}"/>
    <cellStyle name="Normal 15 3 2 6 2" xfId="19884" xr:uid="{00000000-0005-0000-0000-00004B450000}"/>
    <cellStyle name="Normal 15 3 2 7" xfId="19885" xr:uid="{00000000-0005-0000-0000-00004C450000}"/>
    <cellStyle name="Normal 15 3 2 8" xfId="55423" xr:uid="{00000000-0005-0000-0000-00004D450000}"/>
    <cellStyle name="Normal 15 3 3" xfId="19886" xr:uid="{00000000-0005-0000-0000-00004E450000}"/>
    <cellStyle name="Normal 15 3 3 2" xfId="19887" xr:uid="{00000000-0005-0000-0000-00004F450000}"/>
    <cellStyle name="Normal 15 3 3 2 2" xfId="19888" xr:uid="{00000000-0005-0000-0000-000050450000}"/>
    <cellStyle name="Normal 15 3 3 2 2 2" xfId="19889" xr:uid="{00000000-0005-0000-0000-000051450000}"/>
    <cellStyle name="Normal 15 3 3 2 3" xfId="19890" xr:uid="{00000000-0005-0000-0000-000052450000}"/>
    <cellStyle name="Normal 15 3 3 2 4" xfId="55425" xr:uid="{00000000-0005-0000-0000-000053450000}"/>
    <cellStyle name="Normal 15 3 3 3" xfId="19891" xr:uid="{00000000-0005-0000-0000-000054450000}"/>
    <cellStyle name="Normal 15 3 3 3 2" xfId="19892" xr:uid="{00000000-0005-0000-0000-000055450000}"/>
    <cellStyle name="Normal 15 3 3 3 2 2" xfId="19893" xr:uid="{00000000-0005-0000-0000-000056450000}"/>
    <cellStyle name="Normal 15 3 3 3 3" xfId="19894" xr:uid="{00000000-0005-0000-0000-000057450000}"/>
    <cellStyle name="Normal 15 3 3 4" xfId="19895" xr:uid="{00000000-0005-0000-0000-000058450000}"/>
    <cellStyle name="Normal 15 3 3 4 2" xfId="19896" xr:uid="{00000000-0005-0000-0000-000059450000}"/>
    <cellStyle name="Normal 15 3 3 4 2 2" xfId="19897" xr:uid="{00000000-0005-0000-0000-00005A450000}"/>
    <cellStyle name="Normal 15 3 3 4 3" xfId="19898" xr:uid="{00000000-0005-0000-0000-00005B450000}"/>
    <cellStyle name="Normal 15 3 3 5" xfId="19899" xr:uid="{00000000-0005-0000-0000-00005C450000}"/>
    <cellStyle name="Normal 15 3 3 5 2" xfId="19900" xr:uid="{00000000-0005-0000-0000-00005D450000}"/>
    <cellStyle name="Normal 15 3 3 6" xfId="19901" xr:uid="{00000000-0005-0000-0000-00005E450000}"/>
    <cellStyle name="Normal 15 3 3 7" xfId="55424" xr:uid="{00000000-0005-0000-0000-00005F450000}"/>
    <cellStyle name="Normal 15 3 4" xfId="19902" xr:uid="{00000000-0005-0000-0000-000060450000}"/>
    <cellStyle name="Normal 15 3 4 2" xfId="19903" xr:uid="{00000000-0005-0000-0000-000061450000}"/>
    <cellStyle name="Normal 15 3 4 2 2" xfId="19904" xr:uid="{00000000-0005-0000-0000-000062450000}"/>
    <cellStyle name="Normal 15 3 4 3" xfId="19905" xr:uid="{00000000-0005-0000-0000-000063450000}"/>
    <cellStyle name="Normal 15 3 5" xfId="19906" xr:uid="{00000000-0005-0000-0000-000064450000}"/>
    <cellStyle name="Normal 15 3 5 2" xfId="19907" xr:uid="{00000000-0005-0000-0000-000065450000}"/>
    <cellStyle name="Normal 15 3 5 2 2" xfId="19908" xr:uid="{00000000-0005-0000-0000-000066450000}"/>
    <cellStyle name="Normal 15 3 5 3" xfId="19909" xr:uid="{00000000-0005-0000-0000-000067450000}"/>
    <cellStyle name="Normal 15 3 6" xfId="19910" xr:uid="{00000000-0005-0000-0000-000068450000}"/>
    <cellStyle name="Normal 15 3 6 2" xfId="19911" xr:uid="{00000000-0005-0000-0000-000069450000}"/>
    <cellStyle name="Normal 15 3 6 2 2" xfId="19912" xr:uid="{00000000-0005-0000-0000-00006A450000}"/>
    <cellStyle name="Normal 15 3 6 3" xfId="19913" xr:uid="{00000000-0005-0000-0000-00006B450000}"/>
    <cellStyle name="Normal 15 3 7" xfId="19914" xr:uid="{00000000-0005-0000-0000-00006C450000}"/>
    <cellStyle name="Normal 15 3 7 2" xfId="19915" xr:uid="{00000000-0005-0000-0000-00006D450000}"/>
    <cellStyle name="Normal 15 3 8" xfId="19916" xr:uid="{00000000-0005-0000-0000-00006E450000}"/>
    <cellStyle name="Normal 15 3 8 2" xfId="19917" xr:uid="{00000000-0005-0000-0000-00006F450000}"/>
    <cellStyle name="Normal 15 3 9" xfId="19918" xr:uid="{00000000-0005-0000-0000-000070450000}"/>
    <cellStyle name="Normal 15 3 9 2" xfId="19919" xr:uid="{00000000-0005-0000-0000-000071450000}"/>
    <cellStyle name="Normal 15 4" xfId="19920" xr:uid="{00000000-0005-0000-0000-000072450000}"/>
    <cellStyle name="Normal 15 4 10" xfId="19921" xr:uid="{00000000-0005-0000-0000-000073450000}"/>
    <cellStyle name="Normal 15 4 10 2" xfId="19922" xr:uid="{00000000-0005-0000-0000-000074450000}"/>
    <cellStyle name="Normal 15 4 11" xfId="19923" xr:uid="{00000000-0005-0000-0000-000075450000}"/>
    <cellStyle name="Normal 15 4 2" xfId="19924" xr:uid="{00000000-0005-0000-0000-000076450000}"/>
    <cellStyle name="Normal 15 4 2 2" xfId="19925" xr:uid="{00000000-0005-0000-0000-000077450000}"/>
    <cellStyle name="Normal 15 4 2 2 2" xfId="19926" xr:uid="{00000000-0005-0000-0000-000078450000}"/>
    <cellStyle name="Normal 15 4 2 2 2 2" xfId="19927" xr:uid="{00000000-0005-0000-0000-000079450000}"/>
    <cellStyle name="Normal 15 4 2 2 3" xfId="19928" xr:uid="{00000000-0005-0000-0000-00007A450000}"/>
    <cellStyle name="Normal 15 4 2 3" xfId="19929" xr:uid="{00000000-0005-0000-0000-00007B450000}"/>
    <cellStyle name="Normal 15 4 2 3 2" xfId="19930" xr:uid="{00000000-0005-0000-0000-00007C450000}"/>
    <cellStyle name="Normal 15 4 2 3 2 2" xfId="19931" xr:uid="{00000000-0005-0000-0000-00007D450000}"/>
    <cellStyle name="Normal 15 4 2 3 3" xfId="19932" xr:uid="{00000000-0005-0000-0000-00007E450000}"/>
    <cellStyle name="Normal 15 4 2 4" xfId="19933" xr:uid="{00000000-0005-0000-0000-00007F450000}"/>
    <cellStyle name="Normal 15 4 2 4 2" xfId="19934" xr:uid="{00000000-0005-0000-0000-000080450000}"/>
    <cellStyle name="Normal 15 4 2 4 2 2" xfId="19935" xr:uid="{00000000-0005-0000-0000-000081450000}"/>
    <cellStyle name="Normal 15 4 2 4 3" xfId="19936" xr:uid="{00000000-0005-0000-0000-000082450000}"/>
    <cellStyle name="Normal 15 4 2 5" xfId="19937" xr:uid="{00000000-0005-0000-0000-000083450000}"/>
    <cellStyle name="Normal 15 4 2 5 2" xfId="19938" xr:uid="{00000000-0005-0000-0000-000084450000}"/>
    <cellStyle name="Normal 15 4 2 6" xfId="19939" xr:uid="{00000000-0005-0000-0000-000085450000}"/>
    <cellStyle name="Normal 15 4 2 6 2" xfId="19940" xr:uid="{00000000-0005-0000-0000-000086450000}"/>
    <cellStyle name="Normal 15 4 2 7" xfId="19941" xr:uid="{00000000-0005-0000-0000-000087450000}"/>
    <cellStyle name="Normal 15 4 3" xfId="19942" xr:uid="{00000000-0005-0000-0000-000088450000}"/>
    <cellStyle name="Normal 15 4 3 2" xfId="19943" xr:uid="{00000000-0005-0000-0000-000089450000}"/>
    <cellStyle name="Normal 15 4 3 2 2" xfId="19944" xr:uid="{00000000-0005-0000-0000-00008A450000}"/>
    <cellStyle name="Normal 15 4 3 2 2 2" xfId="19945" xr:uid="{00000000-0005-0000-0000-00008B450000}"/>
    <cellStyle name="Normal 15 4 3 2 3" xfId="19946" xr:uid="{00000000-0005-0000-0000-00008C450000}"/>
    <cellStyle name="Normal 15 4 3 3" xfId="19947" xr:uid="{00000000-0005-0000-0000-00008D450000}"/>
    <cellStyle name="Normal 15 4 3 3 2" xfId="19948" xr:uid="{00000000-0005-0000-0000-00008E450000}"/>
    <cellStyle name="Normal 15 4 3 3 2 2" xfId="19949" xr:uid="{00000000-0005-0000-0000-00008F450000}"/>
    <cellStyle name="Normal 15 4 3 3 3" xfId="19950" xr:uid="{00000000-0005-0000-0000-000090450000}"/>
    <cellStyle name="Normal 15 4 3 4" xfId="19951" xr:uid="{00000000-0005-0000-0000-000091450000}"/>
    <cellStyle name="Normal 15 4 3 4 2" xfId="19952" xr:uid="{00000000-0005-0000-0000-000092450000}"/>
    <cellStyle name="Normal 15 4 3 4 2 2" xfId="19953" xr:uid="{00000000-0005-0000-0000-000093450000}"/>
    <cellStyle name="Normal 15 4 3 4 3" xfId="19954" xr:uid="{00000000-0005-0000-0000-000094450000}"/>
    <cellStyle name="Normal 15 4 3 5" xfId="19955" xr:uid="{00000000-0005-0000-0000-000095450000}"/>
    <cellStyle name="Normal 15 4 3 5 2" xfId="19956" xr:uid="{00000000-0005-0000-0000-000096450000}"/>
    <cellStyle name="Normal 15 4 3 6" xfId="19957" xr:uid="{00000000-0005-0000-0000-000097450000}"/>
    <cellStyle name="Normal 15 4 4" xfId="19958" xr:uid="{00000000-0005-0000-0000-000098450000}"/>
    <cellStyle name="Normal 15 4 4 2" xfId="19959" xr:uid="{00000000-0005-0000-0000-000099450000}"/>
    <cellStyle name="Normal 15 4 4 2 2" xfId="19960" xr:uid="{00000000-0005-0000-0000-00009A450000}"/>
    <cellStyle name="Normal 15 4 4 3" xfId="19961" xr:uid="{00000000-0005-0000-0000-00009B450000}"/>
    <cellStyle name="Normal 15 4 5" xfId="19962" xr:uid="{00000000-0005-0000-0000-00009C450000}"/>
    <cellStyle name="Normal 15 4 5 2" xfId="19963" xr:uid="{00000000-0005-0000-0000-00009D450000}"/>
    <cellStyle name="Normal 15 4 5 2 2" xfId="19964" xr:uid="{00000000-0005-0000-0000-00009E450000}"/>
    <cellStyle name="Normal 15 4 5 3" xfId="19965" xr:uid="{00000000-0005-0000-0000-00009F450000}"/>
    <cellStyle name="Normal 15 4 6" xfId="19966" xr:uid="{00000000-0005-0000-0000-0000A0450000}"/>
    <cellStyle name="Normal 15 4 6 2" xfId="19967" xr:uid="{00000000-0005-0000-0000-0000A1450000}"/>
    <cellStyle name="Normal 15 4 6 2 2" xfId="19968" xr:uid="{00000000-0005-0000-0000-0000A2450000}"/>
    <cellStyle name="Normal 15 4 6 3" xfId="19969" xr:uid="{00000000-0005-0000-0000-0000A3450000}"/>
    <cellStyle name="Normal 15 4 7" xfId="19970" xr:uid="{00000000-0005-0000-0000-0000A4450000}"/>
    <cellStyle name="Normal 15 4 7 2" xfId="19971" xr:uid="{00000000-0005-0000-0000-0000A5450000}"/>
    <cellStyle name="Normal 15 4 8" xfId="19972" xr:uid="{00000000-0005-0000-0000-0000A6450000}"/>
    <cellStyle name="Normal 15 4 8 2" xfId="19973" xr:uid="{00000000-0005-0000-0000-0000A7450000}"/>
    <cellStyle name="Normal 15 4 9" xfId="19974" xr:uid="{00000000-0005-0000-0000-0000A8450000}"/>
    <cellStyle name="Normal 15 4 9 2" xfId="19975" xr:uid="{00000000-0005-0000-0000-0000A9450000}"/>
    <cellStyle name="Normal 15 5" xfId="19976" xr:uid="{00000000-0005-0000-0000-0000AA450000}"/>
    <cellStyle name="Normal 15 5 10" xfId="19977" xr:uid="{00000000-0005-0000-0000-0000AB450000}"/>
    <cellStyle name="Normal 15 5 10 2" xfId="19978" xr:uid="{00000000-0005-0000-0000-0000AC450000}"/>
    <cellStyle name="Normal 15 5 11" xfId="19979" xr:uid="{00000000-0005-0000-0000-0000AD450000}"/>
    <cellStyle name="Normal 15 5 2" xfId="19980" xr:uid="{00000000-0005-0000-0000-0000AE450000}"/>
    <cellStyle name="Normal 15 5 2 2" xfId="19981" xr:uid="{00000000-0005-0000-0000-0000AF450000}"/>
    <cellStyle name="Normal 15 5 2 2 2" xfId="19982" xr:uid="{00000000-0005-0000-0000-0000B0450000}"/>
    <cellStyle name="Normal 15 5 2 2 2 2" xfId="19983" xr:uid="{00000000-0005-0000-0000-0000B1450000}"/>
    <cellStyle name="Normal 15 5 2 2 3" xfId="19984" xr:uid="{00000000-0005-0000-0000-0000B2450000}"/>
    <cellStyle name="Normal 15 5 2 3" xfId="19985" xr:uid="{00000000-0005-0000-0000-0000B3450000}"/>
    <cellStyle name="Normal 15 5 2 3 2" xfId="19986" xr:uid="{00000000-0005-0000-0000-0000B4450000}"/>
    <cellStyle name="Normal 15 5 2 3 2 2" xfId="19987" xr:uid="{00000000-0005-0000-0000-0000B5450000}"/>
    <cellStyle name="Normal 15 5 2 3 3" xfId="19988" xr:uid="{00000000-0005-0000-0000-0000B6450000}"/>
    <cellStyle name="Normal 15 5 2 4" xfId="19989" xr:uid="{00000000-0005-0000-0000-0000B7450000}"/>
    <cellStyle name="Normal 15 5 2 4 2" xfId="19990" xr:uid="{00000000-0005-0000-0000-0000B8450000}"/>
    <cellStyle name="Normal 15 5 2 4 2 2" xfId="19991" xr:uid="{00000000-0005-0000-0000-0000B9450000}"/>
    <cellStyle name="Normal 15 5 2 4 3" xfId="19992" xr:uid="{00000000-0005-0000-0000-0000BA450000}"/>
    <cellStyle name="Normal 15 5 2 5" xfId="19993" xr:uid="{00000000-0005-0000-0000-0000BB450000}"/>
    <cellStyle name="Normal 15 5 2 5 2" xfId="19994" xr:uid="{00000000-0005-0000-0000-0000BC450000}"/>
    <cellStyle name="Normal 15 5 2 6" xfId="19995" xr:uid="{00000000-0005-0000-0000-0000BD450000}"/>
    <cellStyle name="Normal 15 5 2 6 2" xfId="19996" xr:uid="{00000000-0005-0000-0000-0000BE450000}"/>
    <cellStyle name="Normal 15 5 2 7" xfId="19997" xr:uid="{00000000-0005-0000-0000-0000BF450000}"/>
    <cellStyle name="Normal 15 5 3" xfId="19998" xr:uid="{00000000-0005-0000-0000-0000C0450000}"/>
    <cellStyle name="Normal 15 5 3 2" xfId="19999" xr:uid="{00000000-0005-0000-0000-0000C1450000}"/>
    <cellStyle name="Normal 15 5 3 2 2" xfId="20000" xr:uid="{00000000-0005-0000-0000-0000C2450000}"/>
    <cellStyle name="Normal 15 5 3 2 2 2" xfId="20001" xr:uid="{00000000-0005-0000-0000-0000C3450000}"/>
    <cellStyle name="Normal 15 5 3 2 3" xfId="20002" xr:uid="{00000000-0005-0000-0000-0000C4450000}"/>
    <cellStyle name="Normal 15 5 3 3" xfId="20003" xr:uid="{00000000-0005-0000-0000-0000C5450000}"/>
    <cellStyle name="Normal 15 5 3 3 2" xfId="20004" xr:uid="{00000000-0005-0000-0000-0000C6450000}"/>
    <cellStyle name="Normal 15 5 3 3 2 2" xfId="20005" xr:uid="{00000000-0005-0000-0000-0000C7450000}"/>
    <cellStyle name="Normal 15 5 3 3 3" xfId="20006" xr:uid="{00000000-0005-0000-0000-0000C8450000}"/>
    <cellStyle name="Normal 15 5 3 4" xfId="20007" xr:uid="{00000000-0005-0000-0000-0000C9450000}"/>
    <cellStyle name="Normal 15 5 3 4 2" xfId="20008" xr:uid="{00000000-0005-0000-0000-0000CA450000}"/>
    <cellStyle name="Normal 15 5 3 4 2 2" xfId="20009" xr:uid="{00000000-0005-0000-0000-0000CB450000}"/>
    <cellStyle name="Normal 15 5 3 4 3" xfId="20010" xr:uid="{00000000-0005-0000-0000-0000CC450000}"/>
    <cellStyle name="Normal 15 5 3 5" xfId="20011" xr:uid="{00000000-0005-0000-0000-0000CD450000}"/>
    <cellStyle name="Normal 15 5 3 5 2" xfId="20012" xr:uid="{00000000-0005-0000-0000-0000CE450000}"/>
    <cellStyle name="Normal 15 5 3 6" xfId="20013" xr:uid="{00000000-0005-0000-0000-0000CF450000}"/>
    <cellStyle name="Normal 15 5 4" xfId="20014" xr:uid="{00000000-0005-0000-0000-0000D0450000}"/>
    <cellStyle name="Normal 15 5 4 2" xfId="20015" xr:uid="{00000000-0005-0000-0000-0000D1450000}"/>
    <cellStyle name="Normal 15 5 4 2 2" xfId="20016" xr:uid="{00000000-0005-0000-0000-0000D2450000}"/>
    <cellStyle name="Normal 15 5 4 3" xfId="20017" xr:uid="{00000000-0005-0000-0000-0000D3450000}"/>
    <cellStyle name="Normal 15 5 5" xfId="20018" xr:uid="{00000000-0005-0000-0000-0000D4450000}"/>
    <cellStyle name="Normal 15 5 5 2" xfId="20019" xr:uid="{00000000-0005-0000-0000-0000D5450000}"/>
    <cellStyle name="Normal 15 5 5 2 2" xfId="20020" xr:uid="{00000000-0005-0000-0000-0000D6450000}"/>
    <cellStyle name="Normal 15 5 5 3" xfId="20021" xr:uid="{00000000-0005-0000-0000-0000D7450000}"/>
    <cellStyle name="Normal 15 5 6" xfId="20022" xr:uid="{00000000-0005-0000-0000-0000D8450000}"/>
    <cellStyle name="Normal 15 5 6 2" xfId="20023" xr:uid="{00000000-0005-0000-0000-0000D9450000}"/>
    <cellStyle name="Normal 15 5 6 2 2" xfId="20024" xr:uid="{00000000-0005-0000-0000-0000DA450000}"/>
    <cellStyle name="Normal 15 5 6 3" xfId="20025" xr:uid="{00000000-0005-0000-0000-0000DB450000}"/>
    <cellStyle name="Normal 15 5 7" xfId="20026" xr:uid="{00000000-0005-0000-0000-0000DC450000}"/>
    <cellStyle name="Normal 15 5 7 2" xfId="20027" xr:uid="{00000000-0005-0000-0000-0000DD450000}"/>
    <cellStyle name="Normal 15 5 8" xfId="20028" xr:uid="{00000000-0005-0000-0000-0000DE450000}"/>
    <cellStyle name="Normal 15 5 8 2" xfId="20029" xr:uid="{00000000-0005-0000-0000-0000DF450000}"/>
    <cellStyle name="Normal 15 5 9" xfId="20030" xr:uid="{00000000-0005-0000-0000-0000E0450000}"/>
    <cellStyle name="Normal 15 5 9 2" xfId="20031" xr:uid="{00000000-0005-0000-0000-0000E1450000}"/>
    <cellStyle name="Normal 15 6" xfId="20032" xr:uid="{00000000-0005-0000-0000-0000E2450000}"/>
    <cellStyle name="Normal 15 6 2" xfId="20033" xr:uid="{00000000-0005-0000-0000-0000E3450000}"/>
    <cellStyle name="Normal 15 6 2 2" xfId="20034" xr:uid="{00000000-0005-0000-0000-0000E4450000}"/>
    <cellStyle name="Normal 15 6 2 2 2" xfId="20035" xr:uid="{00000000-0005-0000-0000-0000E5450000}"/>
    <cellStyle name="Normal 15 6 2 2 2 2" xfId="20036" xr:uid="{00000000-0005-0000-0000-0000E6450000}"/>
    <cellStyle name="Normal 15 6 2 2 3" xfId="20037" xr:uid="{00000000-0005-0000-0000-0000E7450000}"/>
    <cellStyle name="Normal 15 6 2 3" xfId="20038" xr:uid="{00000000-0005-0000-0000-0000E8450000}"/>
    <cellStyle name="Normal 15 6 2 3 2" xfId="20039" xr:uid="{00000000-0005-0000-0000-0000E9450000}"/>
    <cellStyle name="Normal 15 6 2 3 2 2" xfId="20040" xr:uid="{00000000-0005-0000-0000-0000EA450000}"/>
    <cellStyle name="Normal 15 6 2 3 3" xfId="20041" xr:uid="{00000000-0005-0000-0000-0000EB450000}"/>
    <cellStyle name="Normal 15 6 2 4" xfId="20042" xr:uid="{00000000-0005-0000-0000-0000EC450000}"/>
    <cellStyle name="Normal 15 6 2 4 2" xfId="20043" xr:uid="{00000000-0005-0000-0000-0000ED450000}"/>
    <cellStyle name="Normal 15 6 2 4 2 2" xfId="20044" xr:uid="{00000000-0005-0000-0000-0000EE450000}"/>
    <cellStyle name="Normal 15 6 2 4 3" xfId="20045" xr:uid="{00000000-0005-0000-0000-0000EF450000}"/>
    <cellStyle name="Normal 15 6 2 5" xfId="20046" xr:uid="{00000000-0005-0000-0000-0000F0450000}"/>
    <cellStyle name="Normal 15 6 2 5 2" xfId="20047" xr:uid="{00000000-0005-0000-0000-0000F1450000}"/>
    <cellStyle name="Normal 15 6 2 6" xfId="20048" xr:uid="{00000000-0005-0000-0000-0000F2450000}"/>
    <cellStyle name="Normal 15 6 2 6 2" xfId="20049" xr:uid="{00000000-0005-0000-0000-0000F3450000}"/>
    <cellStyle name="Normal 15 6 2 7" xfId="20050" xr:uid="{00000000-0005-0000-0000-0000F4450000}"/>
    <cellStyle name="Normal 15 6 3" xfId="20051" xr:uid="{00000000-0005-0000-0000-0000F5450000}"/>
    <cellStyle name="Normal 15 6 3 2" xfId="20052" xr:uid="{00000000-0005-0000-0000-0000F6450000}"/>
    <cellStyle name="Normal 15 6 3 2 2" xfId="20053" xr:uid="{00000000-0005-0000-0000-0000F7450000}"/>
    <cellStyle name="Normal 15 6 3 2 2 2" xfId="20054" xr:uid="{00000000-0005-0000-0000-0000F8450000}"/>
    <cellStyle name="Normal 15 6 3 2 3" xfId="20055" xr:uid="{00000000-0005-0000-0000-0000F9450000}"/>
    <cellStyle name="Normal 15 6 3 3" xfId="20056" xr:uid="{00000000-0005-0000-0000-0000FA450000}"/>
    <cellStyle name="Normal 15 6 3 3 2" xfId="20057" xr:uid="{00000000-0005-0000-0000-0000FB450000}"/>
    <cellStyle name="Normal 15 6 3 3 2 2" xfId="20058" xr:uid="{00000000-0005-0000-0000-0000FC450000}"/>
    <cellStyle name="Normal 15 6 3 3 3" xfId="20059" xr:uid="{00000000-0005-0000-0000-0000FD450000}"/>
    <cellStyle name="Normal 15 6 3 4" xfId="20060" xr:uid="{00000000-0005-0000-0000-0000FE450000}"/>
    <cellStyle name="Normal 15 6 3 4 2" xfId="20061" xr:uid="{00000000-0005-0000-0000-0000FF450000}"/>
    <cellStyle name="Normal 15 6 3 4 2 2" xfId="20062" xr:uid="{00000000-0005-0000-0000-000000460000}"/>
    <cellStyle name="Normal 15 6 3 4 3" xfId="20063" xr:uid="{00000000-0005-0000-0000-000001460000}"/>
    <cellStyle name="Normal 15 6 3 5" xfId="20064" xr:uid="{00000000-0005-0000-0000-000002460000}"/>
    <cellStyle name="Normal 15 6 3 5 2" xfId="20065" xr:uid="{00000000-0005-0000-0000-000003460000}"/>
    <cellStyle name="Normal 15 6 3 6" xfId="20066" xr:uid="{00000000-0005-0000-0000-000004460000}"/>
    <cellStyle name="Normal 15 6 4" xfId="20067" xr:uid="{00000000-0005-0000-0000-000005460000}"/>
    <cellStyle name="Normal 15 6 4 2" xfId="20068" xr:uid="{00000000-0005-0000-0000-000006460000}"/>
    <cellStyle name="Normal 15 6 4 2 2" xfId="20069" xr:uid="{00000000-0005-0000-0000-000007460000}"/>
    <cellStyle name="Normal 15 6 4 3" xfId="20070" xr:uid="{00000000-0005-0000-0000-000008460000}"/>
    <cellStyle name="Normal 15 6 5" xfId="20071" xr:uid="{00000000-0005-0000-0000-000009460000}"/>
    <cellStyle name="Normal 15 6 5 2" xfId="20072" xr:uid="{00000000-0005-0000-0000-00000A460000}"/>
    <cellStyle name="Normal 15 6 5 2 2" xfId="20073" xr:uid="{00000000-0005-0000-0000-00000B460000}"/>
    <cellStyle name="Normal 15 6 5 3" xfId="20074" xr:uid="{00000000-0005-0000-0000-00000C460000}"/>
    <cellStyle name="Normal 15 6 6" xfId="20075" xr:uid="{00000000-0005-0000-0000-00000D460000}"/>
    <cellStyle name="Normal 15 6 6 2" xfId="20076" xr:uid="{00000000-0005-0000-0000-00000E460000}"/>
    <cellStyle name="Normal 15 6 6 2 2" xfId="20077" xr:uid="{00000000-0005-0000-0000-00000F460000}"/>
    <cellStyle name="Normal 15 6 6 3" xfId="20078" xr:uid="{00000000-0005-0000-0000-000010460000}"/>
    <cellStyle name="Normal 15 6 7" xfId="20079" xr:uid="{00000000-0005-0000-0000-000011460000}"/>
    <cellStyle name="Normal 15 6 7 2" xfId="20080" xr:uid="{00000000-0005-0000-0000-000012460000}"/>
    <cellStyle name="Normal 15 6 8" xfId="20081" xr:uid="{00000000-0005-0000-0000-000013460000}"/>
    <cellStyle name="Normal 15 6 8 2" xfId="20082" xr:uid="{00000000-0005-0000-0000-000014460000}"/>
    <cellStyle name="Normal 15 6 9" xfId="20083" xr:uid="{00000000-0005-0000-0000-000015460000}"/>
    <cellStyle name="Normal 15 7" xfId="20084" xr:uid="{00000000-0005-0000-0000-000016460000}"/>
    <cellStyle name="Normal 15 8" xfId="20085" xr:uid="{00000000-0005-0000-0000-000017460000}"/>
    <cellStyle name="Normal 15 9" xfId="20086" xr:uid="{00000000-0005-0000-0000-000018460000}"/>
    <cellStyle name="Normal 15 9 2" xfId="20087" xr:uid="{00000000-0005-0000-0000-000019460000}"/>
    <cellStyle name="Normal 150" xfId="20088" xr:uid="{00000000-0005-0000-0000-00001A460000}"/>
    <cellStyle name="Normal 150 10" xfId="20089" xr:uid="{00000000-0005-0000-0000-00001B460000}"/>
    <cellStyle name="Normal 150 10 2" xfId="20090" xr:uid="{00000000-0005-0000-0000-00001C460000}"/>
    <cellStyle name="Normal 150 11" xfId="20091" xr:uid="{00000000-0005-0000-0000-00001D460000}"/>
    <cellStyle name="Normal 150 2" xfId="20092" xr:uid="{00000000-0005-0000-0000-00001E460000}"/>
    <cellStyle name="Normal 150 2 2" xfId="20093" xr:uid="{00000000-0005-0000-0000-00001F460000}"/>
    <cellStyle name="Normal 150 2 2 2" xfId="20094" xr:uid="{00000000-0005-0000-0000-000020460000}"/>
    <cellStyle name="Normal 150 2 2 2 2" xfId="20095" xr:uid="{00000000-0005-0000-0000-000021460000}"/>
    <cellStyle name="Normal 150 2 2 3" xfId="20096" xr:uid="{00000000-0005-0000-0000-000022460000}"/>
    <cellStyle name="Normal 150 2 3" xfId="20097" xr:uid="{00000000-0005-0000-0000-000023460000}"/>
    <cellStyle name="Normal 150 2 3 2" xfId="20098" xr:uid="{00000000-0005-0000-0000-000024460000}"/>
    <cellStyle name="Normal 150 2 3 2 2" xfId="20099" xr:uid="{00000000-0005-0000-0000-000025460000}"/>
    <cellStyle name="Normal 150 2 3 3" xfId="20100" xr:uid="{00000000-0005-0000-0000-000026460000}"/>
    <cellStyle name="Normal 150 2 4" xfId="20101" xr:uid="{00000000-0005-0000-0000-000027460000}"/>
    <cellStyle name="Normal 150 2 4 2" xfId="20102" xr:uid="{00000000-0005-0000-0000-000028460000}"/>
    <cellStyle name="Normal 150 2 4 2 2" xfId="20103" xr:uid="{00000000-0005-0000-0000-000029460000}"/>
    <cellStyle name="Normal 150 2 4 3" xfId="20104" xr:uid="{00000000-0005-0000-0000-00002A460000}"/>
    <cellStyle name="Normal 150 2 5" xfId="20105" xr:uid="{00000000-0005-0000-0000-00002B460000}"/>
    <cellStyle name="Normal 150 2 5 2" xfId="20106" xr:uid="{00000000-0005-0000-0000-00002C460000}"/>
    <cellStyle name="Normal 150 2 6" xfId="20107" xr:uid="{00000000-0005-0000-0000-00002D460000}"/>
    <cellStyle name="Normal 150 2 6 2" xfId="20108" xr:uid="{00000000-0005-0000-0000-00002E460000}"/>
    <cellStyle name="Normal 150 2 7" xfId="20109" xr:uid="{00000000-0005-0000-0000-00002F460000}"/>
    <cellStyle name="Normal 150 3" xfId="20110" xr:uid="{00000000-0005-0000-0000-000030460000}"/>
    <cellStyle name="Normal 150 3 2" xfId="20111" xr:uid="{00000000-0005-0000-0000-000031460000}"/>
    <cellStyle name="Normal 150 3 2 2" xfId="20112" xr:uid="{00000000-0005-0000-0000-000032460000}"/>
    <cellStyle name="Normal 150 3 2 2 2" xfId="20113" xr:uid="{00000000-0005-0000-0000-000033460000}"/>
    <cellStyle name="Normal 150 3 2 3" xfId="20114" xr:uid="{00000000-0005-0000-0000-000034460000}"/>
    <cellStyle name="Normal 150 3 3" xfId="20115" xr:uid="{00000000-0005-0000-0000-000035460000}"/>
    <cellStyle name="Normal 150 3 3 2" xfId="20116" xr:uid="{00000000-0005-0000-0000-000036460000}"/>
    <cellStyle name="Normal 150 3 3 2 2" xfId="20117" xr:uid="{00000000-0005-0000-0000-000037460000}"/>
    <cellStyle name="Normal 150 3 3 3" xfId="20118" xr:uid="{00000000-0005-0000-0000-000038460000}"/>
    <cellStyle name="Normal 150 3 4" xfId="20119" xr:uid="{00000000-0005-0000-0000-000039460000}"/>
    <cellStyle name="Normal 150 3 4 2" xfId="20120" xr:uid="{00000000-0005-0000-0000-00003A460000}"/>
    <cellStyle name="Normal 150 3 4 2 2" xfId="20121" xr:uid="{00000000-0005-0000-0000-00003B460000}"/>
    <cellStyle name="Normal 150 3 4 3" xfId="20122" xr:uid="{00000000-0005-0000-0000-00003C460000}"/>
    <cellStyle name="Normal 150 3 5" xfId="20123" xr:uid="{00000000-0005-0000-0000-00003D460000}"/>
    <cellStyle name="Normal 150 3 5 2" xfId="20124" xr:uid="{00000000-0005-0000-0000-00003E460000}"/>
    <cellStyle name="Normal 150 3 6" xfId="20125" xr:uid="{00000000-0005-0000-0000-00003F460000}"/>
    <cellStyle name="Normal 150 4" xfId="20126" xr:uid="{00000000-0005-0000-0000-000040460000}"/>
    <cellStyle name="Normal 150 4 2" xfId="20127" xr:uid="{00000000-0005-0000-0000-000041460000}"/>
    <cellStyle name="Normal 150 4 2 2" xfId="20128" xr:uid="{00000000-0005-0000-0000-000042460000}"/>
    <cellStyle name="Normal 150 4 3" xfId="20129" xr:uid="{00000000-0005-0000-0000-000043460000}"/>
    <cellStyle name="Normal 150 5" xfId="20130" xr:uid="{00000000-0005-0000-0000-000044460000}"/>
    <cellStyle name="Normal 150 5 2" xfId="20131" xr:uid="{00000000-0005-0000-0000-000045460000}"/>
    <cellStyle name="Normal 150 5 2 2" xfId="20132" xr:uid="{00000000-0005-0000-0000-000046460000}"/>
    <cellStyle name="Normal 150 5 3" xfId="20133" xr:uid="{00000000-0005-0000-0000-000047460000}"/>
    <cellStyle name="Normal 150 6" xfId="20134" xr:uid="{00000000-0005-0000-0000-000048460000}"/>
    <cellStyle name="Normal 150 6 2" xfId="20135" xr:uid="{00000000-0005-0000-0000-000049460000}"/>
    <cellStyle name="Normal 150 6 2 2" xfId="20136" xr:uid="{00000000-0005-0000-0000-00004A460000}"/>
    <cellStyle name="Normal 150 6 3" xfId="20137" xr:uid="{00000000-0005-0000-0000-00004B460000}"/>
    <cellStyle name="Normal 150 7" xfId="20138" xr:uid="{00000000-0005-0000-0000-00004C460000}"/>
    <cellStyle name="Normal 150 7 2" xfId="20139" xr:uid="{00000000-0005-0000-0000-00004D460000}"/>
    <cellStyle name="Normal 150 8" xfId="20140" xr:uid="{00000000-0005-0000-0000-00004E460000}"/>
    <cellStyle name="Normal 150 8 2" xfId="20141" xr:uid="{00000000-0005-0000-0000-00004F460000}"/>
    <cellStyle name="Normal 150 9" xfId="20142" xr:uid="{00000000-0005-0000-0000-000050460000}"/>
    <cellStyle name="Normal 150 9 2" xfId="20143" xr:uid="{00000000-0005-0000-0000-000051460000}"/>
    <cellStyle name="Normal 151" xfId="20144" xr:uid="{00000000-0005-0000-0000-000052460000}"/>
    <cellStyle name="Normal 151 10" xfId="20145" xr:uid="{00000000-0005-0000-0000-000053460000}"/>
    <cellStyle name="Normal 151 10 2" xfId="20146" xr:uid="{00000000-0005-0000-0000-000054460000}"/>
    <cellStyle name="Normal 151 11" xfId="20147" xr:uid="{00000000-0005-0000-0000-000055460000}"/>
    <cellStyle name="Normal 151 2" xfId="20148" xr:uid="{00000000-0005-0000-0000-000056460000}"/>
    <cellStyle name="Normal 151 2 2" xfId="20149" xr:uid="{00000000-0005-0000-0000-000057460000}"/>
    <cellStyle name="Normal 151 2 2 2" xfId="20150" xr:uid="{00000000-0005-0000-0000-000058460000}"/>
    <cellStyle name="Normal 151 2 2 2 2" xfId="20151" xr:uid="{00000000-0005-0000-0000-000059460000}"/>
    <cellStyle name="Normal 151 2 2 3" xfId="20152" xr:uid="{00000000-0005-0000-0000-00005A460000}"/>
    <cellStyle name="Normal 151 2 3" xfId="20153" xr:uid="{00000000-0005-0000-0000-00005B460000}"/>
    <cellStyle name="Normal 151 2 3 2" xfId="20154" xr:uid="{00000000-0005-0000-0000-00005C460000}"/>
    <cellStyle name="Normal 151 2 3 2 2" xfId="20155" xr:uid="{00000000-0005-0000-0000-00005D460000}"/>
    <cellStyle name="Normal 151 2 3 3" xfId="20156" xr:uid="{00000000-0005-0000-0000-00005E460000}"/>
    <cellStyle name="Normal 151 2 4" xfId="20157" xr:uid="{00000000-0005-0000-0000-00005F460000}"/>
    <cellStyle name="Normal 151 2 4 2" xfId="20158" xr:uid="{00000000-0005-0000-0000-000060460000}"/>
    <cellStyle name="Normal 151 2 4 2 2" xfId="20159" xr:uid="{00000000-0005-0000-0000-000061460000}"/>
    <cellStyle name="Normal 151 2 4 3" xfId="20160" xr:uid="{00000000-0005-0000-0000-000062460000}"/>
    <cellStyle name="Normal 151 2 5" xfId="20161" xr:uid="{00000000-0005-0000-0000-000063460000}"/>
    <cellStyle name="Normal 151 2 5 2" xfId="20162" xr:uid="{00000000-0005-0000-0000-000064460000}"/>
    <cellStyle name="Normal 151 2 6" xfId="20163" xr:uid="{00000000-0005-0000-0000-000065460000}"/>
    <cellStyle name="Normal 151 2 6 2" xfId="20164" xr:uid="{00000000-0005-0000-0000-000066460000}"/>
    <cellStyle name="Normal 151 2 7" xfId="20165" xr:uid="{00000000-0005-0000-0000-000067460000}"/>
    <cellStyle name="Normal 151 3" xfId="20166" xr:uid="{00000000-0005-0000-0000-000068460000}"/>
    <cellStyle name="Normal 151 3 2" xfId="20167" xr:uid="{00000000-0005-0000-0000-000069460000}"/>
    <cellStyle name="Normal 151 3 2 2" xfId="20168" xr:uid="{00000000-0005-0000-0000-00006A460000}"/>
    <cellStyle name="Normal 151 3 2 2 2" xfId="20169" xr:uid="{00000000-0005-0000-0000-00006B460000}"/>
    <cellStyle name="Normal 151 3 2 3" xfId="20170" xr:uid="{00000000-0005-0000-0000-00006C460000}"/>
    <cellStyle name="Normal 151 3 3" xfId="20171" xr:uid="{00000000-0005-0000-0000-00006D460000}"/>
    <cellStyle name="Normal 151 3 3 2" xfId="20172" xr:uid="{00000000-0005-0000-0000-00006E460000}"/>
    <cellStyle name="Normal 151 3 3 2 2" xfId="20173" xr:uid="{00000000-0005-0000-0000-00006F460000}"/>
    <cellStyle name="Normal 151 3 3 3" xfId="20174" xr:uid="{00000000-0005-0000-0000-000070460000}"/>
    <cellStyle name="Normal 151 3 4" xfId="20175" xr:uid="{00000000-0005-0000-0000-000071460000}"/>
    <cellStyle name="Normal 151 3 4 2" xfId="20176" xr:uid="{00000000-0005-0000-0000-000072460000}"/>
    <cellStyle name="Normal 151 3 4 2 2" xfId="20177" xr:uid="{00000000-0005-0000-0000-000073460000}"/>
    <cellStyle name="Normal 151 3 4 3" xfId="20178" xr:uid="{00000000-0005-0000-0000-000074460000}"/>
    <cellStyle name="Normal 151 3 5" xfId="20179" xr:uid="{00000000-0005-0000-0000-000075460000}"/>
    <cellStyle name="Normal 151 3 5 2" xfId="20180" xr:uid="{00000000-0005-0000-0000-000076460000}"/>
    <cellStyle name="Normal 151 3 6" xfId="20181" xr:uid="{00000000-0005-0000-0000-000077460000}"/>
    <cellStyle name="Normal 151 4" xfId="20182" xr:uid="{00000000-0005-0000-0000-000078460000}"/>
    <cellStyle name="Normal 151 4 2" xfId="20183" xr:uid="{00000000-0005-0000-0000-000079460000}"/>
    <cellStyle name="Normal 151 4 2 2" xfId="20184" xr:uid="{00000000-0005-0000-0000-00007A460000}"/>
    <cellStyle name="Normal 151 4 3" xfId="20185" xr:uid="{00000000-0005-0000-0000-00007B460000}"/>
    <cellStyle name="Normal 151 5" xfId="20186" xr:uid="{00000000-0005-0000-0000-00007C460000}"/>
    <cellStyle name="Normal 151 5 2" xfId="20187" xr:uid="{00000000-0005-0000-0000-00007D460000}"/>
    <cellStyle name="Normal 151 5 2 2" xfId="20188" xr:uid="{00000000-0005-0000-0000-00007E460000}"/>
    <cellStyle name="Normal 151 5 3" xfId="20189" xr:uid="{00000000-0005-0000-0000-00007F460000}"/>
    <cellStyle name="Normal 151 6" xfId="20190" xr:uid="{00000000-0005-0000-0000-000080460000}"/>
    <cellStyle name="Normal 151 6 2" xfId="20191" xr:uid="{00000000-0005-0000-0000-000081460000}"/>
    <cellStyle name="Normal 151 6 2 2" xfId="20192" xr:uid="{00000000-0005-0000-0000-000082460000}"/>
    <cellStyle name="Normal 151 6 3" xfId="20193" xr:uid="{00000000-0005-0000-0000-000083460000}"/>
    <cellStyle name="Normal 151 7" xfId="20194" xr:uid="{00000000-0005-0000-0000-000084460000}"/>
    <cellStyle name="Normal 151 7 2" xfId="20195" xr:uid="{00000000-0005-0000-0000-000085460000}"/>
    <cellStyle name="Normal 151 8" xfId="20196" xr:uid="{00000000-0005-0000-0000-000086460000}"/>
    <cellStyle name="Normal 151 8 2" xfId="20197" xr:uid="{00000000-0005-0000-0000-000087460000}"/>
    <cellStyle name="Normal 151 9" xfId="20198" xr:uid="{00000000-0005-0000-0000-000088460000}"/>
    <cellStyle name="Normal 151 9 2" xfId="20199" xr:uid="{00000000-0005-0000-0000-000089460000}"/>
    <cellStyle name="Normal 152" xfId="20200" xr:uid="{00000000-0005-0000-0000-00008A460000}"/>
    <cellStyle name="Normal 152 10" xfId="20201" xr:uid="{00000000-0005-0000-0000-00008B460000}"/>
    <cellStyle name="Normal 152 10 2" xfId="20202" xr:uid="{00000000-0005-0000-0000-00008C460000}"/>
    <cellStyle name="Normal 152 11" xfId="20203" xr:uid="{00000000-0005-0000-0000-00008D460000}"/>
    <cellStyle name="Normal 152 2" xfId="20204" xr:uid="{00000000-0005-0000-0000-00008E460000}"/>
    <cellStyle name="Normal 152 2 2" xfId="20205" xr:uid="{00000000-0005-0000-0000-00008F460000}"/>
    <cellStyle name="Normal 152 2 2 2" xfId="20206" xr:uid="{00000000-0005-0000-0000-000090460000}"/>
    <cellStyle name="Normal 152 2 2 2 2" xfId="20207" xr:uid="{00000000-0005-0000-0000-000091460000}"/>
    <cellStyle name="Normal 152 2 2 3" xfId="20208" xr:uid="{00000000-0005-0000-0000-000092460000}"/>
    <cellStyle name="Normal 152 2 3" xfId="20209" xr:uid="{00000000-0005-0000-0000-000093460000}"/>
    <cellStyle name="Normal 152 2 3 2" xfId="20210" xr:uid="{00000000-0005-0000-0000-000094460000}"/>
    <cellStyle name="Normal 152 2 3 2 2" xfId="20211" xr:uid="{00000000-0005-0000-0000-000095460000}"/>
    <cellStyle name="Normal 152 2 3 3" xfId="20212" xr:uid="{00000000-0005-0000-0000-000096460000}"/>
    <cellStyle name="Normal 152 2 4" xfId="20213" xr:uid="{00000000-0005-0000-0000-000097460000}"/>
    <cellStyle name="Normal 152 2 4 2" xfId="20214" xr:uid="{00000000-0005-0000-0000-000098460000}"/>
    <cellStyle name="Normal 152 2 4 2 2" xfId="20215" xr:uid="{00000000-0005-0000-0000-000099460000}"/>
    <cellStyle name="Normal 152 2 4 3" xfId="20216" xr:uid="{00000000-0005-0000-0000-00009A460000}"/>
    <cellStyle name="Normal 152 2 5" xfId="20217" xr:uid="{00000000-0005-0000-0000-00009B460000}"/>
    <cellStyle name="Normal 152 2 5 2" xfId="20218" xr:uid="{00000000-0005-0000-0000-00009C460000}"/>
    <cellStyle name="Normal 152 2 6" xfId="20219" xr:uid="{00000000-0005-0000-0000-00009D460000}"/>
    <cellStyle name="Normal 152 2 6 2" xfId="20220" xr:uid="{00000000-0005-0000-0000-00009E460000}"/>
    <cellStyle name="Normal 152 2 7" xfId="20221" xr:uid="{00000000-0005-0000-0000-00009F460000}"/>
    <cellStyle name="Normal 152 3" xfId="20222" xr:uid="{00000000-0005-0000-0000-0000A0460000}"/>
    <cellStyle name="Normal 152 3 2" xfId="20223" xr:uid="{00000000-0005-0000-0000-0000A1460000}"/>
    <cellStyle name="Normal 152 3 2 2" xfId="20224" xr:uid="{00000000-0005-0000-0000-0000A2460000}"/>
    <cellStyle name="Normal 152 3 2 2 2" xfId="20225" xr:uid="{00000000-0005-0000-0000-0000A3460000}"/>
    <cellStyle name="Normal 152 3 2 3" xfId="20226" xr:uid="{00000000-0005-0000-0000-0000A4460000}"/>
    <cellStyle name="Normal 152 3 3" xfId="20227" xr:uid="{00000000-0005-0000-0000-0000A5460000}"/>
    <cellStyle name="Normal 152 3 3 2" xfId="20228" xr:uid="{00000000-0005-0000-0000-0000A6460000}"/>
    <cellStyle name="Normal 152 3 3 2 2" xfId="20229" xr:uid="{00000000-0005-0000-0000-0000A7460000}"/>
    <cellStyle name="Normal 152 3 3 3" xfId="20230" xr:uid="{00000000-0005-0000-0000-0000A8460000}"/>
    <cellStyle name="Normal 152 3 4" xfId="20231" xr:uid="{00000000-0005-0000-0000-0000A9460000}"/>
    <cellStyle name="Normal 152 3 4 2" xfId="20232" xr:uid="{00000000-0005-0000-0000-0000AA460000}"/>
    <cellStyle name="Normal 152 3 4 2 2" xfId="20233" xr:uid="{00000000-0005-0000-0000-0000AB460000}"/>
    <cellStyle name="Normal 152 3 4 3" xfId="20234" xr:uid="{00000000-0005-0000-0000-0000AC460000}"/>
    <cellStyle name="Normal 152 3 5" xfId="20235" xr:uid="{00000000-0005-0000-0000-0000AD460000}"/>
    <cellStyle name="Normal 152 3 5 2" xfId="20236" xr:uid="{00000000-0005-0000-0000-0000AE460000}"/>
    <cellStyle name="Normal 152 3 6" xfId="20237" xr:uid="{00000000-0005-0000-0000-0000AF460000}"/>
    <cellStyle name="Normal 152 4" xfId="20238" xr:uid="{00000000-0005-0000-0000-0000B0460000}"/>
    <cellStyle name="Normal 152 4 2" xfId="20239" xr:uid="{00000000-0005-0000-0000-0000B1460000}"/>
    <cellStyle name="Normal 152 4 2 2" xfId="20240" xr:uid="{00000000-0005-0000-0000-0000B2460000}"/>
    <cellStyle name="Normal 152 4 3" xfId="20241" xr:uid="{00000000-0005-0000-0000-0000B3460000}"/>
    <cellStyle name="Normal 152 5" xfId="20242" xr:uid="{00000000-0005-0000-0000-0000B4460000}"/>
    <cellStyle name="Normal 152 5 2" xfId="20243" xr:uid="{00000000-0005-0000-0000-0000B5460000}"/>
    <cellStyle name="Normal 152 5 2 2" xfId="20244" xr:uid="{00000000-0005-0000-0000-0000B6460000}"/>
    <cellStyle name="Normal 152 5 3" xfId="20245" xr:uid="{00000000-0005-0000-0000-0000B7460000}"/>
    <cellStyle name="Normal 152 6" xfId="20246" xr:uid="{00000000-0005-0000-0000-0000B8460000}"/>
    <cellStyle name="Normal 152 6 2" xfId="20247" xr:uid="{00000000-0005-0000-0000-0000B9460000}"/>
    <cellStyle name="Normal 152 6 2 2" xfId="20248" xr:uid="{00000000-0005-0000-0000-0000BA460000}"/>
    <cellStyle name="Normal 152 6 3" xfId="20249" xr:uid="{00000000-0005-0000-0000-0000BB460000}"/>
    <cellStyle name="Normal 152 7" xfId="20250" xr:uid="{00000000-0005-0000-0000-0000BC460000}"/>
    <cellStyle name="Normal 152 7 2" xfId="20251" xr:uid="{00000000-0005-0000-0000-0000BD460000}"/>
    <cellStyle name="Normal 152 8" xfId="20252" xr:uid="{00000000-0005-0000-0000-0000BE460000}"/>
    <cellStyle name="Normal 152 8 2" xfId="20253" xr:uid="{00000000-0005-0000-0000-0000BF460000}"/>
    <cellStyle name="Normal 152 9" xfId="20254" xr:uid="{00000000-0005-0000-0000-0000C0460000}"/>
    <cellStyle name="Normal 152 9 2" xfId="20255" xr:uid="{00000000-0005-0000-0000-0000C1460000}"/>
    <cellStyle name="Normal 153" xfId="20256" xr:uid="{00000000-0005-0000-0000-0000C2460000}"/>
    <cellStyle name="Normal 153 10" xfId="20257" xr:uid="{00000000-0005-0000-0000-0000C3460000}"/>
    <cellStyle name="Normal 153 10 2" xfId="20258" xr:uid="{00000000-0005-0000-0000-0000C4460000}"/>
    <cellStyle name="Normal 153 11" xfId="20259" xr:uid="{00000000-0005-0000-0000-0000C5460000}"/>
    <cellStyle name="Normal 153 2" xfId="20260" xr:uid="{00000000-0005-0000-0000-0000C6460000}"/>
    <cellStyle name="Normal 153 2 2" xfId="20261" xr:uid="{00000000-0005-0000-0000-0000C7460000}"/>
    <cellStyle name="Normal 153 2 2 2" xfId="20262" xr:uid="{00000000-0005-0000-0000-0000C8460000}"/>
    <cellStyle name="Normal 153 2 2 2 2" xfId="20263" xr:uid="{00000000-0005-0000-0000-0000C9460000}"/>
    <cellStyle name="Normal 153 2 2 3" xfId="20264" xr:uid="{00000000-0005-0000-0000-0000CA460000}"/>
    <cellStyle name="Normal 153 2 3" xfId="20265" xr:uid="{00000000-0005-0000-0000-0000CB460000}"/>
    <cellStyle name="Normal 153 2 3 2" xfId="20266" xr:uid="{00000000-0005-0000-0000-0000CC460000}"/>
    <cellStyle name="Normal 153 2 3 2 2" xfId="20267" xr:uid="{00000000-0005-0000-0000-0000CD460000}"/>
    <cellStyle name="Normal 153 2 3 3" xfId="20268" xr:uid="{00000000-0005-0000-0000-0000CE460000}"/>
    <cellStyle name="Normal 153 2 4" xfId="20269" xr:uid="{00000000-0005-0000-0000-0000CF460000}"/>
    <cellStyle name="Normal 153 2 4 2" xfId="20270" xr:uid="{00000000-0005-0000-0000-0000D0460000}"/>
    <cellStyle name="Normal 153 2 4 2 2" xfId="20271" xr:uid="{00000000-0005-0000-0000-0000D1460000}"/>
    <cellStyle name="Normal 153 2 4 3" xfId="20272" xr:uid="{00000000-0005-0000-0000-0000D2460000}"/>
    <cellStyle name="Normal 153 2 5" xfId="20273" xr:uid="{00000000-0005-0000-0000-0000D3460000}"/>
    <cellStyle name="Normal 153 2 5 2" xfId="20274" xr:uid="{00000000-0005-0000-0000-0000D4460000}"/>
    <cellStyle name="Normal 153 2 6" xfId="20275" xr:uid="{00000000-0005-0000-0000-0000D5460000}"/>
    <cellStyle name="Normal 153 2 6 2" xfId="20276" xr:uid="{00000000-0005-0000-0000-0000D6460000}"/>
    <cellStyle name="Normal 153 2 7" xfId="20277" xr:uid="{00000000-0005-0000-0000-0000D7460000}"/>
    <cellStyle name="Normal 153 3" xfId="20278" xr:uid="{00000000-0005-0000-0000-0000D8460000}"/>
    <cellStyle name="Normal 153 3 2" xfId="20279" xr:uid="{00000000-0005-0000-0000-0000D9460000}"/>
    <cellStyle name="Normal 153 3 2 2" xfId="20280" xr:uid="{00000000-0005-0000-0000-0000DA460000}"/>
    <cellStyle name="Normal 153 3 2 2 2" xfId="20281" xr:uid="{00000000-0005-0000-0000-0000DB460000}"/>
    <cellStyle name="Normal 153 3 2 3" xfId="20282" xr:uid="{00000000-0005-0000-0000-0000DC460000}"/>
    <cellStyle name="Normal 153 3 3" xfId="20283" xr:uid="{00000000-0005-0000-0000-0000DD460000}"/>
    <cellStyle name="Normal 153 3 3 2" xfId="20284" xr:uid="{00000000-0005-0000-0000-0000DE460000}"/>
    <cellStyle name="Normal 153 3 3 2 2" xfId="20285" xr:uid="{00000000-0005-0000-0000-0000DF460000}"/>
    <cellStyle name="Normal 153 3 3 3" xfId="20286" xr:uid="{00000000-0005-0000-0000-0000E0460000}"/>
    <cellStyle name="Normal 153 3 4" xfId="20287" xr:uid="{00000000-0005-0000-0000-0000E1460000}"/>
    <cellStyle name="Normal 153 3 4 2" xfId="20288" xr:uid="{00000000-0005-0000-0000-0000E2460000}"/>
    <cellStyle name="Normal 153 3 4 2 2" xfId="20289" xr:uid="{00000000-0005-0000-0000-0000E3460000}"/>
    <cellStyle name="Normal 153 3 4 3" xfId="20290" xr:uid="{00000000-0005-0000-0000-0000E4460000}"/>
    <cellStyle name="Normal 153 3 5" xfId="20291" xr:uid="{00000000-0005-0000-0000-0000E5460000}"/>
    <cellStyle name="Normal 153 3 5 2" xfId="20292" xr:uid="{00000000-0005-0000-0000-0000E6460000}"/>
    <cellStyle name="Normal 153 3 6" xfId="20293" xr:uid="{00000000-0005-0000-0000-0000E7460000}"/>
    <cellStyle name="Normal 153 4" xfId="20294" xr:uid="{00000000-0005-0000-0000-0000E8460000}"/>
    <cellStyle name="Normal 153 4 2" xfId="20295" xr:uid="{00000000-0005-0000-0000-0000E9460000}"/>
    <cellStyle name="Normal 153 4 2 2" xfId="20296" xr:uid="{00000000-0005-0000-0000-0000EA460000}"/>
    <cellStyle name="Normal 153 4 3" xfId="20297" xr:uid="{00000000-0005-0000-0000-0000EB460000}"/>
    <cellStyle name="Normal 153 5" xfId="20298" xr:uid="{00000000-0005-0000-0000-0000EC460000}"/>
    <cellStyle name="Normal 153 5 2" xfId="20299" xr:uid="{00000000-0005-0000-0000-0000ED460000}"/>
    <cellStyle name="Normal 153 5 2 2" xfId="20300" xr:uid="{00000000-0005-0000-0000-0000EE460000}"/>
    <cellStyle name="Normal 153 5 3" xfId="20301" xr:uid="{00000000-0005-0000-0000-0000EF460000}"/>
    <cellStyle name="Normal 153 6" xfId="20302" xr:uid="{00000000-0005-0000-0000-0000F0460000}"/>
    <cellStyle name="Normal 153 6 2" xfId="20303" xr:uid="{00000000-0005-0000-0000-0000F1460000}"/>
    <cellStyle name="Normal 153 6 2 2" xfId="20304" xr:uid="{00000000-0005-0000-0000-0000F2460000}"/>
    <cellStyle name="Normal 153 6 3" xfId="20305" xr:uid="{00000000-0005-0000-0000-0000F3460000}"/>
    <cellStyle name="Normal 153 7" xfId="20306" xr:uid="{00000000-0005-0000-0000-0000F4460000}"/>
    <cellStyle name="Normal 153 7 2" xfId="20307" xr:uid="{00000000-0005-0000-0000-0000F5460000}"/>
    <cellStyle name="Normal 153 8" xfId="20308" xr:uid="{00000000-0005-0000-0000-0000F6460000}"/>
    <cellStyle name="Normal 153 8 2" xfId="20309" xr:uid="{00000000-0005-0000-0000-0000F7460000}"/>
    <cellStyle name="Normal 153 9" xfId="20310" xr:uid="{00000000-0005-0000-0000-0000F8460000}"/>
    <cellStyle name="Normal 153 9 2" xfId="20311" xr:uid="{00000000-0005-0000-0000-0000F9460000}"/>
    <cellStyle name="Normal 154" xfId="20312" xr:uid="{00000000-0005-0000-0000-0000FA460000}"/>
    <cellStyle name="Normal 154 10" xfId="20313" xr:uid="{00000000-0005-0000-0000-0000FB460000}"/>
    <cellStyle name="Normal 154 10 2" xfId="20314" xr:uid="{00000000-0005-0000-0000-0000FC460000}"/>
    <cellStyle name="Normal 154 11" xfId="20315" xr:uid="{00000000-0005-0000-0000-0000FD460000}"/>
    <cellStyle name="Normal 154 2" xfId="20316" xr:uid="{00000000-0005-0000-0000-0000FE460000}"/>
    <cellStyle name="Normal 154 2 2" xfId="20317" xr:uid="{00000000-0005-0000-0000-0000FF460000}"/>
    <cellStyle name="Normal 154 2 2 2" xfId="20318" xr:uid="{00000000-0005-0000-0000-000000470000}"/>
    <cellStyle name="Normal 154 2 2 2 2" xfId="20319" xr:uid="{00000000-0005-0000-0000-000001470000}"/>
    <cellStyle name="Normal 154 2 2 3" xfId="20320" xr:uid="{00000000-0005-0000-0000-000002470000}"/>
    <cellStyle name="Normal 154 2 3" xfId="20321" xr:uid="{00000000-0005-0000-0000-000003470000}"/>
    <cellStyle name="Normal 154 2 3 2" xfId="20322" xr:uid="{00000000-0005-0000-0000-000004470000}"/>
    <cellStyle name="Normal 154 2 3 2 2" xfId="20323" xr:uid="{00000000-0005-0000-0000-000005470000}"/>
    <cellStyle name="Normal 154 2 3 3" xfId="20324" xr:uid="{00000000-0005-0000-0000-000006470000}"/>
    <cellStyle name="Normal 154 2 4" xfId="20325" xr:uid="{00000000-0005-0000-0000-000007470000}"/>
    <cellStyle name="Normal 154 2 4 2" xfId="20326" xr:uid="{00000000-0005-0000-0000-000008470000}"/>
    <cellStyle name="Normal 154 2 4 2 2" xfId="20327" xr:uid="{00000000-0005-0000-0000-000009470000}"/>
    <cellStyle name="Normal 154 2 4 3" xfId="20328" xr:uid="{00000000-0005-0000-0000-00000A470000}"/>
    <cellStyle name="Normal 154 2 5" xfId="20329" xr:uid="{00000000-0005-0000-0000-00000B470000}"/>
    <cellStyle name="Normal 154 2 5 2" xfId="20330" xr:uid="{00000000-0005-0000-0000-00000C470000}"/>
    <cellStyle name="Normal 154 2 6" xfId="20331" xr:uid="{00000000-0005-0000-0000-00000D470000}"/>
    <cellStyle name="Normal 154 2 6 2" xfId="20332" xr:uid="{00000000-0005-0000-0000-00000E470000}"/>
    <cellStyle name="Normal 154 2 7" xfId="20333" xr:uid="{00000000-0005-0000-0000-00000F470000}"/>
    <cellStyle name="Normal 154 3" xfId="20334" xr:uid="{00000000-0005-0000-0000-000010470000}"/>
    <cellStyle name="Normal 154 3 2" xfId="20335" xr:uid="{00000000-0005-0000-0000-000011470000}"/>
    <cellStyle name="Normal 154 3 2 2" xfId="20336" xr:uid="{00000000-0005-0000-0000-000012470000}"/>
    <cellStyle name="Normal 154 3 2 2 2" xfId="20337" xr:uid="{00000000-0005-0000-0000-000013470000}"/>
    <cellStyle name="Normal 154 3 2 3" xfId="20338" xr:uid="{00000000-0005-0000-0000-000014470000}"/>
    <cellStyle name="Normal 154 3 3" xfId="20339" xr:uid="{00000000-0005-0000-0000-000015470000}"/>
    <cellStyle name="Normal 154 3 3 2" xfId="20340" xr:uid="{00000000-0005-0000-0000-000016470000}"/>
    <cellStyle name="Normal 154 3 3 2 2" xfId="20341" xr:uid="{00000000-0005-0000-0000-000017470000}"/>
    <cellStyle name="Normal 154 3 3 3" xfId="20342" xr:uid="{00000000-0005-0000-0000-000018470000}"/>
    <cellStyle name="Normal 154 3 4" xfId="20343" xr:uid="{00000000-0005-0000-0000-000019470000}"/>
    <cellStyle name="Normal 154 3 4 2" xfId="20344" xr:uid="{00000000-0005-0000-0000-00001A470000}"/>
    <cellStyle name="Normal 154 3 4 2 2" xfId="20345" xr:uid="{00000000-0005-0000-0000-00001B470000}"/>
    <cellStyle name="Normal 154 3 4 3" xfId="20346" xr:uid="{00000000-0005-0000-0000-00001C470000}"/>
    <cellStyle name="Normal 154 3 5" xfId="20347" xr:uid="{00000000-0005-0000-0000-00001D470000}"/>
    <cellStyle name="Normal 154 3 5 2" xfId="20348" xr:uid="{00000000-0005-0000-0000-00001E470000}"/>
    <cellStyle name="Normal 154 3 6" xfId="20349" xr:uid="{00000000-0005-0000-0000-00001F470000}"/>
    <cellStyle name="Normal 154 4" xfId="20350" xr:uid="{00000000-0005-0000-0000-000020470000}"/>
    <cellStyle name="Normal 154 4 2" xfId="20351" xr:uid="{00000000-0005-0000-0000-000021470000}"/>
    <cellStyle name="Normal 154 4 2 2" xfId="20352" xr:uid="{00000000-0005-0000-0000-000022470000}"/>
    <cellStyle name="Normal 154 4 3" xfId="20353" xr:uid="{00000000-0005-0000-0000-000023470000}"/>
    <cellStyle name="Normal 154 5" xfId="20354" xr:uid="{00000000-0005-0000-0000-000024470000}"/>
    <cellStyle name="Normal 154 5 2" xfId="20355" xr:uid="{00000000-0005-0000-0000-000025470000}"/>
    <cellStyle name="Normal 154 5 2 2" xfId="20356" xr:uid="{00000000-0005-0000-0000-000026470000}"/>
    <cellStyle name="Normal 154 5 3" xfId="20357" xr:uid="{00000000-0005-0000-0000-000027470000}"/>
    <cellStyle name="Normal 154 6" xfId="20358" xr:uid="{00000000-0005-0000-0000-000028470000}"/>
    <cellStyle name="Normal 154 6 2" xfId="20359" xr:uid="{00000000-0005-0000-0000-000029470000}"/>
    <cellStyle name="Normal 154 6 2 2" xfId="20360" xr:uid="{00000000-0005-0000-0000-00002A470000}"/>
    <cellStyle name="Normal 154 6 3" xfId="20361" xr:uid="{00000000-0005-0000-0000-00002B470000}"/>
    <cellStyle name="Normal 154 7" xfId="20362" xr:uid="{00000000-0005-0000-0000-00002C470000}"/>
    <cellStyle name="Normal 154 7 2" xfId="20363" xr:uid="{00000000-0005-0000-0000-00002D470000}"/>
    <cellStyle name="Normal 154 8" xfId="20364" xr:uid="{00000000-0005-0000-0000-00002E470000}"/>
    <cellStyle name="Normal 154 8 2" xfId="20365" xr:uid="{00000000-0005-0000-0000-00002F470000}"/>
    <cellStyle name="Normal 154 9" xfId="20366" xr:uid="{00000000-0005-0000-0000-000030470000}"/>
    <cellStyle name="Normal 154 9 2" xfId="20367" xr:uid="{00000000-0005-0000-0000-000031470000}"/>
    <cellStyle name="Normal 155" xfId="20368" xr:uid="{00000000-0005-0000-0000-000032470000}"/>
    <cellStyle name="Normal 155 10" xfId="20369" xr:uid="{00000000-0005-0000-0000-000033470000}"/>
    <cellStyle name="Normal 155 10 2" xfId="20370" xr:uid="{00000000-0005-0000-0000-000034470000}"/>
    <cellStyle name="Normal 155 11" xfId="20371" xr:uid="{00000000-0005-0000-0000-000035470000}"/>
    <cellStyle name="Normal 155 2" xfId="20372" xr:uid="{00000000-0005-0000-0000-000036470000}"/>
    <cellStyle name="Normal 155 2 2" xfId="20373" xr:uid="{00000000-0005-0000-0000-000037470000}"/>
    <cellStyle name="Normal 155 2 2 2" xfId="20374" xr:uid="{00000000-0005-0000-0000-000038470000}"/>
    <cellStyle name="Normal 155 2 2 2 2" xfId="20375" xr:uid="{00000000-0005-0000-0000-000039470000}"/>
    <cellStyle name="Normal 155 2 2 3" xfId="20376" xr:uid="{00000000-0005-0000-0000-00003A470000}"/>
    <cellStyle name="Normal 155 2 3" xfId="20377" xr:uid="{00000000-0005-0000-0000-00003B470000}"/>
    <cellStyle name="Normal 155 2 3 2" xfId="20378" xr:uid="{00000000-0005-0000-0000-00003C470000}"/>
    <cellStyle name="Normal 155 2 3 2 2" xfId="20379" xr:uid="{00000000-0005-0000-0000-00003D470000}"/>
    <cellStyle name="Normal 155 2 3 3" xfId="20380" xr:uid="{00000000-0005-0000-0000-00003E470000}"/>
    <cellStyle name="Normal 155 2 4" xfId="20381" xr:uid="{00000000-0005-0000-0000-00003F470000}"/>
    <cellStyle name="Normal 155 2 4 2" xfId="20382" xr:uid="{00000000-0005-0000-0000-000040470000}"/>
    <cellStyle name="Normal 155 2 4 2 2" xfId="20383" xr:uid="{00000000-0005-0000-0000-000041470000}"/>
    <cellStyle name="Normal 155 2 4 3" xfId="20384" xr:uid="{00000000-0005-0000-0000-000042470000}"/>
    <cellStyle name="Normal 155 2 5" xfId="20385" xr:uid="{00000000-0005-0000-0000-000043470000}"/>
    <cellStyle name="Normal 155 2 5 2" xfId="20386" xr:uid="{00000000-0005-0000-0000-000044470000}"/>
    <cellStyle name="Normal 155 2 6" xfId="20387" xr:uid="{00000000-0005-0000-0000-000045470000}"/>
    <cellStyle name="Normal 155 2 6 2" xfId="20388" xr:uid="{00000000-0005-0000-0000-000046470000}"/>
    <cellStyle name="Normal 155 2 7" xfId="20389" xr:uid="{00000000-0005-0000-0000-000047470000}"/>
    <cellStyle name="Normal 155 3" xfId="20390" xr:uid="{00000000-0005-0000-0000-000048470000}"/>
    <cellStyle name="Normal 155 3 2" xfId="20391" xr:uid="{00000000-0005-0000-0000-000049470000}"/>
    <cellStyle name="Normal 155 3 2 2" xfId="20392" xr:uid="{00000000-0005-0000-0000-00004A470000}"/>
    <cellStyle name="Normal 155 3 2 2 2" xfId="20393" xr:uid="{00000000-0005-0000-0000-00004B470000}"/>
    <cellStyle name="Normal 155 3 2 3" xfId="20394" xr:uid="{00000000-0005-0000-0000-00004C470000}"/>
    <cellStyle name="Normal 155 3 3" xfId="20395" xr:uid="{00000000-0005-0000-0000-00004D470000}"/>
    <cellStyle name="Normal 155 3 3 2" xfId="20396" xr:uid="{00000000-0005-0000-0000-00004E470000}"/>
    <cellStyle name="Normal 155 3 3 2 2" xfId="20397" xr:uid="{00000000-0005-0000-0000-00004F470000}"/>
    <cellStyle name="Normal 155 3 3 3" xfId="20398" xr:uid="{00000000-0005-0000-0000-000050470000}"/>
    <cellStyle name="Normal 155 3 4" xfId="20399" xr:uid="{00000000-0005-0000-0000-000051470000}"/>
    <cellStyle name="Normal 155 3 4 2" xfId="20400" xr:uid="{00000000-0005-0000-0000-000052470000}"/>
    <cellStyle name="Normal 155 3 4 2 2" xfId="20401" xr:uid="{00000000-0005-0000-0000-000053470000}"/>
    <cellStyle name="Normal 155 3 4 3" xfId="20402" xr:uid="{00000000-0005-0000-0000-000054470000}"/>
    <cellStyle name="Normal 155 3 5" xfId="20403" xr:uid="{00000000-0005-0000-0000-000055470000}"/>
    <cellStyle name="Normal 155 3 5 2" xfId="20404" xr:uid="{00000000-0005-0000-0000-000056470000}"/>
    <cellStyle name="Normal 155 3 6" xfId="20405" xr:uid="{00000000-0005-0000-0000-000057470000}"/>
    <cellStyle name="Normal 155 4" xfId="20406" xr:uid="{00000000-0005-0000-0000-000058470000}"/>
    <cellStyle name="Normal 155 4 2" xfId="20407" xr:uid="{00000000-0005-0000-0000-000059470000}"/>
    <cellStyle name="Normal 155 4 2 2" xfId="20408" xr:uid="{00000000-0005-0000-0000-00005A470000}"/>
    <cellStyle name="Normal 155 4 3" xfId="20409" xr:uid="{00000000-0005-0000-0000-00005B470000}"/>
    <cellStyle name="Normal 155 5" xfId="20410" xr:uid="{00000000-0005-0000-0000-00005C470000}"/>
    <cellStyle name="Normal 155 5 2" xfId="20411" xr:uid="{00000000-0005-0000-0000-00005D470000}"/>
    <cellStyle name="Normal 155 5 2 2" xfId="20412" xr:uid="{00000000-0005-0000-0000-00005E470000}"/>
    <cellStyle name="Normal 155 5 3" xfId="20413" xr:uid="{00000000-0005-0000-0000-00005F470000}"/>
    <cellStyle name="Normal 155 6" xfId="20414" xr:uid="{00000000-0005-0000-0000-000060470000}"/>
    <cellStyle name="Normal 155 6 2" xfId="20415" xr:uid="{00000000-0005-0000-0000-000061470000}"/>
    <cellStyle name="Normal 155 6 2 2" xfId="20416" xr:uid="{00000000-0005-0000-0000-000062470000}"/>
    <cellStyle name="Normal 155 6 3" xfId="20417" xr:uid="{00000000-0005-0000-0000-000063470000}"/>
    <cellStyle name="Normal 155 7" xfId="20418" xr:uid="{00000000-0005-0000-0000-000064470000}"/>
    <cellStyle name="Normal 155 7 2" xfId="20419" xr:uid="{00000000-0005-0000-0000-000065470000}"/>
    <cellStyle name="Normal 155 8" xfId="20420" xr:uid="{00000000-0005-0000-0000-000066470000}"/>
    <cellStyle name="Normal 155 8 2" xfId="20421" xr:uid="{00000000-0005-0000-0000-000067470000}"/>
    <cellStyle name="Normal 155 9" xfId="20422" xr:uid="{00000000-0005-0000-0000-000068470000}"/>
    <cellStyle name="Normal 155 9 2" xfId="20423" xr:uid="{00000000-0005-0000-0000-000069470000}"/>
    <cellStyle name="Normal 156" xfId="20424" xr:uid="{00000000-0005-0000-0000-00006A470000}"/>
    <cellStyle name="Normal 156 10" xfId="20425" xr:uid="{00000000-0005-0000-0000-00006B470000}"/>
    <cellStyle name="Normal 156 10 2" xfId="20426" xr:uid="{00000000-0005-0000-0000-00006C470000}"/>
    <cellStyle name="Normal 156 11" xfId="20427" xr:uid="{00000000-0005-0000-0000-00006D470000}"/>
    <cellStyle name="Normal 156 2" xfId="20428" xr:uid="{00000000-0005-0000-0000-00006E470000}"/>
    <cellStyle name="Normal 156 2 2" xfId="20429" xr:uid="{00000000-0005-0000-0000-00006F470000}"/>
    <cellStyle name="Normal 156 2 2 2" xfId="20430" xr:uid="{00000000-0005-0000-0000-000070470000}"/>
    <cellStyle name="Normal 156 2 2 2 2" xfId="20431" xr:uid="{00000000-0005-0000-0000-000071470000}"/>
    <cellStyle name="Normal 156 2 2 3" xfId="20432" xr:uid="{00000000-0005-0000-0000-000072470000}"/>
    <cellStyle name="Normal 156 2 3" xfId="20433" xr:uid="{00000000-0005-0000-0000-000073470000}"/>
    <cellStyle name="Normal 156 2 3 2" xfId="20434" xr:uid="{00000000-0005-0000-0000-000074470000}"/>
    <cellStyle name="Normal 156 2 3 2 2" xfId="20435" xr:uid="{00000000-0005-0000-0000-000075470000}"/>
    <cellStyle name="Normal 156 2 3 3" xfId="20436" xr:uid="{00000000-0005-0000-0000-000076470000}"/>
    <cellStyle name="Normal 156 2 4" xfId="20437" xr:uid="{00000000-0005-0000-0000-000077470000}"/>
    <cellStyle name="Normal 156 2 4 2" xfId="20438" xr:uid="{00000000-0005-0000-0000-000078470000}"/>
    <cellStyle name="Normal 156 2 4 2 2" xfId="20439" xr:uid="{00000000-0005-0000-0000-000079470000}"/>
    <cellStyle name="Normal 156 2 4 3" xfId="20440" xr:uid="{00000000-0005-0000-0000-00007A470000}"/>
    <cellStyle name="Normal 156 2 5" xfId="20441" xr:uid="{00000000-0005-0000-0000-00007B470000}"/>
    <cellStyle name="Normal 156 2 5 2" xfId="20442" xr:uid="{00000000-0005-0000-0000-00007C470000}"/>
    <cellStyle name="Normal 156 2 6" xfId="20443" xr:uid="{00000000-0005-0000-0000-00007D470000}"/>
    <cellStyle name="Normal 156 2 6 2" xfId="20444" xr:uid="{00000000-0005-0000-0000-00007E470000}"/>
    <cellStyle name="Normal 156 2 7" xfId="20445" xr:uid="{00000000-0005-0000-0000-00007F470000}"/>
    <cellStyle name="Normal 156 3" xfId="20446" xr:uid="{00000000-0005-0000-0000-000080470000}"/>
    <cellStyle name="Normal 156 3 2" xfId="20447" xr:uid="{00000000-0005-0000-0000-000081470000}"/>
    <cellStyle name="Normal 156 3 2 2" xfId="20448" xr:uid="{00000000-0005-0000-0000-000082470000}"/>
    <cellStyle name="Normal 156 3 2 2 2" xfId="20449" xr:uid="{00000000-0005-0000-0000-000083470000}"/>
    <cellStyle name="Normal 156 3 2 3" xfId="20450" xr:uid="{00000000-0005-0000-0000-000084470000}"/>
    <cellStyle name="Normal 156 3 3" xfId="20451" xr:uid="{00000000-0005-0000-0000-000085470000}"/>
    <cellStyle name="Normal 156 3 3 2" xfId="20452" xr:uid="{00000000-0005-0000-0000-000086470000}"/>
    <cellStyle name="Normal 156 3 3 2 2" xfId="20453" xr:uid="{00000000-0005-0000-0000-000087470000}"/>
    <cellStyle name="Normal 156 3 3 3" xfId="20454" xr:uid="{00000000-0005-0000-0000-000088470000}"/>
    <cellStyle name="Normal 156 3 4" xfId="20455" xr:uid="{00000000-0005-0000-0000-000089470000}"/>
    <cellStyle name="Normal 156 3 4 2" xfId="20456" xr:uid="{00000000-0005-0000-0000-00008A470000}"/>
    <cellStyle name="Normal 156 3 4 2 2" xfId="20457" xr:uid="{00000000-0005-0000-0000-00008B470000}"/>
    <cellStyle name="Normal 156 3 4 3" xfId="20458" xr:uid="{00000000-0005-0000-0000-00008C470000}"/>
    <cellStyle name="Normal 156 3 5" xfId="20459" xr:uid="{00000000-0005-0000-0000-00008D470000}"/>
    <cellStyle name="Normal 156 3 5 2" xfId="20460" xr:uid="{00000000-0005-0000-0000-00008E470000}"/>
    <cellStyle name="Normal 156 3 6" xfId="20461" xr:uid="{00000000-0005-0000-0000-00008F470000}"/>
    <cellStyle name="Normal 156 4" xfId="20462" xr:uid="{00000000-0005-0000-0000-000090470000}"/>
    <cellStyle name="Normal 156 4 2" xfId="20463" xr:uid="{00000000-0005-0000-0000-000091470000}"/>
    <cellStyle name="Normal 156 4 2 2" xfId="20464" xr:uid="{00000000-0005-0000-0000-000092470000}"/>
    <cellStyle name="Normal 156 4 3" xfId="20465" xr:uid="{00000000-0005-0000-0000-000093470000}"/>
    <cellStyle name="Normal 156 5" xfId="20466" xr:uid="{00000000-0005-0000-0000-000094470000}"/>
    <cellStyle name="Normal 156 5 2" xfId="20467" xr:uid="{00000000-0005-0000-0000-000095470000}"/>
    <cellStyle name="Normal 156 5 2 2" xfId="20468" xr:uid="{00000000-0005-0000-0000-000096470000}"/>
    <cellStyle name="Normal 156 5 3" xfId="20469" xr:uid="{00000000-0005-0000-0000-000097470000}"/>
    <cellStyle name="Normal 156 6" xfId="20470" xr:uid="{00000000-0005-0000-0000-000098470000}"/>
    <cellStyle name="Normal 156 6 2" xfId="20471" xr:uid="{00000000-0005-0000-0000-000099470000}"/>
    <cellStyle name="Normal 156 6 2 2" xfId="20472" xr:uid="{00000000-0005-0000-0000-00009A470000}"/>
    <cellStyle name="Normal 156 6 3" xfId="20473" xr:uid="{00000000-0005-0000-0000-00009B470000}"/>
    <cellStyle name="Normal 156 7" xfId="20474" xr:uid="{00000000-0005-0000-0000-00009C470000}"/>
    <cellStyle name="Normal 156 7 2" xfId="20475" xr:uid="{00000000-0005-0000-0000-00009D470000}"/>
    <cellStyle name="Normal 156 8" xfId="20476" xr:uid="{00000000-0005-0000-0000-00009E470000}"/>
    <cellStyle name="Normal 156 8 2" xfId="20477" xr:uid="{00000000-0005-0000-0000-00009F470000}"/>
    <cellStyle name="Normal 156 9" xfId="20478" xr:uid="{00000000-0005-0000-0000-0000A0470000}"/>
    <cellStyle name="Normal 156 9 2" xfId="20479" xr:uid="{00000000-0005-0000-0000-0000A1470000}"/>
    <cellStyle name="Normal 157" xfId="20480" xr:uid="{00000000-0005-0000-0000-0000A2470000}"/>
    <cellStyle name="Normal 157 10" xfId="20481" xr:uid="{00000000-0005-0000-0000-0000A3470000}"/>
    <cellStyle name="Normal 157 10 2" xfId="20482" xr:uid="{00000000-0005-0000-0000-0000A4470000}"/>
    <cellStyle name="Normal 157 11" xfId="20483" xr:uid="{00000000-0005-0000-0000-0000A5470000}"/>
    <cellStyle name="Normal 157 2" xfId="20484" xr:uid="{00000000-0005-0000-0000-0000A6470000}"/>
    <cellStyle name="Normal 157 2 2" xfId="20485" xr:uid="{00000000-0005-0000-0000-0000A7470000}"/>
    <cellStyle name="Normal 157 2 2 2" xfId="20486" xr:uid="{00000000-0005-0000-0000-0000A8470000}"/>
    <cellStyle name="Normal 157 2 2 2 2" xfId="20487" xr:uid="{00000000-0005-0000-0000-0000A9470000}"/>
    <cellStyle name="Normal 157 2 2 3" xfId="20488" xr:uid="{00000000-0005-0000-0000-0000AA470000}"/>
    <cellStyle name="Normal 157 2 3" xfId="20489" xr:uid="{00000000-0005-0000-0000-0000AB470000}"/>
    <cellStyle name="Normal 157 2 3 2" xfId="20490" xr:uid="{00000000-0005-0000-0000-0000AC470000}"/>
    <cellStyle name="Normal 157 2 3 2 2" xfId="20491" xr:uid="{00000000-0005-0000-0000-0000AD470000}"/>
    <cellStyle name="Normal 157 2 3 3" xfId="20492" xr:uid="{00000000-0005-0000-0000-0000AE470000}"/>
    <cellStyle name="Normal 157 2 4" xfId="20493" xr:uid="{00000000-0005-0000-0000-0000AF470000}"/>
    <cellStyle name="Normal 157 2 4 2" xfId="20494" xr:uid="{00000000-0005-0000-0000-0000B0470000}"/>
    <cellStyle name="Normal 157 2 4 2 2" xfId="20495" xr:uid="{00000000-0005-0000-0000-0000B1470000}"/>
    <cellStyle name="Normal 157 2 4 3" xfId="20496" xr:uid="{00000000-0005-0000-0000-0000B2470000}"/>
    <cellStyle name="Normal 157 2 5" xfId="20497" xr:uid="{00000000-0005-0000-0000-0000B3470000}"/>
    <cellStyle name="Normal 157 2 5 2" xfId="20498" xr:uid="{00000000-0005-0000-0000-0000B4470000}"/>
    <cellStyle name="Normal 157 2 6" xfId="20499" xr:uid="{00000000-0005-0000-0000-0000B5470000}"/>
    <cellStyle name="Normal 157 2 6 2" xfId="20500" xr:uid="{00000000-0005-0000-0000-0000B6470000}"/>
    <cellStyle name="Normal 157 2 7" xfId="20501" xr:uid="{00000000-0005-0000-0000-0000B7470000}"/>
    <cellStyle name="Normal 157 3" xfId="20502" xr:uid="{00000000-0005-0000-0000-0000B8470000}"/>
    <cellStyle name="Normal 157 3 2" xfId="20503" xr:uid="{00000000-0005-0000-0000-0000B9470000}"/>
    <cellStyle name="Normal 157 3 2 2" xfId="20504" xr:uid="{00000000-0005-0000-0000-0000BA470000}"/>
    <cellStyle name="Normal 157 3 2 2 2" xfId="20505" xr:uid="{00000000-0005-0000-0000-0000BB470000}"/>
    <cellStyle name="Normal 157 3 2 3" xfId="20506" xr:uid="{00000000-0005-0000-0000-0000BC470000}"/>
    <cellStyle name="Normal 157 3 3" xfId="20507" xr:uid="{00000000-0005-0000-0000-0000BD470000}"/>
    <cellStyle name="Normal 157 3 3 2" xfId="20508" xr:uid="{00000000-0005-0000-0000-0000BE470000}"/>
    <cellStyle name="Normal 157 3 3 2 2" xfId="20509" xr:uid="{00000000-0005-0000-0000-0000BF470000}"/>
    <cellStyle name="Normal 157 3 3 3" xfId="20510" xr:uid="{00000000-0005-0000-0000-0000C0470000}"/>
    <cellStyle name="Normal 157 3 4" xfId="20511" xr:uid="{00000000-0005-0000-0000-0000C1470000}"/>
    <cellStyle name="Normal 157 3 4 2" xfId="20512" xr:uid="{00000000-0005-0000-0000-0000C2470000}"/>
    <cellStyle name="Normal 157 3 4 2 2" xfId="20513" xr:uid="{00000000-0005-0000-0000-0000C3470000}"/>
    <cellStyle name="Normal 157 3 4 3" xfId="20514" xr:uid="{00000000-0005-0000-0000-0000C4470000}"/>
    <cellStyle name="Normal 157 3 5" xfId="20515" xr:uid="{00000000-0005-0000-0000-0000C5470000}"/>
    <cellStyle name="Normal 157 3 5 2" xfId="20516" xr:uid="{00000000-0005-0000-0000-0000C6470000}"/>
    <cellStyle name="Normal 157 3 6" xfId="20517" xr:uid="{00000000-0005-0000-0000-0000C7470000}"/>
    <cellStyle name="Normal 157 4" xfId="20518" xr:uid="{00000000-0005-0000-0000-0000C8470000}"/>
    <cellStyle name="Normal 157 4 2" xfId="20519" xr:uid="{00000000-0005-0000-0000-0000C9470000}"/>
    <cellStyle name="Normal 157 4 2 2" xfId="20520" xr:uid="{00000000-0005-0000-0000-0000CA470000}"/>
    <cellStyle name="Normal 157 4 3" xfId="20521" xr:uid="{00000000-0005-0000-0000-0000CB470000}"/>
    <cellStyle name="Normal 157 5" xfId="20522" xr:uid="{00000000-0005-0000-0000-0000CC470000}"/>
    <cellStyle name="Normal 157 5 2" xfId="20523" xr:uid="{00000000-0005-0000-0000-0000CD470000}"/>
    <cellStyle name="Normal 157 5 2 2" xfId="20524" xr:uid="{00000000-0005-0000-0000-0000CE470000}"/>
    <cellStyle name="Normal 157 5 3" xfId="20525" xr:uid="{00000000-0005-0000-0000-0000CF470000}"/>
    <cellStyle name="Normal 157 6" xfId="20526" xr:uid="{00000000-0005-0000-0000-0000D0470000}"/>
    <cellStyle name="Normal 157 6 2" xfId="20527" xr:uid="{00000000-0005-0000-0000-0000D1470000}"/>
    <cellStyle name="Normal 157 6 2 2" xfId="20528" xr:uid="{00000000-0005-0000-0000-0000D2470000}"/>
    <cellStyle name="Normal 157 6 3" xfId="20529" xr:uid="{00000000-0005-0000-0000-0000D3470000}"/>
    <cellStyle name="Normal 157 7" xfId="20530" xr:uid="{00000000-0005-0000-0000-0000D4470000}"/>
    <cellStyle name="Normal 157 7 2" xfId="20531" xr:uid="{00000000-0005-0000-0000-0000D5470000}"/>
    <cellStyle name="Normal 157 8" xfId="20532" xr:uid="{00000000-0005-0000-0000-0000D6470000}"/>
    <cellStyle name="Normal 157 8 2" xfId="20533" xr:uid="{00000000-0005-0000-0000-0000D7470000}"/>
    <cellStyle name="Normal 157 9" xfId="20534" xr:uid="{00000000-0005-0000-0000-0000D8470000}"/>
    <cellStyle name="Normal 157 9 2" xfId="20535" xr:uid="{00000000-0005-0000-0000-0000D9470000}"/>
    <cellStyle name="Normal 158" xfId="20536" xr:uid="{00000000-0005-0000-0000-0000DA470000}"/>
    <cellStyle name="Normal 158 10" xfId="20537" xr:uid="{00000000-0005-0000-0000-0000DB470000}"/>
    <cellStyle name="Normal 158 10 2" xfId="20538" xr:uid="{00000000-0005-0000-0000-0000DC470000}"/>
    <cellStyle name="Normal 158 11" xfId="20539" xr:uid="{00000000-0005-0000-0000-0000DD470000}"/>
    <cellStyle name="Normal 158 2" xfId="20540" xr:uid="{00000000-0005-0000-0000-0000DE470000}"/>
    <cellStyle name="Normal 158 2 2" xfId="20541" xr:uid="{00000000-0005-0000-0000-0000DF470000}"/>
    <cellStyle name="Normal 158 2 2 2" xfId="20542" xr:uid="{00000000-0005-0000-0000-0000E0470000}"/>
    <cellStyle name="Normal 158 2 2 2 2" xfId="20543" xr:uid="{00000000-0005-0000-0000-0000E1470000}"/>
    <cellStyle name="Normal 158 2 2 3" xfId="20544" xr:uid="{00000000-0005-0000-0000-0000E2470000}"/>
    <cellStyle name="Normal 158 2 3" xfId="20545" xr:uid="{00000000-0005-0000-0000-0000E3470000}"/>
    <cellStyle name="Normal 158 2 3 2" xfId="20546" xr:uid="{00000000-0005-0000-0000-0000E4470000}"/>
    <cellStyle name="Normal 158 2 3 2 2" xfId="20547" xr:uid="{00000000-0005-0000-0000-0000E5470000}"/>
    <cellStyle name="Normal 158 2 3 3" xfId="20548" xr:uid="{00000000-0005-0000-0000-0000E6470000}"/>
    <cellStyle name="Normal 158 2 4" xfId="20549" xr:uid="{00000000-0005-0000-0000-0000E7470000}"/>
    <cellStyle name="Normal 158 2 4 2" xfId="20550" xr:uid="{00000000-0005-0000-0000-0000E8470000}"/>
    <cellStyle name="Normal 158 2 4 2 2" xfId="20551" xr:uid="{00000000-0005-0000-0000-0000E9470000}"/>
    <cellStyle name="Normal 158 2 4 3" xfId="20552" xr:uid="{00000000-0005-0000-0000-0000EA470000}"/>
    <cellStyle name="Normal 158 2 5" xfId="20553" xr:uid="{00000000-0005-0000-0000-0000EB470000}"/>
    <cellStyle name="Normal 158 2 5 2" xfId="20554" xr:uid="{00000000-0005-0000-0000-0000EC470000}"/>
    <cellStyle name="Normal 158 2 6" xfId="20555" xr:uid="{00000000-0005-0000-0000-0000ED470000}"/>
    <cellStyle name="Normal 158 2 6 2" xfId="20556" xr:uid="{00000000-0005-0000-0000-0000EE470000}"/>
    <cellStyle name="Normal 158 2 7" xfId="20557" xr:uid="{00000000-0005-0000-0000-0000EF470000}"/>
    <cellStyle name="Normal 158 3" xfId="20558" xr:uid="{00000000-0005-0000-0000-0000F0470000}"/>
    <cellStyle name="Normal 158 3 2" xfId="20559" xr:uid="{00000000-0005-0000-0000-0000F1470000}"/>
    <cellStyle name="Normal 158 3 2 2" xfId="20560" xr:uid="{00000000-0005-0000-0000-0000F2470000}"/>
    <cellStyle name="Normal 158 3 2 2 2" xfId="20561" xr:uid="{00000000-0005-0000-0000-0000F3470000}"/>
    <cellStyle name="Normal 158 3 2 3" xfId="20562" xr:uid="{00000000-0005-0000-0000-0000F4470000}"/>
    <cellStyle name="Normal 158 3 3" xfId="20563" xr:uid="{00000000-0005-0000-0000-0000F5470000}"/>
    <cellStyle name="Normal 158 3 3 2" xfId="20564" xr:uid="{00000000-0005-0000-0000-0000F6470000}"/>
    <cellStyle name="Normal 158 3 3 2 2" xfId="20565" xr:uid="{00000000-0005-0000-0000-0000F7470000}"/>
    <cellStyle name="Normal 158 3 3 3" xfId="20566" xr:uid="{00000000-0005-0000-0000-0000F8470000}"/>
    <cellStyle name="Normal 158 3 4" xfId="20567" xr:uid="{00000000-0005-0000-0000-0000F9470000}"/>
    <cellStyle name="Normal 158 3 4 2" xfId="20568" xr:uid="{00000000-0005-0000-0000-0000FA470000}"/>
    <cellStyle name="Normal 158 3 4 2 2" xfId="20569" xr:uid="{00000000-0005-0000-0000-0000FB470000}"/>
    <cellStyle name="Normal 158 3 4 3" xfId="20570" xr:uid="{00000000-0005-0000-0000-0000FC470000}"/>
    <cellStyle name="Normal 158 3 5" xfId="20571" xr:uid="{00000000-0005-0000-0000-0000FD470000}"/>
    <cellStyle name="Normal 158 3 5 2" xfId="20572" xr:uid="{00000000-0005-0000-0000-0000FE470000}"/>
    <cellStyle name="Normal 158 3 6" xfId="20573" xr:uid="{00000000-0005-0000-0000-0000FF470000}"/>
    <cellStyle name="Normal 158 4" xfId="20574" xr:uid="{00000000-0005-0000-0000-000000480000}"/>
    <cellStyle name="Normal 158 4 2" xfId="20575" xr:uid="{00000000-0005-0000-0000-000001480000}"/>
    <cellStyle name="Normal 158 4 2 2" xfId="20576" xr:uid="{00000000-0005-0000-0000-000002480000}"/>
    <cellStyle name="Normal 158 4 3" xfId="20577" xr:uid="{00000000-0005-0000-0000-000003480000}"/>
    <cellStyle name="Normal 158 5" xfId="20578" xr:uid="{00000000-0005-0000-0000-000004480000}"/>
    <cellStyle name="Normal 158 5 2" xfId="20579" xr:uid="{00000000-0005-0000-0000-000005480000}"/>
    <cellStyle name="Normal 158 5 2 2" xfId="20580" xr:uid="{00000000-0005-0000-0000-000006480000}"/>
    <cellStyle name="Normal 158 5 3" xfId="20581" xr:uid="{00000000-0005-0000-0000-000007480000}"/>
    <cellStyle name="Normal 158 6" xfId="20582" xr:uid="{00000000-0005-0000-0000-000008480000}"/>
    <cellStyle name="Normal 158 6 2" xfId="20583" xr:uid="{00000000-0005-0000-0000-000009480000}"/>
    <cellStyle name="Normal 158 6 2 2" xfId="20584" xr:uid="{00000000-0005-0000-0000-00000A480000}"/>
    <cellStyle name="Normal 158 6 3" xfId="20585" xr:uid="{00000000-0005-0000-0000-00000B480000}"/>
    <cellStyle name="Normal 158 7" xfId="20586" xr:uid="{00000000-0005-0000-0000-00000C480000}"/>
    <cellStyle name="Normal 158 7 2" xfId="20587" xr:uid="{00000000-0005-0000-0000-00000D480000}"/>
    <cellStyle name="Normal 158 8" xfId="20588" xr:uid="{00000000-0005-0000-0000-00000E480000}"/>
    <cellStyle name="Normal 158 8 2" xfId="20589" xr:uid="{00000000-0005-0000-0000-00000F480000}"/>
    <cellStyle name="Normal 158 9" xfId="20590" xr:uid="{00000000-0005-0000-0000-000010480000}"/>
    <cellStyle name="Normal 158 9 2" xfId="20591" xr:uid="{00000000-0005-0000-0000-000011480000}"/>
    <cellStyle name="Normal 159" xfId="20592" xr:uid="{00000000-0005-0000-0000-000012480000}"/>
    <cellStyle name="Normal 159 10" xfId="20593" xr:uid="{00000000-0005-0000-0000-000013480000}"/>
    <cellStyle name="Normal 159 10 2" xfId="20594" xr:uid="{00000000-0005-0000-0000-000014480000}"/>
    <cellStyle name="Normal 159 11" xfId="20595" xr:uid="{00000000-0005-0000-0000-000015480000}"/>
    <cellStyle name="Normal 159 2" xfId="20596" xr:uid="{00000000-0005-0000-0000-000016480000}"/>
    <cellStyle name="Normal 159 2 2" xfId="20597" xr:uid="{00000000-0005-0000-0000-000017480000}"/>
    <cellStyle name="Normal 159 2 2 2" xfId="20598" xr:uid="{00000000-0005-0000-0000-000018480000}"/>
    <cellStyle name="Normal 159 2 2 2 2" xfId="20599" xr:uid="{00000000-0005-0000-0000-000019480000}"/>
    <cellStyle name="Normal 159 2 2 3" xfId="20600" xr:uid="{00000000-0005-0000-0000-00001A480000}"/>
    <cellStyle name="Normal 159 2 3" xfId="20601" xr:uid="{00000000-0005-0000-0000-00001B480000}"/>
    <cellStyle name="Normal 159 2 3 2" xfId="20602" xr:uid="{00000000-0005-0000-0000-00001C480000}"/>
    <cellStyle name="Normal 159 2 3 2 2" xfId="20603" xr:uid="{00000000-0005-0000-0000-00001D480000}"/>
    <cellStyle name="Normal 159 2 3 3" xfId="20604" xr:uid="{00000000-0005-0000-0000-00001E480000}"/>
    <cellStyle name="Normal 159 2 4" xfId="20605" xr:uid="{00000000-0005-0000-0000-00001F480000}"/>
    <cellStyle name="Normal 159 2 4 2" xfId="20606" xr:uid="{00000000-0005-0000-0000-000020480000}"/>
    <cellStyle name="Normal 159 2 4 2 2" xfId="20607" xr:uid="{00000000-0005-0000-0000-000021480000}"/>
    <cellStyle name="Normal 159 2 4 3" xfId="20608" xr:uid="{00000000-0005-0000-0000-000022480000}"/>
    <cellStyle name="Normal 159 2 5" xfId="20609" xr:uid="{00000000-0005-0000-0000-000023480000}"/>
    <cellStyle name="Normal 159 2 5 2" xfId="20610" xr:uid="{00000000-0005-0000-0000-000024480000}"/>
    <cellStyle name="Normal 159 2 6" xfId="20611" xr:uid="{00000000-0005-0000-0000-000025480000}"/>
    <cellStyle name="Normal 159 2 6 2" xfId="20612" xr:uid="{00000000-0005-0000-0000-000026480000}"/>
    <cellStyle name="Normal 159 2 7" xfId="20613" xr:uid="{00000000-0005-0000-0000-000027480000}"/>
    <cellStyle name="Normal 159 3" xfId="20614" xr:uid="{00000000-0005-0000-0000-000028480000}"/>
    <cellStyle name="Normal 159 3 2" xfId="20615" xr:uid="{00000000-0005-0000-0000-000029480000}"/>
    <cellStyle name="Normal 159 3 2 2" xfId="20616" xr:uid="{00000000-0005-0000-0000-00002A480000}"/>
    <cellStyle name="Normal 159 3 2 2 2" xfId="20617" xr:uid="{00000000-0005-0000-0000-00002B480000}"/>
    <cellStyle name="Normal 159 3 2 3" xfId="20618" xr:uid="{00000000-0005-0000-0000-00002C480000}"/>
    <cellStyle name="Normal 159 3 3" xfId="20619" xr:uid="{00000000-0005-0000-0000-00002D480000}"/>
    <cellStyle name="Normal 159 3 3 2" xfId="20620" xr:uid="{00000000-0005-0000-0000-00002E480000}"/>
    <cellStyle name="Normal 159 3 3 2 2" xfId="20621" xr:uid="{00000000-0005-0000-0000-00002F480000}"/>
    <cellStyle name="Normal 159 3 3 3" xfId="20622" xr:uid="{00000000-0005-0000-0000-000030480000}"/>
    <cellStyle name="Normal 159 3 4" xfId="20623" xr:uid="{00000000-0005-0000-0000-000031480000}"/>
    <cellStyle name="Normal 159 3 4 2" xfId="20624" xr:uid="{00000000-0005-0000-0000-000032480000}"/>
    <cellStyle name="Normal 159 3 4 2 2" xfId="20625" xr:uid="{00000000-0005-0000-0000-000033480000}"/>
    <cellStyle name="Normal 159 3 4 3" xfId="20626" xr:uid="{00000000-0005-0000-0000-000034480000}"/>
    <cellStyle name="Normal 159 3 5" xfId="20627" xr:uid="{00000000-0005-0000-0000-000035480000}"/>
    <cellStyle name="Normal 159 3 5 2" xfId="20628" xr:uid="{00000000-0005-0000-0000-000036480000}"/>
    <cellStyle name="Normal 159 3 6" xfId="20629" xr:uid="{00000000-0005-0000-0000-000037480000}"/>
    <cellStyle name="Normal 159 4" xfId="20630" xr:uid="{00000000-0005-0000-0000-000038480000}"/>
    <cellStyle name="Normal 159 4 2" xfId="20631" xr:uid="{00000000-0005-0000-0000-000039480000}"/>
    <cellStyle name="Normal 159 4 2 2" xfId="20632" xr:uid="{00000000-0005-0000-0000-00003A480000}"/>
    <cellStyle name="Normal 159 4 3" xfId="20633" xr:uid="{00000000-0005-0000-0000-00003B480000}"/>
    <cellStyle name="Normal 159 5" xfId="20634" xr:uid="{00000000-0005-0000-0000-00003C480000}"/>
    <cellStyle name="Normal 159 5 2" xfId="20635" xr:uid="{00000000-0005-0000-0000-00003D480000}"/>
    <cellStyle name="Normal 159 5 2 2" xfId="20636" xr:uid="{00000000-0005-0000-0000-00003E480000}"/>
    <cellStyle name="Normal 159 5 3" xfId="20637" xr:uid="{00000000-0005-0000-0000-00003F480000}"/>
    <cellStyle name="Normal 159 6" xfId="20638" xr:uid="{00000000-0005-0000-0000-000040480000}"/>
    <cellStyle name="Normal 159 6 2" xfId="20639" xr:uid="{00000000-0005-0000-0000-000041480000}"/>
    <cellStyle name="Normal 159 6 2 2" xfId="20640" xr:uid="{00000000-0005-0000-0000-000042480000}"/>
    <cellStyle name="Normal 159 6 3" xfId="20641" xr:uid="{00000000-0005-0000-0000-000043480000}"/>
    <cellStyle name="Normal 159 7" xfId="20642" xr:uid="{00000000-0005-0000-0000-000044480000}"/>
    <cellStyle name="Normal 159 7 2" xfId="20643" xr:uid="{00000000-0005-0000-0000-000045480000}"/>
    <cellStyle name="Normal 159 8" xfId="20644" xr:uid="{00000000-0005-0000-0000-000046480000}"/>
    <cellStyle name="Normal 159 8 2" xfId="20645" xr:uid="{00000000-0005-0000-0000-000047480000}"/>
    <cellStyle name="Normal 159 9" xfId="20646" xr:uid="{00000000-0005-0000-0000-000048480000}"/>
    <cellStyle name="Normal 159 9 2" xfId="20647" xr:uid="{00000000-0005-0000-0000-000049480000}"/>
    <cellStyle name="Normal 16" xfId="1027" xr:uid="{00000000-0005-0000-0000-00004A480000}"/>
    <cellStyle name="Normal 16 10" xfId="20648" xr:uid="{00000000-0005-0000-0000-00004B480000}"/>
    <cellStyle name="Normal 16 10 2" xfId="20649" xr:uid="{00000000-0005-0000-0000-00004C480000}"/>
    <cellStyle name="Normal 16 10 2 2" xfId="20650" xr:uid="{00000000-0005-0000-0000-00004D480000}"/>
    <cellStyle name="Normal 16 10 2 2 2" xfId="20651" xr:uid="{00000000-0005-0000-0000-00004E480000}"/>
    <cellStyle name="Normal 16 10 2 3" xfId="20652" xr:uid="{00000000-0005-0000-0000-00004F480000}"/>
    <cellStyle name="Normal 16 10 3" xfId="20653" xr:uid="{00000000-0005-0000-0000-000050480000}"/>
    <cellStyle name="Normal 16 10 3 2" xfId="20654" xr:uid="{00000000-0005-0000-0000-000051480000}"/>
    <cellStyle name="Normal 16 10 3 2 2" xfId="20655" xr:uid="{00000000-0005-0000-0000-000052480000}"/>
    <cellStyle name="Normal 16 10 3 3" xfId="20656" xr:uid="{00000000-0005-0000-0000-000053480000}"/>
    <cellStyle name="Normal 16 10 4" xfId="20657" xr:uid="{00000000-0005-0000-0000-000054480000}"/>
    <cellStyle name="Normal 16 10 4 2" xfId="20658" xr:uid="{00000000-0005-0000-0000-000055480000}"/>
    <cellStyle name="Normal 16 10 4 2 2" xfId="20659" xr:uid="{00000000-0005-0000-0000-000056480000}"/>
    <cellStyle name="Normal 16 10 4 3" xfId="20660" xr:uid="{00000000-0005-0000-0000-000057480000}"/>
    <cellStyle name="Normal 16 10 5" xfId="20661" xr:uid="{00000000-0005-0000-0000-000058480000}"/>
    <cellStyle name="Normal 16 10 5 2" xfId="20662" xr:uid="{00000000-0005-0000-0000-000059480000}"/>
    <cellStyle name="Normal 16 10 6" xfId="20663" xr:uid="{00000000-0005-0000-0000-00005A480000}"/>
    <cellStyle name="Normal 16 11" xfId="20664" xr:uid="{00000000-0005-0000-0000-00005B480000}"/>
    <cellStyle name="Normal 16 11 2" xfId="20665" xr:uid="{00000000-0005-0000-0000-00005C480000}"/>
    <cellStyle name="Normal 16 11 2 2" xfId="20666" xr:uid="{00000000-0005-0000-0000-00005D480000}"/>
    <cellStyle name="Normal 16 11 2 2 2" xfId="20667" xr:uid="{00000000-0005-0000-0000-00005E480000}"/>
    <cellStyle name="Normal 16 11 2 3" xfId="20668" xr:uid="{00000000-0005-0000-0000-00005F480000}"/>
    <cellStyle name="Normal 16 11 3" xfId="20669" xr:uid="{00000000-0005-0000-0000-000060480000}"/>
    <cellStyle name="Normal 16 11 3 2" xfId="20670" xr:uid="{00000000-0005-0000-0000-000061480000}"/>
    <cellStyle name="Normal 16 11 3 2 2" xfId="20671" xr:uid="{00000000-0005-0000-0000-000062480000}"/>
    <cellStyle name="Normal 16 11 3 3" xfId="20672" xr:uid="{00000000-0005-0000-0000-000063480000}"/>
    <cellStyle name="Normal 16 11 4" xfId="20673" xr:uid="{00000000-0005-0000-0000-000064480000}"/>
    <cellStyle name="Normal 16 11 4 2" xfId="20674" xr:uid="{00000000-0005-0000-0000-000065480000}"/>
    <cellStyle name="Normal 16 11 4 2 2" xfId="20675" xr:uid="{00000000-0005-0000-0000-000066480000}"/>
    <cellStyle name="Normal 16 11 4 3" xfId="20676" xr:uid="{00000000-0005-0000-0000-000067480000}"/>
    <cellStyle name="Normal 16 11 5" xfId="20677" xr:uid="{00000000-0005-0000-0000-000068480000}"/>
    <cellStyle name="Normal 16 11 5 2" xfId="20678" xr:uid="{00000000-0005-0000-0000-000069480000}"/>
    <cellStyle name="Normal 16 11 6" xfId="20679" xr:uid="{00000000-0005-0000-0000-00006A480000}"/>
    <cellStyle name="Normal 16 12" xfId="20680" xr:uid="{00000000-0005-0000-0000-00006B480000}"/>
    <cellStyle name="Normal 16 12 2" xfId="20681" xr:uid="{00000000-0005-0000-0000-00006C480000}"/>
    <cellStyle name="Normal 16 12 2 2" xfId="20682" xr:uid="{00000000-0005-0000-0000-00006D480000}"/>
    <cellStyle name="Normal 16 12 3" xfId="20683" xr:uid="{00000000-0005-0000-0000-00006E480000}"/>
    <cellStyle name="Normal 16 13" xfId="20684" xr:uid="{00000000-0005-0000-0000-00006F480000}"/>
    <cellStyle name="Normal 16 13 2" xfId="20685" xr:uid="{00000000-0005-0000-0000-000070480000}"/>
    <cellStyle name="Normal 16 13 2 2" xfId="20686" xr:uid="{00000000-0005-0000-0000-000071480000}"/>
    <cellStyle name="Normal 16 13 3" xfId="20687" xr:uid="{00000000-0005-0000-0000-000072480000}"/>
    <cellStyle name="Normal 16 14" xfId="20688" xr:uid="{00000000-0005-0000-0000-000073480000}"/>
    <cellStyle name="Normal 16 14 2" xfId="20689" xr:uid="{00000000-0005-0000-0000-000074480000}"/>
    <cellStyle name="Normal 16 14 2 2" xfId="20690" xr:uid="{00000000-0005-0000-0000-000075480000}"/>
    <cellStyle name="Normal 16 14 3" xfId="20691" xr:uid="{00000000-0005-0000-0000-000076480000}"/>
    <cellStyle name="Normal 16 15" xfId="20692" xr:uid="{00000000-0005-0000-0000-000077480000}"/>
    <cellStyle name="Normal 16 15 2" xfId="20693" xr:uid="{00000000-0005-0000-0000-000078480000}"/>
    <cellStyle name="Normal 16 15 2 2" xfId="20694" xr:uid="{00000000-0005-0000-0000-000079480000}"/>
    <cellStyle name="Normal 16 15 3" xfId="20695" xr:uid="{00000000-0005-0000-0000-00007A480000}"/>
    <cellStyle name="Normal 16 16" xfId="20696" xr:uid="{00000000-0005-0000-0000-00007B480000}"/>
    <cellStyle name="Normal 16 16 2" xfId="20697" xr:uid="{00000000-0005-0000-0000-00007C480000}"/>
    <cellStyle name="Normal 16 17" xfId="20698" xr:uid="{00000000-0005-0000-0000-00007D480000}"/>
    <cellStyle name="Normal 16 17 2" xfId="20699" xr:uid="{00000000-0005-0000-0000-00007E480000}"/>
    <cellStyle name="Normal 16 18" xfId="20700" xr:uid="{00000000-0005-0000-0000-00007F480000}"/>
    <cellStyle name="Normal 16 19" xfId="20701" xr:uid="{00000000-0005-0000-0000-000080480000}"/>
    <cellStyle name="Normal 16 19 2" xfId="20702" xr:uid="{00000000-0005-0000-0000-000081480000}"/>
    <cellStyle name="Normal 16 2" xfId="20703" xr:uid="{00000000-0005-0000-0000-000082480000}"/>
    <cellStyle name="Normal 16 2 10" xfId="20704" xr:uid="{00000000-0005-0000-0000-000083480000}"/>
    <cellStyle name="Normal 16 2 10 2" xfId="20705" xr:uid="{00000000-0005-0000-0000-000084480000}"/>
    <cellStyle name="Normal 16 2 10 2 2" xfId="20706" xr:uid="{00000000-0005-0000-0000-000085480000}"/>
    <cellStyle name="Normal 16 2 10 2 2 2" xfId="20707" xr:uid="{00000000-0005-0000-0000-000086480000}"/>
    <cellStyle name="Normal 16 2 10 2 3" xfId="20708" xr:uid="{00000000-0005-0000-0000-000087480000}"/>
    <cellStyle name="Normal 16 2 10 3" xfId="20709" xr:uid="{00000000-0005-0000-0000-000088480000}"/>
    <cellStyle name="Normal 16 2 10 3 2" xfId="20710" xr:uid="{00000000-0005-0000-0000-000089480000}"/>
    <cellStyle name="Normal 16 2 10 3 2 2" xfId="20711" xr:uid="{00000000-0005-0000-0000-00008A480000}"/>
    <cellStyle name="Normal 16 2 10 3 3" xfId="20712" xr:uid="{00000000-0005-0000-0000-00008B480000}"/>
    <cellStyle name="Normal 16 2 10 4" xfId="20713" xr:uid="{00000000-0005-0000-0000-00008C480000}"/>
    <cellStyle name="Normal 16 2 10 4 2" xfId="20714" xr:uid="{00000000-0005-0000-0000-00008D480000}"/>
    <cellStyle name="Normal 16 2 10 4 2 2" xfId="20715" xr:uid="{00000000-0005-0000-0000-00008E480000}"/>
    <cellStyle name="Normal 16 2 10 4 3" xfId="20716" xr:uid="{00000000-0005-0000-0000-00008F480000}"/>
    <cellStyle name="Normal 16 2 10 5" xfId="20717" xr:uid="{00000000-0005-0000-0000-000090480000}"/>
    <cellStyle name="Normal 16 2 10 5 2" xfId="20718" xr:uid="{00000000-0005-0000-0000-000091480000}"/>
    <cellStyle name="Normal 16 2 10 6" xfId="20719" xr:uid="{00000000-0005-0000-0000-000092480000}"/>
    <cellStyle name="Normal 16 2 11" xfId="20720" xr:uid="{00000000-0005-0000-0000-000093480000}"/>
    <cellStyle name="Normal 16 2 11 2" xfId="20721" xr:uid="{00000000-0005-0000-0000-000094480000}"/>
    <cellStyle name="Normal 16 2 11 2 2" xfId="20722" xr:uid="{00000000-0005-0000-0000-000095480000}"/>
    <cellStyle name="Normal 16 2 11 3" xfId="20723" xr:uid="{00000000-0005-0000-0000-000096480000}"/>
    <cellStyle name="Normal 16 2 12" xfId="20724" xr:uid="{00000000-0005-0000-0000-000097480000}"/>
    <cellStyle name="Normal 16 2 12 2" xfId="20725" xr:uid="{00000000-0005-0000-0000-000098480000}"/>
    <cellStyle name="Normal 16 2 12 2 2" xfId="20726" xr:uid="{00000000-0005-0000-0000-000099480000}"/>
    <cellStyle name="Normal 16 2 12 3" xfId="20727" xr:uid="{00000000-0005-0000-0000-00009A480000}"/>
    <cellStyle name="Normal 16 2 13" xfId="20728" xr:uid="{00000000-0005-0000-0000-00009B480000}"/>
    <cellStyle name="Normal 16 2 13 2" xfId="20729" xr:uid="{00000000-0005-0000-0000-00009C480000}"/>
    <cellStyle name="Normal 16 2 13 2 2" xfId="20730" xr:uid="{00000000-0005-0000-0000-00009D480000}"/>
    <cellStyle name="Normal 16 2 13 3" xfId="20731" xr:uid="{00000000-0005-0000-0000-00009E480000}"/>
    <cellStyle name="Normal 16 2 14" xfId="20732" xr:uid="{00000000-0005-0000-0000-00009F480000}"/>
    <cellStyle name="Normal 16 2 14 2" xfId="20733" xr:uid="{00000000-0005-0000-0000-0000A0480000}"/>
    <cellStyle name="Normal 16 2 14 2 2" xfId="20734" xr:uid="{00000000-0005-0000-0000-0000A1480000}"/>
    <cellStyle name="Normal 16 2 14 3" xfId="20735" xr:uid="{00000000-0005-0000-0000-0000A2480000}"/>
    <cellStyle name="Normal 16 2 15" xfId="20736" xr:uid="{00000000-0005-0000-0000-0000A3480000}"/>
    <cellStyle name="Normal 16 2 15 2" xfId="20737" xr:uid="{00000000-0005-0000-0000-0000A4480000}"/>
    <cellStyle name="Normal 16 2 16" xfId="20738" xr:uid="{00000000-0005-0000-0000-0000A5480000}"/>
    <cellStyle name="Normal 16 2 16 2" xfId="20739" xr:uid="{00000000-0005-0000-0000-0000A6480000}"/>
    <cellStyle name="Normal 16 2 17" xfId="20740" xr:uid="{00000000-0005-0000-0000-0000A7480000}"/>
    <cellStyle name="Normal 16 2 17 2" xfId="20741" xr:uid="{00000000-0005-0000-0000-0000A8480000}"/>
    <cellStyle name="Normal 16 2 18" xfId="20742" xr:uid="{00000000-0005-0000-0000-0000A9480000}"/>
    <cellStyle name="Normal 16 2 18 2" xfId="20743" xr:uid="{00000000-0005-0000-0000-0000AA480000}"/>
    <cellStyle name="Normal 16 2 19" xfId="20744" xr:uid="{00000000-0005-0000-0000-0000AB480000}"/>
    <cellStyle name="Normal 16 2 2" xfId="20745" xr:uid="{00000000-0005-0000-0000-0000AC480000}"/>
    <cellStyle name="Normal 16 2 2 10" xfId="20746" xr:uid="{00000000-0005-0000-0000-0000AD480000}"/>
    <cellStyle name="Normal 16 2 2 10 2" xfId="20747" xr:uid="{00000000-0005-0000-0000-0000AE480000}"/>
    <cellStyle name="Normal 16 2 2 10 2 2" xfId="20748" xr:uid="{00000000-0005-0000-0000-0000AF480000}"/>
    <cellStyle name="Normal 16 2 2 10 3" xfId="20749" xr:uid="{00000000-0005-0000-0000-0000B0480000}"/>
    <cellStyle name="Normal 16 2 2 11" xfId="20750" xr:uid="{00000000-0005-0000-0000-0000B1480000}"/>
    <cellStyle name="Normal 16 2 2 11 2" xfId="20751" xr:uid="{00000000-0005-0000-0000-0000B2480000}"/>
    <cellStyle name="Normal 16 2 2 11 2 2" xfId="20752" xr:uid="{00000000-0005-0000-0000-0000B3480000}"/>
    <cellStyle name="Normal 16 2 2 11 3" xfId="20753" xr:uid="{00000000-0005-0000-0000-0000B4480000}"/>
    <cellStyle name="Normal 16 2 2 12" xfId="20754" xr:uid="{00000000-0005-0000-0000-0000B5480000}"/>
    <cellStyle name="Normal 16 2 2 12 2" xfId="20755" xr:uid="{00000000-0005-0000-0000-0000B6480000}"/>
    <cellStyle name="Normal 16 2 2 13" xfId="20756" xr:uid="{00000000-0005-0000-0000-0000B7480000}"/>
    <cellStyle name="Normal 16 2 2 13 2" xfId="20757" xr:uid="{00000000-0005-0000-0000-0000B8480000}"/>
    <cellStyle name="Normal 16 2 2 14" xfId="20758" xr:uid="{00000000-0005-0000-0000-0000B9480000}"/>
    <cellStyle name="Normal 16 2 2 14 2" xfId="20759" xr:uid="{00000000-0005-0000-0000-0000BA480000}"/>
    <cellStyle name="Normal 16 2 2 15" xfId="20760" xr:uid="{00000000-0005-0000-0000-0000BB480000}"/>
    <cellStyle name="Normal 16 2 2 15 2" xfId="20761" xr:uid="{00000000-0005-0000-0000-0000BC480000}"/>
    <cellStyle name="Normal 16 2 2 16" xfId="20762" xr:uid="{00000000-0005-0000-0000-0000BD480000}"/>
    <cellStyle name="Normal 16 2 2 17" xfId="55426" xr:uid="{00000000-0005-0000-0000-0000BE480000}"/>
    <cellStyle name="Normal 16 2 2 2" xfId="20763" xr:uid="{00000000-0005-0000-0000-0000BF480000}"/>
    <cellStyle name="Normal 16 2 2 2 10" xfId="55427" xr:uid="{00000000-0005-0000-0000-0000C0480000}"/>
    <cellStyle name="Normal 16 2 2 2 2" xfId="20764" xr:uid="{00000000-0005-0000-0000-0000C1480000}"/>
    <cellStyle name="Normal 16 2 2 2 2 2" xfId="20765" xr:uid="{00000000-0005-0000-0000-0000C2480000}"/>
    <cellStyle name="Normal 16 2 2 2 2 2 2" xfId="20766" xr:uid="{00000000-0005-0000-0000-0000C3480000}"/>
    <cellStyle name="Normal 16 2 2 2 2 2 2 2" xfId="20767" xr:uid="{00000000-0005-0000-0000-0000C4480000}"/>
    <cellStyle name="Normal 16 2 2 2 2 2 3" xfId="20768" xr:uid="{00000000-0005-0000-0000-0000C5480000}"/>
    <cellStyle name="Normal 16 2 2 2 2 3" xfId="20769" xr:uid="{00000000-0005-0000-0000-0000C6480000}"/>
    <cellStyle name="Normal 16 2 2 2 2 3 2" xfId="20770" xr:uid="{00000000-0005-0000-0000-0000C7480000}"/>
    <cellStyle name="Normal 16 2 2 2 2 3 2 2" xfId="20771" xr:uid="{00000000-0005-0000-0000-0000C8480000}"/>
    <cellStyle name="Normal 16 2 2 2 2 3 3" xfId="20772" xr:uid="{00000000-0005-0000-0000-0000C9480000}"/>
    <cellStyle name="Normal 16 2 2 2 2 4" xfId="20773" xr:uid="{00000000-0005-0000-0000-0000CA480000}"/>
    <cellStyle name="Normal 16 2 2 2 2 4 2" xfId="20774" xr:uid="{00000000-0005-0000-0000-0000CB480000}"/>
    <cellStyle name="Normal 16 2 2 2 2 4 2 2" xfId="20775" xr:uid="{00000000-0005-0000-0000-0000CC480000}"/>
    <cellStyle name="Normal 16 2 2 2 2 4 3" xfId="20776" xr:uid="{00000000-0005-0000-0000-0000CD480000}"/>
    <cellStyle name="Normal 16 2 2 2 2 5" xfId="20777" xr:uid="{00000000-0005-0000-0000-0000CE480000}"/>
    <cellStyle name="Normal 16 2 2 2 2 5 2" xfId="20778" xr:uid="{00000000-0005-0000-0000-0000CF480000}"/>
    <cellStyle name="Normal 16 2 2 2 2 6" xfId="20779" xr:uid="{00000000-0005-0000-0000-0000D0480000}"/>
    <cellStyle name="Normal 16 2 2 2 2 6 2" xfId="20780" xr:uid="{00000000-0005-0000-0000-0000D1480000}"/>
    <cellStyle name="Normal 16 2 2 2 2 7" xfId="20781" xr:uid="{00000000-0005-0000-0000-0000D2480000}"/>
    <cellStyle name="Normal 16 2 2 2 3" xfId="20782" xr:uid="{00000000-0005-0000-0000-0000D3480000}"/>
    <cellStyle name="Normal 16 2 2 2 3 2" xfId="20783" xr:uid="{00000000-0005-0000-0000-0000D4480000}"/>
    <cellStyle name="Normal 16 2 2 2 3 2 2" xfId="20784" xr:uid="{00000000-0005-0000-0000-0000D5480000}"/>
    <cellStyle name="Normal 16 2 2 2 3 2 2 2" xfId="20785" xr:uid="{00000000-0005-0000-0000-0000D6480000}"/>
    <cellStyle name="Normal 16 2 2 2 3 2 3" xfId="20786" xr:uid="{00000000-0005-0000-0000-0000D7480000}"/>
    <cellStyle name="Normal 16 2 2 2 3 3" xfId="20787" xr:uid="{00000000-0005-0000-0000-0000D8480000}"/>
    <cellStyle name="Normal 16 2 2 2 3 3 2" xfId="20788" xr:uid="{00000000-0005-0000-0000-0000D9480000}"/>
    <cellStyle name="Normal 16 2 2 2 3 3 2 2" xfId="20789" xr:uid="{00000000-0005-0000-0000-0000DA480000}"/>
    <cellStyle name="Normal 16 2 2 2 3 3 3" xfId="20790" xr:uid="{00000000-0005-0000-0000-0000DB480000}"/>
    <cellStyle name="Normal 16 2 2 2 3 4" xfId="20791" xr:uid="{00000000-0005-0000-0000-0000DC480000}"/>
    <cellStyle name="Normal 16 2 2 2 3 4 2" xfId="20792" xr:uid="{00000000-0005-0000-0000-0000DD480000}"/>
    <cellStyle name="Normal 16 2 2 2 3 4 2 2" xfId="20793" xr:uid="{00000000-0005-0000-0000-0000DE480000}"/>
    <cellStyle name="Normal 16 2 2 2 3 4 3" xfId="20794" xr:uid="{00000000-0005-0000-0000-0000DF480000}"/>
    <cellStyle name="Normal 16 2 2 2 3 5" xfId="20795" xr:uid="{00000000-0005-0000-0000-0000E0480000}"/>
    <cellStyle name="Normal 16 2 2 2 3 5 2" xfId="20796" xr:uid="{00000000-0005-0000-0000-0000E1480000}"/>
    <cellStyle name="Normal 16 2 2 2 3 6" xfId="20797" xr:uid="{00000000-0005-0000-0000-0000E2480000}"/>
    <cellStyle name="Normal 16 2 2 2 4" xfId="20798" xr:uid="{00000000-0005-0000-0000-0000E3480000}"/>
    <cellStyle name="Normal 16 2 2 2 4 2" xfId="20799" xr:uid="{00000000-0005-0000-0000-0000E4480000}"/>
    <cellStyle name="Normal 16 2 2 2 4 2 2" xfId="20800" xr:uid="{00000000-0005-0000-0000-0000E5480000}"/>
    <cellStyle name="Normal 16 2 2 2 4 3" xfId="20801" xr:uid="{00000000-0005-0000-0000-0000E6480000}"/>
    <cellStyle name="Normal 16 2 2 2 5" xfId="20802" xr:uid="{00000000-0005-0000-0000-0000E7480000}"/>
    <cellStyle name="Normal 16 2 2 2 5 2" xfId="20803" xr:uid="{00000000-0005-0000-0000-0000E8480000}"/>
    <cellStyle name="Normal 16 2 2 2 5 2 2" xfId="20804" xr:uid="{00000000-0005-0000-0000-0000E9480000}"/>
    <cellStyle name="Normal 16 2 2 2 5 3" xfId="20805" xr:uid="{00000000-0005-0000-0000-0000EA480000}"/>
    <cellStyle name="Normal 16 2 2 2 6" xfId="20806" xr:uid="{00000000-0005-0000-0000-0000EB480000}"/>
    <cellStyle name="Normal 16 2 2 2 6 2" xfId="20807" xr:uid="{00000000-0005-0000-0000-0000EC480000}"/>
    <cellStyle name="Normal 16 2 2 2 6 2 2" xfId="20808" xr:uid="{00000000-0005-0000-0000-0000ED480000}"/>
    <cellStyle name="Normal 16 2 2 2 6 3" xfId="20809" xr:uid="{00000000-0005-0000-0000-0000EE480000}"/>
    <cellStyle name="Normal 16 2 2 2 7" xfId="20810" xr:uid="{00000000-0005-0000-0000-0000EF480000}"/>
    <cellStyle name="Normal 16 2 2 2 7 2" xfId="20811" xr:uid="{00000000-0005-0000-0000-0000F0480000}"/>
    <cellStyle name="Normal 16 2 2 2 8" xfId="20812" xr:uid="{00000000-0005-0000-0000-0000F1480000}"/>
    <cellStyle name="Normal 16 2 2 2 8 2" xfId="20813" xr:uid="{00000000-0005-0000-0000-0000F2480000}"/>
    <cellStyle name="Normal 16 2 2 2 9" xfId="20814" xr:uid="{00000000-0005-0000-0000-0000F3480000}"/>
    <cellStyle name="Normal 16 2 2 3" xfId="20815" xr:uid="{00000000-0005-0000-0000-0000F4480000}"/>
    <cellStyle name="Normal 16 2 2 3 10" xfId="55428" xr:uid="{00000000-0005-0000-0000-0000F5480000}"/>
    <cellStyle name="Normal 16 2 2 3 2" xfId="20816" xr:uid="{00000000-0005-0000-0000-0000F6480000}"/>
    <cellStyle name="Normal 16 2 2 3 2 2" xfId="20817" xr:uid="{00000000-0005-0000-0000-0000F7480000}"/>
    <cellStyle name="Normal 16 2 2 3 2 2 2" xfId="20818" xr:uid="{00000000-0005-0000-0000-0000F8480000}"/>
    <cellStyle name="Normal 16 2 2 3 2 2 2 2" xfId="20819" xr:uid="{00000000-0005-0000-0000-0000F9480000}"/>
    <cellStyle name="Normal 16 2 2 3 2 2 3" xfId="20820" xr:uid="{00000000-0005-0000-0000-0000FA480000}"/>
    <cellStyle name="Normal 16 2 2 3 2 3" xfId="20821" xr:uid="{00000000-0005-0000-0000-0000FB480000}"/>
    <cellStyle name="Normal 16 2 2 3 2 3 2" xfId="20822" xr:uid="{00000000-0005-0000-0000-0000FC480000}"/>
    <cellStyle name="Normal 16 2 2 3 2 3 2 2" xfId="20823" xr:uid="{00000000-0005-0000-0000-0000FD480000}"/>
    <cellStyle name="Normal 16 2 2 3 2 3 3" xfId="20824" xr:uid="{00000000-0005-0000-0000-0000FE480000}"/>
    <cellStyle name="Normal 16 2 2 3 2 4" xfId="20825" xr:uid="{00000000-0005-0000-0000-0000FF480000}"/>
    <cellStyle name="Normal 16 2 2 3 2 4 2" xfId="20826" xr:uid="{00000000-0005-0000-0000-000000490000}"/>
    <cellStyle name="Normal 16 2 2 3 2 4 2 2" xfId="20827" xr:uid="{00000000-0005-0000-0000-000001490000}"/>
    <cellStyle name="Normal 16 2 2 3 2 4 3" xfId="20828" xr:uid="{00000000-0005-0000-0000-000002490000}"/>
    <cellStyle name="Normal 16 2 2 3 2 5" xfId="20829" xr:uid="{00000000-0005-0000-0000-000003490000}"/>
    <cellStyle name="Normal 16 2 2 3 2 5 2" xfId="20830" xr:uid="{00000000-0005-0000-0000-000004490000}"/>
    <cellStyle name="Normal 16 2 2 3 2 6" xfId="20831" xr:uid="{00000000-0005-0000-0000-000005490000}"/>
    <cellStyle name="Normal 16 2 2 3 2 6 2" xfId="20832" xr:uid="{00000000-0005-0000-0000-000006490000}"/>
    <cellStyle name="Normal 16 2 2 3 2 7" xfId="20833" xr:uid="{00000000-0005-0000-0000-000007490000}"/>
    <cellStyle name="Normal 16 2 2 3 2 8" xfId="55429" xr:uid="{00000000-0005-0000-0000-000008490000}"/>
    <cellStyle name="Normal 16 2 2 3 3" xfId="20834" xr:uid="{00000000-0005-0000-0000-000009490000}"/>
    <cellStyle name="Normal 16 2 2 3 3 2" xfId="20835" xr:uid="{00000000-0005-0000-0000-00000A490000}"/>
    <cellStyle name="Normal 16 2 2 3 3 2 2" xfId="20836" xr:uid="{00000000-0005-0000-0000-00000B490000}"/>
    <cellStyle name="Normal 16 2 2 3 3 2 2 2" xfId="20837" xr:uid="{00000000-0005-0000-0000-00000C490000}"/>
    <cellStyle name="Normal 16 2 2 3 3 2 3" xfId="20838" xr:uid="{00000000-0005-0000-0000-00000D490000}"/>
    <cellStyle name="Normal 16 2 2 3 3 3" xfId="20839" xr:uid="{00000000-0005-0000-0000-00000E490000}"/>
    <cellStyle name="Normal 16 2 2 3 3 3 2" xfId="20840" xr:uid="{00000000-0005-0000-0000-00000F490000}"/>
    <cellStyle name="Normal 16 2 2 3 3 3 2 2" xfId="20841" xr:uid="{00000000-0005-0000-0000-000010490000}"/>
    <cellStyle name="Normal 16 2 2 3 3 3 3" xfId="20842" xr:uid="{00000000-0005-0000-0000-000011490000}"/>
    <cellStyle name="Normal 16 2 2 3 3 4" xfId="20843" xr:uid="{00000000-0005-0000-0000-000012490000}"/>
    <cellStyle name="Normal 16 2 2 3 3 4 2" xfId="20844" xr:uid="{00000000-0005-0000-0000-000013490000}"/>
    <cellStyle name="Normal 16 2 2 3 3 4 2 2" xfId="20845" xr:uid="{00000000-0005-0000-0000-000014490000}"/>
    <cellStyle name="Normal 16 2 2 3 3 4 3" xfId="20846" xr:uid="{00000000-0005-0000-0000-000015490000}"/>
    <cellStyle name="Normal 16 2 2 3 3 5" xfId="20847" xr:uid="{00000000-0005-0000-0000-000016490000}"/>
    <cellStyle name="Normal 16 2 2 3 3 5 2" xfId="20848" xr:uid="{00000000-0005-0000-0000-000017490000}"/>
    <cellStyle name="Normal 16 2 2 3 3 6" xfId="20849" xr:uid="{00000000-0005-0000-0000-000018490000}"/>
    <cellStyle name="Normal 16 2 2 3 4" xfId="20850" xr:uid="{00000000-0005-0000-0000-000019490000}"/>
    <cellStyle name="Normal 16 2 2 3 4 2" xfId="20851" xr:uid="{00000000-0005-0000-0000-00001A490000}"/>
    <cellStyle name="Normal 16 2 2 3 4 2 2" xfId="20852" xr:uid="{00000000-0005-0000-0000-00001B490000}"/>
    <cellStyle name="Normal 16 2 2 3 4 3" xfId="20853" xr:uid="{00000000-0005-0000-0000-00001C490000}"/>
    <cellStyle name="Normal 16 2 2 3 5" xfId="20854" xr:uid="{00000000-0005-0000-0000-00001D490000}"/>
    <cellStyle name="Normal 16 2 2 3 5 2" xfId="20855" xr:uid="{00000000-0005-0000-0000-00001E490000}"/>
    <cellStyle name="Normal 16 2 2 3 5 2 2" xfId="20856" xr:uid="{00000000-0005-0000-0000-00001F490000}"/>
    <cellStyle name="Normal 16 2 2 3 5 3" xfId="20857" xr:uid="{00000000-0005-0000-0000-000020490000}"/>
    <cellStyle name="Normal 16 2 2 3 6" xfId="20858" xr:uid="{00000000-0005-0000-0000-000021490000}"/>
    <cellStyle name="Normal 16 2 2 3 6 2" xfId="20859" xr:uid="{00000000-0005-0000-0000-000022490000}"/>
    <cellStyle name="Normal 16 2 2 3 6 2 2" xfId="20860" xr:uid="{00000000-0005-0000-0000-000023490000}"/>
    <cellStyle name="Normal 16 2 2 3 6 3" xfId="20861" xr:uid="{00000000-0005-0000-0000-000024490000}"/>
    <cellStyle name="Normal 16 2 2 3 7" xfId="20862" xr:uid="{00000000-0005-0000-0000-000025490000}"/>
    <cellStyle name="Normal 16 2 2 3 7 2" xfId="20863" xr:uid="{00000000-0005-0000-0000-000026490000}"/>
    <cellStyle name="Normal 16 2 2 3 8" xfId="20864" xr:uid="{00000000-0005-0000-0000-000027490000}"/>
    <cellStyle name="Normal 16 2 2 3 8 2" xfId="20865" xr:uid="{00000000-0005-0000-0000-000028490000}"/>
    <cellStyle name="Normal 16 2 2 3 9" xfId="20866" xr:uid="{00000000-0005-0000-0000-000029490000}"/>
    <cellStyle name="Normal 16 2 2 4" xfId="20867" xr:uid="{00000000-0005-0000-0000-00002A490000}"/>
    <cellStyle name="Normal 16 2 2 4 2" xfId="20868" xr:uid="{00000000-0005-0000-0000-00002B490000}"/>
    <cellStyle name="Normal 16 2 2 4 2 2" xfId="20869" xr:uid="{00000000-0005-0000-0000-00002C490000}"/>
    <cellStyle name="Normal 16 2 2 4 2 2 2" xfId="20870" xr:uid="{00000000-0005-0000-0000-00002D490000}"/>
    <cellStyle name="Normal 16 2 2 4 2 3" xfId="20871" xr:uid="{00000000-0005-0000-0000-00002E490000}"/>
    <cellStyle name="Normal 16 2 2 4 3" xfId="20872" xr:uid="{00000000-0005-0000-0000-00002F490000}"/>
    <cellStyle name="Normal 16 2 2 4 3 2" xfId="20873" xr:uid="{00000000-0005-0000-0000-000030490000}"/>
    <cellStyle name="Normal 16 2 2 4 3 2 2" xfId="20874" xr:uid="{00000000-0005-0000-0000-000031490000}"/>
    <cellStyle name="Normal 16 2 2 4 3 3" xfId="20875" xr:uid="{00000000-0005-0000-0000-000032490000}"/>
    <cellStyle name="Normal 16 2 2 4 4" xfId="20876" xr:uid="{00000000-0005-0000-0000-000033490000}"/>
    <cellStyle name="Normal 16 2 2 4 4 2" xfId="20877" xr:uid="{00000000-0005-0000-0000-000034490000}"/>
    <cellStyle name="Normal 16 2 2 4 4 2 2" xfId="20878" xr:uid="{00000000-0005-0000-0000-000035490000}"/>
    <cellStyle name="Normal 16 2 2 4 4 3" xfId="20879" xr:uid="{00000000-0005-0000-0000-000036490000}"/>
    <cellStyle name="Normal 16 2 2 4 5" xfId="20880" xr:uid="{00000000-0005-0000-0000-000037490000}"/>
    <cellStyle name="Normal 16 2 2 4 5 2" xfId="20881" xr:uid="{00000000-0005-0000-0000-000038490000}"/>
    <cellStyle name="Normal 16 2 2 4 6" xfId="20882" xr:uid="{00000000-0005-0000-0000-000039490000}"/>
    <cellStyle name="Normal 16 2 2 4 6 2" xfId="20883" xr:uid="{00000000-0005-0000-0000-00003A490000}"/>
    <cellStyle name="Normal 16 2 2 4 7" xfId="20884" xr:uid="{00000000-0005-0000-0000-00003B490000}"/>
    <cellStyle name="Normal 16 2 2 5" xfId="20885" xr:uid="{00000000-0005-0000-0000-00003C490000}"/>
    <cellStyle name="Normal 16 2 2 5 2" xfId="20886" xr:uid="{00000000-0005-0000-0000-00003D490000}"/>
    <cellStyle name="Normal 16 2 2 5 2 2" xfId="20887" xr:uid="{00000000-0005-0000-0000-00003E490000}"/>
    <cellStyle name="Normal 16 2 2 5 2 2 2" xfId="20888" xr:uid="{00000000-0005-0000-0000-00003F490000}"/>
    <cellStyle name="Normal 16 2 2 5 2 3" xfId="20889" xr:uid="{00000000-0005-0000-0000-000040490000}"/>
    <cellStyle name="Normal 16 2 2 5 3" xfId="20890" xr:uid="{00000000-0005-0000-0000-000041490000}"/>
    <cellStyle name="Normal 16 2 2 5 3 2" xfId="20891" xr:uid="{00000000-0005-0000-0000-000042490000}"/>
    <cellStyle name="Normal 16 2 2 5 3 2 2" xfId="20892" xr:uid="{00000000-0005-0000-0000-000043490000}"/>
    <cellStyle name="Normal 16 2 2 5 3 3" xfId="20893" xr:uid="{00000000-0005-0000-0000-000044490000}"/>
    <cellStyle name="Normal 16 2 2 5 4" xfId="20894" xr:uid="{00000000-0005-0000-0000-000045490000}"/>
    <cellStyle name="Normal 16 2 2 5 4 2" xfId="20895" xr:uid="{00000000-0005-0000-0000-000046490000}"/>
    <cellStyle name="Normal 16 2 2 5 4 2 2" xfId="20896" xr:uid="{00000000-0005-0000-0000-000047490000}"/>
    <cellStyle name="Normal 16 2 2 5 4 3" xfId="20897" xr:uid="{00000000-0005-0000-0000-000048490000}"/>
    <cellStyle name="Normal 16 2 2 5 5" xfId="20898" xr:uid="{00000000-0005-0000-0000-000049490000}"/>
    <cellStyle name="Normal 16 2 2 5 5 2" xfId="20899" xr:uid="{00000000-0005-0000-0000-00004A490000}"/>
    <cellStyle name="Normal 16 2 2 5 6" xfId="20900" xr:uid="{00000000-0005-0000-0000-00004B490000}"/>
    <cellStyle name="Normal 16 2 2 5 6 2" xfId="20901" xr:uid="{00000000-0005-0000-0000-00004C490000}"/>
    <cellStyle name="Normal 16 2 2 5 7" xfId="20902" xr:uid="{00000000-0005-0000-0000-00004D490000}"/>
    <cellStyle name="Normal 16 2 2 6" xfId="20903" xr:uid="{00000000-0005-0000-0000-00004E490000}"/>
    <cellStyle name="Normal 16 2 2 6 2" xfId="20904" xr:uid="{00000000-0005-0000-0000-00004F490000}"/>
    <cellStyle name="Normal 16 2 2 6 2 2" xfId="20905" xr:uid="{00000000-0005-0000-0000-000050490000}"/>
    <cellStyle name="Normal 16 2 2 6 2 2 2" xfId="20906" xr:uid="{00000000-0005-0000-0000-000051490000}"/>
    <cellStyle name="Normal 16 2 2 6 2 3" xfId="20907" xr:uid="{00000000-0005-0000-0000-000052490000}"/>
    <cellStyle name="Normal 16 2 2 6 3" xfId="20908" xr:uid="{00000000-0005-0000-0000-000053490000}"/>
    <cellStyle name="Normal 16 2 2 6 3 2" xfId="20909" xr:uid="{00000000-0005-0000-0000-000054490000}"/>
    <cellStyle name="Normal 16 2 2 6 3 2 2" xfId="20910" xr:uid="{00000000-0005-0000-0000-000055490000}"/>
    <cellStyle name="Normal 16 2 2 6 3 3" xfId="20911" xr:uid="{00000000-0005-0000-0000-000056490000}"/>
    <cellStyle name="Normal 16 2 2 6 4" xfId="20912" xr:uid="{00000000-0005-0000-0000-000057490000}"/>
    <cellStyle name="Normal 16 2 2 6 4 2" xfId="20913" xr:uid="{00000000-0005-0000-0000-000058490000}"/>
    <cellStyle name="Normal 16 2 2 6 4 2 2" xfId="20914" xr:uid="{00000000-0005-0000-0000-000059490000}"/>
    <cellStyle name="Normal 16 2 2 6 4 3" xfId="20915" xr:uid="{00000000-0005-0000-0000-00005A490000}"/>
    <cellStyle name="Normal 16 2 2 6 5" xfId="20916" xr:uid="{00000000-0005-0000-0000-00005B490000}"/>
    <cellStyle name="Normal 16 2 2 6 5 2" xfId="20917" xr:uid="{00000000-0005-0000-0000-00005C490000}"/>
    <cellStyle name="Normal 16 2 2 6 6" xfId="20918" xr:uid="{00000000-0005-0000-0000-00005D490000}"/>
    <cellStyle name="Normal 16 2 2 7" xfId="20919" xr:uid="{00000000-0005-0000-0000-00005E490000}"/>
    <cellStyle name="Normal 16 2 2 7 2" xfId="20920" xr:uid="{00000000-0005-0000-0000-00005F490000}"/>
    <cellStyle name="Normal 16 2 2 7 2 2" xfId="20921" xr:uid="{00000000-0005-0000-0000-000060490000}"/>
    <cellStyle name="Normal 16 2 2 7 2 2 2" xfId="20922" xr:uid="{00000000-0005-0000-0000-000061490000}"/>
    <cellStyle name="Normal 16 2 2 7 2 3" xfId="20923" xr:uid="{00000000-0005-0000-0000-000062490000}"/>
    <cellStyle name="Normal 16 2 2 7 3" xfId="20924" xr:uid="{00000000-0005-0000-0000-000063490000}"/>
    <cellStyle name="Normal 16 2 2 7 3 2" xfId="20925" xr:uid="{00000000-0005-0000-0000-000064490000}"/>
    <cellStyle name="Normal 16 2 2 7 3 2 2" xfId="20926" xr:uid="{00000000-0005-0000-0000-000065490000}"/>
    <cellStyle name="Normal 16 2 2 7 3 3" xfId="20927" xr:uid="{00000000-0005-0000-0000-000066490000}"/>
    <cellStyle name="Normal 16 2 2 7 4" xfId="20928" xr:uid="{00000000-0005-0000-0000-000067490000}"/>
    <cellStyle name="Normal 16 2 2 7 4 2" xfId="20929" xr:uid="{00000000-0005-0000-0000-000068490000}"/>
    <cellStyle name="Normal 16 2 2 7 4 2 2" xfId="20930" xr:uid="{00000000-0005-0000-0000-000069490000}"/>
    <cellStyle name="Normal 16 2 2 7 4 3" xfId="20931" xr:uid="{00000000-0005-0000-0000-00006A490000}"/>
    <cellStyle name="Normal 16 2 2 7 5" xfId="20932" xr:uid="{00000000-0005-0000-0000-00006B490000}"/>
    <cellStyle name="Normal 16 2 2 7 5 2" xfId="20933" xr:uid="{00000000-0005-0000-0000-00006C490000}"/>
    <cellStyle name="Normal 16 2 2 7 6" xfId="20934" xr:uid="{00000000-0005-0000-0000-00006D490000}"/>
    <cellStyle name="Normal 16 2 2 8" xfId="20935" xr:uid="{00000000-0005-0000-0000-00006E490000}"/>
    <cellStyle name="Normal 16 2 2 8 2" xfId="20936" xr:uid="{00000000-0005-0000-0000-00006F490000}"/>
    <cellStyle name="Normal 16 2 2 8 2 2" xfId="20937" xr:uid="{00000000-0005-0000-0000-000070490000}"/>
    <cellStyle name="Normal 16 2 2 8 3" xfId="20938" xr:uid="{00000000-0005-0000-0000-000071490000}"/>
    <cellStyle name="Normal 16 2 2 9" xfId="20939" xr:uid="{00000000-0005-0000-0000-000072490000}"/>
    <cellStyle name="Normal 16 2 2 9 2" xfId="20940" xr:uid="{00000000-0005-0000-0000-000073490000}"/>
    <cellStyle name="Normal 16 2 2 9 2 2" xfId="20941" xr:uid="{00000000-0005-0000-0000-000074490000}"/>
    <cellStyle name="Normal 16 2 2 9 3" xfId="20942" xr:uid="{00000000-0005-0000-0000-000075490000}"/>
    <cellStyle name="Normal 16 2 20" xfId="20943" xr:uid="{00000000-0005-0000-0000-000076490000}"/>
    <cellStyle name="Normal 16 2 3" xfId="20944" xr:uid="{00000000-0005-0000-0000-000077490000}"/>
    <cellStyle name="Normal 16 2 3 10" xfId="20945" xr:uid="{00000000-0005-0000-0000-000078490000}"/>
    <cellStyle name="Normal 16 2 3 10 2" xfId="20946" xr:uid="{00000000-0005-0000-0000-000079490000}"/>
    <cellStyle name="Normal 16 2 3 11" xfId="20947" xr:uid="{00000000-0005-0000-0000-00007A490000}"/>
    <cellStyle name="Normal 16 2 3 2" xfId="20948" xr:uid="{00000000-0005-0000-0000-00007B490000}"/>
    <cellStyle name="Normal 16 2 3 2 2" xfId="20949" xr:uid="{00000000-0005-0000-0000-00007C490000}"/>
    <cellStyle name="Normal 16 2 3 2 2 2" xfId="20950" xr:uid="{00000000-0005-0000-0000-00007D490000}"/>
    <cellStyle name="Normal 16 2 3 2 2 2 2" xfId="20951" xr:uid="{00000000-0005-0000-0000-00007E490000}"/>
    <cellStyle name="Normal 16 2 3 2 2 3" xfId="20952" xr:uid="{00000000-0005-0000-0000-00007F490000}"/>
    <cellStyle name="Normal 16 2 3 2 3" xfId="20953" xr:uid="{00000000-0005-0000-0000-000080490000}"/>
    <cellStyle name="Normal 16 2 3 2 3 2" xfId="20954" xr:uid="{00000000-0005-0000-0000-000081490000}"/>
    <cellStyle name="Normal 16 2 3 2 3 2 2" xfId="20955" xr:uid="{00000000-0005-0000-0000-000082490000}"/>
    <cellStyle name="Normal 16 2 3 2 3 3" xfId="20956" xr:uid="{00000000-0005-0000-0000-000083490000}"/>
    <cellStyle name="Normal 16 2 3 2 4" xfId="20957" xr:uid="{00000000-0005-0000-0000-000084490000}"/>
    <cellStyle name="Normal 16 2 3 2 4 2" xfId="20958" xr:uid="{00000000-0005-0000-0000-000085490000}"/>
    <cellStyle name="Normal 16 2 3 2 4 2 2" xfId="20959" xr:uid="{00000000-0005-0000-0000-000086490000}"/>
    <cellStyle name="Normal 16 2 3 2 4 3" xfId="20960" xr:uid="{00000000-0005-0000-0000-000087490000}"/>
    <cellStyle name="Normal 16 2 3 2 5" xfId="20961" xr:uid="{00000000-0005-0000-0000-000088490000}"/>
    <cellStyle name="Normal 16 2 3 2 5 2" xfId="20962" xr:uid="{00000000-0005-0000-0000-000089490000}"/>
    <cellStyle name="Normal 16 2 3 2 6" xfId="20963" xr:uid="{00000000-0005-0000-0000-00008A490000}"/>
    <cellStyle name="Normal 16 2 3 2 6 2" xfId="20964" xr:uid="{00000000-0005-0000-0000-00008B490000}"/>
    <cellStyle name="Normal 16 2 3 2 7" xfId="20965" xr:uid="{00000000-0005-0000-0000-00008C490000}"/>
    <cellStyle name="Normal 16 2 3 3" xfId="20966" xr:uid="{00000000-0005-0000-0000-00008D490000}"/>
    <cellStyle name="Normal 16 2 3 3 2" xfId="20967" xr:uid="{00000000-0005-0000-0000-00008E490000}"/>
    <cellStyle name="Normal 16 2 3 3 2 2" xfId="20968" xr:uid="{00000000-0005-0000-0000-00008F490000}"/>
    <cellStyle name="Normal 16 2 3 3 2 2 2" xfId="20969" xr:uid="{00000000-0005-0000-0000-000090490000}"/>
    <cellStyle name="Normal 16 2 3 3 2 3" xfId="20970" xr:uid="{00000000-0005-0000-0000-000091490000}"/>
    <cellStyle name="Normal 16 2 3 3 3" xfId="20971" xr:uid="{00000000-0005-0000-0000-000092490000}"/>
    <cellStyle name="Normal 16 2 3 3 3 2" xfId="20972" xr:uid="{00000000-0005-0000-0000-000093490000}"/>
    <cellStyle name="Normal 16 2 3 3 3 2 2" xfId="20973" xr:uid="{00000000-0005-0000-0000-000094490000}"/>
    <cellStyle name="Normal 16 2 3 3 3 3" xfId="20974" xr:uid="{00000000-0005-0000-0000-000095490000}"/>
    <cellStyle name="Normal 16 2 3 3 4" xfId="20975" xr:uid="{00000000-0005-0000-0000-000096490000}"/>
    <cellStyle name="Normal 16 2 3 3 4 2" xfId="20976" xr:uid="{00000000-0005-0000-0000-000097490000}"/>
    <cellStyle name="Normal 16 2 3 3 4 2 2" xfId="20977" xr:uid="{00000000-0005-0000-0000-000098490000}"/>
    <cellStyle name="Normal 16 2 3 3 4 3" xfId="20978" xr:uid="{00000000-0005-0000-0000-000099490000}"/>
    <cellStyle name="Normal 16 2 3 3 5" xfId="20979" xr:uid="{00000000-0005-0000-0000-00009A490000}"/>
    <cellStyle name="Normal 16 2 3 3 5 2" xfId="20980" xr:uid="{00000000-0005-0000-0000-00009B490000}"/>
    <cellStyle name="Normal 16 2 3 3 6" xfId="20981" xr:uid="{00000000-0005-0000-0000-00009C490000}"/>
    <cellStyle name="Normal 16 2 3 4" xfId="20982" xr:uid="{00000000-0005-0000-0000-00009D490000}"/>
    <cellStyle name="Normal 16 2 3 4 2" xfId="20983" xr:uid="{00000000-0005-0000-0000-00009E490000}"/>
    <cellStyle name="Normal 16 2 3 4 2 2" xfId="20984" xr:uid="{00000000-0005-0000-0000-00009F490000}"/>
    <cellStyle name="Normal 16 2 3 4 3" xfId="20985" xr:uid="{00000000-0005-0000-0000-0000A0490000}"/>
    <cellStyle name="Normal 16 2 3 5" xfId="20986" xr:uid="{00000000-0005-0000-0000-0000A1490000}"/>
    <cellStyle name="Normal 16 2 3 5 2" xfId="20987" xr:uid="{00000000-0005-0000-0000-0000A2490000}"/>
    <cellStyle name="Normal 16 2 3 5 2 2" xfId="20988" xr:uid="{00000000-0005-0000-0000-0000A3490000}"/>
    <cellStyle name="Normal 16 2 3 5 3" xfId="20989" xr:uid="{00000000-0005-0000-0000-0000A4490000}"/>
    <cellStyle name="Normal 16 2 3 6" xfId="20990" xr:uid="{00000000-0005-0000-0000-0000A5490000}"/>
    <cellStyle name="Normal 16 2 3 6 2" xfId="20991" xr:uid="{00000000-0005-0000-0000-0000A6490000}"/>
    <cellStyle name="Normal 16 2 3 6 2 2" xfId="20992" xr:uid="{00000000-0005-0000-0000-0000A7490000}"/>
    <cellStyle name="Normal 16 2 3 6 3" xfId="20993" xr:uid="{00000000-0005-0000-0000-0000A8490000}"/>
    <cellStyle name="Normal 16 2 3 7" xfId="20994" xr:uid="{00000000-0005-0000-0000-0000A9490000}"/>
    <cellStyle name="Normal 16 2 3 7 2" xfId="20995" xr:uid="{00000000-0005-0000-0000-0000AA490000}"/>
    <cellStyle name="Normal 16 2 3 8" xfId="20996" xr:uid="{00000000-0005-0000-0000-0000AB490000}"/>
    <cellStyle name="Normal 16 2 3 8 2" xfId="20997" xr:uid="{00000000-0005-0000-0000-0000AC490000}"/>
    <cellStyle name="Normal 16 2 3 9" xfId="20998" xr:uid="{00000000-0005-0000-0000-0000AD490000}"/>
    <cellStyle name="Normal 16 2 3 9 2" xfId="20999" xr:uid="{00000000-0005-0000-0000-0000AE490000}"/>
    <cellStyle name="Normal 16 2 4" xfId="21000" xr:uid="{00000000-0005-0000-0000-0000AF490000}"/>
    <cellStyle name="Normal 16 2 4 10" xfId="21001" xr:uid="{00000000-0005-0000-0000-0000B0490000}"/>
    <cellStyle name="Normal 16 2 4 10 2" xfId="21002" xr:uid="{00000000-0005-0000-0000-0000B1490000}"/>
    <cellStyle name="Normal 16 2 4 11" xfId="21003" xr:uid="{00000000-0005-0000-0000-0000B2490000}"/>
    <cellStyle name="Normal 16 2 4 2" xfId="21004" xr:uid="{00000000-0005-0000-0000-0000B3490000}"/>
    <cellStyle name="Normal 16 2 4 2 2" xfId="21005" xr:uid="{00000000-0005-0000-0000-0000B4490000}"/>
    <cellStyle name="Normal 16 2 4 2 2 2" xfId="21006" xr:uid="{00000000-0005-0000-0000-0000B5490000}"/>
    <cellStyle name="Normal 16 2 4 2 2 2 2" xfId="21007" xr:uid="{00000000-0005-0000-0000-0000B6490000}"/>
    <cellStyle name="Normal 16 2 4 2 2 3" xfId="21008" xr:uid="{00000000-0005-0000-0000-0000B7490000}"/>
    <cellStyle name="Normal 16 2 4 2 3" xfId="21009" xr:uid="{00000000-0005-0000-0000-0000B8490000}"/>
    <cellStyle name="Normal 16 2 4 2 3 2" xfId="21010" xr:uid="{00000000-0005-0000-0000-0000B9490000}"/>
    <cellStyle name="Normal 16 2 4 2 3 2 2" xfId="21011" xr:uid="{00000000-0005-0000-0000-0000BA490000}"/>
    <cellStyle name="Normal 16 2 4 2 3 3" xfId="21012" xr:uid="{00000000-0005-0000-0000-0000BB490000}"/>
    <cellStyle name="Normal 16 2 4 2 4" xfId="21013" xr:uid="{00000000-0005-0000-0000-0000BC490000}"/>
    <cellStyle name="Normal 16 2 4 2 4 2" xfId="21014" xr:uid="{00000000-0005-0000-0000-0000BD490000}"/>
    <cellStyle name="Normal 16 2 4 2 4 2 2" xfId="21015" xr:uid="{00000000-0005-0000-0000-0000BE490000}"/>
    <cellStyle name="Normal 16 2 4 2 4 3" xfId="21016" xr:uid="{00000000-0005-0000-0000-0000BF490000}"/>
    <cellStyle name="Normal 16 2 4 2 5" xfId="21017" xr:uid="{00000000-0005-0000-0000-0000C0490000}"/>
    <cellStyle name="Normal 16 2 4 2 5 2" xfId="21018" xr:uid="{00000000-0005-0000-0000-0000C1490000}"/>
    <cellStyle name="Normal 16 2 4 2 6" xfId="21019" xr:uid="{00000000-0005-0000-0000-0000C2490000}"/>
    <cellStyle name="Normal 16 2 4 2 6 2" xfId="21020" xr:uid="{00000000-0005-0000-0000-0000C3490000}"/>
    <cellStyle name="Normal 16 2 4 2 7" xfId="21021" xr:uid="{00000000-0005-0000-0000-0000C4490000}"/>
    <cellStyle name="Normal 16 2 4 3" xfId="21022" xr:uid="{00000000-0005-0000-0000-0000C5490000}"/>
    <cellStyle name="Normal 16 2 4 3 2" xfId="21023" xr:uid="{00000000-0005-0000-0000-0000C6490000}"/>
    <cellStyle name="Normal 16 2 4 3 2 2" xfId="21024" xr:uid="{00000000-0005-0000-0000-0000C7490000}"/>
    <cellStyle name="Normal 16 2 4 3 2 2 2" xfId="21025" xr:uid="{00000000-0005-0000-0000-0000C8490000}"/>
    <cellStyle name="Normal 16 2 4 3 2 3" xfId="21026" xr:uid="{00000000-0005-0000-0000-0000C9490000}"/>
    <cellStyle name="Normal 16 2 4 3 3" xfId="21027" xr:uid="{00000000-0005-0000-0000-0000CA490000}"/>
    <cellStyle name="Normal 16 2 4 3 3 2" xfId="21028" xr:uid="{00000000-0005-0000-0000-0000CB490000}"/>
    <cellStyle name="Normal 16 2 4 3 3 2 2" xfId="21029" xr:uid="{00000000-0005-0000-0000-0000CC490000}"/>
    <cellStyle name="Normal 16 2 4 3 3 3" xfId="21030" xr:uid="{00000000-0005-0000-0000-0000CD490000}"/>
    <cellStyle name="Normal 16 2 4 3 4" xfId="21031" xr:uid="{00000000-0005-0000-0000-0000CE490000}"/>
    <cellStyle name="Normal 16 2 4 3 4 2" xfId="21032" xr:uid="{00000000-0005-0000-0000-0000CF490000}"/>
    <cellStyle name="Normal 16 2 4 3 4 2 2" xfId="21033" xr:uid="{00000000-0005-0000-0000-0000D0490000}"/>
    <cellStyle name="Normal 16 2 4 3 4 3" xfId="21034" xr:uid="{00000000-0005-0000-0000-0000D1490000}"/>
    <cellStyle name="Normal 16 2 4 3 5" xfId="21035" xr:uid="{00000000-0005-0000-0000-0000D2490000}"/>
    <cellStyle name="Normal 16 2 4 3 5 2" xfId="21036" xr:uid="{00000000-0005-0000-0000-0000D3490000}"/>
    <cellStyle name="Normal 16 2 4 3 6" xfId="21037" xr:uid="{00000000-0005-0000-0000-0000D4490000}"/>
    <cellStyle name="Normal 16 2 4 4" xfId="21038" xr:uid="{00000000-0005-0000-0000-0000D5490000}"/>
    <cellStyle name="Normal 16 2 4 4 2" xfId="21039" xr:uid="{00000000-0005-0000-0000-0000D6490000}"/>
    <cellStyle name="Normal 16 2 4 4 2 2" xfId="21040" xr:uid="{00000000-0005-0000-0000-0000D7490000}"/>
    <cellStyle name="Normal 16 2 4 4 3" xfId="21041" xr:uid="{00000000-0005-0000-0000-0000D8490000}"/>
    <cellStyle name="Normal 16 2 4 5" xfId="21042" xr:uid="{00000000-0005-0000-0000-0000D9490000}"/>
    <cellStyle name="Normal 16 2 4 5 2" xfId="21043" xr:uid="{00000000-0005-0000-0000-0000DA490000}"/>
    <cellStyle name="Normal 16 2 4 5 2 2" xfId="21044" xr:uid="{00000000-0005-0000-0000-0000DB490000}"/>
    <cellStyle name="Normal 16 2 4 5 3" xfId="21045" xr:uid="{00000000-0005-0000-0000-0000DC490000}"/>
    <cellStyle name="Normal 16 2 4 6" xfId="21046" xr:uid="{00000000-0005-0000-0000-0000DD490000}"/>
    <cellStyle name="Normal 16 2 4 6 2" xfId="21047" xr:uid="{00000000-0005-0000-0000-0000DE490000}"/>
    <cellStyle name="Normal 16 2 4 6 2 2" xfId="21048" xr:uid="{00000000-0005-0000-0000-0000DF490000}"/>
    <cellStyle name="Normal 16 2 4 6 3" xfId="21049" xr:uid="{00000000-0005-0000-0000-0000E0490000}"/>
    <cellStyle name="Normal 16 2 4 7" xfId="21050" xr:uid="{00000000-0005-0000-0000-0000E1490000}"/>
    <cellStyle name="Normal 16 2 4 7 2" xfId="21051" xr:uid="{00000000-0005-0000-0000-0000E2490000}"/>
    <cellStyle name="Normal 16 2 4 8" xfId="21052" xr:uid="{00000000-0005-0000-0000-0000E3490000}"/>
    <cellStyle name="Normal 16 2 4 8 2" xfId="21053" xr:uid="{00000000-0005-0000-0000-0000E4490000}"/>
    <cellStyle name="Normal 16 2 4 9" xfId="21054" xr:uid="{00000000-0005-0000-0000-0000E5490000}"/>
    <cellStyle name="Normal 16 2 4 9 2" xfId="21055" xr:uid="{00000000-0005-0000-0000-0000E6490000}"/>
    <cellStyle name="Normal 16 2 5" xfId="21056" xr:uid="{00000000-0005-0000-0000-0000E7490000}"/>
    <cellStyle name="Normal 16 2 5 2" xfId="21057" xr:uid="{00000000-0005-0000-0000-0000E8490000}"/>
    <cellStyle name="Normal 16 2 5 2 2" xfId="21058" xr:uid="{00000000-0005-0000-0000-0000E9490000}"/>
    <cellStyle name="Normal 16 2 5 2 2 2" xfId="21059" xr:uid="{00000000-0005-0000-0000-0000EA490000}"/>
    <cellStyle name="Normal 16 2 5 2 2 2 2" xfId="21060" xr:uid="{00000000-0005-0000-0000-0000EB490000}"/>
    <cellStyle name="Normal 16 2 5 2 2 3" xfId="21061" xr:uid="{00000000-0005-0000-0000-0000EC490000}"/>
    <cellStyle name="Normal 16 2 5 2 3" xfId="21062" xr:uid="{00000000-0005-0000-0000-0000ED490000}"/>
    <cellStyle name="Normal 16 2 5 2 3 2" xfId="21063" xr:uid="{00000000-0005-0000-0000-0000EE490000}"/>
    <cellStyle name="Normal 16 2 5 2 3 2 2" xfId="21064" xr:uid="{00000000-0005-0000-0000-0000EF490000}"/>
    <cellStyle name="Normal 16 2 5 2 3 3" xfId="21065" xr:uid="{00000000-0005-0000-0000-0000F0490000}"/>
    <cellStyle name="Normal 16 2 5 2 4" xfId="21066" xr:uid="{00000000-0005-0000-0000-0000F1490000}"/>
    <cellStyle name="Normal 16 2 5 2 4 2" xfId="21067" xr:uid="{00000000-0005-0000-0000-0000F2490000}"/>
    <cellStyle name="Normal 16 2 5 2 4 2 2" xfId="21068" xr:uid="{00000000-0005-0000-0000-0000F3490000}"/>
    <cellStyle name="Normal 16 2 5 2 4 3" xfId="21069" xr:uid="{00000000-0005-0000-0000-0000F4490000}"/>
    <cellStyle name="Normal 16 2 5 2 5" xfId="21070" xr:uid="{00000000-0005-0000-0000-0000F5490000}"/>
    <cellStyle name="Normal 16 2 5 2 5 2" xfId="21071" xr:uid="{00000000-0005-0000-0000-0000F6490000}"/>
    <cellStyle name="Normal 16 2 5 2 6" xfId="21072" xr:uid="{00000000-0005-0000-0000-0000F7490000}"/>
    <cellStyle name="Normal 16 2 5 2 6 2" xfId="21073" xr:uid="{00000000-0005-0000-0000-0000F8490000}"/>
    <cellStyle name="Normal 16 2 5 2 7" xfId="21074" xr:uid="{00000000-0005-0000-0000-0000F9490000}"/>
    <cellStyle name="Normal 16 2 5 3" xfId="21075" xr:uid="{00000000-0005-0000-0000-0000FA490000}"/>
    <cellStyle name="Normal 16 2 5 3 2" xfId="21076" xr:uid="{00000000-0005-0000-0000-0000FB490000}"/>
    <cellStyle name="Normal 16 2 5 3 2 2" xfId="21077" xr:uid="{00000000-0005-0000-0000-0000FC490000}"/>
    <cellStyle name="Normal 16 2 5 3 2 2 2" xfId="21078" xr:uid="{00000000-0005-0000-0000-0000FD490000}"/>
    <cellStyle name="Normal 16 2 5 3 2 3" xfId="21079" xr:uid="{00000000-0005-0000-0000-0000FE490000}"/>
    <cellStyle name="Normal 16 2 5 3 3" xfId="21080" xr:uid="{00000000-0005-0000-0000-0000FF490000}"/>
    <cellStyle name="Normal 16 2 5 3 3 2" xfId="21081" xr:uid="{00000000-0005-0000-0000-0000004A0000}"/>
    <cellStyle name="Normal 16 2 5 3 3 2 2" xfId="21082" xr:uid="{00000000-0005-0000-0000-0000014A0000}"/>
    <cellStyle name="Normal 16 2 5 3 3 3" xfId="21083" xr:uid="{00000000-0005-0000-0000-0000024A0000}"/>
    <cellStyle name="Normal 16 2 5 3 4" xfId="21084" xr:uid="{00000000-0005-0000-0000-0000034A0000}"/>
    <cellStyle name="Normal 16 2 5 3 4 2" xfId="21085" xr:uid="{00000000-0005-0000-0000-0000044A0000}"/>
    <cellStyle name="Normal 16 2 5 3 4 2 2" xfId="21086" xr:uid="{00000000-0005-0000-0000-0000054A0000}"/>
    <cellStyle name="Normal 16 2 5 3 4 3" xfId="21087" xr:uid="{00000000-0005-0000-0000-0000064A0000}"/>
    <cellStyle name="Normal 16 2 5 3 5" xfId="21088" xr:uid="{00000000-0005-0000-0000-0000074A0000}"/>
    <cellStyle name="Normal 16 2 5 3 5 2" xfId="21089" xr:uid="{00000000-0005-0000-0000-0000084A0000}"/>
    <cellStyle name="Normal 16 2 5 3 6" xfId="21090" xr:uid="{00000000-0005-0000-0000-0000094A0000}"/>
    <cellStyle name="Normal 16 2 5 4" xfId="21091" xr:uid="{00000000-0005-0000-0000-00000A4A0000}"/>
    <cellStyle name="Normal 16 2 5 4 2" xfId="21092" xr:uid="{00000000-0005-0000-0000-00000B4A0000}"/>
    <cellStyle name="Normal 16 2 5 4 2 2" xfId="21093" xr:uid="{00000000-0005-0000-0000-00000C4A0000}"/>
    <cellStyle name="Normal 16 2 5 4 3" xfId="21094" xr:uid="{00000000-0005-0000-0000-00000D4A0000}"/>
    <cellStyle name="Normal 16 2 5 5" xfId="21095" xr:uid="{00000000-0005-0000-0000-00000E4A0000}"/>
    <cellStyle name="Normal 16 2 5 5 2" xfId="21096" xr:uid="{00000000-0005-0000-0000-00000F4A0000}"/>
    <cellStyle name="Normal 16 2 5 5 2 2" xfId="21097" xr:uid="{00000000-0005-0000-0000-0000104A0000}"/>
    <cellStyle name="Normal 16 2 5 5 3" xfId="21098" xr:uid="{00000000-0005-0000-0000-0000114A0000}"/>
    <cellStyle name="Normal 16 2 5 6" xfId="21099" xr:uid="{00000000-0005-0000-0000-0000124A0000}"/>
    <cellStyle name="Normal 16 2 5 6 2" xfId="21100" xr:uid="{00000000-0005-0000-0000-0000134A0000}"/>
    <cellStyle name="Normal 16 2 5 6 2 2" xfId="21101" xr:uid="{00000000-0005-0000-0000-0000144A0000}"/>
    <cellStyle name="Normal 16 2 5 6 3" xfId="21102" xr:uid="{00000000-0005-0000-0000-0000154A0000}"/>
    <cellStyle name="Normal 16 2 5 7" xfId="21103" xr:uid="{00000000-0005-0000-0000-0000164A0000}"/>
    <cellStyle name="Normal 16 2 5 7 2" xfId="21104" xr:uid="{00000000-0005-0000-0000-0000174A0000}"/>
    <cellStyle name="Normal 16 2 5 8" xfId="21105" xr:uid="{00000000-0005-0000-0000-0000184A0000}"/>
    <cellStyle name="Normal 16 2 5 8 2" xfId="21106" xr:uid="{00000000-0005-0000-0000-0000194A0000}"/>
    <cellStyle name="Normal 16 2 5 9" xfId="21107" xr:uid="{00000000-0005-0000-0000-00001A4A0000}"/>
    <cellStyle name="Normal 16 2 6" xfId="21108" xr:uid="{00000000-0005-0000-0000-00001B4A0000}"/>
    <cellStyle name="Normal 16 2 6 2" xfId="21109" xr:uid="{00000000-0005-0000-0000-00001C4A0000}"/>
    <cellStyle name="Normal 16 2 6 2 2" xfId="21110" xr:uid="{00000000-0005-0000-0000-00001D4A0000}"/>
    <cellStyle name="Normal 16 2 6 2 2 2" xfId="21111" xr:uid="{00000000-0005-0000-0000-00001E4A0000}"/>
    <cellStyle name="Normal 16 2 6 2 2 2 2" xfId="21112" xr:uid="{00000000-0005-0000-0000-00001F4A0000}"/>
    <cellStyle name="Normal 16 2 6 2 2 3" xfId="21113" xr:uid="{00000000-0005-0000-0000-0000204A0000}"/>
    <cellStyle name="Normal 16 2 6 2 3" xfId="21114" xr:uid="{00000000-0005-0000-0000-0000214A0000}"/>
    <cellStyle name="Normal 16 2 6 2 3 2" xfId="21115" xr:uid="{00000000-0005-0000-0000-0000224A0000}"/>
    <cellStyle name="Normal 16 2 6 2 3 2 2" xfId="21116" xr:uid="{00000000-0005-0000-0000-0000234A0000}"/>
    <cellStyle name="Normal 16 2 6 2 3 3" xfId="21117" xr:uid="{00000000-0005-0000-0000-0000244A0000}"/>
    <cellStyle name="Normal 16 2 6 2 4" xfId="21118" xr:uid="{00000000-0005-0000-0000-0000254A0000}"/>
    <cellStyle name="Normal 16 2 6 2 4 2" xfId="21119" xr:uid="{00000000-0005-0000-0000-0000264A0000}"/>
    <cellStyle name="Normal 16 2 6 2 4 2 2" xfId="21120" xr:uid="{00000000-0005-0000-0000-0000274A0000}"/>
    <cellStyle name="Normal 16 2 6 2 4 3" xfId="21121" xr:uid="{00000000-0005-0000-0000-0000284A0000}"/>
    <cellStyle name="Normal 16 2 6 2 5" xfId="21122" xr:uid="{00000000-0005-0000-0000-0000294A0000}"/>
    <cellStyle name="Normal 16 2 6 2 5 2" xfId="21123" xr:uid="{00000000-0005-0000-0000-00002A4A0000}"/>
    <cellStyle name="Normal 16 2 6 2 6" xfId="21124" xr:uid="{00000000-0005-0000-0000-00002B4A0000}"/>
    <cellStyle name="Normal 16 2 6 2 6 2" xfId="21125" xr:uid="{00000000-0005-0000-0000-00002C4A0000}"/>
    <cellStyle name="Normal 16 2 6 2 7" xfId="21126" xr:uid="{00000000-0005-0000-0000-00002D4A0000}"/>
    <cellStyle name="Normal 16 2 6 3" xfId="21127" xr:uid="{00000000-0005-0000-0000-00002E4A0000}"/>
    <cellStyle name="Normal 16 2 6 3 2" xfId="21128" xr:uid="{00000000-0005-0000-0000-00002F4A0000}"/>
    <cellStyle name="Normal 16 2 6 3 2 2" xfId="21129" xr:uid="{00000000-0005-0000-0000-0000304A0000}"/>
    <cellStyle name="Normal 16 2 6 3 2 2 2" xfId="21130" xr:uid="{00000000-0005-0000-0000-0000314A0000}"/>
    <cellStyle name="Normal 16 2 6 3 2 3" xfId="21131" xr:uid="{00000000-0005-0000-0000-0000324A0000}"/>
    <cellStyle name="Normal 16 2 6 3 3" xfId="21132" xr:uid="{00000000-0005-0000-0000-0000334A0000}"/>
    <cellStyle name="Normal 16 2 6 3 3 2" xfId="21133" xr:uid="{00000000-0005-0000-0000-0000344A0000}"/>
    <cellStyle name="Normal 16 2 6 3 3 2 2" xfId="21134" xr:uid="{00000000-0005-0000-0000-0000354A0000}"/>
    <cellStyle name="Normal 16 2 6 3 3 3" xfId="21135" xr:uid="{00000000-0005-0000-0000-0000364A0000}"/>
    <cellStyle name="Normal 16 2 6 3 4" xfId="21136" xr:uid="{00000000-0005-0000-0000-0000374A0000}"/>
    <cellStyle name="Normal 16 2 6 3 4 2" xfId="21137" xr:uid="{00000000-0005-0000-0000-0000384A0000}"/>
    <cellStyle name="Normal 16 2 6 3 4 2 2" xfId="21138" xr:uid="{00000000-0005-0000-0000-0000394A0000}"/>
    <cellStyle name="Normal 16 2 6 3 4 3" xfId="21139" xr:uid="{00000000-0005-0000-0000-00003A4A0000}"/>
    <cellStyle name="Normal 16 2 6 3 5" xfId="21140" xr:uid="{00000000-0005-0000-0000-00003B4A0000}"/>
    <cellStyle name="Normal 16 2 6 3 5 2" xfId="21141" xr:uid="{00000000-0005-0000-0000-00003C4A0000}"/>
    <cellStyle name="Normal 16 2 6 3 6" xfId="21142" xr:uid="{00000000-0005-0000-0000-00003D4A0000}"/>
    <cellStyle name="Normal 16 2 6 4" xfId="21143" xr:uid="{00000000-0005-0000-0000-00003E4A0000}"/>
    <cellStyle name="Normal 16 2 6 4 2" xfId="21144" xr:uid="{00000000-0005-0000-0000-00003F4A0000}"/>
    <cellStyle name="Normal 16 2 6 4 2 2" xfId="21145" xr:uid="{00000000-0005-0000-0000-0000404A0000}"/>
    <cellStyle name="Normal 16 2 6 4 3" xfId="21146" xr:uid="{00000000-0005-0000-0000-0000414A0000}"/>
    <cellStyle name="Normal 16 2 6 5" xfId="21147" xr:uid="{00000000-0005-0000-0000-0000424A0000}"/>
    <cellStyle name="Normal 16 2 6 5 2" xfId="21148" xr:uid="{00000000-0005-0000-0000-0000434A0000}"/>
    <cellStyle name="Normal 16 2 6 5 2 2" xfId="21149" xr:uid="{00000000-0005-0000-0000-0000444A0000}"/>
    <cellStyle name="Normal 16 2 6 5 3" xfId="21150" xr:uid="{00000000-0005-0000-0000-0000454A0000}"/>
    <cellStyle name="Normal 16 2 6 6" xfId="21151" xr:uid="{00000000-0005-0000-0000-0000464A0000}"/>
    <cellStyle name="Normal 16 2 6 6 2" xfId="21152" xr:uid="{00000000-0005-0000-0000-0000474A0000}"/>
    <cellStyle name="Normal 16 2 6 6 2 2" xfId="21153" xr:uid="{00000000-0005-0000-0000-0000484A0000}"/>
    <cellStyle name="Normal 16 2 6 6 3" xfId="21154" xr:uid="{00000000-0005-0000-0000-0000494A0000}"/>
    <cellStyle name="Normal 16 2 6 7" xfId="21155" xr:uid="{00000000-0005-0000-0000-00004A4A0000}"/>
    <cellStyle name="Normal 16 2 6 7 2" xfId="21156" xr:uid="{00000000-0005-0000-0000-00004B4A0000}"/>
    <cellStyle name="Normal 16 2 6 8" xfId="21157" xr:uid="{00000000-0005-0000-0000-00004C4A0000}"/>
    <cellStyle name="Normal 16 2 6 8 2" xfId="21158" xr:uid="{00000000-0005-0000-0000-00004D4A0000}"/>
    <cellStyle name="Normal 16 2 6 9" xfId="21159" xr:uid="{00000000-0005-0000-0000-00004E4A0000}"/>
    <cellStyle name="Normal 16 2 7" xfId="21160" xr:uid="{00000000-0005-0000-0000-00004F4A0000}"/>
    <cellStyle name="Normal 16 2 7 2" xfId="21161" xr:uid="{00000000-0005-0000-0000-0000504A0000}"/>
    <cellStyle name="Normal 16 2 7 2 2" xfId="21162" xr:uid="{00000000-0005-0000-0000-0000514A0000}"/>
    <cellStyle name="Normal 16 2 7 2 2 2" xfId="21163" xr:uid="{00000000-0005-0000-0000-0000524A0000}"/>
    <cellStyle name="Normal 16 2 7 2 3" xfId="21164" xr:uid="{00000000-0005-0000-0000-0000534A0000}"/>
    <cellStyle name="Normal 16 2 7 3" xfId="21165" xr:uid="{00000000-0005-0000-0000-0000544A0000}"/>
    <cellStyle name="Normal 16 2 7 3 2" xfId="21166" xr:uid="{00000000-0005-0000-0000-0000554A0000}"/>
    <cellStyle name="Normal 16 2 7 3 2 2" xfId="21167" xr:uid="{00000000-0005-0000-0000-0000564A0000}"/>
    <cellStyle name="Normal 16 2 7 3 3" xfId="21168" xr:uid="{00000000-0005-0000-0000-0000574A0000}"/>
    <cellStyle name="Normal 16 2 7 4" xfId="21169" xr:uid="{00000000-0005-0000-0000-0000584A0000}"/>
    <cellStyle name="Normal 16 2 7 4 2" xfId="21170" xr:uid="{00000000-0005-0000-0000-0000594A0000}"/>
    <cellStyle name="Normal 16 2 7 4 2 2" xfId="21171" xr:uid="{00000000-0005-0000-0000-00005A4A0000}"/>
    <cellStyle name="Normal 16 2 7 4 3" xfId="21172" xr:uid="{00000000-0005-0000-0000-00005B4A0000}"/>
    <cellStyle name="Normal 16 2 7 5" xfId="21173" xr:uid="{00000000-0005-0000-0000-00005C4A0000}"/>
    <cellStyle name="Normal 16 2 7 5 2" xfId="21174" xr:uid="{00000000-0005-0000-0000-00005D4A0000}"/>
    <cellStyle name="Normal 16 2 7 6" xfId="21175" xr:uid="{00000000-0005-0000-0000-00005E4A0000}"/>
    <cellStyle name="Normal 16 2 7 6 2" xfId="21176" xr:uid="{00000000-0005-0000-0000-00005F4A0000}"/>
    <cellStyle name="Normal 16 2 7 7" xfId="21177" xr:uid="{00000000-0005-0000-0000-0000604A0000}"/>
    <cellStyle name="Normal 16 2 8" xfId="21178" xr:uid="{00000000-0005-0000-0000-0000614A0000}"/>
    <cellStyle name="Normal 16 2 8 2" xfId="21179" xr:uid="{00000000-0005-0000-0000-0000624A0000}"/>
    <cellStyle name="Normal 16 2 8 2 2" xfId="21180" xr:uid="{00000000-0005-0000-0000-0000634A0000}"/>
    <cellStyle name="Normal 16 2 8 2 2 2" xfId="21181" xr:uid="{00000000-0005-0000-0000-0000644A0000}"/>
    <cellStyle name="Normal 16 2 8 2 3" xfId="21182" xr:uid="{00000000-0005-0000-0000-0000654A0000}"/>
    <cellStyle name="Normal 16 2 8 3" xfId="21183" xr:uid="{00000000-0005-0000-0000-0000664A0000}"/>
    <cellStyle name="Normal 16 2 8 3 2" xfId="21184" xr:uid="{00000000-0005-0000-0000-0000674A0000}"/>
    <cellStyle name="Normal 16 2 8 3 2 2" xfId="21185" xr:uid="{00000000-0005-0000-0000-0000684A0000}"/>
    <cellStyle name="Normal 16 2 8 3 3" xfId="21186" xr:uid="{00000000-0005-0000-0000-0000694A0000}"/>
    <cellStyle name="Normal 16 2 8 4" xfId="21187" xr:uid="{00000000-0005-0000-0000-00006A4A0000}"/>
    <cellStyle name="Normal 16 2 8 4 2" xfId="21188" xr:uid="{00000000-0005-0000-0000-00006B4A0000}"/>
    <cellStyle name="Normal 16 2 8 4 2 2" xfId="21189" xr:uid="{00000000-0005-0000-0000-00006C4A0000}"/>
    <cellStyle name="Normal 16 2 8 4 3" xfId="21190" xr:uid="{00000000-0005-0000-0000-00006D4A0000}"/>
    <cellStyle name="Normal 16 2 8 5" xfId="21191" xr:uid="{00000000-0005-0000-0000-00006E4A0000}"/>
    <cellStyle name="Normal 16 2 8 5 2" xfId="21192" xr:uid="{00000000-0005-0000-0000-00006F4A0000}"/>
    <cellStyle name="Normal 16 2 8 6" xfId="21193" xr:uid="{00000000-0005-0000-0000-0000704A0000}"/>
    <cellStyle name="Normal 16 2 8 6 2" xfId="21194" xr:uid="{00000000-0005-0000-0000-0000714A0000}"/>
    <cellStyle name="Normal 16 2 8 7" xfId="21195" xr:uid="{00000000-0005-0000-0000-0000724A0000}"/>
    <cellStyle name="Normal 16 2 9" xfId="21196" xr:uid="{00000000-0005-0000-0000-0000734A0000}"/>
    <cellStyle name="Normal 16 2 9 2" xfId="21197" xr:uid="{00000000-0005-0000-0000-0000744A0000}"/>
    <cellStyle name="Normal 16 2 9 2 2" xfId="21198" xr:uid="{00000000-0005-0000-0000-0000754A0000}"/>
    <cellStyle name="Normal 16 2 9 2 2 2" xfId="21199" xr:uid="{00000000-0005-0000-0000-0000764A0000}"/>
    <cellStyle name="Normal 16 2 9 2 3" xfId="21200" xr:uid="{00000000-0005-0000-0000-0000774A0000}"/>
    <cellStyle name="Normal 16 2 9 3" xfId="21201" xr:uid="{00000000-0005-0000-0000-0000784A0000}"/>
    <cellStyle name="Normal 16 2 9 3 2" xfId="21202" xr:uid="{00000000-0005-0000-0000-0000794A0000}"/>
    <cellStyle name="Normal 16 2 9 3 2 2" xfId="21203" xr:uid="{00000000-0005-0000-0000-00007A4A0000}"/>
    <cellStyle name="Normal 16 2 9 3 3" xfId="21204" xr:uid="{00000000-0005-0000-0000-00007B4A0000}"/>
    <cellStyle name="Normal 16 2 9 4" xfId="21205" xr:uid="{00000000-0005-0000-0000-00007C4A0000}"/>
    <cellStyle name="Normal 16 2 9 4 2" xfId="21206" xr:uid="{00000000-0005-0000-0000-00007D4A0000}"/>
    <cellStyle name="Normal 16 2 9 4 2 2" xfId="21207" xr:uid="{00000000-0005-0000-0000-00007E4A0000}"/>
    <cellStyle name="Normal 16 2 9 4 3" xfId="21208" xr:uid="{00000000-0005-0000-0000-00007F4A0000}"/>
    <cellStyle name="Normal 16 2 9 5" xfId="21209" xr:uid="{00000000-0005-0000-0000-0000804A0000}"/>
    <cellStyle name="Normal 16 2 9 5 2" xfId="21210" xr:uid="{00000000-0005-0000-0000-0000814A0000}"/>
    <cellStyle name="Normal 16 2 9 6" xfId="21211" xr:uid="{00000000-0005-0000-0000-0000824A0000}"/>
    <cellStyle name="Normal 16 20" xfId="21212" xr:uid="{00000000-0005-0000-0000-0000834A0000}"/>
    <cellStyle name="Normal 16 20 2" xfId="21213" xr:uid="{00000000-0005-0000-0000-0000844A0000}"/>
    <cellStyle name="Normal 16 21" xfId="21214" xr:uid="{00000000-0005-0000-0000-0000854A0000}"/>
    <cellStyle name="Normal 16 3" xfId="21215" xr:uid="{00000000-0005-0000-0000-0000864A0000}"/>
    <cellStyle name="Normal 16 3 10" xfId="21216" xr:uid="{00000000-0005-0000-0000-0000874A0000}"/>
    <cellStyle name="Normal 16 3 10 2" xfId="21217" xr:uid="{00000000-0005-0000-0000-0000884A0000}"/>
    <cellStyle name="Normal 16 3 10 2 2" xfId="21218" xr:uid="{00000000-0005-0000-0000-0000894A0000}"/>
    <cellStyle name="Normal 16 3 10 3" xfId="21219" xr:uid="{00000000-0005-0000-0000-00008A4A0000}"/>
    <cellStyle name="Normal 16 3 11" xfId="21220" xr:uid="{00000000-0005-0000-0000-00008B4A0000}"/>
    <cellStyle name="Normal 16 3 11 2" xfId="21221" xr:uid="{00000000-0005-0000-0000-00008C4A0000}"/>
    <cellStyle name="Normal 16 3 11 2 2" xfId="21222" xr:uid="{00000000-0005-0000-0000-00008D4A0000}"/>
    <cellStyle name="Normal 16 3 11 3" xfId="21223" xr:uid="{00000000-0005-0000-0000-00008E4A0000}"/>
    <cellStyle name="Normal 16 3 12" xfId="21224" xr:uid="{00000000-0005-0000-0000-00008F4A0000}"/>
    <cellStyle name="Normal 16 3 12 2" xfId="21225" xr:uid="{00000000-0005-0000-0000-0000904A0000}"/>
    <cellStyle name="Normal 16 3 13" xfId="21226" xr:uid="{00000000-0005-0000-0000-0000914A0000}"/>
    <cellStyle name="Normal 16 3 13 2" xfId="21227" xr:uid="{00000000-0005-0000-0000-0000924A0000}"/>
    <cellStyle name="Normal 16 3 14" xfId="21228" xr:uid="{00000000-0005-0000-0000-0000934A0000}"/>
    <cellStyle name="Normal 16 3 14 2" xfId="21229" xr:uid="{00000000-0005-0000-0000-0000944A0000}"/>
    <cellStyle name="Normal 16 3 15" xfId="21230" xr:uid="{00000000-0005-0000-0000-0000954A0000}"/>
    <cellStyle name="Normal 16 3 15 2" xfId="21231" xr:uid="{00000000-0005-0000-0000-0000964A0000}"/>
    <cellStyle name="Normal 16 3 16" xfId="21232" xr:uid="{00000000-0005-0000-0000-0000974A0000}"/>
    <cellStyle name="Normal 16 3 17" xfId="55430" xr:uid="{00000000-0005-0000-0000-0000984A0000}"/>
    <cellStyle name="Normal 16 3 2" xfId="21233" xr:uid="{00000000-0005-0000-0000-0000994A0000}"/>
    <cellStyle name="Normal 16 3 2 10" xfId="55431" xr:uid="{00000000-0005-0000-0000-00009A4A0000}"/>
    <cellStyle name="Normal 16 3 2 2" xfId="21234" xr:uid="{00000000-0005-0000-0000-00009B4A0000}"/>
    <cellStyle name="Normal 16 3 2 2 2" xfId="21235" xr:uid="{00000000-0005-0000-0000-00009C4A0000}"/>
    <cellStyle name="Normal 16 3 2 2 2 2" xfId="21236" xr:uid="{00000000-0005-0000-0000-00009D4A0000}"/>
    <cellStyle name="Normal 16 3 2 2 2 2 2" xfId="21237" xr:uid="{00000000-0005-0000-0000-00009E4A0000}"/>
    <cellStyle name="Normal 16 3 2 2 2 3" xfId="21238" xr:uid="{00000000-0005-0000-0000-00009F4A0000}"/>
    <cellStyle name="Normal 16 3 2 2 3" xfId="21239" xr:uid="{00000000-0005-0000-0000-0000A04A0000}"/>
    <cellStyle name="Normal 16 3 2 2 3 2" xfId="21240" xr:uid="{00000000-0005-0000-0000-0000A14A0000}"/>
    <cellStyle name="Normal 16 3 2 2 3 2 2" xfId="21241" xr:uid="{00000000-0005-0000-0000-0000A24A0000}"/>
    <cellStyle name="Normal 16 3 2 2 3 3" xfId="21242" xr:uid="{00000000-0005-0000-0000-0000A34A0000}"/>
    <cellStyle name="Normal 16 3 2 2 4" xfId="21243" xr:uid="{00000000-0005-0000-0000-0000A44A0000}"/>
    <cellStyle name="Normal 16 3 2 2 4 2" xfId="21244" xr:uid="{00000000-0005-0000-0000-0000A54A0000}"/>
    <cellStyle name="Normal 16 3 2 2 4 2 2" xfId="21245" xr:uid="{00000000-0005-0000-0000-0000A64A0000}"/>
    <cellStyle name="Normal 16 3 2 2 4 3" xfId="21246" xr:uid="{00000000-0005-0000-0000-0000A74A0000}"/>
    <cellStyle name="Normal 16 3 2 2 5" xfId="21247" xr:uid="{00000000-0005-0000-0000-0000A84A0000}"/>
    <cellStyle name="Normal 16 3 2 2 5 2" xfId="21248" xr:uid="{00000000-0005-0000-0000-0000A94A0000}"/>
    <cellStyle name="Normal 16 3 2 2 6" xfId="21249" xr:uid="{00000000-0005-0000-0000-0000AA4A0000}"/>
    <cellStyle name="Normal 16 3 2 2 6 2" xfId="21250" xr:uid="{00000000-0005-0000-0000-0000AB4A0000}"/>
    <cellStyle name="Normal 16 3 2 2 7" xfId="21251" xr:uid="{00000000-0005-0000-0000-0000AC4A0000}"/>
    <cellStyle name="Normal 16 3 2 3" xfId="21252" xr:uid="{00000000-0005-0000-0000-0000AD4A0000}"/>
    <cellStyle name="Normal 16 3 2 3 2" xfId="21253" xr:uid="{00000000-0005-0000-0000-0000AE4A0000}"/>
    <cellStyle name="Normal 16 3 2 3 2 2" xfId="21254" xr:uid="{00000000-0005-0000-0000-0000AF4A0000}"/>
    <cellStyle name="Normal 16 3 2 3 2 2 2" xfId="21255" xr:uid="{00000000-0005-0000-0000-0000B04A0000}"/>
    <cellStyle name="Normal 16 3 2 3 2 3" xfId="21256" xr:uid="{00000000-0005-0000-0000-0000B14A0000}"/>
    <cellStyle name="Normal 16 3 2 3 3" xfId="21257" xr:uid="{00000000-0005-0000-0000-0000B24A0000}"/>
    <cellStyle name="Normal 16 3 2 3 3 2" xfId="21258" xr:uid="{00000000-0005-0000-0000-0000B34A0000}"/>
    <cellStyle name="Normal 16 3 2 3 3 2 2" xfId="21259" xr:uid="{00000000-0005-0000-0000-0000B44A0000}"/>
    <cellStyle name="Normal 16 3 2 3 3 3" xfId="21260" xr:uid="{00000000-0005-0000-0000-0000B54A0000}"/>
    <cellStyle name="Normal 16 3 2 3 4" xfId="21261" xr:uid="{00000000-0005-0000-0000-0000B64A0000}"/>
    <cellStyle name="Normal 16 3 2 3 4 2" xfId="21262" xr:uid="{00000000-0005-0000-0000-0000B74A0000}"/>
    <cellStyle name="Normal 16 3 2 3 4 2 2" xfId="21263" xr:uid="{00000000-0005-0000-0000-0000B84A0000}"/>
    <cellStyle name="Normal 16 3 2 3 4 3" xfId="21264" xr:uid="{00000000-0005-0000-0000-0000B94A0000}"/>
    <cellStyle name="Normal 16 3 2 3 5" xfId="21265" xr:uid="{00000000-0005-0000-0000-0000BA4A0000}"/>
    <cellStyle name="Normal 16 3 2 3 5 2" xfId="21266" xr:uid="{00000000-0005-0000-0000-0000BB4A0000}"/>
    <cellStyle name="Normal 16 3 2 3 6" xfId="21267" xr:uid="{00000000-0005-0000-0000-0000BC4A0000}"/>
    <cellStyle name="Normal 16 3 2 4" xfId="21268" xr:uid="{00000000-0005-0000-0000-0000BD4A0000}"/>
    <cellStyle name="Normal 16 3 2 4 2" xfId="21269" xr:uid="{00000000-0005-0000-0000-0000BE4A0000}"/>
    <cellStyle name="Normal 16 3 2 4 2 2" xfId="21270" xr:uid="{00000000-0005-0000-0000-0000BF4A0000}"/>
    <cellStyle name="Normal 16 3 2 4 3" xfId="21271" xr:uid="{00000000-0005-0000-0000-0000C04A0000}"/>
    <cellStyle name="Normal 16 3 2 5" xfId="21272" xr:uid="{00000000-0005-0000-0000-0000C14A0000}"/>
    <cellStyle name="Normal 16 3 2 5 2" xfId="21273" xr:uid="{00000000-0005-0000-0000-0000C24A0000}"/>
    <cellStyle name="Normal 16 3 2 5 2 2" xfId="21274" xr:uid="{00000000-0005-0000-0000-0000C34A0000}"/>
    <cellStyle name="Normal 16 3 2 5 3" xfId="21275" xr:uid="{00000000-0005-0000-0000-0000C44A0000}"/>
    <cellStyle name="Normal 16 3 2 6" xfId="21276" xr:uid="{00000000-0005-0000-0000-0000C54A0000}"/>
    <cellStyle name="Normal 16 3 2 6 2" xfId="21277" xr:uid="{00000000-0005-0000-0000-0000C64A0000}"/>
    <cellStyle name="Normal 16 3 2 6 2 2" xfId="21278" xr:uid="{00000000-0005-0000-0000-0000C74A0000}"/>
    <cellStyle name="Normal 16 3 2 6 3" xfId="21279" xr:uid="{00000000-0005-0000-0000-0000C84A0000}"/>
    <cellStyle name="Normal 16 3 2 7" xfId="21280" xr:uid="{00000000-0005-0000-0000-0000C94A0000}"/>
    <cellStyle name="Normal 16 3 2 7 2" xfId="21281" xr:uid="{00000000-0005-0000-0000-0000CA4A0000}"/>
    <cellStyle name="Normal 16 3 2 8" xfId="21282" xr:uid="{00000000-0005-0000-0000-0000CB4A0000}"/>
    <cellStyle name="Normal 16 3 2 8 2" xfId="21283" xr:uid="{00000000-0005-0000-0000-0000CC4A0000}"/>
    <cellStyle name="Normal 16 3 2 9" xfId="21284" xr:uid="{00000000-0005-0000-0000-0000CD4A0000}"/>
    <cellStyle name="Normal 16 3 3" xfId="21285" xr:uid="{00000000-0005-0000-0000-0000CE4A0000}"/>
    <cellStyle name="Normal 16 3 3 10" xfId="55432" xr:uid="{00000000-0005-0000-0000-0000CF4A0000}"/>
    <cellStyle name="Normal 16 3 3 2" xfId="21286" xr:uid="{00000000-0005-0000-0000-0000D04A0000}"/>
    <cellStyle name="Normal 16 3 3 2 2" xfId="21287" xr:uid="{00000000-0005-0000-0000-0000D14A0000}"/>
    <cellStyle name="Normal 16 3 3 2 2 2" xfId="21288" xr:uid="{00000000-0005-0000-0000-0000D24A0000}"/>
    <cellStyle name="Normal 16 3 3 2 2 2 2" xfId="21289" xr:uid="{00000000-0005-0000-0000-0000D34A0000}"/>
    <cellStyle name="Normal 16 3 3 2 2 3" xfId="21290" xr:uid="{00000000-0005-0000-0000-0000D44A0000}"/>
    <cellStyle name="Normal 16 3 3 2 3" xfId="21291" xr:uid="{00000000-0005-0000-0000-0000D54A0000}"/>
    <cellStyle name="Normal 16 3 3 2 3 2" xfId="21292" xr:uid="{00000000-0005-0000-0000-0000D64A0000}"/>
    <cellStyle name="Normal 16 3 3 2 3 2 2" xfId="21293" xr:uid="{00000000-0005-0000-0000-0000D74A0000}"/>
    <cellStyle name="Normal 16 3 3 2 3 3" xfId="21294" xr:uid="{00000000-0005-0000-0000-0000D84A0000}"/>
    <cellStyle name="Normal 16 3 3 2 4" xfId="21295" xr:uid="{00000000-0005-0000-0000-0000D94A0000}"/>
    <cellStyle name="Normal 16 3 3 2 4 2" xfId="21296" xr:uid="{00000000-0005-0000-0000-0000DA4A0000}"/>
    <cellStyle name="Normal 16 3 3 2 4 2 2" xfId="21297" xr:uid="{00000000-0005-0000-0000-0000DB4A0000}"/>
    <cellStyle name="Normal 16 3 3 2 4 3" xfId="21298" xr:uid="{00000000-0005-0000-0000-0000DC4A0000}"/>
    <cellStyle name="Normal 16 3 3 2 5" xfId="21299" xr:uid="{00000000-0005-0000-0000-0000DD4A0000}"/>
    <cellStyle name="Normal 16 3 3 2 5 2" xfId="21300" xr:uid="{00000000-0005-0000-0000-0000DE4A0000}"/>
    <cellStyle name="Normal 16 3 3 2 6" xfId="21301" xr:uid="{00000000-0005-0000-0000-0000DF4A0000}"/>
    <cellStyle name="Normal 16 3 3 2 6 2" xfId="21302" xr:uid="{00000000-0005-0000-0000-0000E04A0000}"/>
    <cellStyle name="Normal 16 3 3 2 7" xfId="21303" xr:uid="{00000000-0005-0000-0000-0000E14A0000}"/>
    <cellStyle name="Normal 16 3 3 2 8" xfId="55433" xr:uid="{00000000-0005-0000-0000-0000E24A0000}"/>
    <cellStyle name="Normal 16 3 3 3" xfId="21304" xr:uid="{00000000-0005-0000-0000-0000E34A0000}"/>
    <cellStyle name="Normal 16 3 3 3 2" xfId="21305" xr:uid="{00000000-0005-0000-0000-0000E44A0000}"/>
    <cellStyle name="Normal 16 3 3 3 2 2" xfId="21306" xr:uid="{00000000-0005-0000-0000-0000E54A0000}"/>
    <cellStyle name="Normal 16 3 3 3 2 2 2" xfId="21307" xr:uid="{00000000-0005-0000-0000-0000E64A0000}"/>
    <cellStyle name="Normal 16 3 3 3 2 3" xfId="21308" xr:uid="{00000000-0005-0000-0000-0000E74A0000}"/>
    <cellStyle name="Normal 16 3 3 3 3" xfId="21309" xr:uid="{00000000-0005-0000-0000-0000E84A0000}"/>
    <cellStyle name="Normal 16 3 3 3 3 2" xfId="21310" xr:uid="{00000000-0005-0000-0000-0000E94A0000}"/>
    <cellStyle name="Normal 16 3 3 3 3 2 2" xfId="21311" xr:uid="{00000000-0005-0000-0000-0000EA4A0000}"/>
    <cellStyle name="Normal 16 3 3 3 3 3" xfId="21312" xr:uid="{00000000-0005-0000-0000-0000EB4A0000}"/>
    <cellStyle name="Normal 16 3 3 3 4" xfId="21313" xr:uid="{00000000-0005-0000-0000-0000EC4A0000}"/>
    <cellStyle name="Normal 16 3 3 3 4 2" xfId="21314" xr:uid="{00000000-0005-0000-0000-0000ED4A0000}"/>
    <cellStyle name="Normal 16 3 3 3 4 2 2" xfId="21315" xr:uid="{00000000-0005-0000-0000-0000EE4A0000}"/>
    <cellStyle name="Normal 16 3 3 3 4 3" xfId="21316" xr:uid="{00000000-0005-0000-0000-0000EF4A0000}"/>
    <cellStyle name="Normal 16 3 3 3 5" xfId="21317" xr:uid="{00000000-0005-0000-0000-0000F04A0000}"/>
    <cellStyle name="Normal 16 3 3 3 5 2" xfId="21318" xr:uid="{00000000-0005-0000-0000-0000F14A0000}"/>
    <cellStyle name="Normal 16 3 3 3 6" xfId="21319" xr:uid="{00000000-0005-0000-0000-0000F24A0000}"/>
    <cellStyle name="Normal 16 3 3 4" xfId="21320" xr:uid="{00000000-0005-0000-0000-0000F34A0000}"/>
    <cellStyle name="Normal 16 3 3 4 2" xfId="21321" xr:uid="{00000000-0005-0000-0000-0000F44A0000}"/>
    <cellStyle name="Normal 16 3 3 4 2 2" xfId="21322" xr:uid="{00000000-0005-0000-0000-0000F54A0000}"/>
    <cellStyle name="Normal 16 3 3 4 3" xfId="21323" xr:uid="{00000000-0005-0000-0000-0000F64A0000}"/>
    <cellStyle name="Normal 16 3 3 5" xfId="21324" xr:uid="{00000000-0005-0000-0000-0000F74A0000}"/>
    <cellStyle name="Normal 16 3 3 5 2" xfId="21325" xr:uid="{00000000-0005-0000-0000-0000F84A0000}"/>
    <cellStyle name="Normal 16 3 3 5 2 2" xfId="21326" xr:uid="{00000000-0005-0000-0000-0000F94A0000}"/>
    <cellStyle name="Normal 16 3 3 5 3" xfId="21327" xr:uid="{00000000-0005-0000-0000-0000FA4A0000}"/>
    <cellStyle name="Normal 16 3 3 6" xfId="21328" xr:uid="{00000000-0005-0000-0000-0000FB4A0000}"/>
    <cellStyle name="Normal 16 3 3 6 2" xfId="21329" xr:uid="{00000000-0005-0000-0000-0000FC4A0000}"/>
    <cellStyle name="Normal 16 3 3 6 2 2" xfId="21330" xr:uid="{00000000-0005-0000-0000-0000FD4A0000}"/>
    <cellStyle name="Normal 16 3 3 6 3" xfId="21331" xr:uid="{00000000-0005-0000-0000-0000FE4A0000}"/>
    <cellStyle name="Normal 16 3 3 7" xfId="21332" xr:uid="{00000000-0005-0000-0000-0000FF4A0000}"/>
    <cellStyle name="Normal 16 3 3 7 2" xfId="21333" xr:uid="{00000000-0005-0000-0000-0000004B0000}"/>
    <cellStyle name="Normal 16 3 3 8" xfId="21334" xr:uid="{00000000-0005-0000-0000-0000014B0000}"/>
    <cellStyle name="Normal 16 3 3 8 2" xfId="21335" xr:uid="{00000000-0005-0000-0000-0000024B0000}"/>
    <cellStyle name="Normal 16 3 3 9" xfId="21336" xr:uid="{00000000-0005-0000-0000-0000034B0000}"/>
    <cellStyle name="Normal 16 3 4" xfId="21337" xr:uid="{00000000-0005-0000-0000-0000044B0000}"/>
    <cellStyle name="Normal 16 3 4 2" xfId="21338" xr:uid="{00000000-0005-0000-0000-0000054B0000}"/>
    <cellStyle name="Normal 16 3 4 2 2" xfId="21339" xr:uid="{00000000-0005-0000-0000-0000064B0000}"/>
    <cellStyle name="Normal 16 3 4 2 2 2" xfId="21340" xr:uid="{00000000-0005-0000-0000-0000074B0000}"/>
    <cellStyle name="Normal 16 3 4 2 3" xfId="21341" xr:uid="{00000000-0005-0000-0000-0000084B0000}"/>
    <cellStyle name="Normal 16 3 4 3" xfId="21342" xr:uid="{00000000-0005-0000-0000-0000094B0000}"/>
    <cellStyle name="Normal 16 3 4 3 2" xfId="21343" xr:uid="{00000000-0005-0000-0000-00000A4B0000}"/>
    <cellStyle name="Normal 16 3 4 3 2 2" xfId="21344" xr:uid="{00000000-0005-0000-0000-00000B4B0000}"/>
    <cellStyle name="Normal 16 3 4 3 3" xfId="21345" xr:uid="{00000000-0005-0000-0000-00000C4B0000}"/>
    <cellStyle name="Normal 16 3 4 4" xfId="21346" xr:uid="{00000000-0005-0000-0000-00000D4B0000}"/>
    <cellStyle name="Normal 16 3 4 4 2" xfId="21347" xr:uid="{00000000-0005-0000-0000-00000E4B0000}"/>
    <cellStyle name="Normal 16 3 4 4 2 2" xfId="21348" xr:uid="{00000000-0005-0000-0000-00000F4B0000}"/>
    <cellStyle name="Normal 16 3 4 4 3" xfId="21349" xr:uid="{00000000-0005-0000-0000-0000104B0000}"/>
    <cellStyle name="Normal 16 3 4 5" xfId="21350" xr:uid="{00000000-0005-0000-0000-0000114B0000}"/>
    <cellStyle name="Normal 16 3 4 5 2" xfId="21351" xr:uid="{00000000-0005-0000-0000-0000124B0000}"/>
    <cellStyle name="Normal 16 3 4 6" xfId="21352" xr:uid="{00000000-0005-0000-0000-0000134B0000}"/>
    <cellStyle name="Normal 16 3 4 6 2" xfId="21353" xr:uid="{00000000-0005-0000-0000-0000144B0000}"/>
    <cellStyle name="Normal 16 3 4 7" xfId="21354" xr:uid="{00000000-0005-0000-0000-0000154B0000}"/>
    <cellStyle name="Normal 16 3 5" xfId="21355" xr:uid="{00000000-0005-0000-0000-0000164B0000}"/>
    <cellStyle name="Normal 16 3 5 2" xfId="21356" xr:uid="{00000000-0005-0000-0000-0000174B0000}"/>
    <cellStyle name="Normal 16 3 5 2 2" xfId="21357" xr:uid="{00000000-0005-0000-0000-0000184B0000}"/>
    <cellStyle name="Normal 16 3 5 2 2 2" xfId="21358" xr:uid="{00000000-0005-0000-0000-0000194B0000}"/>
    <cellStyle name="Normal 16 3 5 2 3" xfId="21359" xr:uid="{00000000-0005-0000-0000-00001A4B0000}"/>
    <cellStyle name="Normal 16 3 5 3" xfId="21360" xr:uid="{00000000-0005-0000-0000-00001B4B0000}"/>
    <cellStyle name="Normal 16 3 5 3 2" xfId="21361" xr:uid="{00000000-0005-0000-0000-00001C4B0000}"/>
    <cellStyle name="Normal 16 3 5 3 2 2" xfId="21362" xr:uid="{00000000-0005-0000-0000-00001D4B0000}"/>
    <cellStyle name="Normal 16 3 5 3 3" xfId="21363" xr:uid="{00000000-0005-0000-0000-00001E4B0000}"/>
    <cellStyle name="Normal 16 3 5 4" xfId="21364" xr:uid="{00000000-0005-0000-0000-00001F4B0000}"/>
    <cellStyle name="Normal 16 3 5 4 2" xfId="21365" xr:uid="{00000000-0005-0000-0000-0000204B0000}"/>
    <cellStyle name="Normal 16 3 5 4 2 2" xfId="21366" xr:uid="{00000000-0005-0000-0000-0000214B0000}"/>
    <cellStyle name="Normal 16 3 5 4 3" xfId="21367" xr:uid="{00000000-0005-0000-0000-0000224B0000}"/>
    <cellStyle name="Normal 16 3 5 5" xfId="21368" xr:uid="{00000000-0005-0000-0000-0000234B0000}"/>
    <cellStyle name="Normal 16 3 5 5 2" xfId="21369" xr:uid="{00000000-0005-0000-0000-0000244B0000}"/>
    <cellStyle name="Normal 16 3 5 6" xfId="21370" xr:uid="{00000000-0005-0000-0000-0000254B0000}"/>
    <cellStyle name="Normal 16 3 5 6 2" xfId="21371" xr:uid="{00000000-0005-0000-0000-0000264B0000}"/>
    <cellStyle name="Normal 16 3 5 7" xfId="21372" xr:uid="{00000000-0005-0000-0000-0000274B0000}"/>
    <cellStyle name="Normal 16 3 6" xfId="21373" xr:uid="{00000000-0005-0000-0000-0000284B0000}"/>
    <cellStyle name="Normal 16 3 6 2" xfId="21374" xr:uid="{00000000-0005-0000-0000-0000294B0000}"/>
    <cellStyle name="Normal 16 3 6 2 2" xfId="21375" xr:uid="{00000000-0005-0000-0000-00002A4B0000}"/>
    <cellStyle name="Normal 16 3 6 2 2 2" xfId="21376" xr:uid="{00000000-0005-0000-0000-00002B4B0000}"/>
    <cellStyle name="Normal 16 3 6 2 3" xfId="21377" xr:uid="{00000000-0005-0000-0000-00002C4B0000}"/>
    <cellStyle name="Normal 16 3 6 3" xfId="21378" xr:uid="{00000000-0005-0000-0000-00002D4B0000}"/>
    <cellStyle name="Normal 16 3 6 3 2" xfId="21379" xr:uid="{00000000-0005-0000-0000-00002E4B0000}"/>
    <cellStyle name="Normal 16 3 6 3 2 2" xfId="21380" xr:uid="{00000000-0005-0000-0000-00002F4B0000}"/>
    <cellStyle name="Normal 16 3 6 3 3" xfId="21381" xr:uid="{00000000-0005-0000-0000-0000304B0000}"/>
    <cellStyle name="Normal 16 3 6 4" xfId="21382" xr:uid="{00000000-0005-0000-0000-0000314B0000}"/>
    <cellStyle name="Normal 16 3 6 4 2" xfId="21383" xr:uid="{00000000-0005-0000-0000-0000324B0000}"/>
    <cellStyle name="Normal 16 3 6 4 2 2" xfId="21384" xr:uid="{00000000-0005-0000-0000-0000334B0000}"/>
    <cellStyle name="Normal 16 3 6 4 3" xfId="21385" xr:uid="{00000000-0005-0000-0000-0000344B0000}"/>
    <cellStyle name="Normal 16 3 6 5" xfId="21386" xr:uid="{00000000-0005-0000-0000-0000354B0000}"/>
    <cellStyle name="Normal 16 3 6 5 2" xfId="21387" xr:uid="{00000000-0005-0000-0000-0000364B0000}"/>
    <cellStyle name="Normal 16 3 6 6" xfId="21388" xr:uid="{00000000-0005-0000-0000-0000374B0000}"/>
    <cellStyle name="Normal 16 3 7" xfId="21389" xr:uid="{00000000-0005-0000-0000-0000384B0000}"/>
    <cellStyle name="Normal 16 3 7 2" xfId="21390" xr:uid="{00000000-0005-0000-0000-0000394B0000}"/>
    <cellStyle name="Normal 16 3 7 2 2" xfId="21391" xr:uid="{00000000-0005-0000-0000-00003A4B0000}"/>
    <cellStyle name="Normal 16 3 7 2 2 2" xfId="21392" xr:uid="{00000000-0005-0000-0000-00003B4B0000}"/>
    <cellStyle name="Normal 16 3 7 2 3" xfId="21393" xr:uid="{00000000-0005-0000-0000-00003C4B0000}"/>
    <cellStyle name="Normal 16 3 7 3" xfId="21394" xr:uid="{00000000-0005-0000-0000-00003D4B0000}"/>
    <cellStyle name="Normal 16 3 7 3 2" xfId="21395" xr:uid="{00000000-0005-0000-0000-00003E4B0000}"/>
    <cellStyle name="Normal 16 3 7 3 2 2" xfId="21396" xr:uid="{00000000-0005-0000-0000-00003F4B0000}"/>
    <cellStyle name="Normal 16 3 7 3 3" xfId="21397" xr:uid="{00000000-0005-0000-0000-0000404B0000}"/>
    <cellStyle name="Normal 16 3 7 4" xfId="21398" xr:uid="{00000000-0005-0000-0000-0000414B0000}"/>
    <cellStyle name="Normal 16 3 7 4 2" xfId="21399" xr:uid="{00000000-0005-0000-0000-0000424B0000}"/>
    <cellStyle name="Normal 16 3 7 4 2 2" xfId="21400" xr:uid="{00000000-0005-0000-0000-0000434B0000}"/>
    <cellStyle name="Normal 16 3 7 4 3" xfId="21401" xr:uid="{00000000-0005-0000-0000-0000444B0000}"/>
    <cellStyle name="Normal 16 3 7 5" xfId="21402" xr:uid="{00000000-0005-0000-0000-0000454B0000}"/>
    <cellStyle name="Normal 16 3 7 5 2" xfId="21403" xr:uid="{00000000-0005-0000-0000-0000464B0000}"/>
    <cellStyle name="Normal 16 3 7 6" xfId="21404" xr:uid="{00000000-0005-0000-0000-0000474B0000}"/>
    <cellStyle name="Normal 16 3 8" xfId="21405" xr:uid="{00000000-0005-0000-0000-0000484B0000}"/>
    <cellStyle name="Normal 16 3 8 2" xfId="21406" xr:uid="{00000000-0005-0000-0000-0000494B0000}"/>
    <cellStyle name="Normal 16 3 8 2 2" xfId="21407" xr:uid="{00000000-0005-0000-0000-00004A4B0000}"/>
    <cellStyle name="Normal 16 3 8 3" xfId="21408" xr:uid="{00000000-0005-0000-0000-00004B4B0000}"/>
    <cellStyle name="Normal 16 3 9" xfId="21409" xr:uid="{00000000-0005-0000-0000-00004C4B0000}"/>
    <cellStyle name="Normal 16 3 9 2" xfId="21410" xr:uid="{00000000-0005-0000-0000-00004D4B0000}"/>
    <cellStyle name="Normal 16 3 9 2 2" xfId="21411" xr:uid="{00000000-0005-0000-0000-00004E4B0000}"/>
    <cellStyle name="Normal 16 3 9 3" xfId="21412" xr:uid="{00000000-0005-0000-0000-00004F4B0000}"/>
    <cellStyle name="Normal 16 4" xfId="21413" xr:uid="{00000000-0005-0000-0000-0000504B0000}"/>
    <cellStyle name="Normal 16 4 10" xfId="21414" xr:uid="{00000000-0005-0000-0000-0000514B0000}"/>
    <cellStyle name="Normal 16 4 10 2" xfId="21415" xr:uid="{00000000-0005-0000-0000-0000524B0000}"/>
    <cellStyle name="Normal 16 4 11" xfId="21416" xr:uid="{00000000-0005-0000-0000-0000534B0000}"/>
    <cellStyle name="Normal 16 4 2" xfId="21417" xr:uid="{00000000-0005-0000-0000-0000544B0000}"/>
    <cellStyle name="Normal 16 4 2 2" xfId="21418" xr:uid="{00000000-0005-0000-0000-0000554B0000}"/>
    <cellStyle name="Normal 16 4 2 2 2" xfId="21419" xr:uid="{00000000-0005-0000-0000-0000564B0000}"/>
    <cellStyle name="Normal 16 4 2 2 2 2" xfId="21420" xr:uid="{00000000-0005-0000-0000-0000574B0000}"/>
    <cellStyle name="Normal 16 4 2 2 3" xfId="21421" xr:uid="{00000000-0005-0000-0000-0000584B0000}"/>
    <cellStyle name="Normal 16 4 2 3" xfId="21422" xr:uid="{00000000-0005-0000-0000-0000594B0000}"/>
    <cellStyle name="Normal 16 4 2 3 2" xfId="21423" xr:uid="{00000000-0005-0000-0000-00005A4B0000}"/>
    <cellStyle name="Normal 16 4 2 3 2 2" xfId="21424" xr:uid="{00000000-0005-0000-0000-00005B4B0000}"/>
    <cellStyle name="Normal 16 4 2 3 3" xfId="21425" xr:uid="{00000000-0005-0000-0000-00005C4B0000}"/>
    <cellStyle name="Normal 16 4 2 4" xfId="21426" xr:uid="{00000000-0005-0000-0000-00005D4B0000}"/>
    <cellStyle name="Normal 16 4 2 4 2" xfId="21427" xr:uid="{00000000-0005-0000-0000-00005E4B0000}"/>
    <cellStyle name="Normal 16 4 2 4 2 2" xfId="21428" xr:uid="{00000000-0005-0000-0000-00005F4B0000}"/>
    <cellStyle name="Normal 16 4 2 4 3" xfId="21429" xr:uid="{00000000-0005-0000-0000-0000604B0000}"/>
    <cellStyle name="Normal 16 4 2 5" xfId="21430" xr:uid="{00000000-0005-0000-0000-0000614B0000}"/>
    <cellStyle name="Normal 16 4 2 5 2" xfId="21431" xr:uid="{00000000-0005-0000-0000-0000624B0000}"/>
    <cellStyle name="Normal 16 4 2 6" xfId="21432" xr:uid="{00000000-0005-0000-0000-0000634B0000}"/>
    <cellStyle name="Normal 16 4 2 6 2" xfId="21433" xr:uid="{00000000-0005-0000-0000-0000644B0000}"/>
    <cellStyle name="Normal 16 4 2 7" xfId="21434" xr:uid="{00000000-0005-0000-0000-0000654B0000}"/>
    <cellStyle name="Normal 16 4 3" xfId="21435" xr:uid="{00000000-0005-0000-0000-0000664B0000}"/>
    <cellStyle name="Normal 16 4 3 2" xfId="21436" xr:uid="{00000000-0005-0000-0000-0000674B0000}"/>
    <cellStyle name="Normal 16 4 3 2 2" xfId="21437" xr:uid="{00000000-0005-0000-0000-0000684B0000}"/>
    <cellStyle name="Normal 16 4 3 2 2 2" xfId="21438" xr:uid="{00000000-0005-0000-0000-0000694B0000}"/>
    <cellStyle name="Normal 16 4 3 2 3" xfId="21439" xr:uid="{00000000-0005-0000-0000-00006A4B0000}"/>
    <cellStyle name="Normal 16 4 3 3" xfId="21440" xr:uid="{00000000-0005-0000-0000-00006B4B0000}"/>
    <cellStyle name="Normal 16 4 3 3 2" xfId="21441" xr:uid="{00000000-0005-0000-0000-00006C4B0000}"/>
    <cellStyle name="Normal 16 4 3 3 2 2" xfId="21442" xr:uid="{00000000-0005-0000-0000-00006D4B0000}"/>
    <cellStyle name="Normal 16 4 3 3 3" xfId="21443" xr:uid="{00000000-0005-0000-0000-00006E4B0000}"/>
    <cellStyle name="Normal 16 4 3 4" xfId="21444" xr:uid="{00000000-0005-0000-0000-00006F4B0000}"/>
    <cellStyle name="Normal 16 4 3 4 2" xfId="21445" xr:uid="{00000000-0005-0000-0000-0000704B0000}"/>
    <cellStyle name="Normal 16 4 3 4 2 2" xfId="21446" xr:uid="{00000000-0005-0000-0000-0000714B0000}"/>
    <cellStyle name="Normal 16 4 3 4 3" xfId="21447" xr:uid="{00000000-0005-0000-0000-0000724B0000}"/>
    <cellStyle name="Normal 16 4 3 5" xfId="21448" xr:uid="{00000000-0005-0000-0000-0000734B0000}"/>
    <cellStyle name="Normal 16 4 3 5 2" xfId="21449" xr:uid="{00000000-0005-0000-0000-0000744B0000}"/>
    <cellStyle name="Normal 16 4 3 6" xfId="21450" xr:uid="{00000000-0005-0000-0000-0000754B0000}"/>
    <cellStyle name="Normal 16 4 4" xfId="21451" xr:uid="{00000000-0005-0000-0000-0000764B0000}"/>
    <cellStyle name="Normal 16 4 4 2" xfId="21452" xr:uid="{00000000-0005-0000-0000-0000774B0000}"/>
    <cellStyle name="Normal 16 4 4 2 2" xfId="21453" xr:uid="{00000000-0005-0000-0000-0000784B0000}"/>
    <cellStyle name="Normal 16 4 4 3" xfId="21454" xr:uid="{00000000-0005-0000-0000-0000794B0000}"/>
    <cellStyle name="Normal 16 4 5" xfId="21455" xr:uid="{00000000-0005-0000-0000-00007A4B0000}"/>
    <cellStyle name="Normal 16 4 5 2" xfId="21456" xr:uid="{00000000-0005-0000-0000-00007B4B0000}"/>
    <cellStyle name="Normal 16 4 5 2 2" xfId="21457" xr:uid="{00000000-0005-0000-0000-00007C4B0000}"/>
    <cellStyle name="Normal 16 4 5 3" xfId="21458" xr:uid="{00000000-0005-0000-0000-00007D4B0000}"/>
    <cellStyle name="Normal 16 4 6" xfId="21459" xr:uid="{00000000-0005-0000-0000-00007E4B0000}"/>
    <cellStyle name="Normal 16 4 6 2" xfId="21460" xr:uid="{00000000-0005-0000-0000-00007F4B0000}"/>
    <cellStyle name="Normal 16 4 6 2 2" xfId="21461" xr:uid="{00000000-0005-0000-0000-0000804B0000}"/>
    <cellStyle name="Normal 16 4 6 3" xfId="21462" xr:uid="{00000000-0005-0000-0000-0000814B0000}"/>
    <cellStyle name="Normal 16 4 7" xfId="21463" xr:uid="{00000000-0005-0000-0000-0000824B0000}"/>
    <cellStyle name="Normal 16 4 7 2" xfId="21464" xr:uid="{00000000-0005-0000-0000-0000834B0000}"/>
    <cellStyle name="Normal 16 4 8" xfId="21465" xr:uid="{00000000-0005-0000-0000-0000844B0000}"/>
    <cellStyle name="Normal 16 4 8 2" xfId="21466" xr:uid="{00000000-0005-0000-0000-0000854B0000}"/>
    <cellStyle name="Normal 16 4 9" xfId="21467" xr:uid="{00000000-0005-0000-0000-0000864B0000}"/>
    <cellStyle name="Normal 16 4 9 2" xfId="21468" xr:uid="{00000000-0005-0000-0000-0000874B0000}"/>
    <cellStyle name="Normal 16 5" xfId="21469" xr:uid="{00000000-0005-0000-0000-0000884B0000}"/>
    <cellStyle name="Normal 16 5 10" xfId="21470" xr:uid="{00000000-0005-0000-0000-0000894B0000}"/>
    <cellStyle name="Normal 16 5 10 2" xfId="21471" xr:uid="{00000000-0005-0000-0000-00008A4B0000}"/>
    <cellStyle name="Normal 16 5 11" xfId="21472" xr:uid="{00000000-0005-0000-0000-00008B4B0000}"/>
    <cellStyle name="Normal 16 5 2" xfId="21473" xr:uid="{00000000-0005-0000-0000-00008C4B0000}"/>
    <cellStyle name="Normal 16 5 2 2" xfId="21474" xr:uid="{00000000-0005-0000-0000-00008D4B0000}"/>
    <cellStyle name="Normal 16 5 2 2 2" xfId="21475" xr:uid="{00000000-0005-0000-0000-00008E4B0000}"/>
    <cellStyle name="Normal 16 5 2 2 2 2" xfId="21476" xr:uid="{00000000-0005-0000-0000-00008F4B0000}"/>
    <cellStyle name="Normal 16 5 2 2 3" xfId="21477" xr:uid="{00000000-0005-0000-0000-0000904B0000}"/>
    <cellStyle name="Normal 16 5 2 3" xfId="21478" xr:uid="{00000000-0005-0000-0000-0000914B0000}"/>
    <cellStyle name="Normal 16 5 2 3 2" xfId="21479" xr:uid="{00000000-0005-0000-0000-0000924B0000}"/>
    <cellStyle name="Normal 16 5 2 3 2 2" xfId="21480" xr:uid="{00000000-0005-0000-0000-0000934B0000}"/>
    <cellStyle name="Normal 16 5 2 3 3" xfId="21481" xr:uid="{00000000-0005-0000-0000-0000944B0000}"/>
    <cellStyle name="Normal 16 5 2 4" xfId="21482" xr:uid="{00000000-0005-0000-0000-0000954B0000}"/>
    <cellStyle name="Normal 16 5 2 4 2" xfId="21483" xr:uid="{00000000-0005-0000-0000-0000964B0000}"/>
    <cellStyle name="Normal 16 5 2 4 2 2" xfId="21484" xr:uid="{00000000-0005-0000-0000-0000974B0000}"/>
    <cellStyle name="Normal 16 5 2 4 3" xfId="21485" xr:uid="{00000000-0005-0000-0000-0000984B0000}"/>
    <cellStyle name="Normal 16 5 2 5" xfId="21486" xr:uid="{00000000-0005-0000-0000-0000994B0000}"/>
    <cellStyle name="Normal 16 5 2 5 2" xfId="21487" xr:uid="{00000000-0005-0000-0000-00009A4B0000}"/>
    <cellStyle name="Normal 16 5 2 6" xfId="21488" xr:uid="{00000000-0005-0000-0000-00009B4B0000}"/>
    <cellStyle name="Normal 16 5 2 6 2" xfId="21489" xr:uid="{00000000-0005-0000-0000-00009C4B0000}"/>
    <cellStyle name="Normal 16 5 2 7" xfId="21490" xr:uid="{00000000-0005-0000-0000-00009D4B0000}"/>
    <cellStyle name="Normal 16 5 3" xfId="21491" xr:uid="{00000000-0005-0000-0000-00009E4B0000}"/>
    <cellStyle name="Normal 16 5 3 2" xfId="21492" xr:uid="{00000000-0005-0000-0000-00009F4B0000}"/>
    <cellStyle name="Normal 16 5 3 2 2" xfId="21493" xr:uid="{00000000-0005-0000-0000-0000A04B0000}"/>
    <cellStyle name="Normal 16 5 3 2 2 2" xfId="21494" xr:uid="{00000000-0005-0000-0000-0000A14B0000}"/>
    <cellStyle name="Normal 16 5 3 2 3" xfId="21495" xr:uid="{00000000-0005-0000-0000-0000A24B0000}"/>
    <cellStyle name="Normal 16 5 3 3" xfId="21496" xr:uid="{00000000-0005-0000-0000-0000A34B0000}"/>
    <cellStyle name="Normal 16 5 3 3 2" xfId="21497" xr:uid="{00000000-0005-0000-0000-0000A44B0000}"/>
    <cellStyle name="Normal 16 5 3 3 2 2" xfId="21498" xr:uid="{00000000-0005-0000-0000-0000A54B0000}"/>
    <cellStyle name="Normal 16 5 3 3 3" xfId="21499" xr:uid="{00000000-0005-0000-0000-0000A64B0000}"/>
    <cellStyle name="Normal 16 5 3 4" xfId="21500" xr:uid="{00000000-0005-0000-0000-0000A74B0000}"/>
    <cellStyle name="Normal 16 5 3 4 2" xfId="21501" xr:uid="{00000000-0005-0000-0000-0000A84B0000}"/>
    <cellStyle name="Normal 16 5 3 4 2 2" xfId="21502" xr:uid="{00000000-0005-0000-0000-0000A94B0000}"/>
    <cellStyle name="Normal 16 5 3 4 3" xfId="21503" xr:uid="{00000000-0005-0000-0000-0000AA4B0000}"/>
    <cellStyle name="Normal 16 5 3 5" xfId="21504" xr:uid="{00000000-0005-0000-0000-0000AB4B0000}"/>
    <cellStyle name="Normal 16 5 3 5 2" xfId="21505" xr:uid="{00000000-0005-0000-0000-0000AC4B0000}"/>
    <cellStyle name="Normal 16 5 3 6" xfId="21506" xr:uid="{00000000-0005-0000-0000-0000AD4B0000}"/>
    <cellStyle name="Normal 16 5 4" xfId="21507" xr:uid="{00000000-0005-0000-0000-0000AE4B0000}"/>
    <cellStyle name="Normal 16 5 4 2" xfId="21508" xr:uid="{00000000-0005-0000-0000-0000AF4B0000}"/>
    <cellStyle name="Normal 16 5 4 2 2" xfId="21509" xr:uid="{00000000-0005-0000-0000-0000B04B0000}"/>
    <cellStyle name="Normal 16 5 4 3" xfId="21510" xr:uid="{00000000-0005-0000-0000-0000B14B0000}"/>
    <cellStyle name="Normal 16 5 5" xfId="21511" xr:uid="{00000000-0005-0000-0000-0000B24B0000}"/>
    <cellStyle name="Normal 16 5 5 2" xfId="21512" xr:uid="{00000000-0005-0000-0000-0000B34B0000}"/>
    <cellStyle name="Normal 16 5 5 2 2" xfId="21513" xr:uid="{00000000-0005-0000-0000-0000B44B0000}"/>
    <cellStyle name="Normal 16 5 5 3" xfId="21514" xr:uid="{00000000-0005-0000-0000-0000B54B0000}"/>
    <cellStyle name="Normal 16 5 6" xfId="21515" xr:uid="{00000000-0005-0000-0000-0000B64B0000}"/>
    <cellStyle name="Normal 16 5 6 2" xfId="21516" xr:uid="{00000000-0005-0000-0000-0000B74B0000}"/>
    <cellStyle name="Normal 16 5 6 2 2" xfId="21517" xr:uid="{00000000-0005-0000-0000-0000B84B0000}"/>
    <cellStyle name="Normal 16 5 6 3" xfId="21518" xr:uid="{00000000-0005-0000-0000-0000B94B0000}"/>
    <cellStyle name="Normal 16 5 7" xfId="21519" xr:uid="{00000000-0005-0000-0000-0000BA4B0000}"/>
    <cellStyle name="Normal 16 5 7 2" xfId="21520" xr:uid="{00000000-0005-0000-0000-0000BB4B0000}"/>
    <cellStyle name="Normal 16 5 8" xfId="21521" xr:uid="{00000000-0005-0000-0000-0000BC4B0000}"/>
    <cellStyle name="Normal 16 5 8 2" xfId="21522" xr:uid="{00000000-0005-0000-0000-0000BD4B0000}"/>
    <cellStyle name="Normal 16 5 9" xfId="21523" xr:uid="{00000000-0005-0000-0000-0000BE4B0000}"/>
    <cellStyle name="Normal 16 5 9 2" xfId="21524" xr:uid="{00000000-0005-0000-0000-0000BF4B0000}"/>
    <cellStyle name="Normal 16 6" xfId="21525" xr:uid="{00000000-0005-0000-0000-0000C04B0000}"/>
    <cellStyle name="Normal 16 6 2" xfId="21526" xr:uid="{00000000-0005-0000-0000-0000C14B0000}"/>
    <cellStyle name="Normal 16 6 2 2" xfId="21527" xr:uid="{00000000-0005-0000-0000-0000C24B0000}"/>
    <cellStyle name="Normal 16 6 2 2 2" xfId="21528" xr:uid="{00000000-0005-0000-0000-0000C34B0000}"/>
    <cellStyle name="Normal 16 6 2 2 2 2" xfId="21529" xr:uid="{00000000-0005-0000-0000-0000C44B0000}"/>
    <cellStyle name="Normal 16 6 2 2 3" xfId="21530" xr:uid="{00000000-0005-0000-0000-0000C54B0000}"/>
    <cellStyle name="Normal 16 6 2 3" xfId="21531" xr:uid="{00000000-0005-0000-0000-0000C64B0000}"/>
    <cellStyle name="Normal 16 6 2 3 2" xfId="21532" xr:uid="{00000000-0005-0000-0000-0000C74B0000}"/>
    <cellStyle name="Normal 16 6 2 3 2 2" xfId="21533" xr:uid="{00000000-0005-0000-0000-0000C84B0000}"/>
    <cellStyle name="Normal 16 6 2 3 3" xfId="21534" xr:uid="{00000000-0005-0000-0000-0000C94B0000}"/>
    <cellStyle name="Normal 16 6 2 4" xfId="21535" xr:uid="{00000000-0005-0000-0000-0000CA4B0000}"/>
    <cellStyle name="Normal 16 6 2 4 2" xfId="21536" xr:uid="{00000000-0005-0000-0000-0000CB4B0000}"/>
    <cellStyle name="Normal 16 6 2 4 2 2" xfId="21537" xr:uid="{00000000-0005-0000-0000-0000CC4B0000}"/>
    <cellStyle name="Normal 16 6 2 4 3" xfId="21538" xr:uid="{00000000-0005-0000-0000-0000CD4B0000}"/>
    <cellStyle name="Normal 16 6 2 5" xfId="21539" xr:uid="{00000000-0005-0000-0000-0000CE4B0000}"/>
    <cellStyle name="Normal 16 6 2 5 2" xfId="21540" xr:uid="{00000000-0005-0000-0000-0000CF4B0000}"/>
    <cellStyle name="Normal 16 6 2 6" xfId="21541" xr:uid="{00000000-0005-0000-0000-0000D04B0000}"/>
    <cellStyle name="Normal 16 6 2 6 2" xfId="21542" xr:uid="{00000000-0005-0000-0000-0000D14B0000}"/>
    <cellStyle name="Normal 16 6 2 7" xfId="21543" xr:uid="{00000000-0005-0000-0000-0000D24B0000}"/>
    <cellStyle name="Normal 16 6 3" xfId="21544" xr:uid="{00000000-0005-0000-0000-0000D34B0000}"/>
    <cellStyle name="Normal 16 6 3 2" xfId="21545" xr:uid="{00000000-0005-0000-0000-0000D44B0000}"/>
    <cellStyle name="Normal 16 6 3 2 2" xfId="21546" xr:uid="{00000000-0005-0000-0000-0000D54B0000}"/>
    <cellStyle name="Normal 16 6 3 2 2 2" xfId="21547" xr:uid="{00000000-0005-0000-0000-0000D64B0000}"/>
    <cellStyle name="Normal 16 6 3 2 3" xfId="21548" xr:uid="{00000000-0005-0000-0000-0000D74B0000}"/>
    <cellStyle name="Normal 16 6 3 3" xfId="21549" xr:uid="{00000000-0005-0000-0000-0000D84B0000}"/>
    <cellStyle name="Normal 16 6 3 3 2" xfId="21550" xr:uid="{00000000-0005-0000-0000-0000D94B0000}"/>
    <cellStyle name="Normal 16 6 3 3 2 2" xfId="21551" xr:uid="{00000000-0005-0000-0000-0000DA4B0000}"/>
    <cellStyle name="Normal 16 6 3 3 3" xfId="21552" xr:uid="{00000000-0005-0000-0000-0000DB4B0000}"/>
    <cellStyle name="Normal 16 6 3 4" xfId="21553" xr:uid="{00000000-0005-0000-0000-0000DC4B0000}"/>
    <cellStyle name="Normal 16 6 3 4 2" xfId="21554" xr:uid="{00000000-0005-0000-0000-0000DD4B0000}"/>
    <cellStyle name="Normal 16 6 3 4 2 2" xfId="21555" xr:uid="{00000000-0005-0000-0000-0000DE4B0000}"/>
    <cellStyle name="Normal 16 6 3 4 3" xfId="21556" xr:uid="{00000000-0005-0000-0000-0000DF4B0000}"/>
    <cellStyle name="Normal 16 6 3 5" xfId="21557" xr:uid="{00000000-0005-0000-0000-0000E04B0000}"/>
    <cellStyle name="Normal 16 6 3 5 2" xfId="21558" xr:uid="{00000000-0005-0000-0000-0000E14B0000}"/>
    <cellStyle name="Normal 16 6 3 6" xfId="21559" xr:uid="{00000000-0005-0000-0000-0000E24B0000}"/>
    <cellStyle name="Normal 16 6 4" xfId="21560" xr:uid="{00000000-0005-0000-0000-0000E34B0000}"/>
    <cellStyle name="Normal 16 6 4 2" xfId="21561" xr:uid="{00000000-0005-0000-0000-0000E44B0000}"/>
    <cellStyle name="Normal 16 6 4 2 2" xfId="21562" xr:uid="{00000000-0005-0000-0000-0000E54B0000}"/>
    <cellStyle name="Normal 16 6 4 3" xfId="21563" xr:uid="{00000000-0005-0000-0000-0000E64B0000}"/>
    <cellStyle name="Normal 16 6 5" xfId="21564" xr:uid="{00000000-0005-0000-0000-0000E74B0000}"/>
    <cellStyle name="Normal 16 6 5 2" xfId="21565" xr:uid="{00000000-0005-0000-0000-0000E84B0000}"/>
    <cellStyle name="Normal 16 6 5 2 2" xfId="21566" xr:uid="{00000000-0005-0000-0000-0000E94B0000}"/>
    <cellStyle name="Normal 16 6 5 3" xfId="21567" xr:uid="{00000000-0005-0000-0000-0000EA4B0000}"/>
    <cellStyle name="Normal 16 6 6" xfId="21568" xr:uid="{00000000-0005-0000-0000-0000EB4B0000}"/>
    <cellStyle name="Normal 16 6 6 2" xfId="21569" xr:uid="{00000000-0005-0000-0000-0000EC4B0000}"/>
    <cellStyle name="Normal 16 6 6 2 2" xfId="21570" xr:uid="{00000000-0005-0000-0000-0000ED4B0000}"/>
    <cellStyle name="Normal 16 6 6 3" xfId="21571" xr:uid="{00000000-0005-0000-0000-0000EE4B0000}"/>
    <cellStyle name="Normal 16 6 7" xfId="21572" xr:uid="{00000000-0005-0000-0000-0000EF4B0000}"/>
    <cellStyle name="Normal 16 6 7 2" xfId="21573" xr:uid="{00000000-0005-0000-0000-0000F04B0000}"/>
    <cellStyle name="Normal 16 6 8" xfId="21574" xr:uid="{00000000-0005-0000-0000-0000F14B0000}"/>
    <cellStyle name="Normal 16 6 8 2" xfId="21575" xr:uid="{00000000-0005-0000-0000-0000F24B0000}"/>
    <cellStyle name="Normal 16 6 9" xfId="21576" xr:uid="{00000000-0005-0000-0000-0000F34B0000}"/>
    <cellStyle name="Normal 16 7" xfId="21577" xr:uid="{00000000-0005-0000-0000-0000F44B0000}"/>
    <cellStyle name="Normal 16 7 2" xfId="21578" xr:uid="{00000000-0005-0000-0000-0000F54B0000}"/>
    <cellStyle name="Normal 16 7 2 2" xfId="21579" xr:uid="{00000000-0005-0000-0000-0000F64B0000}"/>
    <cellStyle name="Normal 16 7 2 2 2" xfId="21580" xr:uid="{00000000-0005-0000-0000-0000F74B0000}"/>
    <cellStyle name="Normal 16 7 2 2 2 2" xfId="21581" xr:uid="{00000000-0005-0000-0000-0000F84B0000}"/>
    <cellStyle name="Normal 16 7 2 2 3" xfId="21582" xr:uid="{00000000-0005-0000-0000-0000F94B0000}"/>
    <cellStyle name="Normal 16 7 2 3" xfId="21583" xr:uid="{00000000-0005-0000-0000-0000FA4B0000}"/>
    <cellStyle name="Normal 16 7 2 3 2" xfId="21584" xr:uid="{00000000-0005-0000-0000-0000FB4B0000}"/>
    <cellStyle name="Normal 16 7 2 3 2 2" xfId="21585" xr:uid="{00000000-0005-0000-0000-0000FC4B0000}"/>
    <cellStyle name="Normal 16 7 2 3 3" xfId="21586" xr:uid="{00000000-0005-0000-0000-0000FD4B0000}"/>
    <cellStyle name="Normal 16 7 2 4" xfId="21587" xr:uid="{00000000-0005-0000-0000-0000FE4B0000}"/>
    <cellStyle name="Normal 16 7 2 4 2" xfId="21588" xr:uid="{00000000-0005-0000-0000-0000FF4B0000}"/>
    <cellStyle name="Normal 16 7 2 4 2 2" xfId="21589" xr:uid="{00000000-0005-0000-0000-0000004C0000}"/>
    <cellStyle name="Normal 16 7 2 4 3" xfId="21590" xr:uid="{00000000-0005-0000-0000-0000014C0000}"/>
    <cellStyle name="Normal 16 7 2 5" xfId="21591" xr:uid="{00000000-0005-0000-0000-0000024C0000}"/>
    <cellStyle name="Normal 16 7 2 5 2" xfId="21592" xr:uid="{00000000-0005-0000-0000-0000034C0000}"/>
    <cellStyle name="Normal 16 7 2 6" xfId="21593" xr:uid="{00000000-0005-0000-0000-0000044C0000}"/>
    <cellStyle name="Normal 16 7 2 6 2" xfId="21594" xr:uid="{00000000-0005-0000-0000-0000054C0000}"/>
    <cellStyle name="Normal 16 7 2 7" xfId="21595" xr:uid="{00000000-0005-0000-0000-0000064C0000}"/>
    <cellStyle name="Normal 16 7 3" xfId="21596" xr:uid="{00000000-0005-0000-0000-0000074C0000}"/>
    <cellStyle name="Normal 16 7 3 2" xfId="21597" xr:uid="{00000000-0005-0000-0000-0000084C0000}"/>
    <cellStyle name="Normal 16 7 3 2 2" xfId="21598" xr:uid="{00000000-0005-0000-0000-0000094C0000}"/>
    <cellStyle name="Normal 16 7 3 2 2 2" xfId="21599" xr:uid="{00000000-0005-0000-0000-00000A4C0000}"/>
    <cellStyle name="Normal 16 7 3 2 3" xfId="21600" xr:uid="{00000000-0005-0000-0000-00000B4C0000}"/>
    <cellStyle name="Normal 16 7 3 3" xfId="21601" xr:uid="{00000000-0005-0000-0000-00000C4C0000}"/>
    <cellStyle name="Normal 16 7 3 3 2" xfId="21602" xr:uid="{00000000-0005-0000-0000-00000D4C0000}"/>
    <cellStyle name="Normal 16 7 3 3 2 2" xfId="21603" xr:uid="{00000000-0005-0000-0000-00000E4C0000}"/>
    <cellStyle name="Normal 16 7 3 3 3" xfId="21604" xr:uid="{00000000-0005-0000-0000-00000F4C0000}"/>
    <cellStyle name="Normal 16 7 3 4" xfId="21605" xr:uid="{00000000-0005-0000-0000-0000104C0000}"/>
    <cellStyle name="Normal 16 7 3 4 2" xfId="21606" xr:uid="{00000000-0005-0000-0000-0000114C0000}"/>
    <cellStyle name="Normal 16 7 3 4 2 2" xfId="21607" xr:uid="{00000000-0005-0000-0000-0000124C0000}"/>
    <cellStyle name="Normal 16 7 3 4 3" xfId="21608" xr:uid="{00000000-0005-0000-0000-0000134C0000}"/>
    <cellStyle name="Normal 16 7 3 5" xfId="21609" xr:uid="{00000000-0005-0000-0000-0000144C0000}"/>
    <cellStyle name="Normal 16 7 3 5 2" xfId="21610" xr:uid="{00000000-0005-0000-0000-0000154C0000}"/>
    <cellStyle name="Normal 16 7 3 6" xfId="21611" xr:uid="{00000000-0005-0000-0000-0000164C0000}"/>
    <cellStyle name="Normal 16 7 4" xfId="21612" xr:uid="{00000000-0005-0000-0000-0000174C0000}"/>
    <cellStyle name="Normal 16 7 4 2" xfId="21613" xr:uid="{00000000-0005-0000-0000-0000184C0000}"/>
    <cellStyle name="Normal 16 7 4 2 2" xfId="21614" xr:uid="{00000000-0005-0000-0000-0000194C0000}"/>
    <cellStyle name="Normal 16 7 4 3" xfId="21615" xr:uid="{00000000-0005-0000-0000-00001A4C0000}"/>
    <cellStyle name="Normal 16 7 5" xfId="21616" xr:uid="{00000000-0005-0000-0000-00001B4C0000}"/>
    <cellStyle name="Normal 16 7 5 2" xfId="21617" xr:uid="{00000000-0005-0000-0000-00001C4C0000}"/>
    <cellStyle name="Normal 16 7 5 2 2" xfId="21618" xr:uid="{00000000-0005-0000-0000-00001D4C0000}"/>
    <cellStyle name="Normal 16 7 5 3" xfId="21619" xr:uid="{00000000-0005-0000-0000-00001E4C0000}"/>
    <cellStyle name="Normal 16 7 6" xfId="21620" xr:uid="{00000000-0005-0000-0000-00001F4C0000}"/>
    <cellStyle name="Normal 16 7 6 2" xfId="21621" xr:uid="{00000000-0005-0000-0000-0000204C0000}"/>
    <cellStyle name="Normal 16 7 6 2 2" xfId="21622" xr:uid="{00000000-0005-0000-0000-0000214C0000}"/>
    <cellStyle name="Normal 16 7 6 3" xfId="21623" xr:uid="{00000000-0005-0000-0000-0000224C0000}"/>
    <cellStyle name="Normal 16 7 7" xfId="21624" xr:uid="{00000000-0005-0000-0000-0000234C0000}"/>
    <cellStyle name="Normal 16 7 7 2" xfId="21625" xr:uid="{00000000-0005-0000-0000-0000244C0000}"/>
    <cellStyle name="Normal 16 7 8" xfId="21626" xr:uid="{00000000-0005-0000-0000-0000254C0000}"/>
    <cellStyle name="Normal 16 7 8 2" xfId="21627" xr:uid="{00000000-0005-0000-0000-0000264C0000}"/>
    <cellStyle name="Normal 16 7 9" xfId="21628" xr:uid="{00000000-0005-0000-0000-0000274C0000}"/>
    <cellStyle name="Normal 16 8" xfId="21629" xr:uid="{00000000-0005-0000-0000-0000284C0000}"/>
    <cellStyle name="Normal 16 8 2" xfId="21630" xr:uid="{00000000-0005-0000-0000-0000294C0000}"/>
    <cellStyle name="Normal 16 8 2 2" xfId="21631" xr:uid="{00000000-0005-0000-0000-00002A4C0000}"/>
    <cellStyle name="Normal 16 8 2 2 2" xfId="21632" xr:uid="{00000000-0005-0000-0000-00002B4C0000}"/>
    <cellStyle name="Normal 16 8 2 3" xfId="21633" xr:uid="{00000000-0005-0000-0000-00002C4C0000}"/>
    <cellStyle name="Normal 16 8 3" xfId="21634" xr:uid="{00000000-0005-0000-0000-00002D4C0000}"/>
    <cellStyle name="Normal 16 8 3 2" xfId="21635" xr:uid="{00000000-0005-0000-0000-00002E4C0000}"/>
    <cellStyle name="Normal 16 8 3 2 2" xfId="21636" xr:uid="{00000000-0005-0000-0000-00002F4C0000}"/>
    <cellStyle name="Normal 16 8 3 3" xfId="21637" xr:uid="{00000000-0005-0000-0000-0000304C0000}"/>
    <cellStyle name="Normal 16 8 4" xfId="21638" xr:uid="{00000000-0005-0000-0000-0000314C0000}"/>
    <cellStyle name="Normal 16 8 4 2" xfId="21639" xr:uid="{00000000-0005-0000-0000-0000324C0000}"/>
    <cellStyle name="Normal 16 8 4 2 2" xfId="21640" xr:uid="{00000000-0005-0000-0000-0000334C0000}"/>
    <cellStyle name="Normal 16 8 4 3" xfId="21641" xr:uid="{00000000-0005-0000-0000-0000344C0000}"/>
    <cellStyle name="Normal 16 8 5" xfId="21642" xr:uid="{00000000-0005-0000-0000-0000354C0000}"/>
    <cellStyle name="Normal 16 8 5 2" xfId="21643" xr:uid="{00000000-0005-0000-0000-0000364C0000}"/>
    <cellStyle name="Normal 16 8 6" xfId="21644" xr:uid="{00000000-0005-0000-0000-0000374C0000}"/>
    <cellStyle name="Normal 16 8 6 2" xfId="21645" xr:uid="{00000000-0005-0000-0000-0000384C0000}"/>
    <cellStyle name="Normal 16 8 7" xfId="21646" xr:uid="{00000000-0005-0000-0000-0000394C0000}"/>
    <cellStyle name="Normal 16 9" xfId="21647" xr:uid="{00000000-0005-0000-0000-00003A4C0000}"/>
    <cellStyle name="Normal 16 9 2" xfId="21648" xr:uid="{00000000-0005-0000-0000-00003B4C0000}"/>
    <cellStyle name="Normal 16 9 2 2" xfId="21649" xr:uid="{00000000-0005-0000-0000-00003C4C0000}"/>
    <cellStyle name="Normal 16 9 2 2 2" xfId="21650" xr:uid="{00000000-0005-0000-0000-00003D4C0000}"/>
    <cellStyle name="Normal 16 9 2 3" xfId="21651" xr:uid="{00000000-0005-0000-0000-00003E4C0000}"/>
    <cellStyle name="Normal 16 9 3" xfId="21652" xr:uid="{00000000-0005-0000-0000-00003F4C0000}"/>
    <cellStyle name="Normal 16 9 3 2" xfId="21653" xr:uid="{00000000-0005-0000-0000-0000404C0000}"/>
    <cellStyle name="Normal 16 9 3 2 2" xfId="21654" xr:uid="{00000000-0005-0000-0000-0000414C0000}"/>
    <cellStyle name="Normal 16 9 3 3" xfId="21655" xr:uid="{00000000-0005-0000-0000-0000424C0000}"/>
    <cellStyle name="Normal 16 9 4" xfId="21656" xr:uid="{00000000-0005-0000-0000-0000434C0000}"/>
    <cellStyle name="Normal 16 9 4 2" xfId="21657" xr:uid="{00000000-0005-0000-0000-0000444C0000}"/>
    <cellStyle name="Normal 16 9 4 2 2" xfId="21658" xr:uid="{00000000-0005-0000-0000-0000454C0000}"/>
    <cellStyle name="Normal 16 9 4 3" xfId="21659" xr:uid="{00000000-0005-0000-0000-0000464C0000}"/>
    <cellStyle name="Normal 16 9 5" xfId="21660" xr:uid="{00000000-0005-0000-0000-0000474C0000}"/>
    <cellStyle name="Normal 16 9 5 2" xfId="21661" xr:uid="{00000000-0005-0000-0000-0000484C0000}"/>
    <cellStyle name="Normal 16 9 6" xfId="21662" xr:uid="{00000000-0005-0000-0000-0000494C0000}"/>
    <cellStyle name="Normal 16 9 6 2" xfId="21663" xr:uid="{00000000-0005-0000-0000-00004A4C0000}"/>
    <cellStyle name="Normal 16 9 7" xfId="21664" xr:uid="{00000000-0005-0000-0000-00004B4C0000}"/>
    <cellStyle name="Normal 160" xfId="21665" xr:uid="{00000000-0005-0000-0000-00004C4C0000}"/>
    <cellStyle name="Normal 160 10" xfId="21666" xr:uid="{00000000-0005-0000-0000-00004D4C0000}"/>
    <cellStyle name="Normal 160 10 2" xfId="21667" xr:uid="{00000000-0005-0000-0000-00004E4C0000}"/>
    <cellStyle name="Normal 160 11" xfId="21668" xr:uid="{00000000-0005-0000-0000-00004F4C0000}"/>
    <cellStyle name="Normal 160 2" xfId="21669" xr:uid="{00000000-0005-0000-0000-0000504C0000}"/>
    <cellStyle name="Normal 160 2 2" xfId="21670" xr:uid="{00000000-0005-0000-0000-0000514C0000}"/>
    <cellStyle name="Normal 160 2 2 2" xfId="21671" xr:uid="{00000000-0005-0000-0000-0000524C0000}"/>
    <cellStyle name="Normal 160 2 2 2 2" xfId="21672" xr:uid="{00000000-0005-0000-0000-0000534C0000}"/>
    <cellStyle name="Normal 160 2 2 3" xfId="21673" xr:uid="{00000000-0005-0000-0000-0000544C0000}"/>
    <cellStyle name="Normal 160 2 3" xfId="21674" xr:uid="{00000000-0005-0000-0000-0000554C0000}"/>
    <cellStyle name="Normal 160 2 3 2" xfId="21675" xr:uid="{00000000-0005-0000-0000-0000564C0000}"/>
    <cellStyle name="Normal 160 2 3 2 2" xfId="21676" xr:uid="{00000000-0005-0000-0000-0000574C0000}"/>
    <cellStyle name="Normal 160 2 3 3" xfId="21677" xr:uid="{00000000-0005-0000-0000-0000584C0000}"/>
    <cellStyle name="Normal 160 2 4" xfId="21678" xr:uid="{00000000-0005-0000-0000-0000594C0000}"/>
    <cellStyle name="Normal 160 2 4 2" xfId="21679" xr:uid="{00000000-0005-0000-0000-00005A4C0000}"/>
    <cellStyle name="Normal 160 2 4 2 2" xfId="21680" xr:uid="{00000000-0005-0000-0000-00005B4C0000}"/>
    <cellStyle name="Normal 160 2 4 3" xfId="21681" xr:uid="{00000000-0005-0000-0000-00005C4C0000}"/>
    <cellStyle name="Normal 160 2 5" xfId="21682" xr:uid="{00000000-0005-0000-0000-00005D4C0000}"/>
    <cellStyle name="Normal 160 2 5 2" xfId="21683" xr:uid="{00000000-0005-0000-0000-00005E4C0000}"/>
    <cellStyle name="Normal 160 2 6" xfId="21684" xr:uid="{00000000-0005-0000-0000-00005F4C0000}"/>
    <cellStyle name="Normal 160 2 6 2" xfId="21685" xr:uid="{00000000-0005-0000-0000-0000604C0000}"/>
    <cellStyle name="Normal 160 2 7" xfId="21686" xr:uid="{00000000-0005-0000-0000-0000614C0000}"/>
    <cellStyle name="Normal 160 3" xfId="21687" xr:uid="{00000000-0005-0000-0000-0000624C0000}"/>
    <cellStyle name="Normal 160 3 2" xfId="21688" xr:uid="{00000000-0005-0000-0000-0000634C0000}"/>
    <cellStyle name="Normal 160 3 2 2" xfId="21689" xr:uid="{00000000-0005-0000-0000-0000644C0000}"/>
    <cellStyle name="Normal 160 3 2 2 2" xfId="21690" xr:uid="{00000000-0005-0000-0000-0000654C0000}"/>
    <cellStyle name="Normal 160 3 2 3" xfId="21691" xr:uid="{00000000-0005-0000-0000-0000664C0000}"/>
    <cellStyle name="Normal 160 3 3" xfId="21692" xr:uid="{00000000-0005-0000-0000-0000674C0000}"/>
    <cellStyle name="Normal 160 3 3 2" xfId="21693" xr:uid="{00000000-0005-0000-0000-0000684C0000}"/>
    <cellStyle name="Normal 160 3 3 2 2" xfId="21694" xr:uid="{00000000-0005-0000-0000-0000694C0000}"/>
    <cellStyle name="Normal 160 3 3 3" xfId="21695" xr:uid="{00000000-0005-0000-0000-00006A4C0000}"/>
    <cellStyle name="Normal 160 3 4" xfId="21696" xr:uid="{00000000-0005-0000-0000-00006B4C0000}"/>
    <cellStyle name="Normal 160 3 4 2" xfId="21697" xr:uid="{00000000-0005-0000-0000-00006C4C0000}"/>
    <cellStyle name="Normal 160 3 4 2 2" xfId="21698" xr:uid="{00000000-0005-0000-0000-00006D4C0000}"/>
    <cellStyle name="Normal 160 3 4 3" xfId="21699" xr:uid="{00000000-0005-0000-0000-00006E4C0000}"/>
    <cellStyle name="Normal 160 3 5" xfId="21700" xr:uid="{00000000-0005-0000-0000-00006F4C0000}"/>
    <cellStyle name="Normal 160 3 5 2" xfId="21701" xr:uid="{00000000-0005-0000-0000-0000704C0000}"/>
    <cellStyle name="Normal 160 3 6" xfId="21702" xr:uid="{00000000-0005-0000-0000-0000714C0000}"/>
    <cellStyle name="Normal 160 4" xfId="21703" xr:uid="{00000000-0005-0000-0000-0000724C0000}"/>
    <cellStyle name="Normal 160 4 2" xfId="21704" xr:uid="{00000000-0005-0000-0000-0000734C0000}"/>
    <cellStyle name="Normal 160 4 2 2" xfId="21705" xr:uid="{00000000-0005-0000-0000-0000744C0000}"/>
    <cellStyle name="Normal 160 4 3" xfId="21706" xr:uid="{00000000-0005-0000-0000-0000754C0000}"/>
    <cellStyle name="Normal 160 5" xfId="21707" xr:uid="{00000000-0005-0000-0000-0000764C0000}"/>
    <cellStyle name="Normal 160 5 2" xfId="21708" xr:uid="{00000000-0005-0000-0000-0000774C0000}"/>
    <cellStyle name="Normal 160 5 2 2" xfId="21709" xr:uid="{00000000-0005-0000-0000-0000784C0000}"/>
    <cellStyle name="Normal 160 5 3" xfId="21710" xr:uid="{00000000-0005-0000-0000-0000794C0000}"/>
    <cellStyle name="Normal 160 6" xfId="21711" xr:uid="{00000000-0005-0000-0000-00007A4C0000}"/>
    <cellStyle name="Normal 160 6 2" xfId="21712" xr:uid="{00000000-0005-0000-0000-00007B4C0000}"/>
    <cellStyle name="Normal 160 6 2 2" xfId="21713" xr:uid="{00000000-0005-0000-0000-00007C4C0000}"/>
    <cellStyle name="Normal 160 6 3" xfId="21714" xr:uid="{00000000-0005-0000-0000-00007D4C0000}"/>
    <cellStyle name="Normal 160 7" xfId="21715" xr:uid="{00000000-0005-0000-0000-00007E4C0000}"/>
    <cellStyle name="Normal 160 7 2" xfId="21716" xr:uid="{00000000-0005-0000-0000-00007F4C0000}"/>
    <cellStyle name="Normal 160 8" xfId="21717" xr:uid="{00000000-0005-0000-0000-0000804C0000}"/>
    <cellStyle name="Normal 160 8 2" xfId="21718" xr:uid="{00000000-0005-0000-0000-0000814C0000}"/>
    <cellStyle name="Normal 160 9" xfId="21719" xr:uid="{00000000-0005-0000-0000-0000824C0000}"/>
    <cellStyle name="Normal 160 9 2" xfId="21720" xr:uid="{00000000-0005-0000-0000-0000834C0000}"/>
    <cellStyle name="Normal 161" xfId="21721" xr:uid="{00000000-0005-0000-0000-0000844C0000}"/>
    <cellStyle name="Normal 161 10" xfId="21722" xr:uid="{00000000-0005-0000-0000-0000854C0000}"/>
    <cellStyle name="Normal 161 10 2" xfId="21723" xr:uid="{00000000-0005-0000-0000-0000864C0000}"/>
    <cellStyle name="Normal 161 11" xfId="21724" xr:uid="{00000000-0005-0000-0000-0000874C0000}"/>
    <cellStyle name="Normal 161 2" xfId="21725" xr:uid="{00000000-0005-0000-0000-0000884C0000}"/>
    <cellStyle name="Normal 161 2 2" xfId="21726" xr:uid="{00000000-0005-0000-0000-0000894C0000}"/>
    <cellStyle name="Normal 161 2 2 2" xfId="21727" xr:uid="{00000000-0005-0000-0000-00008A4C0000}"/>
    <cellStyle name="Normal 161 2 2 2 2" xfId="21728" xr:uid="{00000000-0005-0000-0000-00008B4C0000}"/>
    <cellStyle name="Normal 161 2 2 3" xfId="21729" xr:uid="{00000000-0005-0000-0000-00008C4C0000}"/>
    <cellStyle name="Normal 161 2 3" xfId="21730" xr:uid="{00000000-0005-0000-0000-00008D4C0000}"/>
    <cellStyle name="Normal 161 2 3 2" xfId="21731" xr:uid="{00000000-0005-0000-0000-00008E4C0000}"/>
    <cellStyle name="Normal 161 2 3 2 2" xfId="21732" xr:uid="{00000000-0005-0000-0000-00008F4C0000}"/>
    <cellStyle name="Normal 161 2 3 3" xfId="21733" xr:uid="{00000000-0005-0000-0000-0000904C0000}"/>
    <cellStyle name="Normal 161 2 4" xfId="21734" xr:uid="{00000000-0005-0000-0000-0000914C0000}"/>
    <cellStyle name="Normal 161 2 4 2" xfId="21735" xr:uid="{00000000-0005-0000-0000-0000924C0000}"/>
    <cellStyle name="Normal 161 2 4 2 2" xfId="21736" xr:uid="{00000000-0005-0000-0000-0000934C0000}"/>
    <cellStyle name="Normal 161 2 4 3" xfId="21737" xr:uid="{00000000-0005-0000-0000-0000944C0000}"/>
    <cellStyle name="Normal 161 2 5" xfId="21738" xr:uid="{00000000-0005-0000-0000-0000954C0000}"/>
    <cellStyle name="Normal 161 2 5 2" xfId="21739" xr:uid="{00000000-0005-0000-0000-0000964C0000}"/>
    <cellStyle name="Normal 161 2 6" xfId="21740" xr:uid="{00000000-0005-0000-0000-0000974C0000}"/>
    <cellStyle name="Normal 161 2 6 2" xfId="21741" xr:uid="{00000000-0005-0000-0000-0000984C0000}"/>
    <cellStyle name="Normal 161 2 7" xfId="21742" xr:uid="{00000000-0005-0000-0000-0000994C0000}"/>
    <cellStyle name="Normal 161 3" xfId="21743" xr:uid="{00000000-0005-0000-0000-00009A4C0000}"/>
    <cellStyle name="Normal 161 3 2" xfId="21744" xr:uid="{00000000-0005-0000-0000-00009B4C0000}"/>
    <cellStyle name="Normal 161 3 2 2" xfId="21745" xr:uid="{00000000-0005-0000-0000-00009C4C0000}"/>
    <cellStyle name="Normal 161 3 2 2 2" xfId="21746" xr:uid="{00000000-0005-0000-0000-00009D4C0000}"/>
    <cellStyle name="Normal 161 3 2 3" xfId="21747" xr:uid="{00000000-0005-0000-0000-00009E4C0000}"/>
    <cellStyle name="Normal 161 3 3" xfId="21748" xr:uid="{00000000-0005-0000-0000-00009F4C0000}"/>
    <cellStyle name="Normal 161 3 3 2" xfId="21749" xr:uid="{00000000-0005-0000-0000-0000A04C0000}"/>
    <cellStyle name="Normal 161 3 3 2 2" xfId="21750" xr:uid="{00000000-0005-0000-0000-0000A14C0000}"/>
    <cellStyle name="Normal 161 3 3 3" xfId="21751" xr:uid="{00000000-0005-0000-0000-0000A24C0000}"/>
    <cellStyle name="Normal 161 3 4" xfId="21752" xr:uid="{00000000-0005-0000-0000-0000A34C0000}"/>
    <cellStyle name="Normal 161 3 4 2" xfId="21753" xr:uid="{00000000-0005-0000-0000-0000A44C0000}"/>
    <cellStyle name="Normal 161 3 4 2 2" xfId="21754" xr:uid="{00000000-0005-0000-0000-0000A54C0000}"/>
    <cellStyle name="Normal 161 3 4 3" xfId="21755" xr:uid="{00000000-0005-0000-0000-0000A64C0000}"/>
    <cellStyle name="Normal 161 3 5" xfId="21756" xr:uid="{00000000-0005-0000-0000-0000A74C0000}"/>
    <cellStyle name="Normal 161 3 5 2" xfId="21757" xr:uid="{00000000-0005-0000-0000-0000A84C0000}"/>
    <cellStyle name="Normal 161 3 6" xfId="21758" xr:uid="{00000000-0005-0000-0000-0000A94C0000}"/>
    <cellStyle name="Normal 161 4" xfId="21759" xr:uid="{00000000-0005-0000-0000-0000AA4C0000}"/>
    <cellStyle name="Normal 161 4 2" xfId="21760" xr:uid="{00000000-0005-0000-0000-0000AB4C0000}"/>
    <cellStyle name="Normal 161 4 2 2" xfId="21761" xr:uid="{00000000-0005-0000-0000-0000AC4C0000}"/>
    <cellStyle name="Normal 161 4 3" xfId="21762" xr:uid="{00000000-0005-0000-0000-0000AD4C0000}"/>
    <cellStyle name="Normal 161 5" xfId="21763" xr:uid="{00000000-0005-0000-0000-0000AE4C0000}"/>
    <cellStyle name="Normal 161 5 2" xfId="21764" xr:uid="{00000000-0005-0000-0000-0000AF4C0000}"/>
    <cellStyle name="Normal 161 5 2 2" xfId="21765" xr:uid="{00000000-0005-0000-0000-0000B04C0000}"/>
    <cellStyle name="Normal 161 5 3" xfId="21766" xr:uid="{00000000-0005-0000-0000-0000B14C0000}"/>
    <cellStyle name="Normal 161 6" xfId="21767" xr:uid="{00000000-0005-0000-0000-0000B24C0000}"/>
    <cellStyle name="Normal 161 6 2" xfId="21768" xr:uid="{00000000-0005-0000-0000-0000B34C0000}"/>
    <cellStyle name="Normal 161 6 2 2" xfId="21769" xr:uid="{00000000-0005-0000-0000-0000B44C0000}"/>
    <cellStyle name="Normal 161 6 3" xfId="21770" xr:uid="{00000000-0005-0000-0000-0000B54C0000}"/>
    <cellStyle name="Normal 161 7" xfId="21771" xr:uid="{00000000-0005-0000-0000-0000B64C0000}"/>
    <cellStyle name="Normal 161 7 2" xfId="21772" xr:uid="{00000000-0005-0000-0000-0000B74C0000}"/>
    <cellStyle name="Normal 161 8" xfId="21773" xr:uid="{00000000-0005-0000-0000-0000B84C0000}"/>
    <cellStyle name="Normal 161 8 2" xfId="21774" xr:uid="{00000000-0005-0000-0000-0000B94C0000}"/>
    <cellStyle name="Normal 161 9" xfId="21775" xr:uid="{00000000-0005-0000-0000-0000BA4C0000}"/>
    <cellStyle name="Normal 161 9 2" xfId="21776" xr:uid="{00000000-0005-0000-0000-0000BB4C0000}"/>
    <cellStyle name="Normal 162" xfId="21777" xr:uid="{00000000-0005-0000-0000-0000BC4C0000}"/>
    <cellStyle name="Normal 162 10" xfId="21778" xr:uid="{00000000-0005-0000-0000-0000BD4C0000}"/>
    <cellStyle name="Normal 162 10 2" xfId="21779" xr:uid="{00000000-0005-0000-0000-0000BE4C0000}"/>
    <cellStyle name="Normal 162 11" xfId="21780" xr:uid="{00000000-0005-0000-0000-0000BF4C0000}"/>
    <cellStyle name="Normal 162 2" xfId="21781" xr:uid="{00000000-0005-0000-0000-0000C04C0000}"/>
    <cellStyle name="Normal 162 2 2" xfId="21782" xr:uid="{00000000-0005-0000-0000-0000C14C0000}"/>
    <cellStyle name="Normal 162 2 2 2" xfId="21783" xr:uid="{00000000-0005-0000-0000-0000C24C0000}"/>
    <cellStyle name="Normal 162 2 2 2 2" xfId="21784" xr:uid="{00000000-0005-0000-0000-0000C34C0000}"/>
    <cellStyle name="Normal 162 2 2 3" xfId="21785" xr:uid="{00000000-0005-0000-0000-0000C44C0000}"/>
    <cellStyle name="Normal 162 2 3" xfId="21786" xr:uid="{00000000-0005-0000-0000-0000C54C0000}"/>
    <cellStyle name="Normal 162 2 3 2" xfId="21787" xr:uid="{00000000-0005-0000-0000-0000C64C0000}"/>
    <cellStyle name="Normal 162 2 3 2 2" xfId="21788" xr:uid="{00000000-0005-0000-0000-0000C74C0000}"/>
    <cellStyle name="Normal 162 2 3 3" xfId="21789" xr:uid="{00000000-0005-0000-0000-0000C84C0000}"/>
    <cellStyle name="Normal 162 2 4" xfId="21790" xr:uid="{00000000-0005-0000-0000-0000C94C0000}"/>
    <cellStyle name="Normal 162 2 4 2" xfId="21791" xr:uid="{00000000-0005-0000-0000-0000CA4C0000}"/>
    <cellStyle name="Normal 162 2 4 2 2" xfId="21792" xr:uid="{00000000-0005-0000-0000-0000CB4C0000}"/>
    <cellStyle name="Normal 162 2 4 3" xfId="21793" xr:uid="{00000000-0005-0000-0000-0000CC4C0000}"/>
    <cellStyle name="Normal 162 2 5" xfId="21794" xr:uid="{00000000-0005-0000-0000-0000CD4C0000}"/>
    <cellStyle name="Normal 162 2 5 2" xfId="21795" xr:uid="{00000000-0005-0000-0000-0000CE4C0000}"/>
    <cellStyle name="Normal 162 2 6" xfId="21796" xr:uid="{00000000-0005-0000-0000-0000CF4C0000}"/>
    <cellStyle name="Normal 162 2 6 2" xfId="21797" xr:uid="{00000000-0005-0000-0000-0000D04C0000}"/>
    <cellStyle name="Normal 162 2 7" xfId="21798" xr:uid="{00000000-0005-0000-0000-0000D14C0000}"/>
    <cellStyle name="Normal 162 3" xfId="21799" xr:uid="{00000000-0005-0000-0000-0000D24C0000}"/>
    <cellStyle name="Normal 162 3 2" xfId="21800" xr:uid="{00000000-0005-0000-0000-0000D34C0000}"/>
    <cellStyle name="Normal 162 3 2 2" xfId="21801" xr:uid="{00000000-0005-0000-0000-0000D44C0000}"/>
    <cellStyle name="Normal 162 3 2 2 2" xfId="21802" xr:uid="{00000000-0005-0000-0000-0000D54C0000}"/>
    <cellStyle name="Normal 162 3 2 3" xfId="21803" xr:uid="{00000000-0005-0000-0000-0000D64C0000}"/>
    <cellStyle name="Normal 162 3 3" xfId="21804" xr:uid="{00000000-0005-0000-0000-0000D74C0000}"/>
    <cellStyle name="Normal 162 3 3 2" xfId="21805" xr:uid="{00000000-0005-0000-0000-0000D84C0000}"/>
    <cellStyle name="Normal 162 3 3 2 2" xfId="21806" xr:uid="{00000000-0005-0000-0000-0000D94C0000}"/>
    <cellStyle name="Normal 162 3 3 3" xfId="21807" xr:uid="{00000000-0005-0000-0000-0000DA4C0000}"/>
    <cellStyle name="Normal 162 3 4" xfId="21808" xr:uid="{00000000-0005-0000-0000-0000DB4C0000}"/>
    <cellStyle name="Normal 162 3 4 2" xfId="21809" xr:uid="{00000000-0005-0000-0000-0000DC4C0000}"/>
    <cellStyle name="Normal 162 3 4 2 2" xfId="21810" xr:uid="{00000000-0005-0000-0000-0000DD4C0000}"/>
    <cellStyle name="Normal 162 3 4 3" xfId="21811" xr:uid="{00000000-0005-0000-0000-0000DE4C0000}"/>
    <cellStyle name="Normal 162 3 5" xfId="21812" xr:uid="{00000000-0005-0000-0000-0000DF4C0000}"/>
    <cellStyle name="Normal 162 3 5 2" xfId="21813" xr:uid="{00000000-0005-0000-0000-0000E04C0000}"/>
    <cellStyle name="Normal 162 3 6" xfId="21814" xr:uid="{00000000-0005-0000-0000-0000E14C0000}"/>
    <cellStyle name="Normal 162 4" xfId="21815" xr:uid="{00000000-0005-0000-0000-0000E24C0000}"/>
    <cellStyle name="Normal 162 4 2" xfId="21816" xr:uid="{00000000-0005-0000-0000-0000E34C0000}"/>
    <cellStyle name="Normal 162 4 2 2" xfId="21817" xr:uid="{00000000-0005-0000-0000-0000E44C0000}"/>
    <cellStyle name="Normal 162 4 3" xfId="21818" xr:uid="{00000000-0005-0000-0000-0000E54C0000}"/>
    <cellStyle name="Normal 162 5" xfId="21819" xr:uid="{00000000-0005-0000-0000-0000E64C0000}"/>
    <cellStyle name="Normal 162 5 2" xfId="21820" xr:uid="{00000000-0005-0000-0000-0000E74C0000}"/>
    <cellStyle name="Normal 162 5 2 2" xfId="21821" xr:uid="{00000000-0005-0000-0000-0000E84C0000}"/>
    <cellStyle name="Normal 162 5 3" xfId="21822" xr:uid="{00000000-0005-0000-0000-0000E94C0000}"/>
    <cellStyle name="Normal 162 6" xfId="21823" xr:uid="{00000000-0005-0000-0000-0000EA4C0000}"/>
    <cellStyle name="Normal 162 6 2" xfId="21824" xr:uid="{00000000-0005-0000-0000-0000EB4C0000}"/>
    <cellStyle name="Normal 162 6 2 2" xfId="21825" xr:uid="{00000000-0005-0000-0000-0000EC4C0000}"/>
    <cellStyle name="Normal 162 6 3" xfId="21826" xr:uid="{00000000-0005-0000-0000-0000ED4C0000}"/>
    <cellStyle name="Normal 162 7" xfId="21827" xr:uid="{00000000-0005-0000-0000-0000EE4C0000}"/>
    <cellStyle name="Normal 162 7 2" xfId="21828" xr:uid="{00000000-0005-0000-0000-0000EF4C0000}"/>
    <cellStyle name="Normal 162 8" xfId="21829" xr:uid="{00000000-0005-0000-0000-0000F04C0000}"/>
    <cellStyle name="Normal 162 8 2" xfId="21830" xr:uid="{00000000-0005-0000-0000-0000F14C0000}"/>
    <cellStyle name="Normal 162 9" xfId="21831" xr:uid="{00000000-0005-0000-0000-0000F24C0000}"/>
    <cellStyle name="Normal 162 9 2" xfId="21832" xr:uid="{00000000-0005-0000-0000-0000F34C0000}"/>
    <cellStyle name="Normal 163" xfId="21833" xr:uid="{00000000-0005-0000-0000-0000F44C0000}"/>
    <cellStyle name="Normal 163 10" xfId="21834" xr:uid="{00000000-0005-0000-0000-0000F54C0000}"/>
    <cellStyle name="Normal 163 10 2" xfId="21835" xr:uid="{00000000-0005-0000-0000-0000F64C0000}"/>
    <cellStyle name="Normal 163 11" xfId="21836" xr:uid="{00000000-0005-0000-0000-0000F74C0000}"/>
    <cellStyle name="Normal 163 2" xfId="21837" xr:uid="{00000000-0005-0000-0000-0000F84C0000}"/>
    <cellStyle name="Normal 163 2 2" xfId="21838" xr:uid="{00000000-0005-0000-0000-0000F94C0000}"/>
    <cellStyle name="Normal 163 2 2 2" xfId="21839" xr:uid="{00000000-0005-0000-0000-0000FA4C0000}"/>
    <cellStyle name="Normal 163 2 2 2 2" xfId="21840" xr:uid="{00000000-0005-0000-0000-0000FB4C0000}"/>
    <cellStyle name="Normal 163 2 2 3" xfId="21841" xr:uid="{00000000-0005-0000-0000-0000FC4C0000}"/>
    <cellStyle name="Normal 163 2 3" xfId="21842" xr:uid="{00000000-0005-0000-0000-0000FD4C0000}"/>
    <cellStyle name="Normal 163 2 3 2" xfId="21843" xr:uid="{00000000-0005-0000-0000-0000FE4C0000}"/>
    <cellStyle name="Normal 163 2 3 2 2" xfId="21844" xr:uid="{00000000-0005-0000-0000-0000FF4C0000}"/>
    <cellStyle name="Normal 163 2 3 3" xfId="21845" xr:uid="{00000000-0005-0000-0000-0000004D0000}"/>
    <cellStyle name="Normal 163 2 4" xfId="21846" xr:uid="{00000000-0005-0000-0000-0000014D0000}"/>
    <cellStyle name="Normal 163 2 4 2" xfId="21847" xr:uid="{00000000-0005-0000-0000-0000024D0000}"/>
    <cellStyle name="Normal 163 2 4 2 2" xfId="21848" xr:uid="{00000000-0005-0000-0000-0000034D0000}"/>
    <cellStyle name="Normal 163 2 4 3" xfId="21849" xr:uid="{00000000-0005-0000-0000-0000044D0000}"/>
    <cellStyle name="Normal 163 2 5" xfId="21850" xr:uid="{00000000-0005-0000-0000-0000054D0000}"/>
    <cellStyle name="Normal 163 2 5 2" xfId="21851" xr:uid="{00000000-0005-0000-0000-0000064D0000}"/>
    <cellStyle name="Normal 163 2 6" xfId="21852" xr:uid="{00000000-0005-0000-0000-0000074D0000}"/>
    <cellStyle name="Normal 163 2 6 2" xfId="21853" xr:uid="{00000000-0005-0000-0000-0000084D0000}"/>
    <cellStyle name="Normal 163 2 7" xfId="21854" xr:uid="{00000000-0005-0000-0000-0000094D0000}"/>
    <cellStyle name="Normal 163 3" xfId="21855" xr:uid="{00000000-0005-0000-0000-00000A4D0000}"/>
    <cellStyle name="Normal 163 3 2" xfId="21856" xr:uid="{00000000-0005-0000-0000-00000B4D0000}"/>
    <cellStyle name="Normal 163 3 2 2" xfId="21857" xr:uid="{00000000-0005-0000-0000-00000C4D0000}"/>
    <cellStyle name="Normal 163 3 2 2 2" xfId="21858" xr:uid="{00000000-0005-0000-0000-00000D4D0000}"/>
    <cellStyle name="Normal 163 3 2 3" xfId="21859" xr:uid="{00000000-0005-0000-0000-00000E4D0000}"/>
    <cellStyle name="Normal 163 3 3" xfId="21860" xr:uid="{00000000-0005-0000-0000-00000F4D0000}"/>
    <cellStyle name="Normal 163 3 3 2" xfId="21861" xr:uid="{00000000-0005-0000-0000-0000104D0000}"/>
    <cellStyle name="Normal 163 3 3 2 2" xfId="21862" xr:uid="{00000000-0005-0000-0000-0000114D0000}"/>
    <cellStyle name="Normal 163 3 3 3" xfId="21863" xr:uid="{00000000-0005-0000-0000-0000124D0000}"/>
    <cellStyle name="Normal 163 3 4" xfId="21864" xr:uid="{00000000-0005-0000-0000-0000134D0000}"/>
    <cellStyle name="Normal 163 3 4 2" xfId="21865" xr:uid="{00000000-0005-0000-0000-0000144D0000}"/>
    <cellStyle name="Normal 163 3 4 2 2" xfId="21866" xr:uid="{00000000-0005-0000-0000-0000154D0000}"/>
    <cellStyle name="Normal 163 3 4 3" xfId="21867" xr:uid="{00000000-0005-0000-0000-0000164D0000}"/>
    <cellStyle name="Normal 163 3 5" xfId="21868" xr:uid="{00000000-0005-0000-0000-0000174D0000}"/>
    <cellStyle name="Normal 163 3 5 2" xfId="21869" xr:uid="{00000000-0005-0000-0000-0000184D0000}"/>
    <cellStyle name="Normal 163 3 6" xfId="21870" xr:uid="{00000000-0005-0000-0000-0000194D0000}"/>
    <cellStyle name="Normal 163 4" xfId="21871" xr:uid="{00000000-0005-0000-0000-00001A4D0000}"/>
    <cellStyle name="Normal 163 4 2" xfId="21872" xr:uid="{00000000-0005-0000-0000-00001B4D0000}"/>
    <cellStyle name="Normal 163 4 2 2" xfId="21873" xr:uid="{00000000-0005-0000-0000-00001C4D0000}"/>
    <cellStyle name="Normal 163 4 3" xfId="21874" xr:uid="{00000000-0005-0000-0000-00001D4D0000}"/>
    <cellStyle name="Normal 163 5" xfId="21875" xr:uid="{00000000-0005-0000-0000-00001E4D0000}"/>
    <cellStyle name="Normal 163 5 2" xfId="21876" xr:uid="{00000000-0005-0000-0000-00001F4D0000}"/>
    <cellStyle name="Normal 163 5 2 2" xfId="21877" xr:uid="{00000000-0005-0000-0000-0000204D0000}"/>
    <cellStyle name="Normal 163 5 3" xfId="21878" xr:uid="{00000000-0005-0000-0000-0000214D0000}"/>
    <cellStyle name="Normal 163 6" xfId="21879" xr:uid="{00000000-0005-0000-0000-0000224D0000}"/>
    <cellStyle name="Normal 163 6 2" xfId="21880" xr:uid="{00000000-0005-0000-0000-0000234D0000}"/>
    <cellStyle name="Normal 163 6 2 2" xfId="21881" xr:uid="{00000000-0005-0000-0000-0000244D0000}"/>
    <cellStyle name="Normal 163 6 3" xfId="21882" xr:uid="{00000000-0005-0000-0000-0000254D0000}"/>
    <cellStyle name="Normal 163 7" xfId="21883" xr:uid="{00000000-0005-0000-0000-0000264D0000}"/>
    <cellStyle name="Normal 163 7 2" xfId="21884" xr:uid="{00000000-0005-0000-0000-0000274D0000}"/>
    <cellStyle name="Normal 163 8" xfId="21885" xr:uid="{00000000-0005-0000-0000-0000284D0000}"/>
    <cellStyle name="Normal 163 8 2" xfId="21886" xr:uid="{00000000-0005-0000-0000-0000294D0000}"/>
    <cellStyle name="Normal 163 9" xfId="21887" xr:uid="{00000000-0005-0000-0000-00002A4D0000}"/>
    <cellStyle name="Normal 163 9 2" xfId="21888" xr:uid="{00000000-0005-0000-0000-00002B4D0000}"/>
    <cellStyle name="Normal 164" xfId="21889" xr:uid="{00000000-0005-0000-0000-00002C4D0000}"/>
    <cellStyle name="Normal 164 10" xfId="21890" xr:uid="{00000000-0005-0000-0000-00002D4D0000}"/>
    <cellStyle name="Normal 164 10 2" xfId="21891" xr:uid="{00000000-0005-0000-0000-00002E4D0000}"/>
    <cellStyle name="Normal 164 11" xfId="21892" xr:uid="{00000000-0005-0000-0000-00002F4D0000}"/>
    <cellStyle name="Normal 164 2" xfId="21893" xr:uid="{00000000-0005-0000-0000-0000304D0000}"/>
    <cellStyle name="Normal 164 2 2" xfId="21894" xr:uid="{00000000-0005-0000-0000-0000314D0000}"/>
    <cellStyle name="Normal 164 2 2 2" xfId="21895" xr:uid="{00000000-0005-0000-0000-0000324D0000}"/>
    <cellStyle name="Normal 164 2 2 2 2" xfId="21896" xr:uid="{00000000-0005-0000-0000-0000334D0000}"/>
    <cellStyle name="Normal 164 2 2 3" xfId="21897" xr:uid="{00000000-0005-0000-0000-0000344D0000}"/>
    <cellStyle name="Normal 164 2 3" xfId="21898" xr:uid="{00000000-0005-0000-0000-0000354D0000}"/>
    <cellStyle name="Normal 164 2 3 2" xfId="21899" xr:uid="{00000000-0005-0000-0000-0000364D0000}"/>
    <cellStyle name="Normal 164 2 3 2 2" xfId="21900" xr:uid="{00000000-0005-0000-0000-0000374D0000}"/>
    <cellStyle name="Normal 164 2 3 3" xfId="21901" xr:uid="{00000000-0005-0000-0000-0000384D0000}"/>
    <cellStyle name="Normal 164 2 4" xfId="21902" xr:uid="{00000000-0005-0000-0000-0000394D0000}"/>
    <cellStyle name="Normal 164 2 4 2" xfId="21903" xr:uid="{00000000-0005-0000-0000-00003A4D0000}"/>
    <cellStyle name="Normal 164 2 4 2 2" xfId="21904" xr:uid="{00000000-0005-0000-0000-00003B4D0000}"/>
    <cellStyle name="Normal 164 2 4 3" xfId="21905" xr:uid="{00000000-0005-0000-0000-00003C4D0000}"/>
    <cellStyle name="Normal 164 2 5" xfId="21906" xr:uid="{00000000-0005-0000-0000-00003D4D0000}"/>
    <cellStyle name="Normal 164 2 5 2" xfId="21907" xr:uid="{00000000-0005-0000-0000-00003E4D0000}"/>
    <cellStyle name="Normal 164 2 6" xfId="21908" xr:uid="{00000000-0005-0000-0000-00003F4D0000}"/>
    <cellStyle name="Normal 164 2 6 2" xfId="21909" xr:uid="{00000000-0005-0000-0000-0000404D0000}"/>
    <cellStyle name="Normal 164 2 7" xfId="21910" xr:uid="{00000000-0005-0000-0000-0000414D0000}"/>
    <cellStyle name="Normal 164 3" xfId="21911" xr:uid="{00000000-0005-0000-0000-0000424D0000}"/>
    <cellStyle name="Normal 164 3 2" xfId="21912" xr:uid="{00000000-0005-0000-0000-0000434D0000}"/>
    <cellStyle name="Normal 164 3 2 2" xfId="21913" xr:uid="{00000000-0005-0000-0000-0000444D0000}"/>
    <cellStyle name="Normal 164 3 2 2 2" xfId="21914" xr:uid="{00000000-0005-0000-0000-0000454D0000}"/>
    <cellStyle name="Normal 164 3 2 3" xfId="21915" xr:uid="{00000000-0005-0000-0000-0000464D0000}"/>
    <cellStyle name="Normal 164 3 3" xfId="21916" xr:uid="{00000000-0005-0000-0000-0000474D0000}"/>
    <cellStyle name="Normal 164 3 3 2" xfId="21917" xr:uid="{00000000-0005-0000-0000-0000484D0000}"/>
    <cellStyle name="Normal 164 3 3 2 2" xfId="21918" xr:uid="{00000000-0005-0000-0000-0000494D0000}"/>
    <cellStyle name="Normal 164 3 3 3" xfId="21919" xr:uid="{00000000-0005-0000-0000-00004A4D0000}"/>
    <cellStyle name="Normal 164 3 4" xfId="21920" xr:uid="{00000000-0005-0000-0000-00004B4D0000}"/>
    <cellStyle name="Normal 164 3 4 2" xfId="21921" xr:uid="{00000000-0005-0000-0000-00004C4D0000}"/>
    <cellStyle name="Normal 164 3 4 2 2" xfId="21922" xr:uid="{00000000-0005-0000-0000-00004D4D0000}"/>
    <cellStyle name="Normal 164 3 4 3" xfId="21923" xr:uid="{00000000-0005-0000-0000-00004E4D0000}"/>
    <cellStyle name="Normal 164 3 5" xfId="21924" xr:uid="{00000000-0005-0000-0000-00004F4D0000}"/>
    <cellStyle name="Normal 164 3 5 2" xfId="21925" xr:uid="{00000000-0005-0000-0000-0000504D0000}"/>
    <cellStyle name="Normal 164 3 6" xfId="21926" xr:uid="{00000000-0005-0000-0000-0000514D0000}"/>
    <cellStyle name="Normal 164 4" xfId="21927" xr:uid="{00000000-0005-0000-0000-0000524D0000}"/>
    <cellStyle name="Normal 164 4 2" xfId="21928" xr:uid="{00000000-0005-0000-0000-0000534D0000}"/>
    <cellStyle name="Normal 164 4 2 2" xfId="21929" xr:uid="{00000000-0005-0000-0000-0000544D0000}"/>
    <cellStyle name="Normal 164 4 3" xfId="21930" xr:uid="{00000000-0005-0000-0000-0000554D0000}"/>
    <cellStyle name="Normal 164 5" xfId="21931" xr:uid="{00000000-0005-0000-0000-0000564D0000}"/>
    <cellStyle name="Normal 164 5 2" xfId="21932" xr:uid="{00000000-0005-0000-0000-0000574D0000}"/>
    <cellStyle name="Normal 164 5 2 2" xfId="21933" xr:uid="{00000000-0005-0000-0000-0000584D0000}"/>
    <cellStyle name="Normal 164 5 3" xfId="21934" xr:uid="{00000000-0005-0000-0000-0000594D0000}"/>
    <cellStyle name="Normal 164 6" xfId="21935" xr:uid="{00000000-0005-0000-0000-00005A4D0000}"/>
    <cellStyle name="Normal 164 6 2" xfId="21936" xr:uid="{00000000-0005-0000-0000-00005B4D0000}"/>
    <cellStyle name="Normal 164 6 2 2" xfId="21937" xr:uid="{00000000-0005-0000-0000-00005C4D0000}"/>
    <cellStyle name="Normal 164 6 3" xfId="21938" xr:uid="{00000000-0005-0000-0000-00005D4D0000}"/>
    <cellStyle name="Normal 164 7" xfId="21939" xr:uid="{00000000-0005-0000-0000-00005E4D0000}"/>
    <cellStyle name="Normal 164 7 2" xfId="21940" xr:uid="{00000000-0005-0000-0000-00005F4D0000}"/>
    <cellStyle name="Normal 164 8" xfId="21941" xr:uid="{00000000-0005-0000-0000-0000604D0000}"/>
    <cellStyle name="Normal 164 8 2" xfId="21942" xr:uid="{00000000-0005-0000-0000-0000614D0000}"/>
    <cellStyle name="Normal 164 9" xfId="21943" xr:uid="{00000000-0005-0000-0000-0000624D0000}"/>
    <cellStyle name="Normal 164 9 2" xfId="21944" xr:uid="{00000000-0005-0000-0000-0000634D0000}"/>
    <cellStyle name="Normal 165" xfId="21945" xr:uid="{00000000-0005-0000-0000-0000644D0000}"/>
    <cellStyle name="Normal 165 10" xfId="21946" xr:uid="{00000000-0005-0000-0000-0000654D0000}"/>
    <cellStyle name="Normal 165 10 2" xfId="21947" xr:uid="{00000000-0005-0000-0000-0000664D0000}"/>
    <cellStyle name="Normal 165 11" xfId="21948" xr:uid="{00000000-0005-0000-0000-0000674D0000}"/>
    <cellStyle name="Normal 165 2" xfId="21949" xr:uid="{00000000-0005-0000-0000-0000684D0000}"/>
    <cellStyle name="Normal 165 2 2" xfId="21950" xr:uid="{00000000-0005-0000-0000-0000694D0000}"/>
    <cellStyle name="Normal 165 2 2 2" xfId="21951" xr:uid="{00000000-0005-0000-0000-00006A4D0000}"/>
    <cellStyle name="Normal 165 2 2 2 2" xfId="21952" xr:uid="{00000000-0005-0000-0000-00006B4D0000}"/>
    <cellStyle name="Normal 165 2 2 3" xfId="21953" xr:uid="{00000000-0005-0000-0000-00006C4D0000}"/>
    <cellStyle name="Normal 165 2 3" xfId="21954" xr:uid="{00000000-0005-0000-0000-00006D4D0000}"/>
    <cellStyle name="Normal 165 2 3 2" xfId="21955" xr:uid="{00000000-0005-0000-0000-00006E4D0000}"/>
    <cellStyle name="Normal 165 2 3 2 2" xfId="21956" xr:uid="{00000000-0005-0000-0000-00006F4D0000}"/>
    <cellStyle name="Normal 165 2 3 3" xfId="21957" xr:uid="{00000000-0005-0000-0000-0000704D0000}"/>
    <cellStyle name="Normal 165 2 4" xfId="21958" xr:uid="{00000000-0005-0000-0000-0000714D0000}"/>
    <cellStyle name="Normal 165 2 4 2" xfId="21959" xr:uid="{00000000-0005-0000-0000-0000724D0000}"/>
    <cellStyle name="Normal 165 2 4 2 2" xfId="21960" xr:uid="{00000000-0005-0000-0000-0000734D0000}"/>
    <cellStyle name="Normal 165 2 4 3" xfId="21961" xr:uid="{00000000-0005-0000-0000-0000744D0000}"/>
    <cellStyle name="Normal 165 2 5" xfId="21962" xr:uid="{00000000-0005-0000-0000-0000754D0000}"/>
    <cellStyle name="Normal 165 2 5 2" xfId="21963" xr:uid="{00000000-0005-0000-0000-0000764D0000}"/>
    <cellStyle name="Normal 165 2 6" xfId="21964" xr:uid="{00000000-0005-0000-0000-0000774D0000}"/>
    <cellStyle name="Normal 165 2 6 2" xfId="21965" xr:uid="{00000000-0005-0000-0000-0000784D0000}"/>
    <cellStyle name="Normal 165 2 7" xfId="21966" xr:uid="{00000000-0005-0000-0000-0000794D0000}"/>
    <cellStyle name="Normal 165 3" xfId="21967" xr:uid="{00000000-0005-0000-0000-00007A4D0000}"/>
    <cellStyle name="Normal 165 3 2" xfId="21968" xr:uid="{00000000-0005-0000-0000-00007B4D0000}"/>
    <cellStyle name="Normal 165 3 2 2" xfId="21969" xr:uid="{00000000-0005-0000-0000-00007C4D0000}"/>
    <cellStyle name="Normal 165 3 2 2 2" xfId="21970" xr:uid="{00000000-0005-0000-0000-00007D4D0000}"/>
    <cellStyle name="Normal 165 3 2 3" xfId="21971" xr:uid="{00000000-0005-0000-0000-00007E4D0000}"/>
    <cellStyle name="Normal 165 3 3" xfId="21972" xr:uid="{00000000-0005-0000-0000-00007F4D0000}"/>
    <cellStyle name="Normal 165 3 3 2" xfId="21973" xr:uid="{00000000-0005-0000-0000-0000804D0000}"/>
    <cellStyle name="Normal 165 3 3 2 2" xfId="21974" xr:uid="{00000000-0005-0000-0000-0000814D0000}"/>
    <cellStyle name="Normal 165 3 3 3" xfId="21975" xr:uid="{00000000-0005-0000-0000-0000824D0000}"/>
    <cellStyle name="Normal 165 3 4" xfId="21976" xr:uid="{00000000-0005-0000-0000-0000834D0000}"/>
    <cellStyle name="Normal 165 3 4 2" xfId="21977" xr:uid="{00000000-0005-0000-0000-0000844D0000}"/>
    <cellStyle name="Normal 165 3 4 2 2" xfId="21978" xr:uid="{00000000-0005-0000-0000-0000854D0000}"/>
    <cellStyle name="Normal 165 3 4 3" xfId="21979" xr:uid="{00000000-0005-0000-0000-0000864D0000}"/>
    <cellStyle name="Normal 165 3 5" xfId="21980" xr:uid="{00000000-0005-0000-0000-0000874D0000}"/>
    <cellStyle name="Normal 165 3 5 2" xfId="21981" xr:uid="{00000000-0005-0000-0000-0000884D0000}"/>
    <cellStyle name="Normal 165 3 6" xfId="21982" xr:uid="{00000000-0005-0000-0000-0000894D0000}"/>
    <cellStyle name="Normal 165 4" xfId="21983" xr:uid="{00000000-0005-0000-0000-00008A4D0000}"/>
    <cellStyle name="Normal 165 4 2" xfId="21984" xr:uid="{00000000-0005-0000-0000-00008B4D0000}"/>
    <cellStyle name="Normal 165 4 2 2" xfId="21985" xr:uid="{00000000-0005-0000-0000-00008C4D0000}"/>
    <cellStyle name="Normal 165 4 3" xfId="21986" xr:uid="{00000000-0005-0000-0000-00008D4D0000}"/>
    <cellStyle name="Normal 165 5" xfId="21987" xr:uid="{00000000-0005-0000-0000-00008E4D0000}"/>
    <cellStyle name="Normal 165 5 2" xfId="21988" xr:uid="{00000000-0005-0000-0000-00008F4D0000}"/>
    <cellStyle name="Normal 165 5 2 2" xfId="21989" xr:uid="{00000000-0005-0000-0000-0000904D0000}"/>
    <cellStyle name="Normal 165 5 3" xfId="21990" xr:uid="{00000000-0005-0000-0000-0000914D0000}"/>
    <cellStyle name="Normal 165 6" xfId="21991" xr:uid="{00000000-0005-0000-0000-0000924D0000}"/>
    <cellStyle name="Normal 165 6 2" xfId="21992" xr:uid="{00000000-0005-0000-0000-0000934D0000}"/>
    <cellStyle name="Normal 165 6 2 2" xfId="21993" xr:uid="{00000000-0005-0000-0000-0000944D0000}"/>
    <cellStyle name="Normal 165 6 3" xfId="21994" xr:uid="{00000000-0005-0000-0000-0000954D0000}"/>
    <cellStyle name="Normal 165 7" xfId="21995" xr:uid="{00000000-0005-0000-0000-0000964D0000}"/>
    <cellStyle name="Normal 165 7 2" xfId="21996" xr:uid="{00000000-0005-0000-0000-0000974D0000}"/>
    <cellStyle name="Normal 165 8" xfId="21997" xr:uid="{00000000-0005-0000-0000-0000984D0000}"/>
    <cellStyle name="Normal 165 8 2" xfId="21998" xr:uid="{00000000-0005-0000-0000-0000994D0000}"/>
    <cellStyle name="Normal 165 9" xfId="21999" xr:uid="{00000000-0005-0000-0000-00009A4D0000}"/>
    <cellStyle name="Normal 165 9 2" xfId="22000" xr:uid="{00000000-0005-0000-0000-00009B4D0000}"/>
    <cellStyle name="Normal 166" xfId="22001" xr:uid="{00000000-0005-0000-0000-00009C4D0000}"/>
    <cellStyle name="Normal 166 10" xfId="22002" xr:uid="{00000000-0005-0000-0000-00009D4D0000}"/>
    <cellStyle name="Normal 166 10 2" xfId="22003" xr:uid="{00000000-0005-0000-0000-00009E4D0000}"/>
    <cellStyle name="Normal 166 11" xfId="22004" xr:uid="{00000000-0005-0000-0000-00009F4D0000}"/>
    <cellStyle name="Normal 166 2" xfId="22005" xr:uid="{00000000-0005-0000-0000-0000A04D0000}"/>
    <cellStyle name="Normal 166 2 2" xfId="22006" xr:uid="{00000000-0005-0000-0000-0000A14D0000}"/>
    <cellStyle name="Normal 166 2 2 2" xfId="22007" xr:uid="{00000000-0005-0000-0000-0000A24D0000}"/>
    <cellStyle name="Normal 166 2 2 2 2" xfId="22008" xr:uid="{00000000-0005-0000-0000-0000A34D0000}"/>
    <cellStyle name="Normal 166 2 2 3" xfId="22009" xr:uid="{00000000-0005-0000-0000-0000A44D0000}"/>
    <cellStyle name="Normal 166 2 3" xfId="22010" xr:uid="{00000000-0005-0000-0000-0000A54D0000}"/>
    <cellStyle name="Normal 166 2 3 2" xfId="22011" xr:uid="{00000000-0005-0000-0000-0000A64D0000}"/>
    <cellStyle name="Normal 166 2 3 2 2" xfId="22012" xr:uid="{00000000-0005-0000-0000-0000A74D0000}"/>
    <cellStyle name="Normal 166 2 3 3" xfId="22013" xr:uid="{00000000-0005-0000-0000-0000A84D0000}"/>
    <cellStyle name="Normal 166 2 4" xfId="22014" xr:uid="{00000000-0005-0000-0000-0000A94D0000}"/>
    <cellStyle name="Normal 166 2 4 2" xfId="22015" xr:uid="{00000000-0005-0000-0000-0000AA4D0000}"/>
    <cellStyle name="Normal 166 2 4 2 2" xfId="22016" xr:uid="{00000000-0005-0000-0000-0000AB4D0000}"/>
    <cellStyle name="Normal 166 2 4 3" xfId="22017" xr:uid="{00000000-0005-0000-0000-0000AC4D0000}"/>
    <cellStyle name="Normal 166 2 5" xfId="22018" xr:uid="{00000000-0005-0000-0000-0000AD4D0000}"/>
    <cellStyle name="Normal 166 2 5 2" xfId="22019" xr:uid="{00000000-0005-0000-0000-0000AE4D0000}"/>
    <cellStyle name="Normal 166 2 6" xfId="22020" xr:uid="{00000000-0005-0000-0000-0000AF4D0000}"/>
    <cellStyle name="Normal 166 2 6 2" xfId="22021" xr:uid="{00000000-0005-0000-0000-0000B04D0000}"/>
    <cellStyle name="Normal 166 2 7" xfId="22022" xr:uid="{00000000-0005-0000-0000-0000B14D0000}"/>
    <cellStyle name="Normal 166 3" xfId="22023" xr:uid="{00000000-0005-0000-0000-0000B24D0000}"/>
    <cellStyle name="Normal 166 3 2" xfId="22024" xr:uid="{00000000-0005-0000-0000-0000B34D0000}"/>
    <cellStyle name="Normal 166 3 2 2" xfId="22025" xr:uid="{00000000-0005-0000-0000-0000B44D0000}"/>
    <cellStyle name="Normal 166 3 2 2 2" xfId="22026" xr:uid="{00000000-0005-0000-0000-0000B54D0000}"/>
    <cellStyle name="Normal 166 3 2 3" xfId="22027" xr:uid="{00000000-0005-0000-0000-0000B64D0000}"/>
    <cellStyle name="Normal 166 3 3" xfId="22028" xr:uid="{00000000-0005-0000-0000-0000B74D0000}"/>
    <cellStyle name="Normal 166 3 3 2" xfId="22029" xr:uid="{00000000-0005-0000-0000-0000B84D0000}"/>
    <cellStyle name="Normal 166 3 3 2 2" xfId="22030" xr:uid="{00000000-0005-0000-0000-0000B94D0000}"/>
    <cellStyle name="Normal 166 3 3 3" xfId="22031" xr:uid="{00000000-0005-0000-0000-0000BA4D0000}"/>
    <cellStyle name="Normal 166 3 4" xfId="22032" xr:uid="{00000000-0005-0000-0000-0000BB4D0000}"/>
    <cellStyle name="Normal 166 3 4 2" xfId="22033" xr:uid="{00000000-0005-0000-0000-0000BC4D0000}"/>
    <cellStyle name="Normal 166 3 4 2 2" xfId="22034" xr:uid="{00000000-0005-0000-0000-0000BD4D0000}"/>
    <cellStyle name="Normal 166 3 4 3" xfId="22035" xr:uid="{00000000-0005-0000-0000-0000BE4D0000}"/>
    <cellStyle name="Normal 166 3 5" xfId="22036" xr:uid="{00000000-0005-0000-0000-0000BF4D0000}"/>
    <cellStyle name="Normal 166 3 5 2" xfId="22037" xr:uid="{00000000-0005-0000-0000-0000C04D0000}"/>
    <cellStyle name="Normal 166 3 6" xfId="22038" xr:uid="{00000000-0005-0000-0000-0000C14D0000}"/>
    <cellStyle name="Normal 166 4" xfId="22039" xr:uid="{00000000-0005-0000-0000-0000C24D0000}"/>
    <cellStyle name="Normal 166 4 2" xfId="22040" xr:uid="{00000000-0005-0000-0000-0000C34D0000}"/>
    <cellStyle name="Normal 166 4 2 2" xfId="22041" xr:uid="{00000000-0005-0000-0000-0000C44D0000}"/>
    <cellStyle name="Normal 166 4 3" xfId="22042" xr:uid="{00000000-0005-0000-0000-0000C54D0000}"/>
    <cellStyle name="Normal 166 5" xfId="22043" xr:uid="{00000000-0005-0000-0000-0000C64D0000}"/>
    <cellStyle name="Normal 166 5 2" xfId="22044" xr:uid="{00000000-0005-0000-0000-0000C74D0000}"/>
    <cellStyle name="Normal 166 5 2 2" xfId="22045" xr:uid="{00000000-0005-0000-0000-0000C84D0000}"/>
    <cellStyle name="Normal 166 5 3" xfId="22046" xr:uid="{00000000-0005-0000-0000-0000C94D0000}"/>
    <cellStyle name="Normal 166 6" xfId="22047" xr:uid="{00000000-0005-0000-0000-0000CA4D0000}"/>
    <cellStyle name="Normal 166 6 2" xfId="22048" xr:uid="{00000000-0005-0000-0000-0000CB4D0000}"/>
    <cellStyle name="Normal 166 6 2 2" xfId="22049" xr:uid="{00000000-0005-0000-0000-0000CC4D0000}"/>
    <cellStyle name="Normal 166 6 3" xfId="22050" xr:uid="{00000000-0005-0000-0000-0000CD4D0000}"/>
    <cellStyle name="Normal 166 7" xfId="22051" xr:uid="{00000000-0005-0000-0000-0000CE4D0000}"/>
    <cellStyle name="Normal 166 7 2" xfId="22052" xr:uid="{00000000-0005-0000-0000-0000CF4D0000}"/>
    <cellStyle name="Normal 166 8" xfId="22053" xr:uid="{00000000-0005-0000-0000-0000D04D0000}"/>
    <cellStyle name="Normal 166 8 2" xfId="22054" xr:uid="{00000000-0005-0000-0000-0000D14D0000}"/>
    <cellStyle name="Normal 166 9" xfId="22055" xr:uid="{00000000-0005-0000-0000-0000D24D0000}"/>
    <cellStyle name="Normal 166 9 2" xfId="22056" xr:uid="{00000000-0005-0000-0000-0000D34D0000}"/>
    <cellStyle name="Normal 167" xfId="22057" xr:uid="{00000000-0005-0000-0000-0000D44D0000}"/>
    <cellStyle name="Normal 167 10" xfId="22058" xr:uid="{00000000-0005-0000-0000-0000D54D0000}"/>
    <cellStyle name="Normal 167 10 2" xfId="22059" xr:uid="{00000000-0005-0000-0000-0000D64D0000}"/>
    <cellStyle name="Normal 167 11" xfId="22060" xr:uid="{00000000-0005-0000-0000-0000D74D0000}"/>
    <cellStyle name="Normal 167 2" xfId="22061" xr:uid="{00000000-0005-0000-0000-0000D84D0000}"/>
    <cellStyle name="Normal 167 2 2" xfId="22062" xr:uid="{00000000-0005-0000-0000-0000D94D0000}"/>
    <cellStyle name="Normal 167 2 2 2" xfId="22063" xr:uid="{00000000-0005-0000-0000-0000DA4D0000}"/>
    <cellStyle name="Normal 167 2 2 2 2" xfId="22064" xr:uid="{00000000-0005-0000-0000-0000DB4D0000}"/>
    <cellStyle name="Normal 167 2 2 3" xfId="22065" xr:uid="{00000000-0005-0000-0000-0000DC4D0000}"/>
    <cellStyle name="Normal 167 2 3" xfId="22066" xr:uid="{00000000-0005-0000-0000-0000DD4D0000}"/>
    <cellStyle name="Normal 167 2 3 2" xfId="22067" xr:uid="{00000000-0005-0000-0000-0000DE4D0000}"/>
    <cellStyle name="Normal 167 2 3 2 2" xfId="22068" xr:uid="{00000000-0005-0000-0000-0000DF4D0000}"/>
    <cellStyle name="Normal 167 2 3 3" xfId="22069" xr:uid="{00000000-0005-0000-0000-0000E04D0000}"/>
    <cellStyle name="Normal 167 2 4" xfId="22070" xr:uid="{00000000-0005-0000-0000-0000E14D0000}"/>
    <cellStyle name="Normal 167 2 4 2" xfId="22071" xr:uid="{00000000-0005-0000-0000-0000E24D0000}"/>
    <cellStyle name="Normal 167 2 4 2 2" xfId="22072" xr:uid="{00000000-0005-0000-0000-0000E34D0000}"/>
    <cellStyle name="Normal 167 2 4 3" xfId="22073" xr:uid="{00000000-0005-0000-0000-0000E44D0000}"/>
    <cellStyle name="Normal 167 2 5" xfId="22074" xr:uid="{00000000-0005-0000-0000-0000E54D0000}"/>
    <cellStyle name="Normal 167 2 5 2" xfId="22075" xr:uid="{00000000-0005-0000-0000-0000E64D0000}"/>
    <cellStyle name="Normal 167 2 6" xfId="22076" xr:uid="{00000000-0005-0000-0000-0000E74D0000}"/>
    <cellStyle name="Normal 167 2 6 2" xfId="22077" xr:uid="{00000000-0005-0000-0000-0000E84D0000}"/>
    <cellStyle name="Normal 167 2 7" xfId="22078" xr:uid="{00000000-0005-0000-0000-0000E94D0000}"/>
    <cellStyle name="Normal 167 3" xfId="22079" xr:uid="{00000000-0005-0000-0000-0000EA4D0000}"/>
    <cellStyle name="Normal 167 3 2" xfId="22080" xr:uid="{00000000-0005-0000-0000-0000EB4D0000}"/>
    <cellStyle name="Normal 167 3 2 2" xfId="22081" xr:uid="{00000000-0005-0000-0000-0000EC4D0000}"/>
    <cellStyle name="Normal 167 3 2 2 2" xfId="22082" xr:uid="{00000000-0005-0000-0000-0000ED4D0000}"/>
    <cellStyle name="Normal 167 3 2 3" xfId="22083" xr:uid="{00000000-0005-0000-0000-0000EE4D0000}"/>
    <cellStyle name="Normal 167 3 3" xfId="22084" xr:uid="{00000000-0005-0000-0000-0000EF4D0000}"/>
    <cellStyle name="Normal 167 3 3 2" xfId="22085" xr:uid="{00000000-0005-0000-0000-0000F04D0000}"/>
    <cellStyle name="Normal 167 3 3 2 2" xfId="22086" xr:uid="{00000000-0005-0000-0000-0000F14D0000}"/>
    <cellStyle name="Normal 167 3 3 3" xfId="22087" xr:uid="{00000000-0005-0000-0000-0000F24D0000}"/>
    <cellStyle name="Normal 167 3 4" xfId="22088" xr:uid="{00000000-0005-0000-0000-0000F34D0000}"/>
    <cellStyle name="Normal 167 3 4 2" xfId="22089" xr:uid="{00000000-0005-0000-0000-0000F44D0000}"/>
    <cellStyle name="Normal 167 3 4 2 2" xfId="22090" xr:uid="{00000000-0005-0000-0000-0000F54D0000}"/>
    <cellStyle name="Normal 167 3 4 3" xfId="22091" xr:uid="{00000000-0005-0000-0000-0000F64D0000}"/>
    <cellStyle name="Normal 167 3 5" xfId="22092" xr:uid="{00000000-0005-0000-0000-0000F74D0000}"/>
    <cellStyle name="Normal 167 3 5 2" xfId="22093" xr:uid="{00000000-0005-0000-0000-0000F84D0000}"/>
    <cellStyle name="Normal 167 3 6" xfId="22094" xr:uid="{00000000-0005-0000-0000-0000F94D0000}"/>
    <cellStyle name="Normal 167 4" xfId="22095" xr:uid="{00000000-0005-0000-0000-0000FA4D0000}"/>
    <cellStyle name="Normal 167 4 2" xfId="22096" xr:uid="{00000000-0005-0000-0000-0000FB4D0000}"/>
    <cellStyle name="Normal 167 4 2 2" xfId="22097" xr:uid="{00000000-0005-0000-0000-0000FC4D0000}"/>
    <cellStyle name="Normal 167 4 3" xfId="22098" xr:uid="{00000000-0005-0000-0000-0000FD4D0000}"/>
    <cellStyle name="Normal 167 5" xfId="22099" xr:uid="{00000000-0005-0000-0000-0000FE4D0000}"/>
    <cellStyle name="Normal 167 5 2" xfId="22100" xr:uid="{00000000-0005-0000-0000-0000FF4D0000}"/>
    <cellStyle name="Normal 167 5 2 2" xfId="22101" xr:uid="{00000000-0005-0000-0000-0000004E0000}"/>
    <cellStyle name="Normal 167 5 3" xfId="22102" xr:uid="{00000000-0005-0000-0000-0000014E0000}"/>
    <cellStyle name="Normal 167 6" xfId="22103" xr:uid="{00000000-0005-0000-0000-0000024E0000}"/>
    <cellStyle name="Normal 167 6 2" xfId="22104" xr:uid="{00000000-0005-0000-0000-0000034E0000}"/>
    <cellStyle name="Normal 167 6 2 2" xfId="22105" xr:uid="{00000000-0005-0000-0000-0000044E0000}"/>
    <cellStyle name="Normal 167 6 3" xfId="22106" xr:uid="{00000000-0005-0000-0000-0000054E0000}"/>
    <cellStyle name="Normal 167 7" xfId="22107" xr:uid="{00000000-0005-0000-0000-0000064E0000}"/>
    <cellStyle name="Normal 167 7 2" xfId="22108" xr:uid="{00000000-0005-0000-0000-0000074E0000}"/>
    <cellStyle name="Normal 167 8" xfId="22109" xr:uid="{00000000-0005-0000-0000-0000084E0000}"/>
    <cellStyle name="Normal 167 8 2" xfId="22110" xr:uid="{00000000-0005-0000-0000-0000094E0000}"/>
    <cellStyle name="Normal 167 9" xfId="22111" xr:uid="{00000000-0005-0000-0000-00000A4E0000}"/>
    <cellStyle name="Normal 167 9 2" xfId="22112" xr:uid="{00000000-0005-0000-0000-00000B4E0000}"/>
    <cellStyle name="Normal 168" xfId="22113" xr:uid="{00000000-0005-0000-0000-00000C4E0000}"/>
    <cellStyle name="Normal 168 10" xfId="22114" xr:uid="{00000000-0005-0000-0000-00000D4E0000}"/>
    <cellStyle name="Normal 168 10 2" xfId="22115" xr:uid="{00000000-0005-0000-0000-00000E4E0000}"/>
    <cellStyle name="Normal 168 11" xfId="22116" xr:uid="{00000000-0005-0000-0000-00000F4E0000}"/>
    <cellStyle name="Normal 168 2" xfId="22117" xr:uid="{00000000-0005-0000-0000-0000104E0000}"/>
    <cellStyle name="Normal 168 2 2" xfId="22118" xr:uid="{00000000-0005-0000-0000-0000114E0000}"/>
    <cellStyle name="Normal 168 2 2 2" xfId="22119" xr:uid="{00000000-0005-0000-0000-0000124E0000}"/>
    <cellStyle name="Normal 168 2 2 2 2" xfId="22120" xr:uid="{00000000-0005-0000-0000-0000134E0000}"/>
    <cellStyle name="Normal 168 2 2 3" xfId="22121" xr:uid="{00000000-0005-0000-0000-0000144E0000}"/>
    <cellStyle name="Normal 168 2 3" xfId="22122" xr:uid="{00000000-0005-0000-0000-0000154E0000}"/>
    <cellStyle name="Normal 168 2 3 2" xfId="22123" xr:uid="{00000000-0005-0000-0000-0000164E0000}"/>
    <cellStyle name="Normal 168 2 3 2 2" xfId="22124" xr:uid="{00000000-0005-0000-0000-0000174E0000}"/>
    <cellStyle name="Normal 168 2 3 3" xfId="22125" xr:uid="{00000000-0005-0000-0000-0000184E0000}"/>
    <cellStyle name="Normal 168 2 4" xfId="22126" xr:uid="{00000000-0005-0000-0000-0000194E0000}"/>
    <cellStyle name="Normal 168 2 4 2" xfId="22127" xr:uid="{00000000-0005-0000-0000-00001A4E0000}"/>
    <cellStyle name="Normal 168 2 4 2 2" xfId="22128" xr:uid="{00000000-0005-0000-0000-00001B4E0000}"/>
    <cellStyle name="Normal 168 2 4 3" xfId="22129" xr:uid="{00000000-0005-0000-0000-00001C4E0000}"/>
    <cellStyle name="Normal 168 2 5" xfId="22130" xr:uid="{00000000-0005-0000-0000-00001D4E0000}"/>
    <cellStyle name="Normal 168 2 5 2" xfId="22131" xr:uid="{00000000-0005-0000-0000-00001E4E0000}"/>
    <cellStyle name="Normal 168 2 6" xfId="22132" xr:uid="{00000000-0005-0000-0000-00001F4E0000}"/>
    <cellStyle name="Normal 168 2 6 2" xfId="22133" xr:uid="{00000000-0005-0000-0000-0000204E0000}"/>
    <cellStyle name="Normal 168 2 7" xfId="22134" xr:uid="{00000000-0005-0000-0000-0000214E0000}"/>
    <cellStyle name="Normal 168 3" xfId="22135" xr:uid="{00000000-0005-0000-0000-0000224E0000}"/>
    <cellStyle name="Normal 168 3 2" xfId="22136" xr:uid="{00000000-0005-0000-0000-0000234E0000}"/>
    <cellStyle name="Normal 168 3 2 2" xfId="22137" xr:uid="{00000000-0005-0000-0000-0000244E0000}"/>
    <cellStyle name="Normal 168 3 2 2 2" xfId="22138" xr:uid="{00000000-0005-0000-0000-0000254E0000}"/>
    <cellStyle name="Normal 168 3 2 3" xfId="22139" xr:uid="{00000000-0005-0000-0000-0000264E0000}"/>
    <cellStyle name="Normal 168 3 3" xfId="22140" xr:uid="{00000000-0005-0000-0000-0000274E0000}"/>
    <cellStyle name="Normal 168 3 3 2" xfId="22141" xr:uid="{00000000-0005-0000-0000-0000284E0000}"/>
    <cellStyle name="Normal 168 3 3 2 2" xfId="22142" xr:uid="{00000000-0005-0000-0000-0000294E0000}"/>
    <cellStyle name="Normal 168 3 3 3" xfId="22143" xr:uid="{00000000-0005-0000-0000-00002A4E0000}"/>
    <cellStyle name="Normal 168 3 4" xfId="22144" xr:uid="{00000000-0005-0000-0000-00002B4E0000}"/>
    <cellStyle name="Normal 168 3 4 2" xfId="22145" xr:uid="{00000000-0005-0000-0000-00002C4E0000}"/>
    <cellStyle name="Normal 168 3 4 2 2" xfId="22146" xr:uid="{00000000-0005-0000-0000-00002D4E0000}"/>
    <cellStyle name="Normal 168 3 4 3" xfId="22147" xr:uid="{00000000-0005-0000-0000-00002E4E0000}"/>
    <cellStyle name="Normal 168 3 5" xfId="22148" xr:uid="{00000000-0005-0000-0000-00002F4E0000}"/>
    <cellStyle name="Normal 168 3 5 2" xfId="22149" xr:uid="{00000000-0005-0000-0000-0000304E0000}"/>
    <cellStyle name="Normal 168 3 6" xfId="22150" xr:uid="{00000000-0005-0000-0000-0000314E0000}"/>
    <cellStyle name="Normal 168 4" xfId="22151" xr:uid="{00000000-0005-0000-0000-0000324E0000}"/>
    <cellStyle name="Normal 168 4 2" xfId="22152" xr:uid="{00000000-0005-0000-0000-0000334E0000}"/>
    <cellStyle name="Normal 168 4 2 2" xfId="22153" xr:uid="{00000000-0005-0000-0000-0000344E0000}"/>
    <cellStyle name="Normal 168 4 3" xfId="22154" xr:uid="{00000000-0005-0000-0000-0000354E0000}"/>
    <cellStyle name="Normal 168 5" xfId="22155" xr:uid="{00000000-0005-0000-0000-0000364E0000}"/>
    <cellStyle name="Normal 168 5 2" xfId="22156" xr:uid="{00000000-0005-0000-0000-0000374E0000}"/>
    <cellStyle name="Normal 168 5 2 2" xfId="22157" xr:uid="{00000000-0005-0000-0000-0000384E0000}"/>
    <cellStyle name="Normal 168 5 3" xfId="22158" xr:uid="{00000000-0005-0000-0000-0000394E0000}"/>
    <cellStyle name="Normal 168 6" xfId="22159" xr:uid="{00000000-0005-0000-0000-00003A4E0000}"/>
    <cellStyle name="Normal 168 6 2" xfId="22160" xr:uid="{00000000-0005-0000-0000-00003B4E0000}"/>
    <cellStyle name="Normal 168 6 2 2" xfId="22161" xr:uid="{00000000-0005-0000-0000-00003C4E0000}"/>
    <cellStyle name="Normal 168 6 3" xfId="22162" xr:uid="{00000000-0005-0000-0000-00003D4E0000}"/>
    <cellStyle name="Normal 168 7" xfId="22163" xr:uid="{00000000-0005-0000-0000-00003E4E0000}"/>
    <cellStyle name="Normal 168 7 2" xfId="22164" xr:uid="{00000000-0005-0000-0000-00003F4E0000}"/>
    <cellStyle name="Normal 168 8" xfId="22165" xr:uid="{00000000-0005-0000-0000-0000404E0000}"/>
    <cellStyle name="Normal 168 8 2" xfId="22166" xr:uid="{00000000-0005-0000-0000-0000414E0000}"/>
    <cellStyle name="Normal 168 9" xfId="22167" xr:uid="{00000000-0005-0000-0000-0000424E0000}"/>
    <cellStyle name="Normal 168 9 2" xfId="22168" xr:uid="{00000000-0005-0000-0000-0000434E0000}"/>
    <cellStyle name="Normal 169" xfId="22169" xr:uid="{00000000-0005-0000-0000-0000444E0000}"/>
    <cellStyle name="Normal 169 10" xfId="22170" xr:uid="{00000000-0005-0000-0000-0000454E0000}"/>
    <cellStyle name="Normal 169 10 2" xfId="22171" xr:uid="{00000000-0005-0000-0000-0000464E0000}"/>
    <cellStyle name="Normal 169 11" xfId="22172" xr:uid="{00000000-0005-0000-0000-0000474E0000}"/>
    <cellStyle name="Normal 169 2" xfId="22173" xr:uid="{00000000-0005-0000-0000-0000484E0000}"/>
    <cellStyle name="Normal 169 2 2" xfId="22174" xr:uid="{00000000-0005-0000-0000-0000494E0000}"/>
    <cellStyle name="Normal 169 2 2 2" xfId="22175" xr:uid="{00000000-0005-0000-0000-00004A4E0000}"/>
    <cellStyle name="Normal 169 2 2 2 2" xfId="22176" xr:uid="{00000000-0005-0000-0000-00004B4E0000}"/>
    <cellStyle name="Normal 169 2 2 3" xfId="22177" xr:uid="{00000000-0005-0000-0000-00004C4E0000}"/>
    <cellStyle name="Normal 169 2 3" xfId="22178" xr:uid="{00000000-0005-0000-0000-00004D4E0000}"/>
    <cellStyle name="Normal 169 2 3 2" xfId="22179" xr:uid="{00000000-0005-0000-0000-00004E4E0000}"/>
    <cellStyle name="Normal 169 2 3 2 2" xfId="22180" xr:uid="{00000000-0005-0000-0000-00004F4E0000}"/>
    <cellStyle name="Normal 169 2 3 3" xfId="22181" xr:uid="{00000000-0005-0000-0000-0000504E0000}"/>
    <cellStyle name="Normal 169 2 4" xfId="22182" xr:uid="{00000000-0005-0000-0000-0000514E0000}"/>
    <cellStyle name="Normal 169 2 4 2" xfId="22183" xr:uid="{00000000-0005-0000-0000-0000524E0000}"/>
    <cellStyle name="Normal 169 2 4 2 2" xfId="22184" xr:uid="{00000000-0005-0000-0000-0000534E0000}"/>
    <cellStyle name="Normal 169 2 4 3" xfId="22185" xr:uid="{00000000-0005-0000-0000-0000544E0000}"/>
    <cellStyle name="Normal 169 2 5" xfId="22186" xr:uid="{00000000-0005-0000-0000-0000554E0000}"/>
    <cellStyle name="Normal 169 2 5 2" xfId="22187" xr:uid="{00000000-0005-0000-0000-0000564E0000}"/>
    <cellStyle name="Normal 169 2 6" xfId="22188" xr:uid="{00000000-0005-0000-0000-0000574E0000}"/>
    <cellStyle name="Normal 169 2 6 2" xfId="22189" xr:uid="{00000000-0005-0000-0000-0000584E0000}"/>
    <cellStyle name="Normal 169 2 7" xfId="22190" xr:uid="{00000000-0005-0000-0000-0000594E0000}"/>
    <cellStyle name="Normal 169 3" xfId="22191" xr:uid="{00000000-0005-0000-0000-00005A4E0000}"/>
    <cellStyle name="Normal 169 3 2" xfId="22192" xr:uid="{00000000-0005-0000-0000-00005B4E0000}"/>
    <cellStyle name="Normal 169 3 2 2" xfId="22193" xr:uid="{00000000-0005-0000-0000-00005C4E0000}"/>
    <cellStyle name="Normal 169 3 2 2 2" xfId="22194" xr:uid="{00000000-0005-0000-0000-00005D4E0000}"/>
    <cellStyle name="Normal 169 3 2 3" xfId="22195" xr:uid="{00000000-0005-0000-0000-00005E4E0000}"/>
    <cellStyle name="Normal 169 3 3" xfId="22196" xr:uid="{00000000-0005-0000-0000-00005F4E0000}"/>
    <cellStyle name="Normal 169 3 3 2" xfId="22197" xr:uid="{00000000-0005-0000-0000-0000604E0000}"/>
    <cellStyle name="Normal 169 3 3 2 2" xfId="22198" xr:uid="{00000000-0005-0000-0000-0000614E0000}"/>
    <cellStyle name="Normal 169 3 3 3" xfId="22199" xr:uid="{00000000-0005-0000-0000-0000624E0000}"/>
    <cellStyle name="Normal 169 3 4" xfId="22200" xr:uid="{00000000-0005-0000-0000-0000634E0000}"/>
    <cellStyle name="Normal 169 3 4 2" xfId="22201" xr:uid="{00000000-0005-0000-0000-0000644E0000}"/>
    <cellStyle name="Normal 169 3 4 2 2" xfId="22202" xr:uid="{00000000-0005-0000-0000-0000654E0000}"/>
    <cellStyle name="Normal 169 3 4 3" xfId="22203" xr:uid="{00000000-0005-0000-0000-0000664E0000}"/>
    <cellStyle name="Normal 169 3 5" xfId="22204" xr:uid="{00000000-0005-0000-0000-0000674E0000}"/>
    <cellStyle name="Normal 169 3 5 2" xfId="22205" xr:uid="{00000000-0005-0000-0000-0000684E0000}"/>
    <cellStyle name="Normal 169 3 6" xfId="22206" xr:uid="{00000000-0005-0000-0000-0000694E0000}"/>
    <cellStyle name="Normal 169 4" xfId="22207" xr:uid="{00000000-0005-0000-0000-00006A4E0000}"/>
    <cellStyle name="Normal 169 4 2" xfId="22208" xr:uid="{00000000-0005-0000-0000-00006B4E0000}"/>
    <cellStyle name="Normal 169 4 2 2" xfId="22209" xr:uid="{00000000-0005-0000-0000-00006C4E0000}"/>
    <cellStyle name="Normal 169 4 3" xfId="22210" xr:uid="{00000000-0005-0000-0000-00006D4E0000}"/>
    <cellStyle name="Normal 169 5" xfId="22211" xr:uid="{00000000-0005-0000-0000-00006E4E0000}"/>
    <cellStyle name="Normal 169 5 2" xfId="22212" xr:uid="{00000000-0005-0000-0000-00006F4E0000}"/>
    <cellStyle name="Normal 169 5 2 2" xfId="22213" xr:uid="{00000000-0005-0000-0000-0000704E0000}"/>
    <cellStyle name="Normal 169 5 3" xfId="22214" xr:uid="{00000000-0005-0000-0000-0000714E0000}"/>
    <cellStyle name="Normal 169 6" xfId="22215" xr:uid="{00000000-0005-0000-0000-0000724E0000}"/>
    <cellStyle name="Normal 169 6 2" xfId="22216" xr:uid="{00000000-0005-0000-0000-0000734E0000}"/>
    <cellStyle name="Normal 169 6 2 2" xfId="22217" xr:uid="{00000000-0005-0000-0000-0000744E0000}"/>
    <cellStyle name="Normal 169 6 3" xfId="22218" xr:uid="{00000000-0005-0000-0000-0000754E0000}"/>
    <cellStyle name="Normal 169 7" xfId="22219" xr:uid="{00000000-0005-0000-0000-0000764E0000}"/>
    <cellStyle name="Normal 169 7 2" xfId="22220" xr:uid="{00000000-0005-0000-0000-0000774E0000}"/>
    <cellStyle name="Normal 169 8" xfId="22221" xr:uid="{00000000-0005-0000-0000-0000784E0000}"/>
    <cellStyle name="Normal 169 8 2" xfId="22222" xr:uid="{00000000-0005-0000-0000-0000794E0000}"/>
    <cellStyle name="Normal 169 9" xfId="22223" xr:uid="{00000000-0005-0000-0000-00007A4E0000}"/>
    <cellStyle name="Normal 169 9 2" xfId="22224" xr:uid="{00000000-0005-0000-0000-00007B4E0000}"/>
    <cellStyle name="Normal 17" xfId="1028" xr:uid="{00000000-0005-0000-0000-00007C4E0000}"/>
    <cellStyle name="Normal 17 10" xfId="22225" xr:uid="{00000000-0005-0000-0000-00007D4E0000}"/>
    <cellStyle name="Normal 17 10 2" xfId="22226" xr:uid="{00000000-0005-0000-0000-00007E4E0000}"/>
    <cellStyle name="Normal 17 10 2 2" xfId="22227" xr:uid="{00000000-0005-0000-0000-00007F4E0000}"/>
    <cellStyle name="Normal 17 10 3" xfId="22228" xr:uid="{00000000-0005-0000-0000-0000804E0000}"/>
    <cellStyle name="Normal 17 11" xfId="22229" xr:uid="{00000000-0005-0000-0000-0000814E0000}"/>
    <cellStyle name="Normal 17 11 2" xfId="22230" xr:uid="{00000000-0005-0000-0000-0000824E0000}"/>
    <cellStyle name="Normal 17 12" xfId="22231" xr:uid="{00000000-0005-0000-0000-0000834E0000}"/>
    <cellStyle name="Normal 17 12 2" xfId="22232" xr:uid="{00000000-0005-0000-0000-0000844E0000}"/>
    <cellStyle name="Normal 17 13" xfId="22233" xr:uid="{00000000-0005-0000-0000-0000854E0000}"/>
    <cellStyle name="Normal 17 14" xfId="22234" xr:uid="{00000000-0005-0000-0000-0000864E0000}"/>
    <cellStyle name="Normal 17 14 2" xfId="22235" xr:uid="{00000000-0005-0000-0000-0000874E0000}"/>
    <cellStyle name="Normal 17 15" xfId="22236" xr:uid="{00000000-0005-0000-0000-0000884E0000}"/>
    <cellStyle name="Normal 17 15 2" xfId="22237" xr:uid="{00000000-0005-0000-0000-0000894E0000}"/>
    <cellStyle name="Normal 17 16" xfId="22238" xr:uid="{00000000-0005-0000-0000-00008A4E0000}"/>
    <cellStyle name="Normal 17 2" xfId="22239" xr:uid="{00000000-0005-0000-0000-00008B4E0000}"/>
    <cellStyle name="Normal 17 2 10" xfId="22240" xr:uid="{00000000-0005-0000-0000-00008C4E0000}"/>
    <cellStyle name="Normal 17 2 10 2" xfId="22241" xr:uid="{00000000-0005-0000-0000-00008D4E0000}"/>
    <cellStyle name="Normal 17 2 11" xfId="22242" xr:uid="{00000000-0005-0000-0000-00008E4E0000}"/>
    <cellStyle name="Normal 17 2 11 2" xfId="22243" xr:uid="{00000000-0005-0000-0000-00008F4E0000}"/>
    <cellStyle name="Normal 17 2 12" xfId="22244" xr:uid="{00000000-0005-0000-0000-0000904E0000}"/>
    <cellStyle name="Normal 17 2 12 2" xfId="22245" xr:uid="{00000000-0005-0000-0000-0000914E0000}"/>
    <cellStyle name="Normal 17 2 13" xfId="22246" xr:uid="{00000000-0005-0000-0000-0000924E0000}"/>
    <cellStyle name="Normal 17 2 13 2" xfId="22247" xr:uid="{00000000-0005-0000-0000-0000934E0000}"/>
    <cellStyle name="Normal 17 2 14" xfId="22248" xr:uid="{00000000-0005-0000-0000-0000944E0000}"/>
    <cellStyle name="Normal 17 2 15" xfId="55434" xr:uid="{00000000-0005-0000-0000-0000954E0000}"/>
    <cellStyle name="Normal 17 2 2" xfId="22249" xr:uid="{00000000-0005-0000-0000-0000964E0000}"/>
    <cellStyle name="Normal 17 2 2 10" xfId="22250" xr:uid="{00000000-0005-0000-0000-0000974E0000}"/>
    <cellStyle name="Normal 17 2 2 10 2" xfId="22251" xr:uid="{00000000-0005-0000-0000-0000984E0000}"/>
    <cellStyle name="Normal 17 2 2 11" xfId="22252" xr:uid="{00000000-0005-0000-0000-0000994E0000}"/>
    <cellStyle name="Normal 17 2 2 12" xfId="55435" xr:uid="{00000000-0005-0000-0000-00009A4E0000}"/>
    <cellStyle name="Normal 17 2 2 2" xfId="22253" xr:uid="{00000000-0005-0000-0000-00009B4E0000}"/>
    <cellStyle name="Normal 17 2 2 2 2" xfId="22254" xr:uid="{00000000-0005-0000-0000-00009C4E0000}"/>
    <cellStyle name="Normal 17 2 2 2 2 2" xfId="22255" xr:uid="{00000000-0005-0000-0000-00009D4E0000}"/>
    <cellStyle name="Normal 17 2 2 2 2 2 2" xfId="22256" xr:uid="{00000000-0005-0000-0000-00009E4E0000}"/>
    <cellStyle name="Normal 17 2 2 2 2 3" xfId="22257" xr:uid="{00000000-0005-0000-0000-00009F4E0000}"/>
    <cellStyle name="Normal 17 2 2 2 3" xfId="22258" xr:uid="{00000000-0005-0000-0000-0000A04E0000}"/>
    <cellStyle name="Normal 17 2 2 2 3 2" xfId="22259" xr:uid="{00000000-0005-0000-0000-0000A14E0000}"/>
    <cellStyle name="Normal 17 2 2 2 3 2 2" xfId="22260" xr:uid="{00000000-0005-0000-0000-0000A24E0000}"/>
    <cellStyle name="Normal 17 2 2 2 3 3" xfId="22261" xr:uid="{00000000-0005-0000-0000-0000A34E0000}"/>
    <cellStyle name="Normal 17 2 2 2 4" xfId="22262" xr:uid="{00000000-0005-0000-0000-0000A44E0000}"/>
    <cellStyle name="Normal 17 2 2 2 4 2" xfId="22263" xr:uid="{00000000-0005-0000-0000-0000A54E0000}"/>
    <cellStyle name="Normal 17 2 2 2 4 2 2" xfId="22264" xr:uid="{00000000-0005-0000-0000-0000A64E0000}"/>
    <cellStyle name="Normal 17 2 2 2 4 3" xfId="22265" xr:uid="{00000000-0005-0000-0000-0000A74E0000}"/>
    <cellStyle name="Normal 17 2 2 2 5" xfId="22266" xr:uid="{00000000-0005-0000-0000-0000A84E0000}"/>
    <cellStyle name="Normal 17 2 2 2 5 2" xfId="22267" xr:uid="{00000000-0005-0000-0000-0000A94E0000}"/>
    <cellStyle name="Normal 17 2 2 2 6" xfId="22268" xr:uid="{00000000-0005-0000-0000-0000AA4E0000}"/>
    <cellStyle name="Normal 17 2 2 2 6 2" xfId="22269" xr:uid="{00000000-0005-0000-0000-0000AB4E0000}"/>
    <cellStyle name="Normal 17 2 2 2 7" xfId="22270" xr:uid="{00000000-0005-0000-0000-0000AC4E0000}"/>
    <cellStyle name="Normal 17 2 2 2 8" xfId="55436" xr:uid="{00000000-0005-0000-0000-0000AD4E0000}"/>
    <cellStyle name="Normal 17 2 2 3" xfId="22271" xr:uid="{00000000-0005-0000-0000-0000AE4E0000}"/>
    <cellStyle name="Normal 17 2 2 3 2" xfId="22272" xr:uid="{00000000-0005-0000-0000-0000AF4E0000}"/>
    <cellStyle name="Normal 17 2 2 3 2 2" xfId="22273" xr:uid="{00000000-0005-0000-0000-0000B04E0000}"/>
    <cellStyle name="Normal 17 2 2 3 2 2 2" xfId="22274" xr:uid="{00000000-0005-0000-0000-0000B14E0000}"/>
    <cellStyle name="Normal 17 2 2 3 2 3" xfId="22275" xr:uid="{00000000-0005-0000-0000-0000B24E0000}"/>
    <cellStyle name="Normal 17 2 2 3 2 4" xfId="55438" xr:uid="{00000000-0005-0000-0000-0000B34E0000}"/>
    <cellStyle name="Normal 17 2 2 3 3" xfId="22276" xr:uid="{00000000-0005-0000-0000-0000B44E0000}"/>
    <cellStyle name="Normal 17 2 2 3 3 2" xfId="22277" xr:uid="{00000000-0005-0000-0000-0000B54E0000}"/>
    <cellStyle name="Normal 17 2 2 3 3 2 2" xfId="22278" xr:uid="{00000000-0005-0000-0000-0000B64E0000}"/>
    <cellStyle name="Normal 17 2 2 3 3 3" xfId="22279" xr:uid="{00000000-0005-0000-0000-0000B74E0000}"/>
    <cellStyle name="Normal 17 2 2 3 4" xfId="22280" xr:uid="{00000000-0005-0000-0000-0000B84E0000}"/>
    <cellStyle name="Normal 17 2 2 3 4 2" xfId="22281" xr:uid="{00000000-0005-0000-0000-0000B94E0000}"/>
    <cellStyle name="Normal 17 2 2 3 4 2 2" xfId="22282" xr:uid="{00000000-0005-0000-0000-0000BA4E0000}"/>
    <cellStyle name="Normal 17 2 2 3 4 3" xfId="22283" xr:uid="{00000000-0005-0000-0000-0000BB4E0000}"/>
    <cellStyle name="Normal 17 2 2 3 5" xfId="22284" xr:uid="{00000000-0005-0000-0000-0000BC4E0000}"/>
    <cellStyle name="Normal 17 2 2 3 5 2" xfId="22285" xr:uid="{00000000-0005-0000-0000-0000BD4E0000}"/>
    <cellStyle name="Normal 17 2 2 3 6" xfId="22286" xr:uid="{00000000-0005-0000-0000-0000BE4E0000}"/>
    <cellStyle name="Normal 17 2 2 3 7" xfId="55437" xr:uid="{00000000-0005-0000-0000-0000BF4E0000}"/>
    <cellStyle name="Normal 17 2 2 4" xfId="22287" xr:uid="{00000000-0005-0000-0000-0000C04E0000}"/>
    <cellStyle name="Normal 17 2 2 4 2" xfId="22288" xr:uid="{00000000-0005-0000-0000-0000C14E0000}"/>
    <cellStyle name="Normal 17 2 2 4 2 2" xfId="22289" xr:uid="{00000000-0005-0000-0000-0000C24E0000}"/>
    <cellStyle name="Normal 17 2 2 4 3" xfId="22290" xr:uid="{00000000-0005-0000-0000-0000C34E0000}"/>
    <cellStyle name="Normal 17 2 2 5" xfId="22291" xr:uid="{00000000-0005-0000-0000-0000C44E0000}"/>
    <cellStyle name="Normal 17 2 2 5 2" xfId="22292" xr:uid="{00000000-0005-0000-0000-0000C54E0000}"/>
    <cellStyle name="Normal 17 2 2 5 2 2" xfId="22293" xr:uid="{00000000-0005-0000-0000-0000C64E0000}"/>
    <cellStyle name="Normal 17 2 2 5 3" xfId="22294" xr:uid="{00000000-0005-0000-0000-0000C74E0000}"/>
    <cellStyle name="Normal 17 2 2 6" xfId="22295" xr:uid="{00000000-0005-0000-0000-0000C84E0000}"/>
    <cellStyle name="Normal 17 2 2 6 2" xfId="22296" xr:uid="{00000000-0005-0000-0000-0000C94E0000}"/>
    <cellStyle name="Normal 17 2 2 6 2 2" xfId="22297" xr:uid="{00000000-0005-0000-0000-0000CA4E0000}"/>
    <cellStyle name="Normal 17 2 2 6 3" xfId="22298" xr:uid="{00000000-0005-0000-0000-0000CB4E0000}"/>
    <cellStyle name="Normal 17 2 2 7" xfId="22299" xr:uid="{00000000-0005-0000-0000-0000CC4E0000}"/>
    <cellStyle name="Normal 17 2 2 7 2" xfId="22300" xr:uid="{00000000-0005-0000-0000-0000CD4E0000}"/>
    <cellStyle name="Normal 17 2 2 8" xfId="22301" xr:uid="{00000000-0005-0000-0000-0000CE4E0000}"/>
    <cellStyle name="Normal 17 2 2 8 2" xfId="22302" xr:uid="{00000000-0005-0000-0000-0000CF4E0000}"/>
    <cellStyle name="Normal 17 2 2 9" xfId="22303" xr:uid="{00000000-0005-0000-0000-0000D04E0000}"/>
    <cellStyle name="Normal 17 2 2 9 2" xfId="22304" xr:uid="{00000000-0005-0000-0000-0000D14E0000}"/>
    <cellStyle name="Normal 17 2 3" xfId="22305" xr:uid="{00000000-0005-0000-0000-0000D24E0000}"/>
    <cellStyle name="Normal 17 2 3 10" xfId="22306" xr:uid="{00000000-0005-0000-0000-0000D34E0000}"/>
    <cellStyle name="Normal 17 2 3 10 2" xfId="22307" xr:uid="{00000000-0005-0000-0000-0000D44E0000}"/>
    <cellStyle name="Normal 17 2 3 11" xfId="22308" xr:uid="{00000000-0005-0000-0000-0000D54E0000}"/>
    <cellStyle name="Normal 17 2 3 2" xfId="22309" xr:uid="{00000000-0005-0000-0000-0000D64E0000}"/>
    <cellStyle name="Normal 17 2 3 2 2" xfId="22310" xr:uid="{00000000-0005-0000-0000-0000D74E0000}"/>
    <cellStyle name="Normal 17 2 3 2 2 2" xfId="22311" xr:uid="{00000000-0005-0000-0000-0000D84E0000}"/>
    <cellStyle name="Normal 17 2 3 2 2 2 2" xfId="22312" xr:uid="{00000000-0005-0000-0000-0000D94E0000}"/>
    <cellStyle name="Normal 17 2 3 2 2 3" xfId="22313" xr:uid="{00000000-0005-0000-0000-0000DA4E0000}"/>
    <cellStyle name="Normal 17 2 3 2 3" xfId="22314" xr:uid="{00000000-0005-0000-0000-0000DB4E0000}"/>
    <cellStyle name="Normal 17 2 3 2 3 2" xfId="22315" xr:uid="{00000000-0005-0000-0000-0000DC4E0000}"/>
    <cellStyle name="Normal 17 2 3 2 3 2 2" xfId="22316" xr:uid="{00000000-0005-0000-0000-0000DD4E0000}"/>
    <cellStyle name="Normal 17 2 3 2 3 3" xfId="22317" xr:uid="{00000000-0005-0000-0000-0000DE4E0000}"/>
    <cellStyle name="Normal 17 2 3 2 4" xfId="22318" xr:uid="{00000000-0005-0000-0000-0000DF4E0000}"/>
    <cellStyle name="Normal 17 2 3 2 4 2" xfId="22319" xr:uid="{00000000-0005-0000-0000-0000E04E0000}"/>
    <cellStyle name="Normal 17 2 3 2 4 2 2" xfId="22320" xr:uid="{00000000-0005-0000-0000-0000E14E0000}"/>
    <cellStyle name="Normal 17 2 3 2 4 3" xfId="22321" xr:uid="{00000000-0005-0000-0000-0000E24E0000}"/>
    <cellStyle name="Normal 17 2 3 2 5" xfId="22322" xr:uid="{00000000-0005-0000-0000-0000E34E0000}"/>
    <cellStyle name="Normal 17 2 3 2 5 2" xfId="22323" xr:uid="{00000000-0005-0000-0000-0000E44E0000}"/>
    <cellStyle name="Normal 17 2 3 2 6" xfId="22324" xr:uid="{00000000-0005-0000-0000-0000E54E0000}"/>
    <cellStyle name="Normal 17 2 3 2 6 2" xfId="22325" xr:uid="{00000000-0005-0000-0000-0000E64E0000}"/>
    <cellStyle name="Normal 17 2 3 2 7" xfId="22326" xr:uid="{00000000-0005-0000-0000-0000E74E0000}"/>
    <cellStyle name="Normal 17 2 3 3" xfId="22327" xr:uid="{00000000-0005-0000-0000-0000E84E0000}"/>
    <cellStyle name="Normal 17 2 3 3 2" xfId="22328" xr:uid="{00000000-0005-0000-0000-0000E94E0000}"/>
    <cellStyle name="Normal 17 2 3 3 2 2" xfId="22329" xr:uid="{00000000-0005-0000-0000-0000EA4E0000}"/>
    <cellStyle name="Normal 17 2 3 3 2 2 2" xfId="22330" xr:uid="{00000000-0005-0000-0000-0000EB4E0000}"/>
    <cellStyle name="Normal 17 2 3 3 2 3" xfId="22331" xr:uid="{00000000-0005-0000-0000-0000EC4E0000}"/>
    <cellStyle name="Normal 17 2 3 3 3" xfId="22332" xr:uid="{00000000-0005-0000-0000-0000ED4E0000}"/>
    <cellStyle name="Normal 17 2 3 3 3 2" xfId="22333" xr:uid="{00000000-0005-0000-0000-0000EE4E0000}"/>
    <cellStyle name="Normal 17 2 3 3 3 2 2" xfId="22334" xr:uid="{00000000-0005-0000-0000-0000EF4E0000}"/>
    <cellStyle name="Normal 17 2 3 3 3 3" xfId="22335" xr:uid="{00000000-0005-0000-0000-0000F04E0000}"/>
    <cellStyle name="Normal 17 2 3 3 4" xfId="22336" xr:uid="{00000000-0005-0000-0000-0000F14E0000}"/>
    <cellStyle name="Normal 17 2 3 3 4 2" xfId="22337" xr:uid="{00000000-0005-0000-0000-0000F24E0000}"/>
    <cellStyle name="Normal 17 2 3 3 4 2 2" xfId="22338" xr:uid="{00000000-0005-0000-0000-0000F34E0000}"/>
    <cellStyle name="Normal 17 2 3 3 4 3" xfId="22339" xr:uid="{00000000-0005-0000-0000-0000F44E0000}"/>
    <cellStyle name="Normal 17 2 3 3 5" xfId="22340" xr:uid="{00000000-0005-0000-0000-0000F54E0000}"/>
    <cellStyle name="Normal 17 2 3 3 5 2" xfId="22341" xr:uid="{00000000-0005-0000-0000-0000F64E0000}"/>
    <cellStyle name="Normal 17 2 3 3 6" xfId="22342" xr:uid="{00000000-0005-0000-0000-0000F74E0000}"/>
    <cellStyle name="Normal 17 2 3 4" xfId="22343" xr:uid="{00000000-0005-0000-0000-0000F84E0000}"/>
    <cellStyle name="Normal 17 2 3 4 2" xfId="22344" xr:uid="{00000000-0005-0000-0000-0000F94E0000}"/>
    <cellStyle name="Normal 17 2 3 4 2 2" xfId="22345" xr:uid="{00000000-0005-0000-0000-0000FA4E0000}"/>
    <cellStyle name="Normal 17 2 3 4 3" xfId="22346" xr:uid="{00000000-0005-0000-0000-0000FB4E0000}"/>
    <cellStyle name="Normal 17 2 3 5" xfId="22347" xr:uid="{00000000-0005-0000-0000-0000FC4E0000}"/>
    <cellStyle name="Normal 17 2 3 5 2" xfId="22348" xr:uid="{00000000-0005-0000-0000-0000FD4E0000}"/>
    <cellStyle name="Normal 17 2 3 5 2 2" xfId="22349" xr:uid="{00000000-0005-0000-0000-0000FE4E0000}"/>
    <cellStyle name="Normal 17 2 3 5 3" xfId="22350" xr:uid="{00000000-0005-0000-0000-0000FF4E0000}"/>
    <cellStyle name="Normal 17 2 3 6" xfId="22351" xr:uid="{00000000-0005-0000-0000-0000004F0000}"/>
    <cellStyle name="Normal 17 2 3 6 2" xfId="22352" xr:uid="{00000000-0005-0000-0000-0000014F0000}"/>
    <cellStyle name="Normal 17 2 3 6 2 2" xfId="22353" xr:uid="{00000000-0005-0000-0000-0000024F0000}"/>
    <cellStyle name="Normal 17 2 3 6 3" xfId="22354" xr:uid="{00000000-0005-0000-0000-0000034F0000}"/>
    <cellStyle name="Normal 17 2 3 7" xfId="22355" xr:uid="{00000000-0005-0000-0000-0000044F0000}"/>
    <cellStyle name="Normal 17 2 3 7 2" xfId="22356" xr:uid="{00000000-0005-0000-0000-0000054F0000}"/>
    <cellStyle name="Normal 17 2 3 8" xfId="22357" xr:uid="{00000000-0005-0000-0000-0000064F0000}"/>
    <cellStyle name="Normal 17 2 3 8 2" xfId="22358" xr:uid="{00000000-0005-0000-0000-0000074F0000}"/>
    <cellStyle name="Normal 17 2 3 9" xfId="22359" xr:uid="{00000000-0005-0000-0000-0000084F0000}"/>
    <cellStyle name="Normal 17 2 3 9 2" xfId="22360" xr:uid="{00000000-0005-0000-0000-0000094F0000}"/>
    <cellStyle name="Normal 17 2 4" xfId="22361" xr:uid="{00000000-0005-0000-0000-00000A4F0000}"/>
    <cellStyle name="Normal 17 2 4 10" xfId="22362" xr:uid="{00000000-0005-0000-0000-00000B4F0000}"/>
    <cellStyle name="Normal 17 2 4 10 2" xfId="22363" xr:uid="{00000000-0005-0000-0000-00000C4F0000}"/>
    <cellStyle name="Normal 17 2 4 11" xfId="22364" xr:uid="{00000000-0005-0000-0000-00000D4F0000}"/>
    <cellStyle name="Normal 17 2 4 2" xfId="22365" xr:uid="{00000000-0005-0000-0000-00000E4F0000}"/>
    <cellStyle name="Normal 17 2 4 2 2" xfId="22366" xr:uid="{00000000-0005-0000-0000-00000F4F0000}"/>
    <cellStyle name="Normal 17 2 4 2 2 2" xfId="22367" xr:uid="{00000000-0005-0000-0000-0000104F0000}"/>
    <cellStyle name="Normal 17 2 4 2 2 2 2" xfId="22368" xr:uid="{00000000-0005-0000-0000-0000114F0000}"/>
    <cellStyle name="Normal 17 2 4 2 2 3" xfId="22369" xr:uid="{00000000-0005-0000-0000-0000124F0000}"/>
    <cellStyle name="Normal 17 2 4 2 3" xfId="22370" xr:uid="{00000000-0005-0000-0000-0000134F0000}"/>
    <cellStyle name="Normal 17 2 4 2 3 2" xfId="22371" xr:uid="{00000000-0005-0000-0000-0000144F0000}"/>
    <cellStyle name="Normal 17 2 4 2 3 2 2" xfId="22372" xr:uid="{00000000-0005-0000-0000-0000154F0000}"/>
    <cellStyle name="Normal 17 2 4 2 3 3" xfId="22373" xr:uid="{00000000-0005-0000-0000-0000164F0000}"/>
    <cellStyle name="Normal 17 2 4 2 4" xfId="22374" xr:uid="{00000000-0005-0000-0000-0000174F0000}"/>
    <cellStyle name="Normal 17 2 4 2 4 2" xfId="22375" xr:uid="{00000000-0005-0000-0000-0000184F0000}"/>
    <cellStyle name="Normal 17 2 4 2 4 2 2" xfId="22376" xr:uid="{00000000-0005-0000-0000-0000194F0000}"/>
    <cellStyle name="Normal 17 2 4 2 4 3" xfId="22377" xr:uid="{00000000-0005-0000-0000-00001A4F0000}"/>
    <cellStyle name="Normal 17 2 4 2 5" xfId="22378" xr:uid="{00000000-0005-0000-0000-00001B4F0000}"/>
    <cellStyle name="Normal 17 2 4 2 5 2" xfId="22379" xr:uid="{00000000-0005-0000-0000-00001C4F0000}"/>
    <cellStyle name="Normal 17 2 4 2 6" xfId="22380" xr:uid="{00000000-0005-0000-0000-00001D4F0000}"/>
    <cellStyle name="Normal 17 2 4 2 6 2" xfId="22381" xr:uid="{00000000-0005-0000-0000-00001E4F0000}"/>
    <cellStyle name="Normal 17 2 4 2 7" xfId="22382" xr:uid="{00000000-0005-0000-0000-00001F4F0000}"/>
    <cellStyle name="Normal 17 2 4 3" xfId="22383" xr:uid="{00000000-0005-0000-0000-0000204F0000}"/>
    <cellStyle name="Normal 17 2 4 3 2" xfId="22384" xr:uid="{00000000-0005-0000-0000-0000214F0000}"/>
    <cellStyle name="Normal 17 2 4 3 2 2" xfId="22385" xr:uid="{00000000-0005-0000-0000-0000224F0000}"/>
    <cellStyle name="Normal 17 2 4 3 2 2 2" xfId="22386" xr:uid="{00000000-0005-0000-0000-0000234F0000}"/>
    <cellStyle name="Normal 17 2 4 3 2 3" xfId="22387" xr:uid="{00000000-0005-0000-0000-0000244F0000}"/>
    <cellStyle name="Normal 17 2 4 3 3" xfId="22388" xr:uid="{00000000-0005-0000-0000-0000254F0000}"/>
    <cellStyle name="Normal 17 2 4 3 3 2" xfId="22389" xr:uid="{00000000-0005-0000-0000-0000264F0000}"/>
    <cellStyle name="Normal 17 2 4 3 3 2 2" xfId="22390" xr:uid="{00000000-0005-0000-0000-0000274F0000}"/>
    <cellStyle name="Normal 17 2 4 3 3 3" xfId="22391" xr:uid="{00000000-0005-0000-0000-0000284F0000}"/>
    <cellStyle name="Normal 17 2 4 3 4" xfId="22392" xr:uid="{00000000-0005-0000-0000-0000294F0000}"/>
    <cellStyle name="Normal 17 2 4 3 4 2" xfId="22393" xr:uid="{00000000-0005-0000-0000-00002A4F0000}"/>
    <cellStyle name="Normal 17 2 4 3 4 2 2" xfId="22394" xr:uid="{00000000-0005-0000-0000-00002B4F0000}"/>
    <cellStyle name="Normal 17 2 4 3 4 3" xfId="22395" xr:uid="{00000000-0005-0000-0000-00002C4F0000}"/>
    <cellStyle name="Normal 17 2 4 3 5" xfId="22396" xr:uid="{00000000-0005-0000-0000-00002D4F0000}"/>
    <cellStyle name="Normal 17 2 4 3 5 2" xfId="22397" xr:uid="{00000000-0005-0000-0000-00002E4F0000}"/>
    <cellStyle name="Normal 17 2 4 3 6" xfId="22398" xr:uid="{00000000-0005-0000-0000-00002F4F0000}"/>
    <cellStyle name="Normal 17 2 4 4" xfId="22399" xr:uid="{00000000-0005-0000-0000-0000304F0000}"/>
    <cellStyle name="Normal 17 2 4 4 2" xfId="22400" xr:uid="{00000000-0005-0000-0000-0000314F0000}"/>
    <cellStyle name="Normal 17 2 4 4 2 2" xfId="22401" xr:uid="{00000000-0005-0000-0000-0000324F0000}"/>
    <cellStyle name="Normal 17 2 4 4 3" xfId="22402" xr:uid="{00000000-0005-0000-0000-0000334F0000}"/>
    <cellStyle name="Normal 17 2 4 5" xfId="22403" xr:uid="{00000000-0005-0000-0000-0000344F0000}"/>
    <cellStyle name="Normal 17 2 4 5 2" xfId="22404" xr:uid="{00000000-0005-0000-0000-0000354F0000}"/>
    <cellStyle name="Normal 17 2 4 5 2 2" xfId="22405" xr:uid="{00000000-0005-0000-0000-0000364F0000}"/>
    <cellStyle name="Normal 17 2 4 5 3" xfId="22406" xr:uid="{00000000-0005-0000-0000-0000374F0000}"/>
    <cellStyle name="Normal 17 2 4 6" xfId="22407" xr:uid="{00000000-0005-0000-0000-0000384F0000}"/>
    <cellStyle name="Normal 17 2 4 6 2" xfId="22408" xr:uid="{00000000-0005-0000-0000-0000394F0000}"/>
    <cellStyle name="Normal 17 2 4 6 2 2" xfId="22409" xr:uid="{00000000-0005-0000-0000-00003A4F0000}"/>
    <cellStyle name="Normal 17 2 4 6 3" xfId="22410" xr:uid="{00000000-0005-0000-0000-00003B4F0000}"/>
    <cellStyle name="Normal 17 2 4 7" xfId="22411" xr:uid="{00000000-0005-0000-0000-00003C4F0000}"/>
    <cellStyle name="Normal 17 2 4 7 2" xfId="22412" xr:uid="{00000000-0005-0000-0000-00003D4F0000}"/>
    <cellStyle name="Normal 17 2 4 8" xfId="22413" xr:uid="{00000000-0005-0000-0000-00003E4F0000}"/>
    <cellStyle name="Normal 17 2 4 8 2" xfId="22414" xr:uid="{00000000-0005-0000-0000-00003F4F0000}"/>
    <cellStyle name="Normal 17 2 4 9" xfId="22415" xr:uid="{00000000-0005-0000-0000-0000404F0000}"/>
    <cellStyle name="Normal 17 2 4 9 2" xfId="22416" xr:uid="{00000000-0005-0000-0000-0000414F0000}"/>
    <cellStyle name="Normal 17 2 5" xfId="22417" xr:uid="{00000000-0005-0000-0000-0000424F0000}"/>
    <cellStyle name="Normal 17 2 5 2" xfId="22418" xr:uid="{00000000-0005-0000-0000-0000434F0000}"/>
    <cellStyle name="Normal 17 2 5 2 2" xfId="22419" xr:uid="{00000000-0005-0000-0000-0000444F0000}"/>
    <cellStyle name="Normal 17 2 5 2 2 2" xfId="22420" xr:uid="{00000000-0005-0000-0000-0000454F0000}"/>
    <cellStyle name="Normal 17 2 5 2 3" xfId="22421" xr:uid="{00000000-0005-0000-0000-0000464F0000}"/>
    <cellStyle name="Normal 17 2 5 3" xfId="22422" xr:uid="{00000000-0005-0000-0000-0000474F0000}"/>
    <cellStyle name="Normal 17 2 5 3 2" xfId="22423" xr:uid="{00000000-0005-0000-0000-0000484F0000}"/>
    <cellStyle name="Normal 17 2 5 3 2 2" xfId="22424" xr:uid="{00000000-0005-0000-0000-0000494F0000}"/>
    <cellStyle name="Normal 17 2 5 3 3" xfId="22425" xr:uid="{00000000-0005-0000-0000-00004A4F0000}"/>
    <cellStyle name="Normal 17 2 5 4" xfId="22426" xr:uid="{00000000-0005-0000-0000-00004B4F0000}"/>
    <cellStyle name="Normal 17 2 5 4 2" xfId="22427" xr:uid="{00000000-0005-0000-0000-00004C4F0000}"/>
    <cellStyle name="Normal 17 2 5 4 2 2" xfId="22428" xr:uid="{00000000-0005-0000-0000-00004D4F0000}"/>
    <cellStyle name="Normal 17 2 5 4 3" xfId="22429" xr:uid="{00000000-0005-0000-0000-00004E4F0000}"/>
    <cellStyle name="Normal 17 2 5 5" xfId="22430" xr:uid="{00000000-0005-0000-0000-00004F4F0000}"/>
    <cellStyle name="Normal 17 2 5 5 2" xfId="22431" xr:uid="{00000000-0005-0000-0000-0000504F0000}"/>
    <cellStyle name="Normal 17 2 5 6" xfId="22432" xr:uid="{00000000-0005-0000-0000-0000514F0000}"/>
    <cellStyle name="Normal 17 2 5 6 2" xfId="22433" xr:uid="{00000000-0005-0000-0000-0000524F0000}"/>
    <cellStyle name="Normal 17 2 5 7" xfId="22434" xr:uid="{00000000-0005-0000-0000-0000534F0000}"/>
    <cellStyle name="Normal 17 2 6" xfId="22435" xr:uid="{00000000-0005-0000-0000-0000544F0000}"/>
    <cellStyle name="Normal 17 2 6 2" xfId="22436" xr:uid="{00000000-0005-0000-0000-0000554F0000}"/>
    <cellStyle name="Normal 17 2 6 2 2" xfId="22437" xr:uid="{00000000-0005-0000-0000-0000564F0000}"/>
    <cellStyle name="Normal 17 2 6 2 2 2" xfId="22438" xr:uid="{00000000-0005-0000-0000-0000574F0000}"/>
    <cellStyle name="Normal 17 2 6 2 3" xfId="22439" xr:uid="{00000000-0005-0000-0000-0000584F0000}"/>
    <cellStyle name="Normal 17 2 6 3" xfId="22440" xr:uid="{00000000-0005-0000-0000-0000594F0000}"/>
    <cellStyle name="Normal 17 2 6 3 2" xfId="22441" xr:uid="{00000000-0005-0000-0000-00005A4F0000}"/>
    <cellStyle name="Normal 17 2 6 3 2 2" xfId="22442" xr:uid="{00000000-0005-0000-0000-00005B4F0000}"/>
    <cellStyle name="Normal 17 2 6 3 3" xfId="22443" xr:uid="{00000000-0005-0000-0000-00005C4F0000}"/>
    <cellStyle name="Normal 17 2 6 4" xfId="22444" xr:uid="{00000000-0005-0000-0000-00005D4F0000}"/>
    <cellStyle name="Normal 17 2 6 4 2" xfId="22445" xr:uid="{00000000-0005-0000-0000-00005E4F0000}"/>
    <cellStyle name="Normal 17 2 6 4 2 2" xfId="22446" xr:uid="{00000000-0005-0000-0000-00005F4F0000}"/>
    <cellStyle name="Normal 17 2 6 4 3" xfId="22447" xr:uid="{00000000-0005-0000-0000-0000604F0000}"/>
    <cellStyle name="Normal 17 2 6 5" xfId="22448" xr:uid="{00000000-0005-0000-0000-0000614F0000}"/>
    <cellStyle name="Normal 17 2 6 5 2" xfId="22449" xr:uid="{00000000-0005-0000-0000-0000624F0000}"/>
    <cellStyle name="Normal 17 2 6 6" xfId="22450" xr:uid="{00000000-0005-0000-0000-0000634F0000}"/>
    <cellStyle name="Normal 17 2 7" xfId="22451" xr:uid="{00000000-0005-0000-0000-0000644F0000}"/>
    <cellStyle name="Normal 17 2 7 2" xfId="22452" xr:uid="{00000000-0005-0000-0000-0000654F0000}"/>
    <cellStyle name="Normal 17 2 7 2 2" xfId="22453" xr:uid="{00000000-0005-0000-0000-0000664F0000}"/>
    <cellStyle name="Normal 17 2 7 3" xfId="22454" xr:uid="{00000000-0005-0000-0000-0000674F0000}"/>
    <cellStyle name="Normal 17 2 8" xfId="22455" xr:uid="{00000000-0005-0000-0000-0000684F0000}"/>
    <cellStyle name="Normal 17 2 8 2" xfId="22456" xr:uid="{00000000-0005-0000-0000-0000694F0000}"/>
    <cellStyle name="Normal 17 2 8 2 2" xfId="22457" xr:uid="{00000000-0005-0000-0000-00006A4F0000}"/>
    <cellStyle name="Normal 17 2 8 3" xfId="22458" xr:uid="{00000000-0005-0000-0000-00006B4F0000}"/>
    <cellStyle name="Normal 17 2 9" xfId="22459" xr:uid="{00000000-0005-0000-0000-00006C4F0000}"/>
    <cellStyle name="Normal 17 2 9 2" xfId="22460" xr:uid="{00000000-0005-0000-0000-00006D4F0000}"/>
    <cellStyle name="Normal 17 2 9 2 2" xfId="22461" xr:uid="{00000000-0005-0000-0000-00006E4F0000}"/>
    <cellStyle name="Normal 17 2 9 3" xfId="22462" xr:uid="{00000000-0005-0000-0000-00006F4F0000}"/>
    <cellStyle name="Normal 17 3" xfId="22463" xr:uid="{00000000-0005-0000-0000-0000704F0000}"/>
    <cellStyle name="Normal 17 3 10" xfId="22464" xr:uid="{00000000-0005-0000-0000-0000714F0000}"/>
    <cellStyle name="Normal 17 3 10 2" xfId="22465" xr:uid="{00000000-0005-0000-0000-0000724F0000}"/>
    <cellStyle name="Normal 17 3 11" xfId="22466" xr:uid="{00000000-0005-0000-0000-0000734F0000}"/>
    <cellStyle name="Normal 17 3 12" xfId="55439" xr:uid="{00000000-0005-0000-0000-0000744F0000}"/>
    <cellStyle name="Normal 17 3 2" xfId="22467" xr:uid="{00000000-0005-0000-0000-0000754F0000}"/>
    <cellStyle name="Normal 17 3 2 2" xfId="22468" xr:uid="{00000000-0005-0000-0000-0000764F0000}"/>
    <cellStyle name="Normal 17 3 2 2 2" xfId="22469" xr:uid="{00000000-0005-0000-0000-0000774F0000}"/>
    <cellStyle name="Normal 17 3 2 2 2 2" xfId="22470" xr:uid="{00000000-0005-0000-0000-0000784F0000}"/>
    <cellStyle name="Normal 17 3 2 2 3" xfId="22471" xr:uid="{00000000-0005-0000-0000-0000794F0000}"/>
    <cellStyle name="Normal 17 3 2 3" xfId="22472" xr:uid="{00000000-0005-0000-0000-00007A4F0000}"/>
    <cellStyle name="Normal 17 3 2 3 2" xfId="22473" xr:uid="{00000000-0005-0000-0000-00007B4F0000}"/>
    <cellStyle name="Normal 17 3 2 3 2 2" xfId="22474" xr:uid="{00000000-0005-0000-0000-00007C4F0000}"/>
    <cellStyle name="Normal 17 3 2 3 3" xfId="22475" xr:uid="{00000000-0005-0000-0000-00007D4F0000}"/>
    <cellStyle name="Normal 17 3 2 4" xfId="22476" xr:uid="{00000000-0005-0000-0000-00007E4F0000}"/>
    <cellStyle name="Normal 17 3 2 4 2" xfId="22477" xr:uid="{00000000-0005-0000-0000-00007F4F0000}"/>
    <cellStyle name="Normal 17 3 2 4 2 2" xfId="22478" xr:uid="{00000000-0005-0000-0000-0000804F0000}"/>
    <cellStyle name="Normal 17 3 2 4 3" xfId="22479" xr:uid="{00000000-0005-0000-0000-0000814F0000}"/>
    <cellStyle name="Normal 17 3 2 5" xfId="22480" xr:uid="{00000000-0005-0000-0000-0000824F0000}"/>
    <cellStyle name="Normal 17 3 2 5 2" xfId="22481" xr:uid="{00000000-0005-0000-0000-0000834F0000}"/>
    <cellStyle name="Normal 17 3 2 6" xfId="22482" xr:uid="{00000000-0005-0000-0000-0000844F0000}"/>
    <cellStyle name="Normal 17 3 2 6 2" xfId="22483" xr:uid="{00000000-0005-0000-0000-0000854F0000}"/>
    <cellStyle name="Normal 17 3 2 7" xfId="22484" xr:uid="{00000000-0005-0000-0000-0000864F0000}"/>
    <cellStyle name="Normal 17 3 2 8" xfId="55440" xr:uid="{00000000-0005-0000-0000-0000874F0000}"/>
    <cellStyle name="Normal 17 3 3" xfId="22485" xr:uid="{00000000-0005-0000-0000-0000884F0000}"/>
    <cellStyle name="Normal 17 3 3 2" xfId="22486" xr:uid="{00000000-0005-0000-0000-0000894F0000}"/>
    <cellStyle name="Normal 17 3 3 2 2" xfId="22487" xr:uid="{00000000-0005-0000-0000-00008A4F0000}"/>
    <cellStyle name="Normal 17 3 3 2 2 2" xfId="22488" xr:uid="{00000000-0005-0000-0000-00008B4F0000}"/>
    <cellStyle name="Normal 17 3 3 2 3" xfId="22489" xr:uid="{00000000-0005-0000-0000-00008C4F0000}"/>
    <cellStyle name="Normal 17 3 3 2 4" xfId="55442" xr:uid="{00000000-0005-0000-0000-00008D4F0000}"/>
    <cellStyle name="Normal 17 3 3 3" xfId="22490" xr:uid="{00000000-0005-0000-0000-00008E4F0000}"/>
    <cellStyle name="Normal 17 3 3 3 2" xfId="22491" xr:uid="{00000000-0005-0000-0000-00008F4F0000}"/>
    <cellStyle name="Normal 17 3 3 3 2 2" xfId="22492" xr:uid="{00000000-0005-0000-0000-0000904F0000}"/>
    <cellStyle name="Normal 17 3 3 3 3" xfId="22493" xr:uid="{00000000-0005-0000-0000-0000914F0000}"/>
    <cellStyle name="Normal 17 3 3 4" xfId="22494" xr:uid="{00000000-0005-0000-0000-0000924F0000}"/>
    <cellStyle name="Normal 17 3 3 4 2" xfId="22495" xr:uid="{00000000-0005-0000-0000-0000934F0000}"/>
    <cellStyle name="Normal 17 3 3 4 2 2" xfId="22496" xr:uid="{00000000-0005-0000-0000-0000944F0000}"/>
    <cellStyle name="Normal 17 3 3 4 3" xfId="22497" xr:uid="{00000000-0005-0000-0000-0000954F0000}"/>
    <cellStyle name="Normal 17 3 3 5" xfId="22498" xr:uid="{00000000-0005-0000-0000-0000964F0000}"/>
    <cellStyle name="Normal 17 3 3 5 2" xfId="22499" xr:uid="{00000000-0005-0000-0000-0000974F0000}"/>
    <cellStyle name="Normal 17 3 3 6" xfId="22500" xr:uid="{00000000-0005-0000-0000-0000984F0000}"/>
    <cellStyle name="Normal 17 3 3 7" xfId="55441" xr:uid="{00000000-0005-0000-0000-0000994F0000}"/>
    <cellStyle name="Normal 17 3 4" xfId="22501" xr:uid="{00000000-0005-0000-0000-00009A4F0000}"/>
    <cellStyle name="Normal 17 3 4 2" xfId="22502" xr:uid="{00000000-0005-0000-0000-00009B4F0000}"/>
    <cellStyle name="Normal 17 3 4 2 2" xfId="22503" xr:uid="{00000000-0005-0000-0000-00009C4F0000}"/>
    <cellStyle name="Normal 17 3 4 3" xfId="22504" xr:uid="{00000000-0005-0000-0000-00009D4F0000}"/>
    <cellStyle name="Normal 17 3 5" xfId="22505" xr:uid="{00000000-0005-0000-0000-00009E4F0000}"/>
    <cellStyle name="Normal 17 3 5 2" xfId="22506" xr:uid="{00000000-0005-0000-0000-00009F4F0000}"/>
    <cellStyle name="Normal 17 3 5 2 2" xfId="22507" xr:uid="{00000000-0005-0000-0000-0000A04F0000}"/>
    <cellStyle name="Normal 17 3 5 3" xfId="22508" xr:uid="{00000000-0005-0000-0000-0000A14F0000}"/>
    <cellStyle name="Normal 17 3 6" xfId="22509" xr:uid="{00000000-0005-0000-0000-0000A24F0000}"/>
    <cellStyle name="Normal 17 3 6 2" xfId="22510" xr:uid="{00000000-0005-0000-0000-0000A34F0000}"/>
    <cellStyle name="Normal 17 3 6 2 2" xfId="22511" xr:uid="{00000000-0005-0000-0000-0000A44F0000}"/>
    <cellStyle name="Normal 17 3 6 3" xfId="22512" xr:uid="{00000000-0005-0000-0000-0000A54F0000}"/>
    <cellStyle name="Normal 17 3 7" xfId="22513" xr:uid="{00000000-0005-0000-0000-0000A64F0000}"/>
    <cellStyle name="Normal 17 3 7 2" xfId="22514" xr:uid="{00000000-0005-0000-0000-0000A74F0000}"/>
    <cellStyle name="Normal 17 3 8" xfId="22515" xr:uid="{00000000-0005-0000-0000-0000A84F0000}"/>
    <cellStyle name="Normal 17 3 8 2" xfId="22516" xr:uid="{00000000-0005-0000-0000-0000A94F0000}"/>
    <cellStyle name="Normal 17 3 9" xfId="22517" xr:uid="{00000000-0005-0000-0000-0000AA4F0000}"/>
    <cellStyle name="Normal 17 3 9 2" xfId="22518" xr:uid="{00000000-0005-0000-0000-0000AB4F0000}"/>
    <cellStyle name="Normal 17 4" xfId="22519" xr:uid="{00000000-0005-0000-0000-0000AC4F0000}"/>
    <cellStyle name="Normal 17 4 10" xfId="22520" xr:uid="{00000000-0005-0000-0000-0000AD4F0000}"/>
    <cellStyle name="Normal 17 4 10 2" xfId="22521" xr:uid="{00000000-0005-0000-0000-0000AE4F0000}"/>
    <cellStyle name="Normal 17 4 11" xfId="22522" xr:uid="{00000000-0005-0000-0000-0000AF4F0000}"/>
    <cellStyle name="Normal 17 4 2" xfId="22523" xr:uid="{00000000-0005-0000-0000-0000B04F0000}"/>
    <cellStyle name="Normal 17 4 2 2" xfId="22524" xr:uid="{00000000-0005-0000-0000-0000B14F0000}"/>
    <cellStyle name="Normal 17 4 2 2 2" xfId="22525" xr:uid="{00000000-0005-0000-0000-0000B24F0000}"/>
    <cellStyle name="Normal 17 4 2 2 2 2" xfId="22526" xr:uid="{00000000-0005-0000-0000-0000B34F0000}"/>
    <cellStyle name="Normal 17 4 2 2 3" xfId="22527" xr:uid="{00000000-0005-0000-0000-0000B44F0000}"/>
    <cellStyle name="Normal 17 4 2 3" xfId="22528" xr:uid="{00000000-0005-0000-0000-0000B54F0000}"/>
    <cellStyle name="Normal 17 4 2 3 2" xfId="22529" xr:uid="{00000000-0005-0000-0000-0000B64F0000}"/>
    <cellStyle name="Normal 17 4 2 3 2 2" xfId="22530" xr:uid="{00000000-0005-0000-0000-0000B74F0000}"/>
    <cellStyle name="Normal 17 4 2 3 3" xfId="22531" xr:uid="{00000000-0005-0000-0000-0000B84F0000}"/>
    <cellStyle name="Normal 17 4 2 4" xfId="22532" xr:uid="{00000000-0005-0000-0000-0000B94F0000}"/>
    <cellStyle name="Normal 17 4 2 4 2" xfId="22533" xr:uid="{00000000-0005-0000-0000-0000BA4F0000}"/>
    <cellStyle name="Normal 17 4 2 4 2 2" xfId="22534" xr:uid="{00000000-0005-0000-0000-0000BB4F0000}"/>
    <cellStyle name="Normal 17 4 2 4 3" xfId="22535" xr:uid="{00000000-0005-0000-0000-0000BC4F0000}"/>
    <cellStyle name="Normal 17 4 2 5" xfId="22536" xr:uid="{00000000-0005-0000-0000-0000BD4F0000}"/>
    <cellStyle name="Normal 17 4 2 5 2" xfId="22537" xr:uid="{00000000-0005-0000-0000-0000BE4F0000}"/>
    <cellStyle name="Normal 17 4 2 6" xfId="22538" xr:uid="{00000000-0005-0000-0000-0000BF4F0000}"/>
    <cellStyle name="Normal 17 4 2 6 2" xfId="22539" xr:uid="{00000000-0005-0000-0000-0000C04F0000}"/>
    <cellStyle name="Normal 17 4 2 7" xfId="22540" xr:uid="{00000000-0005-0000-0000-0000C14F0000}"/>
    <cellStyle name="Normal 17 4 3" xfId="22541" xr:uid="{00000000-0005-0000-0000-0000C24F0000}"/>
    <cellStyle name="Normal 17 4 3 2" xfId="22542" xr:uid="{00000000-0005-0000-0000-0000C34F0000}"/>
    <cellStyle name="Normal 17 4 3 2 2" xfId="22543" xr:uid="{00000000-0005-0000-0000-0000C44F0000}"/>
    <cellStyle name="Normal 17 4 3 2 2 2" xfId="22544" xr:uid="{00000000-0005-0000-0000-0000C54F0000}"/>
    <cellStyle name="Normal 17 4 3 2 3" xfId="22545" xr:uid="{00000000-0005-0000-0000-0000C64F0000}"/>
    <cellStyle name="Normal 17 4 3 3" xfId="22546" xr:uid="{00000000-0005-0000-0000-0000C74F0000}"/>
    <cellStyle name="Normal 17 4 3 3 2" xfId="22547" xr:uid="{00000000-0005-0000-0000-0000C84F0000}"/>
    <cellStyle name="Normal 17 4 3 3 2 2" xfId="22548" xr:uid="{00000000-0005-0000-0000-0000C94F0000}"/>
    <cellStyle name="Normal 17 4 3 3 3" xfId="22549" xr:uid="{00000000-0005-0000-0000-0000CA4F0000}"/>
    <cellStyle name="Normal 17 4 3 4" xfId="22550" xr:uid="{00000000-0005-0000-0000-0000CB4F0000}"/>
    <cellStyle name="Normal 17 4 3 4 2" xfId="22551" xr:uid="{00000000-0005-0000-0000-0000CC4F0000}"/>
    <cellStyle name="Normal 17 4 3 4 2 2" xfId="22552" xr:uid="{00000000-0005-0000-0000-0000CD4F0000}"/>
    <cellStyle name="Normal 17 4 3 4 3" xfId="22553" xr:uid="{00000000-0005-0000-0000-0000CE4F0000}"/>
    <cellStyle name="Normal 17 4 3 5" xfId="22554" xr:uid="{00000000-0005-0000-0000-0000CF4F0000}"/>
    <cellStyle name="Normal 17 4 3 5 2" xfId="22555" xr:uid="{00000000-0005-0000-0000-0000D04F0000}"/>
    <cellStyle name="Normal 17 4 3 6" xfId="22556" xr:uid="{00000000-0005-0000-0000-0000D14F0000}"/>
    <cellStyle name="Normal 17 4 4" xfId="22557" xr:uid="{00000000-0005-0000-0000-0000D24F0000}"/>
    <cellStyle name="Normal 17 4 4 2" xfId="22558" xr:uid="{00000000-0005-0000-0000-0000D34F0000}"/>
    <cellStyle name="Normal 17 4 4 2 2" xfId="22559" xr:uid="{00000000-0005-0000-0000-0000D44F0000}"/>
    <cellStyle name="Normal 17 4 4 3" xfId="22560" xr:uid="{00000000-0005-0000-0000-0000D54F0000}"/>
    <cellStyle name="Normal 17 4 5" xfId="22561" xr:uid="{00000000-0005-0000-0000-0000D64F0000}"/>
    <cellStyle name="Normal 17 4 5 2" xfId="22562" xr:uid="{00000000-0005-0000-0000-0000D74F0000}"/>
    <cellStyle name="Normal 17 4 5 2 2" xfId="22563" xr:uid="{00000000-0005-0000-0000-0000D84F0000}"/>
    <cellStyle name="Normal 17 4 5 3" xfId="22564" xr:uid="{00000000-0005-0000-0000-0000D94F0000}"/>
    <cellStyle name="Normal 17 4 6" xfId="22565" xr:uid="{00000000-0005-0000-0000-0000DA4F0000}"/>
    <cellStyle name="Normal 17 4 6 2" xfId="22566" xr:uid="{00000000-0005-0000-0000-0000DB4F0000}"/>
    <cellStyle name="Normal 17 4 6 2 2" xfId="22567" xr:uid="{00000000-0005-0000-0000-0000DC4F0000}"/>
    <cellStyle name="Normal 17 4 6 3" xfId="22568" xr:uid="{00000000-0005-0000-0000-0000DD4F0000}"/>
    <cellStyle name="Normal 17 4 7" xfId="22569" xr:uid="{00000000-0005-0000-0000-0000DE4F0000}"/>
    <cellStyle name="Normal 17 4 7 2" xfId="22570" xr:uid="{00000000-0005-0000-0000-0000DF4F0000}"/>
    <cellStyle name="Normal 17 4 8" xfId="22571" xr:uid="{00000000-0005-0000-0000-0000E04F0000}"/>
    <cellStyle name="Normal 17 4 8 2" xfId="22572" xr:uid="{00000000-0005-0000-0000-0000E14F0000}"/>
    <cellStyle name="Normal 17 4 9" xfId="22573" xr:uid="{00000000-0005-0000-0000-0000E24F0000}"/>
    <cellStyle name="Normal 17 4 9 2" xfId="22574" xr:uid="{00000000-0005-0000-0000-0000E34F0000}"/>
    <cellStyle name="Normal 17 5" xfId="22575" xr:uid="{00000000-0005-0000-0000-0000E44F0000}"/>
    <cellStyle name="Normal 17 5 10" xfId="22576" xr:uid="{00000000-0005-0000-0000-0000E54F0000}"/>
    <cellStyle name="Normal 17 5 10 2" xfId="22577" xr:uid="{00000000-0005-0000-0000-0000E64F0000}"/>
    <cellStyle name="Normal 17 5 11" xfId="22578" xr:uid="{00000000-0005-0000-0000-0000E74F0000}"/>
    <cellStyle name="Normal 17 5 2" xfId="22579" xr:uid="{00000000-0005-0000-0000-0000E84F0000}"/>
    <cellStyle name="Normal 17 5 2 2" xfId="22580" xr:uid="{00000000-0005-0000-0000-0000E94F0000}"/>
    <cellStyle name="Normal 17 5 2 2 2" xfId="22581" xr:uid="{00000000-0005-0000-0000-0000EA4F0000}"/>
    <cellStyle name="Normal 17 5 2 2 2 2" xfId="22582" xr:uid="{00000000-0005-0000-0000-0000EB4F0000}"/>
    <cellStyle name="Normal 17 5 2 2 3" xfId="22583" xr:uid="{00000000-0005-0000-0000-0000EC4F0000}"/>
    <cellStyle name="Normal 17 5 2 3" xfId="22584" xr:uid="{00000000-0005-0000-0000-0000ED4F0000}"/>
    <cellStyle name="Normal 17 5 2 3 2" xfId="22585" xr:uid="{00000000-0005-0000-0000-0000EE4F0000}"/>
    <cellStyle name="Normal 17 5 2 3 2 2" xfId="22586" xr:uid="{00000000-0005-0000-0000-0000EF4F0000}"/>
    <cellStyle name="Normal 17 5 2 3 3" xfId="22587" xr:uid="{00000000-0005-0000-0000-0000F04F0000}"/>
    <cellStyle name="Normal 17 5 2 4" xfId="22588" xr:uid="{00000000-0005-0000-0000-0000F14F0000}"/>
    <cellStyle name="Normal 17 5 2 4 2" xfId="22589" xr:uid="{00000000-0005-0000-0000-0000F24F0000}"/>
    <cellStyle name="Normal 17 5 2 4 2 2" xfId="22590" xr:uid="{00000000-0005-0000-0000-0000F34F0000}"/>
    <cellStyle name="Normal 17 5 2 4 3" xfId="22591" xr:uid="{00000000-0005-0000-0000-0000F44F0000}"/>
    <cellStyle name="Normal 17 5 2 5" xfId="22592" xr:uid="{00000000-0005-0000-0000-0000F54F0000}"/>
    <cellStyle name="Normal 17 5 2 5 2" xfId="22593" xr:uid="{00000000-0005-0000-0000-0000F64F0000}"/>
    <cellStyle name="Normal 17 5 2 6" xfId="22594" xr:uid="{00000000-0005-0000-0000-0000F74F0000}"/>
    <cellStyle name="Normal 17 5 2 6 2" xfId="22595" xr:uid="{00000000-0005-0000-0000-0000F84F0000}"/>
    <cellStyle name="Normal 17 5 2 7" xfId="22596" xr:uid="{00000000-0005-0000-0000-0000F94F0000}"/>
    <cellStyle name="Normal 17 5 3" xfId="22597" xr:uid="{00000000-0005-0000-0000-0000FA4F0000}"/>
    <cellStyle name="Normal 17 5 3 2" xfId="22598" xr:uid="{00000000-0005-0000-0000-0000FB4F0000}"/>
    <cellStyle name="Normal 17 5 3 2 2" xfId="22599" xr:uid="{00000000-0005-0000-0000-0000FC4F0000}"/>
    <cellStyle name="Normal 17 5 3 2 2 2" xfId="22600" xr:uid="{00000000-0005-0000-0000-0000FD4F0000}"/>
    <cellStyle name="Normal 17 5 3 2 3" xfId="22601" xr:uid="{00000000-0005-0000-0000-0000FE4F0000}"/>
    <cellStyle name="Normal 17 5 3 3" xfId="22602" xr:uid="{00000000-0005-0000-0000-0000FF4F0000}"/>
    <cellStyle name="Normal 17 5 3 3 2" xfId="22603" xr:uid="{00000000-0005-0000-0000-000000500000}"/>
    <cellStyle name="Normal 17 5 3 3 2 2" xfId="22604" xr:uid="{00000000-0005-0000-0000-000001500000}"/>
    <cellStyle name="Normal 17 5 3 3 3" xfId="22605" xr:uid="{00000000-0005-0000-0000-000002500000}"/>
    <cellStyle name="Normal 17 5 3 4" xfId="22606" xr:uid="{00000000-0005-0000-0000-000003500000}"/>
    <cellStyle name="Normal 17 5 3 4 2" xfId="22607" xr:uid="{00000000-0005-0000-0000-000004500000}"/>
    <cellStyle name="Normal 17 5 3 4 2 2" xfId="22608" xr:uid="{00000000-0005-0000-0000-000005500000}"/>
    <cellStyle name="Normal 17 5 3 4 3" xfId="22609" xr:uid="{00000000-0005-0000-0000-000006500000}"/>
    <cellStyle name="Normal 17 5 3 5" xfId="22610" xr:uid="{00000000-0005-0000-0000-000007500000}"/>
    <cellStyle name="Normal 17 5 3 5 2" xfId="22611" xr:uid="{00000000-0005-0000-0000-000008500000}"/>
    <cellStyle name="Normal 17 5 3 6" xfId="22612" xr:uid="{00000000-0005-0000-0000-000009500000}"/>
    <cellStyle name="Normal 17 5 4" xfId="22613" xr:uid="{00000000-0005-0000-0000-00000A500000}"/>
    <cellStyle name="Normal 17 5 4 2" xfId="22614" xr:uid="{00000000-0005-0000-0000-00000B500000}"/>
    <cellStyle name="Normal 17 5 4 2 2" xfId="22615" xr:uid="{00000000-0005-0000-0000-00000C500000}"/>
    <cellStyle name="Normal 17 5 4 3" xfId="22616" xr:uid="{00000000-0005-0000-0000-00000D500000}"/>
    <cellStyle name="Normal 17 5 5" xfId="22617" xr:uid="{00000000-0005-0000-0000-00000E500000}"/>
    <cellStyle name="Normal 17 5 5 2" xfId="22618" xr:uid="{00000000-0005-0000-0000-00000F500000}"/>
    <cellStyle name="Normal 17 5 5 2 2" xfId="22619" xr:uid="{00000000-0005-0000-0000-000010500000}"/>
    <cellStyle name="Normal 17 5 5 3" xfId="22620" xr:uid="{00000000-0005-0000-0000-000011500000}"/>
    <cellStyle name="Normal 17 5 6" xfId="22621" xr:uid="{00000000-0005-0000-0000-000012500000}"/>
    <cellStyle name="Normal 17 5 6 2" xfId="22622" xr:uid="{00000000-0005-0000-0000-000013500000}"/>
    <cellStyle name="Normal 17 5 6 2 2" xfId="22623" xr:uid="{00000000-0005-0000-0000-000014500000}"/>
    <cellStyle name="Normal 17 5 6 3" xfId="22624" xr:uid="{00000000-0005-0000-0000-000015500000}"/>
    <cellStyle name="Normal 17 5 7" xfId="22625" xr:uid="{00000000-0005-0000-0000-000016500000}"/>
    <cellStyle name="Normal 17 5 7 2" xfId="22626" xr:uid="{00000000-0005-0000-0000-000017500000}"/>
    <cellStyle name="Normal 17 5 8" xfId="22627" xr:uid="{00000000-0005-0000-0000-000018500000}"/>
    <cellStyle name="Normal 17 5 8 2" xfId="22628" xr:uid="{00000000-0005-0000-0000-000019500000}"/>
    <cellStyle name="Normal 17 5 9" xfId="22629" xr:uid="{00000000-0005-0000-0000-00001A500000}"/>
    <cellStyle name="Normal 17 5 9 2" xfId="22630" xr:uid="{00000000-0005-0000-0000-00001B500000}"/>
    <cellStyle name="Normal 17 6" xfId="22631" xr:uid="{00000000-0005-0000-0000-00001C500000}"/>
    <cellStyle name="Normal 17 6 2" xfId="22632" xr:uid="{00000000-0005-0000-0000-00001D500000}"/>
    <cellStyle name="Normal 17 6 2 2" xfId="22633" xr:uid="{00000000-0005-0000-0000-00001E500000}"/>
    <cellStyle name="Normal 17 6 2 2 2" xfId="22634" xr:uid="{00000000-0005-0000-0000-00001F500000}"/>
    <cellStyle name="Normal 17 6 2 3" xfId="22635" xr:uid="{00000000-0005-0000-0000-000020500000}"/>
    <cellStyle name="Normal 17 6 3" xfId="22636" xr:uid="{00000000-0005-0000-0000-000021500000}"/>
    <cellStyle name="Normal 17 6 3 2" xfId="22637" xr:uid="{00000000-0005-0000-0000-000022500000}"/>
    <cellStyle name="Normal 17 6 3 2 2" xfId="22638" xr:uid="{00000000-0005-0000-0000-000023500000}"/>
    <cellStyle name="Normal 17 6 3 3" xfId="22639" xr:uid="{00000000-0005-0000-0000-000024500000}"/>
    <cellStyle name="Normal 17 6 4" xfId="22640" xr:uid="{00000000-0005-0000-0000-000025500000}"/>
    <cellStyle name="Normal 17 6 4 2" xfId="22641" xr:uid="{00000000-0005-0000-0000-000026500000}"/>
    <cellStyle name="Normal 17 6 4 2 2" xfId="22642" xr:uid="{00000000-0005-0000-0000-000027500000}"/>
    <cellStyle name="Normal 17 6 4 3" xfId="22643" xr:uid="{00000000-0005-0000-0000-000028500000}"/>
    <cellStyle name="Normal 17 6 5" xfId="22644" xr:uid="{00000000-0005-0000-0000-000029500000}"/>
    <cellStyle name="Normal 17 6 5 2" xfId="22645" xr:uid="{00000000-0005-0000-0000-00002A500000}"/>
    <cellStyle name="Normal 17 6 6" xfId="22646" xr:uid="{00000000-0005-0000-0000-00002B500000}"/>
    <cellStyle name="Normal 17 6 6 2" xfId="22647" xr:uid="{00000000-0005-0000-0000-00002C500000}"/>
    <cellStyle name="Normal 17 6 7" xfId="22648" xr:uid="{00000000-0005-0000-0000-00002D500000}"/>
    <cellStyle name="Normal 17 7" xfId="22649" xr:uid="{00000000-0005-0000-0000-00002E500000}"/>
    <cellStyle name="Normal 17 7 2" xfId="22650" xr:uid="{00000000-0005-0000-0000-00002F500000}"/>
    <cellStyle name="Normal 17 7 2 2" xfId="22651" xr:uid="{00000000-0005-0000-0000-000030500000}"/>
    <cellStyle name="Normal 17 7 2 2 2" xfId="22652" xr:uid="{00000000-0005-0000-0000-000031500000}"/>
    <cellStyle name="Normal 17 7 2 3" xfId="22653" xr:uid="{00000000-0005-0000-0000-000032500000}"/>
    <cellStyle name="Normal 17 7 3" xfId="22654" xr:uid="{00000000-0005-0000-0000-000033500000}"/>
    <cellStyle name="Normal 17 7 3 2" xfId="22655" xr:uid="{00000000-0005-0000-0000-000034500000}"/>
    <cellStyle name="Normal 17 7 3 2 2" xfId="22656" xr:uid="{00000000-0005-0000-0000-000035500000}"/>
    <cellStyle name="Normal 17 7 3 3" xfId="22657" xr:uid="{00000000-0005-0000-0000-000036500000}"/>
    <cellStyle name="Normal 17 7 4" xfId="22658" xr:uid="{00000000-0005-0000-0000-000037500000}"/>
    <cellStyle name="Normal 17 7 4 2" xfId="22659" xr:uid="{00000000-0005-0000-0000-000038500000}"/>
    <cellStyle name="Normal 17 7 4 2 2" xfId="22660" xr:uid="{00000000-0005-0000-0000-000039500000}"/>
    <cellStyle name="Normal 17 7 4 3" xfId="22661" xr:uid="{00000000-0005-0000-0000-00003A500000}"/>
    <cellStyle name="Normal 17 7 5" xfId="22662" xr:uid="{00000000-0005-0000-0000-00003B500000}"/>
    <cellStyle name="Normal 17 7 5 2" xfId="22663" xr:uid="{00000000-0005-0000-0000-00003C500000}"/>
    <cellStyle name="Normal 17 7 6" xfId="22664" xr:uid="{00000000-0005-0000-0000-00003D500000}"/>
    <cellStyle name="Normal 17 8" xfId="22665" xr:uid="{00000000-0005-0000-0000-00003E500000}"/>
    <cellStyle name="Normal 17 8 2" xfId="22666" xr:uid="{00000000-0005-0000-0000-00003F500000}"/>
    <cellStyle name="Normal 17 8 2 2" xfId="22667" xr:uid="{00000000-0005-0000-0000-000040500000}"/>
    <cellStyle name="Normal 17 8 3" xfId="22668" xr:uid="{00000000-0005-0000-0000-000041500000}"/>
    <cellStyle name="Normal 17 9" xfId="22669" xr:uid="{00000000-0005-0000-0000-000042500000}"/>
    <cellStyle name="Normal 17 9 2" xfId="22670" xr:uid="{00000000-0005-0000-0000-000043500000}"/>
    <cellStyle name="Normal 17 9 2 2" xfId="22671" xr:uid="{00000000-0005-0000-0000-000044500000}"/>
    <cellStyle name="Normal 17 9 3" xfId="22672" xr:uid="{00000000-0005-0000-0000-000045500000}"/>
    <cellStyle name="Normal 170" xfId="22673" xr:uid="{00000000-0005-0000-0000-000046500000}"/>
    <cellStyle name="Normal 170 10" xfId="22674" xr:uid="{00000000-0005-0000-0000-000047500000}"/>
    <cellStyle name="Normal 170 10 2" xfId="22675" xr:uid="{00000000-0005-0000-0000-000048500000}"/>
    <cellStyle name="Normal 170 11" xfId="22676" xr:uid="{00000000-0005-0000-0000-000049500000}"/>
    <cellStyle name="Normal 170 2" xfId="22677" xr:uid="{00000000-0005-0000-0000-00004A500000}"/>
    <cellStyle name="Normal 170 2 2" xfId="22678" xr:uid="{00000000-0005-0000-0000-00004B500000}"/>
    <cellStyle name="Normal 170 2 2 2" xfId="22679" xr:uid="{00000000-0005-0000-0000-00004C500000}"/>
    <cellStyle name="Normal 170 2 2 2 2" xfId="22680" xr:uid="{00000000-0005-0000-0000-00004D500000}"/>
    <cellStyle name="Normal 170 2 2 3" xfId="22681" xr:uid="{00000000-0005-0000-0000-00004E500000}"/>
    <cellStyle name="Normal 170 2 3" xfId="22682" xr:uid="{00000000-0005-0000-0000-00004F500000}"/>
    <cellStyle name="Normal 170 2 3 2" xfId="22683" xr:uid="{00000000-0005-0000-0000-000050500000}"/>
    <cellStyle name="Normal 170 2 3 2 2" xfId="22684" xr:uid="{00000000-0005-0000-0000-000051500000}"/>
    <cellStyle name="Normal 170 2 3 3" xfId="22685" xr:uid="{00000000-0005-0000-0000-000052500000}"/>
    <cellStyle name="Normal 170 2 4" xfId="22686" xr:uid="{00000000-0005-0000-0000-000053500000}"/>
    <cellStyle name="Normal 170 2 4 2" xfId="22687" xr:uid="{00000000-0005-0000-0000-000054500000}"/>
    <cellStyle name="Normal 170 2 4 2 2" xfId="22688" xr:uid="{00000000-0005-0000-0000-000055500000}"/>
    <cellStyle name="Normal 170 2 4 3" xfId="22689" xr:uid="{00000000-0005-0000-0000-000056500000}"/>
    <cellStyle name="Normal 170 2 5" xfId="22690" xr:uid="{00000000-0005-0000-0000-000057500000}"/>
    <cellStyle name="Normal 170 2 5 2" xfId="22691" xr:uid="{00000000-0005-0000-0000-000058500000}"/>
    <cellStyle name="Normal 170 2 6" xfId="22692" xr:uid="{00000000-0005-0000-0000-000059500000}"/>
    <cellStyle name="Normal 170 2 6 2" xfId="22693" xr:uid="{00000000-0005-0000-0000-00005A500000}"/>
    <cellStyle name="Normal 170 2 7" xfId="22694" xr:uid="{00000000-0005-0000-0000-00005B500000}"/>
    <cellStyle name="Normal 170 3" xfId="22695" xr:uid="{00000000-0005-0000-0000-00005C500000}"/>
    <cellStyle name="Normal 170 3 2" xfId="22696" xr:uid="{00000000-0005-0000-0000-00005D500000}"/>
    <cellStyle name="Normal 170 3 2 2" xfId="22697" xr:uid="{00000000-0005-0000-0000-00005E500000}"/>
    <cellStyle name="Normal 170 3 2 2 2" xfId="22698" xr:uid="{00000000-0005-0000-0000-00005F500000}"/>
    <cellStyle name="Normal 170 3 2 3" xfId="22699" xr:uid="{00000000-0005-0000-0000-000060500000}"/>
    <cellStyle name="Normal 170 3 3" xfId="22700" xr:uid="{00000000-0005-0000-0000-000061500000}"/>
    <cellStyle name="Normal 170 3 3 2" xfId="22701" xr:uid="{00000000-0005-0000-0000-000062500000}"/>
    <cellStyle name="Normal 170 3 3 2 2" xfId="22702" xr:uid="{00000000-0005-0000-0000-000063500000}"/>
    <cellStyle name="Normal 170 3 3 3" xfId="22703" xr:uid="{00000000-0005-0000-0000-000064500000}"/>
    <cellStyle name="Normal 170 3 4" xfId="22704" xr:uid="{00000000-0005-0000-0000-000065500000}"/>
    <cellStyle name="Normal 170 3 4 2" xfId="22705" xr:uid="{00000000-0005-0000-0000-000066500000}"/>
    <cellStyle name="Normal 170 3 4 2 2" xfId="22706" xr:uid="{00000000-0005-0000-0000-000067500000}"/>
    <cellStyle name="Normal 170 3 4 3" xfId="22707" xr:uid="{00000000-0005-0000-0000-000068500000}"/>
    <cellStyle name="Normal 170 3 5" xfId="22708" xr:uid="{00000000-0005-0000-0000-000069500000}"/>
    <cellStyle name="Normal 170 3 5 2" xfId="22709" xr:uid="{00000000-0005-0000-0000-00006A500000}"/>
    <cellStyle name="Normal 170 3 6" xfId="22710" xr:uid="{00000000-0005-0000-0000-00006B500000}"/>
    <cellStyle name="Normal 170 4" xfId="22711" xr:uid="{00000000-0005-0000-0000-00006C500000}"/>
    <cellStyle name="Normal 170 4 2" xfId="22712" xr:uid="{00000000-0005-0000-0000-00006D500000}"/>
    <cellStyle name="Normal 170 4 2 2" xfId="22713" xr:uid="{00000000-0005-0000-0000-00006E500000}"/>
    <cellStyle name="Normal 170 4 3" xfId="22714" xr:uid="{00000000-0005-0000-0000-00006F500000}"/>
    <cellStyle name="Normal 170 5" xfId="22715" xr:uid="{00000000-0005-0000-0000-000070500000}"/>
    <cellStyle name="Normal 170 5 2" xfId="22716" xr:uid="{00000000-0005-0000-0000-000071500000}"/>
    <cellStyle name="Normal 170 5 2 2" xfId="22717" xr:uid="{00000000-0005-0000-0000-000072500000}"/>
    <cellStyle name="Normal 170 5 3" xfId="22718" xr:uid="{00000000-0005-0000-0000-000073500000}"/>
    <cellStyle name="Normal 170 6" xfId="22719" xr:uid="{00000000-0005-0000-0000-000074500000}"/>
    <cellStyle name="Normal 170 6 2" xfId="22720" xr:uid="{00000000-0005-0000-0000-000075500000}"/>
    <cellStyle name="Normal 170 6 2 2" xfId="22721" xr:uid="{00000000-0005-0000-0000-000076500000}"/>
    <cellStyle name="Normal 170 6 3" xfId="22722" xr:uid="{00000000-0005-0000-0000-000077500000}"/>
    <cellStyle name="Normal 170 7" xfId="22723" xr:uid="{00000000-0005-0000-0000-000078500000}"/>
    <cellStyle name="Normal 170 7 2" xfId="22724" xr:uid="{00000000-0005-0000-0000-000079500000}"/>
    <cellStyle name="Normal 170 8" xfId="22725" xr:uid="{00000000-0005-0000-0000-00007A500000}"/>
    <cellStyle name="Normal 170 8 2" xfId="22726" xr:uid="{00000000-0005-0000-0000-00007B500000}"/>
    <cellStyle name="Normal 170 9" xfId="22727" xr:uid="{00000000-0005-0000-0000-00007C500000}"/>
    <cellStyle name="Normal 170 9 2" xfId="22728" xr:uid="{00000000-0005-0000-0000-00007D500000}"/>
    <cellStyle name="Normal 171" xfId="22729" xr:uid="{00000000-0005-0000-0000-00007E500000}"/>
    <cellStyle name="Normal 171 10" xfId="22730" xr:uid="{00000000-0005-0000-0000-00007F500000}"/>
    <cellStyle name="Normal 171 10 2" xfId="22731" xr:uid="{00000000-0005-0000-0000-000080500000}"/>
    <cellStyle name="Normal 171 11" xfId="22732" xr:uid="{00000000-0005-0000-0000-000081500000}"/>
    <cellStyle name="Normal 171 2" xfId="22733" xr:uid="{00000000-0005-0000-0000-000082500000}"/>
    <cellStyle name="Normal 171 2 2" xfId="22734" xr:uid="{00000000-0005-0000-0000-000083500000}"/>
    <cellStyle name="Normal 171 2 2 2" xfId="22735" xr:uid="{00000000-0005-0000-0000-000084500000}"/>
    <cellStyle name="Normal 171 2 2 2 2" xfId="22736" xr:uid="{00000000-0005-0000-0000-000085500000}"/>
    <cellStyle name="Normal 171 2 2 3" xfId="22737" xr:uid="{00000000-0005-0000-0000-000086500000}"/>
    <cellStyle name="Normal 171 2 3" xfId="22738" xr:uid="{00000000-0005-0000-0000-000087500000}"/>
    <cellStyle name="Normal 171 2 3 2" xfId="22739" xr:uid="{00000000-0005-0000-0000-000088500000}"/>
    <cellStyle name="Normal 171 2 3 2 2" xfId="22740" xr:uid="{00000000-0005-0000-0000-000089500000}"/>
    <cellStyle name="Normal 171 2 3 3" xfId="22741" xr:uid="{00000000-0005-0000-0000-00008A500000}"/>
    <cellStyle name="Normal 171 2 4" xfId="22742" xr:uid="{00000000-0005-0000-0000-00008B500000}"/>
    <cellStyle name="Normal 171 2 4 2" xfId="22743" xr:uid="{00000000-0005-0000-0000-00008C500000}"/>
    <cellStyle name="Normal 171 2 4 2 2" xfId="22744" xr:uid="{00000000-0005-0000-0000-00008D500000}"/>
    <cellStyle name="Normal 171 2 4 3" xfId="22745" xr:uid="{00000000-0005-0000-0000-00008E500000}"/>
    <cellStyle name="Normal 171 2 5" xfId="22746" xr:uid="{00000000-0005-0000-0000-00008F500000}"/>
    <cellStyle name="Normal 171 2 5 2" xfId="22747" xr:uid="{00000000-0005-0000-0000-000090500000}"/>
    <cellStyle name="Normal 171 2 6" xfId="22748" xr:uid="{00000000-0005-0000-0000-000091500000}"/>
    <cellStyle name="Normal 171 2 6 2" xfId="22749" xr:uid="{00000000-0005-0000-0000-000092500000}"/>
    <cellStyle name="Normal 171 2 7" xfId="22750" xr:uid="{00000000-0005-0000-0000-000093500000}"/>
    <cellStyle name="Normal 171 3" xfId="22751" xr:uid="{00000000-0005-0000-0000-000094500000}"/>
    <cellStyle name="Normal 171 3 2" xfId="22752" xr:uid="{00000000-0005-0000-0000-000095500000}"/>
    <cellStyle name="Normal 171 3 2 2" xfId="22753" xr:uid="{00000000-0005-0000-0000-000096500000}"/>
    <cellStyle name="Normal 171 3 2 2 2" xfId="22754" xr:uid="{00000000-0005-0000-0000-000097500000}"/>
    <cellStyle name="Normal 171 3 2 3" xfId="22755" xr:uid="{00000000-0005-0000-0000-000098500000}"/>
    <cellStyle name="Normal 171 3 3" xfId="22756" xr:uid="{00000000-0005-0000-0000-000099500000}"/>
    <cellStyle name="Normal 171 3 3 2" xfId="22757" xr:uid="{00000000-0005-0000-0000-00009A500000}"/>
    <cellStyle name="Normal 171 3 3 2 2" xfId="22758" xr:uid="{00000000-0005-0000-0000-00009B500000}"/>
    <cellStyle name="Normal 171 3 3 3" xfId="22759" xr:uid="{00000000-0005-0000-0000-00009C500000}"/>
    <cellStyle name="Normal 171 3 4" xfId="22760" xr:uid="{00000000-0005-0000-0000-00009D500000}"/>
    <cellStyle name="Normal 171 3 4 2" xfId="22761" xr:uid="{00000000-0005-0000-0000-00009E500000}"/>
    <cellStyle name="Normal 171 3 4 2 2" xfId="22762" xr:uid="{00000000-0005-0000-0000-00009F500000}"/>
    <cellStyle name="Normal 171 3 4 3" xfId="22763" xr:uid="{00000000-0005-0000-0000-0000A0500000}"/>
    <cellStyle name="Normal 171 3 5" xfId="22764" xr:uid="{00000000-0005-0000-0000-0000A1500000}"/>
    <cellStyle name="Normal 171 3 5 2" xfId="22765" xr:uid="{00000000-0005-0000-0000-0000A2500000}"/>
    <cellStyle name="Normal 171 3 6" xfId="22766" xr:uid="{00000000-0005-0000-0000-0000A3500000}"/>
    <cellStyle name="Normal 171 4" xfId="22767" xr:uid="{00000000-0005-0000-0000-0000A4500000}"/>
    <cellStyle name="Normal 171 4 2" xfId="22768" xr:uid="{00000000-0005-0000-0000-0000A5500000}"/>
    <cellStyle name="Normal 171 4 2 2" xfId="22769" xr:uid="{00000000-0005-0000-0000-0000A6500000}"/>
    <cellStyle name="Normal 171 4 3" xfId="22770" xr:uid="{00000000-0005-0000-0000-0000A7500000}"/>
    <cellStyle name="Normal 171 5" xfId="22771" xr:uid="{00000000-0005-0000-0000-0000A8500000}"/>
    <cellStyle name="Normal 171 5 2" xfId="22772" xr:uid="{00000000-0005-0000-0000-0000A9500000}"/>
    <cellStyle name="Normal 171 5 2 2" xfId="22773" xr:uid="{00000000-0005-0000-0000-0000AA500000}"/>
    <cellStyle name="Normal 171 5 3" xfId="22774" xr:uid="{00000000-0005-0000-0000-0000AB500000}"/>
    <cellStyle name="Normal 171 6" xfId="22775" xr:uid="{00000000-0005-0000-0000-0000AC500000}"/>
    <cellStyle name="Normal 171 6 2" xfId="22776" xr:uid="{00000000-0005-0000-0000-0000AD500000}"/>
    <cellStyle name="Normal 171 6 2 2" xfId="22777" xr:uid="{00000000-0005-0000-0000-0000AE500000}"/>
    <cellStyle name="Normal 171 6 3" xfId="22778" xr:uid="{00000000-0005-0000-0000-0000AF500000}"/>
    <cellStyle name="Normal 171 7" xfId="22779" xr:uid="{00000000-0005-0000-0000-0000B0500000}"/>
    <cellStyle name="Normal 171 7 2" xfId="22780" xr:uid="{00000000-0005-0000-0000-0000B1500000}"/>
    <cellStyle name="Normal 171 8" xfId="22781" xr:uid="{00000000-0005-0000-0000-0000B2500000}"/>
    <cellStyle name="Normal 171 8 2" xfId="22782" xr:uid="{00000000-0005-0000-0000-0000B3500000}"/>
    <cellStyle name="Normal 171 9" xfId="22783" xr:uid="{00000000-0005-0000-0000-0000B4500000}"/>
    <cellStyle name="Normal 171 9 2" xfId="22784" xr:uid="{00000000-0005-0000-0000-0000B5500000}"/>
    <cellStyle name="Normal 172" xfId="22785" xr:uid="{00000000-0005-0000-0000-0000B6500000}"/>
    <cellStyle name="Normal 173" xfId="22786" xr:uid="{00000000-0005-0000-0000-0000B7500000}"/>
    <cellStyle name="Normal 173 2" xfId="22787" xr:uid="{00000000-0005-0000-0000-0000B8500000}"/>
    <cellStyle name="Normal 173 2 2" xfId="22788" xr:uid="{00000000-0005-0000-0000-0000B9500000}"/>
    <cellStyle name="Normal 173 2 2 2" xfId="22789" xr:uid="{00000000-0005-0000-0000-0000BA500000}"/>
    <cellStyle name="Normal 173 2 2 2 2" xfId="22790" xr:uid="{00000000-0005-0000-0000-0000BB500000}"/>
    <cellStyle name="Normal 173 2 2 3" xfId="22791" xr:uid="{00000000-0005-0000-0000-0000BC500000}"/>
    <cellStyle name="Normal 173 2 3" xfId="22792" xr:uid="{00000000-0005-0000-0000-0000BD500000}"/>
    <cellStyle name="Normal 173 2 3 2" xfId="22793" xr:uid="{00000000-0005-0000-0000-0000BE500000}"/>
    <cellStyle name="Normal 173 2 3 2 2" xfId="22794" xr:uid="{00000000-0005-0000-0000-0000BF500000}"/>
    <cellStyle name="Normal 173 2 3 3" xfId="22795" xr:uid="{00000000-0005-0000-0000-0000C0500000}"/>
    <cellStyle name="Normal 173 2 4" xfId="22796" xr:uid="{00000000-0005-0000-0000-0000C1500000}"/>
    <cellStyle name="Normal 173 2 4 2" xfId="22797" xr:uid="{00000000-0005-0000-0000-0000C2500000}"/>
    <cellStyle name="Normal 173 2 4 2 2" xfId="22798" xr:uid="{00000000-0005-0000-0000-0000C3500000}"/>
    <cellStyle name="Normal 173 2 4 3" xfId="22799" xr:uid="{00000000-0005-0000-0000-0000C4500000}"/>
    <cellStyle name="Normal 173 2 5" xfId="22800" xr:uid="{00000000-0005-0000-0000-0000C5500000}"/>
    <cellStyle name="Normal 173 2 5 2" xfId="22801" xr:uid="{00000000-0005-0000-0000-0000C6500000}"/>
    <cellStyle name="Normal 173 2 6" xfId="22802" xr:uid="{00000000-0005-0000-0000-0000C7500000}"/>
    <cellStyle name="Normal 173 2 6 2" xfId="22803" xr:uid="{00000000-0005-0000-0000-0000C8500000}"/>
    <cellStyle name="Normal 173 2 7" xfId="22804" xr:uid="{00000000-0005-0000-0000-0000C9500000}"/>
    <cellStyle name="Normal 173 3" xfId="22805" xr:uid="{00000000-0005-0000-0000-0000CA500000}"/>
    <cellStyle name="Normal 173 3 2" xfId="22806" xr:uid="{00000000-0005-0000-0000-0000CB500000}"/>
    <cellStyle name="Normal 173 3 2 2" xfId="22807" xr:uid="{00000000-0005-0000-0000-0000CC500000}"/>
    <cellStyle name="Normal 173 3 2 2 2" xfId="22808" xr:uid="{00000000-0005-0000-0000-0000CD500000}"/>
    <cellStyle name="Normal 173 3 2 3" xfId="22809" xr:uid="{00000000-0005-0000-0000-0000CE500000}"/>
    <cellStyle name="Normal 173 3 3" xfId="22810" xr:uid="{00000000-0005-0000-0000-0000CF500000}"/>
    <cellStyle name="Normal 173 3 3 2" xfId="22811" xr:uid="{00000000-0005-0000-0000-0000D0500000}"/>
    <cellStyle name="Normal 173 3 3 2 2" xfId="22812" xr:uid="{00000000-0005-0000-0000-0000D1500000}"/>
    <cellStyle name="Normal 173 3 3 3" xfId="22813" xr:uid="{00000000-0005-0000-0000-0000D2500000}"/>
    <cellStyle name="Normal 173 3 4" xfId="22814" xr:uid="{00000000-0005-0000-0000-0000D3500000}"/>
    <cellStyle name="Normal 173 3 4 2" xfId="22815" xr:uid="{00000000-0005-0000-0000-0000D4500000}"/>
    <cellStyle name="Normal 173 3 4 2 2" xfId="22816" xr:uid="{00000000-0005-0000-0000-0000D5500000}"/>
    <cellStyle name="Normal 173 3 4 3" xfId="22817" xr:uid="{00000000-0005-0000-0000-0000D6500000}"/>
    <cellStyle name="Normal 173 3 5" xfId="22818" xr:uid="{00000000-0005-0000-0000-0000D7500000}"/>
    <cellStyle name="Normal 173 3 5 2" xfId="22819" xr:uid="{00000000-0005-0000-0000-0000D8500000}"/>
    <cellStyle name="Normal 173 3 6" xfId="22820" xr:uid="{00000000-0005-0000-0000-0000D9500000}"/>
    <cellStyle name="Normal 173 4" xfId="22821" xr:uid="{00000000-0005-0000-0000-0000DA500000}"/>
    <cellStyle name="Normal 173 4 2" xfId="22822" xr:uid="{00000000-0005-0000-0000-0000DB500000}"/>
    <cellStyle name="Normal 173 4 2 2" xfId="22823" xr:uid="{00000000-0005-0000-0000-0000DC500000}"/>
    <cellStyle name="Normal 173 4 3" xfId="22824" xr:uid="{00000000-0005-0000-0000-0000DD500000}"/>
    <cellStyle name="Normal 173 5" xfId="22825" xr:uid="{00000000-0005-0000-0000-0000DE500000}"/>
    <cellStyle name="Normal 173 5 2" xfId="22826" xr:uid="{00000000-0005-0000-0000-0000DF500000}"/>
    <cellStyle name="Normal 173 5 2 2" xfId="22827" xr:uid="{00000000-0005-0000-0000-0000E0500000}"/>
    <cellStyle name="Normal 173 5 3" xfId="22828" xr:uid="{00000000-0005-0000-0000-0000E1500000}"/>
    <cellStyle name="Normal 173 6" xfId="22829" xr:uid="{00000000-0005-0000-0000-0000E2500000}"/>
    <cellStyle name="Normal 173 6 2" xfId="22830" xr:uid="{00000000-0005-0000-0000-0000E3500000}"/>
    <cellStyle name="Normal 173 6 2 2" xfId="22831" xr:uid="{00000000-0005-0000-0000-0000E4500000}"/>
    <cellStyle name="Normal 173 6 3" xfId="22832" xr:uid="{00000000-0005-0000-0000-0000E5500000}"/>
    <cellStyle name="Normal 173 7" xfId="22833" xr:uid="{00000000-0005-0000-0000-0000E6500000}"/>
    <cellStyle name="Normal 173 7 2" xfId="22834" xr:uid="{00000000-0005-0000-0000-0000E7500000}"/>
    <cellStyle name="Normal 173 8" xfId="22835" xr:uid="{00000000-0005-0000-0000-0000E8500000}"/>
    <cellStyle name="Normal 173 8 2" xfId="22836" xr:uid="{00000000-0005-0000-0000-0000E9500000}"/>
    <cellStyle name="Normal 173 9" xfId="22837" xr:uid="{00000000-0005-0000-0000-0000EA500000}"/>
    <cellStyle name="Normal 174" xfId="22838" xr:uid="{00000000-0005-0000-0000-0000EB500000}"/>
    <cellStyle name="Normal 174 2" xfId="22839" xr:uid="{00000000-0005-0000-0000-0000EC500000}"/>
    <cellStyle name="Normal 174 2 2" xfId="22840" xr:uid="{00000000-0005-0000-0000-0000ED500000}"/>
    <cellStyle name="Normal 174 2 2 2" xfId="22841" xr:uid="{00000000-0005-0000-0000-0000EE500000}"/>
    <cellStyle name="Normal 174 2 2 2 2" xfId="22842" xr:uid="{00000000-0005-0000-0000-0000EF500000}"/>
    <cellStyle name="Normal 174 2 2 3" xfId="22843" xr:uid="{00000000-0005-0000-0000-0000F0500000}"/>
    <cellStyle name="Normal 174 2 3" xfId="22844" xr:uid="{00000000-0005-0000-0000-0000F1500000}"/>
    <cellStyle name="Normal 174 2 3 2" xfId="22845" xr:uid="{00000000-0005-0000-0000-0000F2500000}"/>
    <cellStyle name="Normal 174 2 3 2 2" xfId="22846" xr:uid="{00000000-0005-0000-0000-0000F3500000}"/>
    <cellStyle name="Normal 174 2 3 3" xfId="22847" xr:uid="{00000000-0005-0000-0000-0000F4500000}"/>
    <cellStyle name="Normal 174 2 4" xfId="22848" xr:uid="{00000000-0005-0000-0000-0000F5500000}"/>
    <cellStyle name="Normal 174 2 4 2" xfId="22849" xr:uid="{00000000-0005-0000-0000-0000F6500000}"/>
    <cellStyle name="Normal 174 2 4 2 2" xfId="22850" xr:uid="{00000000-0005-0000-0000-0000F7500000}"/>
    <cellStyle name="Normal 174 2 4 3" xfId="22851" xr:uid="{00000000-0005-0000-0000-0000F8500000}"/>
    <cellStyle name="Normal 174 2 5" xfId="22852" xr:uid="{00000000-0005-0000-0000-0000F9500000}"/>
    <cellStyle name="Normal 174 2 5 2" xfId="22853" xr:uid="{00000000-0005-0000-0000-0000FA500000}"/>
    <cellStyle name="Normal 174 2 6" xfId="22854" xr:uid="{00000000-0005-0000-0000-0000FB500000}"/>
    <cellStyle name="Normal 174 2 6 2" xfId="22855" xr:uid="{00000000-0005-0000-0000-0000FC500000}"/>
    <cellStyle name="Normal 174 2 7" xfId="22856" xr:uid="{00000000-0005-0000-0000-0000FD500000}"/>
    <cellStyle name="Normal 174 3" xfId="22857" xr:uid="{00000000-0005-0000-0000-0000FE500000}"/>
    <cellStyle name="Normal 174 3 2" xfId="22858" xr:uid="{00000000-0005-0000-0000-0000FF500000}"/>
    <cellStyle name="Normal 174 3 2 2" xfId="22859" xr:uid="{00000000-0005-0000-0000-000000510000}"/>
    <cellStyle name="Normal 174 3 2 2 2" xfId="22860" xr:uid="{00000000-0005-0000-0000-000001510000}"/>
    <cellStyle name="Normal 174 3 2 3" xfId="22861" xr:uid="{00000000-0005-0000-0000-000002510000}"/>
    <cellStyle name="Normal 174 3 3" xfId="22862" xr:uid="{00000000-0005-0000-0000-000003510000}"/>
    <cellStyle name="Normal 174 3 3 2" xfId="22863" xr:uid="{00000000-0005-0000-0000-000004510000}"/>
    <cellStyle name="Normal 174 3 3 2 2" xfId="22864" xr:uid="{00000000-0005-0000-0000-000005510000}"/>
    <cellStyle name="Normal 174 3 3 3" xfId="22865" xr:uid="{00000000-0005-0000-0000-000006510000}"/>
    <cellStyle name="Normal 174 3 4" xfId="22866" xr:uid="{00000000-0005-0000-0000-000007510000}"/>
    <cellStyle name="Normal 174 3 4 2" xfId="22867" xr:uid="{00000000-0005-0000-0000-000008510000}"/>
    <cellStyle name="Normal 174 3 4 2 2" xfId="22868" xr:uid="{00000000-0005-0000-0000-000009510000}"/>
    <cellStyle name="Normal 174 3 4 3" xfId="22869" xr:uid="{00000000-0005-0000-0000-00000A510000}"/>
    <cellStyle name="Normal 174 3 5" xfId="22870" xr:uid="{00000000-0005-0000-0000-00000B510000}"/>
    <cellStyle name="Normal 174 3 5 2" xfId="22871" xr:uid="{00000000-0005-0000-0000-00000C510000}"/>
    <cellStyle name="Normal 174 3 6" xfId="22872" xr:uid="{00000000-0005-0000-0000-00000D510000}"/>
    <cellStyle name="Normal 174 4" xfId="22873" xr:uid="{00000000-0005-0000-0000-00000E510000}"/>
    <cellStyle name="Normal 174 4 2" xfId="22874" xr:uid="{00000000-0005-0000-0000-00000F510000}"/>
    <cellStyle name="Normal 174 4 2 2" xfId="22875" xr:uid="{00000000-0005-0000-0000-000010510000}"/>
    <cellStyle name="Normal 174 4 3" xfId="22876" xr:uid="{00000000-0005-0000-0000-000011510000}"/>
    <cellStyle name="Normal 174 5" xfId="22877" xr:uid="{00000000-0005-0000-0000-000012510000}"/>
    <cellStyle name="Normal 174 5 2" xfId="22878" xr:uid="{00000000-0005-0000-0000-000013510000}"/>
    <cellStyle name="Normal 174 5 2 2" xfId="22879" xr:uid="{00000000-0005-0000-0000-000014510000}"/>
    <cellStyle name="Normal 174 5 3" xfId="22880" xr:uid="{00000000-0005-0000-0000-000015510000}"/>
    <cellStyle name="Normal 174 6" xfId="22881" xr:uid="{00000000-0005-0000-0000-000016510000}"/>
    <cellStyle name="Normal 174 6 2" xfId="22882" xr:uid="{00000000-0005-0000-0000-000017510000}"/>
    <cellStyle name="Normal 174 6 2 2" xfId="22883" xr:uid="{00000000-0005-0000-0000-000018510000}"/>
    <cellStyle name="Normal 174 6 3" xfId="22884" xr:uid="{00000000-0005-0000-0000-000019510000}"/>
    <cellStyle name="Normal 174 7" xfId="22885" xr:uid="{00000000-0005-0000-0000-00001A510000}"/>
    <cellStyle name="Normal 174 7 2" xfId="22886" xr:uid="{00000000-0005-0000-0000-00001B510000}"/>
    <cellStyle name="Normal 174 8" xfId="22887" xr:uid="{00000000-0005-0000-0000-00001C510000}"/>
    <cellStyle name="Normal 174 8 2" xfId="22888" xr:uid="{00000000-0005-0000-0000-00001D510000}"/>
    <cellStyle name="Normal 174 9" xfId="22889" xr:uid="{00000000-0005-0000-0000-00001E510000}"/>
    <cellStyle name="Normal 174 9 2" xfId="22890" xr:uid="{00000000-0005-0000-0000-00001F510000}"/>
    <cellStyle name="Normal 175" xfId="22891" xr:uid="{00000000-0005-0000-0000-000020510000}"/>
    <cellStyle name="Normal 175 2" xfId="22892" xr:uid="{00000000-0005-0000-0000-000021510000}"/>
    <cellStyle name="Normal 175 2 2" xfId="22893" xr:uid="{00000000-0005-0000-0000-000022510000}"/>
    <cellStyle name="Normal 175 2 2 2" xfId="22894" xr:uid="{00000000-0005-0000-0000-000023510000}"/>
    <cellStyle name="Normal 175 2 2 2 2" xfId="22895" xr:uid="{00000000-0005-0000-0000-000024510000}"/>
    <cellStyle name="Normal 175 2 2 3" xfId="22896" xr:uid="{00000000-0005-0000-0000-000025510000}"/>
    <cellStyle name="Normal 175 2 3" xfId="22897" xr:uid="{00000000-0005-0000-0000-000026510000}"/>
    <cellStyle name="Normal 175 2 3 2" xfId="22898" xr:uid="{00000000-0005-0000-0000-000027510000}"/>
    <cellStyle name="Normal 175 2 3 2 2" xfId="22899" xr:uid="{00000000-0005-0000-0000-000028510000}"/>
    <cellStyle name="Normal 175 2 3 3" xfId="22900" xr:uid="{00000000-0005-0000-0000-000029510000}"/>
    <cellStyle name="Normal 175 2 4" xfId="22901" xr:uid="{00000000-0005-0000-0000-00002A510000}"/>
    <cellStyle name="Normal 175 2 4 2" xfId="22902" xr:uid="{00000000-0005-0000-0000-00002B510000}"/>
    <cellStyle name="Normal 175 2 4 2 2" xfId="22903" xr:uid="{00000000-0005-0000-0000-00002C510000}"/>
    <cellStyle name="Normal 175 2 4 3" xfId="22904" xr:uid="{00000000-0005-0000-0000-00002D510000}"/>
    <cellStyle name="Normal 175 2 5" xfId="22905" xr:uid="{00000000-0005-0000-0000-00002E510000}"/>
    <cellStyle name="Normal 175 2 5 2" xfId="22906" xr:uid="{00000000-0005-0000-0000-00002F510000}"/>
    <cellStyle name="Normal 175 2 6" xfId="22907" xr:uid="{00000000-0005-0000-0000-000030510000}"/>
    <cellStyle name="Normal 175 2 6 2" xfId="22908" xr:uid="{00000000-0005-0000-0000-000031510000}"/>
    <cellStyle name="Normal 175 2 7" xfId="22909" xr:uid="{00000000-0005-0000-0000-000032510000}"/>
    <cellStyle name="Normal 175 3" xfId="22910" xr:uid="{00000000-0005-0000-0000-000033510000}"/>
    <cellStyle name="Normal 175 3 2" xfId="22911" xr:uid="{00000000-0005-0000-0000-000034510000}"/>
    <cellStyle name="Normal 175 3 2 2" xfId="22912" xr:uid="{00000000-0005-0000-0000-000035510000}"/>
    <cellStyle name="Normal 175 3 2 2 2" xfId="22913" xr:uid="{00000000-0005-0000-0000-000036510000}"/>
    <cellStyle name="Normal 175 3 2 3" xfId="22914" xr:uid="{00000000-0005-0000-0000-000037510000}"/>
    <cellStyle name="Normal 175 3 3" xfId="22915" xr:uid="{00000000-0005-0000-0000-000038510000}"/>
    <cellStyle name="Normal 175 3 3 2" xfId="22916" xr:uid="{00000000-0005-0000-0000-000039510000}"/>
    <cellStyle name="Normal 175 3 3 2 2" xfId="22917" xr:uid="{00000000-0005-0000-0000-00003A510000}"/>
    <cellStyle name="Normal 175 3 3 3" xfId="22918" xr:uid="{00000000-0005-0000-0000-00003B510000}"/>
    <cellStyle name="Normal 175 3 4" xfId="22919" xr:uid="{00000000-0005-0000-0000-00003C510000}"/>
    <cellStyle name="Normal 175 3 4 2" xfId="22920" xr:uid="{00000000-0005-0000-0000-00003D510000}"/>
    <cellStyle name="Normal 175 3 4 2 2" xfId="22921" xr:uid="{00000000-0005-0000-0000-00003E510000}"/>
    <cellStyle name="Normal 175 3 4 3" xfId="22922" xr:uid="{00000000-0005-0000-0000-00003F510000}"/>
    <cellStyle name="Normal 175 3 5" xfId="22923" xr:uid="{00000000-0005-0000-0000-000040510000}"/>
    <cellStyle name="Normal 175 3 5 2" xfId="22924" xr:uid="{00000000-0005-0000-0000-000041510000}"/>
    <cellStyle name="Normal 175 3 6" xfId="22925" xr:uid="{00000000-0005-0000-0000-000042510000}"/>
    <cellStyle name="Normal 175 4" xfId="22926" xr:uid="{00000000-0005-0000-0000-000043510000}"/>
    <cellStyle name="Normal 175 4 2" xfId="22927" xr:uid="{00000000-0005-0000-0000-000044510000}"/>
    <cellStyle name="Normal 175 4 2 2" xfId="22928" xr:uid="{00000000-0005-0000-0000-000045510000}"/>
    <cellStyle name="Normal 175 4 3" xfId="22929" xr:uid="{00000000-0005-0000-0000-000046510000}"/>
    <cellStyle name="Normal 175 5" xfId="22930" xr:uid="{00000000-0005-0000-0000-000047510000}"/>
    <cellStyle name="Normal 175 5 2" xfId="22931" xr:uid="{00000000-0005-0000-0000-000048510000}"/>
    <cellStyle name="Normal 175 5 2 2" xfId="22932" xr:uid="{00000000-0005-0000-0000-000049510000}"/>
    <cellStyle name="Normal 175 5 3" xfId="22933" xr:uid="{00000000-0005-0000-0000-00004A510000}"/>
    <cellStyle name="Normal 175 6" xfId="22934" xr:uid="{00000000-0005-0000-0000-00004B510000}"/>
    <cellStyle name="Normal 175 6 2" xfId="22935" xr:uid="{00000000-0005-0000-0000-00004C510000}"/>
    <cellStyle name="Normal 175 6 2 2" xfId="22936" xr:uid="{00000000-0005-0000-0000-00004D510000}"/>
    <cellStyle name="Normal 175 6 3" xfId="22937" xr:uid="{00000000-0005-0000-0000-00004E510000}"/>
    <cellStyle name="Normal 175 7" xfId="22938" xr:uid="{00000000-0005-0000-0000-00004F510000}"/>
    <cellStyle name="Normal 175 7 2" xfId="22939" xr:uid="{00000000-0005-0000-0000-000050510000}"/>
    <cellStyle name="Normal 175 8" xfId="22940" xr:uid="{00000000-0005-0000-0000-000051510000}"/>
    <cellStyle name="Normal 175 8 2" xfId="22941" xr:uid="{00000000-0005-0000-0000-000052510000}"/>
    <cellStyle name="Normal 175 9" xfId="22942" xr:uid="{00000000-0005-0000-0000-000053510000}"/>
    <cellStyle name="Normal 176" xfId="22943" xr:uid="{00000000-0005-0000-0000-000054510000}"/>
    <cellStyle name="Normal 176 2" xfId="22944" xr:uid="{00000000-0005-0000-0000-000055510000}"/>
    <cellStyle name="Normal 176 2 2" xfId="22945" xr:uid="{00000000-0005-0000-0000-000056510000}"/>
    <cellStyle name="Normal 176 2 2 2" xfId="22946" xr:uid="{00000000-0005-0000-0000-000057510000}"/>
    <cellStyle name="Normal 176 2 2 2 2" xfId="22947" xr:uid="{00000000-0005-0000-0000-000058510000}"/>
    <cellStyle name="Normal 176 2 2 3" xfId="22948" xr:uid="{00000000-0005-0000-0000-000059510000}"/>
    <cellStyle name="Normal 176 2 3" xfId="22949" xr:uid="{00000000-0005-0000-0000-00005A510000}"/>
    <cellStyle name="Normal 176 2 3 2" xfId="22950" xr:uid="{00000000-0005-0000-0000-00005B510000}"/>
    <cellStyle name="Normal 176 2 3 2 2" xfId="22951" xr:uid="{00000000-0005-0000-0000-00005C510000}"/>
    <cellStyle name="Normal 176 2 3 3" xfId="22952" xr:uid="{00000000-0005-0000-0000-00005D510000}"/>
    <cellStyle name="Normal 176 2 4" xfId="22953" xr:uid="{00000000-0005-0000-0000-00005E510000}"/>
    <cellStyle name="Normal 176 2 4 2" xfId="22954" xr:uid="{00000000-0005-0000-0000-00005F510000}"/>
    <cellStyle name="Normal 176 2 4 2 2" xfId="22955" xr:uid="{00000000-0005-0000-0000-000060510000}"/>
    <cellStyle name="Normal 176 2 4 3" xfId="22956" xr:uid="{00000000-0005-0000-0000-000061510000}"/>
    <cellStyle name="Normal 176 2 5" xfId="22957" xr:uid="{00000000-0005-0000-0000-000062510000}"/>
    <cellStyle name="Normal 176 2 5 2" xfId="22958" xr:uid="{00000000-0005-0000-0000-000063510000}"/>
    <cellStyle name="Normal 176 2 6" xfId="22959" xr:uid="{00000000-0005-0000-0000-000064510000}"/>
    <cellStyle name="Normal 176 2 6 2" xfId="22960" xr:uid="{00000000-0005-0000-0000-000065510000}"/>
    <cellStyle name="Normal 176 2 7" xfId="22961" xr:uid="{00000000-0005-0000-0000-000066510000}"/>
    <cellStyle name="Normal 176 3" xfId="22962" xr:uid="{00000000-0005-0000-0000-000067510000}"/>
    <cellStyle name="Normal 176 3 2" xfId="22963" xr:uid="{00000000-0005-0000-0000-000068510000}"/>
    <cellStyle name="Normal 176 3 2 2" xfId="22964" xr:uid="{00000000-0005-0000-0000-000069510000}"/>
    <cellStyle name="Normal 176 3 2 2 2" xfId="22965" xr:uid="{00000000-0005-0000-0000-00006A510000}"/>
    <cellStyle name="Normal 176 3 2 3" xfId="22966" xr:uid="{00000000-0005-0000-0000-00006B510000}"/>
    <cellStyle name="Normal 176 3 3" xfId="22967" xr:uid="{00000000-0005-0000-0000-00006C510000}"/>
    <cellStyle name="Normal 176 3 3 2" xfId="22968" xr:uid="{00000000-0005-0000-0000-00006D510000}"/>
    <cellStyle name="Normal 176 3 3 2 2" xfId="22969" xr:uid="{00000000-0005-0000-0000-00006E510000}"/>
    <cellStyle name="Normal 176 3 3 3" xfId="22970" xr:uid="{00000000-0005-0000-0000-00006F510000}"/>
    <cellStyle name="Normal 176 3 4" xfId="22971" xr:uid="{00000000-0005-0000-0000-000070510000}"/>
    <cellStyle name="Normal 176 3 4 2" xfId="22972" xr:uid="{00000000-0005-0000-0000-000071510000}"/>
    <cellStyle name="Normal 176 3 4 2 2" xfId="22973" xr:uid="{00000000-0005-0000-0000-000072510000}"/>
    <cellStyle name="Normal 176 3 4 3" xfId="22974" xr:uid="{00000000-0005-0000-0000-000073510000}"/>
    <cellStyle name="Normal 176 3 5" xfId="22975" xr:uid="{00000000-0005-0000-0000-000074510000}"/>
    <cellStyle name="Normal 176 3 5 2" xfId="22976" xr:uid="{00000000-0005-0000-0000-000075510000}"/>
    <cellStyle name="Normal 176 3 6" xfId="22977" xr:uid="{00000000-0005-0000-0000-000076510000}"/>
    <cellStyle name="Normal 176 4" xfId="22978" xr:uid="{00000000-0005-0000-0000-000077510000}"/>
    <cellStyle name="Normal 176 4 2" xfId="22979" xr:uid="{00000000-0005-0000-0000-000078510000}"/>
    <cellStyle name="Normal 176 4 2 2" xfId="22980" xr:uid="{00000000-0005-0000-0000-000079510000}"/>
    <cellStyle name="Normal 176 4 3" xfId="22981" xr:uid="{00000000-0005-0000-0000-00007A510000}"/>
    <cellStyle name="Normal 176 5" xfId="22982" xr:uid="{00000000-0005-0000-0000-00007B510000}"/>
    <cellStyle name="Normal 176 5 2" xfId="22983" xr:uid="{00000000-0005-0000-0000-00007C510000}"/>
    <cellStyle name="Normal 176 5 2 2" xfId="22984" xr:uid="{00000000-0005-0000-0000-00007D510000}"/>
    <cellStyle name="Normal 176 5 3" xfId="22985" xr:uid="{00000000-0005-0000-0000-00007E510000}"/>
    <cellStyle name="Normal 176 6" xfId="22986" xr:uid="{00000000-0005-0000-0000-00007F510000}"/>
    <cellStyle name="Normal 176 6 2" xfId="22987" xr:uid="{00000000-0005-0000-0000-000080510000}"/>
    <cellStyle name="Normal 176 6 2 2" xfId="22988" xr:uid="{00000000-0005-0000-0000-000081510000}"/>
    <cellStyle name="Normal 176 6 3" xfId="22989" xr:uid="{00000000-0005-0000-0000-000082510000}"/>
    <cellStyle name="Normal 176 7" xfId="22990" xr:uid="{00000000-0005-0000-0000-000083510000}"/>
    <cellStyle name="Normal 176 7 2" xfId="22991" xr:uid="{00000000-0005-0000-0000-000084510000}"/>
    <cellStyle name="Normal 176 8" xfId="22992" xr:uid="{00000000-0005-0000-0000-000085510000}"/>
    <cellStyle name="Normal 176 8 2" xfId="22993" xr:uid="{00000000-0005-0000-0000-000086510000}"/>
    <cellStyle name="Normal 176 9" xfId="22994" xr:uid="{00000000-0005-0000-0000-000087510000}"/>
    <cellStyle name="Normal 176 9 2" xfId="22995" xr:uid="{00000000-0005-0000-0000-000088510000}"/>
    <cellStyle name="Normal 177" xfId="22996" xr:uid="{00000000-0005-0000-0000-000089510000}"/>
    <cellStyle name="Normal 177 2" xfId="22997" xr:uid="{00000000-0005-0000-0000-00008A510000}"/>
    <cellStyle name="Normal 177 2 2" xfId="22998" xr:uid="{00000000-0005-0000-0000-00008B510000}"/>
    <cellStyle name="Normal 177 2 2 2" xfId="22999" xr:uid="{00000000-0005-0000-0000-00008C510000}"/>
    <cellStyle name="Normal 177 2 2 2 2" xfId="23000" xr:uid="{00000000-0005-0000-0000-00008D510000}"/>
    <cellStyle name="Normal 177 2 2 3" xfId="23001" xr:uid="{00000000-0005-0000-0000-00008E510000}"/>
    <cellStyle name="Normal 177 2 3" xfId="23002" xr:uid="{00000000-0005-0000-0000-00008F510000}"/>
    <cellStyle name="Normal 177 2 3 2" xfId="23003" xr:uid="{00000000-0005-0000-0000-000090510000}"/>
    <cellStyle name="Normal 177 2 3 2 2" xfId="23004" xr:uid="{00000000-0005-0000-0000-000091510000}"/>
    <cellStyle name="Normal 177 2 3 3" xfId="23005" xr:uid="{00000000-0005-0000-0000-000092510000}"/>
    <cellStyle name="Normal 177 2 4" xfId="23006" xr:uid="{00000000-0005-0000-0000-000093510000}"/>
    <cellStyle name="Normal 177 2 4 2" xfId="23007" xr:uid="{00000000-0005-0000-0000-000094510000}"/>
    <cellStyle name="Normal 177 2 4 2 2" xfId="23008" xr:uid="{00000000-0005-0000-0000-000095510000}"/>
    <cellStyle name="Normal 177 2 4 3" xfId="23009" xr:uid="{00000000-0005-0000-0000-000096510000}"/>
    <cellStyle name="Normal 177 2 5" xfId="23010" xr:uid="{00000000-0005-0000-0000-000097510000}"/>
    <cellStyle name="Normal 177 2 5 2" xfId="23011" xr:uid="{00000000-0005-0000-0000-000098510000}"/>
    <cellStyle name="Normal 177 2 6" xfId="23012" xr:uid="{00000000-0005-0000-0000-000099510000}"/>
    <cellStyle name="Normal 177 2 6 2" xfId="23013" xr:uid="{00000000-0005-0000-0000-00009A510000}"/>
    <cellStyle name="Normal 177 2 7" xfId="23014" xr:uid="{00000000-0005-0000-0000-00009B510000}"/>
    <cellStyle name="Normal 177 3" xfId="23015" xr:uid="{00000000-0005-0000-0000-00009C510000}"/>
    <cellStyle name="Normal 177 3 2" xfId="23016" xr:uid="{00000000-0005-0000-0000-00009D510000}"/>
    <cellStyle name="Normal 177 3 2 2" xfId="23017" xr:uid="{00000000-0005-0000-0000-00009E510000}"/>
    <cellStyle name="Normal 177 3 2 2 2" xfId="23018" xr:uid="{00000000-0005-0000-0000-00009F510000}"/>
    <cellStyle name="Normal 177 3 2 3" xfId="23019" xr:uid="{00000000-0005-0000-0000-0000A0510000}"/>
    <cellStyle name="Normal 177 3 3" xfId="23020" xr:uid="{00000000-0005-0000-0000-0000A1510000}"/>
    <cellStyle name="Normal 177 3 3 2" xfId="23021" xr:uid="{00000000-0005-0000-0000-0000A2510000}"/>
    <cellStyle name="Normal 177 3 3 2 2" xfId="23022" xr:uid="{00000000-0005-0000-0000-0000A3510000}"/>
    <cellStyle name="Normal 177 3 3 3" xfId="23023" xr:uid="{00000000-0005-0000-0000-0000A4510000}"/>
    <cellStyle name="Normal 177 3 4" xfId="23024" xr:uid="{00000000-0005-0000-0000-0000A5510000}"/>
    <cellStyle name="Normal 177 3 4 2" xfId="23025" xr:uid="{00000000-0005-0000-0000-0000A6510000}"/>
    <cellStyle name="Normal 177 3 4 2 2" xfId="23026" xr:uid="{00000000-0005-0000-0000-0000A7510000}"/>
    <cellStyle name="Normal 177 3 4 3" xfId="23027" xr:uid="{00000000-0005-0000-0000-0000A8510000}"/>
    <cellStyle name="Normal 177 3 5" xfId="23028" xr:uid="{00000000-0005-0000-0000-0000A9510000}"/>
    <cellStyle name="Normal 177 3 5 2" xfId="23029" xr:uid="{00000000-0005-0000-0000-0000AA510000}"/>
    <cellStyle name="Normal 177 3 6" xfId="23030" xr:uid="{00000000-0005-0000-0000-0000AB510000}"/>
    <cellStyle name="Normal 177 4" xfId="23031" xr:uid="{00000000-0005-0000-0000-0000AC510000}"/>
    <cellStyle name="Normal 177 4 2" xfId="23032" xr:uid="{00000000-0005-0000-0000-0000AD510000}"/>
    <cellStyle name="Normal 177 4 2 2" xfId="23033" xr:uid="{00000000-0005-0000-0000-0000AE510000}"/>
    <cellStyle name="Normal 177 4 3" xfId="23034" xr:uid="{00000000-0005-0000-0000-0000AF510000}"/>
    <cellStyle name="Normal 177 5" xfId="23035" xr:uid="{00000000-0005-0000-0000-0000B0510000}"/>
    <cellStyle name="Normal 177 5 2" xfId="23036" xr:uid="{00000000-0005-0000-0000-0000B1510000}"/>
    <cellStyle name="Normal 177 5 2 2" xfId="23037" xr:uid="{00000000-0005-0000-0000-0000B2510000}"/>
    <cellStyle name="Normal 177 5 3" xfId="23038" xr:uid="{00000000-0005-0000-0000-0000B3510000}"/>
    <cellStyle name="Normal 177 6" xfId="23039" xr:uid="{00000000-0005-0000-0000-0000B4510000}"/>
    <cellStyle name="Normal 177 6 2" xfId="23040" xr:uid="{00000000-0005-0000-0000-0000B5510000}"/>
    <cellStyle name="Normal 177 6 2 2" xfId="23041" xr:uid="{00000000-0005-0000-0000-0000B6510000}"/>
    <cellStyle name="Normal 177 6 3" xfId="23042" xr:uid="{00000000-0005-0000-0000-0000B7510000}"/>
    <cellStyle name="Normal 177 7" xfId="23043" xr:uid="{00000000-0005-0000-0000-0000B8510000}"/>
    <cellStyle name="Normal 177 7 2" xfId="23044" xr:uid="{00000000-0005-0000-0000-0000B9510000}"/>
    <cellStyle name="Normal 177 8" xfId="23045" xr:uid="{00000000-0005-0000-0000-0000BA510000}"/>
    <cellStyle name="Normal 177 8 2" xfId="23046" xr:uid="{00000000-0005-0000-0000-0000BB510000}"/>
    <cellStyle name="Normal 177 9" xfId="23047" xr:uid="{00000000-0005-0000-0000-0000BC510000}"/>
    <cellStyle name="Normal 178" xfId="23048" xr:uid="{00000000-0005-0000-0000-0000BD510000}"/>
    <cellStyle name="Normal 178 2" xfId="23049" xr:uid="{00000000-0005-0000-0000-0000BE510000}"/>
    <cellStyle name="Normal 179" xfId="23050" xr:uid="{00000000-0005-0000-0000-0000BF510000}"/>
    <cellStyle name="Normal 18" xfId="1029" xr:uid="{00000000-0005-0000-0000-0000C0510000}"/>
    <cellStyle name="Normal 18 10" xfId="23051" xr:uid="{00000000-0005-0000-0000-0000C1510000}"/>
    <cellStyle name="Normal 18 10 2" xfId="23052" xr:uid="{00000000-0005-0000-0000-0000C2510000}"/>
    <cellStyle name="Normal 18 10 2 2" xfId="23053" xr:uid="{00000000-0005-0000-0000-0000C3510000}"/>
    <cellStyle name="Normal 18 10 3" xfId="23054" xr:uid="{00000000-0005-0000-0000-0000C4510000}"/>
    <cellStyle name="Normal 18 11" xfId="23055" xr:uid="{00000000-0005-0000-0000-0000C5510000}"/>
    <cellStyle name="Normal 18 11 2" xfId="23056" xr:uid="{00000000-0005-0000-0000-0000C6510000}"/>
    <cellStyle name="Normal 18 12" xfId="23057" xr:uid="{00000000-0005-0000-0000-0000C7510000}"/>
    <cellStyle name="Normal 18 12 2" xfId="23058" xr:uid="{00000000-0005-0000-0000-0000C8510000}"/>
    <cellStyle name="Normal 18 13" xfId="23059" xr:uid="{00000000-0005-0000-0000-0000C9510000}"/>
    <cellStyle name="Normal 18 14" xfId="23060" xr:uid="{00000000-0005-0000-0000-0000CA510000}"/>
    <cellStyle name="Normal 18 14 2" xfId="23061" xr:uid="{00000000-0005-0000-0000-0000CB510000}"/>
    <cellStyle name="Normal 18 15" xfId="23062" xr:uid="{00000000-0005-0000-0000-0000CC510000}"/>
    <cellStyle name="Normal 18 15 2" xfId="23063" xr:uid="{00000000-0005-0000-0000-0000CD510000}"/>
    <cellStyle name="Normal 18 16" xfId="23064" xr:uid="{00000000-0005-0000-0000-0000CE510000}"/>
    <cellStyle name="Normal 18 2" xfId="23065" xr:uid="{00000000-0005-0000-0000-0000CF510000}"/>
    <cellStyle name="Normal 18 2 10" xfId="23066" xr:uid="{00000000-0005-0000-0000-0000D0510000}"/>
    <cellStyle name="Normal 18 2 10 2" xfId="23067" xr:uid="{00000000-0005-0000-0000-0000D1510000}"/>
    <cellStyle name="Normal 18 2 11" xfId="23068" xr:uid="{00000000-0005-0000-0000-0000D2510000}"/>
    <cellStyle name="Normal 18 2 11 2" xfId="23069" xr:uid="{00000000-0005-0000-0000-0000D3510000}"/>
    <cellStyle name="Normal 18 2 12" xfId="23070" xr:uid="{00000000-0005-0000-0000-0000D4510000}"/>
    <cellStyle name="Normal 18 2 12 2" xfId="23071" xr:uid="{00000000-0005-0000-0000-0000D5510000}"/>
    <cellStyle name="Normal 18 2 13" xfId="23072" xr:uid="{00000000-0005-0000-0000-0000D6510000}"/>
    <cellStyle name="Normal 18 2 13 2" xfId="23073" xr:uid="{00000000-0005-0000-0000-0000D7510000}"/>
    <cellStyle name="Normal 18 2 14" xfId="23074" xr:uid="{00000000-0005-0000-0000-0000D8510000}"/>
    <cellStyle name="Normal 18 2 15" xfId="55443" xr:uid="{00000000-0005-0000-0000-0000D9510000}"/>
    <cellStyle name="Normal 18 2 2" xfId="23075" xr:uid="{00000000-0005-0000-0000-0000DA510000}"/>
    <cellStyle name="Normal 18 2 2 10" xfId="23076" xr:uid="{00000000-0005-0000-0000-0000DB510000}"/>
    <cellStyle name="Normal 18 2 2 10 2" xfId="23077" xr:uid="{00000000-0005-0000-0000-0000DC510000}"/>
    <cellStyle name="Normal 18 2 2 11" xfId="23078" xr:uid="{00000000-0005-0000-0000-0000DD510000}"/>
    <cellStyle name="Normal 18 2 2 12" xfId="55444" xr:uid="{00000000-0005-0000-0000-0000DE510000}"/>
    <cellStyle name="Normal 18 2 2 2" xfId="23079" xr:uid="{00000000-0005-0000-0000-0000DF510000}"/>
    <cellStyle name="Normal 18 2 2 2 2" xfId="23080" xr:uid="{00000000-0005-0000-0000-0000E0510000}"/>
    <cellStyle name="Normal 18 2 2 2 2 2" xfId="23081" xr:uid="{00000000-0005-0000-0000-0000E1510000}"/>
    <cellStyle name="Normal 18 2 2 2 2 2 2" xfId="23082" xr:uid="{00000000-0005-0000-0000-0000E2510000}"/>
    <cellStyle name="Normal 18 2 2 2 2 3" xfId="23083" xr:uid="{00000000-0005-0000-0000-0000E3510000}"/>
    <cellStyle name="Normal 18 2 2 2 3" xfId="23084" xr:uid="{00000000-0005-0000-0000-0000E4510000}"/>
    <cellStyle name="Normal 18 2 2 2 3 2" xfId="23085" xr:uid="{00000000-0005-0000-0000-0000E5510000}"/>
    <cellStyle name="Normal 18 2 2 2 3 2 2" xfId="23086" xr:uid="{00000000-0005-0000-0000-0000E6510000}"/>
    <cellStyle name="Normal 18 2 2 2 3 3" xfId="23087" xr:uid="{00000000-0005-0000-0000-0000E7510000}"/>
    <cellStyle name="Normal 18 2 2 2 4" xfId="23088" xr:uid="{00000000-0005-0000-0000-0000E8510000}"/>
    <cellStyle name="Normal 18 2 2 2 4 2" xfId="23089" xr:uid="{00000000-0005-0000-0000-0000E9510000}"/>
    <cellStyle name="Normal 18 2 2 2 4 2 2" xfId="23090" xr:uid="{00000000-0005-0000-0000-0000EA510000}"/>
    <cellStyle name="Normal 18 2 2 2 4 3" xfId="23091" xr:uid="{00000000-0005-0000-0000-0000EB510000}"/>
    <cellStyle name="Normal 18 2 2 2 5" xfId="23092" xr:uid="{00000000-0005-0000-0000-0000EC510000}"/>
    <cellStyle name="Normal 18 2 2 2 5 2" xfId="23093" xr:uid="{00000000-0005-0000-0000-0000ED510000}"/>
    <cellStyle name="Normal 18 2 2 2 6" xfId="23094" xr:uid="{00000000-0005-0000-0000-0000EE510000}"/>
    <cellStyle name="Normal 18 2 2 2 6 2" xfId="23095" xr:uid="{00000000-0005-0000-0000-0000EF510000}"/>
    <cellStyle name="Normal 18 2 2 2 7" xfId="23096" xr:uid="{00000000-0005-0000-0000-0000F0510000}"/>
    <cellStyle name="Normal 18 2 2 2 8" xfId="55445" xr:uid="{00000000-0005-0000-0000-0000F1510000}"/>
    <cellStyle name="Normal 18 2 2 3" xfId="23097" xr:uid="{00000000-0005-0000-0000-0000F2510000}"/>
    <cellStyle name="Normal 18 2 2 3 2" xfId="23098" xr:uid="{00000000-0005-0000-0000-0000F3510000}"/>
    <cellStyle name="Normal 18 2 2 3 2 2" xfId="23099" xr:uid="{00000000-0005-0000-0000-0000F4510000}"/>
    <cellStyle name="Normal 18 2 2 3 2 2 2" xfId="23100" xr:uid="{00000000-0005-0000-0000-0000F5510000}"/>
    <cellStyle name="Normal 18 2 2 3 2 3" xfId="23101" xr:uid="{00000000-0005-0000-0000-0000F6510000}"/>
    <cellStyle name="Normal 18 2 2 3 2 4" xfId="55447" xr:uid="{00000000-0005-0000-0000-0000F7510000}"/>
    <cellStyle name="Normal 18 2 2 3 3" xfId="23102" xr:uid="{00000000-0005-0000-0000-0000F8510000}"/>
    <cellStyle name="Normal 18 2 2 3 3 2" xfId="23103" xr:uid="{00000000-0005-0000-0000-0000F9510000}"/>
    <cellStyle name="Normal 18 2 2 3 3 2 2" xfId="23104" xr:uid="{00000000-0005-0000-0000-0000FA510000}"/>
    <cellStyle name="Normal 18 2 2 3 3 3" xfId="23105" xr:uid="{00000000-0005-0000-0000-0000FB510000}"/>
    <cellStyle name="Normal 18 2 2 3 4" xfId="23106" xr:uid="{00000000-0005-0000-0000-0000FC510000}"/>
    <cellStyle name="Normal 18 2 2 3 4 2" xfId="23107" xr:uid="{00000000-0005-0000-0000-0000FD510000}"/>
    <cellStyle name="Normal 18 2 2 3 4 2 2" xfId="23108" xr:uid="{00000000-0005-0000-0000-0000FE510000}"/>
    <cellStyle name="Normal 18 2 2 3 4 3" xfId="23109" xr:uid="{00000000-0005-0000-0000-0000FF510000}"/>
    <cellStyle name="Normal 18 2 2 3 5" xfId="23110" xr:uid="{00000000-0005-0000-0000-000000520000}"/>
    <cellStyle name="Normal 18 2 2 3 5 2" xfId="23111" xr:uid="{00000000-0005-0000-0000-000001520000}"/>
    <cellStyle name="Normal 18 2 2 3 6" xfId="23112" xr:uid="{00000000-0005-0000-0000-000002520000}"/>
    <cellStyle name="Normal 18 2 2 3 7" xfId="55446" xr:uid="{00000000-0005-0000-0000-000003520000}"/>
    <cellStyle name="Normal 18 2 2 4" xfId="23113" xr:uid="{00000000-0005-0000-0000-000004520000}"/>
    <cellStyle name="Normal 18 2 2 4 2" xfId="23114" xr:uid="{00000000-0005-0000-0000-000005520000}"/>
    <cellStyle name="Normal 18 2 2 4 2 2" xfId="23115" xr:uid="{00000000-0005-0000-0000-000006520000}"/>
    <cellStyle name="Normal 18 2 2 4 3" xfId="23116" xr:uid="{00000000-0005-0000-0000-000007520000}"/>
    <cellStyle name="Normal 18 2 2 5" xfId="23117" xr:uid="{00000000-0005-0000-0000-000008520000}"/>
    <cellStyle name="Normal 18 2 2 5 2" xfId="23118" xr:uid="{00000000-0005-0000-0000-000009520000}"/>
    <cellStyle name="Normal 18 2 2 5 2 2" xfId="23119" xr:uid="{00000000-0005-0000-0000-00000A520000}"/>
    <cellStyle name="Normal 18 2 2 5 3" xfId="23120" xr:uid="{00000000-0005-0000-0000-00000B520000}"/>
    <cellStyle name="Normal 18 2 2 6" xfId="23121" xr:uid="{00000000-0005-0000-0000-00000C520000}"/>
    <cellStyle name="Normal 18 2 2 6 2" xfId="23122" xr:uid="{00000000-0005-0000-0000-00000D520000}"/>
    <cellStyle name="Normal 18 2 2 6 2 2" xfId="23123" xr:uid="{00000000-0005-0000-0000-00000E520000}"/>
    <cellStyle name="Normal 18 2 2 6 3" xfId="23124" xr:uid="{00000000-0005-0000-0000-00000F520000}"/>
    <cellStyle name="Normal 18 2 2 7" xfId="23125" xr:uid="{00000000-0005-0000-0000-000010520000}"/>
    <cellStyle name="Normal 18 2 2 7 2" xfId="23126" xr:uid="{00000000-0005-0000-0000-000011520000}"/>
    <cellStyle name="Normal 18 2 2 8" xfId="23127" xr:uid="{00000000-0005-0000-0000-000012520000}"/>
    <cellStyle name="Normal 18 2 2 8 2" xfId="23128" xr:uid="{00000000-0005-0000-0000-000013520000}"/>
    <cellStyle name="Normal 18 2 2 9" xfId="23129" xr:uid="{00000000-0005-0000-0000-000014520000}"/>
    <cellStyle name="Normal 18 2 2 9 2" xfId="23130" xr:uid="{00000000-0005-0000-0000-000015520000}"/>
    <cellStyle name="Normal 18 2 3" xfId="23131" xr:uid="{00000000-0005-0000-0000-000016520000}"/>
    <cellStyle name="Normal 18 2 3 10" xfId="23132" xr:uid="{00000000-0005-0000-0000-000017520000}"/>
    <cellStyle name="Normal 18 2 3 10 2" xfId="23133" xr:uid="{00000000-0005-0000-0000-000018520000}"/>
    <cellStyle name="Normal 18 2 3 11" xfId="23134" xr:uid="{00000000-0005-0000-0000-000019520000}"/>
    <cellStyle name="Normal 18 2 3 2" xfId="23135" xr:uid="{00000000-0005-0000-0000-00001A520000}"/>
    <cellStyle name="Normal 18 2 3 2 2" xfId="23136" xr:uid="{00000000-0005-0000-0000-00001B520000}"/>
    <cellStyle name="Normal 18 2 3 2 2 2" xfId="23137" xr:uid="{00000000-0005-0000-0000-00001C520000}"/>
    <cellStyle name="Normal 18 2 3 2 2 2 2" xfId="23138" xr:uid="{00000000-0005-0000-0000-00001D520000}"/>
    <cellStyle name="Normal 18 2 3 2 2 3" xfId="23139" xr:uid="{00000000-0005-0000-0000-00001E520000}"/>
    <cellStyle name="Normal 18 2 3 2 3" xfId="23140" xr:uid="{00000000-0005-0000-0000-00001F520000}"/>
    <cellStyle name="Normal 18 2 3 2 3 2" xfId="23141" xr:uid="{00000000-0005-0000-0000-000020520000}"/>
    <cellStyle name="Normal 18 2 3 2 3 2 2" xfId="23142" xr:uid="{00000000-0005-0000-0000-000021520000}"/>
    <cellStyle name="Normal 18 2 3 2 3 3" xfId="23143" xr:uid="{00000000-0005-0000-0000-000022520000}"/>
    <cellStyle name="Normal 18 2 3 2 4" xfId="23144" xr:uid="{00000000-0005-0000-0000-000023520000}"/>
    <cellStyle name="Normal 18 2 3 2 4 2" xfId="23145" xr:uid="{00000000-0005-0000-0000-000024520000}"/>
    <cellStyle name="Normal 18 2 3 2 4 2 2" xfId="23146" xr:uid="{00000000-0005-0000-0000-000025520000}"/>
    <cellStyle name="Normal 18 2 3 2 4 3" xfId="23147" xr:uid="{00000000-0005-0000-0000-000026520000}"/>
    <cellStyle name="Normal 18 2 3 2 5" xfId="23148" xr:uid="{00000000-0005-0000-0000-000027520000}"/>
    <cellStyle name="Normal 18 2 3 2 5 2" xfId="23149" xr:uid="{00000000-0005-0000-0000-000028520000}"/>
    <cellStyle name="Normal 18 2 3 2 6" xfId="23150" xr:uid="{00000000-0005-0000-0000-000029520000}"/>
    <cellStyle name="Normal 18 2 3 2 6 2" xfId="23151" xr:uid="{00000000-0005-0000-0000-00002A520000}"/>
    <cellStyle name="Normal 18 2 3 2 7" xfId="23152" xr:uid="{00000000-0005-0000-0000-00002B520000}"/>
    <cellStyle name="Normal 18 2 3 3" xfId="23153" xr:uid="{00000000-0005-0000-0000-00002C520000}"/>
    <cellStyle name="Normal 18 2 3 3 2" xfId="23154" xr:uid="{00000000-0005-0000-0000-00002D520000}"/>
    <cellStyle name="Normal 18 2 3 3 2 2" xfId="23155" xr:uid="{00000000-0005-0000-0000-00002E520000}"/>
    <cellStyle name="Normal 18 2 3 3 2 2 2" xfId="23156" xr:uid="{00000000-0005-0000-0000-00002F520000}"/>
    <cellStyle name="Normal 18 2 3 3 2 3" xfId="23157" xr:uid="{00000000-0005-0000-0000-000030520000}"/>
    <cellStyle name="Normal 18 2 3 3 3" xfId="23158" xr:uid="{00000000-0005-0000-0000-000031520000}"/>
    <cellStyle name="Normal 18 2 3 3 3 2" xfId="23159" xr:uid="{00000000-0005-0000-0000-000032520000}"/>
    <cellStyle name="Normal 18 2 3 3 3 2 2" xfId="23160" xr:uid="{00000000-0005-0000-0000-000033520000}"/>
    <cellStyle name="Normal 18 2 3 3 3 3" xfId="23161" xr:uid="{00000000-0005-0000-0000-000034520000}"/>
    <cellStyle name="Normal 18 2 3 3 4" xfId="23162" xr:uid="{00000000-0005-0000-0000-000035520000}"/>
    <cellStyle name="Normal 18 2 3 3 4 2" xfId="23163" xr:uid="{00000000-0005-0000-0000-000036520000}"/>
    <cellStyle name="Normal 18 2 3 3 4 2 2" xfId="23164" xr:uid="{00000000-0005-0000-0000-000037520000}"/>
    <cellStyle name="Normal 18 2 3 3 4 3" xfId="23165" xr:uid="{00000000-0005-0000-0000-000038520000}"/>
    <cellStyle name="Normal 18 2 3 3 5" xfId="23166" xr:uid="{00000000-0005-0000-0000-000039520000}"/>
    <cellStyle name="Normal 18 2 3 3 5 2" xfId="23167" xr:uid="{00000000-0005-0000-0000-00003A520000}"/>
    <cellStyle name="Normal 18 2 3 3 6" xfId="23168" xr:uid="{00000000-0005-0000-0000-00003B520000}"/>
    <cellStyle name="Normal 18 2 3 4" xfId="23169" xr:uid="{00000000-0005-0000-0000-00003C520000}"/>
    <cellStyle name="Normal 18 2 3 4 2" xfId="23170" xr:uid="{00000000-0005-0000-0000-00003D520000}"/>
    <cellStyle name="Normal 18 2 3 4 2 2" xfId="23171" xr:uid="{00000000-0005-0000-0000-00003E520000}"/>
    <cellStyle name="Normal 18 2 3 4 3" xfId="23172" xr:uid="{00000000-0005-0000-0000-00003F520000}"/>
    <cellStyle name="Normal 18 2 3 5" xfId="23173" xr:uid="{00000000-0005-0000-0000-000040520000}"/>
    <cellStyle name="Normal 18 2 3 5 2" xfId="23174" xr:uid="{00000000-0005-0000-0000-000041520000}"/>
    <cellStyle name="Normal 18 2 3 5 2 2" xfId="23175" xr:uid="{00000000-0005-0000-0000-000042520000}"/>
    <cellStyle name="Normal 18 2 3 5 3" xfId="23176" xr:uid="{00000000-0005-0000-0000-000043520000}"/>
    <cellStyle name="Normal 18 2 3 6" xfId="23177" xr:uid="{00000000-0005-0000-0000-000044520000}"/>
    <cellStyle name="Normal 18 2 3 6 2" xfId="23178" xr:uid="{00000000-0005-0000-0000-000045520000}"/>
    <cellStyle name="Normal 18 2 3 6 2 2" xfId="23179" xr:uid="{00000000-0005-0000-0000-000046520000}"/>
    <cellStyle name="Normal 18 2 3 6 3" xfId="23180" xr:uid="{00000000-0005-0000-0000-000047520000}"/>
    <cellStyle name="Normal 18 2 3 7" xfId="23181" xr:uid="{00000000-0005-0000-0000-000048520000}"/>
    <cellStyle name="Normal 18 2 3 7 2" xfId="23182" xr:uid="{00000000-0005-0000-0000-000049520000}"/>
    <cellStyle name="Normal 18 2 3 8" xfId="23183" xr:uid="{00000000-0005-0000-0000-00004A520000}"/>
    <cellStyle name="Normal 18 2 3 8 2" xfId="23184" xr:uid="{00000000-0005-0000-0000-00004B520000}"/>
    <cellStyle name="Normal 18 2 3 9" xfId="23185" xr:uid="{00000000-0005-0000-0000-00004C520000}"/>
    <cellStyle name="Normal 18 2 3 9 2" xfId="23186" xr:uid="{00000000-0005-0000-0000-00004D520000}"/>
    <cellStyle name="Normal 18 2 4" xfId="23187" xr:uid="{00000000-0005-0000-0000-00004E520000}"/>
    <cellStyle name="Normal 18 2 4 10" xfId="23188" xr:uid="{00000000-0005-0000-0000-00004F520000}"/>
    <cellStyle name="Normal 18 2 4 10 2" xfId="23189" xr:uid="{00000000-0005-0000-0000-000050520000}"/>
    <cellStyle name="Normal 18 2 4 11" xfId="23190" xr:uid="{00000000-0005-0000-0000-000051520000}"/>
    <cellStyle name="Normal 18 2 4 2" xfId="23191" xr:uid="{00000000-0005-0000-0000-000052520000}"/>
    <cellStyle name="Normal 18 2 4 2 2" xfId="23192" xr:uid="{00000000-0005-0000-0000-000053520000}"/>
    <cellStyle name="Normal 18 2 4 2 2 2" xfId="23193" xr:uid="{00000000-0005-0000-0000-000054520000}"/>
    <cellStyle name="Normal 18 2 4 2 2 2 2" xfId="23194" xr:uid="{00000000-0005-0000-0000-000055520000}"/>
    <cellStyle name="Normal 18 2 4 2 2 3" xfId="23195" xr:uid="{00000000-0005-0000-0000-000056520000}"/>
    <cellStyle name="Normal 18 2 4 2 3" xfId="23196" xr:uid="{00000000-0005-0000-0000-000057520000}"/>
    <cellStyle name="Normal 18 2 4 2 3 2" xfId="23197" xr:uid="{00000000-0005-0000-0000-000058520000}"/>
    <cellStyle name="Normal 18 2 4 2 3 2 2" xfId="23198" xr:uid="{00000000-0005-0000-0000-000059520000}"/>
    <cellStyle name="Normal 18 2 4 2 3 3" xfId="23199" xr:uid="{00000000-0005-0000-0000-00005A520000}"/>
    <cellStyle name="Normal 18 2 4 2 4" xfId="23200" xr:uid="{00000000-0005-0000-0000-00005B520000}"/>
    <cellStyle name="Normal 18 2 4 2 4 2" xfId="23201" xr:uid="{00000000-0005-0000-0000-00005C520000}"/>
    <cellStyle name="Normal 18 2 4 2 4 2 2" xfId="23202" xr:uid="{00000000-0005-0000-0000-00005D520000}"/>
    <cellStyle name="Normal 18 2 4 2 4 3" xfId="23203" xr:uid="{00000000-0005-0000-0000-00005E520000}"/>
    <cellStyle name="Normal 18 2 4 2 5" xfId="23204" xr:uid="{00000000-0005-0000-0000-00005F520000}"/>
    <cellStyle name="Normal 18 2 4 2 5 2" xfId="23205" xr:uid="{00000000-0005-0000-0000-000060520000}"/>
    <cellStyle name="Normal 18 2 4 2 6" xfId="23206" xr:uid="{00000000-0005-0000-0000-000061520000}"/>
    <cellStyle name="Normal 18 2 4 2 6 2" xfId="23207" xr:uid="{00000000-0005-0000-0000-000062520000}"/>
    <cellStyle name="Normal 18 2 4 2 7" xfId="23208" xr:uid="{00000000-0005-0000-0000-000063520000}"/>
    <cellStyle name="Normal 18 2 4 3" xfId="23209" xr:uid="{00000000-0005-0000-0000-000064520000}"/>
    <cellStyle name="Normal 18 2 4 3 2" xfId="23210" xr:uid="{00000000-0005-0000-0000-000065520000}"/>
    <cellStyle name="Normal 18 2 4 3 2 2" xfId="23211" xr:uid="{00000000-0005-0000-0000-000066520000}"/>
    <cellStyle name="Normal 18 2 4 3 2 2 2" xfId="23212" xr:uid="{00000000-0005-0000-0000-000067520000}"/>
    <cellStyle name="Normal 18 2 4 3 2 3" xfId="23213" xr:uid="{00000000-0005-0000-0000-000068520000}"/>
    <cellStyle name="Normal 18 2 4 3 3" xfId="23214" xr:uid="{00000000-0005-0000-0000-000069520000}"/>
    <cellStyle name="Normal 18 2 4 3 3 2" xfId="23215" xr:uid="{00000000-0005-0000-0000-00006A520000}"/>
    <cellStyle name="Normal 18 2 4 3 3 2 2" xfId="23216" xr:uid="{00000000-0005-0000-0000-00006B520000}"/>
    <cellStyle name="Normal 18 2 4 3 3 3" xfId="23217" xr:uid="{00000000-0005-0000-0000-00006C520000}"/>
    <cellStyle name="Normal 18 2 4 3 4" xfId="23218" xr:uid="{00000000-0005-0000-0000-00006D520000}"/>
    <cellStyle name="Normal 18 2 4 3 4 2" xfId="23219" xr:uid="{00000000-0005-0000-0000-00006E520000}"/>
    <cellStyle name="Normal 18 2 4 3 4 2 2" xfId="23220" xr:uid="{00000000-0005-0000-0000-00006F520000}"/>
    <cellStyle name="Normal 18 2 4 3 4 3" xfId="23221" xr:uid="{00000000-0005-0000-0000-000070520000}"/>
    <cellStyle name="Normal 18 2 4 3 5" xfId="23222" xr:uid="{00000000-0005-0000-0000-000071520000}"/>
    <cellStyle name="Normal 18 2 4 3 5 2" xfId="23223" xr:uid="{00000000-0005-0000-0000-000072520000}"/>
    <cellStyle name="Normal 18 2 4 3 6" xfId="23224" xr:uid="{00000000-0005-0000-0000-000073520000}"/>
    <cellStyle name="Normal 18 2 4 4" xfId="23225" xr:uid="{00000000-0005-0000-0000-000074520000}"/>
    <cellStyle name="Normal 18 2 4 4 2" xfId="23226" xr:uid="{00000000-0005-0000-0000-000075520000}"/>
    <cellStyle name="Normal 18 2 4 4 2 2" xfId="23227" xr:uid="{00000000-0005-0000-0000-000076520000}"/>
    <cellStyle name="Normal 18 2 4 4 3" xfId="23228" xr:uid="{00000000-0005-0000-0000-000077520000}"/>
    <cellStyle name="Normal 18 2 4 5" xfId="23229" xr:uid="{00000000-0005-0000-0000-000078520000}"/>
    <cellStyle name="Normal 18 2 4 5 2" xfId="23230" xr:uid="{00000000-0005-0000-0000-000079520000}"/>
    <cellStyle name="Normal 18 2 4 5 2 2" xfId="23231" xr:uid="{00000000-0005-0000-0000-00007A520000}"/>
    <cellStyle name="Normal 18 2 4 5 3" xfId="23232" xr:uid="{00000000-0005-0000-0000-00007B520000}"/>
    <cellStyle name="Normal 18 2 4 6" xfId="23233" xr:uid="{00000000-0005-0000-0000-00007C520000}"/>
    <cellStyle name="Normal 18 2 4 6 2" xfId="23234" xr:uid="{00000000-0005-0000-0000-00007D520000}"/>
    <cellStyle name="Normal 18 2 4 6 2 2" xfId="23235" xr:uid="{00000000-0005-0000-0000-00007E520000}"/>
    <cellStyle name="Normal 18 2 4 6 3" xfId="23236" xr:uid="{00000000-0005-0000-0000-00007F520000}"/>
    <cellStyle name="Normal 18 2 4 7" xfId="23237" xr:uid="{00000000-0005-0000-0000-000080520000}"/>
    <cellStyle name="Normal 18 2 4 7 2" xfId="23238" xr:uid="{00000000-0005-0000-0000-000081520000}"/>
    <cellStyle name="Normal 18 2 4 8" xfId="23239" xr:uid="{00000000-0005-0000-0000-000082520000}"/>
    <cellStyle name="Normal 18 2 4 8 2" xfId="23240" xr:uid="{00000000-0005-0000-0000-000083520000}"/>
    <cellStyle name="Normal 18 2 4 9" xfId="23241" xr:uid="{00000000-0005-0000-0000-000084520000}"/>
    <cellStyle name="Normal 18 2 4 9 2" xfId="23242" xr:uid="{00000000-0005-0000-0000-000085520000}"/>
    <cellStyle name="Normal 18 2 5" xfId="23243" xr:uid="{00000000-0005-0000-0000-000086520000}"/>
    <cellStyle name="Normal 18 2 5 2" xfId="23244" xr:uid="{00000000-0005-0000-0000-000087520000}"/>
    <cellStyle name="Normal 18 2 5 2 2" xfId="23245" xr:uid="{00000000-0005-0000-0000-000088520000}"/>
    <cellStyle name="Normal 18 2 5 2 2 2" xfId="23246" xr:uid="{00000000-0005-0000-0000-000089520000}"/>
    <cellStyle name="Normal 18 2 5 2 3" xfId="23247" xr:uid="{00000000-0005-0000-0000-00008A520000}"/>
    <cellStyle name="Normal 18 2 5 3" xfId="23248" xr:uid="{00000000-0005-0000-0000-00008B520000}"/>
    <cellStyle name="Normal 18 2 5 3 2" xfId="23249" xr:uid="{00000000-0005-0000-0000-00008C520000}"/>
    <cellStyle name="Normal 18 2 5 3 2 2" xfId="23250" xr:uid="{00000000-0005-0000-0000-00008D520000}"/>
    <cellStyle name="Normal 18 2 5 3 3" xfId="23251" xr:uid="{00000000-0005-0000-0000-00008E520000}"/>
    <cellStyle name="Normal 18 2 5 4" xfId="23252" xr:uid="{00000000-0005-0000-0000-00008F520000}"/>
    <cellStyle name="Normal 18 2 5 4 2" xfId="23253" xr:uid="{00000000-0005-0000-0000-000090520000}"/>
    <cellStyle name="Normal 18 2 5 4 2 2" xfId="23254" xr:uid="{00000000-0005-0000-0000-000091520000}"/>
    <cellStyle name="Normal 18 2 5 4 3" xfId="23255" xr:uid="{00000000-0005-0000-0000-000092520000}"/>
    <cellStyle name="Normal 18 2 5 5" xfId="23256" xr:uid="{00000000-0005-0000-0000-000093520000}"/>
    <cellStyle name="Normal 18 2 5 5 2" xfId="23257" xr:uid="{00000000-0005-0000-0000-000094520000}"/>
    <cellStyle name="Normal 18 2 5 6" xfId="23258" xr:uid="{00000000-0005-0000-0000-000095520000}"/>
    <cellStyle name="Normal 18 2 5 6 2" xfId="23259" xr:uid="{00000000-0005-0000-0000-000096520000}"/>
    <cellStyle name="Normal 18 2 5 7" xfId="23260" xr:uid="{00000000-0005-0000-0000-000097520000}"/>
    <cellStyle name="Normal 18 2 6" xfId="23261" xr:uid="{00000000-0005-0000-0000-000098520000}"/>
    <cellStyle name="Normal 18 2 6 2" xfId="23262" xr:uid="{00000000-0005-0000-0000-000099520000}"/>
    <cellStyle name="Normal 18 2 6 2 2" xfId="23263" xr:uid="{00000000-0005-0000-0000-00009A520000}"/>
    <cellStyle name="Normal 18 2 6 2 2 2" xfId="23264" xr:uid="{00000000-0005-0000-0000-00009B520000}"/>
    <cellStyle name="Normal 18 2 6 2 3" xfId="23265" xr:uid="{00000000-0005-0000-0000-00009C520000}"/>
    <cellStyle name="Normal 18 2 6 3" xfId="23266" xr:uid="{00000000-0005-0000-0000-00009D520000}"/>
    <cellStyle name="Normal 18 2 6 3 2" xfId="23267" xr:uid="{00000000-0005-0000-0000-00009E520000}"/>
    <cellStyle name="Normal 18 2 6 3 2 2" xfId="23268" xr:uid="{00000000-0005-0000-0000-00009F520000}"/>
    <cellStyle name="Normal 18 2 6 3 3" xfId="23269" xr:uid="{00000000-0005-0000-0000-0000A0520000}"/>
    <cellStyle name="Normal 18 2 6 4" xfId="23270" xr:uid="{00000000-0005-0000-0000-0000A1520000}"/>
    <cellStyle name="Normal 18 2 6 4 2" xfId="23271" xr:uid="{00000000-0005-0000-0000-0000A2520000}"/>
    <cellStyle name="Normal 18 2 6 4 2 2" xfId="23272" xr:uid="{00000000-0005-0000-0000-0000A3520000}"/>
    <cellStyle name="Normal 18 2 6 4 3" xfId="23273" xr:uid="{00000000-0005-0000-0000-0000A4520000}"/>
    <cellStyle name="Normal 18 2 6 5" xfId="23274" xr:uid="{00000000-0005-0000-0000-0000A5520000}"/>
    <cellStyle name="Normal 18 2 6 5 2" xfId="23275" xr:uid="{00000000-0005-0000-0000-0000A6520000}"/>
    <cellStyle name="Normal 18 2 6 6" xfId="23276" xr:uid="{00000000-0005-0000-0000-0000A7520000}"/>
    <cellStyle name="Normal 18 2 7" xfId="23277" xr:uid="{00000000-0005-0000-0000-0000A8520000}"/>
    <cellStyle name="Normal 18 2 7 2" xfId="23278" xr:uid="{00000000-0005-0000-0000-0000A9520000}"/>
    <cellStyle name="Normal 18 2 7 2 2" xfId="23279" xr:uid="{00000000-0005-0000-0000-0000AA520000}"/>
    <cellStyle name="Normal 18 2 7 3" xfId="23280" xr:uid="{00000000-0005-0000-0000-0000AB520000}"/>
    <cellStyle name="Normal 18 2 8" xfId="23281" xr:uid="{00000000-0005-0000-0000-0000AC520000}"/>
    <cellStyle name="Normal 18 2 8 2" xfId="23282" xr:uid="{00000000-0005-0000-0000-0000AD520000}"/>
    <cellStyle name="Normal 18 2 8 2 2" xfId="23283" xr:uid="{00000000-0005-0000-0000-0000AE520000}"/>
    <cellStyle name="Normal 18 2 8 3" xfId="23284" xr:uid="{00000000-0005-0000-0000-0000AF520000}"/>
    <cellStyle name="Normal 18 2 9" xfId="23285" xr:uid="{00000000-0005-0000-0000-0000B0520000}"/>
    <cellStyle name="Normal 18 2 9 2" xfId="23286" xr:uid="{00000000-0005-0000-0000-0000B1520000}"/>
    <cellStyle name="Normal 18 2 9 2 2" xfId="23287" xr:uid="{00000000-0005-0000-0000-0000B2520000}"/>
    <cellStyle name="Normal 18 2 9 3" xfId="23288" xr:uid="{00000000-0005-0000-0000-0000B3520000}"/>
    <cellStyle name="Normal 18 3" xfId="23289" xr:uid="{00000000-0005-0000-0000-0000B4520000}"/>
    <cellStyle name="Normal 18 3 10" xfId="23290" xr:uid="{00000000-0005-0000-0000-0000B5520000}"/>
    <cellStyle name="Normal 18 3 10 2" xfId="23291" xr:uid="{00000000-0005-0000-0000-0000B6520000}"/>
    <cellStyle name="Normal 18 3 11" xfId="23292" xr:uid="{00000000-0005-0000-0000-0000B7520000}"/>
    <cellStyle name="Normal 18 3 12" xfId="55448" xr:uid="{00000000-0005-0000-0000-0000B8520000}"/>
    <cellStyle name="Normal 18 3 2" xfId="23293" xr:uid="{00000000-0005-0000-0000-0000B9520000}"/>
    <cellStyle name="Normal 18 3 2 2" xfId="23294" xr:uid="{00000000-0005-0000-0000-0000BA520000}"/>
    <cellStyle name="Normal 18 3 2 2 2" xfId="23295" xr:uid="{00000000-0005-0000-0000-0000BB520000}"/>
    <cellStyle name="Normal 18 3 2 2 2 2" xfId="23296" xr:uid="{00000000-0005-0000-0000-0000BC520000}"/>
    <cellStyle name="Normal 18 3 2 2 3" xfId="23297" xr:uid="{00000000-0005-0000-0000-0000BD520000}"/>
    <cellStyle name="Normal 18 3 2 3" xfId="23298" xr:uid="{00000000-0005-0000-0000-0000BE520000}"/>
    <cellStyle name="Normal 18 3 2 3 2" xfId="23299" xr:uid="{00000000-0005-0000-0000-0000BF520000}"/>
    <cellStyle name="Normal 18 3 2 3 2 2" xfId="23300" xr:uid="{00000000-0005-0000-0000-0000C0520000}"/>
    <cellStyle name="Normal 18 3 2 3 3" xfId="23301" xr:uid="{00000000-0005-0000-0000-0000C1520000}"/>
    <cellStyle name="Normal 18 3 2 4" xfId="23302" xr:uid="{00000000-0005-0000-0000-0000C2520000}"/>
    <cellStyle name="Normal 18 3 2 4 2" xfId="23303" xr:uid="{00000000-0005-0000-0000-0000C3520000}"/>
    <cellStyle name="Normal 18 3 2 4 2 2" xfId="23304" xr:uid="{00000000-0005-0000-0000-0000C4520000}"/>
    <cellStyle name="Normal 18 3 2 4 3" xfId="23305" xr:uid="{00000000-0005-0000-0000-0000C5520000}"/>
    <cellStyle name="Normal 18 3 2 5" xfId="23306" xr:uid="{00000000-0005-0000-0000-0000C6520000}"/>
    <cellStyle name="Normal 18 3 2 5 2" xfId="23307" xr:uid="{00000000-0005-0000-0000-0000C7520000}"/>
    <cellStyle name="Normal 18 3 2 6" xfId="23308" xr:uid="{00000000-0005-0000-0000-0000C8520000}"/>
    <cellStyle name="Normal 18 3 2 6 2" xfId="23309" xr:uid="{00000000-0005-0000-0000-0000C9520000}"/>
    <cellStyle name="Normal 18 3 2 7" xfId="23310" xr:uid="{00000000-0005-0000-0000-0000CA520000}"/>
    <cellStyle name="Normal 18 3 2 8" xfId="55449" xr:uid="{00000000-0005-0000-0000-0000CB520000}"/>
    <cellStyle name="Normal 18 3 3" xfId="23311" xr:uid="{00000000-0005-0000-0000-0000CC520000}"/>
    <cellStyle name="Normal 18 3 3 2" xfId="23312" xr:uid="{00000000-0005-0000-0000-0000CD520000}"/>
    <cellStyle name="Normal 18 3 3 2 2" xfId="23313" xr:uid="{00000000-0005-0000-0000-0000CE520000}"/>
    <cellStyle name="Normal 18 3 3 2 2 2" xfId="23314" xr:uid="{00000000-0005-0000-0000-0000CF520000}"/>
    <cellStyle name="Normal 18 3 3 2 3" xfId="23315" xr:uid="{00000000-0005-0000-0000-0000D0520000}"/>
    <cellStyle name="Normal 18 3 3 2 4" xfId="55451" xr:uid="{00000000-0005-0000-0000-0000D1520000}"/>
    <cellStyle name="Normal 18 3 3 3" xfId="23316" xr:uid="{00000000-0005-0000-0000-0000D2520000}"/>
    <cellStyle name="Normal 18 3 3 3 2" xfId="23317" xr:uid="{00000000-0005-0000-0000-0000D3520000}"/>
    <cellStyle name="Normal 18 3 3 3 2 2" xfId="23318" xr:uid="{00000000-0005-0000-0000-0000D4520000}"/>
    <cellStyle name="Normal 18 3 3 3 3" xfId="23319" xr:uid="{00000000-0005-0000-0000-0000D5520000}"/>
    <cellStyle name="Normal 18 3 3 4" xfId="23320" xr:uid="{00000000-0005-0000-0000-0000D6520000}"/>
    <cellStyle name="Normal 18 3 3 4 2" xfId="23321" xr:uid="{00000000-0005-0000-0000-0000D7520000}"/>
    <cellStyle name="Normal 18 3 3 4 2 2" xfId="23322" xr:uid="{00000000-0005-0000-0000-0000D8520000}"/>
    <cellStyle name="Normal 18 3 3 4 3" xfId="23323" xr:uid="{00000000-0005-0000-0000-0000D9520000}"/>
    <cellStyle name="Normal 18 3 3 5" xfId="23324" xr:uid="{00000000-0005-0000-0000-0000DA520000}"/>
    <cellStyle name="Normal 18 3 3 5 2" xfId="23325" xr:uid="{00000000-0005-0000-0000-0000DB520000}"/>
    <cellStyle name="Normal 18 3 3 6" xfId="23326" xr:uid="{00000000-0005-0000-0000-0000DC520000}"/>
    <cellStyle name="Normal 18 3 3 7" xfId="55450" xr:uid="{00000000-0005-0000-0000-0000DD520000}"/>
    <cellStyle name="Normal 18 3 4" xfId="23327" xr:uid="{00000000-0005-0000-0000-0000DE520000}"/>
    <cellStyle name="Normal 18 3 4 2" xfId="23328" xr:uid="{00000000-0005-0000-0000-0000DF520000}"/>
    <cellStyle name="Normal 18 3 4 2 2" xfId="23329" xr:uid="{00000000-0005-0000-0000-0000E0520000}"/>
    <cellStyle name="Normal 18 3 4 3" xfId="23330" xr:uid="{00000000-0005-0000-0000-0000E1520000}"/>
    <cellStyle name="Normal 18 3 5" xfId="23331" xr:uid="{00000000-0005-0000-0000-0000E2520000}"/>
    <cellStyle name="Normal 18 3 5 2" xfId="23332" xr:uid="{00000000-0005-0000-0000-0000E3520000}"/>
    <cellStyle name="Normal 18 3 5 2 2" xfId="23333" xr:uid="{00000000-0005-0000-0000-0000E4520000}"/>
    <cellStyle name="Normal 18 3 5 3" xfId="23334" xr:uid="{00000000-0005-0000-0000-0000E5520000}"/>
    <cellStyle name="Normal 18 3 6" xfId="23335" xr:uid="{00000000-0005-0000-0000-0000E6520000}"/>
    <cellStyle name="Normal 18 3 6 2" xfId="23336" xr:uid="{00000000-0005-0000-0000-0000E7520000}"/>
    <cellStyle name="Normal 18 3 6 2 2" xfId="23337" xr:uid="{00000000-0005-0000-0000-0000E8520000}"/>
    <cellStyle name="Normal 18 3 6 3" xfId="23338" xr:uid="{00000000-0005-0000-0000-0000E9520000}"/>
    <cellStyle name="Normal 18 3 7" xfId="23339" xr:uid="{00000000-0005-0000-0000-0000EA520000}"/>
    <cellStyle name="Normal 18 3 7 2" xfId="23340" xr:uid="{00000000-0005-0000-0000-0000EB520000}"/>
    <cellStyle name="Normal 18 3 8" xfId="23341" xr:uid="{00000000-0005-0000-0000-0000EC520000}"/>
    <cellStyle name="Normal 18 3 8 2" xfId="23342" xr:uid="{00000000-0005-0000-0000-0000ED520000}"/>
    <cellStyle name="Normal 18 3 9" xfId="23343" xr:uid="{00000000-0005-0000-0000-0000EE520000}"/>
    <cellStyle name="Normal 18 3 9 2" xfId="23344" xr:uid="{00000000-0005-0000-0000-0000EF520000}"/>
    <cellStyle name="Normal 18 4" xfId="23345" xr:uid="{00000000-0005-0000-0000-0000F0520000}"/>
    <cellStyle name="Normal 18 4 10" xfId="23346" xr:uid="{00000000-0005-0000-0000-0000F1520000}"/>
    <cellStyle name="Normal 18 4 10 2" xfId="23347" xr:uid="{00000000-0005-0000-0000-0000F2520000}"/>
    <cellStyle name="Normal 18 4 11" xfId="23348" xr:uid="{00000000-0005-0000-0000-0000F3520000}"/>
    <cellStyle name="Normal 18 4 2" xfId="23349" xr:uid="{00000000-0005-0000-0000-0000F4520000}"/>
    <cellStyle name="Normal 18 4 2 2" xfId="23350" xr:uid="{00000000-0005-0000-0000-0000F5520000}"/>
    <cellStyle name="Normal 18 4 2 2 2" xfId="23351" xr:uid="{00000000-0005-0000-0000-0000F6520000}"/>
    <cellStyle name="Normal 18 4 2 2 2 2" xfId="23352" xr:uid="{00000000-0005-0000-0000-0000F7520000}"/>
    <cellStyle name="Normal 18 4 2 2 3" xfId="23353" xr:uid="{00000000-0005-0000-0000-0000F8520000}"/>
    <cellStyle name="Normal 18 4 2 3" xfId="23354" xr:uid="{00000000-0005-0000-0000-0000F9520000}"/>
    <cellStyle name="Normal 18 4 2 3 2" xfId="23355" xr:uid="{00000000-0005-0000-0000-0000FA520000}"/>
    <cellStyle name="Normal 18 4 2 3 2 2" xfId="23356" xr:uid="{00000000-0005-0000-0000-0000FB520000}"/>
    <cellStyle name="Normal 18 4 2 3 3" xfId="23357" xr:uid="{00000000-0005-0000-0000-0000FC520000}"/>
    <cellStyle name="Normal 18 4 2 4" xfId="23358" xr:uid="{00000000-0005-0000-0000-0000FD520000}"/>
    <cellStyle name="Normal 18 4 2 4 2" xfId="23359" xr:uid="{00000000-0005-0000-0000-0000FE520000}"/>
    <cellStyle name="Normal 18 4 2 4 2 2" xfId="23360" xr:uid="{00000000-0005-0000-0000-0000FF520000}"/>
    <cellStyle name="Normal 18 4 2 4 3" xfId="23361" xr:uid="{00000000-0005-0000-0000-000000530000}"/>
    <cellStyle name="Normal 18 4 2 5" xfId="23362" xr:uid="{00000000-0005-0000-0000-000001530000}"/>
    <cellStyle name="Normal 18 4 2 5 2" xfId="23363" xr:uid="{00000000-0005-0000-0000-000002530000}"/>
    <cellStyle name="Normal 18 4 2 6" xfId="23364" xr:uid="{00000000-0005-0000-0000-000003530000}"/>
    <cellStyle name="Normal 18 4 2 6 2" xfId="23365" xr:uid="{00000000-0005-0000-0000-000004530000}"/>
    <cellStyle name="Normal 18 4 2 7" xfId="23366" xr:uid="{00000000-0005-0000-0000-000005530000}"/>
    <cellStyle name="Normal 18 4 3" xfId="23367" xr:uid="{00000000-0005-0000-0000-000006530000}"/>
    <cellStyle name="Normal 18 4 3 2" xfId="23368" xr:uid="{00000000-0005-0000-0000-000007530000}"/>
    <cellStyle name="Normal 18 4 3 2 2" xfId="23369" xr:uid="{00000000-0005-0000-0000-000008530000}"/>
    <cellStyle name="Normal 18 4 3 2 2 2" xfId="23370" xr:uid="{00000000-0005-0000-0000-000009530000}"/>
    <cellStyle name="Normal 18 4 3 2 3" xfId="23371" xr:uid="{00000000-0005-0000-0000-00000A530000}"/>
    <cellStyle name="Normal 18 4 3 3" xfId="23372" xr:uid="{00000000-0005-0000-0000-00000B530000}"/>
    <cellStyle name="Normal 18 4 3 3 2" xfId="23373" xr:uid="{00000000-0005-0000-0000-00000C530000}"/>
    <cellStyle name="Normal 18 4 3 3 2 2" xfId="23374" xr:uid="{00000000-0005-0000-0000-00000D530000}"/>
    <cellStyle name="Normal 18 4 3 3 3" xfId="23375" xr:uid="{00000000-0005-0000-0000-00000E530000}"/>
    <cellStyle name="Normal 18 4 3 4" xfId="23376" xr:uid="{00000000-0005-0000-0000-00000F530000}"/>
    <cellStyle name="Normal 18 4 3 4 2" xfId="23377" xr:uid="{00000000-0005-0000-0000-000010530000}"/>
    <cellStyle name="Normal 18 4 3 4 2 2" xfId="23378" xr:uid="{00000000-0005-0000-0000-000011530000}"/>
    <cellStyle name="Normal 18 4 3 4 3" xfId="23379" xr:uid="{00000000-0005-0000-0000-000012530000}"/>
    <cellStyle name="Normal 18 4 3 5" xfId="23380" xr:uid="{00000000-0005-0000-0000-000013530000}"/>
    <cellStyle name="Normal 18 4 3 5 2" xfId="23381" xr:uid="{00000000-0005-0000-0000-000014530000}"/>
    <cellStyle name="Normal 18 4 3 6" xfId="23382" xr:uid="{00000000-0005-0000-0000-000015530000}"/>
    <cellStyle name="Normal 18 4 4" xfId="23383" xr:uid="{00000000-0005-0000-0000-000016530000}"/>
    <cellStyle name="Normal 18 4 4 2" xfId="23384" xr:uid="{00000000-0005-0000-0000-000017530000}"/>
    <cellStyle name="Normal 18 4 4 2 2" xfId="23385" xr:uid="{00000000-0005-0000-0000-000018530000}"/>
    <cellStyle name="Normal 18 4 4 3" xfId="23386" xr:uid="{00000000-0005-0000-0000-000019530000}"/>
    <cellStyle name="Normal 18 4 5" xfId="23387" xr:uid="{00000000-0005-0000-0000-00001A530000}"/>
    <cellStyle name="Normal 18 4 5 2" xfId="23388" xr:uid="{00000000-0005-0000-0000-00001B530000}"/>
    <cellStyle name="Normal 18 4 5 2 2" xfId="23389" xr:uid="{00000000-0005-0000-0000-00001C530000}"/>
    <cellStyle name="Normal 18 4 5 3" xfId="23390" xr:uid="{00000000-0005-0000-0000-00001D530000}"/>
    <cellStyle name="Normal 18 4 6" xfId="23391" xr:uid="{00000000-0005-0000-0000-00001E530000}"/>
    <cellStyle name="Normal 18 4 6 2" xfId="23392" xr:uid="{00000000-0005-0000-0000-00001F530000}"/>
    <cellStyle name="Normal 18 4 6 2 2" xfId="23393" xr:uid="{00000000-0005-0000-0000-000020530000}"/>
    <cellStyle name="Normal 18 4 6 3" xfId="23394" xr:uid="{00000000-0005-0000-0000-000021530000}"/>
    <cellStyle name="Normal 18 4 7" xfId="23395" xr:uid="{00000000-0005-0000-0000-000022530000}"/>
    <cellStyle name="Normal 18 4 7 2" xfId="23396" xr:uid="{00000000-0005-0000-0000-000023530000}"/>
    <cellStyle name="Normal 18 4 8" xfId="23397" xr:uid="{00000000-0005-0000-0000-000024530000}"/>
    <cellStyle name="Normal 18 4 8 2" xfId="23398" xr:uid="{00000000-0005-0000-0000-000025530000}"/>
    <cellStyle name="Normal 18 4 9" xfId="23399" xr:uid="{00000000-0005-0000-0000-000026530000}"/>
    <cellStyle name="Normal 18 4 9 2" xfId="23400" xr:uid="{00000000-0005-0000-0000-000027530000}"/>
    <cellStyle name="Normal 18 5" xfId="23401" xr:uid="{00000000-0005-0000-0000-000028530000}"/>
    <cellStyle name="Normal 18 5 10" xfId="23402" xr:uid="{00000000-0005-0000-0000-000029530000}"/>
    <cellStyle name="Normal 18 5 10 2" xfId="23403" xr:uid="{00000000-0005-0000-0000-00002A530000}"/>
    <cellStyle name="Normal 18 5 11" xfId="23404" xr:uid="{00000000-0005-0000-0000-00002B530000}"/>
    <cellStyle name="Normal 18 5 2" xfId="23405" xr:uid="{00000000-0005-0000-0000-00002C530000}"/>
    <cellStyle name="Normal 18 5 2 2" xfId="23406" xr:uid="{00000000-0005-0000-0000-00002D530000}"/>
    <cellStyle name="Normal 18 5 2 2 2" xfId="23407" xr:uid="{00000000-0005-0000-0000-00002E530000}"/>
    <cellStyle name="Normal 18 5 2 2 2 2" xfId="23408" xr:uid="{00000000-0005-0000-0000-00002F530000}"/>
    <cellStyle name="Normal 18 5 2 2 3" xfId="23409" xr:uid="{00000000-0005-0000-0000-000030530000}"/>
    <cellStyle name="Normal 18 5 2 3" xfId="23410" xr:uid="{00000000-0005-0000-0000-000031530000}"/>
    <cellStyle name="Normal 18 5 2 3 2" xfId="23411" xr:uid="{00000000-0005-0000-0000-000032530000}"/>
    <cellStyle name="Normal 18 5 2 3 2 2" xfId="23412" xr:uid="{00000000-0005-0000-0000-000033530000}"/>
    <cellStyle name="Normal 18 5 2 3 3" xfId="23413" xr:uid="{00000000-0005-0000-0000-000034530000}"/>
    <cellStyle name="Normal 18 5 2 4" xfId="23414" xr:uid="{00000000-0005-0000-0000-000035530000}"/>
    <cellStyle name="Normal 18 5 2 4 2" xfId="23415" xr:uid="{00000000-0005-0000-0000-000036530000}"/>
    <cellStyle name="Normal 18 5 2 4 2 2" xfId="23416" xr:uid="{00000000-0005-0000-0000-000037530000}"/>
    <cellStyle name="Normal 18 5 2 4 3" xfId="23417" xr:uid="{00000000-0005-0000-0000-000038530000}"/>
    <cellStyle name="Normal 18 5 2 5" xfId="23418" xr:uid="{00000000-0005-0000-0000-000039530000}"/>
    <cellStyle name="Normal 18 5 2 5 2" xfId="23419" xr:uid="{00000000-0005-0000-0000-00003A530000}"/>
    <cellStyle name="Normal 18 5 2 6" xfId="23420" xr:uid="{00000000-0005-0000-0000-00003B530000}"/>
    <cellStyle name="Normal 18 5 2 6 2" xfId="23421" xr:uid="{00000000-0005-0000-0000-00003C530000}"/>
    <cellStyle name="Normal 18 5 2 7" xfId="23422" xr:uid="{00000000-0005-0000-0000-00003D530000}"/>
    <cellStyle name="Normal 18 5 3" xfId="23423" xr:uid="{00000000-0005-0000-0000-00003E530000}"/>
    <cellStyle name="Normal 18 5 3 2" xfId="23424" xr:uid="{00000000-0005-0000-0000-00003F530000}"/>
    <cellStyle name="Normal 18 5 3 2 2" xfId="23425" xr:uid="{00000000-0005-0000-0000-000040530000}"/>
    <cellStyle name="Normal 18 5 3 2 2 2" xfId="23426" xr:uid="{00000000-0005-0000-0000-000041530000}"/>
    <cellStyle name="Normal 18 5 3 2 3" xfId="23427" xr:uid="{00000000-0005-0000-0000-000042530000}"/>
    <cellStyle name="Normal 18 5 3 3" xfId="23428" xr:uid="{00000000-0005-0000-0000-000043530000}"/>
    <cellStyle name="Normal 18 5 3 3 2" xfId="23429" xr:uid="{00000000-0005-0000-0000-000044530000}"/>
    <cellStyle name="Normal 18 5 3 3 2 2" xfId="23430" xr:uid="{00000000-0005-0000-0000-000045530000}"/>
    <cellStyle name="Normal 18 5 3 3 3" xfId="23431" xr:uid="{00000000-0005-0000-0000-000046530000}"/>
    <cellStyle name="Normal 18 5 3 4" xfId="23432" xr:uid="{00000000-0005-0000-0000-000047530000}"/>
    <cellStyle name="Normal 18 5 3 4 2" xfId="23433" xr:uid="{00000000-0005-0000-0000-000048530000}"/>
    <cellStyle name="Normal 18 5 3 4 2 2" xfId="23434" xr:uid="{00000000-0005-0000-0000-000049530000}"/>
    <cellStyle name="Normal 18 5 3 4 3" xfId="23435" xr:uid="{00000000-0005-0000-0000-00004A530000}"/>
    <cellStyle name="Normal 18 5 3 5" xfId="23436" xr:uid="{00000000-0005-0000-0000-00004B530000}"/>
    <cellStyle name="Normal 18 5 3 5 2" xfId="23437" xr:uid="{00000000-0005-0000-0000-00004C530000}"/>
    <cellStyle name="Normal 18 5 3 6" xfId="23438" xr:uid="{00000000-0005-0000-0000-00004D530000}"/>
    <cellStyle name="Normal 18 5 4" xfId="23439" xr:uid="{00000000-0005-0000-0000-00004E530000}"/>
    <cellStyle name="Normal 18 5 4 2" xfId="23440" xr:uid="{00000000-0005-0000-0000-00004F530000}"/>
    <cellStyle name="Normal 18 5 4 2 2" xfId="23441" xr:uid="{00000000-0005-0000-0000-000050530000}"/>
    <cellStyle name="Normal 18 5 4 3" xfId="23442" xr:uid="{00000000-0005-0000-0000-000051530000}"/>
    <cellStyle name="Normal 18 5 5" xfId="23443" xr:uid="{00000000-0005-0000-0000-000052530000}"/>
    <cellStyle name="Normal 18 5 5 2" xfId="23444" xr:uid="{00000000-0005-0000-0000-000053530000}"/>
    <cellStyle name="Normal 18 5 5 2 2" xfId="23445" xr:uid="{00000000-0005-0000-0000-000054530000}"/>
    <cellStyle name="Normal 18 5 5 3" xfId="23446" xr:uid="{00000000-0005-0000-0000-000055530000}"/>
    <cellStyle name="Normal 18 5 6" xfId="23447" xr:uid="{00000000-0005-0000-0000-000056530000}"/>
    <cellStyle name="Normal 18 5 6 2" xfId="23448" xr:uid="{00000000-0005-0000-0000-000057530000}"/>
    <cellStyle name="Normal 18 5 6 2 2" xfId="23449" xr:uid="{00000000-0005-0000-0000-000058530000}"/>
    <cellStyle name="Normal 18 5 6 3" xfId="23450" xr:uid="{00000000-0005-0000-0000-000059530000}"/>
    <cellStyle name="Normal 18 5 7" xfId="23451" xr:uid="{00000000-0005-0000-0000-00005A530000}"/>
    <cellStyle name="Normal 18 5 7 2" xfId="23452" xr:uid="{00000000-0005-0000-0000-00005B530000}"/>
    <cellStyle name="Normal 18 5 8" xfId="23453" xr:uid="{00000000-0005-0000-0000-00005C530000}"/>
    <cellStyle name="Normal 18 5 8 2" xfId="23454" xr:uid="{00000000-0005-0000-0000-00005D530000}"/>
    <cellStyle name="Normal 18 5 9" xfId="23455" xr:uid="{00000000-0005-0000-0000-00005E530000}"/>
    <cellStyle name="Normal 18 5 9 2" xfId="23456" xr:uid="{00000000-0005-0000-0000-00005F530000}"/>
    <cellStyle name="Normal 18 6" xfId="23457" xr:uid="{00000000-0005-0000-0000-000060530000}"/>
    <cellStyle name="Normal 18 6 2" xfId="23458" xr:uid="{00000000-0005-0000-0000-000061530000}"/>
    <cellStyle name="Normal 18 6 2 2" xfId="23459" xr:uid="{00000000-0005-0000-0000-000062530000}"/>
    <cellStyle name="Normal 18 6 2 2 2" xfId="23460" xr:uid="{00000000-0005-0000-0000-000063530000}"/>
    <cellStyle name="Normal 18 6 2 3" xfId="23461" xr:uid="{00000000-0005-0000-0000-000064530000}"/>
    <cellStyle name="Normal 18 6 3" xfId="23462" xr:uid="{00000000-0005-0000-0000-000065530000}"/>
    <cellStyle name="Normal 18 6 3 2" xfId="23463" xr:uid="{00000000-0005-0000-0000-000066530000}"/>
    <cellStyle name="Normal 18 6 3 2 2" xfId="23464" xr:uid="{00000000-0005-0000-0000-000067530000}"/>
    <cellStyle name="Normal 18 6 3 3" xfId="23465" xr:uid="{00000000-0005-0000-0000-000068530000}"/>
    <cellStyle name="Normal 18 6 4" xfId="23466" xr:uid="{00000000-0005-0000-0000-000069530000}"/>
    <cellStyle name="Normal 18 6 4 2" xfId="23467" xr:uid="{00000000-0005-0000-0000-00006A530000}"/>
    <cellStyle name="Normal 18 6 4 2 2" xfId="23468" xr:uid="{00000000-0005-0000-0000-00006B530000}"/>
    <cellStyle name="Normal 18 6 4 3" xfId="23469" xr:uid="{00000000-0005-0000-0000-00006C530000}"/>
    <cellStyle name="Normal 18 6 5" xfId="23470" xr:uid="{00000000-0005-0000-0000-00006D530000}"/>
    <cellStyle name="Normal 18 6 5 2" xfId="23471" xr:uid="{00000000-0005-0000-0000-00006E530000}"/>
    <cellStyle name="Normal 18 6 6" xfId="23472" xr:uid="{00000000-0005-0000-0000-00006F530000}"/>
    <cellStyle name="Normal 18 6 6 2" xfId="23473" xr:uid="{00000000-0005-0000-0000-000070530000}"/>
    <cellStyle name="Normal 18 6 7" xfId="23474" xr:uid="{00000000-0005-0000-0000-000071530000}"/>
    <cellStyle name="Normal 18 7" xfId="23475" xr:uid="{00000000-0005-0000-0000-000072530000}"/>
    <cellStyle name="Normal 18 7 2" xfId="23476" xr:uid="{00000000-0005-0000-0000-000073530000}"/>
    <cellStyle name="Normal 18 7 2 2" xfId="23477" xr:uid="{00000000-0005-0000-0000-000074530000}"/>
    <cellStyle name="Normal 18 7 2 2 2" xfId="23478" xr:uid="{00000000-0005-0000-0000-000075530000}"/>
    <cellStyle name="Normal 18 7 2 3" xfId="23479" xr:uid="{00000000-0005-0000-0000-000076530000}"/>
    <cellStyle name="Normal 18 7 3" xfId="23480" xr:uid="{00000000-0005-0000-0000-000077530000}"/>
    <cellStyle name="Normal 18 7 3 2" xfId="23481" xr:uid="{00000000-0005-0000-0000-000078530000}"/>
    <cellStyle name="Normal 18 7 3 2 2" xfId="23482" xr:uid="{00000000-0005-0000-0000-000079530000}"/>
    <cellStyle name="Normal 18 7 3 3" xfId="23483" xr:uid="{00000000-0005-0000-0000-00007A530000}"/>
    <cellStyle name="Normal 18 7 4" xfId="23484" xr:uid="{00000000-0005-0000-0000-00007B530000}"/>
    <cellStyle name="Normal 18 7 4 2" xfId="23485" xr:uid="{00000000-0005-0000-0000-00007C530000}"/>
    <cellStyle name="Normal 18 7 4 2 2" xfId="23486" xr:uid="{00000000-0005-0000-0000-00007D530000}"/>
    <cellStyle name="Normal 18 7 4 3" xfId="23487" xr:uid="{00000000-0005-0000-0000-00007E530000}"/>
    <cellStyle name="Normal 18 7 5" xfId="23488" xr:uid="{00000000-0005-0000-0000-00007F530000}"/>
    <cellStyle name="Normal 18 7 5 2" xfId="23489" xr:uid="{00000000-0005-0000-0000-000080530000}"/>
    <cellStyle name="Normal 18 7 6" xfId="23490" xr:uid="{00000000-0005-0000-0000-000081530000}"/>
    <cellStyle name="Normal 18 8" xfId="23491" xr:uid="{00000000-0005-0000-0000-000082530000}"/>
    <cellStyle name="Normal 18 8 2" xfId="23492" xr:uid="{00000000-0005-0000-0000-000083530000}"/>
    <cellStyle name="Normal 18 8 2 2" xfId="23493" xr:uid="{00000000-0005-0000-0000-000084530000}"/>
    <cellStyle name="Normal 18 8 3" xfId="23494" xr:uid="{00000000-0005-0000-0000-000085530000}"/>
    <cellStyle name="Normal 18 9" xfId="23495" xr:uid="{00000000-0005-0000-0000-000086530000}"/>
    <cellStyle name="Normal 18 9 2" xfId="23496" xr:uid="{00000000-0005-0000-0000-000087530000}"/>
    <cellStyle name="Normal 18 9 2 2" xfId="23497" xr:uid="{00000000-0005-0000-0000-000088530000}"/>
    <cellStyle name="Normal 18 9 3" xfId="23498" xr:uid="{00000000-0005-0000-0000-000089530000}"/>
    <cellStyle name="Normal 180" xfId="23499" xr:uid="{00000000-0005-0000-0000-00008A530000}"/>
    <cellStyle name="Normal 180 2" xfId="23500" xr:uid="{00000000-0005-0000-0000-00008B530000}"/>
    <cellStyle name="Normal 181" xfId="23501" xr:uid="{00000000-0005-0000-0000-00008C530000}"/>
    <cellStyle name="Normal 181 2" xfId="23502" xr:uid="{00000000-0005-0000-0000-00008D530000}"/>
    <cellStyle name="Normal 182" xfId="23503" xr:uid="{00000000-0005-0000-0000-00008E530000}"/>
    <cellStyle name="Normal 182 2" xfId="23504" xr:uid="{00000000-0005-0000-0000-00008F530000}"/>
    <cellStyle name="Normal 183" xfId="23505" xr:uid="{00000000-0005-0000-0000-000090530000}"/>
    <cellStyle name="Normal 183 2" xfId="23506" xr:uid="{00000000-0005-0000-0000-000091530000}"/>
    <cellStyle name="Normal 183 3" xfId="23507" xr:uid="{00000000-0005-0000-0000-000092530000}"/>
    <cellStyle name="Normal 184" xfId="23508" xr:uid="{00000000-0005-0000-0000-000093530000}"/>
    <cellStyle name="Normal 184 2" xfId="23509" xr:uid="{00000000-0005-0000-0000-000094530000}"/>
    <cellStyle name="Normal 184 3" xfId="23510" xr:uid="{00000000-0005-0000-0000-000095530000}"/>
    <cellStyle name="Normal 185" xfId="23511" xr:uid="{00000000-0005-0000-0000-000096530000}"/>
    <cellStyle name="Normal 186" xfId="23512" xr:uid="{00000000-0005-0000-0000-000097530000}"/>
    <cellStyle name="Normal 186 2" xfId="55452" xr:uid="{00000000-0005-0000-0000-000098530000}"/>
    <cellStyle name="Normal 187" xfId="23513" xr:uid="{00000000-0005-0000-0000-000099530000}"/>
    <cellStyle name="Normal 188" xfId="23514" xr:uid="{00000000-0005-0000-0000-00009A530000}"/>
    <cellStyle name="Normal 189" xfId="23515" xr:uid="{00000000-0005-0000-0000-00009B530000}"/>
    <cellStyle name="Normal 19" xfId="1030" xr:uid="{00000000-0005-0000-0000-00009C530000}"/>
    <cellStyle name="Normal 19 10" xfId="23516" xr:uid="{00000000-0005-0000-0000-00009D530000}"/>
    <cellStyle name="Normal 19 10 2" xfId="23517" xr:uid="{00000000-0005-0000-0000-00009E530000}"/>
    <cellStyle name="Normal 19 10 2 2" xfId="23518" xr:uid="{00000000-0005-0000-0000-00009F530000}"/>
    <cellStyle name="Normal 19 10 3" xfId="23519" xr:uid="{00000000-0005-0000-0000-0000A0530000}"/>
    <cellStyle name="Normal 19 11" xfId="23520" xr:uid="{00000000-0005-0000-0000-0000A1530000}"/>
    <cellStyle name="Normal 19 11 2" xfId="23521" xr:uid="{00000000-0005-0000-0000-0000A2530000}"/>
    <cellStyle name="Normal 19 12" xfId="23522" xr:uid="{00000000-0005-0000-0000-0000A3530000}"/>
    <cellStyle name="Normal 19 12 2" xfId="23523" xr:uid="{00000000-0005-0000-0000-0000A4530000}"/>
    <cellStyle name="Normal 19 13" xfId="23524" xr:uid="{00000000-0005-0000-0000-0000A5530000}"/>
    <cellStyle name="Normal 19 14" xfId="23525" xr:uid="{00000000-0005-0000-0000-0000A6530000}"/>
    <cellStyle name="Normal 19 14 2" xfId="23526" xr:uid="{00000000-0005-0000-0000-0000A7530000}"/>
    <cellStyle name="Normal 19 15" xfId="23527" xr:uid="{00000000-0005-0000-0000-0000A8530000}"/>
    <cellStyle name="Normal 19 15 2" xfId="23528" xr:uid="{00000000-0005-0000-0000-0000A9530000}"/>
    <cellStyle name="Normal 19 16" xfId="23529" xr:uid="{00000000-0005-0000-0000-0000AA530000}"/>
    <cellStyle name="Normal 19 17" xfId="55453" xr:uid="{00000000-0005-0000-0000-0000AB530000}"/>
    <cellStyle name="Normal 19 2" xfId="23530" xr:uid="{00000000-0005-0000-0000-0000AC530000}"/>
    <cellStyle name="Normal 19 2 10" xfId="23531" xr:uid="{00000000-0005-0000-0000-0000AD530000}"/>
    <cellStyle name="Normal 19 2 10 2" xfId="23532" xr:uid="{00000000-0005-0000-0000-0000AE530000}"/>
    <cellStyle name="Normal 19 2 11" xfId="23533" xr:uid="{00000000-0005-0000-0000-0000AF530000}"/>
    <cellStyle name="Normal 19 2 11 2" xfId="23534" xr:uid="{00000000-0005-0000-0000-0000B0530000}"/>
    <cellStyle name="Normal 19 2 12" xfId="23535" xr:uid="{00000000-0005-0000-0000-0000B1530000}"/>
    <cellStyle name="Normal 19 2 12 2" xfId="23536" xr:uid="{00000000-0005-0000-0000-0000B2530000}"/>
    <cellStyle name="Normal 19 2 13" xfId="23537" xr:uid="{00000000-0005-0000-0000-0000B3530000}"/>
    <cellStyle name="Normal 19 2 13 2" xfId="23538" xr:uid="{00000000-0005-0000-0000-0000B4530000}"/>
    <cellStyle name="Normal 19 2 14" xfId="23539" xr:uid="{00000000-0005-0000-0000-0000B5530000}"/>
    <cellStyle name="Normal 19 2 15" xfId="55454" xr:uid="{00000000-0005-0000-0000-0000B6530000}"/>
    <cellStyle name="Normal 19 2 2" xfId="23540" xr:uid="{00000000-0005-0000-0000-0000B7530000}"/>
    <cellStyle name="Normal 19 2 2 10" xfId="23541" xr:uid="{00000000-0005-0000-0000-0000B8530000}"/>
    <cellStyle name="Normal 19 2 2 10 2" xfId="23542" xr:uid="{00000000-0005-0000-0000-0000B9530000}"/>
    <cellStyle name="Normal 19 2 2 11" xfId="23543" xr:uid="{00000000-0005-0000-0000-0000BA530000}"/>
    <cellStyle name="Normal 19 2 2 12" xfId="55455" xr:uid="{00000000-0005-0000-0000-0000BB530000}"/>
    <cellStyle name="Normal 19 2 2 2" xfId="23544" xr:uid="{00000000-0005-0000-0000-0000BC530000}"/>
    <cellStyle name="Normal 19 2 2 2 2" xfId="23545" xr:uid="{00000000-0005-0000-0000-0000BD530000}"/>
    <cellStyle name="Normal 19 2 2 2 2 2" xfId="23546" xr:uid="{00000000-0005-0000-0000-0000BE530000}"/>
    <cellStyle name="Normal 19 2 2 2 2 2 2" xfId="23547" xr:uid="{00000000-0005-0000-0000-0000BF530000}"/>
    <cellStyle name="Normal 19 2 2 2 2 3" xfId="23548" xr:uid="{00000000-0005-0000-0000-0000C0530000}"/>
    <cellStyle name="Normal 19 2 2 2 3" xfId="23549" xr:uid="{00000000-0005-0000-0000-0000C1530000}"/>
    <cellStyle name="Normal 19 2 2 2 3 2" xfId="23550" xr:uid="{00000000-0005-0000-0000-0000C2530000}"/>
    <cellStyle name="Normal 19 2 2 2 3 2 2" xfId="23551" xr:uid="{00000000-0005-0000-0000-0000C3530000}"/>
    <cellStyle name="Normal 19 2 2 2 3 3" xfId="23552" xr:uid="{00000000-0005-0000-0000-0000C4530000}"/>
    <cellStyle name="Normal 19 2 2 2 4" xfId="23553" xr:uid="{00000000-0005-0000-0000-0000C5530000}"/>
    <cellStyle name="Normal 19 2 2 2 4 2" xfId="23554" xr:uid="{00000000-0005-0000-0000-0000C6530000}"/>
    <cellStyle name="Normal 19 2 2 2 4 2 2" xfId="23555" xr:uid="{00000000-0005-0000-0000-0000C7530000}"/>
    <cellStyle name="Normal 19 2 2 2 4 3" xfId="23556" xr:uid="{00000000-0005-0000-0000-0000C8530000}"/>
    <cellStyle name="Normal 19 2 2 2 5" xfId="23557" xr:uid="{00000000-0005-0000-0000-0000C9530000}"/>
    <cellStyle name="Normal 19 2 2 2 5 2" xfId="23558" xr:uid="{00000000-0005-0000-0000-0000CA530000}"/>
    <cellStyle name="Normal 19 2 2 2 6" xfId="23559" xr:uid="{00000000-0005-0000-0000-0000CB530000}"/>
    <cellStyle name="Normal 19 2 2 2 6 2" xfId="23560" xr:uid="{00000000-0005-0000-0000-0000CC530000}"/>
    <cellStyle name="Normal 19 2 2 2 7" xfId="23561" xr:uid="{00000000-0005-0000-0000-0000CD530000}"/>
    <cellStyle name="Normal 19 2 2 2 8" xfId="55456" xr:uid="{00000000-0005-0000-0000-0000CE530000}"/>
    <cellStyle name="Normal 19 2 2 3" xfId="23562" xr:uid="{00000000-0005-0000-0000-0000CF530000}"/>
    <cellStyle name="Normal 19 2 2 3 2" xfId="23563" xr:uid="{00000000-0005-0000-0000-0000D0530000}"/>
    <cellStyle name="Normal 19 2 2 3 2 2" xfId="23564" xr:uid="{00000000-0005-0000-0000-0000D1530000}"/>
    <cellStyle name="Normal 19 2 2 3 2 2 2" xfId="23565" xr:uid="{00000000-0005-0000-0000-0000D2530000}"/>
    <cellStyle name="Normal 19 2 2 3 2 3" xfId="23566" xr:uid="{00000000-0005-0000-0000-0000D3530000}"/>
    <cellStyle name="Normal 19 2 2 3 2 4" xfId="55458" xr:uid="{00000000-0005-0000-0000-0000D4530000}"/>
    <cellStyle name="Normal 19 2 2 3 3" xfId="23567" xr:uid="{00000000-0005-0000-0000-0000D5530000}"/>
    <cellStyle name="Normal 19 2 2 3 3 2" xfId="23568" xr:uid="{00000000-0005-0000-0000-0000D6530000}"/>
    <cellStyle name="Normal 19 2 2 3 3 2 2" xfId="23569" xr:uid="{00000000-0005-0000-0000-0000D7530000}"/>
    <cellStyle name="Normal 19 2 2 3 3 3" xfId="23570" xr:uid="{00000000-0005-0000-0000-0000D8530000}"/>
    <cellStyle name="Normal 19 2 2 3 4" xfId="23571" xr:uid="{00000000-0005-0000-0000-0000D9530000}"/>
    <cellStyle name="Normal 19 2 2 3 4 2" xfId="23572" xr:uid="{00000000-0005-0000-0000-0000DA530000}"/>
    <cellStyle name="Normal 19 2 2 3 4 2 2" xfId="23573" xr:uid="{00000000-0005-0000-0000-0000DB530000}"/>
    <cellStyle name="Normal 19 2 2 3 4 3" xfId="23574" xr:uid="{00000000-0005-0000-0000-0000DC530000}"/>
    <cellStyle name="Normal 19 2 2 3 5" xfId="23575" xr:uid="{00000000-0005-0000-0000-0000DD530000}"/>
    <cellStyle name="Normal 19 2 2 3 5 2" xfId="23576" xr:uid="{00000000-0005-0000-0000-0000DE530000}"/>
    <cellStyle name="Normal 19 2 2 3 6" xfId="23577" xr:uid="{00000000-0005-0000-0000-0000DF530000}"/>
    <cellStyle name="Normal 19 2 2 3 7" xfId="55457" xr:uid="{00000000-0005-0000-0000-0000E0530000}"/>
    <cellStyle name="Normal 19 2 2 4" xfId="23578" xr:uid="{00000000-0005-0000-0000-0000E1530000}"/>
    <cellStyle name="Normal 19 2 2 4 2" xfId="23579" xr:uid="{00000000-0005-0000-0000-0000E2530000}"/>
    <cellStyle name="Normal 19 2 2 4 2 2" xfId="23580" xr:uid="{00000000-0005-0000-0000-0000E3530000}"/>
    <cellStyle name="Normal 19 2 2 4 3" xfId="23581" xr:uid="{00000000-0005-0000-0000-0000E4530000}"/>
    <cellStyle name="Normal 19 2 2 5" xfId="23582" xr:uid="{00000000-0005-0000-0000-0000E5530000}"/>
    <cellStyle name="Normal 19 2 2 5 2" xfId="23583" xr:uid="{00000000-0005-0000-0000-0000E6530000}"/>
    <cellStyle name="Normal 19 2 2 5 2 2" xfId="23584" xr:uid="{00000000-0005-0000-0000-0000E7530000}"/>
    <cellStyle name="Normal 19 2 2 5 3" xfId="23585" xr:uid="{00000000-0005-0000-0000-0000E8530000}"/>
    <cellStyle name="Normal 19 2 2 6" xfId="23586" xr:uid="{00000000-0005-0000-0000-0000E9530000}"/>
    <cellStyle name="Normal 19 2 2 6 2" xfId="23587" xr:uid="{00000000-0005-0000-0000-0000EA530000}"/>
    <cellStyle name="Normal 19 2 2 6 2 2" xfId="23588" xr:uid="{00000000-0005-0000-0000-0000EB530000}"/>
    <cellStyle name="Normal 19 2 2 6 3" xfId="23589" xr:uid="{00000000-0005-0000-0000-0000EC530000}"/>
    <cellStyle name="Normal 19 2 2 7" xfId="23590" xr:uid="{00000000-0005-0000-0000-0000ED530000}"/>
    <cellStyle name="Normal 19 2 2 7 2" xfId="23591" xr:uid="{00000000-0005-0000-0000-0000EE530000}"/>
    <cellStyle name="Normal 19 2 2 8" xfId="23592" xr:uid="{00000000-0005-0000-0000-0000EF530000}"/>
    <cellStyle name="Normal 19 2 2 8 2" xfId="23593" xr:uid="{00000000-0005-0000-0000-0000F0530000}"/>
    <cellStyle name="Normal 19 2 2 9" xfId="23594" xr:uid="{00000000-0005-0000-0000-0000F1530000}"/>
    <cellStyle name="Normal 19 2 2 9 2" xfId="23595" xr:uid="{00000000-0005-0000-0000-0000F2530000}"/>
    <cellStyle name="Normal 19 2 3" xfId="23596" xr:uid="{00000000-0005-0000-0000-0000F3530000}"/>
    <cellStyle name="Normal 19 2 3 10" xfId="23597" xr:uid="{00000000-0005-0000-0000-0000F4530000}"/>
    <cellStyle name="Normal 19 2 3 10 2" xfId="23598" xr:uid="{00000000-0005-0000-0000-0000F5530000}"/>
    <cellStyle name="Normal 19 2 3 11" xfId="23599" xr:uid="{00000000-0005-0000-0000-0000F6530000}"/>
    <cellStyle name="Normal 19 2 3 2" xfId="23600" xr:uid="{00000000-0005-0000-0000-0000F7530000}"/>
    <cellStyle name="Normal 19 2 3 2 2" xfId="23601" xr:uid="{00000000-0005-0000-0000-0000F8530000}"/>
    <cellStyle name="Normal 19 2 3 2 2 2" xfId="23602" xr:uid="{00000000-0005-0000-0000-0000F9530000}"/>
    <cellStyle name="Normal 19 2 3 2 2 2 2" xfId="23603" xr:uid="{00000000-0005-0000-0000-0000FA530000}"/>
    <cellStyle name="Normal 19 2 3 2 2 3" xfId="23604" xr:uid="{00000000-0005-0000-0000-0000FB530000}"/>
    <cellStyle name="Normal 19 2 3 2 3" xfId="23605" xr:uid="{00000000-0005-0000-0000-0000FC530000}"/>
    <cellStyle name="Normal 19 2 3 2 3 2" xfId="23606" xr:uid="{00000000-0005-0000-0000-0000FD530000}"/>
    <cellStyle name="Normal 19 2 3 2 3 2 2" xfId="23607" xr:uid="{00000000-0005-0000-0000-0000FE530000}"/>
    <cellStyle name="Normal 19 2 3 2 3 3" xfId="23608" xr:uid="{00000000-0005-0000-0000-0000FF530000}"/>
    <cellStyle name="Normal 19 2 3 2 4" xfId="23609" xr:uid="{00000000-0005-0000-0000-000000540000}"/>
    <cellStyle name="Normal 19 2 3 2 4 2" xfId="23610" xr:uid="{00000000-0005-0000-0000-000001540000}"/>
    <cellStyle name="Normal 19 2 3 2 4 2 2" xfId="23611" xr:uid="{00000000-0005-0000-0000-000002540000}"/>
    <cellStyle name="Normal 19 2 3 2 4 3" xfId="23612" xr:uid="{00000000-0005-0000-0000-000003540000}"/>
    <cellStyle name="Normal 19 2 3 2 5" xfId="23613" xr:uid="{00000000-0005-0000-0000-000004540000}"/>
    <cellStyle name="Normal 19 2 3 2 5 2" xfId="23614" xr:uid="{00000000-0005-0000-0000-000005540000}"/>
    <cellStyle name="Normal 19 2 3 2 6" xfId="23615" xr:uid="{00000000-0005-0000-0000-000006540000}"/>
    <cellStyle name="Normal 19 2 3 2 6 2" xfId="23616" xr:uid="{00000000-0005-0000-0000-000007540000}"/>
    <cellStyle name="Normal 19 2 3 2 7" xfId="23617" xr:uid="{00000000-0005-0000-0000-000008540000}"/>
    <cellStyle name="Normal 19 2 3 3" xfId="23618" xr:uid="{00000000-0005-0000-0000-000009540000}"/>
    <cellStyle name="Normal 19 2 3 3 2" xfId="23619" xr:uid="{00000000-0005-0000-0000-00000A540000}"/>
    <cellStyle name="Normal 19 2 3 3 2 2" xfId="23620" xr:uid="{00000000-0005-0000-0000-00000B540000}"/>
    <cellStyle name="Normal 19 2 3 3 2 2 2" xfId="23621" xr:uid="{00000000-0005-0000-0000-00000C540000}"/>
    <cellStyle name="Normal 19 2 3 3 2 3" xfId="23622" xr:uid="{00000000-0005-0000-0000-00000D540000}"/>
    <cellStyle name="Normal 19 2 3 3 3" xfId="23623" xr:uid="{00000000-0005-0000-0000-00000E540000}"/>
    <cellStyle name="Normal 19 2 3 3 3 2" xfId="23624" xr:uid="{00000000-0005-0000-0000-00000F540000}"/>
    <cellStyle name="Normal 19 2 3 3 3 2 2" xfId="23625" xr:uid="{00000000-0005-0000-0000-000010540000}"/>
    <cellStyle name="Normal 19 2 3 3 3 3" xfId="23626" xr:uid="{00000000-0005-0000-0000-000011540000}"/>
    <cellStyle name="Normal 19 2 3 3 4" xfId="23627" xr:uid="{00000000-0005-0000-0000-000012540000}"/>
    <cellStyle name="Normal 19 2 3 3 4 2" xfId="23628" xr:uid="{00000000-0005-0000-0000-000013540000}"/>
    <cellStyle name="Normal 19 2 3 3 4 2 2" xfId="23629" xr:uid="{00000000-0005-0000-0000-000014540000}"/>
    <cellStyle name="Normal 19 2 3 3 4 3" xfId="23630" xr:uid="{00000000-0005-0000-0000-000015540000}"/>
    <cellStyle name="Normal 19 2 3 3 5" xfId="23631" xr:uid="{00000000-0005-0000-0000-000016540000}"/>
    <cellStyle name="Normal 19 2 3 3 5 2" xfId="23632" xr:uid="{00000000-0005-0000-0000-000017540000}"/>
    <cellStyle name="Normal 19 2 3 3 6" xfId="23633" xr:uid="{00000000-0005-0000-0000-000018540000}"/>
    <cellStyle name="Normal 19 2 3 4" xfId="23634" xr:uid="{00000000-0005-0000-0000-000019540000}"/>
    <cellStyle name="Normal 19 2 3 4 2" xfId="23635" xr:uid="{00000000-0005-0000-0000-00001A540000}"/>
    <cellStyle name="Normal 19 2 3 4 2 2" xfId="23636" xr:uid="{00000000-0005-0000-0000-00001B540000}"/>
    <cellStyle name="Normal 19 2 3 4 3" xfId="23637" xr:uid="{00000000-0005-0000-0000-00001C540000}"/>
    <cellStyle name="Normal 19 2 3 5" xfId="23638" xr:uid="{00000000-0005-0000-0000-00001D540000}"/>
    <cellStyle name="Normal 19 2 3 5 2" xfId="23639" xr:uid="{00000000-0005-0000-0000-00001E540000}"/>
    <cellStyle name="Normal 19 2 3 5 2 2" xfId="23640" xr:uid="{00000000-0005-0000-0000-00001F540000}"/>
    <cellStyle name="Normal 19 2 3 5 3" xfId="23641" xr:uid="{00000000-0005-0000-0000-000020540000}"/>
    <cellStyle name="Normal 19 2 3 6" xfId="23642" xr:uid="{00000000-0005-0000-0000-000021540000}"/>
    <cellStyle name="Normal 19 2 3 6 2" xfId="23643" xr:uid="{00000000-0005-0000-0000-000022540000}"/>
    <cellStyle name="Normal 19 2 3 6 2 2" xfId="23644" xr:uid="{00000000-0005-0000-0000-000023540000}"/>
    <cellStyle name="Normal 19 2 3 6 3" xfId="23645" xr:uid="{00000000-0005-0000-0000-000024540000}"/>
    <cellStyle name="Normal 19 2 3 7" xfId="23646" xr:uid="{00000000-0005-0000-0000-000025540000}"/>
    <cellStyle name="Normal 19 2 3 7 2" xfId="23647" xr:uid="{00000000-0005-0000-0000-000026540000}"/>
    <cellStyle name="Normal 19 2 3 8" xfId="23648" xr:uid="{00000000-0005-0000-0000-000027540000}"/>
    <cellStyle name="Normal 19 2 3 8 2" xfId="23649" xr:uid="{00000000-0005-0000-0000-000028540000}"/>
    <cellStyle name="Normal 19 2 3 9" xfId="23650" xr:uid="{00000000-0005-0000-0000-000029540000}"/>
    <cellStyle name="Normal 19 2 3 9 2" xfId="23651" xr:uid="{00000000-0005-0000-0000-00002A540000}"/>
    <cellStyle name="Normal 19 2 4" xfId="23652" xr:uid="{00000000-0005-0000-0000-00002B540000}"/>
    <cellStyle name="Normal 19 2 4 10" xfId="23653" xr:uid="{00000000-0005-0000-0000-00002C540000}"/>
    <cellStyle name="Normal 19 2 4 10 2" xfId="23654" xr:uid="{00000000-0005-0000-0000-00002D540000}"/>
    <cellStyle name="Normal 19 2 4 11" xfId="23655" xr:uid="{00000000-0005-0000-0000-00002E540000}"/>
    <cellStyle name="Normal 19 2 4 2" xfId="23656" xr:uid="{00000000-0005-0000-0000-00002F540000}"/>
    <cellStyle name="Normal 19 2 4 2 2" xfId="23657" xr:uid="{00000000-0005-0000-0000-000030540000}"/>
    <cellStyle name="Normal 19 2 4 2 2 2" xfId="23658" xr:uid="{00000000-0005-0000-0000-000031540000}"/>
    <cellStyle name="Normal 19 2 4 2 2 2 2" xfId="23659" xr:uid="{00000000-0005-0000-0000-000032540000}"/>
    <cellStyle name="Normal 19 2 4 2 2 3" xfId="23660" xr:uid="{00000000-0005-0000-0000-000033540000}"/>
    <cellStyle name="Normal 19 2 4 2 3" xfId="23661" xr:uid="{00000000-0005-0000-0000-000034540000}"/>
    <cellStyle name="Normal 19 2 4 2 3 2" xfId="23662" xr:uid="{00000000-0005-0000-0000-000035540000}"/>
    <cellStyle name="Normal 19 2 4 2 3 2 2" xfId="23663" xr:uid="{00000000-0005-0000-0000-000036540000}"/>
    <cellStyle name="Normal 19 2 4 2 3 3" xfId="23664" xr:uid="{00000000-0005-0000-0000-000037540000}"/>
    <cellStyle name="Normal 19 2 4 2 4" xfId="23665" xr:uid="{00000000-0005-0000-0000-000038540000}"/>
    <cellStyle name="Normal 19 2 4 2 4 2" xfId="23666" xr:uid="{00000000-0005-0000-0000-000039540000}"/>
    <cellStyle name="Normal 19 2 4 2 4 2 2" xfId="23667" xr:uid="{00000000-0005-0000-0000-00003A540000}"/>
    <cellStyle name="Normal 19 2 4 2 4 3" xfId="23668" xr:uid="{00000000-0005-0000-0000-00003B540000}"/>
    <cellStyle name="Normal 19 2 4 2 5" xfId="23669" xr:uid="{00000000-0005-0000-0000-00003C540000}"/>
    <cellStyle name="Normal 19 2 4 2 5 2" xfId="23670" xr:uid="{00000000-0005-0000-0000-00003D540000}"/>
    <cellStyle name="Normal 19 2 4 2 6" xfId="23671" xr:uid="{00000000-0005-0000-0000-00003E540000}"/>
    <cellStyle name="Normal 19 2 4 2 6 2" xfId="23672" xr:uid="{00000000-0005-0000-0000-00003F540000}"/>
    <cellStyle name="Normal 19 2 4 2 7" xfId="23673" xr:uid="{00000000-0005-0000-0000-000040540000}"/>
    <cellStyle name="Normal 19 2 4 3" xfId="23674" xr:uid="{00000000-0005-0000-0000-000041540000}"/>
    <cellStyle name="Normal 19 2 4 3 2" xfId="23675" xr:uid="{00000000-0005-0000-0000-000042540000}"/>
    <cellStyle name="Normal 19 2 4 3 2 2" xfId="23676" xr:uid="{00000000-0005-0000-0000-000043540000}"/>
    <cellStyle name="Normal 19 2 4 3 2 2 2" xfId="23677" xr:uid="{00000000-0005-0000-0000-000044540000}"/>
    <cellStyle name="Normal 19 2 4 3 2 3" xfId="23678" xr:uid="{00000000-0005-0000-0000-000045540000}"/>
    <cellStyle name="Normal 19 2 4 3 3" xfId="23679" xr:uid="{00000000-0005-0000-0000-000046540000}"/>
    <cellStyle name="Normal 19 2 4 3 3 2" xfId="23680" xr:uid="{00000000-0005-0000-0000-000047540000}"/>
    <cellStyle name="Normal 19 2 4 3 3 2 2" xfId="23681" xr:uid="{00000000-0005-0000-0000-000048540000}"/>
    <cellStyle name="Normal 19 2 4 3 3 3" xfId="23682" xr:uid="{00000000-0005-0000-0000-000049540000}"/>
    <cellStyle name="Normal 19 2 4 3 4" xfId="23683" xr:uid="{00000000-0005-0000-0000-00004A540000}"/>
    <cellStyle name="Normal 19 2 4 3 4 2" xfId="23684" xr:uid="{00000000-0005-0000-0000-00004B540000}"/>
    <cellStyle name="Normal 19 2 4 3 4 2 2" xfId="23685" xr:uid="{00000000-0005-0000-0000-00004C540000}"/>
    <cellStyle name="Normal 19 2 4 3 4 3" xfId="23686" xr:uid="{00000000-0005-0000-0000-00004D540000}"/>
    <cellStyle name="Normal 19 2 4 3 5" xfId="23687" xr:uid="{00000000-0005-0000-0000-00004E540000}"/>
    <cellStyle name="Normal 19 2 4 3 5 2" xfId="23688" xr:uid="{00000000-0005-0000-0000-00004F540000}"/>
    <cellStyle name="Normal 19 2 4 3 6" xfId="23689" xr:uid="{00000000-0005-0000-0000-000050540000}"/>
    <cellStyle name="Normal 19 2 4 4" xfId="23690" xr:uid="{00000000-0005-0000-0000-000051540000}"/>
    <cellStyle name="Normal 19 2 4 4 2" xfId="23691" xr:uid="{00000000-0005-0000-0000-000052540000}"/>
    <cellStyle name="Normal 19 2 4 4 2 2" xfId="23692" xr:uid="{00000000-0005-0000-0000-000053540000}"/>
    <cellStyle name="Normal 19 2 4 4 3" xfId="23693" xr:uid="{00000000-0005-0000-0000-000054540000}"/>
    <cellStyle name="Normal 19 2 4 5" xfId="23694" xr:uid="{00000000-0005-0000-0000-000055540000}"/>
    <cellStyle name="Normal 19 2 4 5 2" xfId="23695" xr:uid="{00000000-0005-0000-0000-000056540000}"/>
    <cellStyle name="Normal 19 2 4 5 2 2" xfId="23696" xr:uid="{00000000-0005-0000-0000-000057540000}"/>
    <cellStyle name="Normal 19 2 4 5 3" xfId="23697" xr:uid="{00000000-0005-0000-0000-000058540000}"/>
    <cellStyle name="Normal 19 2 4 6" xfId="23698" xr:uid="{00000000-0005-0000-0000-000059540000}"/>
    <cellStyle name="Normal 19 2 4 6 2" xfId="23699" xr:uid="{00000000-0005-0000-0000-00005A540000}"/>
    <cellStyle name="Normal 19 2 4 6 2 2" xfId="23700" xr:uid="{00000000-0005-0000-0000-00005B540000}"/>
    <cellStyle name="Normal 19 2 4 6 3" xfId="23701" xr:uid="{00000000-0005-0000-0000-00005C540000}"/>
    <cellStyle name="Normal 19 2 4 7" xfId="23702" xr:uid="{00000000-0005-0000-0000-00005D540000}"/>
    <cellStyle name="Normal 19 2 4 7 2" xfId="23703" xr:uid="{00000000-0005-0000-0000-00005E540000}"/>
    <cellStyle name="Normal 19 2 4 8" xfId="23704" xr:uid="{00000000-0005-0000-0000-00005F540000}"/>
    <cellStyle name="Normal 19 2 4 8 2" xfId="23705" xr:uid="{00000000-0005-0000-0000-000060540000}"/>
    <cellStyle name="Normal 19 2 4 9" xfId="23706" xr:uid="{00000000-0005-0000-0000-000061540000}"/>
    <cellStyle name="Normal 19 2 4 9 2" xfId="23707" xr:uid="{00000000-0005-0000-0000-000062540000}"/>
    <cellStyle name="Normal 19 2 5" xfId="23708" xr:uid="{00000000-0005-0000-0000-000063540000}"/>
    <cellStyle name="Normal 19 2 5 2" xfId="23709" xr:uid="{00000000-0005-0000-0000-000064540000}"/>
    <cellStyle name="Normal 19 2 5 2 2" xfId="23710" xr:uid="{00000000-0005-0000-0000-000065540000}"/>
    <cellStyle name="Normal 19 2 5 2 2 2" xfId="23711" xr:uid="{00000000-0005-0000-0000-000066540000}"/>
    <cellStyle name="Normal 19 2 5 2 3" xfId="23712" xr:uid="{00000000-0005-0000-0000-000067540000}"/>
    <cellStyle name="Normal 19 2 5 3" xfId="23713" xr:uid="{00000000-0005-0000-0000-000068540000}"/>
    <cellStyle name="Normal 19 2 5 3 2" xfId="23714" xr:uid="{00000000-0005-0000-0000-000069540000}"/>
    <cellStyle name="Normal 19 2 5 3 2 2" xfId="23715" xr:uid="{00000000-0005-0000-0000-00006A540000}"/>
    <cellStyle name="Normal 19 2 5 3 3" xfId="23716" xr:uid="{00000000-0005-0000-0000-00006B540000}"/>
    <cellStyle name="Normal 19 2 5 4" xfId="23717" xr:uid="{00000000-0005-0000-0000-00006C540000}"/>
    <cellStyle name="Normal 19 2 5 4 2" xfId="23718" xr:uid="{00000000-0005-0000-0000-00006D540000}"/>
    <cellStyle name="Normal 19 2 5 4 2 2" xfId="23719" xr:uid="{00000000-0005-0000-0000-00006E540000}"/>
    <cellStyle name="Normal 19 2 5 4 3" xfId="23720" xr:uid="{00000000-0005-0000-0000-00006F540000}"/>
    <cellStyle name="Normal 19 2 5 5" xfId="23721" xr:uid="{00000000-0005-0000-0000-000070540000}"/>
    <cellStyle name="Normal 19 2 5 5 2" xfId="23722" xr:uid="{00000000-0005-0000-0000-000071540000}"/>
    <cellStyle name="Normal 19 2 5 6" xfId="23723" xr:uid="{00000000-0005-0000-0000-000072540000}"/>
    <cellStyle name="Normal 19 2 5 6 2" xfId="23724" xr:uid="{00000000-0005-0000-0000-000073540000}"/>
    <cellStyle name="Normal 19 2 5 7" xfId="23725" xr:uid="{00000000-0005-0000-0000-000074540000}"/>
    <cellStyle name="Normal 19 2 6" xfId="23726" xr:uid="{00000000-0005-0000-0000-000075540000}"/>
    <cellStyle name="Normal 19 2 6 2" xfId="23727" xr:uid="{00000000-0005-0000-0000-000076540000}"/>
    <cellStyle name="Normal 19 2 6 2 2" xfId="23728" xr:uid="{00000000-0005-0000-0000-000077540000}"/>
    <cellStyle name="Normal 19 2 6 2 2 2" xfId="23729" xr:uid="{00000000-0005-0000-0000-000078540000}"/>
    <cellStyle name="Normal 19 2 6 2 3" xfId="23730" xr:uid="{00000000-0005-0000-0000-000079540000}"/>
    <cellStyle name="Normal 19 2 6 3" xfId="23731" xr:uid="{00000000-0005-0000-0000-00007A540000}"/>
    <cellStyle name="Normal 19 2 6 3 2" xfId="23732" xr:uid="{00000000-0005-0000-0000-00007B540000}"/>
    <cellStyle name="Normal 19 2 6 3 2 2" xfId="23733" xr:uid="{00000000-0005-0000-0000-00007C540000}"/>
    <cellStyle name="Normal 19 2 6 3 3" xfId="23734" xr:uid="{00000000-0005-0000-0000-00007D540000}"/>
    <cellStyle name="Normal 19 2 6 4" xfId="23735" xr:uid="{00000000-0005-0000-0000-00007E540000}"/>
    <cellStyle name="Normal 19 2 6 4 2" xfId="23736" xr:uid="{00000000-0005-0000-0000-00007F540000}"/>
    <cellStyle name="Normal 19 2 6 4 2 2" xfId="23737" xr:uid="{00000000-0005-0000-0000-000080540000}"/>
    <cellStyle name="Normal 19 2 6 4 3" xfId="23738" xr:uid="{00000000-0005-0000-0000-000081540000}"/>
    <cellStyle name="Normal 19 2 6 5" xfId="23739" xr:uid="{00000000-0005-0000-0000-000082540000}"/>
    <cellStyle name="Normal 19 2 6 5 2" xfId="23740" xr:uid="{00000000-0005-0000-0000-000083540000}"/>
    <cellStyle name="Normal 19 2 6 6" xfId="23741" xr:uid="{00000000-0005-0000-0000-000084540000}"/>
    <cellStyle name="Normal 19 2 7" xfId="23742" xr:uid="{00000000-0005-0000-0000-000085540000}"/>
    <cellStyle name="Normal 19 2 7 2" xfId="23743" xr:uid="{00000000-0005-0000-0000-000086540000}"/>
    <cellStyle name="Normal 19 2 7 2 2" xfId="23744" xr:uid="{00000000-0005-0000-0000-000087540000}"/>
    <cellStyle name="Normal 19 2 7 3" xfId="23745" xr:uid="{00000000-0005-0000-0000-000088540000}"/>
    <cellStyle name="Normal 19 2 8" xfId="23746" xr:uid="{00000000-0005-0000-0000-000089540000}"/>
    <cellStyle name="Normal 19 2 8 2" xfId="23747" xr:uid="{00000000-0005-0000-0000-00008A540000}"/>
    <cellStyle name="Normal 19 2 8 2 2" xfId="23748" xr:uid="{00000000-0005-0000-0000-00008B540000}"/>
    <cellStyle name="Normal 19 2 8 3" xfId="23749" xr:uid="{00000000-0005-0000-0000-00008C540000}"/>
    <cellStyle name="Normal 19 2 9" xfId="23750" xr:uid="{00000000-0005-0000-0000-00008D540000}"/>
    <cellStyle name="Normal 19 2 9 2" xfId="23751" xr:uid="{00000000-0005-0000-0000-00008E540000}"/>
    <cellStyle name="Normal 19 2 9 2 2" xfId="23752" xr:uid="{00000000-0005-0000-0000-00008F540000}"/>
    <cellStyle name="Normal 19 2 9 3" xfId="23753" xr:uid="{00000000-0005-0000-0000-000090540000}"/>
    <cellStyle name="Normal 19 3" xfId="23754" xr:uid="{00000000-0005-0000-0000-000091540000}"/>
    <cellStyle name="Normal 19 3 10" xfId="23755" xr:uid="{00000000-0005-0000-0000-000092540000}"/>
    <cellStyle name="Normal 19 3 10 2" xfId="23756" xr:uid="{00000000-0005-0000-0000-000093540000}"/>
    <cellStyle name="Normal 19 3 11" xfId="23757" xr:uid="{00000000-0005-0000-0000-000094540000}"/>
    <cellStyle name="Normal 19 3 12" xfId="55459" xr:uid="{00000000-0005-0000-0000-000095540000}"/>
    <cellStyle name="Normal 19 3 2" xfId="23758" xr:uid="{00000000-0005-0000-0000-000096540000}"/>
    <cellStyle name="Normal 19 3 2 2" xfId="23759" xr:uid="{00000000-0005-0000-0000-000097540000}"/>
    <cellStyle name="Normal 19 3 2 2 2" xfId="23760" xr:uid="{00000000-0005-0000-0000-000098540000}"/>
    <cellStyle name="Normal 19 3 2 2 2 2" xfId="23761" xr:uid="{00000000-0005-0000-0000-000099540000}"/>
    <cellStyle name="Normal 19 3 2 2 3" xfId="23762" xr:uid="{00000000-0005-0000-0000-00009A540000}"/>
    <cellStyle name="Normal 19 3 2 3" xfId="23763" xr:uid="{00000000-0005-0000-0000-00009B540000}"/>
    <cellStyle name="Normal 19 3 2 3 2" xfId="23764" xr:uid="{00000000-0005-0000-0000-00009C540000}"/>
    <cellStyle name="Normal 19 3 2 3 2 2" xfId="23765" xr:uid="{00000000-0005-0000-0000-00009D540000}"/>
    <cellStyle name="Normal 19 3 2 3 3" xfId="23766" xr:uid="{00000000-0005-0000-0000-00009E540000}"/>
    <cellStyle name="Normal 19 3 2 4" xfId="23767" xr:uid="{00000000-0005-0000-0000-00009F540000}"/>
    <cellStyle name="Normal 19 3 2 4 2" xfId="23768" xr:uid="{00000000-0005-0000-0000-0000A0540000}"/>
    <cellStyle name="Normal 19 3 2 4 2 2" xfId="23769" xr:uid="{00000000-0005-0000-0000-0000A1540000}"/>
    <cellStyle name="Normal 19 3 2 4 3" xfId="23770" xr:uid="{00000000-0005-0000-0000-0000A2540000}"/>
    <cellStyle name="Normal 19 3 2 5" xfId="23771" xr:uid="{00000000-0005-0000-0000-0000A3540000}"/>
    <cellStyle name="Normal 19 3 2 5 2" xfId="23772" xr:uid="{00000000-0005-0000-0000-0000A4540000}"/>
    <cellStyle name="Normal 19 3 2 6" xfId="23773" xr:uid="{00000000-0005-0000-0000-0000A5540000}"/>
    <cellStyle name="Normal 19 3 2 6 2" xfId="23774" xr:uid="{00000000-0005-0000-0000-0000A6540000}"/>
    <cellStyle name="Normal 19 3 2 7" xfId="23775" xr:uid="{00000000-0005-0000-0000-0000A7540000}"/>
    <cellStyle name="Normal 19 3 2 8" xfId="55460" xr:uid="{00000000-0005-0000-0000-0000A8540000}"/>
    <cellStyle name="Normal 19 3 3" xfId="23776" xr:uid="{00000000-0005-0000-0000-0000A9540000}"/>
    <cellStyle name="Normal 19 3 3 2" xfId="23777" xr:uid="{00000000-0005-0000-0000-0000AA540000}"/>
    <cellStyle name="Normal 19 3 3 2 2" xfId="23778" xr:uid="{00000000-0005-0000-0000-0000AB540000}"/>
    <cellStyle name="Normal 19 3 3 2 2 2" xfId="23779" xr:uid="{00000000-0005-0000-0000-0000AC540000}"/>
    <cellStyle name="Normal 19 3 3 2 3" xfId="23780" xr:uid="{00000000-0005-0000-0000-0000AD540000}"/>
    <cellStyle name="Normal 19 3 3 2 4" xfId="55462" xr:uid="{00000000-0005-0000-0000-0000AE540000}"/>
    <cellStyle name="Normal 19 3 3 3" xfId="23781" xr:uid="{00000000-0005-0000-0000-0000AF540000}"/>
    <cellStyle name="Normal 19 3 3 3 2" xfId="23782" xr:uid="{00000000-0005-0000-0000-0000B0540000}"/>
    <cellStyle name="Normal 19 3 3 3 2 2" xfId="23783" xr:uid="{00000000-0005-0000-0000-0000B1540000}"/>
    <cellStyle name="Normal 19 3 3 3 3" xfId="23784" xr:uid="{00000000-0005-0000-0000-0000B2540000}"/>
    <cellStyle name="Normal 19 3 3 4" xfId="23785" xr:uid="{00000000-0005-0000-0000-0000B3540000}"/>
    <cellStyle name="Normal 19 3 3 4 2" xfId="23786" xr:uid="{00000000-0005-0000-0000-0000B4540000}"/>
    <cellStyle name="Normal 19 3 3 4 2 2" xfId="23787" xr:uid="{00000000-0005-0000-0000-0000B5540000}"/>
    <cellStyle name="Normal 19 3 3 4 3" xfId="23788" xr:uid="{00000000-0005-0000-0000-0000B6540000}"/>
    <cellStyle name="Normal 19 3 3 5" xfId="23789" xr:uid="{00000000-0005-0000-0000-0000B7540000}"/>
    <cellStyle name="Normal 19 3 3 5 2" xfId="23790" xr:uid="{00000000-0005-0000-0000-0000B8540000}"/>
    <cellStyle name="Normal 19 3 3 6" xfId="23791" xr:uid="{00000000-0005-0000-0000-0000B9540000}"/>
    <cellStyle name="Normal 19 3 3 7" xfId="55461" xr:uid="{00000000-0005-0000-0000-0000BA540000}"/>
    <cellStyle name="Normal 19 3 4" xfId="23792" xr:uid="{00000000-0005-0000-0000-0000BB540000}"/>
    <cellStyle name="Normal 19 3 4 2" xfId="23793" xr:uid="{00000000-0005-0000-0000-0000BC540000}"/>
    <cellStyle name="Normal 19 3 4 2 2" xfId="23794" xr:uid="{00000000-0005-0000-0000-0000BD540000}"/>
    <cellStyle name="Normal 19 3 4 3" xfId="23795" xr:uid="{00000000-0005-0000-0000-0000BE540000}"/>
    <cellStyle name="Normal 19 3 5" xfId="23796" xr:uid="{00000000-0005-0000-0000-0000BF540000}"/>
    <cellStyle name="Normal 19 3 5 2" xfId="23797" xr:uid="{00000000-0005-0000-0000-0000C0540000}"/>
    <cellStyle name="Normal 19 3 5 2 2" xfId="23798" xr:uid="{00000000-0005-0000-0000-0000C1540000}"/>
    <cellStyle name="Normal 19 3 5 3" xfId="23799" xr:uid="{00000000-0005-0000-0000-0000C2540000}"/>
    <cellStyle name="Normal 19 3 6" xfId="23800" xr:uid="{00000000-0005-0000-0000-0000C3540000}"/>
    <cellStyle name="Normal 19 3 6 2" xfId="23801" xr:uid="{00000000-0005-0000-0000-0000C4540000}"/>
    <cellStyle name="Normal 19 3 6 2 2" xfId="23802" xr:uid="{00000000-0005-0000-0000-0000C5540000}"/>
    <cellStyle name="Normal 19 3 6 3" xfId="23803" xr:uid="{00000000-0005-0000-0000-0000C6540000}"/>
    <cellStyle name="Normal 19 3 7" xfId="23804" xr:uid="{00000000-0005-0000-0000-0000C7540000}"/>
    <cellStyle name="Normal 19 3 7 2" xfId="23805" xr:uid="{00000000-0005-0000-0000-0000C8540000}"/>
    <cellStyle name="Normal 19 3 8" xfId="23806" xr:uid="{00000000-0005-0000-0000-0000C9540000}"/>
    <cellStyle name="Normal 19 3 8 2" xfId="23807" xr:uid="{00000000-0005-0000-0000-0000CA540000}"/>
    <cellStyle name="Normal 19 3 9" xfId="23808" xr:uid="{00000000-0005-0000-0000-0000CB540000}"/>
    <cellStyle name="Normal 19 3 9 2" xfId="23809" xr:uid="{00000000-0005-0000-0000-0000CC540000}"/>
    <cellStyle name="Normal 19 4" xfId="23810" xr:uid="{00000000-0005-0000-0000-0000CD540000}"/>
    <cellStyle name="Normal 19 4 10" xfId="23811" xr:uid="{00000000-0005-0000-0000-0000CE540000}"/>
    <cellStyle name="Normal 19 4 10 2" xfId="23812" xr:uid="{00000000-0005-0000-0000-0000CF540000}"/>
    <cellStyle name="Normal 19 4 11" xfId="23813" xr:uid="{00000000-0005-0000-0000-0000D0540000}"/>
    <cellStyle name="Normal 19 4 2" xfId="23814" xr:uid="{00000000-0005-0000-0000-0000D1540000}"/>
    <cellStyle name="Normal 19 4 2 2" xfId="23815" xr:uid="{00000000-0005-0000-0000-0000D2540000}"/>
    <cellStyle name="Normal 19 4 2 2 2" xfId="23816" xr:uid="{00000000-0005-0000-0000-0000D3540000}"/>
    <cellStyle name="Normal 19 4 2 2 2 2" xfId="23817" xr:uid="{00000000-0005-0000-0000-0000D4540000}"/>
    <cellStyle name="Normal 19 4 2 2 3" xfId="23818" xr:uid="{00000000-0005-0000-0000-0000D5540000}"/>
    <cellStyle name="Normal 19 4 2 3" xfId="23819" xr:uid="{00000000-0005-0000-0000-0000D6540000}"/>
    <cellStyle name="Normal 19 4 2 3 2" xfId="23820" xr:uid="{00000000-0005-0000-0000-0000D7540000}"/>
    <cellStyle name="Normal 19 4 2 3 2 2" xfId="23821" xr:uid="{00000000-0005-0000-0000-0000D8540000}"/>
    <cellStyle name="Normal 19 4 2 3 3" xfId="23822" xr:uid="{00000000-0005-0000-0000-0000D9540000}"/>
    <cellStyle name="Normal 19 4 2 4" xfId="23823" xr:uid="{00000000-0005-0000-0000-0000DA540000}"/>
    <cellStyle name="Normal 19 4 2 4 2" xfId="23824" xr:uid="{00000000-0005-0000-0000-0000DB540000}"/>
    <cellStyle name="Normal 19 4 2 4 2 2" xfId="23825" xr:uid="{00000000-0005-0000-0000-0000DC540000}"/>
    <cellStyle name="Normal 19 4 2 4 3" xfId="23826" xr:uid="{00000000-0005-0000-0000-0000DD540000}"/>
    <cellStyle name="Normal 19 4 2 5" xfId="23827" xr:uid="{00000000-0005-0000-0000-0000DE540000}"/>
    <cellStyle name="Normal 19 4 2 5 2" xfId="23828" xr:uid="{00000000-0005-0000-0000-0000DF540000}"/>
    <cellStyle name="Normal 19 4 2 6" xfId="23829" xr:uid="{00000000-0005-0000-0000-0000E0540000}"/>
    <cellStyle name="Normal 19 4 2 6 2" xfId="23830" xr:uid="{00000000-0005-0000-0000-0000E1540000}"/>
    <cellStyle name="Normal 19 4 2 7" xfId="23831" xr:uid="{00000000-0005-0000-0000-0000E2540000}"/>
    <cellStyle name="Normal 19 4 3" xfId="23832" xr:uid="{00000000-0005-0000-0000-0000E3540000}"/>
    <cellStyle name="Normal 19 4 3 2" xfId="23833" xr:uid="{00000000-0005-0000-0000-0000E4540000}"/>
    <cellStyle name="Normal 19 4 3 2 2" xfId="23834" xr:uid="{00000000-0005-0000-0000-0000E5540000}"/>
    <cellStyle name="Normal 19 4 3 2 2 2" xfId="23835" xr:uid="{00000000-0005-0000-0000-0000E6540000}"/>
    <cellStyle name="Normal 19 4 3 2 3" xfId="23836" xr:uid="{00000000-0005-0000-0000-0000E7540000}"/>
    <cellStyle name="Normal 19 4 3 3" xfId="23837" xr:uid="{00000000-0005-0000-0000-0000E8540000}"/>
    <cellStyle name="Normal 19 4 3 3 2" xfId="23838" xr:uid="{00000000-0005-0000-0000-0000E9540000}"/>
    <cellStyle name="Normal 19 4 3 3 2 2" xfId="23839" xr:uid="{00000000-0005-0000-0000-0000EA540000}"/>
    <cellStyle name="Normal 19 4 3 3 3" xfId="23840" xr:uid="{00000000-0005-0000-0000-0000EB540000}"/>
    <cellStyle name="Normal 19 4 3 4" xfId="23841" xr:uid="{00000000-0005-0000-0000-0000EC540000}"/>
    <cellStyle name="Normal 19 4 3 4 2" xfId="23842" xr:uid="{00000000-0005-0000-0000-0000ED540000}"/>
    <cellStyle name="Normal 19 4 3 4 2 2" xfId="23843" xr:uid="{00000000-0005-0000-0000-0000EE540000}"/>
    <cellStyle name="Normal 19 4 3 4 3" xfId="23844" xr:uid="{00000000-0005-0000-0000-0000EF540000}"/>
    <cellStyle name="Normal 19 4 3 5" xfId="23845" xr:uid="{00000000-0005-0000-0000-0000F0540000}"/>
    <cellStyle name="Normal 19 4 3 5 2" xfId="23846" xr:uid="{00000000-0005-0000-0000-0000F1540000}"/>
    <cellStyle name="Normal 19 4 3 6" xfId="23847" xr:uid="{00000000-0005-0000-0000-0000F2540000}"/>
    <cellStyle name="Normal 19 4 4" xfId="23848" xr:uid="{00000000-0005-0000-0000-0000F3540000}"/>
    <cellStyle name="Normal 19 4 4 2" xfId="23849" xr:uid="{00000000-0005-0000-0000-0000F4540000}"/>
    <cellStyle name="Normal 19 4 4 2 2" xfId="23850" xr:uid="{00000000-0005-0000-0000-0000F5540000}"/>
    <cellStyle name="Normal 19 4 4 3" xfId="23851" xr:uid="{00000000-0005-0000-0000-0000F6540000}"/>
    <cellStyle name="Normal 19 4 5" xfId="23852" xr:uid="{00000000-0005-0000-0000-0000F7540000}"/>
    <cellStyle name="Normal 19 4 5 2" xfId="23853" xr:uid="{00000000-0005-0000-0000-0000F8540000}"/>
    <cellStyle name="Normal 19 4 5 2 2" xfId="23854" xr:uid="{00000000-0005-0000-0000-0000F9540000}"/>
    <cellStyle name="Normal 19 4 5 3" xfId="23855" xr:uid="{00000000-0005-0000-0000-0000FA540000}"/>
    <cellStyle name="Normal 19 4 6" xfId="23856" xr:uid="{00000000-0005-0000-0000-0000FB540000}"/>
    <cellStyle name="Normal 19 4 6 2" xfId="23857" xr:uid="{00000000-0005-0000-0000-0000FC540000}"/>
    <cellStyle name="Normal 19 4 6 2 2" xfId="23858" xr:uid="{00000000-0005-0000-0000-0000FD540000}"/>
    <cellStyle name="Normal 19 4 6 3" xfId="23859" xr:uid="{00000000-0005-0000-0000-0000FE540000}"/>
    <cellStyle name="Normal 19 4 7" xfId="23860" xr:uid="{00000000-0005-0000-0000-0000FF540000}"/>
    <cellStyle name="Normal 19 4 7 2" xfId="23861" xr:uid="{00000000-0005-0000-0000-000000550000}"/>
    <cellStyle name="Normal 19 4 8" xfId="23862" xr:uid="{00000000-0005-0000-0000-000001550000}"/>
    <cellStyle name="Normal 19 4 8 2" xfId="23863" xr:uid="{00000000-0005-0000-0000-000002550000}"/>
    <cellStyle name="Normal 19 4 9" xfId="23864" xr:uid="{00000000-0005-0000-0000-000003550000}"/>
    <cellStyle name="Normal 19 4 9 2" xfId="23865" xr:uid="{00000000-0005-0000-0000-000004550000}"/>
    <cellStyle name="Normal 19 5" xfId="23866" xr:uid="{00000000-0005-0000-0000-000005550000}"/>
    <cellStyle name="Normal 19 5 10" xfId="23867" xr:uid="{00000000-0005-0000-0000-000006550000}"/>
    <cellStyle name="Normal 19 5 10 2" xfId="23868" xr:uid="{00000000-0005-0000-0000-000007550000}"/>
    <cellStyle name="Normal 19 5 11" xfId="23869" xr:uid="{00000000-0005-0000-0000-000008550000}"/>
    <cellStyle name="Normal 19 5 2" xfId="23870" xr:uid="{00000000-0005-0000-0000-000009550000}"/>
    <cellStyle name="Normal 19 5 2 2" xfId="23871" xr:uid="{00000000-0005-0000-0000-00000A550000}"/>
    <cellStyle name="Normal 19 5 2 2 2" xfId="23872" xr:uid="{00000000-0005-0000-0000-00000B550000}"/>
    <cellStyle name="Normal 19 5 2 2 2 2" xfId="23873" xr:uid="{00000000-0005-0000-0000-00000C550000}"/>
    <cellStyle name="Normal 19 5 2 2 3" xfId="23874" xr:uid="{00000000-0005-0000-0000-00000D550000}"/>
    <cellStyle name="Normal 19 5 2 3" xfId="23875" xr:uid="{00000000-0005-0000-0000-00000E550000}"/>
    <cellStyle name="Normal 19 5 2 3 2" xfId="23876" xr:uid="{00000000-0005-0000-0000-00000F550000}"/>
    <cellStyle name="Normal 19 5 2 3 2 2" xfId="23877" xr:uid="{00000000-0005-0000-0000-000010550000}"/>
    <cellStyle name="Normal 19 5 2 3 3" xfId="23878" xr:uid="{00000000-0005-0000-0000-000011550000}"/>
    <cellStyle name="Normal 19 5 2 4" xfId="23879" xr:uid="{00000000-0005-0000-0000-000012550000}"/>
    <cellStyle name="Normal 19 5 2 4 2" xfId="23880" xr:uid="{00000000-0005-0000-0000-000013550000}"/>
    <cellStyle name="Normal 19 5 2 4 2 2" xfId="23881" xr:uid="{00000000-0005-0000-0000-000014550000}"/>
    <cellStyle name="Normal 19 5 2 4 3" xfId="23882" xr:uid="{00000000-0005-0000-0000-000015550000}"/>
    <cellStyle name="Normal 19 5 2 5" xfId="23883" xr:uid="{00000000-0005-0000-0000-000016550000}"/>
    <cellStyle name="Normal 19 5 2 5 2" xfId="23884" xr:uid="{00000000-0005-0000-0000-000017550000}"/>
    <cellStyle name="Normal 19 5 2 6" xfId="23885" xr:uid="{00000000-0005-0000-0000-000018550000}"/>
    <cellStyle name="Normal 19 5 2 6 2" xfId="23886" xr:uid="{00000000-0005-0000-0000-000019550000}"/>
    <cellStyle name="Normal 19 5 2 7" xfId="23887" xr:uid="{00000000-0005-0000-0000-00001A550000}"/>
    <cellStyle name="Normal 19 5 3" xfId="23888" xr:uid="{00000000-0005-0000-0000-00001B550000}"/>
    <cellStyle name="Normal 19 5 3 2" xfId="23889" xr:uid="{00000000-0005-0000-0000-00001C550000}"/>
    <cellStyle name="Normal 19 5 3 2 2" xfId="23890" xr:uid="{00000000-0005-0000-0000-00001D550000}"/>
    <cellStyle name="Normal 19 5 3 2 2 2" xfId="23891" xr:uid="{00000000-0005-0000-0000-00001E550000}"/>
    <cellStyle name="Normal 19 5 3 2 3" xfId="23892" xr:uid="{00000000-0005-0000-0000-00001F550000}"/>
    <cellStyle name="Normal 19 5 3 3" xfId="23893" xr:uid="{00000000-0005-0000-0000-000020550000}"/>
    <cellStyle name="Normal 19 5 3 3 2" xfId="23894" xr:uid="{00000000-0005-0000-0000-000021550000}"/>
    <cellStyle name="Normal 19 5 3 3 2 2" xfId="23895" xr:uid="{00000000-0005-0000-0000-000022550000}"/>
    <cellStyle name="Normal 19 5 3 3 3" xfId="23896" xr:uid="{00000000-0005-0000-0000-000023550000}"/>
    <cellStyle name="Normal 19 5 3 4" xfId="23897" xr:uid="{00000000-0005-0000-0000-000024550000}"/>
    <cellStyle name="Normal 19 5 3 4 2" xfId="23898" xr:uid="{00000000-0005-0000-0000-000025550000}"/>
    <cellStyle name="Normal 19 5 3 4 2 2" xfId="23899" xr:uid="{00000000-0005-0000-0000-000026550000}"/>
    <cellStyle name="Normal 19 5 3 4 3" xfId="23900" xr:uid="{00000000-0005-0000-0000-000027550000}"/>
    <cellStyle name="Normal 19 5 3 5" xfId="23901" xr:uid="{00000000-0005-0000-0000-000028550000}"/>
    <cellStyle name="Normal 19 5 3 5 2" xfId="23902" xr:uid="{00000000-0005-0000-0000-000029550000}"/>
    <cellStyle name="Normal 19 5 3 6" xfId="23903" xr:uid="{00000000-0005-0000-0000-00002A550000}"/>
    <cellStyle name="Normal 19 5 4" xfId="23904" xr:uid="{00000000-0005-0000-0000-00002B550000}"/>
    <cellStyle name="Normal 19 5 4 2" xfId="23905" xr:uid="{00000000-0005-0000-0000-00002C550000}"/>
    <cellStyle name="Normal 19 5 4 2 2" xfId="23906" xr:uid="{00000000-0005-0000-0000-00002D550000}"/>
    <cellStyle name="Normal 19 5 4 3" xfId="23907" xr:uid="{00000000-0005-0000-0000-00002E550000}"/>
    <cellStyle name="Normal 19 5 5" xfId="23908" xr:uid="{00000000-0005-0000-0000-00002F550000}"/>
    <cellStyle name="Normal 19 5 5 2" xfId="23909" xr:uid="{00000000-0005-0000-0000-000030550000}"/>
    <cellStyle name="Normal 19 5 5 2 2" xfId="23910" xr:uid="{00000000-0005-0000-0000-000031550000}"/>
    <cellStyle name="Normal 19 5 5 3" xfId="23911" xr:uid="{00000000-0005-0000-0000-000032550000}"/>
    <cellStyle name="Normal 19 5 6" xfId="23912" xr:uid="{00000000-0005-0000-0000-000033550000}"/>
    <cellStyle name="Normal 19 5 6 2" xfId="23913" xr:uid="{00000000-0005-0000-0000-000034550000}"/>
    <cellStyle name="Normal 19 5 6 2 2" xfId="23914" xr:uid="{00000000-0005-0000-0000-000035550000}"/>
    <cellStyle name="Normal 19 5 6 3" xfId="23915" xr:uid="{00000000-0005-0000-0000-000036550000}"/>
    <cellStyle name="Normal 19 5 7" xfId="23916" xr:uid="{00000000-0005-0000-0000-000037550000}"/>
    <cellStyle name="Normal 19 5 7 2" xfId="23917" xr:uid="{00000000-0005-0000-0000-000038550000}"/>
    <cellStyle name="Normal 19 5 8" xfId="23918" xr:uid="{00000000-0005-0000-0000-000039550000}"/>
    <cellStyle name="Normal 19 5 8 2" xfId="23919" xr:uid="{00000000-0005-0000-0000-00003A550000}"/>
    <cellStyle name="Normal 19 5 9" xfId="23920" xr:uid="{00000000-0005-0000-0000-00003B550000}"/>
    <cellStyle name="Normal 19 5 9 2" xfId="23921" xr:uid="{00000000-0005-0000-0000-00003C550000}"/>
    <cellStyle name="Normal 19 6" xfId="23922" xr:uid="{00000000-0005-0000-0000-00003D550000}"/>
    <cellStyle name="Normal 19 6 2" xfId="23923" xr:uid="{00000000-0005-0000-0000-00003E550000}"/>
    <cellStyle name="Normal 19 6 2 2" xfId="23924" xr:uid="{00000000-0005-0000-0000-00003F550000}"/>
    <cellStyle name="Normal 19 6 2 2 2" xfId="23925" xr:uid="{00000000-0005-0000-0000-000040550000}"/>
    <cellStyle name="Normal 19 6 2 3" xfId="23926" xr:uid="{00000000-0005-0000-0000-000041550000}"/>
    <cellStyle name="Normal 19 6 3" xfId="23927" xr:uid="{00000000-0005-0000-0000-000042550000}"/>
    <cellStyle name="Normal 19 6 3 2" xfId="23928" xr:uid="{00000000-0005-0000-0000-000043550000}"/>
    <cellStyle name="Normal 19 6 3 2 2" xfId="23929" xr:uid="{00000000-0005-0000-0000-000044550000}"/>
    <cellStyle name="Normal 19 6 3 3" xfId="23930" xr:uid="{00000000-0005-0000-0000-000045550000}"/>
    <cellStyle name="Normal 19 6 4" xfId="23931" xr:uid="{00000000-0005-0000-0000-000046550000}"/>
    <cellStyle name="Normal 19 6 4 2" xfId="23932" xr:uid="{00000000-0005-0000-0000-000047550000}"/>
    <cellStyle name="Normal 19 6 4 2 2" xfId="23933" xr:uid="{00000000-0005-0000-0000-000048550000}"/>
    <cellStyle name="Normal 19 6 4 3" xfId="23934" xr:uid="{00000000-0005-0000-0000-000049550000}"/>
    <cellStyle name="Normal 19 6 5" xfId="23935" xr:uid="{00000000-0005-0000-0000-00004A550000}"/>
    <cellStyle name="Normal 19 6 5 2" xfId="23936" xr:uid="{00000000-0005-0000-0000-00004B550000}"/>
    <cellStyle name="Normal 19 6 6" xfId="23937" xr:uid="{00000000-0005-0000-0000-00004C550000}"/>
    <cellStyle name="Normal 19 6 6 2" xfId="23938" xr:uid="{00000000-0005-0000-0000-00004D550000}"/>
    <cellStyle name="Normal 19 6 7" xfId="23939" xr:uid="{00000000-0005-0000-0000-00004E550000}"/>
    <cellStyle name="Normal 19 7" xfId="23940" xr:uid="{00000000-0005-0000-0000-00004F550000}"/>
    <cellStyle name="Normal 19 7 2" xfId="23941" xr:uid="{00000000-0005-0000-0000-000050550000}"/>
    <cellStyle name="Normal 19 7 2 2" xfId="23942" xr:uid="{00000000-0005-0000-0000-000051550000}"/>
    <cellStyle name="Normal 19 7 2 2 2" xfId="23943" xr:uid="{00000000-0005-0000-0000-000052550000}"/>
    <cellStyle name="Normal 19 7 2 3" xfId="23944" xr:uid="{00000000-0005-0000-0000-000053550000}"/>
    <cellStyle name="Normal 19 7 3" xfId="23945" xr:uid="{00000000-0005-0000-0000-000054550000}"/>
    <cellStyle name="Normal 19 7 3 2" xfId="23946" xr:uid="{00000000-0005-0000-0000-000055550000}"/>
    <cellStyle name="Normal 19 7 3 2 2" xfId="23947" xr:uid="{00000000-0005-0000-0000-000056550000}"/>
    <cellStyle name="Normal 19 7 3 3" xfId="23948" xr:uid="{00000000-0005-0000-0000-000057550000}"/>
    <cellStyle name="Normal 19 7 4" xfId="23949" xr:uid="{00000000-0005-0000-0000-000058550000}"/>
    <cellStyle name="Normal 19 7 4 2" xfId="23950" xr:uid="{00000000-0005-0000-0000-000059550000}"/>
    <cellStyle name="Normal 19 7 4 2 2" xfId="23951" xr:uid="{00000000-0005-0000-0000-00005A550000}"/>
    <cellStyle name="Normal 19 7 4 3" xfId="23952" xr:uid="{00000000-0005-0000-0000-00005B550000}"/>
    <cellStyle name="Normal 19 7 5" xfId="23953" xr:uid="{00000000-0005-0000-0000-00005C550000}"/>
    <cellStyle name="Normal 19 7 5 2" xfId="23954" xr:uid="{00000000-0005-0000-0000-00005D550000}"/>
    <cellStyle name="Normal 19 7 6" xfId="23955" xr:uid="{00000000-0005-0000-0000-00005E550000}"/>
    <cellStyle name="Normal 19 8" xfId="23956" xr:uid="{00000000-0005-0000-0000-00005F550000}"/>
    <cellStyle name="Normal 19 8 2" xfId="23957" xr:uid="{00000000-0005-0000-0000-000060550000}"/>
    <cellStyle name="Normal 19 8 2 2" xfId="23958" xr:uid="{00000000-0005-0000-0000-000061550000}"/>
    <cellStyle name="Normal 19 8 3" xfId="23959" xr:uid="{00000000-0005-0000-0000-000062550000}"/>
    <cellStyle name="Normal 19 9" xfId="23960" xr:uid="{00000000-0005-0000-0000-000063550000}"/>
    <cellStyle name="Normal 19 9 2" xfId="23961" xr:uid="{00000000-0005-0000-0000-000064550000}"/>
    <cellStyle name="Normal 19 9 2 2" xfId="23962" xr:uid="{00000000-0005-0000-0000-000065550000}"/>
    <cellStyle name="Normal 19 9 3" xfId="23963" xr:uid="{00000000-0005-0000-0000-000066550000}"/>
    <cellStyle name="Normal 190" xfId="23964" xr:uid="{00000000-0005-0000-0000-000067550000}"/>
    <cellStyle name="Normal 191" xfId="23965" xr:uid="{00000000-0005-0000-0000-000068550000}"/>
    <cellStyle name="Normal 192" xfId="23966" xr:uid="{00000000-0005-0000-0000-000069550000}"/>
    <cellStyle name="Normal 193" xfId="23967" xr:uid="{00000000-0005-0000-0000-00006A550000}"/>
    <cellStyle name="Normal 194" xfId="23968" xr:uid="{00000000-0005-0000-0000-00006B550000}"/>
    <cellStyle name="Normal 195" xfId="23969" xr:uid="{00000000-0005-0000-0000-00006C550000}"/>
    <cellStyle name="Normal 196" xfId="23970" xr:uid="{00000000-0005-0000-0000-00006D550000}"/>
    <cellStyle name="Normal 197" xfId="23971" xr:uid="{00000000-0005-0000-0000-00006E550000}"/>
    <cellStyle name="Normal 198" xfId="23972" xr:uid="{00000000-0005-0000-0000-00006F550000}"/>
    <cellStyle name="Normal 199" xfId="23973" xr:uid="{00000000-0005-0000-0000-000070550000}"/>
    <cellStyle name="Normal 2" xfId="7" xr:uid="{00000000-0005-0000-0000-000071550000}"/>
    <cellStyle name="Normal 2 10" xfId="1031" xr:uid="{00000000-0005-0000-0000-000072550000}"/>
    <cellStyle name="Normal 2 10 10" xfId="23974" xr:uid="{00000000-0005-0000-0000-000073550000}"/>
    <cellStyle name="Normal 2 10 11" xfId="23975" xr:uid="{00000000-0005-0000-0000-000074550000}"/>
    <cellStyle name="Normal 2 10 12" xfId="55463" xr:uid="{00000000-0005-0000-0000-000075550000}"/>
    <cellStyle name="Normal 2 10 2" xfId="1032" xr:uid="{00000000-0005-0000-0000-000076550000}"/>
    <cellStyle name="Normal 2 10 2 10" xfId="23976" xr:uid="{00000000-0005-0000-0000-000077550000}"/>
    <cellStyle name="Normal 2 10 2 10 2" xfId="23977" xr:uid="{00000000-0005-0000-0000-000078550000}"/>
    <cellStyle name="Normal 2 10 2 10 2 2" xfId="23978" xr:uid="{00000000-0005-0000-0000-000079550000}"/>
    <cellStyle name="Normal 2 10 2 10 3" xfId="23979" xr:uid="{00000000-0005-0000-0000-00007A550000}"/>
    <cellStyle name="Normal 2 10 2 11" xfId="23980" xr:uid="{00000000-0005-0000-0000-00007B550000}"/>
    <cellStyle name="Normal 2 10 2 11 2" xfId="23981" xr:uid="{00000000-0005-0000-0000-00007C550000}"/>
    <cellStyle name="Normal 2 10 2 11 2 2" xfId="23982" xr:uid="{00000000-0005-0000-0000-00007D550000}"/>
    <cellStyle name="Normal 2 10 2 11 3" xfId="23983" xr:uid="{00000000-0005-0000-0000-00007E550000}"/>
    <cellStyle name="Normal 2 10 2 12" xfId="23984" xr:uid="{00000000-0005-0000-0000-00007F550000}"/>
    <cellStyle name="Normal 2 10 2 12 2" xfId="23985" xr:uid="{00000000-0005-0000-0000-000080550000}"/>
    <cellStyle name="Normal 2 10 2 13" xfId="23986" xr:uid="{00000000-0005-0000-0000-000081550000}"/>
    <cellStyle name="Normal 2 10 2 13 2" xfId="23987" xr:uid="{00000000-0005-0000-0000-000082550000}"/>
    <cellStyle name="Normal 2 10 2 14" xfId="23988" xr:uid="{00000000-0005-0000-0000-000083550000}"/>
    <cellStyle name="Normal 2 10 2 14 2" xfId="23989" xr:uid="{00000000-0005-0000-0000-000084550000}"/>
    <cellStyle name="Normal 2 10 2 15" xfId="23990" xr:uid="{00000000-0005-0000-0000-000085550000}"/>
    <cellStyle name="Normal 2 10 2 15 2" xfId="23991" xr:uid="{00000000-0005-0000-0000-000086550000}"/>
    <cellStyle name="Normal 2 10 2 16" xfId="23992" xr:uid="{00000000-0005-0000-0000-000087550000}"/>
    <cellStyle name="Normal 2 10 2 17" xfId="23993" xr:uid="{00000000-0005-0000-0000-000088550000}"/>
    <cellStyle name="Normal 2 10 2 2" xfId="1033" xr:uid="{00000000-0005-0000-0000-000089550000}"/>
    <cellStyle name="Normal 2 10 2 2 10" xfId="23994" xr:uid="{00000000-0005-0000-0000-00008A550000}"/>
    <cellStyle name="Normal 2 10 2 2 2" xfId="1034" xr:uid="{00000000-0005-0000-0000-00008B550000}"/>
    <cellStyle name="Normal 2 10 2 2 2 2" xfId="23995" xr:uid="{00000000-0005-0000-0000-00008C550000}"/>
    <cellStyle name="Normal 2 10 2 2 2 2 2" xfId="23996" xr:uid="{00000000-0005-0000-0000-00008D550000}"/>
    <cellStyle name="Normal 2 10 2 2 2 2 2 2" xfId="23997" xr:uid="{00000000-0005-0000-0000-00008E550000}"/>
    <cellStyle name="Normal 2 10 2 2 2 2 3" xfId="23998" xr:uid="{00000000-0005-0000-0000-00008F550000}"/>
    <cellStyle name="Normal 2 10 2 2 2 3" xfId="23999" xr:uid="{00000000-0005-0000-0000-000090550000}"/>
    <cellStyle name="Normal 2 10 2 2 2 3 2" xfId="24000" xr:uid="{00000000-0005-0000-0000-000091550000}"/>
    <cellStyle name="Normal 2 10 2 2 2 3 2 2" xfId="24001" xr:uid="{00000000-0005-0000-0000-000092550000}"/>
    <cellStyle name="Normal 2 10 2 2 2 3 3" xfId="24002" xr:uid="{00000000-0005-0000-0000-000093550000}"/>
    <cellStyle name="Normal 2 10 2 2 2 4" xfId="24003" xr:uid="{00000000-0005-0000-0000-000094550000}"/>
    <cellStyle name="Normal 2 10 2 2 2 4 2" xfId="24004" xr:uid="{00000000-0005-0000-0000-000095550000}"/>
    <cellStyle name="Normal 2 10 2 2 2 4 2 2" xfId="24005" xr:uid="{00000000-0005-0000-0000-000096550000}"/>
    <cellStyle name="Normal 2 10 2 2 2 4 3" xfId="24006" xr:uid="{00000000-0005-0000-0000-000097550000}"/>
    <cellStyle name="Normal 2 10 2 2 2 5" xfId="24007" xr:uid="{00000000-0005-0000-0000-000098550000}"/>
    <cellStyle name="Normal 2 10 2 2 2 5 2" xfId="24008" xr:uid="{00000000-0005-0000-0000-000099550000}"/>
    <cellStyle name="Normal 2 10 2 2 2 6" xfId="24009" xr:uid="{00000000-0005-0000-0000-00009A550000}"/>
    <cellStyle name="Normal 2 10 2 2 2 6 2" xfId="24010" xr:uid="{00000000-0005-0000-0000-00009B550000}"/>
    <cellStyle name="Normal 2 10 2 2 2 7" xfId="24011" xr:uid="{00000000-0005-0000-0000-00009C550000}"/>
    <cellStyle name="Normal 2 10 2 2 3" xfId="24012" xr:uid="{00000000-0005-0000-0000-00009D550000}"/>
    <cellStyle name="Normal 2 10 2 2 3 2" xfId="24013" xr:uid="{00000000-0005-0000-0000-00009E550000}"/>
    <cellStyle name="Normal 2 10 2 2 3 2 2" xfId="24014" xr:uid="{00000000-0005-0000-0000-00009F550000}"/>
    <cellStyle name="Normal 2 10 2 2 3 2 2 2" xfId="24015" xr:uid="{00000000-0005-0000-0000-0000A0550000}"/>
    <cellStyle name="Normal 2 10 2 2 3 2 3" xfId="24016" xr:uid="{00000000-0005-0000-0000-0000A1550000}"/>
    <cellStyle name="Normal 2 10 2 2 3 3" xfId="24017" xr:uid="{00000000-0005-0000-0000-0000A2550000}"/>
    <cellStyle name="Normal 2 10 2 2 3 3 2" xfId="24018" xr:uid="{00000000-0005-0000-0000-0000A3550000}"/>
    <cellStyle name="Normal 2 10 2 2 3 3 2 2" xfId="24019" xr:uid="{00000000-0005-0000-0000-0000A4550000}"/>
    <cellStyle name="Normal 2 10 2 2 3 3 3" xfId="24020" xr:uid="{00000000-0005-0000-0000-0000A5550000}"/>
    <cellStyle name="Normal 2 10 2 2 3 4" xfId="24021" xr:uid="{00000000-0005-0000-0000-0000A6550000}"/>
    <cellStyle name="Normal 2 10 2 2 3 4 2" xfId="24022" xr:uid="{00000000-0005-0000-0000-0000A7550000}"/>
    <cellStyle name="Normal 2 10 2 2 3 4 2 2" xfId="24023" xr:uid="{00000000-0005-0000-0000-0000A8550000}"/>
    <cellStyle name="Normal 2 10 2 2 3 4 3" xfId="24024" xr:uid="{00000000-0005-0000-0000-0000A9550000}"/>
    <cellStyle name="Normal 2 10 2 2 3 5" xfId="24025" xr:uid="{00000000-0005-0000-0000-0000AA550000}"/>
    <cellStyle name="Normal 2 10 2 2 3 5 2" xfId="24026" xr:uid="{00000000-0005-0000-0000-0000AB550000}"/>
    <cellStyle name="Normal 2 10 2 2 3 6" xfId="24027" xr:uid="{00000000-0005-0000-0000-0000AC550000}"/>
    <cellStyle name="Normal 2 10 2 2 4" xfId="24028" xr:uid="{00000000-0005-0000-0000-0000AD550000}"/>
    <cellStyle name="Normal 2 10 2 2 4 2" xfId="24029" xr:uid="{00000000-0005-0000-0000-0000AE550000}"/>
    <cellStyle name="Normal 2 10 2 2 4 2 2" xfId="24030" xr:uid="{00000000-0005-0000-0000-0000AF550000}"/>
    <cellStyle name="Normal 2 10 2 2 4 3" xfId="24031" xr:uid="{00000000-0005-0000-0000-0000B0550000}"/>
    <cellStyle name="Normal 2 10 2 2 5" xfId="24032" xr:uid="{00000000-0005-0000-0000-0000B1550000}"/>
    <cellStyle name="Normal 2 10 2 2 5 2" xfId="24033" xr:uid="{00000000-0005-0000-0000-0000B2550000}"/>
    <cellStyle name="Normal 2 10 2 2 5 2 2" xfId="24034" xr:uid="{00000000-0005-0000-0000-0000B3550000}"/>
    <cellStyle name="Normal 2 10 2 2 5 3" xfId="24035" xr:uid="{00000000-0005-0000-0000-0000B4550000}"/>
    <cellStyle name="Normal 2 10 2 2 6" xfId="24036" xr:uid="{00000000-0005-0000-0000-0000B5550000}"/>
    <cellStyle name="Normal 2 10 2 2 6 2" xfId="24037" xr:uid="{00000000-0005-0000-0000-0000B6550000}"/>
    <cellStyle name="Normal 2 10 2 2 6 2 2" xfId="24038" xr:uid="{00000000-0005-0000-0000-0000B7550000}"/>
    <cellStyle name="Normal 2 10 2 2 6 3" xfId="24039" xr:uid="{00000000-0005-0000-0000-0000B8550000}"/>
    <cellStyle name="Normal 2 10 2 2 7" xfId="24040" xr:uid="{00000000-0005-0000-0000-0000B9550000}"/>
    <cellStyle name="Normal 2 10 2 2 7 2" xfId="24041" xr:uid="{00000000-0005-0000-0000-0000BA550000}"/>
    <cellStyle name="Normal 2 10 2 2 8" xfId="24042" xr:uid="{00000000-0005-0000-0000-0000BB550000}"/>
    <cellStyle name="Normal 2 10 2 2 8 2" xfId="24043" xr:uid="{00000000-0005-0000-0000-0000BC550000}"/>
    <cellStyle name="Normal 2 10 2 2 9" xfId="24044" xr:uid="{00000000-0005-0000-0000-0000BD550000}"/>
    <cellStyle name="Normal 2 10 2 3" xfId="1035" xr:uid="{00000000-0005-0000-0000-0000BE550000}"/>
    <cellStyle name="Normal 2 10 2 3 10" xfId="24045" xr:uid="{00000000-0005-0000-0000-0000BF550000}"/>
    <cellStyle name="Normal 2 10 2 3 2" xfId="1036" xr:uid="{00000000-0005-0000-0000-0000C0550000}"/>
    <cellStyle name="Normal 2 10 2 3 2 2" xfId="24046" xr:uid="{00000000-0005-0000-0000-0000C1550000}"/>
    <cellStyle name="Normal 2 10 2 3 2 2 2" xfId="24047" xr:uid="{00000000-0005-0000-0000-0000C2550000}"/>
    <cellStyle name="Normal 2 10 2 3 2 2 2 2" xfId="24048" xr:uid="{00000000-0005-0000-0000-0000C3550000}"/>
    <cellStyle name="Normal 2 10 2 3 2 2 3" xfId="24049" xr:uid="{00000000-0005-0000-0000-0000C4550000}"/>
    <cellStyle name="Normal 2 10 2 3 2 3" xfId="24050" xr:uid="{00000000-0005-0000-0000-0000C5550000}"/>
    <cellStyle name="Normal 2 10 2 3 2 3 2" xfId="24051" xr:uid="{00000000-0005-0000-0000-0000C6550000}"/>
    <cellStyle name="Normal 2 10 2 3 2 3 2 2" xfId="24052" xr:uid="{00000000-0005-0000-0000-0000C7550000}"/>
    <cellStyle name="Normal 2 10 2 3 2 3 3" xfId="24053" xr:uid="{00000000-0005-0000-0000-0000C8550000}"/>
    <cellStyle name="Normal 2 10 2 3 2 4" xfId="24054" xr:uid="{00000000-0005-0000-0000-0000C9550000}"/>
    <cellStyle name="Normal 2 10 2 3 2 4 2" xfId="24055" xr:uid="{00000000-0005-0000-0000-0000CA550000}"/>
    <cellStyle name="Normal 2 10 2 3 2 4 2 2" xfId="24056" xr:uid="{00000000-0005-0000-0000-0000CB550000}"/>
    <cellStyle name="Normal 2 10 2 3 2 4 3" xfId="24057" xr:uid="{00000000-0005-0000-0000-0000CC550000}"/>
    <cellStyle name="Normal 2 10 2 3 2 5" xfId="24058" xr:uid="{00000000-0005-0000-0000-0000CD550000}"/>
    <cellStyle name="Normal 2 10 2 3 2 5 2" xfId="24059" xr:uid="{00000000-0005-0000-0000-0000CE550000}"/>
    <cellStyle name="Normal 2 10 2 3 2 6" xfId="24060" xr:uid="{00000000-0005-0000-0000-0000CF550000}"/>
    <cellStyle name="Normal 2 10 2 3 2 6 2" xfId="24061" xr:uid="{00000000-0005-0000-0000-0000D0550000}"/>
    <cellStyle name="Normal 2 10 2 3 2 7" xfId="24062" xr:uid="{00000000-0005-0000-0000-0000D1550000}"/>
    <cellStyle name="Normal 2 10 2 3 3" xfId="24063" xr:uid="{00000000-0005-0000-0000-0000D2550000}"/>
    <cellStyle name="Normal 2 10 2 3 3 2" xfId="24064" xr:uid="{00000000-0005-0000-0000-0000D3550000}"/>
    <cellStyle name="Normal 2 10 2 3 3 2 2" xfId="24065" xr:uid="{00000000-0005-0000-0000-0000D4550000}"/>
    <cellStyle name="Normal 2 10 2 3 3 2 2 2" xfId="24066" xr:uid="{00000000-0005-0000-0000-0000D5550000}"/>
    <cellStyle name="Normal 2 10 2 3 3 2 3" xfId="24067" xr:uid="{00000000-0005-0000-0000-0000D6550000}"/>
    <cellStyle name="Normal 2 10 2 3 3 3" xfId="24068" xr:uid="{00000000-0005-0000-0000-0000D7550000}"/>
    <cellStyle name="Normal 2 10 2 3 3 3 2" xfId="24069" xr:uid="{00000000-0005-0000-0000-0000D8550000}"/>
    <cellStyle name="Normal 2 10 2 3 3 3 2 2" xfId="24070" xr:uid="{00000000-0005-0000-0000-0000D9550000}"/>
    <cellStyle name="Normal 2 10 2 3 3 3 3" xfId="24071" xr:uid="{00000000-0005-0000-0000-0000DA550000}"/>
    <cellStyle name="Normal 2 10 2 3 3 4" xfId="24072" xr:uid="{00000000-0005-0000-0000-0000DB550000}"/>
    <cellStyle name="Normal 2 10 2 3 3 4 2" xfId="24073" xr:uid="{00000000-0005-0000-0000-0000DC550000}"/>
    <cellStyle name="Normal 2 10 2 3 3 4 2 2" xfId="24074" xr:uid="{00000000-0005-0000-0000-0000DD550000}"/>
    <cellStyle name="Normal 2 10 2 3 3 4 3" xfId="24075" xr:uid="{00000000-0005-0000-0000-0000DE550000}"/>
    <cellStyle name="Normal 2 10 2 3 3 5" xfId="24076" xr:uid="{00000000-0005-0000-0000-0000DF550000}"/>
    <cellStyle name="Normal 2 10 2 3 3 5 2" xfId="24077" xr:uid="{00000000-0005-0000-0000-0000E0550000}"/>
    <cellStyle name="Normal 2 10 2 3 3 6" xfId="24078" xr:uid="{00000000-0005-0000-0000-0000E1550000}"/>
    <cellStyle name="Normal 2 10 2 3 4" xfId="24079" xr:uid="{00000000-0005-0000-0000-0000E2550000}"/>
    <cellStyle name="Normal 2 10 2 3 4 2" xfId="24080" xr:uid="{00000000-0005-0000-0000-0000E3550000}"/>
    <cellStyle name="Normal 2 10 2 3 4 2 2" xfId="24081" xr:uid="{00000000-0005-0000-0000-0000E4550000}"/>
    <cellStyle name="Normal 2 10 2 3 4 3" xfId="24082" xr:uid="{00000000-0005-0000-0000-0000E5550000}"/>
    <cellStyle name="Normal 2 10 2 3 5" xfId="24083" xr:uid="{00000000-0005-0000-0000-0000E6550000}"/>
    <cellStyle name="Normal 2 10 2 3 5 2" xfId="24084" xr:uid="{00000000-0005-0000-0000-0000E7550000}"/>
    <cellStyle name="Normal 2 10 2 3 5 2 2" xfId="24085" xr:uid="{00000000-0005-0000-0000-0000E8550000}"/>
    <cellStyle name="Normal 2 10 2 3 5 3" xfId="24086" xr:uid="{00000000-0005-0000-0000-0000E9550000}"/>
    <cellStyle name="Normal 2 10 2 3 6" xfId="24087" xr:uid="{00000000-0005-0000-0000-0000EA550000}"/>
    <cellStyle name="Normal 2 10 2 3 6 2" xfId="24088" xr:uid="{00000000-0005-0000-0000-0000EB550000}"/>
    <cellStyle name="Normal 2 10 2 3 6 2 2" xfId="24089" xr:uid="{00000000-0005-0000-0000-0000EC550000}"/>
    <cellStyle name="Normal 2 10 2 3 6 3" xfId="24090" xr:uid="{00000000-0005-0000-0000-0000ED550000}"/>
    <cellStyle name="Normal 2 10 2 3 7" xfId="24091" xr:uid="{00000000-0005-0000-0000-0000EE550000}"/>
    <cellStyle name="Normal 2 10 2 3 7 2" xfId="24092" xr:uid="{00000000-0005-0000-0000-0000EF550000}"/>
    <cellStyle name="Normal 2 10 2 3 8" xfId="24093" xr:uid="{00000000-0005-0000-0000-0000F0550000}"/>
    <cellStyle name="Normal 2 10 2 3 8 2" xfId="24094" xr:uid="{00000000-0005-0000-0000-0000F1550000}"/>
    <cellStyle name="Normal 2 10 2 3 9" xfId="24095" xr:uid="{00000000-0005-0000-0000-0000F2550000}"/>
    <cellStyle name="Normal 2 10 2 4" xfId="1037" xr:uid="{00000000-0005-0000-0000-0000F3550000}"/>
    <cellStyle name="Normal 2 10 2 4 2" xfId="24096" xr:uid="{00000000-0005-0000-0000-0000F4550000}"/>
    <cellStyle name="Normal 2 10 2 4 2 2" xfId="24097" xr:uid="{00000000-0005-0000-0000-0000F5550000}"/>
    <cellStyle name="Normal 2 10 2 4 2 2 2" xfId="24098" xr:uid="{00000000-0005-0000-0000-0000F6550000}"/>
    <cellStyle name="Normal 2 10 2 4 2 3" xfId="24099" xr:uid="{00000000-0005-0000-0000-0000F7550000}"/>
    <cellStyle name="Normal 2 10 2 4 3" xfId="24100" xr:uid="{00000000-0005-0000-0000-0000F8550000}"/>
    <cellStyle name="Normal 2 10 2 4 3 2" xfId="24101" xr:uid="{00000000-0005-0000-0000-0000F9550000}"/>
    <cellStyle name="Normal 2 10 2 4 3 2 2" xfId="24102" xr:uid="{00000000-0005-0000-0000-0000FA550000}"/>
    <cellStyle name="Normal 2 10 2 4 3 3" xfId="24103" xr:uid="{00000000-0005-0000-0000-0000FB550000}"/>
    <cellStyle name="Normal 2 10 2 4 4" xfId="24104" xr:uid="{00000000-0005-0000-0000-0000FC550000}"/>
    <cellStyle name="Normal 2 10 2 4 4 2" xfId="24105" xr:uid="{00000000-0005-0000-0000-0000FD550000}"/>
    <cellStyle name="Normal 2 10 2 4 4 2 2" xfId="24106" xr:uid="{00000000-0005-0000-0000-0000FE550000}"/>
    <cellStyle name="Normal 2 10 2 4 4 3" xfId="24107" xr:uid="{00000000-0005-0000-0000-0000FF550000}"/>
    <cellStyle name="Normal 2 10 2 4 5" xfId="24108" xr:uid="{00000000-0005-0000-0000-000000560000}"/>
    <cellStyle name="Normal 2 10 2 4 5 2" xfId="24109" xr:uid="{00000000-0005-0000-0000-000001560000}"/>
    <cellStyle name="Normal 2 10 2 4 6" xfId="24110" xr:uid="{00000000-0005-0000-0000-000002560000}"/>
    <cellStyle name="Normal 2 10 2 4 6 2" xfId="24111" xr:uid="{00000000-0005-0000-0000-000003560000}"/>
    <cellStyle name="Normal 2 10 2 4 7" xfId="24112" xr:uid="{00000000-0005-0000-0000-000004560000}"/>
    <cellStyle name="Normal 2 10 2 5" xfId="24113" xr:uid="{00000000-0005-0000-0000-000005560000}"/>
    <cellStyle name="Normal 2 10 2 5 2" xfId="24114" xr:uid="{00000000-0005-0000-0000-000006560000}"/>
    <cellStyle name="Normal 2 10 2 5 2 2" xfId="24115" xr:uid="{00000000-0005-0000-0000-000007560000}"/>
    <cellStyle name="Normal 2 10 2 5 2 2 2" xfId="24116" xr:uid="{00000000-0005-0000-0000-000008560000}"/>
    <cellStyle name="Normal 2 10 2 5 2 3" xfId="24117" xr:uid="{00000000-0005-0000-0000-000009560000}"/>
    <cellStyle name="Normal 2 10 2 5 3" xfId="24118" xr:uid="{00000000-0005-0000-0000-00000A560000}"/>
    <cellStyle name="Normal 2 10 2 5 3 2" xfId="24119" xr:uid="{00000000-0005-0000-0000-00000B560000}"/>
    <cellStyle name="Normal 2 10 2 5 3 2 2" xfId="24120" xr:uid="{00000000-0005-0000-0000-00000C560000}"/>
    <cellStyle name="Normal 2 10 2 5 3 3" xfId="24121" xr:uid="{00000000-0005-0000-0000-00000D560000}"/>
    <cellStyle name="Normal 2 10 2 5 4" xfId="24122" xr:uid="{00000000-0005-0000-0000-00000E560000}"/>
    <cellStyle name="Normal 2 10 2 5 4 2" xfId="24123" xr:uid="{00000000-0005-0000-0000-00000F560000}"/>
    <cellStyle name="Normal 2 10 2 5 4 2 2" xfId="24124" xr:uid="{00000000-0005-0000-0000-000010560000}"/>
    <cellStyle name="Normal 2 10 2 5 4 3" xfId="24125" xr:uid="{00000000-0005-0000-0000-000011560000}"/>
    <cellStyle name="Normal 2 10 2 5 5" xfId="24126" xr:uid="{00000000-0005-0000-0000-000012560000}"/>
    <cellStyle name="Normal 2 10 2 5 5 2" xfId="24127" xr:uid="{00000000-0005-0000-0000-000013560000}"/>
    <cellStyle name="Normal 2 10 2 5 6" xfId="24128" xr:uid="{00000000-0005-0000-0000-000014560000}"/>
    <cellStyle name="Normal 2 10 2 6" xfId="24129" xr:uid="{00000000-0005-0000-0000-000015560000}"/>
    <cellStyle name="Normal 2 10 2 6 2" xfId="24130" xr:uid="{00000000-0005-0000-0000-000016560000}"/>
    <cellStyle name="Normal 2 10 2 6 2 2" xfId="24131" xr:uid="{00000000-0005-0000-0000-000017560000}"/>
    <cellStyle name="Normal 2 10 2 6 2 2 2" xfId="24132" xr:uid="{00000000-0005-0000-0000-000018560000}"/>
    <cellStyle name="Normal 2 10 2 6 2 3" xfId="24133" xr:uid="{00000000-0005-0000-0000-000019560000}"/>
    <cellStyle name="Normal 2 10 2 6 3" xfId="24134" xr:uid="{00000000-0005-0000-0000-00001A560000}"/>
    <cellStyle name="Normal 2 10 2 6 3 2" xfId="24135" xr:uid="{00000000-0005-0000-0000-00001B560000}"/>
    <cellStyle name="Normal 2 10 2 6 3 2 2" xfId="24136" xr:uid="{00000000-0005-0000-0000-00001C560000}"/>
    <cellStyle name="Normal 2 10 2 6 3 3" xfId="24137" xr:uid="{00000000-0005-0000-0000-00001D560000}"/>
    <cellStyle name="Normal 2 10 2 6 4" xfId="24138" xr:uid="{00000000-0005-0000-0000-00001E560000}"/>
    <cellStyle name="Normal 2 10 2 6 4 2" xfId="24139" xr:uid="{00000000-0005-0000-0000-00001F560000}"/>
    <cellStyle name="Normal 2 10 2 6 4 2 2" xfId="24140" xr:uid="{00000000-0005-0000-0000-000020560000}"/>
    <cellStyle name="Normal 2 10 2 6 4 3" xfId="24141" xr:uid="{00000000-0005-0000-0000-000021560000}"/>
    <cellStyle name="Normal 2 10 2 6 5" xfId="24142" xr:uid="{00000000-0005-0000-0000-000022560000}"/>
    <cellStyle name="Normal 2 10 2 6 5 2" xfId="24143" xr:uid="{00000000-0005-0000-0000-000023560000}"/>
    <cellStyle name="Normal 2 10 2 6 6" xfId="24144" xr:uid="{00000000-0005-0000-0000-000024560000}"/>
    <cellStyle name="Normal 2 10 2 7" xfId="24145" xr:uid="{00000000-0005-0000-0000-000025560000}"/>
    <cellStyle name="Normal 2 10 2 7 2" xfId="24146" xr:uid="{00000000-0005-0000-0000-000026560000}"/>
    <cellStyle name="Normal 2 10 2 7 2 2" xfId="24147" xr:uid="{00000000-0005-0000-0000-000027560000}"/>
    <cellStyle name="Normal 2 10 2 7 2 2 2" xfId="24148" xr:uid="{00000000-0005-0000-0000-000028560000}"/>
    <cellStyle name="Normal 2 10 2 7 2 3" xfId="24149" xr:uid="{00000000-0005-0000-0000-000029560000}"/>
    <cellStyle name="Normal 2 10 2 7 3" xfId="24150" xr:uid="{00000000-0005-0000-0000-00002A560000}"/>
    <cellStyle name="Normal 2 10 2 7 3 2" xfId="24151" xr:uid="{00000000-0005-0000-0000-00002B560000}"/>
    <cellStyle name="Normal 2 10 2 7 3 2 2" xfId="24152" xr:uid="{00000000-0005-0000-0000-00002C560000}"/>
    <cellStyle name="Normal 2 10 2 7 3 3" xfId="24153" xr:uid="{00000000-0005-0000-0000-00002D560000}"/>
    <cellStyle name="Normal 2 10 2 7 4" xfId="24154" xr:uid="{00000000-0005-0000-0000-00002E560000}"/>
    <cellStyle name="Normal 2 10 2 7 4 2" xfId="24155" xr:uid="{00000000-0005-0000-0000-00002F560000}"/>
    <cellStyle name="Normal 2 10 2 7 4 2 2" xfId="24156" xr:uid="{00000000-0005-0000-0000-000030560000}"/>
    <cellStyle name="Normal 2 10 2 7 4 3" xfId="24157" xr:uid="{00000000-0005-0000-0000-000031560000}"/>
    <cellStyle name="Normal 2 10 2 7 5" xfId="24158" xr:uid="{00000000-0005-0000-0000-000032560000}"/>
    <cellStyle name="Normal 2 10 2 7 5 2" xfId="24159" xr:uid="{00000000-0005-0000-0000-000033560000}"/>
    <cellStyle name="Normal 2 10 2 7 6" xfId="24160" xr:uid="{00000000-0005-0000-0000-000034560000}"/>
    <cellStyle name="Normal 2 10 2 8" xfId="24161" xr:uid="{00000000-0005-0000-0000-000035560000}"/>
    <cellStyle name="Normal 2 10 2 8 2" xfId="24162" xr:uid="{00000000-0005-0000-0000-000036560000}"/>
    <cellStyle name="Normal 2 10 2 8 2 2" xfId="24163" xr:uid="{00000000-0005-0000-0000-000037560000}"/>
    <cellStyle name="Normal 2 10 2 8 3" xfId="24164" xr:uid="{00000000-0005-0000-0000-000038560000}"/>
    <cellStyle name="Normal 2 10 2 9" xfId="24165" xr:uid="{00000000-0005-0000-0000-000039560000}"/>
    <cellStyle name="Normal 2 10 2 9 2" xfId="24166" xr:uid="{00000000-0005-0000-0000-00003A560000}"/>
    <cellStyle name="Normal 2 10 2 9 2 2" xfId="24167" xr:uid="{00000000-0005-0000-0000-00003B560000}"/>
    <cellStyle name="Normal 2 10 2 9 3" xfId="24168" xr:uid="{00000000-0005-0000-0000-00003C560000}"/>
    <cellStyle name="Normal 2 10 3" xfId="1038" xr:uid="{00000000-0005-0000-0000-00003D560000}"/>
    <cellStyle name="Normal 2 10 3 10" xfId="24169" xr:uid="{00000000-0005-0000-0000-00003E560000}"/>
    <cellStyle name="Normal 2 10 3 10 2" xfId="24170" xr:uid="{00000000-0005-0000-0000-00003F560000}"/>
    <cellStyle name="Normal 2 10 3 10 2 2" xfId="24171" xr:uid="{00000000-0005-0000-0000-000040560000}"/>
    <cellStyle name="Normal 2 10 3 10 3" xfId="24172" xr:uid="{00000000-0005-0000-0000-000041560000}"/>
    <cellStyle name="Normal 2 10 3 11" xfId="24173" xr:uid="{00000000-0005-0000-0000-000042560000}"/>
    <cellStyle name="Normal 2 10 3 11 2" xfId="24174" xr:uid="{00000000-0005-0000-0000-000043560000}"/>
    <cellStyle name="Normal 2 10 3 11 2 2" xfId="24175" xr:uid="{00000000-0005-0000-0000-000044560000}"/>
    <cellStyle name="Normal 2 10 3 11 3" xfId="24176" xr:uid="{00000000-0005-0000-0000-000045560000}"/>
    <cellStyle name="Normal 2 10 3 12" xfId="24177" xr:uid="{00000000-0005-0000-0000-000046560000}"/>
    <cellStyle name="Normal 2 10 3 12 2" xfId="24178" xr:uid="{00000000-0005-0000-0000-000047560000}"/>
    <cellStyle name="Normal 2 10 3 13" xfId="24179" xr:uid="{00000000-0005-0000-0000-000048560000}"/>
    <cellStyle name="Normal 2 10 3 13 2" xfId="24180" xr:uid="{00000000-0005-0000-0000-000049560000}"/>
    <cellStyle name="Normal 2 10 3 14" xfId="24181" xr:uid="{00000000-0005-0000-0000-00004A560000}"/>
    <cellStyle name="Normal 2 10 3 14 2" xfId="24182" xr:uid="{00000000-0005-0000-0000-00004B560000}"/>
    <cellStyle name="Normal 2 10 3 15" xfId="24183" xr:uid="{00000000-0005-0000-0000-00004C560000}"/>
    <cellStyle name="Normal 2 10 3 15 2" xfId="24184" xr:uid="{00000000-0005-0000-0000-00004D560000}"/>
    <cellStyle name="Normal 2 10 3 16" xfId="24185" xr:uid="{00000000-0005-0000-0000-00004E560000}"/>
    <cellStyle name="Normal 2 10 3 17" xfId="24186" xr:uid="{00000000-0005-0000-0000-00004F560000}"/>
    <cellStyle name="Normal 2 10 3 2" xfId="1039" xr:uid="{00000000-0005-0000-0000-000050560000}"/>
    <cellStyle name="Normal 2 10 3 2 10" xfId="24187" xr:uid="{00000000-0005-0000-0000-000051560000}"/>
    <cellStyle name="Normal 2 10 3 2 2" xfId="1040" xr:uid="{00000000-0005-0000-0000-000052560000}"/>
    <cellStyle name="Normal 2 10 3 2 2 2" xfId="24188" xr:uid="{00000000-0005-0000-0000-000053560000}"/>
    <cellStyle name="Normal 2 10 3 2 2 2 2" xfId="24189" xr:uid="{00000000-0005-0000-0000-000054560000}"/>
    <cellStyle name="Normal 2 10 3 2 2 2 2 2" xfId="24190" xr:uid="{00000000-0005-0000-0000-000055560000}"/>
    <cellStyle name="Normal 2 10 3 2 2 2 3" xfId="24191" xr:uid="{00000000-0005-0000-0000-000056560000}"/>
    <cellStyle name="Normal 2 10 3 2 2 3" xfId="24192" xr:uid="{00000000-0005-0000-0000-000057560000}"/>
    <cellStyle name="Normal 2 10 3 2 2 3 2" xfId="24193" xr:uid="{00000000-0005-0000-0000-000058560000}"/>
    <cellStyle name="Normal 2 10 3 2 2 3 2 2" xfId="24194" xr:uid="{00000000-0005-0000-0000-000059560000}"/>
    <cellStyle name="Normal 2 10 3 2 2 3 3" xfId="24195" xr:uid="{00000000-0005-0000-0000-00005A560000}"/>
    <cellStyle name="Normal 2 10 3 2 2 4" xfId="24196" xr:uid="{00000000-0005-0000-0000-00005B560000}"/>
    <cellStyle name="Normal 2 10 3 2 2 4 2" xfId="24197" xr:uid="{00000000-0005-0000-0000-00005C560000}"/>
    <cellStyle name="Normal 2 10 3 2 2 4 2 2" xfId="24198" xr:uid="{00000000-0005-0000-0000-00005D560000}"/>
    <cellStyle name="Normal 2 10 3 2 2 4 3" xfId="24199" xr:uid="{00000000-0005-0000-0000-00005E560000}"/>
    <cellStyle name="Normal 2 10 3 2 2 5" xfId="24200" xr:uid="{00000000-0005-0000-0000-00005F560000}"/>
    <cellStyle name="Normal 2 10 3 2 2 5 2" xfId="24201" xr:uid="{00000000-0005-0000-0000-000060560000}"/>
    <cellStyle name="Normal 2 10 3 2 2 6" xfId="24202" xr:uid="{00000000-0005-0000-0000-000061560000}"/>
    <cellStyle name="Normal 2 10 3 2 2 6 2" xfId="24203" xr:uid="{00000000-0005-0000-0000-000062560000}"/>
    <cellStyle name="Normal 2 10 3 2 2 7" xfId="24204" xr:uid="{00000000-0005-0000-0000-000063560000}"/>
    <cellStyle name="Normal 2 10 3 2 3" xfId="24205" xr:uid="{00000000-0005-0000-0000-000064560000}"/>
    <cellStyle name="Normal 2 10 3 2 3 2" xfId="24206" xr:uid="{00000000-0005-0000-0000-000065560000}"/>
    <cellStyle name="Normal 2 10 3 2 3 2 2" xfId="24207" xr:uid="{00000000-0005-0000-0000-000066560000}"/>
    <cellStyle name="Normal 2 10 3 2 3 2 2 2" xfId="24208" xr:uid="{00000000-0005-0000-0000-000067560000}"/>
    <cellStyle name="Normal 2 10 3 2 3 2 3" xfId="24209" xr:uid="{00000000-0005-0000-0000-000068560000}"/>
    <cellStyle name="Normal 2 10 3 2 3 3" xfId="24210" xr:uid="{00000000-0005-0000-0000-000069560000}"/>
    <cellStyle name="Normal 2 10 3 2 3 3 2" xfId="24211" xr:uid="{00000000-0005-0000-0000-00006A560000}"/>
    <cellStyle name="Normal 2 10 3 2 3 3 2 2" xfId="24212" xr:uid="{00000000-0005-0000-0000-00006B560000}"/>
    <cellStyle name="Normal 2 10 3 2 3 3 3" xfId="24213" xr:uid="{00000000-0005-0000-0000-00006C560000}"/>
    <cellStyle name="Normal 2 10 3 2 3 4" xfId="24214" xr:uid="{00000000-0005-0000-0000-00006D560000}"/>
    <cellStyle name="Normal 2 10 3 2 3 4 2" xfId="24215" xr:uid="{00000000-0005-0000-0000-00006E560000}"/>
    <cellStyle name="Normal 2 10 3 2 3 4 2 2" xfId="24216" xr:uid="{00000000-0005-0000-0000-00006F560000}"/>
    <cellStyle name="Normal 2 10 3 2 3 4 3" xfId="24217" xr:uid="{00000000-0005-0000-0000-000070560000}"/>
    <cellStyle name="Normal 2 10 3 2 3 5" xfId="24218" xr:uid="{00000000-0005-0000-0000-000071560000}"/>
    <cellStyle name="Normal 2 10 3 2 3 5 2" xfId="24219" xr:uid="{00000000-0005-0000-0000-000072560000}"/>
    <cellStyle name="Normal 2 10 3 2 3 6" xfId="24220" xr:uid="{00000000-0005-0000-0000-000073560000}"/>
    <cellStyle name="Normal 2 10 3 2 4" xfId="24221" xr:uid="{00000000-0005-0000-0000-000074560000}"/>
    <cellStyle name="Normal 2 10 3 2 4 2" xfId="24222" xr:uid="{00000000-0005-0000-0000-000075560000}"/>
    <cellStyle name="Normal 2 10 3 2 4 2 2" xfId="24223" xr:uid="{00000000-0005-0000-0000-000076560000}"/>
    <cellStyle name="Normal 2 10 3 2 4 3" xfId="24224" xr:uid="{00000000-0005-0000-0000-000077560000}"/>
    <cellStyle name="Normal 2 10 3 2 5" xfId="24225" xr:uid="{00000000-0005-0000-0000-000078560000}"/>
    <cellStyle name="Normal 2 10 3 2 5 2" xfId="24226" xr:uid="{00000000-0005-0000-0000-000079560000}"/>
    <cellStyle name="Normal 2 10 3 2 5 2 2" xfId="24227" xr:uid="{00000000-0005-0000-0000-00007A560000}"/>
    <cellStyle name="Normal 2 10 3 2 5 3" xfId="24228" xr:uid="{00000000-0005-0000-0000-00007B560000}"/>
    <cellStyle name="Normal 2 10 3 2 6" xfId="24229" xr:uid="{00000000-0005-0000-0000-00007C560000}"/>
    <cellStyle name="Normal 2 10 3 2 6 2" xfId="24230" xr:uid="{00000000-0005-0000-0000-00007D560000}"/>
    <cellStyle name="Normal 2 10 3 2 6 2 2" xfId="24231" xr:uid="{00000000-0005-0000-0000-00007E560000}"/>
    <cellStyle name="Normal 2 10 3 2 6 3" xfId="24232" xr:uid="{00000000-0005-0000-0000-00007F560000}"/>
    <cellStyle name="Normal 2 10 3 2 7" xfId="24233" xr:uid="{00000000-0005-0000-0000-000080560000}"/>
    <cellStyle name="Normal 2 10 3 2 7 2" xfId="24234" xr:uid="{00000000-0005-0000-0000-000081560000}"/>
    <cellStyle name="Normal 2 10 3 2 8" xfId="24235" xr:uid="{00000000-0005-0000-0000-000082560000}"/>
    <cellStyle name="Normal 2 10 3 2 8 2" xfId="24236" xr:uid="{00000000-0005-0000-0000-000083560000}"/>
    <cellStyle name="Normal 2 10 3 2 9" xfId="24237" xr:uid="{00000000-0005-0000-0000-000084560000}"/>
    <cellStyle name="Normal 2 10 3 3" xfId="1041" xr:uid="{00000000-0005-0000-0000-000085560000}"/>
    <cellStyle name="Normal 2 10 3 3 10" xfId="24238" xr:uid="{00000000-0005-0000-0000-000086560000}"/>
    <cellStyle name="Normal 2 10 3 3 2" xfId="1042" xr:uid="{00000000-0005-0000-0000-000087560000}"/>
    <cellStyle name="Normal 2 10 3 3 2 2" xfId="24239" xr:uid="{00000000-0005-0000-0000-000088560000}"/>
    <cellStyle name="Normal 2 10 3 3 2 2 2" xfId="24240" xr:uid="{00000000-0005-0000-0000-000089560000}"/>
    <cellStyle name="Normal 2 10 3 3 2 2 2 2" xfId="24241" xr:uid="{00000000-0005-0000-0000-00008A560000}"/>
    <cellStyle name="Normal 2 10 3 3 2 2 3" xfId="24242" xr:uid="{00000000-0005-0000-0000-00008B560000}"/>
    <cellStyle name="Normal 2 10 3 3 2 3" xfId="24243" xr:uid="{00000000-0005-0000-0000-00008C560000}"/>
    <cellStyle name="Normal 2 10 3 3 2 3 2" xfId="24244" xr:uid="{00000000-0005-0000-0000-00008D560000}"/>
    <cellStyle name="Normal 2 10 3 3 2 3 2 2" xfId="24245" xr:uid="{00000000-0005-0000-0000-00008E560000}"/>
    <cellStyle name="Normal 2 10 3 3 2 3 3" xfId="24246" xr:uid="{00000000-0005-0000-0000-00008F560000}"/>
    <cellStyle name="Normal 2 10 3 3 2 4" xfId="24247" xr:uid="{00000000-0005-0000-0000-000090560000}"/>
    <cellStyle name="Normal 2 10 3 3 2 4 2" xfId="24248" xr:uid="{00000000-0005-0000-0000-000091560000}"/>
    <cellStyle name="Normal 2 10 3 3 2 4 2 2" xfId="24249" xr:uid="{00000000-0005-0000-0000-000092560000}"/>
    <cellStyle name="Normal 2 10 3 3 2 4 3" xfId="24250" xr:uid="{00000000-0005-0000-0000-000093560000}"/>
    <cellStyle name="Normal 2 10 3 3 2 5" xfId="24251" xr:uid="{00000000-0005-0000-0000-000094560000}"/>
    <cellStyle name="Normal 2 10 3 3 2 5 2" xfId="24252" xr:uid="{00000000-0005-0000-0000-000095560000}"/>
    <cellStyle name="Normal 2 10 3 3 2 6" xfId="24253" xr:uid="{00000000-0005-0000-0000-000096560000}"/>
    <cellStyle name="Normal 2 10 3 3 2 6 2" xfId="24254" xr:uid="{00000000-0005-0000-0000-000097560000}"/>
    <cellStyle name="Normal 2 10 3 3 2 7" xfId="24255" xr:uid="{00000000-0005-0000-0000-000098560000}"/>
    <cellStyle name="Normal 2 10 3 3 3" xfId="24256" xr:uid="{00000000-0005-0000-0000-000099560000}"/>
    <cellStyle name="Normal 2 10 3 3 3 2" xfId="24257" xr:uid="{00000000-0005-0000-0000-00009A560000}"/>
    <cellStyle name="Normal 2 10 3 3 3 2 2" xfId="24258" xr:uid="{00000000-0005-0000-0000-00009B560000}"/>
    <cellStyle name="Normal 2 10 3 3 3 2 2 2" xfId="24259" xr:uid="{00000000-0005-0000-0000-00009C560000}"/>
    <cellStyle name="Normal 2 10 3 3 3 2 3" xfId="24260" xr:uid="{00000000-0005-0000-0000-00009D560000}"/>
    <cellStyle name="Normal 2 10 3 3 3 3" xfId="24261" xr:uid="{00000000-0005-0000-0000-00009E560000}"/>
    <cellStyle name="Normal 2 10 3 3 3 3 2" xfId="24262" xr:uid="{00000000-0005-0000-0000-00009F560000}"/>
    <cellStyle name="Normal 2 10 3 3 3 3 2 2" xfId="24263" xr:uid="{00000000-0005-0000-0000-0000A0560000}"/>
    <cellStyle name="Normal 2 10 3 3 3 3 3" xfId="24264" xr:uid="{00000000-0005-0000-0000-0000A1560000}"/>
    <cellStyle name="Normal 2 10 3 3 3 4" xfId="24265" xr:uid="{00000000-0005-0000-0000-0000A2560000}"/>
    <cellStyle name="Normal 2 10 3 3 3 4 2" xfId="24266" xr:uid="{00000000-0005-0000-0000-0000A3560000}"/>
    <cellStyle name="Normal 2 10 3 3 3 4 2 2" xfId="24267" xr:uid="{00000000-0005-0000-0000-0000A4560000}"/>
    <cellStyle name="Normal 2 10 3 3 3 4 3" xfId="24268" xr:uid="{00000000-0005-0000-0000-0000A5560000}"/>
    <cellStyle name="Normal 2 10 3 3 3 5" xfId="24269" xr:uid="{00000000-0005-0000-0000-0000A6560000}"/>
    <cellStyle name="Normal 2 10 3 3 3 5 2" xfId="24270" xr:uid="{00000000-0005-0000-0000-0000A7560000}"/>
    <cellStyle name="Normal 2 10 3 3 3 6" xfId="24271" xr:uid="{00000000-0005-0000-0000-0000A8560000}"/>
    <cellStyle name="Normal 2 10 3 3 4" xfId="24272" xr:uid="{00000000-0005-0000-0000-0000A9560000}"/>
    <cellStyle name="Normal 2 10 3 3 4 2" xfId="24273" xr:uid="{00000000-0005-0000-0000-0000AA560000}"/>
    <cellStyle name="Normal 2 10 3 3 4 2 2" xfId="24274" xr:uid="{00000000-0005-0000-0000-0000AB560000}"/>
    <cellStyle name="Normal 2 10 3 3 4 3" xfId="24275" xr:uid="{00000000-0005-0000-0000-0000AC560000}"/>
    <cellStyle name="Normal 2 10 3 3 5" xfId="24276" xr:uid="{00000000-0005-0000-0000-0000AD560000}"/>
    <cellStyle name="Normal 2 10 3 3 5 2" xfId="24277" xr:uid="{00000000-0005-0000-0000-0000AE560000}"/>
    <cellStyle name="Normal 2 10 3 3 5 2 2" xfId="24278" xr:uid="{00000000-0005-0000-0000-0000AF560000}"/>
    <cellStyle name="Normal 2 10 3 3 5 3" xfId="24279" xr:uid="{00000000-0005-0000-0000-0000B0560000}"/>
    <cellStyle name="Normal 2 10 3 3 6" xfId="24280" xr:uid="{00000000-0005-0000-0000-0000B1560000}"/>
    <cellStyle name="Normal 2 10 3 3 6 2" xfId="24281" xr:uid="{00000000-0005-0000-0000-0000B2560000}"/>
    <cellStyle name="Normal 2 10 3 3 6 2 2" xfId="24282" xr:uid="{00000000-0005-0000-0000-0000B3560000}"/>
    <cellStyle name="Normal 2 10 3 3 6 3" xfId="24283" xr:uid="{00000000-0005-0000-0000-0000B4560000}"/>
    <cellStyle name="Normal 2 10 3 3 7" xfId="24284" xr:uid="{00000000-0005-0000-0000-0000B5560000}"/>
    <cellStyle name="Normal 2 10 3 3 7 2" xfId="24285" xr:uid="{00000000-0005-0000-0000-0000B6560000}"/>
    <cellStyle name="Normal 2 10 3 3 8" xfId="24286" xr:uid="{00000000-0005-0000-0000-0000B7560000}"/>
    <cellStyle name="Normal 2 10 3 3 8 2" xfId="24287" xr:uid="{00000000-0005-0000-0000-0000B8560000}"/>
    <cellStyle name="Normal 2 10 3 3 9" xfId="24288" xr:uid="{00000000-0005-0000-0000-0000B9560000}"/>
    <cellStyle name="Normal 2 10 3 4" xfId="1043" xr:uid="{00000000-0005-0000-0000-0000BA560000}"/>
    <cellStyle name="Normal 2 10 3 4 2" xfId="24289" xr:uid="{00000000-0005-0000-0000-0000BB560000}"/>
    <cellStyle name="Normal 2 10 3 4 2 2" xfId="24290" xr:uid="{00000000-0005-0000-0000-0000BC560000}"/>
    <cellStyle name="Normal 2 10 3 4 2 2 2" xfId="24291" xr:uid="{00000000-0005-0000-0000-0000BD560000}"/>
    <cellStyle name="Normal 2 10 3 4 2 3" xfId="24292" xr:uid="{00000000-0005-0000-0000-0000BE560000}"/>
    <cellStyle name="Normal 2 10 3 4 3" xfId="24293" xr:uid="{00000000-0005-0000-0000-0000BF560000}"/>
    <cellStyle name="Normal 2 10 3 4 3 2" xfId="24294" xr:uid="{00000000-0005-0000-0000-0000C0560000}"/>
    <cellStyle name="Normal 2 10 3 4 3 2 2" xfId="24295" xr:uid="{00000000-0005-0000-0000-0000C1560000}"/>
    <cellStyle name="Normal 2 10 3 4 3 3" xfId="24296" xr:uid="{00000000-0005-0000-0000-0000C2560000}"/>
    <cellStyle name="Normal 2 10 3 4 4" xfId="24297" xr:uid="{00000000-0005-0000-0000-0000C3560000}"/>
    <cellStyle name="Normal 2 10 3 4 4 2" xfId="24298" xr:uid="{00000000-0005-0000-0000-0000C4560000}"/>
    <cellStyle name="Normal 2 10 3 4 4 2 2" xfId="24299" xr:uid="{00000000-0005-0000-0000-0000C5560000}"/>
    <cellStyle name="Normal 2 10 3 4 4 3" xfId="24300" xr:uid="{00000000-0005-0000-0000-0000C6560000}"/>
    <cellStyle name="Normal 2 10 3 4 5" xfId="24301" xr:uid="{00000000-0005-0000-0000-0000C7560000}"/>
    <cellStyle name="Normal 2 10 3 4 5 2" xfId="24302" xr:uid="{00000000-0005-0000-0000-0000C8560000}"/>
    <cellStyle name="Normal 2 10 3 4 6" xfId="24303" xr:uid="{00000000-0005-0000-0000-0000C9560000}"/>
    <cellStyle name="Normal 2 10 3 4 6 2" xfId="24304" xr:uid="{00000000-0005-0000-0000-0000CA560000}"/>
    <cellStyle name="Normal 2 10 3 4 7" xfId="24305" xr:uid="{00000000-0005-0000-0000-0000CB560000}"/>
    <cellStyle name="Normal 2 10 3 5" xfId="24306" xr:uid="{00000000-0005-0000-0000-0000CC560000}"/>
    <cellStyle name="Normal 2 10 3 5 2" xfId="24307" xr:uid="{00000000-0005-0000-0000-0000CD560000}"/>
    <cellStyle name="Normal 2 10 3 5 2 2" xfId="24308" xr:uid="{00000000-0005-0000-0000-0000CE560000}"/>
    <cellStyle name="Normal 2 10 3 5 2 2 2" xfId="24309" xr:uid="{00000000-0005-0000-0000-0000CF560000}"/>
    <cellStyle name="Normal 2 10 3 5 2 3" xfId="24310" xr:uid="{00000000-0005-0000-0000-0000D0560000}"/>
    <cellStyle name="Normal 2 10 3 5 3" xfId="24311" xr:uid="{00000000-0005-0000-0000-0000D1560000}"/>
    <cellStyle name="Normal 2 10 3 5 3 2" xfId="24312" xr:uid="{00000000-0005-0000-0000-0000D2560000}"/>
    <cellStyle name="Normal 2 10 3 5 3 2 2" xfId="24313" xr:uid="{00000000-0005-0000-0000-0000D3560000}"/>
    <cellStyle name="Normal 2 10 3 5 3 3" xfId="24314" xr:uid="{00000000-0005-0000-0000-0000D4560000}"/>
    <cellStyle name="Normal 2 10 3 5 4" xfId="24315" xr:uid="{00000000-0005-0000-0000-0000D5560000}"/>
    <cellStyle name="Normal 2 10 3 5 4 2" xfId="24316" xr:uid="{00000000-0005-0000-0000-0000D6560000}"/>
    <cellStyle name="Normal 2 10 3 5 4 2 2" xfId="24317" xr:uid="{00000000-0005-0000-0000-0000D7560000}"/>
    <cellStyle name="Normal 2 10 3 5 4 3" xfId="24318" xr:uid="{00000000-0005-0000-0000-0000D8560000}"/>
    <cellStyle name="Normal 2 10 3 5 5" xfId="24319" xr:uid="{00000000-0005-0000-0000-0000D9560000}"/>
    <cellStyle name="Normal 2 10 3 5 5 2" xfId="24320" xr:uid="{00000000-0005-0000-0000-0000DA560000}"/>
    <cellStyle name="Normal 2 10 3 5 6" xfId="24321" xr:uid="{00000000-0005-0000-0000-0000DB560000}"/>
    <cellStyle name="Normal 2 10 3 6" xfId="24322" xr:uid="{00000000-0005-0000-0000-0000DC560000}"/>
    <cellStyle name="Normal 2 10 3 6 2" xfId="24323" xr:uid="{00000000-0005-0000-0000-0000DD560000}"/>
    <cellStyle name="Normal 2 10 3 6 2 2" xfId="24324" xr:uid="{00000000-0005-0000-0000-0000DE560000}"/>
    <cellStyle name="Normal 2 10 3 6 2 2 2" xfId="24325" xr:uid="{00000000-0005-0000-0000-0000DF560000}"/>
    <cellStyle name="Normal 2 10 3 6 2 3" xfId="24326" xr:uid="{00000000-0005-0000-0000-0000E0560000}"/>
    <cellStyle name="Normal 2 10 3 6 3" xfId="24327" xr:uid="{00000000-0005-0000-0000-0000E1560000}"/>
    <cellStyle name="Normal 2 10 3 6 3 2" xfId="24328" xr:uid="{00000000-0005-0000-0000-0000E2560000}"/>
    <cellStyle name="Normal 2 10 3 6 3 2 2" xfId="24329" xr:uid="{00000000-0005-0000-0000-0000E3560000}"/>
    <cellStyle name="Normal 2 10 3 6 3 3" xfId="24330" xr:uid="{00000000-0005-0000-0000-0000E4560000}"/>
    <cellStyle name="Normal 2 10 3 6 4" xfId="24331" xr:uid="{00000000-0005-0000-0000-0000E5560000}"/>
    <cellStyle name="Normal 2 10 3 6 4 2" xfId="24332" xr:uid="{00000000-0005-0000-0000-0000E6560000}"/>
    <cellStyle name="Normal 2 10 3 6 4 2 2" xfId="24333" xr:uid="{00000000-0005-0000-0000-0000E7560000}"/>
    <cellStyle name="Normal 2 10 3 6 4 3" xfId="24334" xr:uid="{00000000-0005-0000-0000-0000E8560000}"/>
    <cellStyle name="Normal 2 10 3 6 5" xfId="24335" xr:uid="{00000000-0005-0000-0000-0000E9560000}"/>
    <cellStyle name="Normal 2 10 3 6 5 2" xfId="24336" xr:uid="{00000000-0005-0000-0000-0000EA560000}"/>
    <cellStyle name="Normal 2 10 3 6 6" xfId="24337" xr:uid="{00000000-0005-0000-0000-0000EB560000}"/>
    <cellStyle name="Normal 2 10 3 7" xfId="24338" xr:uid="{00000000-0005-0000-0000-0000EC560000}"/>
    <cellStyle name="Normal 2 10 3 7 2" xfId="24339" xr:uid="{00000000-0005-0000-0000-0000ED560000}"/>
    <cellStyle name="Normal 2 10 3 7 2 2" xfId="24340" xr:uid="{00000000-0005-0000-0000-0000EE560000}"/>
    <cellStyle name="Normal 2 10 3 7 2 2 2" xfId="24341" xr:uid="{00000000-0005-0000-0000-0000EF560000}"/>
    <cellStyle name="Normal 2 10 3 7 2 3" xfId="24342" xr:uid="{00000000-0005-0000-0000-0000F0560000}"/>
    <cellStyle name="Normal 2 10 3 7 3" xfId="24343" xr:uid="{00000000-0005-0000-0000-0000F1560000}"/>
    <cellStyle name="Normal 2 10 3 7 3 2" xfId="24344" xr:uid="{00000000-0005-0000-0000-0000F2560000}"/>
    <cellStyle name="Normal 2 10 3 7 3 2 2" xfId="24345" xr:uid="{00000000-0005-0000-0000-0000F3560000}"/>
    <cellStyle name="Normal 2 10 3 7 3 3" xfId="24346" xr:uid="{00000000-0005-0000-0000-0000F4560000}"/>
    <cellStyle name="Normal 2 10 3 7 4" xfId="24347" xr:uid="{00000000-0005-0000-0000-0000F5560000}"/>
    <cellStyle name="Normal 2 10 3 7 4 2" xfId="24348" xr:uid="{00000000-0005-0000-0000-0000F6560000}"/>
    <cellStyle name="Normal 2 10 3 7 4 2 2" xfId="24349" xr:uid="{00000000-0005-0000-0000-0000F7560000}"/>
    <cellStyle name="Normal 2 10 3 7 4 3" xfId="24350" xr:uid="{00000000-0005-0000-0000-0000F8560000}"/>
    <cellStyle name="Normal 2 10 3 7 5" xfId="24351" xr:uid="{00000000-0005-0000-0000-0000F9560000}"/>
    <cellStyle name="Normal 2 10 3 7 5 2" xfId="24352" xr:uid="{00000000-0005-0000-0000-0000FA560000}"/>
    <cellStyle name="Normal 2 10 3 7 6" xfId="24353" xr:uid="{00000000-0005-0000-0000-0000FB560000}"/>
    <cellStyle name="Normal 2 10 3 8" xfId="24354" xr:uid="{00000000-0005-0000-0000-0000FC560000}"/>
    <cellStyle name="Normal 2 10 3 8 2" xfId="24355" xr:uid="{00000000-0005-0000-0000-0000FD560000}"/>
    <cellStyle name="Normal 2 10 3 8 2 2" xfId="24356" xr:uid="{00000000-0005-0000-0000-0000FE560000}"/>
    <cellStyle name="Normal 2 10 3 8 3" xfId="24357" xr:uid="{00000000-0005-0000-0000-0000FF560000}"/>
    <cellStyle name="Normal 2 10 3 9" xfId="24358" xr:uid="{00000000-0005-0000-0000-000000570000}"/>
    <cellStyle name="Normal 2 10 3 9 2" xfId="24359" xr:uid="{00000000-0005-0000-0000-000001570000}"/>
    <cellStyle name="Normal 2 10 3 9 2 2" xfId="24360" xr:uid="{00000000-0005-0000-0000-000002570000}"/>
    <cellStyle name="Normal 2 10 3 9 3" xfId="24361" xr:uid="{00000000-0005-0000-0000-000003570000}"/>
    <cellStyle name="Normal 2 10 4" xfId="1044" xr:uid="{00000000-0005-0000-0000-000004570000}"/>
    <cellStyle name="Normal 2 10 4 10" xfId="24362" xr:uid="{00000000-0005-0000-0000-000005570000}"/>
    <cellStyle name="Normal 2 10 4 10 2" xfId="24363" xr:uid="{00000000-0005-0000-0000-000006570000}"/>
    <cellStyle name="Normal 2 10 4 11" xfId="24364" xr:uid="{00000000-0005-0000-0000-000007570000}"/>
    <cellStyle name="Normal 2 10 4 12" xfId="24365" xr:uid="{00000000-0005-0000-0000-000008570000}"/>
    <cellStyle name="Normal 2 10 4 2" xfId="1045" xr:uid="{00000000-0005-0000-0000-000009570000}"/>
    <cellStyle name="Normal 2 10 4 2 2" xfId="24366" xr:uid="{00000000-0005-0000-0000-00000A570000}"/>
    <cellStyle name="Normal 2 10 4 2 2 2" xfId="24367" xr:uid="{00000000-0005-0000-0000-00000B570000}"/>
    <cellStyle name="Normal 2 10 4 2 2 2 2" xfId="24368" xr:uid="{00000000-0005-0000-0000-00000C570000}"/>
    <cellStyle name="Normal 2 10 4 2 2 3" xfId="24369" xr:uid="{00000000-0005-0000-0000-00000D570000}"/>
    <cellStyle name="Normal 2 10 4 2 3" xfId="24370" xr:uid="{00000000-0005-0000-0000-00000E570000}"/>
    <cellStyle name="Normal 2 10 4 2 3 2" xfId="24371" xr:uid="{00000000-0005-0000-0000-00000F570000}"/>
    <cellStyle name="Normal 2 10 4 2 3 2 2" xfId="24372" xr:uid="{00000000-0005-0000-0000-000010570000}"/>
    <cellStyle name="Normal 2 10 4 2 3 3" xfId="24373" xr:uid="{00000000-0005-0000-0000-000011570000}"/>
    <cellStyle name="Normal 2 10 4 2 4" xfId="24374" xr:uid="{00000000-0005-0000-0000-000012570000}"/>
    <cellStyle name="Normal 2 10 4 2 4 2" xfId="24375" xr:uid="{00000000-0005-0000-0000-000013570000}"/>
    <cellStyle name="Normal 2 10 4 2 4 2 2" xfId="24376" xr:uid="{00000000-0005-0000-0000-000014570000}"/>
    <cellStyle name="Normal 2 10 4 2 4 3" xfId="24377" xr:uid="{00000000-0005-0000-0000-000015570000}"/>
    <cellStyle name="Normal 2 10 4 2 5" xfId="24378" xr:uid="{00000000-0005-0000-0000-000016570000}"/>
    <cellStyle name="Normal 2 10 4 2 5 2" xfId="24379" xr:uid="{00000000-0005-0000-0000-000017570000}"/>
    <cellStyle name="Normal 2 10 4 2 6" xfId="24380" xr:uid="{00000000-0005-0000-0000-000018570000}"/>
    <cellStyle name="Normal 2 10 4 2 6 2" xfId="24381" xr:uid="{00000000-0005-0000-0000-000019570000}"/>
    <cellStyle name="Normal 2 10 4 2 7" xfId="24382" xr:uid="{00000000-0005-0000-0000-00001A570000}"/>
    <cellStyle name="Normal 2 10 4 3" xfId="24383" xr:uid="{00000000-0005-0000-0000-00001B570000}"/>
    <cellStyle name="Normal 2 10 4 3 2" xfId="24384" xr:uid="{00000000-0005-0000-0000-00001C570000}"/>
    <cellStyle name="Normal 2 10 4 3 2 2" xfId="24385" xr:uid="{00000000-0005-0000-0000-00001D570000}"/>
    <cellStyle name="Normal 2 10 4 3 2 2 2" xfId="24386" xr:uid="{00000000-0005-0000-0000-00001E570000}"/>
    <cellStyle name="Normal 2 10 4 3 2 3" xfId="24387" xr:uid="{00000000-0005-0000-0000-00001F570000}"/>
    <cellStyle name="Normal 2 10 4 3 3" xfId="24388" xr:uid="{00000000-0005-0000-0000-000020570000}"/>
    <cellStyle name="Normal 2 10 4 3 3 2" xfId="24389" xr:uid="{00000000-0005-0000-0000-000021570000}"/>
    <cellStyle name="Normal 2 10 4 3 3 2 2" xfId="24390" xr:uid="{00000000-0005-0000-0000-000022570000}"/>
    <cellStyle name="Normal 2 10 4 3 3 3" xfId="24391" xr:uid="{00000000-0005-0000-0000-000023570000}"/>
    <cellStyle name="Normal 2 10 4 3 4" xfId="24392" xr:uid="{00000000-0005-0000-0000-000024570000}"/>
    <cellStyle name="Normal 2 10 4 3 4 2" xfId="24393" xr:uid="{00000000-0005-0000-0000-000025570000}"/>
    <cellStyle name="Normal 2 10 4 3 4 2 2" xfId="24394" xr:uid="{00000000-0005-0000-0000-000026570000}"/>
    <cellStyle name="Normal 2 10 4 3 4 3" xfId="24395" xr:uid="{00000000-0005-0000-0000-000027570000}"/>
    <cellStyle name="Normal 2 10 4 3 5" xfId="24396" xr:uid="{00000000-0005-0000-0000-000028570000}"/>
    <cellStyle name="Normal 2 10 4 3 5 2" xfId="24397" xr:uid="{00000000-0005-0000-0000-000029570000}"/>
    <cellStyle name="Normal 2 10 4 3 6" xfId="24398" xr:uid="{00000000-0005-0000-0000-00002A570000}"/>
    <cellStyle name="Normal 2 10 4 4" xfId="24399" xr:uid="{00000000-0005-0000-0000-00002B570000}"/>
    <cellStyle name="Normal 2 10 4 4 2" xfId="24400" xr:uid="{00000000-0005-0000-0000-00002C570000}"/>
    <cellStyle name="Normal 2 10 4 4 2 2" xfId="24401" xr:uid="{00000000-0005-0000-0000-00002D570000}"/>
    <cellStyle name="Normal 2 10 4 4 3" xfId="24402" xr:uid="{00000000-0005-0000-0000-00002E570000}"/>
    <cellStyle name="Normal 2 10 4 5" xfId="24403" xr:uid="{00000000-0005-0000-0000-00002F570000}"/>
    <cellStyle name="Normal 2 10 4 5 2" xfId="24404" xr:uid="{00000000-0005-0000-0000-000030570000}"/>
    <cellStyle name="Normal 2 10 4 5 2 2" xfId="24405" xr:uid="{00000000-0005-0000-0000-000031570000}"/>
    <cellStyle name="Normal 2 10 4 5 3" xfId="24406" xr:uid="{00000000-0005-0000-0000-000032570000}"/>
    <cellStyle name="Normal 2 10 4 6" xfId="24407" xr:uid="{00000000-0005-0000-0000-000033570000}"/>
    <cellStyle name="Normal 2 10 4 6 2" xfId="24408" xr:uid="{00000000-0005-0000-0000-000034570000}"/>
    <cellStyle name="Normal 2 10 4 6 2 2" xfId="24409" xr:uid="{00000000-0005-0000-0000-000035570000}"/>
    <cellStyle name="Normal 2 10 4 6 3" xfId="24410" xr:uid="{00000000-0005-0000-0000-000036570000}"/>
    <cellStyle name="Normal 2 10 4 7" xfId="24411" xr:uid="{00000000-0005-0000-0000-000037570000}"/>
    <cellStyle name="Normal 2 10 4 7 2" xfId="24412" xr:uid="{00000000-0005-0000-0000-000038570000}"/>
    <cellStyle name="Normal 2 10 4 8" xfId="24413" xr:uid="{00000000-0005-0000-0000-000039570000}"/>
    <cellStyle name="Normal 2 10 4 8 2" xfId="24414" xr:uid="{00000000-0005-0000-0000-00003A570000}"/>
    <cellStyle name="Normal 2 10 4 9" xfId="24415" xr:uid="{00000000-0005-0000-0000-00003B570000}"/>
    <cellStyle name="Normal 2 10 4 9 2" xfId="24416" xr:uid="{00000000-0005-0000-0000-00003C570000}"/>
    <cellStyle name="Normal 2 10 5" xfId="1046" xr:uid="{00000000-0005-0000-0000-00003D570000}"/>
    <cellStyle name="Normal 2 10 5 10" xfId="24417" xr:uid="{00000000-0005-0000-0000-00003E570000}"/>
    <cellStyle name="Normal 2 10 5 2" xfId="1047" xr:uid="{00000000-0005-0000-0000-00003F570000}"/>
    <cellStyle name="Normal 2 10 5 2 2" xfId="24418" xr:uid="{00000000-0005-0000-0000-000040570000}"/>
    <cellStyle name="Normal 2 10 5 2 2 2" xfId="24419" xr:uid="{00000000-0005-0000-0000-000041570000}"/>
    <cellStyle name="Normal 2 10 5 2 2 2 2" xfId="24420" xr:uid="{00000000-0005-0000-0000-000042570000}"/>
    <cellStyle name="Normal 2 10 5 2 2 3" xfId="24421" xr:uid="{00000000-0005-0000-0000-000043570000}"/>
    <cellStyle name="Normal 2 10 5 2 3" xfId="24422" xr:uid="{00000000-0005-0000-0000-000044570000}"/>
    <cellStyle name="Normal 2 10 5 2 3 2" xfId="24423" xr:uid="{00000000-0005-0000-0000-000045570000}"/>
    <cellStyle name="Normal 2 10 5 2 3 2 2" xfId="24424" xr:uid="{00000000-0005-0000-0000-000046570000}"/>
    <cellStyle name="Normal 2 10 5 2 3 3" xfId="24425" xr:uid="{00000000-0005-0000-0000-000047570000}"/>
    <cellStyle name="Normal 2 10 5 2 4" xfId="24426" xr:uid="{00000000-0005-0000-0000-000048570000}"/>
    <cellStyle name="Normal 2 10 5 2 4 2" xfId="24427" xr:uid="{00000000-0005-0000-0000-000049570000}"/>
    <cellStyle name="Normal 2 10 5 2 4 2 2" xfId="24428" xr:uid="{00000000-0005-0000-0000-00004A570000}"/>
    <cellStyle name="Normal 2 10 5 2 4 3" xfId="24429" xr:uid="{00000000-0005-0000-0000-00004B570000}"/>
    <cellStyle name="Normal 2 10 5 2 5" xfId="24430" xr:uid="{00000000-0005-0000-0000-00004C570000}"/>
    <cellStyle name="Normal 2 10 5 2 5 2" xfId="24431" xr:uid="{00000000-0005-0000-0000-00004D570000}"/>
    <cellStyle name="Normal 2 10 5 2 6" xfId="24432" xr:uid="{00000000-0005-0000-0000-00004E570000}"/>
    <cellStyle name="Normal 2 10 5 2 6 2" xfId="24433" xr:uid="{00000000-0005-0000-0000-00004F570000}"/>
    <cellStyle name="Normal 2 10 5 2 7" xfId="24434" xr:uid="{00000000-0005-0000-0000-000050570000}"/>
    <cellStyle name="Normal 2 10 5 3" xfId="24435" xr:uid="{00000000-0005-0000-0000-000051570000}"/>
    <cellStyle name="Normal 2 10 5 3 2" xfId="24436" xr:uid="{00000000-0005-0000-0000-000052570000}"/>
    <cellStyle name="Normal 2 10 5 3 2 2" xfId="24437" xr:uid="{00000000-0005-0000-0000-000053570000}"/>
    <cellStyle name="Normal 2 10 5 3 2 2 2" xfId="24438" xr:uid="{00000000-0005-0000-0000-000054570000}"/>
    <cellStyle name="Normal 2 10 5 3 2 3" xfId="24439" xr:uid="{00000000-0005-0000-0000-000055570000}"/>
    <cellStyle name="Normal 2 10 5 3 3" xfId="24440" xr:uid="{00000000-0005-0000-0000-000056570000}"/>
    <cellStyle name="Normal 2 10 5 3 3 2" xfId="24441" xr:uid="{00000000-0005-0000-0000-000057570000}"/>
    <cellStyle name="Normal 2 10 5 3 3 2 2" xfId="24442" xr:uid="{00000000-0005-0000-0000-000058570000}"/>
    <cellStyle name="Normal 2 10 5 3 3 3" xfId="24443" xr:uid="{00000000-0005-0000-0000-000059570000}"/>
    <cellStyle name="Normal 2 10 5 3 4" xfId="24444" xr:uid="{00000000-0005-0000-0000-00005A570000}"/>
    <cellStyle name="Normal 2 10 5 3 4 2" xfId="24445" xr:uid="{00000000-0005-0000-0000-00005B570000}"/>
    <cellStyle name="Normal 2 10 5 3 4 2 2" xfId="24446" xr:uid="{00000000-0005-0000-0000-00005C570000}"/>
    <cellStyle name="Normal 2 10 5 3 4 3" xfId="24447" xr:uid="{00000000-0005-0000-0000-00005D570000}"/>
    <cellStyle name="Normal 2 10 5 3 5" xfId="24448" xr:uid="{00000000-0005-0000-0000-00005E570000}"/>
    <cellStyle name="Normal 2 10 5 3 5 2" xfId="24449" xr:uid="{00000000-0005-0000-0000-00005F570000}"/>
    <cellStyle name="Normal 2 10 5 3 6" xfId="24450" xr:uid="{00000000-0005-0000-0000-000060570000}"/>
    <cellStyle name="Normal 2 10 5 4" xfId="24451" xr:uid="{00000000-0005-0000-0000-000061570000}"/>
    <cellStyle name="Normal 2 10 5 4 2" xfId="24452" xr:uid="{00000000-0005-0000-0000-000062570000}"/>
    <cellStyle name="Normal 2 10 5 4 2 2" xfId="24453" xr:uid="{00000000-0005-0000-0000-000063570000}"/>
    <cellStyle name="Normal 2 10 5 4 3" xfId="24454" xr:uid="{00000000-0005-0000-0000-000064570000}"/>
    <cellStyle name="Normal 2 10 5 5" xfId="24455" xr:uid="{00000000-0005-0000-0000-000065570000}"/>
    <cellStyle name="Normal 2 10 5 5 2" xfId="24456" xr:uid="{00000000-0005-0000-0000-000066570000}"/>
    <cellStyle name="Normal 2 10 5 5 2 2" xfId="24457" xr:uid="{00000000-0005-0000-0000-000067570000}"/>
    <cellStyle name="Normal 2 10 5 5 3" xfId="24458" xr:uid="{00000000-0005-0000-0000-000068570000}"/>
    <cellStyle name="Normal 2 10 5 6" xfId="24459" xr:uid="{00000000-0005-0000-0000-000069570000}"/>
    <cellStyle name="Normal 2 10 5 6 2" xfId="24460" xr:uid="{00000000-0005-0000-0000-00006A570000}"/>
    <cellStyle name="Normal 2 10 5 6 2 2" xfId="24461" xr:uid="{00000000-0005-0000-0000-00006B570000}"/>
    <cellStyle name="Normal 2 10 5 6 3" xfId="24462" xr:uid="{00000000-0005-0000-0000-00006C570000}"/>
    <cellStyle name="Normal 2 10 5 7" xfId="24463" xr:uid="{00000000-0005-0000-0000-00006D570000}"/>
    <cellStyle name="Normal 2 10 5 7 2" xfId="24464" xr:uid="{00000000-0005-0000-0000-00006E570000}"/>
    <cellStyle name="Normal 2 10 5 8" xfId="24465" xr:uid="{00000000-0005-0000-0000-00006F570000}"/>
    <cellStyle name="Normal 2 10 5 8 2" xfId="24466" xr:uid="{00000000-0005-0000-0000-000070570000}"/>
    <cellStyle name="Normal 2 10 5 9" xfId="24467" xr:uid="{00000000-0005-0000-0000-000071570000}"/>
    <cellStyle name="Normal 2 10 6" xfId="1048" xr:uid="{00000000-0005-0000-0000-000072570000}"/>
    <cellStyle name="Normal 2 10 6 2" xfId="24468" xr:uid="{00000000-0005-0000-0000-000073570000}"/>
    <cellStyle name="Normal 2 10 7" xfId="24469" xr:uid="{00000000-0005-0000-0000-000074570000}"/>
    <cellStyle name="Normal 2 10 7 2" xfId="24470" xr:uid="{00000000-0005-0000-0000-000075570000}"/>
    <cellStyle name="Normal 2 10 8" xfId="24471" xr:uid="{00000000-0005-0000-0000-000076570000}"/>
    <cellStyle name="Normal 2 10 9" xfId="24472" xr:uid="{00000000-0005-0000-0000-000077570000}"/>
    <cellStyle name="Normal 2 10 9 2" xfId="24473" xr:uid="{00000000-0005-0000-0000-000078570000}"/>
    <cellStyle name="Normal 2 11" xfId="1049" xr:uid="{00000000-0005-0000-0000-000079570000}"/>
    <cellStyle name="Normal 2 11 10" xfId="55464" xr:uid="{00000000-0005-0000-0000-00007A570000}"/>
    <cellStyle name="Normal 2 11 2" xfId="1050" xr:uid="{00000000-0005-0000-0000-00007B570000}"/>
    <cellStyle name="Normal 2 11 2 10" xfId="24474" xr:uid="{00000000-0005-0000-0000-00007C570000}"/>
    <cellStyle name="Normal 2 11 2 10 2" xfId="24475" xr:uid="{00000000-0005-0000-0000-00007D570000}"/>
    <cellStyle name="Normal 2 11 2 10 2 2" xfId="24476" xr:uid="{00000000-0005-0000-0000-00007E570000}"/>
    <cellStyle name="Normal 2 11 2 10 3" xfId="24477" xr:uid="{00000000-0005-0000-0000-00007F570000}"/>
    <cellStyle name="Normal 2 11 2 11" xfId="24478" xr:uid="{00000000-0005-0000-0000-000080570000}"/>
    <cellStyle name="Normal 2 11 2 11 2" xfId="24479" xr:uid="{00000000-0005-0000-0000-000081570000}"/>
    <cellStyle name="Normal 2 11 2 11 2 2" xfId="24480" xr:uid="{00000000-0005-0000-0000-000082570000}"/>
    <cellStyle name="Normal 2 11 2 11 3" xfId="24481" xr:uid="{00000000-0005-0000-0000-000083570000}"/>
    <cellStyle name="Normal 2 11 2 12" xfId="24482" xr:uid="{00000000-0005-0000-0000-000084570000}"/>
    <cellStyle name="Normal 2 11 2 12 2" xfId="24483" xr:uid="{00000000-0005-0000-0000-000085570000}"/>
    <cellStyle name="Normal 2 11 2 13" xfId="24484" xr:uid="{00000000-0005-0000-0000-000086570000}"/>
    <cellStyle name="Normal 2 11 2 13 2" xfId="24485" xr:uid="{00000000-0005-0000-0000-000087570000}"/>
    <cellStyle name="Normal 2 11 2 14" xfId="24486" xr:uid="{00000000-0005-0000-0000-000088570000}"/>
    <cellStyle name="Normal 2 11 2 14 2" xfId="24487" xr:uid="{00000000-0005-0000-0000-000089570000}"/>
    <cellStyle name="Normal 2 11 2 15" xfId="24488" xr:uid="{00000000-0005-0000-0000-00008A570000}"/>
    <cellStyle name="Normal 2 11 2 15 2" xfId="24489" xr:uid="{00000000-0005-0000-0000-00008B570000}"/>
    <cellStyle name="Normal 2 11 2 16" xfId="24490" xr:uid="{00000000-0005-0000-0000-00008C570000}"/>
    <cellStyle name="Normal 2 11 2 17" xfId="24491" xr:uid="{00000000-0005-0000-0000-00008D570000}"/>
    <cellStyle name="Normal 2 11 2 2" xfId="1051" xr:uid="{00000000-0005-0000-0000-00008E570000}"/>
    <cellStyle name="Normal 2 11 2 2 10" xfId="24492" xr:uid="{00000000-0005-0000-0000-00008F570000}"/>
    <cellStyle name="Normal 2 11 2 2 2" xfId="1052" xr:uid="{00000000-0005-0000-0000-000090570000}"/>
    <cellStyle name="Normal 2 11 2 2 2 2" xfId="24493" xr:uid="{00000000-0005-0000-0000-000091570000}"/>
    <cellStyle name="Normal 2 11 2 2 2 2 2" xfId="24494" xr:uid="{00000000-0005-0000-0000-000092570000}"/>
    <cellStyle name="Normal 2 11 2 2 2 2 2 2" xfId="24495" xr:uid="{00000000-0005-0000-0000-000093570000}"/>
    <cellStyle name="Normal 2 11 2 2 2 2 3" xfId="24496" xr:uid="{00000000-0005-0000-0000-000094570000}"/>
    <cellStyle name="Normal 2 11 2 2 2 3" xfId="24497" xr:uid="{00000000-0005-0000-0000-000095570000}"/>
    <cellStyle name="Normal 2 11 2 2 2 3 2" xfId="24498" xr:uid="{00000000-0005-0000-0000-000096570000}"/>
    <cellStyle name="Normal 2 11 2 2 2 3 2 2" xfId="24499" xr:uid="{00000000-0005-0000-0000-000097570000}"/>
    <cellStyle name="Normal 2 11 2 2 2 3 3" xfId="24500" xr:uid="{00000000-0005-0000-0000-000098570000}"/>
    <cellStyle name="Normal 2 11 2 2 2 4" xfId="24501" xr:uid="{00000000-0005-0000-0000-000099570000}"/>
    <cellStyle name="Normal 2 11 2 2 2 4 2" xfId="24502" xr:uid="{00000000-0005-0000-0000-00009A570000}"/>
    <cellStyle name="Normal 2 11 2 2 2 4 2 2" xfId="24503" xr:uid="{00000000-0005-0000-0000-00009B570000}"/>
    <cellStyle name="Normal 2 11 2 2 2 4 3" xfId="24504" xr:uid="{00000000-0005-0000-0000-00009C570000}"/>
    <cellStyle name="Normal 2 11 2 2 2 5" xfId="24505" xr:uid="{00000000-0005-0000-0000-00009D570000}"/>
    <cellStyle name="Normal 2 11 2 2 2 5 2" xfId="24506" xr:uid="{00000000-0005-0000-0000-00009E570000}"/>
    <cellStyle name="Normal 2 11 2 2 2 6" xfId="24507" xr:uid="{00000000-0005-0000-0000-00009F570000}"/>
    <cellStyle name="Normal 2 11 2 2 2 6 2" xfId="24508" xr:uid="{00000000-0005-0000-0000-0000A0570000}"/>
    <cellStyle name="Normal 2 11 2 2 2 7" xfId="24509" xr:uid="{00000000-0005-0000-0000-0000A1570000}"/>
    <cellStyle name="Normal 2 11 2 2 3" xfId="24510" xr:uid="{00000000-0005-0000-0000-0000A2570000}"/>
    <cellStyle name="Normal 2 11 2 2 3 2" xfId="24511" xr:uid="{00000000-0005-0000-0000-0000A3570000}"/>
    <cellStyle name="Normal 2 11 2 2 3 2 2" xfId="24512" xr:uid="{00000000-0005-0000-0000-0000A4570000}"/>
    <cellStyle name="Normal 2 11 2 2 3 2 2 2" xfId="24513" xr:uid="{00000000-0005-0000-0000-0000A5570000}"/>
    <cellStyle name="Normal 2 11 2 2 3 2 3" xfId="24514" xr:uid="{00000000-0005-0000-0000-0000A6570000}"/>
    <cellStyle name="Normal 2 11 2 2 3 3" xfId="24515" xr:uid="{00000000-0005-0000-0000-0000A7570000}"/>
    <cellStyle name="Normal 2 11 2 2 3 3 2" xfId="24516" xr:uid="{00000000-0005-0000-0000-0000A8570000}"/>
    <cellStyle name="Normal 2 11 2 2 3 3 2 2" xfId="24517" xr:uid="{00000000-0005-0000-0000-0000A9570000}"/>
    <cellStyle name="Normal 2 11 2 2 3 3 3" xfId="24518" xr:uid="{00000000-0005-0000-0000-0000AA570000}"/>
    <cellStyle name="Normal 2 11 2 2 3 4" xfId="24519" xr:uid="{00000000-0005-0000-0000-0000AB570000}"/>
    <cellStyle name="Normal 2 11 2 2 3 4 2" xfId="24520" xr:uid="{00000000-0005-0000-0000-0000AC570000}"/>
    <cellStyle name="Normal 2 11 2 2 3 4 2 2" xfId="24521" xr:uid="{00000000-0005-0000-0000-0000AD570000}"/>
    <cellStyle name="Normal 2 11 2 2 3 4 3" xfId="24522" xr:uid="{00000000-0005-0000-0000-0000AE570000}"/>
    <cellStyle name="Normal 2 11 2 2 3 5" xfId="24523" xr:uid="{00000000-0005-0000-0000-0000AF570000}"/>
    <cellStyle name="Normal 2 11 2 2 3 5 2" xfId="24524" xr:uid="{00000000-0005-0000-0000-0000B0570000}"/>
    <cellStyle name="Normal 2 11 2 2 3 6" xfId="24525" xr:uid="{00000000-0005-0000-0000-0000B1570000}"/>
    <cellStyle name="Normal 2 11 2 2 4" xfId="24526" xr:uid="{00000000-0005-0000-0000-0000B2570000}"/>
    <cellStyle name="Normal 2 11 2 2 4 2" xfId="24527" xr:uid="{00000000-0005-0000-0000-0000B3570000}"/>
    <cellStyle name="Normal 2 11 2 2 4 2 2" xfId="24528" xr:uid="{00000000-0005-0000-0000-0000B4570000}"/>
    <cellStyle name="Normal 2 11 2 2 4 3" xfId="24529" xr:uid="{00000000-0005-0000-0000-0000B5570000}"/>
    <cellStyle name="Normal 2 11 2 2 5" xfId="24530" xr:uid="{00000000-0005-0000-0000-0000B6570000}"/>
    <cellStyle name="Normal 2 11 2 2 5 2" xfId="24531" xr:uid="{00000000-0005-0000-0000-0000B7570000}"/>
    <cellStyle name="Normal 2 11 2 2 5 2 2" xfId="24532" xr:uid="{00000000-0005-0000-0000-0000B8570000}"/>
    <cellStyle name="Normal 2 11 2 2 5 3" xfId="24533" xr:uid="{00000000-0005-0000-0000-0000B9570000}"/>
    <cellStyle name="Normal 2 11 2 2 6" xfId="24534" xr:uid="{00000000-0005-0000-0000-0000BA570000}"/>
    <cellStyle name="Normal 2 11 2 2 6 2" xfId="24535" xr:uid="{00000000-0005-0000-0000-0000BB570000}"/>
    <cellStyle name="Normal 2 11 2 2 6 2 2" xfId="24536" xr:uid="{00000000-0005-0000-0000-0000BC570000}"/>
    <cellStyle name="Normal 2 11 2 2 6 3" xfId="24537" xr:uid="{00000000-0005-0000-0000-0000BD570000}"/>
    <cellStyle name="Normal 2 11 2 2 7" xfId="24538" xr:uid="{00000000-0005-0000-0000-0000BE570000}"/>
    <cellStyle name="Normal 2 11 2 2 7 2" xfId="24539" xr:uid="{00000000-0005-0000-0000-0000BF570000}"/>
    <cellStyle name="Normal 2 11 2 2 8" xfId="24540" xr:uid="{00000000-0005-0000-0000-0000C0570000}"/>
    <cellStyle name="Normal 2 11 2 2 8 2" xfId="24541" xr:uid="{00000000-0005-0000-0000-0000C1570000}"/>
    <cellStyle name="Normal 2 11 2 2 9" xfId="24542" xr:uid="{00000000-0005-0000-0000-0000C2570000}"/>
    <cellStyle name="Normal 2 11 2 3" xfId="1053" xr:uid="{00000000-0005-0000-0000-0000C3570000}"/>
    <cellStyle name="Normal 2 11 2 3 10" xfId="24543" xr:uid="{00000000-0005-0000-0000-0000C4570000}"/>
    <cellStyle name="Normal 2 11 2 3 2" xfId="1054" xr:uid="{00000000-0005-0000-0000-0000C5570000}"/>
    <cellStyle name="Normal 2 11 2 3 2 2" xfId="24544" xr:uid="{00000000-0005-0000-0000-0000C6570000}"/>
    <cellStyle name="Normal 2 11 2 3 2 2 2" xfId="24545" xr:uid="{00000000-0005-0000-0000-0000C7570000}"/>
    <cellStyle name="Normal 2 11 2 3 2 2 2 2" xfId="24546" xr:uid="{00000000-0005-0000-0000-0000C8570000}"/>
    <cellStyle name="Normal 2 11 2 3 2 2 3" xfId="24547" xr:uid="{00000000-0005-0000-0000-0000C9570000}"/>
    <cellStyle name="Normal 2 11 2 3 2 3" xfId="24548" xr:uid="{00000000-0005-0000-0000-0000CA570000}"/>
    <cellStyle name="Normal 2 11 2 3 2 3 2" xfId="24549" xr:uid="{00000000-0005-0000-0000-0000CB570000}"/>
    <cellStyle name="Normal 2 11 2 3 2 3 2 2" xfId="24550" xr:uid="{00000000-0005-0000-0000-0000CC570000}"/>
    <cellStyle name="Normal 2 11 2 3 2 3 3" xfId="24551" xr:uid="{00000000-0005-0000-0000-0000CD570000}"/>
    <cellStyle name="Normal 2 11 2 3 2 4" xfId="24552" xr:uid="{00000000-0005-0000-0000-0000CE570000}"/>
    <cellStyle name="Normal 2 11 2 3 2 4 2" xfId="24553" xr:uid="{00000000-0005-0000-0000-0000CF570000}"/>
    <cellStyle name="Normal 2 11 2 3 2 4 2 2" xfId="24554" xr:uid="{00000000-0005-0000-0000-0000D0570000}"/>
    <cellStyle name="Normal 2 11 2 3 2 4 3" xfId="24555" xr:uid="{00000000-0005-0000-0000-0000D1570000}"/>
    <cellStyle name="Normal 2 11 2 3 2 5" xfId="24556" xr:uid="{00000000-0005-0000-0000-0000D2570000}"/>
    <cellStyle name="Normal 2 11 2 3 2 5 2" xfId="24557" xr:uid="{00000000-0005-0000-0000-0000D3570000}"/>
    <cellStyle name="Normal 2 11 2 3 2 6" xfId="24558" xr:uid="{00000000-0005-0000-0000-0000D4570000}"/>
    <cellStyle name="Normal 2 11 2 3 2 6 2" xfId="24559" xr:uid="{00000000-0005-0000-0000-0000D5570000}"/>
    <cellStyle name="Normal 2 11 2 3 2 7" xfId="24560" xr:uid="{00000000-0005-0000-0000-0000D6570000}"/>
    <cellStyle name="Normal 2 11 2 3 3" xfId="24561" xr:uid="{00000000-0005-0000-0000-0000D7570000}"/>
    <cellStyle name="Normal 2 11 2 3 3 2" xfId="24562" xr:uid="{00000000-0005-0000-0000-0000D8570000}"/>
    <cellStyle name="Normal 2 11 2 3 3 2 2" xfId="24563" xr:uid="{00000000-0005-0000-0000-0000D9570000}"/>
    <cellStyle name="Normal 2 11 2 3 3 2 2 2" xfId="24564" xr:uid="{00000000-0005-0000-0000-0000DA570000}"/>
    <cellStyle name="Normal 2 11 2 3 3 2 3" xfId="24565" xr:uid="{00000000-0005-0000-0000-0000DB570000}"/>
    <cellStyle name="Normal 2 11 2 3 3 3" xfId="24566" xr:uid="{00000000-0005-0000-0000-0000DC570000}"/>
    <cellStyle name="Normal 2 11 2 3 3 3 2" xfId="24567" xr:uid="{00000000-0005-0000-0000-0000DD570000}"/>
    <cellStyle name="Normal 2 11 2 3 3 3 2 2" xfId="24568" xr:uid="{00000000-0005-0000-0000-0000DE570000}"/>
    <cellStyle name="Normal 2 11 2 3 3 3 3" xfId="24569" xr:uid="{00000000-0005-0000-0000-0000DF570000}"/>
    <cellStyle name="Normal 2 11 2 3 3 4" xfId="24570" xr:uid="{00000000-0005-0000-0000-0000E0570000}"/>
    <cellStyle name="Normal 2 11 2 3 3 4 2" xfId="24571" xr:uid="{00000000-0005-0000-0000-0000E1570000}"/>
    <cellStyle name="Normal 2 11 2 3 3 4 2 2" xfId="24572" xr:uid="{00000000-0005-0000-0000-0000E2570000}"/>
    <cellStyle name="Normal 2 11 2 3 3 4 3" xfId="24573" xr:uid="{00000000-0005-0000-0000-0000E3570000}"/>
    <cellStyle name="Normal 2 11 2 3 3 5" xfId="24574" xr:uid="{00000000-0005-0000-0000-0000E4570000}"/>
    <cellStyle name="Normal 2 11 2 3 3 5 2" xfId="24575" xr:uid="{00000000-0005-0000-0000-0000E5570000}"/>
    <cellStyle name="Normal 2 11 2 3 3 6" xfId="24576" xr:uid="{00000000-0005-0000-0000-0000E6570000}"/>
    <cellStyle name="Normal 2 11 2 3 4" xfId="24577" xr:uid="{00000000-0005-0000-0000-0000E7570000}"/>
    <cellStyle name="Normal 2 11 2 3 4 2" xfId="24578" xr:uid="{00000000-0005-0000-0000-0000E8570000}"/>
    <cellStyle name="Normal 2 11 2 3 4 2 2" xfId="24579" xr:uid="{00000000-0005-0000-0000-0000E9570000}"/>
    <cellStyle name="Normal 2 11 2 3 4 3" xfId="24580" xr:uid="{00000000-0005-0000-0000-0000EA570000}"/>
    <cellStyle name="Normal 2 11 2 3 5" xfId="24581" xr:uid="{00000000-0005-0000-0000-0000EB570000}"/>
    <cellStyle name="Normal 2 11 2 3 5 2" xfId="24582" xr:uid="{00000000-0005-0000-0000-0000EC570000}"/>
    <cellStyle name="Normal 2 11 2 3 5 2 2" xfId="24583" xr:uid="{00000000-0005-0000-0000-0000ED570000}"/>
    <cellStyle name="Normal 2 11 2 3 5 3" xfId="24584" xr:uid="{00000000-0005-0000-0000-0000EE570000}"/>
    <cellStyle name="Normal 2 11 2 3 6" xfId="24585" xr:uid="{00000000-0005-0000-0000-0000EF570000}"/>
    <cellStyle name="Normal 2 11 2 3 6 2" xfId="24586" xr:uid="{00000000-0005-0000-0000-0000F0570000}"/>
    <cellStyle name="Normal 2 11 2 3 6 2 2" xfId="24587" xr:uid="{00000000-0005-0000-0000-0000F1570000}"/>
    <cellStyle name="Normal 2 11 2 3 6 3" xfId="24588" xr:uid="{00000000-0005-0000-0000-0000F2570000}"/>
    <cellStyle name="Normal 2 11 2 3 7" xfId="24589" xr:uid="{00000000-0005-0000-0000-0000F3570000}"/>
    <cellStyle name="Normal 2 11 2 3 7 2" xfId="24590" xr:uid="{00000000-0005-0000-0000-0000F4570000}"/>
    <cellStyle name="Normal 2 11 2 3 8" xfId="24591" xr:uid="{00000000-0005-0000-0000-0000F5570000}"/>
    <cellStyle name="Normal 2 11 2 3 8 2" xfId="24592" xr:uid="{00000000-0005-0000-0000-0000F6570000}"/>
    <cellStyle name="Normal 2 11 2 3 9" xfId="24593" xr:uid="{00000000-0005-0000-0000-0000F7570000}"/>
    <cellStyle name="Normal 2 11 2 4" xfId="1055" xr:uid="{00000000-0005-0000-0000-0000F8570000}"/>
    <cellStyle name="Normal 2 11 2 4 2" xfId="24594" xr:uid="{00000000-0005-0000-0000-0000F9570000}"/>
    <cellStyle name="Normal 2 11 2 4 2 2" xfId="24595" xr:uid="{00000000-0005-0000-0000-0000FA570000}"/>
    <cellStyle name="Normal 2 11 2 4 2 2 2" xfId="24596" xr:uid="{00000000-0005-0000-0000-0000FB570000}"/>
    <cellStyle name="Normal 2 11 2 4 2 3" xfId="24597" xr:uid="{00000000-0005-0000-0000-0000FC570000}"/>
    <cellStyle name="Normal 2 11 2 4 3" xfId="24598" xr:uid="{00000000-0005-0000-0000-0000FD570000}"/>
    <cellStyle name="Normal 2 11 2 4 3 2" xfId="24599" xr:uid="{00000000-0005-0000-0000-0000FE570000}"/>
    <cellStyle name="Normal 2 11 2 4 3 2 2" xfId="24600" xr:uid="{00000000-0005-0000-0000-0000FF570000}"/>
    <cellStyle name="Normal 2 11 2 4 3 3" xfId="24601" xr:uid="{00000000-0005-0000-0000-000000580000}"/>
    <cellStyle name="Normal 2 11 2 4 4" xfId="24602" xr:uid="{00000000-0005-0000-0000-000001580000}"/>
    <cellStyle name="Normal 2 11 2 4 4 2" xfId="24603" xr:uid="{00000000-0005-0000-0000-000002580000}"/>
    <cellStyle name="Normal 2 11 2 4 4 2 2" xfId="24604" xr:uid="{00000000-0005-0000-0000-000003580000}"/>
    <cellStyle name="Normal 2 11 2 4 4 3" xfId="24605" xr:uid="{00000000-0005-0000-0000-000004580000}"/>
    <cellStyle name="Normal 2 11 2 4 5" xfId="24606" xr:uid="{00000000-0005-0000-0000-000005580000}"/>
    <cellStyle name="Normal 2 11 2 4 5 2" xfId="24607" xr:uid="{00000000-0005-0000-0000-000006580000}"/>
    <cellStyle name="Normal 2 11 2 4 6" xfId="24608" xr:uid="{00000000-0005-0000-0000-000007580000}"/>
    <cellStyle name="Normal 2 11 2 4 6 2" xfId="24609" xr:uid="{00000000-0005-0000-0000-000008580000}"/>
    <cellStyle name="Normal 2 11 2 4 7" xfId="24610" xr:uid="{00000000-0005-0000-0000-000009580000}"/>
    <cellStyle name="Normal 2 11 2 5" xfId="24611" xr:uid="{00000000-0005-0000-0000-00000A580000}"/>
    <cellStyle name="Normal 2 11 2 5 2" xfId="24612" xr:uid="{00000000-0005-0000-0000-00000B580000}"/>
    <cellStyle name="Normal 2 11 2 5 2 2" xfId="24613" xr:uid="{00000000-0005-0000-0000-00000C580000}"/>
    <cellStyle name="Normal 2 11 2 5 2 2 2" xfId="24614" xr:uid="{00000000-0005-0000-0000-00000D580000}"/>
    <cellStyle name="Normal 2 11 2 5 2 3" xfId="24615" xr:uid="{00000000-0005-0000-0000-00000E580000}"/>
    <cellStyle name="Normal 2 11 2 5 3" xfId="24616" xr:uid="{00000000-0005-0000-0000-00000F580000}"/>
    <cellStyle name="Normal 2 11 2 5 3 2" xfId="24617" xr:uid="{00000000-0005-0000-0000-000010580000}"/>
    <cellStyle name="Normal 2 11 2 5 3 2 2" xfId="24618" xr:uid="{00000000-0005-0000-0000-000011580000}"/>
    <cellStyle name="Normal 2 11 2 5 3 3" xfId="24619" xr:uid="{00000000-0005-0000-0000-000012580000}"/>
    <cellStyle name="Normal 2 11 2 5 4" xfId="24620" xr:uid="{00000000-0005-0000-0000-000013580000}"/>
    <cellStyle name="Normal 2 11 2 5 4 2" xfId="24621" xr:uid="{00000000-0005-0000-0000-000014580000}"/>
    <cellStyle name="Normal 2 11 2 5 4 2 2" xfId="24622" xr:uid="{00000000-0005-0000-0000-000015580000}"/>
    <cellStyle name="Normal 2 11 2 5 4 3" xfId="24623" xr:uid="{00000000-0005-0000-0000-000016580000}"/>
    <cellStyle name="Normal 2 11 2 5 5" xfId="24624" xr:uid="{00000000-0005-0000-0000-000017580000}"/>
    <cellStyle name="Normal 2 11 2 5 5 2" xfId="24625" xr:uid="{00000000-0005-0000-0000-000018580000}"/>
    <cellStyle name="Normal 2 11 2 5 6" xfId="24626" xr:uid="{00000000-0005-0000-0000-000019580000}"/>
    <cellStyle name="Normal 2 11 2 6" xfId="24627" xr:uid="{00000000-0005-0000-0000-00001A580000}"/>
    <cellStyle name="Normal 2 11 2 6 2" xfId="24628" xr:uid="{00000000-0005-0000-0000-00001B580000}"/>
    <cellStyle name="Normal 2 11 2 6 2 2" xfId="24629" xr:uid="{00000000-0005-0000-0000-00001C580000}"/>
    <cellStyle name="Normal 2 11 2 6 2 2 2" xfId="24630" xr:uid="{00000000-0005-0000-0000-00001D580000}"/>
    <cellStyle name="Normal 2 11 2 6 2 3" xfId="24631" xr:uid="{00000000-0005-0000-0000-00001E580000}"/>
    <cellStyle name="Normal 2 11 2 6 3" xfId="24632" xr:uid="{00000000-0005-0000-0000-00001F580000}"/>
    <cellStyle name="Normal 2 11 2 6 3 2" xfId="24633" xr:uid="{00000000-0005-0000-0000-000020580000}"/>
    <cellStyle name="Normal 2 11 2 6 3 2 2" xfId="24634" xr:uid="{00000000-0005-0000-0000-000021580000}"/>
    <cellStyle name="Normal 2 11 2 6 3 3" xfId="24635" xr:uid="{00000000-0005-0000-0000-000022580000}"/>
    <cellStyle name="Normal 2 11 2 6 4" xfId="24636" xr:uid="{00000000-0005-0000-0000-000023580000}"/>
    <cellStyle name="Normal 2 11 2 6 4 2" xfId="24637" xr:uid="{00000000-0005-0000-0000-000024580000}"/>
    <cellStyle name="Normal 2 11 2 6 4 2 2" xfId="24638" xr:uid="{00000000-0005-0000-0000-000025580000}"/>
    <cellStyle name="Normal 2 11 2 6 4 3" xfId="24639" xr:uid="{00000000-0005-0000-0000-000026580000}"/>
    <cellStyle name="Normal 2 11 2 6 5" xfId="24640" xr:uid="{00000000-0005-0000-0000-000027580000}"/>
    <cellStyle name="Normal 2 11 2 6 5 2" xfId="24641" xr:uid="{00000000-0005-0000-0000-000028580000}"/>
    <cellStyle name="Normal 2 11 2 6 6" xfId="24642" xr:uid="{00000000-0005-0000-0000-000029580000}"/>
    <cellStyle name="Normal 2 11 2 7" xfId="24643" xr:uid="{00000000-0005-0000-0000-00002A580000}"/>
    <cellStyle name="Normal 2 11 2 7 2" xfId="24644" xr:uid="{00000000-0005-0000-0000-00002B580000}"/>
    <cellStyle name="Normal 2 11 2 7 2 2" xfId="24645" xr:uid="{00000000-0005-0000-0000-00002C580000}"/>
    <cellStyle name="Normal 2 11 2 7 2 2 2" xfId="24646" xr:uid="{00000000-0005-0000-0000-00002D580000}"/>
    <cellStyle name="Normal 2 11 2 7 2 3" xfId="24647" xr:uid="{00000000-0005-0000-0000-00002E580000}"/>
    <cellStyle name="Normal 2 11 2 7 3" xfId="24648" xr:uid="{00000000-0005-0000-0000-00002F580000}"/>
    <cellStyle name="Normal 2 11 2 7 3 2" xfId="24649" xr:uid="{00000000-0005-0000-0000-000030580000}"/>
    <cellStyle name="Normal 2 11 2 7 3 2 2" xfId="24650" xr:uid="{00000000-0005-0000-0000-000031580000}"/>
    <cellStyle name="Normal 2 11 2 7 3 3" xfId="24651" xr:uid="{00000000-0005-0000-0000-000032580000}"/>
    <cellStyle name="Normal 2 11 2 7 4" xfId="24652" xr:uid="{00000000-0005-0000-0000-000033580000}"/>
    <cellStyle name="Normal 2 11 2 7 4 2" xfId="24653" xr:uid="{00000000-0005-0000-0000-000034580000}"/>
    <cellStyle name="Normal 2 11 2 7 4 2 2" xfId="24654" xr:uid="{00000000-0005-0000-0000-000035580000}"/>
    <cellStyle name="Normal 2 11 2 7 4 3" xfId="24655" xr:uid="{00000000-0005-0000-0000-000036580000}"/>
    <cellStyle name="Normal 2 11 2 7 5" xfId="24656" xr:uid="{00000000-0005-0000-0000-000037580000}"/>
    <cellStyle name="Normal 2 11 2 7 5 2" xfId="24657" xr:uid="{00000000-0005-0000-0000-000038580000}"/>
    <cellStyle name="Normal 2 11 2 7 6" xfId="24658" xr:uid="{00000000-0005-0000-0000-000039580000}"/>
    <cellStyle name="Normal 2 11 2 8" xfId="24659" xr:uid="{00000000-0005-0000-0000-00003A580000}"/>
    <cellStyle name="Normal 2 11 2 8 2" xfId="24660" xr:uid="{00000000-0005-0000-0000-00003B580000}"/>
    <cellStyle name="Normal 2 11 2 8 2 2" xfId="24661" xr:uid="{00000000-0005-0000-0000-00003C580000}"/>
    <cellStyle name="Normal 2 11 2 8 3" xfId="24662" xr:uid="{00000000-0005-0000-0000-00003D580000}"/>
    <cellStyle name="Normal 2 11 2 9" xfId="24663" xr:uid="{00000000-0005-0000-0000-00003E580000}"/>
    <cellStyle name="Normal 2 11 2 9 2" xfId="24664" xr:uid="{00000000-0005-0000-0000-00003F580000}"/>
    <cellStyle name="Normal 2 11 2 9 2 2" xfId="24665" xr:uid="{00000000-0005-0000-0000-000040580000}"/>
    <cellStyle name="Normal 2 11 2 9 3" xfId="24666" xr:uid="{00000000-0005-0000-0000-000041580000}"/>
    <cellStyle name="Normal 2 11 3" xfId="1056" xr:uid="{00000000-0005-0000-0000-000042580000}"/>
    <cellStyle name="Normal 2 11 3 10" xfId="24667" xr:uid="{00000000-0005-0000-0000-000043580000}"/>
    <cellStyle name="Normal 2 11 3 10 2" xfId="24668" xr:uid="{00000000-0005-0000-0000-000044580000}"/>
    <cellStyle name="Normal 2 11 3 10 2 2" xfId="24669" xr:uid="{00000000-0005-0000-0000-000045580000}"/>
    <cellStyle name="Normal 2 11 3 10 3" xfId="24670" xr:uid="{00000000-0005-0000-0000-000046580000}"/>
    <cellStyle name="Normal 2 11 3 11" xfId="24671" xr:uid="{00000000-0005-0000-0000-000047580000}"/>
    <cellStyle name="Normal 2 11 3 11 2" xfId="24672" xr:uid="{00000000-0005-0000-0000-000048580000}"/>
    <cellStyle name="Normal 2 11 3 11 2 2" xfId="24673" xr:uid="{00000000-0005-0000-0000-000049580000}"/>
    <cellStyle name="Normal 2 11 3 11 3" xfId="24674" xr:uid="{00000000-0005-0000-0000-00004A580000}"/>
    <cellStyle name="Normal 2 11 3 12" xfId="24675" xr:uid="{00000000-0005-0000-0000-00004B580000}"/>
    <cellStyle name="Normal 2 11 3 12 2" xfId="24676" xr:uid="{00000000-0005-0000-0000-00004C580000}"/>
    <cellStyle name="Normal 2 11 3 13" xfId="24677" xr:uid="{00000000-0005-0000-0000-00004D580000}"/>
    <cellStyle name="Normal 2 11 3 13 2" xfId="24678" xr:uid="{00000000-0005-0000-0000-00004E580000}"/>
    <cellStyle name="Normal 2 11 3 14" xfId="24679" xr:uid="{00000000-0005-0000-0000-00004F580000}"/>
    <cellStyle name="Normal 2 11 3 14 2" xfId="24680" xr:uid="{00000000-0005-0000-0000-000050580000}"/>
    <cellStyle name="Normal 2 11 3 15" xfId="24681" xr:uid="{00000000-0005-0000-0000-000051580000}"/>
    <cellStyle name="Normal 2 11 3 15 2" xfId="24682" xr:uid="{00000000-0005-0000-0000-000052580000}"/>
    <cellStyle name="Normal 2 11 3 16" xfId="24683" xr:uid="{00000000-0005-0000-0000-000053580000}"/>
    <cellStyle name="Normal 2 11 3 17" xfId="24684" xr:uid="{00000000-0005-0000-0000-000054580000}"/>
    <cellStyle name="Normal 2 11 3 2" xfId="1057" xr:uid="{00000000-0005-0000-0000-000055580000}"/>
    <cellStyle name="Normal 2 11 3 2 10" xfId="24685" xr:uid="{00000000-0005-0000-0000-000056580000}"/>
    <cellStyle name="Normal 2 11 3 2 2" xfId="1058" xr:uid="{00000000-0005-0000-0000-000057580000}"/>
    <cellStyle name="Normal 2 11 3 2 2 2" xfId="24686" xr:uid="{00000000-0005-0000-0000-000058580000}"/>
    <cellStyle name="Normal 2 11 3 2 2 2 2" xfId="24687" xr:uid="{00000000-0005-0000-0000-000059580000}"/>
    <cellStyle name="Normal 2 11 3 2 2 2 2 2" xfId="24688" xr:uid="{00000000-0005-0000-0000-00005A580000}"/>
    <cellStyle name="Normal 2 11 3 2 2 2 3" xfId="24689" xr:uid="{00000000-0005-0000-0000-00005B580000}"/>
    <cellStyle name="Normal 2 11 3 2 2 3" xfId="24690" xr:uid="{00000000-0005-0000-0000-00005C580000}"/>
    <cellStyle name="Normal 2 11 3 2 2 3 2" xfId="24691" xr:uid="{00000000-0005-0000-0000-00005D580000}"/>
    <cellStyle name="Normal 2 11 3 2 2 3 2 2" xfId="24692" xr:uid="{00000000-0005-0000-0000-00005E580000}"/>
    <cellStyle name="Normal 2 11 3 2 2 3 3" xfId="24693" xr:uid="{00000000-0005-0000-0000-00005F580000}"/>
    <cellStyle name="Normal 2 11 3 2 2 4" xfId="24694" xr:uid="{00000000-0005-0000-0000-000060580000}"/>
    <cellStyle name="Normal 2 11 3 2 2 4 2" xfId="24695" xr:uid="{00000000-0005-0000-0000-000061580000}"/>
    <cellStyle name="Normal 2 11 3 2 2 4 2 2" xfId="24696" xr:uid="{00000000-0005-0000-0000-000062580000}"/>
    <cellStyle name="Normal 2 11 3 2 2 4 3" xfId="24697" xr:uid="{00000000-0005-0000-0000-000063580000}"/>
    <cellStyle name="Normal 2 11 3 2 2 5" xfId="24698" xr:uid="{00000000-0005-0000-0000-000064580000}"/>
    <cellStyle name="Normal 2 11 3 2 2 5 2" xfId="24699" xr:uid="{00000000-0005-0000-0000-000065580000}"/>
    <cellStyle name="Normal 2 11 3 2 2 6" xfId="24700" xr:uid="{00000000-0005-0000-0000-000066580000}"/>
    <cellStyle name="Normal 2 11 3 2 2 6 2" xfId="24701" xr:uid="{00000000-0005-0000-0000-000067580000}"/>
    <cellStyle name="Normal 2 11 3 2 2 7" xfId="24702" xr:uid="{00000000-0005-0000-0000-000068580000}"/>
    <cellStyle name="Normal 2 11 3 2 3" xfId="24703" xr:uid="{00000000-0005-0000-0000-000069580000}"/>
    <cellStyle name="Normal 2 11 3 2 3 2" xfId="24704" xr:uid="{00000000-0005-0000-0000-00006A580000}"/>
    <cellStyle name="Normal 2 11 3 2 3 2 2" xfId="24705" xr:uid="{00000000-0005-0000-0000-00006B580000}"/>
    <cellStyle name="Normal 2 11 3 2 3 2 2 2" xfId="24706" xr:uid="{00000000-0005-0000-0000-00006C580000}"/>
    <cellStyle name="Normal 2 11 3 2 3 2 3" xfId="24707" xr:uid="{00000000-0005-0000-0000-00006D580000}"/>
    <cellStyle name="Normal 2 11 3 2 3 3" xfId="24708" xr:uid="{00000000-0005-0000-0000-00006E580000}"/>
    <cellStyle name="Normal 2 11 3 2 3 3 2" xfId="24709" xr:uid="{00000000-0005-0000-0000-00006F580000}"/>
    <cellStyle name="Normal 2 11 3 2 3 3 2 2" xfId="24710" xr:uid="{00000000-0005-0000-0000-000070580000}"/>
    <cellStyle name="Normal 2 11 3 2 3 3 3" xfId="24711" xr:uid="{00000000-0005-0000-0000-000071580000}"/>
    <cellStyle name="Normal 2 11 3 2 3 4" xfId="24712" xr:uid="{00000000-0005-0000-0000-000072580000}"/>
    <cellStyle name="Normal 2 11 3 2 3 4 2" xfId="24713" xr:uid="{00000000-0005-0000-0000-000073580000}"/>
    <cellStyle name="Normal 2 11 3 2 3 4 2 2" xfId="24714" xr:uid="{00000000-0005-0000-0000-000074580000}"/>
    <cellStyle name="Normal 2 11 3 2 3 4 3" xfId="24715" xr:uid="{00000000-0005-0000-0000-000075580000}"/>
    <cellStyle name="Normal 2 11 3 2 3 5" xfId="24716" xr:uid="{00000000-0005-0000-0000-000076580000}"/>
    <cellStyle name="Normal 2 11 3 2 3 5 2" xfId="24717" xr:uid="{00000000-0005-0000-0000-000077580000}"/>
    <cellStyle name="Normal 2 11 3 2 3 6" xfId="24718" xr:uid="{00000000-0005-0000-0000-000078580000}"/>
    <cellStyle name="Normal 2 11 3 2 4" xfId="24719" xr:uid="{00000000-0005-0000-0000-000079580000}"/>
    <cellStyle name="Normal 2 11 3 2 4 2" xfId="24720" xr:uid="{00000000-0005-0000-0000-00007A580000}"/>
    <cellStyle name="Normal 2 11 3 2 4 2 2" xfId="24721" xr:uid="{00000000-0005-0000-0000-00007B580000}"/>
    <cellStyle name="Normal 2 11 3 2 4 3" xfId="24722" xr:uid="{00000000-0005-0000-0000-00007C580000}"/>
    <cellStyle name="Normal 2 11 3 2 5" xfId="24723" xr:uid="{00000000-0005-0000-0000-00007D580000}"/>
    <cellStyle name="Normal 2 11 3 2 5 2" xfId="24724" xr:uid="{00000000-0005-0000-0000-00007E580000}"/>
    <cellStyle name="Normal 2 11 3 2 5 2 2" xfId="24725" xr:uid="{00000000-0005-0000-0000-00007F580000}"/>
    <cellStyle name="Normal 2 11 3 2 5 3" xfId="24726" xr:uid="{00000000-0005-0000-0000-000080580000}"/>
    <cellStyle name="Normal 2 11 3 2 6" xfId="24727" xr:uid="{00000000-0005-0000-0000-000081580000}"/>
    <cellStyle name="Normal 2 11 3 2 6 2" xfId="24728" xr:uid="{00000000-0005-0000-0000-000082580000}"/>
    <cellStyle name="Normal 2 11 3 2 6 2 2" xfId="24729" xr:uid="{00000000-0005-0000-0000-000083580000}"/>
    <cellStyle name="Normal 2 11 3 2 6 3" xfId="24730" xr:uid="{00000000-0005-0000-0000-000084580000}"/>
    <cellStyle name="Normal 2 11 3 2 7" xfId="24731" xr:uid="{00000000-0005-0000-0000-000085580000}"/>
    <cellStyle name="Normal 2 11 3 2 7 2" xfId="24732" xr:uid="{00000000-0005-0000-0000-000086580000}"/>
    <cellStyle name="Normal 2 11 3 2 8" xfId="24733" xr:uid="{00000000-0005-0000-0000-000087580000}"/>
    <cellStyle name="Normal 2 11 3 2 8 2" xfId="24734" xr:uid="{00000000-0005-0000-0000-000088580000}"/>
    <cellStyle name="Normal 2 11 3 2 9" xfId="24735" xr:uid="{00000000-0005-0000-0000-000089580000}"/>
    <cellStyle name="Normal 2 11 3 3" xfId="1059" xr:uid="{00000000-0005-0000-0000-00008A580000}"/>
    <cellStyle name="Normal 2 11 3 3 10" xfId="24736" xr:uid="{00000000-0005-0000-0000-00008B580000}"/>
    <cellStyle name="Normal 2 11 3 3 2" xfId="1060" xr:uid="{00000000-0005-0000-0000-00008C580000}"/>
    <cellStyle name="Normal 2 11 3 3 2 2" xfId="24737" xr:uid="{00000000-0005-0000-0000-00008D580000}"/>
    <cellStyle name="Normal 2 11 3 3 2 2 2" xfId="24738" xr:uid="{00000000-0005-0000-0000-00008E580000}"/>
    <cellStyle name="Normal 2 11 3 3 2 2 2 2" xfId="24739" xr:uid="{00000000-0005-0000-0000-00008F580000}"/>
    <cellStyle name="Normal 2 11 3 3 2 2 3" xfId="24740" xr:uid="{00000000-0005-0000-0000-000090580000}"/>
    <cellStyle name="Normal 2 11 3 3 2 3" xfId="24741" xr:uid="{00000000-0005-0000-0000-000091580000}"/>
    <cellStyle name="Normal 2 11 3 3 2 3 2" xfId="24742" xr:uid="{00000000-0005-0000-0000-000092580000}"/>
    <cellStyle name="Normal 2 11 3 3 2 3 2 2" xfId="24743" xr:uid="{00000000-0005-0000-0000-000093580000}"/>
    <cellStyle name="Normal 2 11 3 3 2 3 3" xfId="24744" xr:uid="{00000000-0005-0000-0000-000094580000}"/>
    <cellStyle name="Normal 2 11 3 3 2 4" xfId="24745" xr:uid="{00000000-0005-0000-0000-000095580000}"/>
    <cellStyle name="Normal 2 11 3 3 2 4 2" xfId="24746" xr:uid="{00000000-0005-0000-0000-000096580000}"/>
    <cellStyle name="Normal 2 11 3 3 2 4 2 2" xfId="24747" xr:uid="{00000000-0005-0000-0000-000097580000}"/>
    <cellStyle name="Normal 2 11 3 3 2 4 3" xfId="24748" xr:uid="{00000000-0005-0000-0000-000098580000}"/>
    <cellStyle name="Normal 2 11 3 3 2 5" xfId="24749" xr:uid="{00000000-0005-0000-0000-000099580000}"/>
    <cellStyle name="Normal 2 11 3 3 2 5 2" xfId="24750" xr:uid="{00000000-0005-0000-0000-00009A580000}"/>
    <cellStyle name="Normal 2 11 3 3 2 6" xfId="24751" xr:uid="{00000000-0005-0000-0000-00009B580000}"/>
    <cellStyle name="Normal 2 11 3 3 2 6 2" xfId="24752" xr:uid="{00000000-0005-0000-0000-00009C580000}"/>
    <cellStyle name="Normal 2 11 3 3 2 7" xfId="24753" xr:uid="{00000000-0005-0000-0000-00009D580000}"/>
    <cellStyle name="Normal 2 11 3 3 3" xfId="24754" xr:uid="{00000000-0005-0000-0000-00009E580000}"/>
    <cellStyle name="Normal 2 11 3 3 3 2" xfId="24755" xr:uid="{00000000-0005-0000-0000-00009F580000}"/>
    <cellStyle name="Normal 2 11 3 3 3 2 2" xfId="24756" xr:uid="{00000000-0005-0000-0000-0000A0580000}"/>
    <cellStyle name="Normal 2 11 3 3 3 2 2 2" xfId="24757" xr:uid="{00000000-0005-0000-0000-0000A1580000}"/>
    <cellStyle name="Normal 2 11 3 3 3 2 3" xfId="24758" xr:uid="{00000000-0005-0000-0000-0000A2580000}"/>
    <cellStyle name="Normal 2 11 3 3 3 3" xfId="24759" xr:uid="{00000000-0005-0000-0000-0000A3580000}"/>
    <cellStyle name="Normal 2 11 3 3 3 3 2" xfId="24760" xr:uid="{00000000-0005-0000-0000-0000A4580000}"/>
    <cellStyle name="Normal 2 11 3 3 3 3 2 2" xfId="24761" xr:uid="{00000000-0005-0000-0000-0000A5580000}"/>
    <cellStyle name="Normal 2 11 3 3 3 3 3" xfId="24762" xr:uid="{00000000-0005-0000-0000-0000A6580000}"/>
    <cellStyle name="Normal 2 11 3 3 3 4" xfId="24763" xr:uid="{00000000-0005-0000-0000-0000A7580000}"/>
    <cellStyle name="Normal 2 11 3 3 3 4 2" xfId="24764" xr:uid="{00000000-0005-0000-0000-0000A8580000}"/>
    <cellStyle name="Normal 2 11 3 3 3 4 2 2" xfId="24765" xr:uid="{00000000-0005-0000-0000-0000A9580000}"/>
    <cellStyle name="Normal 2 11 3 3 3 4 3" xfId="24766" xr:uid="{00000000-0005-0000-0000-0000AA580000}"/>
    <cellStyle name="Normal 2 11 3 3 3 5" xfId="24767" xr:uid="{00000000-0005-0000-0000-0000AB580000}"/>
    <cellStyle name="Normal 2 11 3 3 3 5 2" xfId="24768" xr:uid="{00000000-0005-0000-0000-0000AC580000}"/>
    <cellStyle name="Normal 2 11 3 3 3 6" xfId="24769" xr:uid="{00000000-0005-0000-0000-0000AD580000}"/>
    <cellStyle name="Normal 2 11 3 3 4" xfId="24770" xr:uid="{00000000-0005-0000-0000-0000AE580000}"/>
    <cellStyle name="Normal 2 11 3 3 4 2" xfId="24771" xr:uid="{00000000-0005-0000-0000-0000AF580000}"/>
    <cellStyle name="Normal 2 11 3 3 4 2 2" xfId="24772" xr:uid="{00000000-0005-0000-0000-0000B0580000}"/>
    <cellStyle name="Normal 2 11 3 3 4 3" xfId="24773" xr:uid="{00000000-0005-0000-0000-0000B1580000}"/>
    <cellStyle name="Normal 2 11 3 3 5" xfId="24774" xr:uid="{00000000-0005-0000-0000-0000B2580000}"/>
    <cellStyle name="Normal 2 11 3 3 5 2" xfId="24775" xr:uid="{00000000-0005-0000-0000-0000B3580000}"/>
    <cellStyle name="Normal 2 11 3 3 5 2 2" xfId="24776" xr:uid="{00000000-0005-0000-0000-0000B4580000}"/>
    <cellStyle name="Normal 2 11 3 3 5 3" xfId="24777" xr:uid="{00000000-0005-0000-0000-0000B5580000}"/>
    <cellStyle name="Normal 2 11 3 3 6" xfId="24778" xr:uid="{00000000-0005-0000-0000-0000B6580000}"/>
    <cellStyle name="Normal 2 11 3 3 6 2" xfId="24779" xr:uid="{00000000-0005-0000-0000-0000B7580000}"/>
    <cellStyle name="Normal 2 11 3 3 6 2 2" xfId="24780" xr:uid="{00000000-0005-0000-0000-0000B8580000}"/>
    <cellStyle name="Normal 2 11 3 3 6 3" xfId="24781" xr:uid="{00000000-0005-0000-0000-0000B9580000}"/>
    <cellStyle name="Normal 2 11 3 3 7" xfId="24782" xr:uid="{00000000-0005-0000-0000-0000BA580000}"/>
    <cellStyle name="Normal 2 11 3 3 7 2" xfId="24783" xr:uid="{00000000-0005-0000-0000-0000BB580000}"/>
    <cellStyle name="Normal 2 11 3 3 8" xfId="24784" xr:uid="{00000000-0005-0000-0000-0000BC580000}"/>
    <cellStyle name="Normal 2 11 3 3 8 2" xfId="24785" xr:uid="{00000000-0005-0000-0000-0000BD580000}"/>
    <cellStyle name="Normal 2 11 3 3 9" xfId="24786" xr:uid="{00000000-0005-0000-0000-0000BE580000}"/>
    <cellStyle name="Normal 2 11 3 4" xfId="1061" xr:uid="{00000000-0005-0000-0000-0000BF580000}"/>
    <cellStyle name="Normal 2 11 3 4 2" xfId="24787" xr:uid="{00000000-0005-0000-0000-0000C0580000}"/>
    <cellStyle name="Normal 2 11 3 4 2 2" xfId="24788" xr:uid="{00000000-0005-0000-0000-0000C1580000}"/>
    <cellStyle name="Normal 2 11 3 4 2 2 2" xfId="24789" xr:uid="{00000000-0005-0000-0000-0000C2580000}"/>
    <cellStyle name="Normal 2 11 3 4 2 3" xfId="24790" xr:uid="{00000000-0005-0000-0000-0000C3580000}"/>
    <cellStyle name="Normal 2 11 3 4 3" xfId="24791" xr:uid="{00000000-0005-0000-0000-0000C4580000}"/>
    <cellStyle name="Normal 2 11 3 4 3 2" xfId="24792" xr:uid="{00000000-0005-0000-0000-0000C5580000}"/>
    <cellStyle name="Normal 2 11 3 4 3 2 2" xfId="24793" xr:uid="{00000000-0005-0000-0000-0000C6580000}"/>
    <cellStyle name="Normal 2 11 3 4 3 3" xfId="24794" xr:uid="{00000000-0005-0000-0000-0000C7580000}"/>
    <cellStyle name="Normal 2 11 3 4 4" xfId="24795" xr:uid="{00000000-0005-0000-0000-0000C8580000}"/>
    <cellStyle name="Normal 2 11 3 4 4 2" xfId="24796" xr:uid="{00000000-0005-0000-0000-0000C9580000}"/>
    <cellStyle name="Normal 2 11 3 4 4 2 2" xfId="24797" xr:uid="{00000000-0005-0000-0000-0000CA580000}"/>
    <cellStyle name="Normal 2 11 3 4 4 3" xfId="24798" xr:uid="{00000000-0005-0000-0000-0000CB580000}"/>
    <cellStyle name="Normal 2 11 3 4 5" xfId="24799" xr:uid="{00000000-0005-0000-0000-0000CC580000}"/>
    <cellStyle name="Normal 2 11 3 4 5 2" xfId="24800" xr:uid="{00000000-0005-0000-0000-0000CD580000}"/>
    <cellStyle name="Normal 2 11 3 4 6" xfId="24801" xr:uid="{00000000-0005-0000-0000-0000CE580000}"/>
    <cellStyle name="Normal 2 11 3 4 6 2" xfId="24802" xr:uid="{00000000-0005-0000-0000-0000CF580000}"/>
    <cellStyle name="Normal 2 11 3 4 7" xfId="24803" xr:uid="{00000000-0005-0000-0000-0000D0580000}"/>
    <cellStyle name="Normal 2 11 3 5" xfId="24804" xr:uid="{00000000-0005-0000-0000-0000D1580000}"/>
    <cellStyle name="Normal 2 11 3 5 2" xfId="24805" xr:uid="{00000000-0005-0000-0000-0000D2580000}"/>
    <cellStyle name="Normal 2 11 3 5 2 2" xfId="24806" xr:uid="{00000000-0005-0000-0000-0000D3580000}"/>
    <cellStyle name="Normal 2 11 3 5 2 2 2" xfId="24807" xr:uid="{00000000-0005-0000-0000-0000D4580000}"/>
    <cellStyle name="Normal 2 11 3 5 2 3" xfId="24808" xr:uid="{00000000-0005-0000-0000-0000D5580000}"/>
    <cellStyle name="Normal 2 11 3 5 3" xfId="24809" xr:uid="{00000000-0005-0000-0000-0000D6580000}"/>
    <cellStyle name="Normal 2 11 3 5 3 2" xfId="24810" xr:uid="{00000000-0005-0000-0000-0000D7580000}"/>
    <cellStyle name="Normal 2 11 3 5 3 2 2" xfId="24811" xr:uid="{00000000-0005-0000-0000-0000D8580000}"/>
    <cellStyle name="Normal 2 11 3 5 3 3" xfId="24812" xr:uid="{00000000-0005-0000-0000-0000D9580000}"/>
    <cellStyle name="Normal 2 11 3 5 4" xfId="24813" xr:uid="{00000000-0005-0000-0000-0000DA580000}"/>
    <cellStyle name="Normal 2 11 3 5 4 2" xfId="24814" xr:uid="{00000000-0005-0000-0000-0000DB580000}"/>
    <cellStyle name="Normal 2 11 3 5 4 2 2" xfId="24815" xr:uid="{00000000-0005-0000-0000-0000DC580000}"/>
    <cellStyle name="Normal 2 11 3 5 4 3" xfId="24816" xr:uid="{00000000-0005-0000-0000-0000DD580000}"/>
    <cellStyle name="Normal 2 11 3 5 5" xfId="24817" xr:uid="{00000000-0005-0000-0000-0000DE580000}"/>
    <cellStyle name="Normal 2 11 3 5 5 2" xfId="24818" xr:uid="{00000000-0005-0000-0000-0000DF580000}"/>
    <cellStyle name="Normal 2 11 3 5 6" xfId="24819" xr:uid="{00000000-0005-0000-0000-0000E0580000}"/>
    <cellStyle name="Normal 2 11 3 6" xfId="24820" xr:uid="{00000000-0005-0000-0000-0000E1580000}"/>
    <cellStyle name="Normal 2 11 3 6 2" xfId="24821" xr:uid="{00000000-0005-0000-0000-0000E2580000}"/>
    <cellStyle name="Normal 2 11 3 6 2 2" xfId="24822" xr:uid="{00000000-0005-0000-0000-0000E3580000}"/>
    <cellStyle name="Normal 2 11 3 6 2 2 2" xfId="24823" xr:uid="{00000000-0005-0000-0000-0000E4580000}"/>
    <cellStyle name="Normal 2 11 3 6 2 3" xfId="24824" xr:uid="{00000000-0005-0000-0000-0000E5580000}"/>
    <cellStyle name="Normal 2 11 3 6 3" xfId="24825" xr:uid="{00000000-0005-0000-0000-0000E6580000}"/>
    <cellStyle name="Normal 2 11 3 6 3 2" xfId="24826" xr:uid="{00000000-0005-0000-0000-0000E7580000}"/>
    <cellStyle name="Normal 2 11 3 6 3 2 2" xfId="24827" xr:uid="{00000000-0005-0000-0000-0000E8580000}"/>
    <cellStyle name="Normal 2 11 3 6 3 3" xfId="24828" xr:uid="{00000000-0005-0000-0000-0000E9580000}"/>
    <cellStyle name="Normal 2 11 3 6 4" xfId="24829" xr:uid="{00000000-0005-0000-0000-0000EA580000}"/>
    <cellStyle name="Normal 2 11 3 6 4 2" xfId="24830" xr:uid="{00000000-0005-0000-0000-0000EB580000}"/>
    <cellStyle name="Normal 2 11 3 6 4 2 2" xfId="24831" xr:uid="{00000000-0005-0000-0000-0000EC580000}"/>
    <cellStyle name="Normal 2 11 3 6 4 3" xfId="24832" xr:uid="{00000000-0005-0000-0000-0000ED580000}"/>
    <cellStyle name="Normal 2 11 3 6 5" xfId="24833" xr:uid="{00000000-0005-0000-0000-0000EE580000}"/>
    <cellStyle name="Normal 2 11 3 6 5 2" xfId="24834" xr:uid="{00000000-0005-0000-0000-0000EF580000}"/>
    <cellStyle name="Normal 2 11 3 6 6" xfId="24835" xr:uid="{00000000-0005-0000-0000-0000F0580000}"/>
    <cellStyle name="Normal 2 11 3 7" xfId="24836" xr:uid="{00000000-0005-0000-0000-0000F1580000}"/>
    <cellStyle name="Normal 2 11 3 7 2" xfId="24837" xr:uid="{00000000-0005-0000-0000-0000F2580000}"/>
    <cellStyle name="Normal 2 11 3 7 2 2" xfId="24838" xr:uid="{00000000-0005-0000-0000-0000F3580000}"/>
    <cellStyle name="Normal 2 11 3 7 2 2 2" xfId="24839" xr:uid="{00000000-0005-0000-0000-0000F4580000}"/>
    <cellStyle name="Normal 2 11 3 7 2 3" xfId="24840" xr:uid="{00000000-0005-0000-0000-0000F5580000}"/>
    <cellStyle name="Normal 2 11 3 7 3" xfId="24841" xr:uid="{00000000-0005-0000-0000-0000F6580000}"/>
    <cellStyle name="Normal 2 11 3 7 3 2" xfId="24842" xr:uid="{00000000-0005-0000-0000-0000F7580000}"/>
    <cellStyle name="Normal 2 11 3 7 3 2 2" xfId="24843" xr:uid="{00000000-0005-0000-0000-0000F8580000}"/>
    <cellStyle name="Normal 2 11 3 7 3 3" xfId="24844" xr:uid="{00000000-0005-0000-0000-0000F9580000}"/>
    <cellStyle name="Normal 2 11 3 7 4" xfId="24845" xr:uid="{00000000-0005-0000-0000-0000FA580000}"/>
    <cellStyle name="Normal 2 11 3 7 4 2" xfId="24846" xr:uid="{00000000-0005-0000-0000-0000FB580000}"/>
    <cellStyle name="Normal 2 11 3 7 4 2 2" xfId="24847" xr:uid="{00000000-0005-0000-0000-0000FC580000}"/>
    <cellStyle name="Normal 2 11 3 7 4 3" xfId="24848" xr:uid="{00000000-0005-0000-0000-0000FD580000}"/>
    <cellStyle name="Normal 2 11 3 7 5" xfId="24849" xr:uid="{00000000-0005-0000-0000-0000FE580000}"/>
    <cellStyle name="Normal 2 11 3 7 5 2" xfId="24850" xr:uid="{00000000-0005-0000-0000-0000FF580000}"/>
    <cellStyle name="Normal 2 11 3 7 6" xfId="24851" xr:uid="{00000000-0005-0000-0000-000000590000}"/>
    <cellStyle name="Normal 2 11 3 8" xfId="24852" xr:uid="{00000000-0005-0000-0000-000001590000}"/>
    <cellStyle name="Normal 2 11 3 8 2" xfId="24853" xr:uid="{00000000-0005-0000-0000-000002590000}"/>
    <cellStyle name="Normal 2 11 3 8 2 2" xfId="24854" xr:uid="{00000000-0005-0000-0000-000003590000}"/>
    <cellStyle name="Normal 2 11 3 8 3" xfId="24855" xr:uid="{00000000-0005-0000-0000-000004590000}"/>
    <cellStyle name="Normal 2 11 3 9" xfId="24856" xr:uid="{00000000-0005-0000-0000-000005590000}"/>
    <cellStyle name="Normal 2 11 3 9 2" xfId="24857" xr:uid="{00000000-0005-0000-0000-000006590000}"/>
    <cellStyle name="Normal 2 11 3 9 2 2" xfId="24858" xr:uid="{00000000-0005-0000-0000-000007590000}"/>
    <cellStyle name="Normal 2 11 3 9 3" xfId="24859" xr:uid="{00000000-0005-0000-0000-000008590000}"/>
    <cellStyle name="Normal 2 11 4" xfId="1062" xr:uid="{00000000-0005-0000-0000-000009590000}"/>
    <cellStyle name="Normal 2 11 4 10" xfId="24860" xr:uid="{00000000-0005-0000-0000-00000A590000}"/>
    <cellStyle name="Normal 2 11 4 10 2" xfId="24861" xr:uid="{00000000-0005-0000-0000-00000B590000}"/>
    <cellStyle name="Normal 2 11 4 11" xfId="24862" xr:uid="{00000000-0005-0000-0000-00000C590000}"/>
    <cellStyle name="Normal 2 11 4 12" xfId="24863" xr:uid="{00000000-0005-0000-0000-00000D590000}"/>
    <cellStyle name="Normal 2 11 4 2" xfId="1063" xr:uid="{00000000-0005-0000-0000-00000E590000}"/>
    <cellStyle name="Normal 2 11 4 2 2" xfId="24864" xr:uid="{00000000-0005-0000-0000-00000F590000}"/>
    <cellStyle name="Normal 2 11 4 2 2 2" xfId="24865" xr:uid="{00000000-0005-0000-0000-000010590000}"/>
    <cellStyle name="Normal 2 11 4 2 2 2 2" xfId="24866" xr:uid="{00000000-0005-0000-0000-000011590000}"/>
    <cellStyle name="Normal 2 11 4 2 2 3" xfId="24867" xr:uid="{00000000-0005-0000-0000-000012590000}"/>
    <cellStyle name="Normal 2 11 4 2 3" xfId="24868" xr:uid="{00000000-0005-0000-0000-000013590000}"/>
    <cellStyle name="Normal 2 11 4 2 3 2" xfId="24869" xr:uid="{00000000-0005-0000-0000-000014590000}"/>
    <cellStyle name="Normal 2 11 4 2 3 2 2" xfId="24870" xr:uid="{00000000-0005-0000-0000-000015590000}"/>
    <cellStyle name="Normal 2 11 4 2 3 3" xfId="24871" xr:uid="{00000000-0005-0000-0000-000016590000}"/>
    <cellStyle name="Normal 2 11 4 2 4" xfId="24872" xr:uid="{00000000-0005-0000-0000-000017590000}"/>
    <cellStyle name="Normal 2 11 4 2 4 2" xfId="24873" xr:uid="{00000000-0005-0000-0000-000018590000}"/>
    <cellStyle name="Normal 2 11 4 2 4 2 2" xfId="24874" xr:uid="{00000000-0005-0000-0000-000019590000}"/>
    <cellStyle name="Normal 2 11 4 2 4 3" xfId="24875" xr:uid="{00000000-0005-0000-0000-00001A590000}"/>
    <cellStyle name="Normal 2 11 4 2 5" xfId="24876" xr:uid="{00000000-0005-0000-0000-00001B590000}"/>
    <cellStyle name="Normal 2 11 4 2 5 2" xfId="24877" xr:uid="{00000000-0005-0000-0000-00001C590000}"/>
    <cellStyle name="Normal 2 11 4 2 6" xfId="24878" xr:uid="{00000000-0005-0000-0000-00001D590000}"/>
    <cellStyle name="Normal 2 11 4 2 6 2" xfId="24879" xr:uid="{00000000-0005-0000-0000-00001E590000}"/>
    <cellStyle name="Normal 2 11 4 2 7" xfId="24880" xr:uid="{00000000-0005-0000-0000-00001F590000}"/>
    <cellStyle name="Normal 2 11 4 3" xfId="24881" xr:uid="{00000000-0005-0000-0000-000020590000}"/>
    <cellStyle name="Normal 2 11 4 3 2" xfId="24882" xr:uid="{00000000-0005-0000-0000-000021590000}"/>
    <cellStyle name="Normal 2 11 4 3 2 2" xfId="24883" xr:uid="{00000000-0005-0000-0000-000022590000}"/>
    <cellStyle name="Normal 2 11 4 3 2 2 2" xfId="24884" xr:uid="{00000000-0005-0000-0000-000023590000}"/>
    <cellStyle name="Normal 2 11 4 3 2 3" xfId="24885" xr:uid="{00000000-0005-0000-0000-000024590000}"/>
    <cellStyle name="Normal 2 11 4 3 3" xfId="24886" xr:uid="{00000000-0005-0000-0000-000025590000}"/>
    <cellStyle name="Normal 2 11 4 3 3 2" xfId="24887" xr:uid="{00000000-0005-0000-0000-000026590000}"/>
    <cellStyle name="Normal 2 11 4 3 3 2 2" xfId="24888" xr:uid="{00000000-0005-0000-0000-000027590000}"/>
    <cellStyle name="Normal 2 11 4 3 3 3" xfId="24889" xr:uid="{00000000-0005-0000-0000-000028590000}"/>
    <cellStyle name="Normal 2 11 4 3 4" xfId="24890" xr:uid="{00000000-0005-0000-0000-000029590000}"/>
    <cellStyle name="Normal 2 11 4 3 4 2" xfId="24891" xr:uid="{00000000-0005-0000-0000-00002A590000}"/>
    <cellStyle name="Normal 2 11 4 3 4 2 2" xfId="24892" xr:uid="{00000000-0005-0000-0000-00002B590000}"/>
    <cellStyle name="Normal 2 11 4 3 4 3" xfId="24893" xr:uid="{00000000-0005-0000-0000-00002C590000}"/>
    <cellStyle name="Normal 2 11 4 3 5" xfId="24894" xr:uid="{00000000-0005-0000-0000-00002D590000}"/>
    <cellStyle name="Normal 2 11 4 3 5 2" xfId="24895" xr:uid="{00000000-0005-0000-0000-00002E590000}"/>
    <cellStyle name="Normal 2 11 4 3 6" xfId="24896" xr:uid="{00000000-0005-0000-0000-00002F590000}"/>
    <cellStyle name="Normal 2 11 4 4" xfId="24897" xr:uid="{00000000-0005-0000-0000-000030590000}"/>
    <cellStyle name="Normal 2 11 4 4 2" xfId="24898" xr:uid="{00000000-0005-0000-0000-000031590000}"/>
    <cellStyle name="Normal 2 11 4 4 2 2" xfId="24899" xr:uid="{00000000-0005-0000-0000-000032590000}"/>
    <cellStyle name="Normal 2 11 4 4 3" xfId="24900" xr:uid="{00000000-0005-0000-0000-000033590000}"/>
    <cellStyle name="Normal 2 11 4 5" xfId="24901" xr:uid="{00000000-0005-0000-0000-000034590000}"/>
    <cellStyle name="Normal 2 11 4 5 2" xfId="24902" xr:uid="{00000000-0005-0000-0000-000035590000}"/>
    <cellStyle name="Normal 2 11 4 5 2 2" xfId="24903" xr:uid="{00000000-0005-0000-0000-000036590000}"/>
    <cellStyle name="Normal 2 11 4 5 3" xfId="24904" xr:uid="{00000000-0005-0000-0000-000037590000}"/>
    <cellStyle name="Normal 2 11 4 6" xfId="24905" xr:uid="{00000000-0005-0000-0000-000038590000}"/>
    <cellStyle name="Normal 2 11 4 6 2" xfId="24906" xr:uid="{00000000-0005-0000-0000-000039590000}"/>
    <cellStyle name="Normal 2 11 4 6 2 2" xfId="24907" xr:uid="{00000000-0005-0000-0000-00003A590000}"/>
    <cellStyle name="Normal 2 11 4 6 3" xfId="24908" xr:uid="{00000000-0005-0000-0000-00003B590000}"/>
    <cellStyle name="Normal 2 11 4 7" xfId="24909" xr:uid="{00000000-0005-0000-0000-00003C590000}"/>
    <cellStyle name="Normal 2 11 4 7 2" xfId="24910" xr:uid="{00000000-0005-0000-0000-00003D590000}"/>
    <cellStyle name="Normal 2 11 4 8" xfId="24911" xr:uid="{00000000-0005-0000-0000-00003E590000}"/>
    <cellStyle name="Normal 2 11 4 8 2" xfId="24912" xr:uid="{00000000-0005-0000-0000-00003F590000}"/>
    <cellStyle name="Normal 2 11 4 9" xfId="24913" xr:uid="{00000000-0005-0000-0000-000040590000}"/>
    <cellStyle name="Normal 2 11 4 9 2" xfId="24914" xr:uid="{00000000-0005-0000-0000-000041590000}"/>
    <cellStyle name="Normal 2 11 5" xfId="1064" xr:uid="{00000000-0005-0000-0000-000042590000}"/>
    <cellStyle name="Normal 2 11 5 10" xfId="24915" xr:uid="{00000000-0005-0000-0000-000043590000}"/>
    <cellStyle name="Normal 2 11 5 2" xfId="1065" xr:uid="{00000000-0005-0000-0000-000044590000}"/>
    <cellStyle name="Normal 2 11 5 2 2" xfId="24916" xr:uid="{00000000-0005-0000-0000-000045590000}"/>
    <cellStyle name="Normal 2 11 5 2 2 2" xfId="24917" xr:uid="{00000000-0005-0000-0000-000046590000}"/>
    <cellStyle name="Normal 2 11 5 2 2 2 2" xfId="24918" xr:uid="{00000000-0005-0000-0000-000047590000}"/>
    <cellStyle name="Normal 2 11 5 2 2 3" xfId="24919" xr:uid="{00000000-0005-0000-0000-000048590000}"/>
    <cellStyle name="Normal 2 11 5 2 3" xfId="24920" xr:uid="{00000000-0005-0000-0000-000049590000}"/>
    <cellStyle name="Normal 2 11 5 2 3 2" xfId="24921" xr:uid="{00000000-0005-0000-0000-00004A590000}"/>
    <cellStyle name="Normal 2 11 5 2 3 2 2" xfId="24922" xr:uid="{00000000-0005-0000-0000-00004B590000}"/>
    <cellStyle name="Normal 2 11 5 2 3 3" xfId="24923" xr:uid="{00000000-0005-0000-0000-00004C590000}"/>
    <cellStyle name="Normal 2 11 5 2 4" xfId="24924" xr:uid="{00000000-0005-0000-0000-00004D590000}"/>
    <cellStyle name="Normal 2 11 5 2 4 2" xfId="24925" xr:uid="{00000000-0005-0000-0000-00004E590000}"/>
    <cellStyle name="Normal 2 11 5 2 4 2 2" xfId="24926" xr:uid="{00000000-0005-0000-0000-00004F590000}"/>
    <cellStyle name="Normal 2 11 5 2 4 3" xfId="24927" xr:uid="{00000000-0005-0000-0000-000050590000}"/>
    <cellStyle name="Normal 2 11 5 2 5" xfId="24928" xr:uid="{00000000-0005-0000-0000-000051590000}"/>
    <cellStyle name="Normal 2 11 5 2 5 2" xfId="24929" xr:uid="{00000000-0005-0000-0000-000052590000}"/>
    <cellStyle name="Normal 2 11 5 2 6" xfId="24930" xr:uid="{00000000-0005-0000-0000-000053590000}"/>
    <cellStyle name="Normal 2 11 5 2 6 2" xfId="24931" xr:uid="{00000000-0005-0000-0000-000054590000}"/>
    <cellStyle name="Normal 2 11 5 2 7" xfId="24932" xr:uid="{00000000-0005-0000-0000-000055590000}"/>
    <cellStyle name="Normal 2 11 5 3" xfId="24933" xr:uid="{00000000-0005-0000-0000-000056590000}"/>
    <cellStyle name="Normal 2 11 5 3 2" xfId="24934" xr:uid="{00000000-0005-0000-0000-000057590000}"/>
    <cellStyle name="Normal 2 11 5 3 2 2" xfId="24935" xr:uid="{00000000-0005-0000-0000-000058590000}"/>
    <cellStyle name="Normal 2 11 5 3 2 2 2" xfId="24936" xr:uid="{00000000-0005-0000-0000-000059590000}"/>
    <cellStyle name="Normal 2 11 5 3 2 3" xfId="24937" xr:uid="{00000000-0005-0000-0000-00005A590000}"/>
    <cellStyle name="Normal 2 11 5 3 3" xfId="24938" xr:uid="{00000000-0005-0000-0000-00005B590000}"/>
    <cellStyle name="Normal 2 11 5 3 3 2" xfId="24939" xr:uid="{00000000-0005-0000-0000-00005C590000}"/>
    <cellStyle name="Normal 2 11 5 3 3 2 2" xfId="24940" xr:uid="{00000000-0005-0000-0000-00005D590000}"/>
    <cellStyle name="Normal 2 11 5 3 3 3" xfId="24941" xr:uid="{00000000-0005-0000-0000-00005E590000}"/>
    <cellStyle name="Normal 2 11 5 3 4" xfId="24942" xr:uid="{00000000-0005-0000-0000-00005F590000}"/>
    <cellStyle name="Normal 2 11 5 3 4 2" xfId="24943" xr:uid="{00000000-0005-0000-0000-000060590000}"/>
    <cellStyle name="Normal 2 11 5 3 4 2 2" xfId="24944" xr:uid="{00000000-0005-0000-0000-000061590000}"/>
    <cellStyle name="Normal 2 11 5 3 4 3" xfId="24945" xr:uid="{00000000-0005-0000-0000-000062590000}"/>
    <cellStyle name="Normal 2 11 5 3 5" xfId="24946" xr:uid="{00000000-0005-0000-0000-000063590000}"/>
    <cellStyle name="Normal 2 11 5 3 5 2" xfId="24947" xr:uid="{00000000-0005-0000-0000-000064590000}"/>
    <cellStyle name="Normal 2 11 5 3 6" xfId="24948" xr:uid="{00000000-0005-0000-0000-000065590000}"/>
    <cellStyle name="Normal 2 11 5 4" xfId="24949" xr:uid="{00000000-0005-0000-0000-000066590000}"/>
    <cellStyle name="Normal 2 11 5 4 2" xfId="24950" xr:uid="{00000000-0005-0000-0000-000067590000}"/>
    <cellStyle name="Normal 2 11 5 4 2 2" xfId="24951" xr:uid="{00000000-0005-0000-0000-000068590000}"/>
    <cellStyle name="Normal 2 11 5 4 3" xfId="24952" xr:uid="{00000000-0005-0000-0000-000069590000}"/>
    <cellStyle name="Normal 2 11 5 5" xfId="24953" xr:uid="{00000000-0005-0000-0000-00006A590000}"/>
    <cellStyle name="Normal 2 11 5 5 2" xfId="24954" xr:uid="{00000000-0005-0000-0000-00006B590000}"/>
    <cellStyle name="Normal 2 11 5 5 2 2" xfId="24955" xr:uid="{00000000-0005-0000-0000-00006C590000}"/>
    <cellStyle name="Normal 2 11 5 5 3" xfId="24956" xr:uid="{00000000-0005-0000-0000-00006D590000}"/>
    <cellStyle name="Normal 2 11 5 6" xfId="24957" xr:uid="{00000000-0005-0000-0000-00006E590000}"/>
    <cellStyle name="Normal 2 11 5 6 2" xfId="24958" xr:uid="{00000000-0005-0000-0000-00006F590000}"/>
    <cellStyle name="Normal 2 11 5 6 2 2" xfId="24959" xr:uid="{00000000-0005-0000-0000-000070590000}"/>
    <cellStyle name="Normal 2 11 5 6 3" xfId="24960" xr:uid="{00000000-0005-0000-0000-000071590000}"/>
    <cellStyle name="Normal 2 11 5 7" xfId="24961" xr:uid="{00000000-0005-0000-0000-000072590000}"/>
    <cellStyle name="Normal 2 11 5 7 2" xfId="24962" xr:uid="{00000000-0005-0000-0000-000073590000}"/>
    <cellStyle name="Normal 2 11 5 8" xfId="24963" xr:uid="{00000000-0005-0000-0000-000074590000}"/>
    <cellStyle name="Normal 2 11 5 8 2" xfId="24964" xr:uid="{00000000-0005-0000-0000-000075590000}"/>
    <cellStyle name="Normal 2 11 5 9" xfId="24965" xr:uid="{00000000-0005-0000-0000-000076590000}"/>
    <cellStyle name="Normal 2 11 6" xfId="1066" xr:uid="{00000000-0005-0000-0000-000077590000}"/>
    <cellStyle name="Normal 2 11 7" xfId="24966" xr:uid="{00000000-0005-0000-0000-000078590000}"/>
    <cellStyle name="Normal 2 11 7 2" xfId="24967" xr:uid="{00000000-0005-0000-0000-000079590000}"/>
    <cellStyle name="Normal 2 11 8" xfId="24968" xr:uid="{00000000-0005-0000-0000-00007A590000}"/>
    <cellStyle name="Normal 2 11 9" xfId="24969" xr:uid="{00000000-0005-0000-0000-00007B590000}"/>
    <cellStyle name="Normal 2 12" xfId="1067" xr:uid="{00000000-0005-0000-0000-00007C590000}"/>
    <cellStyle name="Normal 2 12 10" xfId="24970" xr:uid="{00000000-0005-0000-0000-00007D590000}"/>
    <cellStyle name="Normal 2 12 11" xfId="24971" xr:uid="{00000000-0005-0000-0000-00007E590000}"/>
    <cellStyle name="Normal 2 12 12" xfId="55465" xr:uid="{00000000-0005-0000-0000-00007F590000}"/>
    <cellStyle name="Normal 2 12 2" xfId="1068" xr:uid="{00000000-0005-0000-0000-000080590000}"/>
    <cellStyle name="Normal 2 12 2 10" xfId="24972" xr:uid="{00000000-0005-0000-0000-000081590000}"/>
    <cellStyle name="Normal 2 12 2 10 2" xfId="24973" xr:uid="{00000000-0005-0000-0000-000082590000}"/>
    <cellStyle name="Normal 2 12 2 10 2 2" xfId="24974" xr:uid="{00000000-0005-0000-0000-000083590000}"/>
    <cellStyle name="Normal 2 12 2 10 3" xfId="24975" xr:uid="{00000000-0005-0000-0000-000084590000}"/>
    <cellStyle name="Normal 2 12 2 11" xfId="24976" xr:uid="{00000000-0005-0000-0000-000085590000}"/>
    <cellStyle name="Normal 2 12 2 11 2" xfId="24977" xr:uid="{00000000-0005-0000-0000-000086590000}"/>
    <cellStyle name="Normal 2 12 2 11 2 2" xfId="24978" xr:uid="{00000000-0005-0000-0000-000087590000}"/>
    <cellStyle name="Normal 2 12 2 11 3" xfId="24979" xr:uid="{00000000-0005-0000-0000-000088590000}"/>
    <cellStyle name="Normal 2 12 2 12" xfId="24980" xr:uid="{00000000-0005-0000-0000-000089590000}"/>
    <cellStyle name="Normal 2 12 2 12 2" xfId="24981" xr:uid="{00000000-0005-0000-0000-00008A590000}"/>
    <cellStyle name="Normal 2 12 2 13" xfId="24982" xr:uid="{00000000-0005-0000-0000-00008B590000}"/>
    <cellStyle name="Normal 2 12 2 13 2" xfId="24983" xr:uid="{00000000-0005-0000-0000-00008C590000}"/>
    <cellStyle name="Normal 2 12 2 14" xfId="24984" xr:uid="{00000000-0005-0000-0000-00008D590000}"/>
    <cellStyle name="Normal 2 12 2 14 2" xfId="24985" xr:uid="{00000000-0005-0000-0000-00008E590000}"/>
    <cellStyle name="Normal 2 12 2 15" xfId="24986" xr:uid="{00000000-0005-0000-0000-00008F590000}"/>
    <cellStyle name="Normal 2 12 2 15 2" xfId="24987" xr:uid="{00000000-0005-0000-0000-000090590000}"/>
    <cellStyle name="Normal 2 12 2 16" xfId="24988" xr:uid="{00000000-0005-0000-0000-000091590000}"/>
    <cellStyle name="Normal 2 12 2 17" xfId="24989" xr:uid="{00000000-0005-0000-0000-000092590000}"/>
    <cellStyle name="Normal 2 12 2 2" xfId="1069" xr:uid="{00000000-0005-0000-0000-000093590000}"/>
    <cellStyle name="Normal 2 12 2 2 10" xfId="24990" xr:uid="{00000000-0005-0000-0000-000094590000}"/>
    <cellStyle name="Normal 2 12 2 2 2" xfId="1070" xr:uid="{00000000-0005-0000-0000-000095590000}"/>
    <cellStyle name="Normal 2 12 2 2 2 2" xfId="24991" xr:uid="{00000000-0005-0000-0000-000096590000}"/>
    <cellStyle name="Normal 2 12 2 2 2 2 2" xfId="24992" xr:uid="{00000000-0005-0000-0000-000097590000}"/>
    <cellStyle name="Normal 2 12 2 2 2 2 2 2" xfId="24993" xr:uid="{00000000-0005-0000-0000-000098590000}"/>
    <cellStyle name="Normal 2 12 2 2 2 2 3" xfId="24994" xr:uid="{00000000-0005-0000-0000-000099590000}"/>
    <cellStyle name="Normal 2 12 2 2 2 3" xfId="24995" xr:uid="{00000000-0005-0000-0000-00009A590000}"/>
    <cellStyle name="Normal 2 12 2 2 2 3 2" xfId="24996" xr:uid="{00000000-0005-0000-0000-00009B590000}"/>
    <cellStyle name="Normal 2 12 2 2 2 3 2 2" xfId="24997" xr:uid="{00000000-0005-0000-0000-00009C590000}"/>
    <cellStyle name="Normal 2 12 2 2 2 3 3" xfId="24998" xr:uid="{00000000-0005-0000-0000-00009D590000}"/>
    <cellStyle name="Normal 2 12 2 2 2 4" xfId="24999" xr:uid="{00000000-0005-0000-0000-00009E590000}"/>
    <cellStyle name="Normal 2 12 2 2 2 4 2" xfId="25000" xr:uid="{00000000-0005-0000-0000-00009F590000}"/>
    <cellStyle name="Normal 2 12 2 2 2 4 2 2" xfId="25001" xr:uid="{00000000-0005-0000-0000-0000A0590000}"/>
    <cellStyle name="Normal 2 12 2 2 2 4 3" xfId="25002" xr:uid="{00000000-0005-0000-0000-0000A1590000}"/>
    <cellStyle name="Normal 2 12 2 2 2 5" xfId="25003" xr:uid="{00000000-0005-0000-0000-0000A2590000}"/>
    <cellStyle name="Normal 2 12 2 2 2 5 2" xfId="25004" xr:uid="{00000000-0005-0000-0000-0000A3590000}"/>
    <cellStyle name="Normal 2 12 2 2 2 6" xfId="25005" xr:uid="{00000000-0005-0000-0000-0000A4590000}"/>
    <cellStyle name="Normal 2 12 2 2 2 6 2" xfId="25006" xr:uid="{00000000-0005-0000-0000-0000A5590000}"/>
    <cellStyle name="Normal 2 12 2 2 2 7" xfId="25007" xr:uid="{00000000-0005-0000-0000-0000A6590000}"/>
    <cellStyle name="Normal 2 12 2 2 3" xfId="25008" xr:uid="{00000000-0005-0000-0000-0000A7590000}"/>
    <cellStyle name="Normal 2 12 2 2 3 2" xfId="25009" xr:uid="{00000000-0005-0000-0000-0000A8590000}"/>
    <cellStyle name="Normal 2 12 2 2 3 2 2" xfId="25010" xr:uid="{00000000-0005-0000-0000-0000A9590000}"/>
    <cellStyle name="Normal 2 12 2 2 3 2 2 2" xfId="25011" xr:uid="{00000000-0005-0000-0000-0000AA590000}"/>
    <cellStyle name="Normal 2 12 2 2 3 2 3" xfId="25012" xr:uid="{00000000-0005-0000-0000-0000AB590000}"/>
    <cellStyle name="Normal 2 12 2 2 3 3" xfId="25013" xr:uid="{00000000-0005-0000-0000-0000AC590000}"/>
    <cellStyle name="Normal 2 12 2 2 3 3 2" xfId="25014" xr:uid="{00000000-0005-0000-0000-0000AD590000}"/>
    <cellStyle name="Normal 2 12 2 2 3 3 2 2" xfId="25015" xr:uid="{00000000-0005-0000-0000-0000AE590000}"/>
    <cellStyle name="Normal 2 12 2 2 3 3 3" xfId="25016" xr:uid="{00000000-0005-0000-0000-0000AF590000}"/>
    <cellStyle name="Normal 2 12 2 2 3 4" xfId="25017" xr:uid="{00000000-0005-0000-0000-0000B0590000}"/>
    <cellStyle name="Normal 2 12 2 2 3 4 2" xfId="25018" xr:uid="{00000000-0005-0000-0000-0000B1590000}"/>
    <cellStyle name="Normal 2 12 2 2 3 4 2 2" xfId="25019" xr:uid="{00000000-0005-0000-0000-0000B2590000}"/>
    <cellStyle name="Normal 2 12 2 2 3 4 3" xfId="25020" xr:uid="{00000000-0005-0000-0000-0000B3590000}"/>
    <cellStyle name="Normal 2 12 2 2 3 5" xfId="25021" xr:uid="{00000000-0005-0000-0000-0000B4590000}"/>
    <cellStyle name="Normal 2 12 2 2 3 5 2" xfId="25022" xr:uid="{00000000-0005-0000-0000-0000B5590000}"/>
    <cellStyle name="Normal 2 12 2 2 3 6" xfId="25023" xr:uid="{00000000-0005-0000-0000-0000B6590000}"/>
    <cellStyle name="Normal 2 12 2 2 4" xfId="25024" xr:uid="{00000000-0005-0000-0000-0000B7590000}"/>
    <cellStyle name="Normal 2 12 2 2 4 2" xfId="25025" xr:uid="{00000000-0005-0000-0000-0000B8590000}"/>
    <cellStyle name="Normal 2 12 2 2 4 2 2" xfId="25026" xr:uid="{00000000-0005-0000-0000-0000B9590000}"/>
    <cellStyle name="Normal 2 12 2 2 4 3" xfId="25027" xr:uid="{00000000-0005-0000-0000-0000BA590000}"/>
    <cellStyle name="Normal 2 12 2 2 5" xfId="25028" xr:uid="{00000000-0005-0000-0000-0000BB590000}"/>
    <cellStyle name="Normal 2 12 2 2 5 2" xfId="25029" xr:uid="{00000000-0005-0000-0000-0000BC590000}"/>
    <cellStyle name="Normal 2 12 2 2 5 2 2" xfId="25030" xr:uid="{00000000-0005-0000-0000-0000BD590000}"/>
    <cellStyle name="Normal 2 12 2 2 5 3" xfId="25031" xr:uid="{00000000-0005-0000-0000-0000BE590000}"/>
    <cellStyle name="Normal 2 12 2 2 6" xfId="25032" xr:uid="{00000000-0005-0000-0000-0000BF590000}"/>
    <cellStyle name="Normal 2 12 2 2 6 2" xfId="25033" xr:uid="{00000000-0005-0000-0000-0000C0590000}"/>
    <cellStyle name="Normal 2 12 2 2 6 2 2" xfId="25034" xr:uid="{00000000-0005-0000-0000-0000C1590000}"/>
    <cellStyle name="Normal 2 12 2 2 6 3" xfId="25035" xr:uid="{00000000-0005-0000-0000-0000C2590000}"/>
    <cellStyle name="Normal 2 12 2 2 7" xfId="25036" xr:uid="{00000000-0005-0000-0000-0000C3590000}"/>
    <cellStyle name="Normal 2 12 2 2 7 2" xfId="25037" xr:uid="{00000000-0005-0000-0000-0000C4590000}"/>
    <cellStyle name="Normal 2 12 2 2 8" xfId="25038" xr:uid="{00000000-0005-0000-0000-0000C5590000}"/>
    <cellStyle name="Normal 2 12 2 2 8 2" xfId="25039" xr:uid="{00000000-0005-0000-0000-0000C6590000}"/>
    <cellStyle name="Normal 2 12 2 2 9" xfId="25040" xr:uid="{00000000-0005-0000-0000-0000C7590000}"/>
    <cellStyle name="Normal 2 12 2 3" xfId="1071" xr:uid="{00000000-0005-0000-0000-0000C8590000}"/>
    <cellStyle name="Normal 2 12 2 3 10" xfId="25041" xr:uid="{00000000-0005-0000-0000-0000C9590000}"/>
    <cellStyle name="Normal 2 12 2 3 2" xfId="1072" xr:uid="{00000000-0005-0000-0000-0000CA590000}"/>
    <cellStyle name="Normal 2 12 2 3 2 2" xfId="25042" xr:uid="{00000000-0005-0000-0000-0000CB590000}"/>
    <cellStyle name="Normal 2 12 2 3 2 2 2" xfId="25043" xr:uid="{00000000-0005-0000-0000-0000CC590000}"/>
    <cellStyle name="Normal 2 12 2 3 2 2 2 2" xfId="25044" xr:uid="{00000000-0005-0000-0000-0000CD590000}"/>
    <cellStyle name="Normal 2 12 2 3 2 2 3" xfId="25045" xr:uid="{00000000-0005-0000-0000-0000CE590000}"/>
    <cellStyle name="Normal 2 12 2 3 2 3" xfId="25046" xr:uid="{00000000-0005-0000-0000-0000CF590000}"/>
    <cellStyle name="Normal 2 12 2 3 2 3 2" xfId="25047" xr:uid="{00000000-0005-0000-0000-0000D0590000}"/>
    <cellStyle name="Normal 2 12 2 3 2 3 2 2" xfId="25048" xr:uid="{00000000-0005-0000-0000-0000D1590000}"/>
    <cellStyle name="Normal 2 12 2 3 2 3 3" xfId="25049" xr:uid="{00000000-0005-0000-0000-0000D2590000}"/>
    <cellStyle name="Normal 2 12 2 3 2 4" xfId="25050" xr:uid="{00000000-0005-0000-0000-0000D3590000}"/>
    <cellStyle name="Normal 2 12 2 3 2 4 2" xfId="25051" xr:uid="{00000000-0005-0000-0000-0000D4590000}"/>
    <cellStyle name="Normal 2 12 2 3 2 4 2 2" xfId="25052" xr:uid="{00000000-0005-0000-0000-0000D5590000}"/>
    <cellStyle name="Normal 2 12 2 3 2 4 3" xfId="25053" xr:uid="{00000000-0005-0000-0000-0000D6590000}"/>
    <cellStyle name="Normal 2 12 2 3 2 5" xfId="25054" xr:uid="{00000000-0005-0000-0000-0000D7590000}"/>
    <cellStyle name="Normal 2 12 2 3 2 5 2" xfId="25055" xr:uid="{00000000-0005-0000-0000-0000D8590000}"/>
    <cellStyle name="Normal 2 12 2 3 2 6" xfId="25056" xr:uid="{00000000-0005-0000-0000-0000D9590000}"/>
    <cellStyle name="Normal 2 12 2 3 2 6 2" xfId="25057" xr:uid="{00000000-0005-0000-0000-0000DA590000}"/>
    <cellStyle name="Normal 2 12 2 3 2 7" xfId="25058" xr:uid="{00000000-0005-0000-0000-0000DB590000}"/>
    <cellStyle name="Normal 2 12 2 3 3" xfId="25059" xr:uid="{00000000-0005-0000-0000-0000DC590000}"/>
    <cellStyle name="Normal 2 12 2 3 3 2" xfId="25060" xr:uid="{00000000-0005-0000-0000-0000DD590000}"/>
    <cellStyle name="Normal 2 12 2 3 3 2 2" xfId="25061" xr:uid="{00000000-0005-0000-0000-0000DE590000}"/>
    <cellStyle name="Normal 2 12 2 3 3 2 2 2" xfId="25062" xr:uid="{00000000-0005-0000-0000-0000DF590000}"/>
    <cellStyle name="Normal 2 12 2 3 3 2 3" xfId="25063" xr:uid="{00000000-0005-0000-0000-0000E0590000}"/>
    <cellStyle name="Normal 2 12 2 3 3 3" xfId="25064" xr:uid="{00000000-0005-0000-0000-0000E1590000}"/>
    <cellStyle name="Normal 2 12 2 3 3 3 2" xfId="25065" xr:uid="{00000000-0005-0000-0000-0000E2590000}"/>
    <cellStyle name="Normal 2 12 2 3 3 3 2 2" xfId="25066" xr:uid="{00000000-0005-0000-0000-0000E3590000}"/>
    <cellStyle name="Normal 2 12 2 3 3 3 3" xfId="25067" xr:uid="{00000000-0005-0000-0000-0000E4590000}"/>
    <cellStyle name="Normal 2 12 2 3 3 4" xfId="25068" xr:uid="{00000000-0005-0000-0000-0000E5590000}"/>
    <cellStyle name="Normal 2 12 2 3 3 4 2" xfId="25069" xr:uid="{00000000-0005-0000-0000-0000E6590000}"/>
    <cellStyle name="Normal 2 12 2 3 3 4 2 2" xfId="25070" xr:uid="{00000000-0005-0000-0000-0000E7590000}"/>
    <cellStyle name="Normal 2 12 2 3 3 4 3" xfId="25071" xr:uid="{00000000-0005-0000-0000-0000E8590000}"/>
    <cellStyle name="Normal 2 12 2 3 3 5" xfId="25072" xr:uid="{00000000-0005-0000-0000-0000E9590000}"/>
    <cellStyle name="Normal 2 12 2 3 3 5 2" xfId="25073" xr:uid="{00000000-0005-0000-0000-0000EA590000}"/>
    <cellStyle name="Normal 2 12 2 3 3 6" xfId="25074" xr:uid="{00000000-0005-0000-0000-0000EB590000}"/>
    <cellStyle name="Normal 2 12 2 3 4" xfId="25075" xr:uid="{00000000-0005-0000-0000-0000EC590000}"/>
    <cellStyle name="Normal 2 12 2 3 4 2" xfId="25076" xr:uid="{00000000-0005-0000-0000-0000ED590000}"/>
    <cellStyle name="Normal 2 12 2 3 4 2 2" xfId="25077" xr:uid="{00000000-0005-0000-0000-0000EE590000}"/>
    <cellStyle name="Normal 2 12 2 3 4 3" xfId="25078" xr:uid="{00000000-0005-0000-0000-0000EF590000}"/>
    <cellStyle name="Normal 2 12 2 3 5" xfId="25079" xr:uid="{00000000-0005-0000-0000-0000F0590000}"/>
    <cellStyle name="Normal 2 12 2 3 5 2" xfId="25080" xr:uid="{00000000-0005-0000-0000-0000F1590000}"/>
    <cellStyle name="Normal 2 12 2 3 5 2 2" xfId="25081" xr:uid="{00000000-0005-0000-0000-0000F2590000}"/>
    <cellStyle name="Normal 2 12 2 3 5 3" xfId="25082" xr:uid="{00000000-0005-0000-0000-0000F3590000}"/>
    <cellStyle name="Normal 2 12 2 3 6" xfId="25083" xr:uid="{00000000-0005-0000-0000-0000F4590000}"/>
    <cellStyle name="Normal 2 12 2 3 6 2" xfId="25084" xr:uid="{00000000-0005-0000-0000-0000F5590000}"/>
    <cellStyle name="Normal 2 12 2 3 6 2 2" xfId="25085" xr:uid="{00000000-0005-0000-0000-0000F6590000}"/>
    <cellStyle name="Normal 2 12 2 3 6 3" xfId="25086" xr:uid="{00000000-0005-0000-0000-0000F7590000}"/>
    <cellStyle name="Normal 2 12 2 3 7" xfId="25087" xr:uid="{00000000-0005-0000-0000-0000F8590000}"/>
    <cellStyle name="Normal 2 12 2 3 7 2" xfId="25088" xr:uid="{00000000-0005-0000-0000-0000F9590000}"/>
    <cellStyle name="Normal 2 12 2 3 8" xfId="25089" xr:uid="{00000000-0005-0000-0000-0000FA590000}"/>
    <cellStyle name="Normal 2 12 2 3 8 2" xfId="25090" xr:uid="{00000000-0005-0000-0000-0000FB590000}"/>
    <cellStyle name="Normal 2 12 2 3 9" xfId="25091" xr:uid="{00000000-0005-0000-0000-0000FC590000}"/>
    <cellStyle name="Normal 2 12 2 4" xfId="1073" xr:uid="{00000000-0005-0000-0000-0000FD590000}"/>
    <cellStyle name="Normal 2 12 2 4 2" xfId="25092" xr:uid="{00000000-0005-0000-0000-0000FE590000}"/>
    <cellStyle name="Normal 2 12 2 4 2 2" xfId="25093" xr:uid="{00000000-0005-0000-0000-0000FF590000}"/>
    <cellStyle name="Normal 2 12 2 4 2 2 2" xfId="25094" xr:uid="{00000000-0005-0000-0000-0000005A0000}"/>
    <cellStyle name="Normal 2 12 2 4 2 3" xfId="25095" xr:uid="{00000000-0005-0000-0000-0000015A0000}"/>
    <cellStyle name="Normal 2 12 2 4 3" xfId="25096" xr:uid="{00000000-0005-0000-0000-0000025A0000}"/>
    <cellStyle name="Normal 2 12 2 4 3 2" xfId="25097" xr:uid="{00000000-0005-0000-0000-0000035A0000}"/>
    <cellStyle name="Normal 2 12 2 4 3 2 2" xfId="25098" xr:uid="{00000000-0005-0000-0000-0000045A0000}"/>
    <cellStyle name="Normal 2 12 2 4 3 3" xfId="25099" xr:uid="{00000000-0005-0000-0000-0000055A0000}"/>
    <cellStyle name="Normal 2 12 2 4 4" xfId="25100" xr:uid="{00000000-0005-0000-0000-0000065A0000}"/>
    <cellStyle name="Normal 2 12 2 4 4 2" xfId="25101" xr:uid="{00000000-0005-0000-0000-0000075A0000}"/>
    <cellStyle name="Normal 2 12 2 4 4 2 2" xfId="25102" xr:uid="{00000000-0005-0000-0000-0000085A0000}"/>
    <cellStyle name="Normal 2 12 2 4 4 3" xfId="25103" xr:uid="{00000000-0005-0000-0000-0000095A0000}"/>
    <cellStyle name="Normal 2 12 2 4 5" xfId="25104" xr:uid="{00000000-0005-0000-0000-00000A5A0000}"/>
    <cellStyle name="Normal 2 12 2 4 5 2" xfId="25105" xr:uid="{00000000-0005-0000-0000-00000B5A0000}"/>
    <cellStyle name="Normal 2 12 2 4 6" xfId="25106" xr:uid="{00000000-0005-0000-0000-00000C5A0000}"/>
    <cellStyle name="Normal 2 12 2 4 6 2" xfId="25107" xr:uid="{00000000-0005-0000-0000-00000D5A0000}"/>
    <cellStyle name="Normal 2 12 2 4 7" xfId="25108" xr:uid="{00000000-0005-0000-0000-00000E5A0000}"/>
    <cellStyle name="Normal 2 12 2 5" xfId="25109" xr:uid="{00000000-0005-0000-0000-00000F5A0000}"/>
    <cellStyle name="Normal 2 12 2 5 2" xfId="25110" xr:uid="{00000000-0005-0000-0000-0000105A0000}"/>
    <cellStyle name="Normal 2 12 2 5 2 2" xfId="25111" xr:uid="{00000000-0005-0000-0000-0000115A0000}"/>
    <cellStyle name="Normal 2 12 2 5 2 2 2" xfId="25112" xr:uid="{00000000-0005-0000-0000-0000125A0000}"/>
    <cellStyle name="Normal 2 12 2 5 2 3" xfId="25113" xr:uid="{00000000-0005-0000-0000-0000135A0000}"/>
    <cellStyle name="Normal 2 12 2 5 3" xfId="25114" xr:uid="{00000000-0005-0000-0000-0000145A0000}"/>
    <cellStyle name="Normal 2 12 2 5 3 2" xfId="25115" xr:uid="{00000000-0005-0000-0000-0000155A0000}"/>
    <cellStyle name="Normal 2 12 2 5 3 2 2" xfId="25116" xr:uid="{00000000-0005-0000-0000-0000165A0000}"/>
    <cellStyle name="Normal 2 12 2 5 3 3" xfId="25117" xr:uid="{00000000-0005-0000-0000-0000175A0000}"/>
    <cellStyle name="Normal 2 12 2 5 4" xfId="25118" xr:uid="{00000000-0005-0000-0000-0000185A0000}"/>
    <cellStyle name="Normal 2 12 2 5 4 2" xfId="25119" xr:uid="{00000000-0005-0000-0000-0000195A0000}"/>
    <cellStyle name="Normal 2 12 2 5 4 2 2" xfId="25120" xr:uid="{00000000-0005-0000-0000-00001A5A0000}"/>
    <cellStyle name="Normal 2 12 2 5 4 3" xfId="25121" xr:uid="{00000000-0005-0000-0000-00001B5A0000}"/>
    <cellStyle name="Normal 2 12 2 5 5" xfId="25122" xr:uid="{00000000-0005-0000-0000-00001C5A0000}"/>
    <cellStyle name="Normal 2 12 2 5 5 2" xfId="25123" xr:uid="{00000000-0005-0000-0000-00001D5A0000}"/>
    <cellStyle name="Normal 2 12 2 5 6" xfId="25124" xr:uid="{00000000-0005-0000-0000-00001E5A0000}"/>
    <cellStyle name="Normal 2 12 2 6" xfId="25125" xr:uid="{00000000-0005-0000-0000-00001F5A0000}"/>
    <cellStyle name="Normal 2 12 2 6 2" xfId="25126" xr:uid="{00000000-0005-0000-0000-0000205A0000}"/>
    <cellStyle name="Normal 2 12 2 6 2 2" xfId="25127" xr:uid="{00000000-0005-0000-0000-0000215A0000}"/>
    <cellStyle name="Normal 2 12 2 6 2 2 2" xfId="25128" xr:uid="{00000000-0005-0000-0000-0000225A0000}"/>
    <cellStyle name="Normal 2 12 2 6 2 3" xfId="25129" xr:uid="{00000000-0005-0000-0000-0000235A0000}"/>
    <cellStyle name="Normal 2 12 2 6 3" xfId="25130" xr:uid="{00000000-0005-0000-0000-0000245A0000}"/>
    <cellStyle name="Normal 2 12 2 6 3 2" xfId="25131" xr:uid="{00000000-0005-0000-0000-0000255A0000}"/>
    <cellStyle name="Normal 2 12 2 6 3 2 2" xfId="25132" xr:uid="{00000000-0005-0000-0000-0000265A0000}"/>
    <cellStyle name="Normal 2 12 2 6 3 3" xfId="25133" xr:uid="{00000000-0005-0000-0000-0000275A0000}"/>
    <cellStyle name="Normal 2 12 2 6 4" xfId="25134" xr:uid="{00000000-0005-0000-0000-0000285A0000}"/>
    <cellStyle name="Normal 2 12 2 6 4 2" xfId="25135" xr:uid="{00000000-0005-0000-0000-0000295A0000}"/>
    <cellStyle name="Normal 2 12 2 6 4 2 2" xfId="25136" xr:uid="{00000000-0005-0000-0000-00002A5A0000}"/>
    <cellStyle name="Normal 2 12 2 6 4 3" xfId="25137" xr:uid="{00000000-0005-0000-0000-00002B5A0000}"/>
    <cellStyle name="Normal 2 12 2 6 5" xfId="25138" xr:uid="{00000000-0005-0000-0000-00002C5A0000}"/>
    <cellStyle name="Normal 2 12 2 6 5 2" xfId="25139" xr:uid="{00000000-0005-0000-0000-00002D5A0000}"/>
    <cellStyle name="Normal 2 12 2 6 6" xfId="25140" xr:uid="{00000000-0005-0000-0000-00002E5A0000}"/>
    <cellStyle name="Normal 2 12 2 7" xfId="25141" xr:uid="{00000000-0005-0000-0000-00002F5A0000}"/>
    <cellStyle name="Normal 2 12 2 7 2" xfId="25142" xr:uid="{00000000-0005-0000-0000-0000305A0000}"/>
    <cellStyle name="Normal 2 12 2 7 2 2" xfId="25143" xr:uid="{00000000-0005-0000-0000-0000315A0000}"/>
    <cellStyle name="Normal 2 12 2 7 2 2 2" xfId="25144" xr:uid="{00000000-0005-0000-0000-0000325A0000}"/>
    <cellStyle name="Normal 2 12 2 7 2 3" xfId="25145" xr:uid="{00000000-0005-0000-0000-0000335A0000}"/>
    <cellStyle name="Normal 2 12 2 7 3" xfId="25146" xr:uid="{00000000-0005-0000-0000-0000345A0000}"/>
    <cellStyle name="Normal 2 12 2 7 3 2" xfId="25147" xr:uid="{00000000-0005-0000-0000-0000355A0000}"/>
    <cellStyle name="Normal 2 12 2 7 3 2 2" xfId="25148" xr:uid="{00000000-0005-0000-0000-0000365A0000}"/>
    <cellStyle name="Normal 2 12 2 7 3 3" xfId="25149" xr:uid="{00000000-0005-0000-0000-0000375A0000}"/>
    <cellStyle name="Normal 2 12 2 7 4" xfId="25150" xr:uid="{00000000-0005-0000-0000-0000385A0000}"/>
    <cellStyle name="Normal 2 12 2 7 4 2" xfId="25151" xr:uid="{00000000-0005-0000-0000-0000395A0000}"/>
    <cellStyle name="Normal 2 12 2 7 4 2 2" xfId="25152" xr:uid="{00000000-0005-0000-0000-00003A5A0000}"/>
    <cellStyle name="Normal 2 12 2 7 4 3" xfId="25153" xr:uid="{00000000-0005-0000-0000-00003B5A0000}"/>
    <cellStyle name="Normal 2 12 2 7 5" xfId="25154" xr:uid="{00000000-0005-0000-0000-00003C5A0000}"/>
    <cellStyle name="Normal 2 12 2 7 5 2" xfId="25155" xr:uid="{00000000-0005-0000-0000-00003D5A0000}"/>
    <cellStyle name="Normal 2 12 2 7 6" xfId="25156" xr:uid="{00000000-0005-0000-0000-00003E5A0000}"/>
    <cellStyle name="Normal 2 12 2 8" xfId="25157" xr:uid="{00000000-0005-0000-0000-00003F5A0000}"/>
    <cellStyle name="Normal 2 12 2 8 2" xfId="25158" xr:uid="{00000000-0005-0000-0000-0000405A0000}"/>
    <cellStyle name="Normal 2 12 2 8 2 2" xfId="25159" xr:uid="{00000000-0005-0000-0000-0000415A0000}"/>
    <cellStyle name="Normal 2 12 2 8 3" xfId="25160" xr:uid="{00000000-0005-0000-0000-0000425A0000}"/>
    <cellStyle name="Normal 2 12 2 9" xfId="25161" xr:uid="{00000000-0005-0000-0000-0000435A0000}"/>
    <cellStyle name="Normal 2 12 2 9 2" xfId="25162" xr:uid="{00000000-0005-0000-0000-0000445A0000}"/>
    <cellStyle name="Normal 2 12 2 9 2 2" xfId="25163" xr:uid="{00000000-0005-0000-0000-0000455A0000}"/>
    <cellStyle name="Normal 2 12 2 9 3" xfId="25164" xr:uid="{00000000-0005-0000-0000-0000465A0000}"/>
    <cellStyle name="Normal 2 12 3" xfId="1074" xr:uid="{00000000-0005-0000-0000-0000475A0000}"/>
    <cellStyle name="Normal 2 12 3 10" xfId="25165" xr:uid="{00000000-0005-0000-0000-0000485A0000}"/>
    <cellStyle name="Normal 2 12 3 10 2" xfId="25166" xr:uid="{00000000-0005-0000-0000-0000495A0000}"/>
    <cellStyle name="Normal 2 12 3 10 2 2" xfId="25167" xr:uid="{00000000-0005-0000-0000-00004A5A0000}"/>
    <cellStyle name="Normal 2 12 3 10 3" xfId="25168" xr:uid="{00000000-0005-0000-0000-00004B5A0000}"/>
    <cellStyle name="Normal 2 12 3 11" xfId="25169" xr:uid="{00000000-0005-0000-0000-00004C5A0000}"/>
    <cellStyle name="Normal 2 12 3 11 2" xfId="25170" xr:uid="{00000000-0005-0000-0000-00004D5A0000}"/>
    <cellStyle name="Normal 2 12 3 11 2 2" xfId="25171" xr:uid="{00000000-0005-0000-0000-00004E5A0000}"/>
    <cellStyle name="Normal 2 12 3 11 3" xfId="25172" xr:uid="{00000000-0005-0000-0000-00004F5A0000}"/>
    <cellStyle name="Normal 2 12 3 12" xfId="25173" xr:uid="{00000000-0005-0000-0000-0000505A0000}"/>
    <cellStyle name="Normal 2 12 3 12 2" xfId="25174" xr:uid="{00000000-0005-0000-0000-0000515A0000}"/>
    <cellStyle name="Normal 2 12 3 13" xfId="25175" xr:uid="{00000000-0005-0000-0000-0000525A0000}"/>
    <cellStyle name="Normal 2 12 3 13 2" xfId="25176" xr:uid="{00000000-0005-0000-0000-0000535A0000}"/>
    <cellStyle name="Normal 2 12 3 14" xfId="25177" xr:uid="{00000000-0005-0000-0000-0000545A0000}"/>
    <cellStyle name="Normal 2 12 3 14 2" xfId="25178" xr:uid="{00000000-0005-0000-0000-0000555A0000}"/>
    <cellStyle name="Normal 2 12 3 15" xfId="25179" xr:uid="{00000000-0005-0000-0000-0000565A0000}"/>
    <cellStyle name="Normal 2 12 3 15 2" xfId="25180" xr:uid="{00000000-0005-0000-0000-0000575A0000}"/>
    <cellStyle name="Normal 2 12 3 16" xfId="25181" xr:uid="{00000000-0005-0000-0000-0000585A0000}"/>
    <cellStyle name="Normal 2 12 3 17" xfId="25182" xr:uid="{00000000-0005-0000-0000-0000595A0000}"/>
    <cellStyle name="Normal 2 12 3 2" xfId="1075" xr:uid="{00000000-0005-0000-0000-00005A5A0000}"/>
    <cellStyle name="Normal 2 12 3 2 10" xfId="25183" xr:uid="{00000000-0005-0000-0000-00005B5A0000}"/>
    <cellStyle name="Normal 2 12 3 2 2" xfId="1076" xr:uid="{00000000-0005-0000-0000-00005C5A0000}"/>
    <cellStyle name="Normal 2 12 3 2 2 2" xfId="25184" xr:uid="{00000000-0005-0000-0000-00005D5A0000}"/>
    <cellStyle name="Normal 2 12 3 2 2 2 2" xfId="25185" xr:uid="{00000000-0005-0000-0000-00005E5A0000}"/>
    <cellStyle name="Normal 2 12 3 2 2 2 2 2" xfId="25186" xr:uid="{00000000-0005-0000-0000-00005F5A0000}"/>
    <cellStyle name="Normal 2 12 3 2 2 2 3" xfId="25187" xr:uid="{00000000-0005-0000-0000-0000605A0000}"/>
    <cellStyle name="Normal 2 12 3 2 2 3" xfId="25188" xr:uid="{00000000-0005-0000-0000-0000615A0000}"/>
    <cellStyle name="Normal 2 12 3 2 2 3 2" xfId="25189" xr:uid="{00000000-0005-0000-0000-0000625A0000}"/>
    <cellStyle name="Normal 2 12 3 2 2 3 2 2" xfId="25190" xr:uid="{00000000-0005-0000-0000-0000635A0000}"/>
    <cellStyle name="Normal 2 12 3 2 2 3 3" xfId="25191" xr:uid="{00000000-0005-0000-0000-0000645A0000}"/>
    <cellStyle name="Normal 2 12 3 2 2 4" xfId="25192" xr:uid="{00000000-0005-0000-0000-0000655A0000}"/>
    <cellStyle name="Normal 2 12 3 2 2 4 2" xfId="25193" xr:uid="{00000000-0005-0000-0000-0000665A0000}"/>
    <cellStyle name="Normal 2 12 3 2 2 4 2 2" xfId="25194" xr:uid="{00000000-0005-0000-0000-0000675A0000}"/>
    <cellStyle name="Normal 2 12 3 2 2 4 3" xfId="25195" xr:uid="{00000000-0005-0000-0000-0000685A0000}"/>
    <cellStyle name="Normal 2 12 3 2 2 5" xfId="25196" xr:uid="{00000000-0005-0000-0000-0000695A0000}"/>
    <cellStyle name="Normal 2 12 3 2 2 5 2" xfId="25197" xr:uid="{00000000-0005-0000-0000-00006A5A0000}"/>
    <cellStyle name="Normal 2 12 3 2 2 6" xfId="25198" xr:uid="{00000000-0005-0000-0000-00006B5A0000}"/>
    <cellStyle name="Normal 2 12 3 2 2 6 2" xfId="25199" xr:uid="{00000000-0005-0000-0000-00006C5A0000}"/>
    <cellStyle name="Normal 2 12 3 2 2 7" xfId="25200" xr:uid="{00000000-0005-0000-0000-00006D5A0000}"/>
    <cellStyle name="Normal 2 12 3 2 3" xfId="25201" xr:uid="{00000000-0005-0000-0000-00006E5A0000}"/>
    <cellStyle name="Normal 2 12 3 2 3 2" xfId="25202" xr:uid="{00000000-0005-0000-0000-00006F5A0000}"/>
    <cellStyle name="Normal 2 12 3 2 3 2 2" xfId="25203" xr:uid="{00000000-0005-0000-0000-0000705A0000}"/>
    <cellStyle name="Normal 2 12 3 2 3 2 2 2" xfId="25204" xr:uid="{00000000-0005-0000-0000-0000715A0000}"/>
    <cellStyle name="Normal 2 12 3 2 3 2 3" xfId="25205" xr:uid="{00000000-0005-0000-0000-0000725A0000}"/>
    <cellStyle name="Normal 2 12 3 2 3 3" xfId="25206" xr:uid="{00000000-0005-0000-0000-0000735A0000}"/>
    <cellStyle name="Normal 2 12 3 2 3 3 2" xfId="25207" xr:uid="{00000000-0005-0000-0000-0000745A0000}"/>
    <cellStyle name="Normal 2 12 3 2 3 3 2 2" xfId="25208" xr:uid="{00000000-0005-0000-0000-0000755A0000}"/>
    <cellStyle name="Normal 2 12 3 2 3 3 3" xfId="25209" xr:uid="{00000000-0005-0000-0000-0000765A0000}"/>
    <cellStyle name="Normal 2 12 3 2 3 4" xfId="25210" xr:uid="{00000000-0005-0000-0000-0000775A0000}"/>
    <cellStyle name="Normal 2 12 3 2 3 4 2" xfId="25211" xr:uid="{00000000-0005-0000-0000-0000785A0000}"/>
    <cellStyle name="Normal 2 12 3 2 3 4 2 2" xfId="25212" xr:uid="{00000000-0005-0000-0000-0000795A0000}"/>
    <cellStyle name="Normal 2 12 3 2 3 4 3" xfId="25213" xr:uid="{00000000-0005-0000-0000-00007A5A0000}"/>
    <cellStyle name="Normal 2 12 3 2 3 5" xfId="25214" xr:uid="{00000000-0005-0000-0000-00007B5A0000}"/>
    <cellStyle name="Normal 2 12 3 2 3 5 2" xfId="25215" xr:uid="{00000000-0005-0000-0000-00007C5A0000}"/>
    <cellStyle name="Normal 2 12 3 2 3 6" xfId="25216" xr:uid="{00000000-0005-0000-0000-00007D5A0000}"/>
    <cellStyle name="Normal 2 12 3 2 4" xfId="25217" xr:uid="{00000000-0005-0000-0000-00007E5A0000}"/>
    <cellStyle name="Normal 2 12 3 2 4 2" xfId="25218" xr:uid="{00000000-0005-0000-0000-00007F5A0000}"/>
    <cellStyle name="Normal 2 12 3 2 4 2 2" xfId="25219" xr:uid="{00000000-0005-0000-0000-0000805A0000}"/>
    <cellStyle name="Normal 2 12 3 2 4 3" xfId="25220" xr:uid="{00000000-0005-0000-0000-0000815A0000}"/>
    <cellStyle name="Normal 2 12 3 2 5" xfId="25221" xr:uid="{00000000-0005-0000-0000-0000825A0000}"/>
    <cellStyle name="Normal 2 12 3 2 5 2" xfId="25222" xr:uid="{00000000-0005-0000-0000-0000835A0000}"/>
    <cellStyle name="Normal 2 12 3 2 5 2 2" xfId="25223" xr:uid="{00000000-0005-0000-0000-0000845A0000}"/>
    <cellStyle name="Normal 2 12 3 2 5 3" xfId="25224" xr:uid="{00000000-0005-0000-0000-0000855A0000}"/>
    <cellStyle name="Normal 2 12 3 2 6" xfId="25225" xr:uid="{00000000-0005-0000-0000-0000865A0000}"/>
    <cellStyle name="Normal 2 12 3 2 6 2" xfId="25226" xr:uid="{00000000-0005-0000-0000-0000875A0000}"/>
    <cellStyle name="Normal 2 12 3 2 6 2 2" xfId="25227" xr:uid="{00000000-0005-0000-0000-0000885A0000}"/>
    <cellStyle name="Normal 2 12 3 2 6 3" xfId="25228" xr:uid="{00000000-0005-0000-0000-0000895A0000}"/>
    <cellStyle name="Normal 2 12 3 2 7" xfId="25229" xr:uid="{00000000-0005-0000-0000-00008A5A0000}"/>
    <cellStyle name="Normal 2 12 3 2 7 2" xfId="25230" xr:uid="{00000000-0005-0000-0000-00008B5A0000}"/>
    <cellStyle name="Normal 2 12 3 2 8" xfId="25231" xr:uid="{00000000-0005-0000-0000-00008C5A0000}"/>
    <cellStyle name="Normal 2 12 3 2 8 2" xfId="25232" xr:uid="{00000000-0005-0000-0000-00008D5A0000}"/>
    <cellStyle name="Normal 2 12 3 2 9" xfId="25233" xr:uid="{00000000-0005-0000-0000-00008E5A0000}"/>
    <cellStyle name="Normal 2 12 3 3" xfId="1077" xr:uid="{00000000-0005-0000-0000-00008F5A0000}"/>
    <cellStyle name="Normal 2 12 3 3 10" xfId="25234" xr:uid="{00000000-0005-0000-0000-0000905A0000}"/>
    <cellStyle name="Normal 2 12 3 3 2" xfId="1078" xr:uid="{00000000-0005-0000-0000-0000915A0000}"/>
    <cellStyle name="Normal 2 12 3 3 2 2" xfId="25235" xr:uid="{00000000-0005-0000-0000-0000925A0000}"/>
    <cellStyle name="Normal 2 12 3 3 2 2 2" xfId="25236" xr:uid="{00000000-0005-0000-0000-0000935A0000}"/>
    <cellStyle name="Normal 2 12 3 3 2 2 2 2" xfId="25237" xr:uid="{00000000-0005-0000-0000-0000945A0000}"/>
    <cellStyle name="Normal 2 12 3 3 2 2 3" xfId="25238" xr:uid="{00000000-0005-0000-0000-0000955A0000}"/>
    <cellStyle name="Normal 2 12 3 3 2 3" xfId="25239" xr:uid="{00000000-0005-0000-0000-0000965A0000}"/>
    <cellStyle name="Normal 2 12 3 3 2 3 2" xfId="25240" xr:uid="{00000000-0005-0000-0000-0000975A0000}"/>
    <cellStyle name="Normal 2 12 3 3 2 3 2 2" xfId="25241" xr:uid="{00000000-0005-0000-0000-0000985A0000}"/>
    <cellStyle name="Normal 2 12 3 3 2 3 3" xfId="25242" xr:uid="{00000000-0005-0000-0000-0000995A0000}"/>
    <cellStyle name="Normal 2 12 3 3 2 4" xfId="25243" xr:uid="{00000000-0005-0000-0000-00009A5A0000}"/>
    <cellStyle name="Normal 2 12 3 3 2 4 2" xfId="25244" xr:uid="{00000000-0005-0000-0000-00009B5A0000}"/>
    <cellStyle name="Normal 2 12 3 3 2 4 2 2" xfId="25245" xr:uid="{00000000-0005-0000-0000-00009C5A0000}"/>
    <cellStyle name="Normal 2 12 3 3 2 4 3" xfId="25246" xr:uid="{00000000-0005-0000-0000-00009D5A0000}"/>
    <cellStyle name="Normal 2 12 3 3 2 5" xfId="25247" xr:uid="{00000000-0005-0000-0000-00009E5A0000}"/>
    <cellStyle name="Normal 2 12 3 3 2 5 2" xfId="25248" xr:uid="{00000000-0005-0000-0000-00009F5A0000}"/>
    <cellStyle name="Normal 2 12 3 3 2 6" xfId="25249" xr:uid="{00000000-0005-0000-0000-0000A05A0000}"/>
    <cellStyle name="Normal 2 12 3 3 2 6 2" xfId="25250" xr:uid="{00000000-0005-0000-0000-0000A15A0000}"/>
    <cellStyle name="Normal 2 12 3 3 2 7" xfId="25251" xr:uid="{00000000-0005-0000-0000-0000A25A0000}"/>
    <cellStyle name="Normal 2 12 3 3 3" xfId="25252" xr:uid="{00000000-0005-0000-0000-0000A35A0000}"/>
    <cellStyle name="Normal 2 12 3 3 3 2" xfId="25253" xr:uid="{00000000-0005-0000-0000-0000A45A0000}"/>
    <cellStyle name="Normal 2 12 3 3 3 2 2" xfId="25254" xr:uid="{00000000-0005-0000-0000-0000A55A0000}"/>
    <cellStyle name="Normal 2 12 3 3 3 2 2 2" xfId="25255" xr:uid="{00000000-0005-0000-0000-0000A65A0000}"/>
    <cellStyle name="Normal 2 12 3 3 3 2 3" xfId="25256" xr:uid="{00000000-0005-0000-0000-0000A75A0000}"/>
    <cellStyle name="Normal 2 12 3 3 3 3" xfId="25257" xr:uid="{00000000-0005-0000-0000-0000A85A0000}"/>
    <cellStyle name="Normal 2 12 3 3 3 3 2" xfId="25258" xr:uid="{00000000-0005-0000-0000-0000A95A0000}"/>
    <cellStyle name="Normal 2 12 3 3 3 3 2 2" xfId="25259" xr:uid="{00000000-0005-0000-0000-0000AA5A0000}"/>
    <cellStyle name="Normal 2 12 3 3 3 3 3" xfId="25260" xr:uid="{00000000-0005-0000-0000-0000AB5A0000}"/>
    <cellStyle name="Normal 2 12 3 3 3 4" xfId="25261" xr:uid="{00000000-0005-0000-0000-0000AC5A0000}"/>
    <cellStyle name="Normal 2 12 3 3 3 4 2" xfId="25262" xr:uid="{00000000-0005-0000-0000-0000AD5A0000}"/>
    <cellStyle name="Normal 2 12 3 3 3 4 2 2" xfId="25263" xr:uid="{00000000-0005-0000-0000-0000AE5A0000}"/>
    <cellStyle name="Normal 2 12 3 3 3 4 3" xfId="25264" xr:uid="{00000000-0005-0000-0000-0000AF5A0000}"/>
    <cellStyle name="Normal 2 12 3 3 3 5" xfId="25265" xr:uid="{00000000-0005-0000-0000-0000B05A0000}"/>
    <cellStyle name="Normal 2 12 3 3 3 5 2" xfId="25266" xr:uid="{00000000-0005-0000-0000-0000B15A0000}"/>
    <cellStyle name="Normal 2 12 3 3 3 6" xfId="25267" xr:uid="{00000000-0005-0000-0000-0000B25A0000}"/>
    <cellStyle name="Normal 2 12 3 3 4" xfId="25268" xr:uid="{00000000-0005-0000-0000-0000B35A0000}"/>
    <cellStyle name="Normal 2 12 3 3 4 2" xfId="25269" xr:uid="{00000000-0005-0000-0000-0000B45A0000}"/>
    <cellStyle name="Normal 2 12 3 3 4 2 2" xfId="25270" xr:uid="{00000000-0005-0000-0000-0000B55A0000}"/>
    <cellStyle name="Normal 2 12 3 3 4 3" xfId="25271" xr:uid="{00000000-0005-0000-0000-0000B65A0000}"/>
    <cellStyle name="Normal 2 12 3 3 5" xfId="25272" xr:uid="{00000000-0005-0000-0000-0000B75A0000}"/>
    <cellStyle name="Normal 2 12 3 3 5 2" xfId="25273" xr:uid="{00000000-0005-0000-0000-0000B85A0000}"/>
    <cellStyle name="Normal 2 12 3 3 5 2 2" xfId="25274" xr:uid="{00000000-0005-0000-0000-0000B95A0000}"/>
    <cellStyle name="Normal 2 12 3 3 5 3" xfId="25275" xr:uid="{00000000-0005-0000-0000-0000BA5A0000}"/>
    <cellStyle name="Normal 2 12 3 3 6" xfId="25276" xr:uid="{00000000-0005-0000-0000-0000BB5A0000}"/>
    <cellStyle name="Normal 2 12 3 3 6 2" xfId="25277" xr:uid="{00000000-0005-0000-0000-0000BC5A0000}"/>
    <cellStyle name="Normal 2 12 3 3 6 2 2" xfId="25278" xr:uid="{00000000-0005-0000-0000-0000BD5A0000}"/>
    <cellStyle name="Normal 2 12 3 3 6 3" xfId="25279" xr:uid="{00000000-0005-0000-0000-0000BE5A0000}"/>
    <cellStyle name="Normal 2 12 3 3 7" xfId="25280" xr:uid="{00000000-0005-0000-0000-0000BF5A0000}"/>
    <cellStyle name="Normal 2 12 3 3 7 2" xfId="25281" xr:uid="{00000000-0005-0000-0000-0000C05A0000}"/>
    <cellStyle name="Normal 2 12 3 3 8" xfId="25282" xr:uid="{00000000-0005-0000-0000-0000C15A0000}"/>
    <cellStyle name="Normal 2 12 3 3 8 2" xfId="25283" xr:uid="{00000000-0005-0000-0000-0000C25A0000}"/>
    <cellStyle name="Normal 2 12 3 3 9" xfId="25284" xr:uid="{00000000-0005-0000-0000-0000C35A0000}"/>
    <cellStyle name="Normal 2 12 3 4" xfId="1079" xr:uid="{00000000-0005-0000-0000-0000C45A0000}"/>
    <cellStyle name="Normal 2 12 3 4 2" xfId="25285" xr:uid="{00000000-0005-0000-0000-0000C55A0000}"/>
    <cellStyle name="Normal 2 12 3 4 2 2" xfId="25286" xr:uid="{00000000-0005-0000-0000-0000C65A0000}"/>
    <cellStyle name="Normal 2 12 3 4 2 2 2" xfId="25287" xr:uid="{00000000-0005-0000-0000-0000C75A0000}"/>
    <cellStyle name="Normal 2 12 3 4 2 3" xfId="25288" xr:uid="{00000000-0005-0000-0000-0000C85A0000}"/>
    <cellStyle name="Normal 2 12 3 4 3" xfId="25289" xr:uid="{00000000-0005-0000-0000-0000C95A0000}"/>
    <cellStyle name="Normal 2 12 3 4 3 2" xfId="25290" xr:uid="{00000000-0005-0000-0000-0000CA5A0000}"/>
    <cellStyle name="Normal 2 12 3 4 3 2 2" xfId="25291" xr:uid="{00000000-0005-0000-0000-0000CB5A0000}"/>
    <cellStyle name="Normal 2 12 3 4 3 3" xfId="25292" xr:uid="{00000000-0005-0000-0000-0000CC5A0000}"/>
    <cellStyle name="Normal 2 12 3 4 4" xfId="25293" xr:uid="{00000000-0005-0000-0000-0000CD5A0000}"/>
    <cellStyle name="Normal 2 12 3 4 4 2" xfId="25294" xr:uid="{00000000-0005-0000-0000-0000CE5A0000}"/>
    <cellStyle name="Normal 2 12 3 4 4 2 2" xfId="25295" xr:uid="{00000000-0005-0000-0000-0000CF5A0000}"/>
    <cellStyle name="Normal 2 12 3 4 4 3" xfId="25296" xr:uid="{00000000-0005-0000-0000-0000D05A0000}"/>
    <cellStyle name="Normal 2 12 3 4 5" xfId="25297" xr:uid="{00000000-0005-0000-0000-0000D15A0000}"/>
    <cellStyle name="Normal 2 12 3 4 5 2" xfId="25298" xr:uid="{00000000-0005-0000-0000-0000D25A0000}"/>
    <cellStyle name="Normal 2 12 3 4 6" xfId="25299" xr:uid="{00000000-0005-0000-0000-0000D35A0000}"/>
    <cellStyle name="Normal 2 12 3 4 6 2" xfId="25300" xr:uid="{00000000-0005-0000-0000-0000D45A0000}"/>
    <cellStyle name="Normal 2 12 3 4 7" xfId="25301" xr:uid="{00000000-0005-0000-0000-0000D55A0000}"/>
    <cellStyle name="Normal 2 12 3 5" xfId="25302" xr:uid="{00000000-0005-0000-0000-0000D65A0000}"/>
    <cellStyle name="Normal 2 12 3 5 2" xfId="25303" xr:uid="{00000000-0005-0000-0000-0000D75A0000}"/>
    <cellStyle name="Normal 2 12 3 5 2 2" xfId="25304" xr:uid="{00000000-0005-0000-0000-0000D85A0000}"/>
    <cellStyle name="Normal 2 12 3 5 2 2 2" xfId="25305" xr:uid="{00000000-0005-0000-0000-0000D95A0000}"/>
    <cellStyle name="Normal 2 12 3 5 2 3" xfId="25306" xr:uid="{00000000-0005-0000-0000-0000DA5A0000}"/>
    <cellStyle name="Normal 2 12 3 5 3" xfId="25307" xr:uid="{00000000-0005-0000-0000-0000DB5A0000}"/>
    <cellStyle name="Normal 2 12 3 5 3 2" xfId="25308" xr:uid="{00000000-0005-0000-0000-0000DC5A0000}"/>
    <cellStyle name="Normal 2 12 3 5 3 2 2" xfId="25309" xr:uid="{00000000-0005-0000-0000-0000DD5A0000}"/>
    <cellStyle name="Normal 2 12 3 5 3 3" xfId="25310" xr:uid="{00000000-0005-0000-0000-0000DE5A0000}"/>
    <cellStyle name="Normal 2 12 3 5 4" xfId="25311" xr:uid="{00000000-0005-0000-0000-0000DF5A0000}"/>
    <cellStyle name="Normal 2 12 3 5 4 2" xfId="25312" xr:uid="{00000000-0005-0000-0000-0000E05A0000}"/>
    <cellStyle name="Normal 2 12 3 5 4 2 2" xfId="25313" xr:uid="{00000000-0005-0000-0000-0000E15A0000}"/>
    <cellStyle name="Normal 2 12 3 5 4 3" xfId="25314" xr:uid="{00000000-0005-0000-0000-0000E25A0000}"/>
    <cellStyle name="Normal 2 12 3 5 5" xfId="25315" xr:uid="{00000000-0005-0000-0000-0000E35A0000}"/>
    <cellStyle name="Normal 2 12 3 5 5 2" xfId="25316" xr:uid="{00000000-0005-0000-0000-0000E45A0000}"/>
    <cellStyle name="Normal 2 12 3 5 6" xfId="25317" xr:uid="{00000000-0005-0000-0000-0000E55A0000}"/>
    <cellStyle name="Normal 2 12 3 6" xfId="25318" xr:uid="{00000000-0005-0000-0000-0000E65A0000}"/>
    <cellStyle name="Normal 2 12 3 6 2" xfId="25319" xr:uid="{00000000-0005-0000-0000-0000E75A0000}"/>
    <cellStyle name="Normal 2 12 3 6 2 2" xfId="25320" xr:uid="{00000000-0005-0000-0000-0000E85A0000}"/>
    <cellStyle name="Normal 2 12 3 6 2 2 2" xfId="25321" xr:uid="{00000000-0005-0000-0000-0000E95A0000}"/>
    <cellStyle name="Normal 2 12 3 6 2 3" xfId="25322" xr:uid="{00000000-0005-0000-0000-0000EA5A0000}"/>
    <cellStyle name="Normal 2 12 3 6 3" xfId="25323" xr:uid="{00000000-0005-0000-0000-0000EB5A0000}"/>
    <cellStyle name="Normal 2 12 3 6 3 2" xfId="25324" xr:uid="{00000000-0005-0000-0000-0000EC5A0000}"/>
    <cellStyle name="Normal 2 12 3 6 3 2 2" xfId="25325" xr:uid="{00000000-0005-0000-0000-0000ED5A0000}"/>
    <cellStyle name="Normal 2 12 3 6 3 3" xfId="25326" xr:uid="{00000000-0005-0000-0000-0000EE5A0000}"/>
    <cellStyle name="Normal 2 12 3 6 4" xfId="25327" xr:uid="{00000000-0005-0000-0000-0000EF5A0000}"/>
    <cellStyle name="Normal 2 12 3 6 4 2" xfId="25328" xr:uid="{00000000-0005-0000-0000-0000F05A0000}"/>
    <cellStyle name="Normal 2 12 3 6 4 2 2" xfId="25329" xr:uid="{00000000-0005-0000-0000-0000F15A0000}"/>
    <cellStyle name="Normal 2 12 3 6 4 3" xfId="25330" xr:uid="{00000000-0005-0000-0000-0000F25A0000}"/>
    <cellStyle name="Normal 2 12 3 6 5" xfId="25331" xr:uid="{00000000-0005-0000-0000-0000F35A0000}"/>
    <cellStyle name="Normal 2 12 3 6 5 2" xfId="25332" xr:uid="{00000000-0005-0000-0000-0000F45A0000}"/>
    <cellStyle name="Normal 2 12 3 6 6" xfId="25333" xr:uid="{00000000-0005-0000-0000-0000F55A0000}"/>
    <cellStyle name="Normal 2 12 3 7" xfId="25334" xr:uid="{00000000-0005-0000-0000-0000F65A0000}"/>
    <cellStyle name="Normal 2 12 3 7 2" xfId="25335" xr:uid="{00000000-0005-0000-0000-0000F75A0000}"/>
    <cellStyle name="Normal 2 12 3 7 2 2" xfId="25336" xr:uid="{00000000-0005-0000-0000-0000F85A0000}"/>
    <cellStyle name="Normal 2 12 3 7 2 2 2" xfId="25337" xr:uid="{00000000-0005-0000-0000-0000F95A0000}"/>
    <cellStyle name="Normal 2 12 3 7 2 3" xfId="25338" xr:uid="{00000000-0005-0000-0000-0000FA5A0000}"/>
    <cellStyle name="Normal 2 12 3 7 3" xfId="25339" xr:uid="{00000000-0005-0000-0000-0000FB5A0000}"/>
    <cellStyle name="Normal 2 12 3 7 3 2" xfId="25340" xr:uid="{00000000-0005-0000-0000-0000FC5A0000}"/>
    <cellStyle name="Normal 2 12 3 7 3 2 2" xfId="25341" xr:uid="{00000000-0005-0000-0000-0000FD5A0000}"/>
    <cellStyle name="Normal 2 12 3 7 3 3" xfId="25342" xr:uid="{00000000-0005-0000-0000-0000FE5A0000}"/>
    <cellStyle name="Normal 2 12 3 7 4" xfId="25343" xr:uid="{00000000-0005-0000-0000-0000FF5A0000}"/>
    <cellStyle name="Normal 2 12 3 7 4 2" xfId="25344" xr:uid="{00000000-0005-0000-0000-0000005B0000}"/>
    <cellStyle name="Normal 2 12 3 7 4 2 2" xfId="25345" xr:uid="{00000000-0005-0000-0000-0000015B0000}"/>
    <cellStyle name="Normal 2 12 3 7 4 3" xfId="25346" xr:uid="{00000000-0005-0000-0000-0000025B0000}"/>
    <cellStyle name="Normal 2 12 3 7 5" xfId="25347" xr:uid="{00000000-0005-0000-0000-0000035B0000}"/>
    <cellStyle name="Normal 2 12 3 7 5 2" xfId="25348" xr:uid="{00000000-0005-0000-0000-0000045B0000}"/>
    <cellStyle name="Normal 2 12 3 7 6" xfId="25349" xr:uid="{00000000-0005-0000-0000-0000055B0000}"/>
    <cellStyle name="Normal 2 12 3 8" xfId="25350" xr:uid="{00000000-0005-0000-0000-0000065B0000}"/>
    <cellStyle name="Normal 2 12 3 8 2" xfId="25351" xr:uid="{00000000-0005-0000-0000-0000075B0000}"/>
    <cellStyle name="Normal 2 12 3 8 2 2" xfId="25352" xr:uid="{00000000-0005-0000-0000-0000085B0000}"/>
    <cellStyle name="Normal 2 12 3 8 3" xfId="25353" xr:uid="{00000000-0005-0000-0000-0000095B0000}"/>
    <cellStyle name="Normal 2 12 3 9" xfId="25354" xr:uid="{00000000-0005-0000-0000-00000A5B0000}"/>
    <cellStyle name="Normal 2 12 3 9 2" xfId="25355" xr:uid="{00000000-0005-0000-0000-00000B5B0000}"/>
    <cellStyle name="Normal 2 12 3 9 2 2" xfId="25356" xr:uid="{00000000-0005-0000-0000-00000C5B0000}"/>
    <cellStyle name="Normal 2 12 3 9 3" xfId="25357" xr:uid="{00000000-0005-0000-0000-00000D5B0000}"/>
    <cellStyle name="Normal 2 12 4" xfId="1080" xr:uid="{00000000-0005-0000-0000-00000E5B0000}"/>
    <cellStyle name="Normal 2 12 4 10" xfId="25358" xr:uid="{00000000-0005-0000-0000-00000F5B0000}"/>
    <cellStyle name="Normal 2 12 4 10 2" xfId="25359" xr:uid="{00000000-0005-0000-0000-0000105B0000}"/>
    <cellStyle name="Normal 2 12 4 11" xfId="25360" xr:uid="{00000000-0005-0000-0000-0000115B0000}"/>
    <cellStyle name="Normal 2 12 4 12" xfId="25361" xr:uid="{00000000-0005-0000-0000-0000125B0000}"/>
    <cellStyle name="Normal 2 12 4 2" xfId="1081" xr:uid="{00000000-0005-0000-0000-0000135B0000}"/>
    <cellStyle name="Normal 2 12 4 2 2" xfId="25362" xr:uid="{00000000-0005-0000-0000-0000145B0000}"/>
    <cellStyle name="Normal 2 12 4 2 2 2" xfId="25363" xr:uid="{00000000-0005-0000-0000-0000155B0000}"/>
    <cellStyle name="Normal 2 12 4 2 2 2 2" xfId="25364" xr:uid="{00000000-0005-0000-0000-0000165B0000}"/>
    <cellStyle name="Normal 2 12 4 2 2 3" xfId="25365" xr:uid="{00000000-0005-0000-0000-0000175B0000}"/>
    <cellStyle name="Normal 2 12 4 2 3" xfId="25366" xr:uid="{00000000-0005-0000-0000-0000185B0000}"/>
    <cellStyle name="Normal 2 12 4 2 3 2" xfId="25367" xr:uid="{00000000-0005-0000-0000-0000195B0000}"/>
    <cellStyle name="Normal 2 12 4 2 3 2 2" xfId="25368" xr:uid="{00000000-0005-0000-0000-00001A5B0000}"/>
    <cellStyle name="Normal 2 12 4 2 3 3" xfId="25369" xr:uid="{00000000-0005-0000-0000-00001B5B0000}"/>
    <cellStyle name="Normal 2 12 4 2 4" xfId="25370" xr:uid="{00000000-0005-0000-0000-00001C5B0000}"/>
    <cellStyle name="Normal 2 12 4 2 4 2" xfId="25371" xr:uid="{00000000-0005-0000-0000-00001D5B0000}"/>
    <cellStyle name="Normal 2 12 4 2 4 2 2" xfId="25372" xr:uid="{00000000-0005-0000-0000-00001E5B0000}"/>
    <cellStyle name="Normal 2 12 4 2 4 3" xfId="25373" xr:uid="{00000000-0005-0000-0000-00001F5B0000}"/>
    <cellStyle name="Normal 2 12 4 2 5" xfId="25374" xr:uid="{00000000-0005-0000-0000-0000205B0000}"/>
    <cellStyle name="Normal 2 12 4 2 5 2" xfId="25375" xr:uid="{00000000-0005-0000-0000-0000215B0000}"/>
    <cellStyle name="Normal 2 12 4 2 6" xfId="25376" xr:uid="{00000000-0005-0000-0000-0000225B0000}"/>
    <cellStyle name="Normal 2 12 4 2 6 2" xfId="25377" xr:uid="{00000000-0005-0000-0000-0000235B0000}"/>
    <cellStyle name="Normal 2 12 4 2 7" xfId="25378" xr:uid="{00000000-0005-0000-0000-0000245B0000}"/>
    <cellStyle name="Normal 2 12 4 3" xfId="25379" xr:uid="{00000000-0005-0000-0000-0000255B0000}"/>
    <cellStyle name="Normal 2 12 4 3 2" xfId="25380" xr:uid="{00000000-0005-0000-0000-0000265B0000}"/>
    <cellStyle name="Normal 2 12 4 3 2 2" xfId="25381" xr:uid="{00000000-0005-0000-0000-0000275B0000}"/>
    <cellStyle name="Normal 2 12 4 3 2 2 2" xfId="25382" xr:uid="{00000000-0005-0000-0000-0000285B0000}"/>
    <cellStyle name="Normal 2 12 4 3 2 3" xfId="25383" xr:uid="{00000000-0005-0000-0000-0000295B0000}"/>
    <cellStyle name="Normal 2 12 4 3 3" xfId="25384" xr:uid="{00000000-0005-0000-0000-00002A5B0000}"/>
    <cellStyle name="Normal 2 12 4 3 3 2" xfId="25385" xr:uid="{00000000-0005-0000-0000-00002B5B0000}"/>
    <cellStyle name="Normal 2 12 4 3 3 2 2" xfId="25386" xr:uid="{00000000-0005-0000-0000-00002C5B0000}"/>
    <cellStyle name="Normal 2 12 4 3 3 3" xfId="25387" xr:uid="{00000000-0005-0000-0000-00002D5B0000}"/>
    <cellStyle name="Normal 2 12 4 3 4" xfId="25388" xr:uid="{00000000-0005-0000-0000-00002E5B0000}"/>
    <cellStyle name="Normal 2 12 4 3 4 2" xfId="25389" xr:uid="{00000000-0005-0000-0000-00002F5B0000}"/>
    <cellStyle name="Normal 2 12 4 3 4 2 2" xfId="25390" xr:uid="{00000000-0005-0000-0000-0000305B0000}"/>
    <cellStyle name="Normal 2 12 4 3 4 3" xfId="25391" xr:uid="{00000000-0005-0000-0000-0000315B0000}"/>
    <cellStyle name="Normal 2 12 4 3 5" xfId="25392" xr:uid="{00000000-0005-0000-0000-0000325B0000}"/>
    <cellStyle name="Normal 2 12 4 3 5 2" xfId="25393" xr:uid="{00000000-0005-0000-0000-0000335B0000}"/>
    <cellStyle name="Normal 2 12 4 3 6" xfId="25394" xr:uid="{00000000-0005-0000-0000-0000345B0000}"/>
    <cellStyle name="Normal 2 12 4 4" xfId="25395" xr:uid="{00000000-0005-0000-0000-0000355B0000}"/>
    <cellStyle name="Normal 2 12 4 4 2" xfId="25396" xr:uid="{00000000-0005-0000-0000-0000365B0000}"/>
    <cellStyle name="Normal 2 12 4 4 2 2" xfId="25397" xr:uid="{00000000-0005-0000-0000-0000375B0000}"/>
    <cellStyle name="Normal 2 12 4 4 3" xfId="25398" xr:uid="{00000000-0005-0000-0000-0000385B0000}"/>
    <cellStyle name="Normal 2 12 4 5" xfId="25399" xr:uid="{00000000-0005-0000-0000-0000395B0000}"/>
    <cellStyle name="Normal 2 12 4 5 2" xfId="25400" xr:uid="{00000000-0005-0000-0000-00003A5B0000}"/>
    <cellStyle name="Normal 2 12 4 5 2 2" xfId="25401" xr:uid="{00000000-0005-0000-0000-00003B5B0000}"/>
    <cellStyle name="Normal 2 12 4 5 3" xfId="25402" xr:uid="{00000000-0005-0000-0000-00003C5B0000}"/>
    <cellStyle name="Normal 2 12 4 6" xfId="25403" xr:uid="{00000000-0005-0000-0000-00003D5B0000}"/>
    <cellStyle name="Normal 2 12 4 6 2" xfId="25404" xr:uid="{00000000-0005-0000-0000-00003E5B0000}"/>
    <cellStyle name="Normal 2 12 4 6 2 2" xfId="25405" xr:uid="{00000000-0005-0000-0000-00003F5B0000}"/>
    <cellStyle name="Normal 2 12 4 6 3" xfId="25406" xr:uid="{00000000-0005-0000-0000-0000405B0000}"/>
    <cellStyle name="Normal 2 12 4 7" xfId="25407" xr:uid="{00000000-0005-0000-0000-0000415B0000}"/>
    <cellStyle name="Normal 2 12 4 7 2" xfId="25408" xr:uid="{00000000-0005-0000-0000-0000425B0000}"/>
    <cellStyle name="Normal 2 12 4 8" xfId="25409" xr:uid="{00000000-0005-0000-0000-0000435B0000}"/>
    <cellStyle name="Normal 2 12 4 8 2" xfId="25410" xr:uid="{00000000-0005-0000-0000-0000445B0000}"/>
    <cellStyle name="Normal 2 12 4 9" xfId="25411" xr:uid="{00000000-0005-0000-0000-0000455B0000}"/>
    <cellStyle name="Normal 2 12 4 9 2" xfId="25412" xr:uid="{00000000-0005-0000-0000-0000465B0000}"/>
    <cellStyle name="Normal 2 12 5" xfId="1082" xr:uid="{00000000-0005-0000-0000-0000475B0000}"/>
    <cellStyle name="Normal 2 12 5 10" xfId="25413" xr:uid="{00000000-0005-0000-0000-0000485B0000}"/>
    <cellStyle name="Normal 2 12 5 2" xfId="1083" xr:uid="{00000000-0005-0000-0000-0000495B0000}"/>
    <cellStyle name="Normal 2 12 5 2 2" xfId="25414" xr:uid="{00000000-0005-0000-0000-00004A5B0000}"/>
    <cellStyle name="Normal 2 12 5 2 2 2" xfId="25415" xr:uid="{00000000-0005-0000-0000-00004B5B0000}"/>
    <cellStyle name="Normal 2 12 5 2 2 2 2" xfId="25416" xr:uid="{00000000-0005-0000-0000-00004C5B0000}"/>
    <cellStyle name="Normal 2 12 5 2 2 3" xfId="25417" xr:uid="{00000000-0005-0000-0000-00004D5B0000}"/>
    <cellStyle name="Normal 2 12 5 2 3" xfId="25418" xr:uid="{00000000-0005-0000-0000-00004E5B0000}"/>
    <cellStyle name="Normal 2 12 5 2 3 2" xfId="25419" xr:uid="{00000000-0005-0000-0000-00004F5B0000}"/>
    <cellStyle name="Normal 2 12 5 2 3 2 2" xfId="25420" xr:uid="{00000000-0005-0000-0000-0000505B0000}"/>
    <cellStyle name="Normal 2 12 5 2 3 3" xfId="25421" xr:uid="{00000000-0005-0000-0000-0000515B0000}"/>
    <cellStyle name="Normal 2 12 5 2 4" xfId="25422" xr:uid="{00000000-0005-0000-0000-0000525B0000}"/>
    <cellStyle name="Normal 2 12 5 2 4 2" xfId="25423" xr:uid="{00000000-0005-0000-0000-0000535B0000}"/>
    <cellStyle name="Normal 2 12 5 2 4 2 2" xfId="25424" xr:uid="{00000000-0005-0000-0000-0000545B0000}"/>
    <cellStyle name="Normal 2 12 5 2 4 3" xfId="25425" xr:uid="{00000000-0005-0000-0000-0000555B0000}"/>
    <cellStyle name="Normal 2 12 5 2 5" xfId="25426" xr:uid="{00000000-0005-0000-0000-0000565B0000}"/>
    <cellStyle name="Normal 2 12 5 2 5 2" xfId="25427" xr:uid="{00000000-0005-0000-0000-0000575B0000}"/>
    <cellStyle name="Normal 2 12 5 2 6" xfId="25428" xr:uid="{00000000-0005-0000-0000-0000585B0000}"/>
    <cellStyle name="Normal 2 12 5 2 6 2" xfId="25429" xr:uid="{00000000-0005-0000-0000-0000595B0000}"/>
    <cellStyle name="Normal 2 12 5 2 7" xfId="25430" xr:uid="{00000000-0005-0000-0000-00005A5B0000}"/>
    <cellStyle name="Normal 2 12 5 3" xfId="25431" xr:uid="{00000000-0005-0000-0000-00005B5B0000}"/>
    <cellStyle name="Normal 2 12 5 3 2" xfId="25432" xr:uid="{00000000-0005-0000-0000-00005C5B0000}"/>
    <cellStyle name="Normal 2 12 5 3 2 2" xfId="25433" xr:uid="{00000000-0005-0000-0000-00005D5B0000}"/>
    <cellStyle name="Normal 2 12 5 3 2 2 2" xfId="25434" xr:uid="{00000000-0005-0000-0000-00005E5B0000}"/>
    <cellStyle name="Normal 2 12 5 3 2 3" xfId="25435" xr:uid="{00000000-0005-0000-0000-00005F5B0000}"/>
    <cellStyle name="Normal 2 12 5 3 3" xfId="25436" xr:uid="{00000000-0005-0000-0000-0000605B0000}"/>
    <cellStyle name="Normal 2 12 5 3 3 2" xfId="25437" xr:uid="{00000000-0005-0000-0000-0000615B0000}"/>
    <cellStyle name="Normal 2 12 5 3 3 2 2" xfId="25438" xr:uid="{00000000-0005-0000-0000-0000625B0000}"/>
    <cellStyle name="Normal 2 12 5 3 3 3" xfId="25439" xr:uid="{00000000-0005-0000-0000-0000635B0000}"/>
    <cellStyle name="Normal 2 12 5 3 4" xfId="25440" xr:uid="{00000000-0005-0000-0000-0000645B0000}"/>
    <cellStyle name="Normal 2 12 5 3 4 2" xfId="25441" xr:uid="{00000000-0005-0000-0000-0000655B0000}"/>
    <cellStyle name="Normal 2 12 5 3 4 2 2" xfId="25442" xr:uid="{00000000-0005-0000-0000-0000665B0000}"/>
    <cellStyle name="Normal 2 12 5 3 4 3" xfId="25443" xr:uid="{00000000-0005-0000-0000-0000675B0000}"/>
    <cellStyle name="Normal 2 12 5 3 5" xfId="25444" xr:uid="{00000000-0005-0000-0000-0000685B0000}"/>
    <cellStyle name="Normal 2 12 5 3 5 2" xfId="25445" xr:uid="{00000000-0005-0000-0000-0000695B0000}"/>
    <cellStyle name="Normal 2 12 5 3 6" xfId="25446" xr:uid="{00000000-0005-0000-0000-00006A5B0000}"/>
    <cellStyle name="Normal 2 12 5 4" xfId="25447" xr:uid="{00000000-0005-0000-0000-00006B5B0000}"/>
    <cellStyle name="Normal 2 12 5 4 2" xfId="25448" xr:uid="{00000000-0005-0000-0000-00006C5B0000}"/>
    <cellStyle name="Normal 2 12 5 4 2 2" xfId="25449" xr:uid="{00000000-0005-0000-0000-00006D5B0000}"/>
    <cellStyle name="Normal 2 12 5 4 3" xfId="25450" xr:uid="{00000000-0005-0000-0000-00006E5B0000}"/>
    <cellStyle name="Normal 2 12 5 5" xfId="25451" xr:uid="{00000000-0005-0000-0000-00006F5B0000}"/>
    <cellStyle name="Normal 2 12 5 5 2" xfId="25452" xr:uid="{00000000-0005-0000-0000-0000705B0000}"/>
    <cellStyle name="Normal 2 12 5 5 2 2" xfId="25453" xr:uid="{00000000-0005-0000-0000-0000715B0000}"/>
    <cellStyle name="Normal 2 12 5 5 3" xfId="25454" xr:uid="{00000000-0005-0000-0000-0000725B0000}"/>
    <cellStyle name="Normal 2 12 5 6" xfId="25455" xr:uid="{00000000-0005-0000-0000-0000735B0000}"/>
    <cellStyle name="Normal 2 12 5 6 2" xfId="25456" xr:uid="{00000000-0005-0000-0000-0000745B0000}"/>
    <cellStyle name="Normal 2 12 5 6 2 2" xfId="25457" xr:uid="{00000000-0005-0000-0000-0000755B0000}"/>
    <cellStyle name="Normal 2 12 5 6 3" xfId="25458" xr:uid="{00000000-0005-0000-0000-0000765B0000}"/>
    <cellStyle name="Normal 2 12 5 7" xfId="25459" xr:uid="{00000000-0005-0000-0000-0000775B0000}"/>
    <cellStyle name="Normal 2 12 5 7 2" xfId="25460" xr:uid="{00000000-0005-0000-0000-0000785B0000}"/>
    <cellStyle name="Normal 2 12 5 8" xfId="25461" xr:uid="{00000000-0005-0000-0000-0000795B0000}"/>
    <cellStyle name="Normal 2 12 5 8 2" xfId="25462" xr:uid="{00000000-0005-0000-0000-00007A5B0000}"/>
    <cellStyle name="Normal 2 12 5 9" xfId="25463" xr:uid="{00000000-0005-0000-0000-00007B5B0000}"/>
    <cellStyle name="Normal 2 12 6" xfId="1084" xr:uid="{00000000-0005-0000-0000-00007C5B0000}"/>
    <cellStyle name="Normal 2 12 6 2" xfId="25464" xr:uid="{00000000-0005-0000-0000-00007D5B0000}"/>
    <cellStyle name="Normal 2 12 7" xfId="25465" xr:uid="{00000000-0005-0000-0000-00007E5B0000}"/>
    <cellStyle name="Normal 2 12 7 2" xfId="25466" xr:uid="{00000000-0005-0000-0000-00007F5B0000}"/>
    <cellStyle name="Normal 2 12 8" xfId="25467" xr:uid="{00000000-0005-0000-0000-0000805B0000}"/>
    <cellStyle name="Normal 2 12 9" xfId="25468" xr:uid="{00000000-0005-0000-0000-0000815B0000}"/>
    <cellStyle name="Normal 2 12 9 2" xfId="25469" xr:uid="{00000000-0005-0000-0000-0000825B0000}"/>
    <cellStyle name="Normal 2 13" xfId="1085" xr:uid="{00000000-0005-0000-0000-0000835B0000}"/>
    <cellStyle name="Normal 2 13 2" xfId="1086" xr:uid="{00000000-0005-0000-0000-0000845B0000}"/>
    <cellStyle name="Normal 2 13 2 10" xfId="25470" xr:uid="{00000000-0005-0000-0000-0000855B0000}"/>
    <cellStyle name="Normal 2 13 2 10 2" xfId="25471" xr:uid="{00000000-0005-0000-0000-0000865B0000}"/>
    <cellStyle name="Normal 2 13 2 10 2 2" xfId="25472" xr:uid="{00000000-0005-0000-0000-0000875B0000}"/>
    <cellStyle name="Normal 2 13 2 10 3" xfId="25473" xr:uid="{00000000-0005-0000-0000-0000885B0000}"/>
    <cellStyle name="Normal 2 13 2 11" xfId="25474" xr:uid="{00000000-0005-0000-0000-0000895B0000}"/>
    <cellStyle name="Normal 2 13 2 11 2" xfId="25475" xr:uid="{00000000-0005-0000-0000-00008A5B0000}"/>
    <cellStyle name="Normal 2 13 2 12" xfId="25476" xr:uid="{00000000-0005-0000-0000-00008B5B0000}"/>
    <cellStyle name="Normal 2 13 2 12 2" xfId="25477" xr:uid="{00000000-0005-0000-0000-00008C5B0000}"/>
    <cellStyle name="Normal 2 13 2 13" xfId="25478" xr:uid="{00000000-0005-0000-0000-00008D5B0000}"/>
    <cellStyle name="Normal 2 13 2 14" xfId="25479" xr:uid="{00000000-0005-0000-0000-00008E5B0000}"/>
    <cellStyle name="Normal 2 13 2 2" xfId="1087" xr:uid="{00000000-0005-0000-0000-00008F5B0000}"/>
    <cellStyle name="Normal 2 13 2 2 2" xfId="25480" xr:uid="{00000000-0005-0000-0000-0000905B0000}"/>
    <cellStyle name="Normal 2 13 2 2 2 2" xfId="25481" xr:uid="{00000000-0005-0000-0000-0000915B0000}"/>
    <cellStyle name="Normal 2 13 2 2 2 2 2" xfId="25482" xr:uid="{00000000-0005-0000-0000-0000925B0000}"/>
    <cellStyle name="Normal 2 13 2 2 2 2 2 2" xfId="25483" xr:uid="{00000000-0005-0000-0000-0000935B0000}"/>
    <cellStyle name="Normal 2 13 2 2 2 2 3" xfId="25484" xr:uid="{00000000-0005-0000-0000-0000945B0000}"/>
    <cellStyle name="Normal 2 13 2 2 2 3" xfId="25485" xr:uid="{00000000-0005-0000-0000-0000955B0000}"/>
    <cellStyle name="Normal 2 13 2 2 2 3 2" xfId="25486" xr:uid="{00000000-0005-0000-0000-0000965B0000}"/>
    <cellStyle name="Normal 2 13 2 2 2 3 2 2" xfId="25487" xr:uid="{00000000-0005-0000-0000-0000975B0000}"/>
    <cellStyle name="Normal 2 13 2 2 2 3 3" xfId="25488" xr:uid="{00000000-0005-0000-0000-0000985B0000}"/>
    <cellStyle name="Normal 2 13 2 2 2 4" xfId="25489" xr:uid="{00000000-0005-0000-0000-0000995B0000}"/>
    <cellStyle name="Normal 2 13 2 2 2 4 2" xfId="25490" xr:uid="{00000000-0005-0000-0000-00009A5B0000}"/>
    <cellStyle name="Normal 2 13 2 2 2 4 2 2" xfId="25491" xr:uid="{00000000-0005-0000-0000-00009B5B0000}"/>
    <cellStyle name="Normal 2 13 2 2 2 4 3" xfId="25492" xr:uid="{00000000-0005-0000-0000-00009C5B0000}"/>
    <cellStyle name="Normal 2 13 2 2 2 5" xfId="25493" xr:uid="{00000000-0005-0000-0000-00009D5B0000}"/>
    <cellStyle name="Normal 2 13 2 2 2 5 2" xfId="25494" xr:uid="{00000000-0005-0000-0000-00009E5B0000}"/>
    <cellStyle name="Normal 2 13 2 2 2 6" xfId="25495" xr:uid="{00000000-0005-0000-0000-00009F5B0000}"/>
    <cellStyle name="Normal 2 13 2 2 2 6 2" xfId="25496" xr:uid="{00000000-0005-0000-0000-0000A05B0000}"/>
    <cellStyle name="Normal 2 13 2 2 2 7" xfId="25497" xr:uid="{00000000-0005-0000-0000-0000A15B0000}"/>
    <cellStyle name="Normal 2 13 2 2 3" xfId="25498" xr:uid="{00000000-0005-0000-0000-0000A25B0000}"/>
    <cellStyle name="Normal 2 13 2 2 3 2" xfId="25499" xr:uid="{00000000-0005-0000-0000-0000A35B0000}"/>
    <cellStyle name="Normal 2 13 2 2 3 2 2" xfId="25500" xr:uid="{00000000-0005-0000-0000-0000A45B0000}"/>
    <cellStyle name="Normal 2 13 2 2 3 2 2 2" xfId="25501" xr:uid="{00000000-0005-0000-0000-0000A55B0000}"/>
    <cellStyle name="Normal 2 13 2 2 3 2 3" xfId="25502" xr:uid="{00000000-0005-0000-0000-0000A65B0000}"/>
    <cellStyle name="Normal 2 13 2 2 3 3" xfId="25503" xr:uid="{00000000-0005-0000-0000-0000A75B0000}"/>
    <cellStyle name="Normal 2 13 2 2 3 3 2" xfId="25504" xr:uid="{00000000-0005-0000-0000-0000A85B0000}"/>
    <cellStyle name="Normal 2 13 2 2 3 3 2 2" xfId="25505" xr:uid="{00000000-0005-0000-0000-0000A95B0000}"/>
    <cellStyle name="Normal 2 13 2 2 3 3 3" xfId="25506" xr:uid="{00000000-0005-0000-0000-0000AA5B0000}"/>
    <cellStyle name="Normal 2 13 2 2 3 4" xfId="25507" xr:uid="{00000000-0005-0000-0000-0000AB5B0000}"/>
    <cellStyle name="Normal 2 13 2 2 3 4 2" xfId="25508" xr:uid="{00000000-0005-0000-0000-0000AC5B0000}"/>
    <cellStyle name="Normal 2 13 2 2 3 4 2 2" xfId="25509" xr:uid="{00000000-0005-0000-0000-0000AD5B0000}"/>
    <cellStyle name="Normal 2 13 2 2 3 4 3" xfId="25510" xr:uid="{00000000-0005-0000-0000-0000AE5B0000}"/>
    <cellStyle name="Normal 2 13 2 2 3 5" xfId="25511" xr:uid="{00000000-0005-0000-0000-0000AF5B0000}"/>
    <cellStyle name="Normal 2 13 2 2 3 5 2" xfId="25512" xr:uid="{00000000-0005-0000-0000-0000B05B0000}"/>
    <cellStyle name="Normal 2 13 2 2 3 6" xfId="25513" xr:uid="{00000000-0005-0000-0000-0000B15B0000}"/>
    <cellStyle name="Normal 2 13 2 2 4" xfId="25514" xr:uid="{00000000-0005-0000-0000-0000B25B0000}"/>
    <cellStyle name="Normal 2 13 2 2 4 2" xfId="25515" xr:uid="{00000000-0005-0000-0000-0000B35B0000}"/>
    <cellStyle name="Normal 2 13 2 2 4 2 2" xfId="25516" xr:uid="{00000000-0005-0000-0000-0000B45B0000}"/>
    <cellStyle name="Normal 2 13 2 2 4 3" xfId="25517" xr:uid="{00000000-0005-0000-0000-0000B55B0000}"/>
    <cellStyle name="Normal 2 13 2 2 5" xfId="25518" xr:uid="{00000000-0005-0000-0000-0000B65B0000}"/>
    <cellStyle name="Normal 2 13 2 2 5 2" xfId="25519" xr:uid="{00000000-0005-0000-0000-0000B75B0000}"/>
    <cellStyle name="Normal 2 13 2 2 5 2 2" xfId="25520" xr:uid="{00000000-0005-0000-0000-0000B85B0000}"/>
    <cellStyle name="Normal 2 13 2 2 5 3" xfId="25521" xr:uid="{00000000-0005-0000-0000-0000B95B0000}"/>
    <cellStyle name="Normal 2 13 2 2 6" xfId="25522" xr:uid="{00000000-0005-0000-0000-0000BA5B0000}"/>
    <cellStyle name="Normal 2 13 2 2 6 2" xfId="25523" xr:uid="{00000000-0005-0000-0000-0000BB5B0000}"/>
    <cellStyle name="Normal 2 13 2 2 6 2 2" xfId="25524" xr:uid="{00000000-0005-0000-0000-0000BC5B0000}"/>
    <cellStyle name="Normal 2 13 2 2 6 3" xfId="25525" xr:uid="{00000000-0005-0000-0000-0000BD5B0000}"/>
    <cellStyle name="Normal 2 13 2 2 7" xfId="25526" xr:uid="{00000000-0005-0000-0000-0000BE5B0000}"/>
    <cellStyle name="Normal 2 13 2 2 7 2" xfId="25527" xr:uid="{00000000-0005-0000-0000-0000BF5B0000}"/>
    <cellStyle name="Normal 2 13 2 2 8" xfId="25528" xr:uid="{00000000-0005-0000-0000-0000C05B0000}"/>
    <cellStyle name="Normal 2 13 2 2 8 2" xfId="25529" xr:uid="{00000000-0005-0000-0000-0000C15B0000}"/>
    <cellStyle name="Normal 2 13 2 2 9" xfId="25530" xr:uid="{00000000-0005-0000-0000-0000C25B0000}"/>
    <cellStyle name="Normal 2 13 2 3" xfId="25531" xr:uid="{00000000-0005-0000-0000-0000C35B0000}"/>
    <cellStyle name="Normal 2 13 2 3 2" xfId="25532" xr:uid="{00000000-0005-0000-0000-0000C45B0000}"/>
    <cellStyle name="Normal 2 13 2 3 2 2" xfId="25533" xr:uid="{00000000-0005-0000-0000-0000C55B0000}"/>
    <cellStyle name="Normal 2 13 2 3 2 2 2" xfId="25534" xr:uid="{00000000-0005-0000-0000-0000C65B0000}"/>
    <cellStyle name="Normal 2 13 2 3 2 3" xfId="25535" xr:uid="{00000000-0005-0000-0000-0000C75B0000}"/>
    <cellStyle name="Normal 2 13 2 3 3" xfId="25536" xr:uid="{00000000-0005-0000-0000-0000C85B0000}"/>
    <cellStyle name="Normal 2 13 2 3 3 2" xfId="25537" xr:uid="{00000000-0005-0000-0000-0000C95B0000}"/>
    <cellStyle name="Normal 2 13 2 3 3 2 2" xfId="25538" xr:uid="{00000000-0005-0000-0000-0000CA5B0000}"/>
    <cellStyle name="Normal 2 13 2 3 3 3" xfId="25539" xr:uid="{00000000-0005-0000-0000-0000CB5B0000}"/>
    <cellStyle name="Normal 2 13 2 3 4" xfId="25540" xr:uid="{00000000-0005-0000-0000-0000CC5B0000}"/>
    <cellStyle name="Normal 2 13 2 3 4 2" xfId="25541" xr:uid="{00000000-0005-0000-0000-0000CD5B0000}"/>
    <cellStyle name="Normal 2 13 2 3 4 2 2" xfId="25542" xr:uid="{00000000-0005-0000-0000-0000CE5B0000}"/>
    <cellStyle name="Normal 2 13 2 3 4 3" xfId="25543" xr:uid="{00000000-0005-0000-0000-0000CF5B0000}"/>
    <cellStyle name="Normal 2 13 2 3 5" xfId="25544" xr:uid="{00000000-0005-0000-0000-0000D05B0000}"/>
    <cellStyle name="Normal 2 13 2 3 5 2" xfId="25545" xr:uid="{00000000-0005-0000-0000-0000D15B0000}"/>
    <cellStyle name="Normal 2 13 2 3 6" xfId="25546" xr:uid="{00000000-0005-0000-0000-0000D25B0000}"/>
    <cellStyle name="Normal 2 13 2 3 6 2" xfId="25547" xr:uid="{00000000-0005-0000-0000-0000D35B0000}"/>
    <cellStyle name="Normal 2 13 2 3 7" xfId="25548" xr:uid="{00000000-0005-0000-0000-0000D45B0000}"/>
    <cellStyle name="Normal 2 13 2 4" xfId="25549" xr:uid="{00000000-0005-0000-0000-0000D55B0000}"/>
    <cellStyle name="Normal 2 13 2 4 2" xfId="25550" xr:uid="{00000000-0005-0000-0000-0000D65B0000}"/>
    <cellStyle name="Normal 2 13 2 4 2 2" xfId="25551" xr:uid="{00000000-0005-0000-0000-0000D75B0000}"/>
    <cellStyle name="Normal 2 13 2 4 2 2 2" xfId="25552" xr:uid="{00000000-0005-0000-0000-0000D85B0000}"/>
    <cellStyle name="Normal 2 13 2 4 2 3" xfId="25553" xr:uid="{00000000-0005-0000-0000-0000D95B0000}"/>
    <cellStyle name="Normal 2 13 2 4 3" xfId="25554" xr:uid="{00000000-0005-0000-0000-0000DA5B0000}"/>
    <cellStyle name="Normal 2 13 2 4 3 2" xfId="25555" xr:uid="{00000000-0005-0000-0000-0000DB5B0000}"/>
    <cellStyle name="Normal 2 13 2 4 3 2 2" xfId="25556" xr:uid="{00000000-0005-0000-0000-0000DC5B0000}"/>
    <cellStyle name="Normal 2 13 2 4 3 3" xfId="25557" xr:uid="{00000000-0005-0000-0000-0000DD5B0000}"/>
    <cellStyle name="Normal 2 13 2 4 4" xfId="25558" xr:uid="{00000000-0005-0000-0000-0000DE5B0000}"/>
    <cellStyle name="Normal 2 13 2 4 4 2" xfId="25559" xr:uid="{00000000-0005-0000-0000-0000DF5B0000}"/>
    <cellStyle name="Normal 2 13 2 4 4 2 2" xfId="25560" xr:uid="{00000000-0005-0000-0000-0000E05B0000}"/>
    <cellStyle name="Normal 2 13 2 4 4 3" xfId="25561" xr:uid="{00000000-0005-0000-0000-0000E15B0000}"/>
    <cellStyle name="Normal 2 13 2 4 5" xfId="25562" xr:uid="{00000000-0005-0000-0000-0000E25B0000}"/>
    <cellStyle name="Normal 2 13 2 4 5 2" xfId="25563" xr:uid="{00000000-0005-0000-0000-0000E35B0000}"/>
    <cellStyle name="Normal 2 13 2 4 6" xfId="25564" xr:uid="{00000000-0005-0000-0000-0000E45B0000}"/>
    <cellStyle name="Normal 2 13 2 5" xfId="25565" xr:uid="{00000000-0005-0000-0000-0000E55B0000}"/>
    <cellStyle name="Normal 2 13 2 5 2" xfId="25566" xr:uid="{00000000-0005-0000-0000-0000E65B0000}"/>
    <cellStyle name="Normal 2 13 2 5 2 2" xfId="25567" xr:uid="{00000000-0005-0000-0000-0000E75B0000}"/>
    <cellStyle name="Normal 2 13 2 5 2 2 2" xfId="25568" xr:uid="{00000000-0005-0000-0000-0000E85B0000}"/>
    <cellStyle name="Normal 2 13 2 5 2 3" xfId="25569" xr:uid="{00000000-0005-0000-0000-0000E95B0000}"/>
    <cellStyle name="Normal 2 13 2 5 3" xfId="25570" xr:uid="{00000000-0005-0000-0000-0000EA5B0000}"/>
    <cellStyle name="Normal 2 13 2 5 3 2" xfId="25571" xr:uid="{00000000-0005-0000-0000-0000EB5B0000}"/>
    <cellStyle name="Normal 2 13 2 5 3 2 2" xfId="25572" xr:uid="{00000000-0005-0000-0000-0000EC5B0000}"/>
    <cellStyle name="Normal 2 13 2 5 3 3" xfId="25573" xr:uid="{00000000-0005-0000-0000-0000ED5B0000}"/>
    <cellStyle name="Normal 2 13 2 5 4" xfId="25574" xr:uid="{00000000-0005-0000-0000-0000EE5B0000}"/>
    <cellStyle name="Normal 2 13 2 5 4 2" xfId="25575" xr:uid="{00000000-0005-0000-0000-0000EF5B0000}"/>
    <cellStyle name="Normal 2 13 2 5 4 2 2" xfId="25576" xr:uid="{00000000-0005-0000-0000-0000F05B0000}"/>
    <cellStyle name="Normal 2 13 2 5 4 3" xfId="25577" xr:uid="{00000000-0005-0000-0000-0000F15B0000}"/>
    <cellStyle name="Normal 2 13 2 5 5" xfId="25578" xr:uid="{00000000-0005-0000-0000-0000F25B0000}"/>
    <cellStyle name="Normal 2 13 2 5 5 2" xfId="25579" xr:uid="{00000000-0005-0000-0000-0000F35B0000}"/>
    <cellStyle name="Normal 2 13 2 5 6" xfId="25580" xr:uid="{00000000-0005-0000-0000-0000F45B0000}"/>
    <cellStyle name="Normal 2 13 2 6" xfId="25581" xr:uid="{00000000-0005-0000-0000-0000F55B0000}"/>
    <cellStyle name="Normal 2 13 2 6 2" xfId="25582" xr:uid="{00000000-0005-0000-0000-0000F65B0000}"/>
    <cellStyle name="Normal 2 13 2 6 2 2" xfId="25583" xr:uid="{00000000-0005-0000-0000-0000F75B0000}"/>
    <cellStyle name="Normal 2 13 2 6 2 2 2" xfId="25584" xr:uid="{00000000-0005-0000-0000-0000F85B0000}"/>
    <cellStyle name="Normal 2 13 2 6 2 3" xfId="25585" xr:uid="{00000000-0005-0000-0000-0000F95B0000}"/>
    <cellStyle name="Normal 2 13 2 6 3" xfId="25586" xr:uid="{00000000-0005-0000-0000-0000FA5B0000}"/>
    <cellStyle name="Normal 2 13 2 6 3 2" xfId="25587" xr:uid="{00000000-0005-0000-0000-0000FB5B0000}"/>
    <cellStyle name="Normal 2 13 2 6 3 2 2" xfId="25588" xr:uid="{00000000-0005-0000-0000-0000FC5B0000}"/>
    <cellStyle name="Normal 2 13 2 6 3 3" xfId="25589" xr:uid="{00000000-0005-0000-0000-0000FD5B0000}"/>
    <cellStyle name="Normal 2 13 2 6 4" xfId="25590" xr:uid="{00000000-0005-0000-0000-0000FE5B0000}"/>
    <cellStyle name="Normal 2 13 2 6 4 2" xfId="25591" xr:uid="{00000000-0005-0000-0000-0000FF5B0000}"/>
    <cellStyle name="Normal 2 13 2 6 4 2 2" xfId="25592" xr:uid="{00000000-0005-0000-0000-0000005C0000}"/>
    <cellStyle name="Normal 2 13 2 6 4 3" xfId="25593" xr:uid="{00000000-0005-0000-0000-0000015C0000}"/>
    <cellStyle name="Normal 2 13 2 6 5" xfId="25594" xr:uid="{00000000-0005-0000-0000-0000025C0000}"/>
    <cellStyle name="Normal 2 13 2 6 5 2" xfId="25595" xr:uid="{00000000-0005-0000-0000-0000035C0000}"/>
    <cellStyle name="Normal 2 13 2 6 6" xfId="25596" xr:uid="{00000000-0005-0000-0000-0000045C0000}"/>
    <cellStyle name="Normal 2 13 2 7" xfId="25597" xr:uid="{00000000-0005-0000-0000-0000055C0000}"/>
    <cellStyle name="Normal 2 13 2 7 2" xfId="25598" xr:uid="{00000000-0005-0000-0000-0000065C0000}"/>
    <cellStyle name="Normal 2 13 2 7 2 2" xfId="25599" xr:uid="{00000000-0005-0000-0000-0000075C0000}"/>
    <cellStyle name="Normal 2 13 2 7 3" xfId="25600" xr:uid="{00000000-0005-0000-0000-0000085C0000}"/>
    <cellStyle name="Normal 2 13 2 8" xfId="25601" xr:uid="{00000000-0005-0000-0000-0000095C0000}"/>
    <cellStyle name="Normal 2 13 2 8 2" xfId="25602" xr:uid="{00000000-0005-0000-0000-00000A5C0000}"/>
    <cellStyle name="Normal 2 13 2 8 2 2" xfId="25603" xr:uid="{00000000-0005-0000-0000-00000B5C0000}"/>
    <cellStyle name="Normal 2 13 2 8 3" xfId="25604" xr:uid="{00000000-0005-0000-0000-00000C5C0000}"/>
    <cellStyle name="Normal 2 13 2 9" xfId="25605" xr:uid="{00000000-0005-0000-0000-00000D5C0000}"/>
    <cellStyle name="Normal 2 13 2 9 2" xfId="25606" xr:uid="{00000000-0005-0000-0000-00000E5C0000}"/>
    <cellStyle name="Normal 2 13 2 9 2 2" xfId="25607" xr:uid="{00000000-0005-0000-0000-00000F5C0000}"/>
    <cellStyle name="Normal 2 13 2 9 3" xfId="25608" xr:uid="{00000000-0005-0000-0000-0000105C0000}"/>
    <cellStyle name="Normal 2 13 3" xfId="1088" xr:uid="{00000000-0005-0000-0000-0000115C0000}"/>
    <cellStyle name="Normal 2 13 3 10" xfId="25609" xr:uid="{00000000-0005-0000-0000-0000125C0000}"/>
    <cellStyle name="Normal 2 13 3 2" xfId="1089" xr:uid="{00000000-0005-0000-0000-0000135C0000}"/>
    <cellStyle name="Normal 2 13 3 2 2" xfId="25610" xr:uid="{00000000-0005-0000-0000-0000145C0000}"/>
    <cellStyle name="Normal 2 13 3 2 2 2" xfId="25611" xr:uid="{00000000-0005-0000-0000-0000155C0000}"/>
    <cellStyle name="Normal 2 13 3 2 2 2 2" xfId="25612" xr:uid="{00000000-0005-0000-0000-0000165C0000}"/>
    <cellStyle name="Normal 2 13 3 2 2 3" xfId="25613" xr:uid="{00000000-0005-0000-0000-0000175C0000}"/>
    <cellStyle name="Normal 2 13 3 2 3" xfId="25614" xr:uid="{00000000-0005-0000-0000-0000185C0000}"/>
    <cellStyle name="Normal 2 13 3 2 3 2" xfId="25615" xr:uid="{00000000-0005-0000-0000-0000195C0000}"/>
    <cellStyle name="Normal 2 13 3 2 3 2 2" xfId="25616" xr:uid="{00000000-0005-0000-0000-00001A5C0000}"/>
    <cellStyle name="Normal 2 13 3 2 3 3" xfId="25617" xr:uid="{00000000-0005-0000-0000-00001B5C0000}"/>
    <cellStyle name="Normal 2 13 3 2 4" xfId="25618" xr:uid="{00000000-0005-0000-0000-00001C5C0000}"/>
    <cellStyle name="Normal 2 13 3 2 4 2" xfId="25619" xr:uid="{00000000-0005-0000-0000-00001D5C0000}"/>
    <cellStyle name="Normal 2 13 3 2 4 2 2" xfId="25620" xr:uid="{00000000-0005-0000-0000-00001E5C0000}"/>
    <cellStyle name="Normal 2 13 3 2 4 3" xfId="25621" xr:uid="{00000000-0005-0000-0000-00001F5C0000}"/>
    <cellStyle name="Normal 2 13 3 2 5" xfId="25622" xr:uid="{00000000-0005-0000-0000-0000205C0000}"/>
    <cellStyle name="Normal 2 13 3 2 5 2" xfId="25623" xr:uid="{00000000-0005-0000-0000-0000215C0000}"/>
    <cellStyle name="Normal 2 13 3 2 6" xfId="25624" xr:uid="{00000000-0005-0000-0000-0000225C0000}"/>
    <cellStyle name="Normal 2 13 3 2 6 2" xfId="25625" xr:uid="{00000000-0005-0000-0000-0000235C0000}"/>
    <cellStyle name="Normal 2 13 3 2 7" xfId="25626" xr:uid="{00000000-0005-0000-0000-0000245C0000}"/>
    <cellStyle name="Normal 2 13 3 3" xfId="25627" xr:uid="{00000000-0005-0000-0000-0000255C0000}"/>
    <cellStyle name="Normal 2 13 3 3 2" xfId="25628" xr:uid="{00000000-0005-0000-0000-0000265C0000}"/>
    <cellStyle name="Normal 2 13 3 3 2 2" xfId="25629" xr:uid="{00000000-0005-0000-0000-0000275C0000}"/>
    <cellStyle name="Normal 2 13 3 3 2 2 2" xfId="25630" xr:uid="{00000000-0005-0000-0000-0000285C0000}"/>
    <cellStyle name="Normal 2 13 3 3 2 3" xfId="25631" xr:uid="{00000000-0005-0000-0000-0000295C0000}"/>
    <cellStyle name="Normal 2 13 3 3 3" xfId="25632" xr:uid="{00000000-0005-0000-0000-00002A5C0000}"/>
    <cellStyle name="Normal 2 13 3 3 3 2" xfId="25633" xr:uid="{00000000-0005-0000-0000-00002B5C0000}"/>
    <cellStyle name="Normal 2 13 3 3 3 2 2" xfId="25634" xr:uid="{00000000-0005-0000-0000-00002C5C0000}"/>
    <cellStyle name="Normal 2 13 3 3 3 3" xfId="25635" xr:uid="{00000000-0005-0000-0000-00002D5C0000}"/>
    <cellStyle name="Normal 2 13 3 3 4" xfId="25636" xr:uid="{00000000-0005-0000-0000-00002E5C0000}"/>
    <cellStyle name="Normal 2 13 3 3 4 2" xfId="25637" xr:uid="{00000000-0005-0000-0000-00002F5C0000}"/>
    <cellStyle name="Normal 2 13 3 3 4 2 2" xfId="25638" xr:uid="{00000000-0005-0000-0000-0000305C0000}"/>
    <cellStyle name="Normal 2 13 3 3 4 3" xfId="25639" xr:uid="{00000000-0005-0000-0000-0000315C0000}"/>
    <cellStyle name="Normal 2 13 3 3 5" xfId="25640" xr:uid="{00000000-0005-0000-0000-0000325C0000}"/>
    <cellStyle name="Normal 2 13 3 3 5 2" xfId="25641" xr:uid="{00000000-0005-0000-0000-0000335C0000}"/>
    <cellStyle name="Normal 2 13 3 3 6" xfId="25642" xr:uid="{00000000-0005-0000-0000-0000345C0000}"/>
    <cellStyle name="Normal 2 13 3 4" xfId="25643" xr:uid="{00000000-0005-0000-0000-0000355C0000}"/>
    <cellStyle name="Normal 2 13 3 4 2" xfId="25644" xr:uid="{00000000-0005-0000-0000-0000365C0000}"/>
    <cellStyle name="Normal 2 13 3 4 2 2" xfId="25645" xr:uid="{00000000-0005-0000-0000-0000375C0000}"/>
    <cellStyle name="Normal 2 13 3 4 3" xfId="25646" xr:uid="{00000000-0005-0000-0000-0000385C0000}"/>
    <cellStyle name="Normal 2 13 3 5" xfId="25647" xr:uid="{00000000-0005-0000-0000-0000395C0000}"/>
    <cellStyle name="Normal 2 13 3 5 2" xfId="25648" xr:uid="{00000000-0005-0000-0000-00003A5C0000}"/>
    <cellStyle name="Normal 2 13 3 5 2 2" xfId="25649" xr:uid="{00000000-0005-0000-0000-00003B5C0000}"/>
    <cellStyle name="Normal 2 13 3 5 3" xfId="25650" xr:uid="{00000000-0005-0000-0000-00003C5C0000}"/>
    <cellStyle name="Normal 2 13 3 6" xfId="25651" xr:uid="{00000000-0005-0000-0000-00003D5C0000}"/>
    <cellStyle name="Normal 2 13 3 6 2" xfId="25652" xr:uid="{00000000-0005-0000-0000-00003E5C0000}"/>
    <cellStyle name="Normal 2 13 3 6 2 2" xfId="25653" xr:uid="{00000000-0005-0000-0000-00003F5C0000}"/>
    <cellStyle name="Normal 2 13 3 6 3" xfId="25654" xr:uid="{00000000-0005-0000-0000-0000405C0000}"/>
    <cellStyle name="Normal 2 13 3 7" xfId="25655" xr:uid="{00000000-0005-0000-0000-0000415C0000}"/>
    <cellStyle name="Normal 2 13 3 7 2" xfId="25656" xr:uid="{00000000-0005-0000-0000-0000425C0000}"/>
    <cellStyle name="Normal 2 13 3 8" xfId="25657" xr:uid="{00000000-0005-0000-0000-0000435C0000}"/>
    <cellStyle name="Normal 2 13 3 8 2" xfId="25658" xr:uid="{00000000-0005-0000-0000-0000445C0000}"/>
    <cellStyle name="Normal 2 13 3 9" xfId="25659" xr:uid="{00000000-0005-0000-0000-0000455C0000}"/>
    <cellStyle name="Normal 2 13 4" xfId="1090" xr:uid="{00000000-0005-0000-0000-0000465C0000}"/>
    <cellStyle name="Normal 2 13 5" xfId="25660" xr:uid="{00000000-0005-0000-0000-0000475C0000}"/>
    <cellStyle name="Normal 2 13 5 2" xfId="25661" xr:uid="{00000000-0005-0000-0000-0000485C0000}"/>
    <cellStyle name="Normal 2 13 6" xfId="25662" xr:uid="{00000000-0005-0000-0000-0000495C0000}"/>
    <cellStyle name="Normal 2 13 7" xfId="25663" xr:uid="{00000000-0005-0000-0000-00004A5C0000}"/>
    <cellStyle name="Normal 2 14" xfId="1091" xr:uid="{00000000-0005-0000-0000-00004B5C0000}"/>
    <cellStyle name="Normal 2 14 2" xfId="1092" xr:uid="{00000000-0005-0000-0000-00004C5C0000}"/>
    <cellStyle name="Normal 2 14 2 10" xfId="25664" xr:uid="{00000000-0005-0000-0000-00004D5C0000}"/>
    <cellStyle name="Normal 2 14 2 2" xfId="1093" xr:uid="{00000000-0005-0000-0000-00004E5C0000}"/>
    <cellStyle name="Normal 2 14 2 2 2" xfId="25665" xr:uid="{00000000-0005-0000-0000-00004F5C0000}"/>
    <cellStyle name="Normal 2 14 2 2 2 2" xfId="25666" xr:uid="{00000000-0005-0000-0000-0000505C0000}"/>
    <cellStyle name="Normal 2 14 2 2 2 2 2" xfId="25667" xr:uid="{00000000-0005-0000-0000-0000515C0000}"/>
    <cellStyle name="Normal 2 14 2 2 2 3" xfId="25668" xr:uid="{00000000-0005-0000-0000-0000525C0000}"/>
    <cellStyle name="Normal 2 14 2 2 3" xfId="25669" xr:uid="{00000000-0005-0000-0000-0000535C0000}"/>
    <cellStyle name="Normal 2 14 2 2 3 2" xfId="25670" xr:uid="{00000000-0005-0000-0000-0000545C0000}"/>
    <cellStyle name="Normal 2 14 2 2 3 2 2" xfId="25671" xr:uid="{00000000-0005-0000-0000-0000555C0000}"/>
    <cellStyle name="Normal 2 14 2 2 3 3" xfId="25672" xr:uid="{00000000-0005-0000-0000-0000565C0000}"/>
    <cellStyle name="Normal 2 14 2 2 4" xfId="25673" xr:uid="{00000000-0005-0000-0000-0000575C0000}"/>
    <cellStyle name="Normal 2 14 2 2 4 2" xfId="25674" xr:uid="{00000000-0005-0000-0000-0000585C0000}"/>
    <cellStyle name="Normal 2 14 2 2 4 2 2" xfId="25675" xr:uid="{00000000-0005-0000-0000-0000595C0000}"/>
    <cellStyle name="Normal 2 14 2 2 4 3" xfId="25676" xr:uid="{00000000-0005-0000-0000-00005A5C0000}"/>
    <cellStyle name="Normal 2 14 2 2 5" xfId="25677" xr:uid="{00000000-0005-0000-0000-00005B5C0000}"/>
    <cellStyle name="Normal 2 14 2 2 5 2" xfId="25678" xr:uid="{00000000-0005-0000-0000-00005C5C0000}"/>
    <cellStyle name="Normal 2 14 2 2 6" xfId="25679" xr:uid="{00000000-0005-0000-0000-00005D5C0000}"/>
    <cellStyle name="Normal 2 14 2 2 6 2" xfId="25680" xr:uid="{00000000-0005-0000-0000-00005E5C0000}"/>
    <cellStyle name="Normal 2 14 2 2 7" xfId="25681" xr:uid="{00000000-0005-0000-0000-00005F5C0000}"/>
    <cellStyle name="Normal 2 14 2 3" xfId="25682" xr:uid="{00000000-0005-0000-0000-0000605C0000}"/>
    <cellStyle name="Normal 2 14 2 3 2" xfId="25683" xr:uid="{00000000-0005-0000-0000-0000615C0000}"/>
    <cellStyle name="Normal 2 14 2 3 2 2" xfId="25684" xr:uid="{00000000-0005-0000-0000-0000625C0000}"/>
    <cellStyle name="Normal 2 14 2 3 2 2 2" xfId="25685" xr:uid="{00000000-0005-0000-0000-0000635C0000}"/>
    <cellStyle name="Normal 2 14 2 3 2 3" xfId="25686" xr:uid="{00000000-0005-0000-0000-0000645C0000}"/>
    <cellStyle name="Normal 2 14 2 3 3" xfId="25687" xr:uid="{00000000-0005-0000-0000-0000655C0000}"/>
    <cellStyle name="Normal 2 14 2 3 3 2" xfId="25688" xr:uid="{00000000-0005-0000-0000-0000665C0000}"/>
    <cellStyle name="Normal 2 14 2 3 3 2 2" xfId="25689" xr:uid="{00000000-0005-0000-0000-0000675C0000}"/>
    <cellStyle name="Normal 2 14 2 3 3 3" xfId="25690" xr:uid="{00000000-0005-0000-0000-0000685C0000}"/>
    <cellStyle name="Normal 2 14 2 3 4" xfId="25691" xr:uid="{00000000-0005-0000-0000-0000695C0000}"/>
    <cellStyle name="Normal 2 14 2 3 4 2" xfId="25692" xr:uid="{00000000-0005-0000-0000-00006A5C0000}"/>
    <cellStyle name="Normal 2 14 2 3 4 2 2" xfId="25693" xr:uid="{00000000-0005-0000-0000-00006B5C0000}"/>
    <cellStyle name="Normal 2 14 2 3 4 3" xfId="25694" xr:uid="{00000000-0005-0000-0000-00006C5C0000}"/>
    <cellStyle name="Normal 2 14 2 3 5" xfId="25695" xr:uid="{00000000-0005-0000-0000-00006D5C0000}"/>
    <cellStyle name="Normal 2 14 2 3 5 2" xfId="25696" xr:uid="{00000000-0005-0000-0000-00006E5C0000}"/>
    <cellStyle name="Normal 2 14 2 3 6" xfId="25697" xr:uid="{00000000-0005-0000-0000-00006F5C0000}"/>
    <cellStyle name="Normal 2 14 2 4" xfId="25698" xr:uid="{00000000-0005-0000-0000-0000705C0000}"/>
    <cellStyle name="Normal 2 14 2 4 2" xfId="25699" xr:uid="{00000000-0005-0000-0000-0000715C0000}"/>
    <cellStyle name="Normal 2 14 2 4 2 2" xfId="25700" xr:uid="{00000000-0005-0000-0000-0000725C0000}"/>
    <cellStyle name="Normal 2 14 2 4 3" xfId="25701" xr:uid="{00000000-0005-0000-0000-0000735C0000}"/>
    <cellStyle name="Normal 2 14 2 5" xfId="25702" xr:uid="{00000000-0005-0000-0000-0000745C0000}"/>
    <cellStyle name="Normal 2 14 2 5 2" xfId="25703" xr:uid="{00000000-0005-0000-0000-0000755C0000}"/>
    <cellStyle name="Normal 2 14 2 5 2 2" xfId="25704" xr:uid="{00000000-0005-0000-0000-0000765C0000}"/>
    <cellStyle name="Normal 2 14 2 5 3" xfId="25705" xr:uid="{00000000-0005-0000-0000-0000775C0000}"/>
    <cellStyle name="Normal 2 14 2 6" xfId="25706" xr:uid="{00000000-0005-0000-0000-0000785C0000}"/>
    <cellStyle name="Normal 2 14 2 6 2" xfId="25707" xr:uid="{00000000-0005-0000-0000-0000795C0000}"/>
    <cellStyle name="Normal 2 14 2 6 2 2" xfId="25708" xr:uid="{00000000-0005-0000-0000-00007A5C0000}"/>
    <cellStyle name="Normal 2 14 2 6 3" xfId="25709" xr:uid="{00000000-0005-0000-0000-00007B5C0000}"/>
    <cellStyle name="Normal 2 14 2 7" xfId="25710" xr:uid="{00000000-0005-0000-0000-00007C5C0000}"/>
    <cellStyle name="Normal 2 14 2 7 2" xfId="25711" xr:uid="{00000000-0005-0000-0000-00007D5C0000}"/>
    <cellStyle name="Normal 2 14 2 8" xfId="25712" xr:uid="{00000000-0005-0000-0000-00007E5C0000}"/>
    <cellStyle name="Normal 2 14 2 8 2" xfId="25713" xr:uid="{00000000-0005-0000-0000-00007F5C0000}"/>
    <cellStyle name="Normal 2 14 2 9" xfId="25714" xr:uid="{00000000-0005-0000-0000-0000805C0000}"/>
    <cellStyle name="Normal 2 14 3" xfId="1094" xr:uid="{00000000-0005-0000-0000-0000815C0000}"/>
    <cellStyle name="Normal 2 14 3 2" xfId="1095" xr:uid="{00000000-0005-0000-0000-0000825C0000}"/>
    <cellStyle name="Normal 2 14 3 3" xfId="25715" xr:uid="{00000000-0005-0000-0000-0000835C0000}"/>
    <cellStyle name="Normal 2 14 4" xfId="1096" xr:uid="{00000000-0005-0000-0000-0000845C0000}"/>
    <cellStyle name="Normal 2 14 4 2" xfId="25716" xr:uid="{00000000-0005-0000-0000-0000855C0000}"/>
    <cellStyle name="Normal 2 14 5" xfId="25717" xr:uid="{00000000-0005-0000-0000-0000865C0000}"/>
    <cellStyle name="Normal 2 14 6" xfId="25718" xr:uid="{00000000-0005-0000-0000-0000875C0000}"/>
    <cellStyle name="Normal 2 15" xfId="1097" xr:uid="{00000000-0005-0000-0000-0000885C0000}"/>
    <cellStyle name="Normal 2 15 2" xfId="1098" xr:uid="{00000000-0005-0000-0000-0000895C0000}"/>
    <cellStyle name="Normal 2 15 3" xfId="25719" xr:uid="{00000000-0005-0000-0000-00008A5C0000}"/>
    <cellStyle name="Normal 2 16" xfId="1099" xr:uid="{00000000-0005-0000-0000-00008B5C0000}"/>
    <cellStyle name="Normal 2 16 10" xfId="25720" xr:uid="{00000000-0005-0000-0000-00008C5C0000}"/>
    <cellStyle name="Normal 2 16 10 2" xfId="25721" xr:uid="{00000000-0005-0000-0000-00008D5C0000}"/>
    <cellStyle name="Normal 2 16 10 2 2" xfId="25722" xr:uid="{00000000-0005-0000-0000-00008E5C0000}"/>
    <cellStyle name="Normal 2 16 10 3" xfId="25723" xr:uid="{00000000-0005-0000-0000-00008F5C0000}"/>
    <cellStyle name="Normal 2 16 11" xfId="25724" xr:uid="{00000000-0005-0000-0000-0000905C0000}"/>
    <cellStyle name="Normal 2 16 11 2" xfId="25725" xr:uid="{00000000-0005-0000-0000-0000915C0000}"/>
    <cellStyle name="Normal 2 16 12" xfId="25726" xr:uid="{00000000-0005-0000-0000-0000925C0000}"/>
    <cellStyle name="Normal 2 16 12 2" xfId="25727" xr:uid="{00000000-0005-0000-0000-0000935C0000}"/>
    <cellStyle name="Normal 2 16 13" xfId="25728" xr:uid="{00000000-0005-0000-0000-0000945C0000}"/>
    <cellStyle name="Normal 2 16 2" xfId="25729" xr:uid="{00000000-0005-0000-0000-0000955C0000}"/>
    <cellStyle name="Normal 2 16 2 2" xfId="25730" xr:uid="{00000000-0005-0000-0000-0000965C0000}"/>
    <cellStyle name="Normal 2 16 2 2 2" xfId="25731" xr:uid="{00000000-0005-0000-0000-0000975C0000}"/>
    <cellStyle name="Normal 2 16 2 2 2 2" xfId="25732" xr:uid="{00000000-0005-0000-0000-0000985C0000}"/>
    <cellStyle name="Normal 2 16 2 2 2 2 2" xfId="25733" xr:uid="{00000000-0005-0000-0000-0000995C0000}"/>
    <cellStyle name="Normal 2 16 2 2 2 3" xfId="25734" xr:uid="{00000000-0005-0000-0000-00009A5C0000}"/>
    <cellStyle name="Normal 2 16 2 2 3" xfId="25735" xr:uid="{00000000-0005-0000-0000-00009B5C0000}"/>
    <cellStyle name="Normal 2 16 2 2 3 2" xfId="25736" xr:uid="{00000000-0005-0000-0000-00009C5C0000}"/>
    <cellStyle name="Normal 2 16 2 2 3 2 2" xfId="25737" xr:uid="{00000000-0005-0000-0000-00009D5C0000}"/>
    <cellStyle name="Normal 2 16 2 2 3 3" xfId="25738" xr:uid="{00000000-0005-0000-0000-00009E5C0000}"/>
    <cellStyle name="Normal 2 16 2 2 4" xfId="25739" xr:uid="{00000000-0005-0000-0000-00009F5C0000}"/>
    <cellStyle name="Normal 2 16 2 2 4 2" xfId="25740" xr:uid="{00000000-0005-0000-0000-0000A05C0000}"/>
    <cellStyle name="Normal 2 16 2 2 4 2 2" xfId="25741" xr:uid="{00000000-0005-0000-0000-0000A15C0000}"/>
    <cellStyle name="Normal 2 16 2 2 4 3" xfId="25742" xr:uid="{00000000-0005-0000-0000-0000A25C0000}"/>
    <cellStyle name="Normal 2 16 2 2 5" xfId="25743" xr:uid="{00000000-0005-0000-0000-0000A35C0000}"/>
    <cellStyle name="Normal 2 16 2 2 5 2" xfId="25744" xr:uid="{00000000-0005-0000-0000-0000A45C0000}"/>
    <cellStyle name="Normal 2 16 2 2 6" xfId="25745" xr:uid="{00000000-0005-0000-0000-0000A55C0000}"/>
    <cellStyle name="Normal 2 16 2 2 6 2" xfId="25746" xr:uid="{00000000-0005-0000-0000-0000A65C0000}"/>
    <cellStyle name="Normal 2 16 2 2 7" xfId="25747" xr:uid="{00000000-0005-0000-0000-0000A75C0000}"/>
    <cellStyle name="Normal 2 16 2 3" xfId="25748" xr:uid="{00000000-0005-0000-0000-0000A85C0000}"/>
    <cellStyle name="Normal 2 16 2 3 2" xfId="25749" xr:uid="{00000000-0005-0000-0000-0000A95C0000}"/>
    <cellStyle name="Normal 2 16 2 3 2 2" xfId="25750" xr:uid="{00000000-0005-0000-0000-0000AA5C0000}"/>
    <cellStyle name="Normal 2 16 2 3 2 2 2" xfId="25751" xr:uid="{00000000-0005-0000-0000-0000AB5C0000}"/>
    <cellStyle name="Normal 2 16 2 3 2 3" xfId="25752" xr:uid="{00000000-0005-0000-0000-0000AC5C0000}"/>
    <cellStyle name="Normal 2 16 2 3 3" xfId="25753" xr:uid="{00000000-0005-0000-0000-0000AD5C0000}"/>
    <cellStyle name="Normal 2 16 2 3 3 2" xfId="25754" xr:uid="{00000000-0005-0000-0000-0000AE5C0000}"/>
    <cellStyle name="Normal 2 16 2 3 3 2 2" xfId="25755" xr:uid="{00000000-0005-0000-0000-0000AF5C0000}"/>
    <cellStyle name="Normal 2 16 2 3 3 3" xfId="25756" xr:uid="{00000000-0005-0000-0000-0000B05C0000}"/>
    <cellStyle name="Normal 2 16 2 3 4" xfId="25757" xr:uid="{00000000-0005-0000-0000-0000B15C0000}"/>
    <cellStyle name="Normal 2 16 2 3 4 2" xfId="25758" xr:uid="{00000000-0005-0000-0000-0000B25C0000}"/>
    <cellStyle name="Normal 2 16 2 3 4 2 2" xfId="25759" xr:uid="{00000000-0005-0000-0000-0000B35C0000}"/>
    <cellStyle name="Normal 2 16 2 3 4 3" xfId="25760" xr:uid="{00000000-0005-0000-0000-0000B45C0000}"/>
    <cellStyle name="Normal 2 16 2 3 5" xfId="25761" xr:uid="{00000000-0005-0000-0000-0000B55C0000}"/>
    <cellStyle name="Normal 2 16 2 3 5 2" xfId="25762" xr:uid="{00000000-0005-0000-0000-0000B65C0000}"/>
    <cellStyle name="Normal 2 16 2 3 6" xfId="25763" xr:uid="{00000000-0005-0000-0000-0000B75C0000}"/>
    <cellStyle name="Normal 2 16 2 4" xfId="25764" xr:uid="{00000000-0005-0000-0000-0000B85C0000}"/>
    <cellStyle name="Normal 2 16 2 4 2" xfId="25765" xr:uid="{00000000-0005-0000-0000-0000B95C0000}"/>
    <cellStyle name="Normal 2 16 2 4 2 2" xfId="25766" xr:uid="{00000000-0005-0000-0000-0000BA5C0000}"/>
    <cellStyle name="Normal 2 16 2 4 3" xfId="25767" xr:uid="{00000000-0005-0000-0000-0000BB5C0000}"/>
    <cellStyle name="Normal 2 16 2 5" xfId="25768" xr:uid="{00000000-0005-0000-0000-0000BC5C0000}"/>
    <cellStyle name="Normal 2 16 2 5 2" xfId="25769" xr:uid="{00000000-0005-0000-0000-0000BD5C0000}"/>
    <cellStyle name="Normal 2 16 2 5 2 2" xfId="25770" xr:uid="{00000000-0005-0000-0000-0000BE5C0000}"/>
    <cellStyle name="Normal 2 16 2 5 3" xfId="25771" xr:uid="{00000000-0005-0000-0000-0000BF5C0000}"/>
    <cellStyle name="Normal 2 16 2 6" xfId="25772" xr:uid="{00000000-0005-0000-0000-0000C05C0000}"/>
    <cellStyle name="Normal 2 16 2 6 2" xfId="25773" xr:uid="{00000000-0005-0000-0000-0000C15C0000}"/>
    <cellStyle name="Normal 2 16 2 6 2 2" xfId="25774" xr:uid="{00000000-0005-0000-0000-0000C25C0000}"/>
    <cellStyle name="Normal 2 16 2 6 3" xfId="25775" xr:uid="{00000000-0005-0000-0000-0000C35C0000}"/>
    <cellStyle name="Normal 2 16 2 7" xfId="25776" xr:uid="{00000000-0005-0000-0000-0000C45C0000}"/>
    <cellStyle name="Normal 2 16 2 7 2" xfId="25777" xr:uid="{00000000-0005-0000-0000-0000C55C0000}"/>
    <cellStyle name="Normal 2 16 2 8" xfId="25778" xr:uid="{00000000-0005-0000-0000-0000C65C0000}"/>
    <cellStyle name="Normal 2 16 2 8 2" xfId="25779" xr:uid="{00000000-0005-0000-0000-0000C75C0000}"/>
    <cellStyle name="Normal 2 16 2 9" xfId="25780" xr:uid="{00000000-0005-0000-0000-0000C85C0000}"/>
    <cellStyle name="Normal 2 16 3" xfId="25781" xr:uid="{00000000-0005-0000-0000-0000C95C0000}"/>
    <cellStyle name="Normal 2 16 3 2" xfId="25782" xr:uid="{00000000-0005-0000-0000-0000CA5C0000}"/>
    <cellStyle name="Normal 2 16 3 2 2" xfId="25783" xr:uid="{00000000-0005-0000-0000-0000CB5C0000}"/>
    <cellStyle name="Normal 2 16 3 2 2 2" xfId="25784" xr:uid="{00000000-0005-0000-0000-0000CC5C0000}"/>
    <cellStyle name="Normal 2 16 3 2 3" xfId="25785" xr:uid="{00000000-0005-0000-0000-0000CD5C0000}"/>
    <cellStyle name="Normal 2 16 3 3" xfId="25786" xr:uid="{00000000-0005-0000-0000-0000CE5C0000}"/>
    <cellStyle name="Normal 2 16 3 3 2" xfId="25787" xr:uid="{00000000-0005-0000-0000-0000CF5C0000}"/>
    <cellStyle name="Normal 2 16 3 3 2 2" xfId="25788" xr:uid="{00000000-0005-0000-0000-0000D05C0000}"/>
    <cellStyle name="Normal 2 16 3 3 3" xfId="25789" xr:uid="{00000000-0005-0000-0000-0000D15C0000}"/>
    <cellStyle name="Normal 2 16 3 4" xfId="25790" xr:uid="{00000000-0005-0000-0000-0000D25C0000}"/>
    <cellStyle name="Normal 2 16 3 4 2" xfId="25791" xr:uid="{00000000-0005-0000-0000-0000D35C0000}"/>
    <cellStyle name="Normal 2 16 3 4 2 2" xfId="25792" xr:uid="{00000000-0005-0000-0000-0000D45C0000}"/>
    <cellStyle name="Normal 2 16 3 4 3" xfId="25793" xr:uid="{00000000-0005-0000-0000-0000D55C0000}"/>
    <cellStyle name="Normal 2 16 3 5" xfId="25794" xr:uid="{00000000-0005-0000-0000-0000D65C0000}"/>
    <cellStyle name="Normal 2 16 3 5 2" xfId="25795" xr:uid="{00000000-0005-0000-0000-0000D75C0000}"/>
    <cellStyle name="Normal 2 16 3 6" xfId="25796" xr:uid="{00000000-0005-0000-0000-0000D85C0000}"/>
    <cellStyle name="Normal 2 16 3 6 2" xfId="25797" xr:uid="{00000000-0005-0000-0000-0000D95C0000}"/>
    <cellStyle name="Normal 2 16 3 7" xfId="25798" xr:uid="{00000000-0005-0000-0000-0000DA5C0000}"/>
    <cellStyle name="Normal 2 16 4" xfId="25799" xr:uid="{00000000-0005-0000-0000-0000DB5C0000}"/>
    <cellStyle name="Normal 2 16 4 2" xfId="25800" xr:uid="{00000000-0005-0000-0000-0000DC5C0000}"/>
    <cellStyle name="Normal 2 16 4 2 2" xfId="25801" xr:uid="{00000000-0005-0000-0000-0000DD5C0000}"/>
    <cellStyle name="Normal 2 16 4 2 2 2" xfId="25802" xr:uid="{00000000-0005-0000-0000-0000DE5C0000}"/>
    <cellStyle name="Normal 2 16 4 2 3" xfId="25803" xr:uid="{00000000-0005-0000-0000-0000DF5C0000}"/>
    <cellStyle name="Normal 2 16 4 3" xfId="25804" xr:uid="{00000000-0005-0000-0000-0000E05C0000}"/>
    <cellStyle name="Normal 2 16 4 3 2" xfId="25805" xr:uid="{00000000-0005-0000-0000-0000E15C0000}"/>
    <cellStyle name="Normal 2 16 4 3 2 2" xfId="25806" xr:uid="{00000000-0005-0000-0000-0000E25C0000}"/>
    <cellStyle name="Normal 2 16 4 3 3" xfId="25807" xr:uid="{00000000-0005-0000-0000-0000E35C0000}"/>
    <cellStyle name="Normal 2 16 4 4" xfId="25808" xr:uid="{00000000-0005-0000-0000-0000E45C0000}"/>
    <cellStyle name="Normal 2 16 4 4 2" xfId="25809" xr:uid="{00000000-0005-0000-0000-0000E55C0000}"/>
    <cellStyle name="Normal 2 16 4 4 2 2" xfId="25810" xr:uid="{00000000-0005-0000-0000-0000E65C0000}"/>
    <cellStyle name="Normal 2 16 4 4 3" xfId="25811" xr:uid="{00000000-0005-0000-0000-0000E75C0000}"/>
    <cellStyle name="Normal 2 16 4 5" xfId="25812" xr:uid="{00000000-0005-0000-0000-0000E85C0000}"/>
    <cellStyle name="Normal 2 16 4 5 2" xfId="25813" xr:uid="{00000000-0005-0000-0000-0000E95C0000}"/>
    <cellStyle name="Normal 2 16 4 6" xfId="25814" xr:uid="{00000000-0005-0000-0000-0000EA5C0000}"/>
    <cellStyle name="Normal 2 16 5" xfId="25815" xr:uid="{00000000-0005-0000-0000-0000EB5C0000}"/>
    <cellStyle name="Normal 2 16 5 2" xfId="25816" xr:uid="{00000000-0005-0000-0000-0000EC5C0000}"/>
    <cellStyle name="Normal 2 16 5 2 2" xfId="25817" xr:uid="{00000000-0005-0000-0000-0000ED5C0000}"/>
    <cellStyle name="Normal 2 16 5 2 2 2" xfId="25818" xr:uid="{00000000-0005-0000-0000-0000EE5C0000}"/>
    <cellStyle name="Normal 2 16 5 2 3" xfId="25819" xr:uid="{00000000-0005-0000-0000-0000EF5C0000}"/>
    <cellStyle name="Normal 2 16 5 3" xfId="25820" xr:uid="{00000000-0005-0000-0000-0000F05C0000}"/>
    <cellStyle name="Normal 2 16 5 3 2" xfId="25821" xr:uid="{00000000-0005-0000-0000-0000F15C0000}"/>
    <cellStyle name="Normal 2 16 5 3 2 2" xfId="25822" xr:uid="{00000000-0005-0000-0000-0000F25C0000}"/>
    <cellStyle name="Normal 2 16 5 3 3" xfId="25823" xr:uid="{00000000-0005-0000-0000-0000F35C0000}"/>
    <cellStyle name="Normal 2 16 5 4" xfId="25824" xr:uid="{00000000-0005-0000-0000-0000F45C0000}"/>
    <cellStyle name="Normal 2 16 5 4 2" xfId="25825" xr:uid="{00000000-0005-0000-0000-0000F55C0000}"/>
    <cellStyle name="Normal 2 16 5 4 2 2" xfId="25826" xr:uid="{00000000-0005-0000-0000-0000F65C0000}"/>
    <cellStyle name="Normal 2 16 5 4 3" xfId="25827" xr:uid="{00000000-0005-0000-0000-0000F75C0000}"/>
    <cellStyle name="Normal 2 16 5 5" xfId="25828" xr:uid="{00000000-0005-0000-0000-0000F85C0000}"/>
    <cellStyle name="Normal 2 16 5 5 2" xfId="25829" xr:uid="{00000000-0005-0000-0000-0000F95C0000}"/>
    <cellStyle name="Normal 2 16 5 6" xfId="25830" xr:uid="{00000000-0005-0000-0000-0000FA5C0000}"/>
    <cellStyle name="Normal 2 16 6" xfId="25831" xr:uid="{00000000-0005-0000-0000-0000FB5C0000}"/>
    <cellStyle name="Normal 2 16 6 2" xfId="25832" xr:uid="{00000000-0005-0000-0000-0000FC5C0000}"/>
    <cellStyle name="Normal 2 16 6 2 2" xfId="25833" xr:uid="{00000000-0005-0000-0000-0000FD5C0000}"/>
    <cellStyle name="Normal 2 16 6 2 2 2" xfId="25834" xr:uid="{00000000-0005-0000-0000-0000FE5C0000}"/>
    <cellStyle name="Normal 2 16 6 2 3" xfId="25835" xr:uid="{00000000-0005-0000-0000-0000FF5C0000}"/>
    <cellStyle name="Normal 2 16 6 3" xfId="25836" xr:uid="{00000000-0005-0000-0000-0000005D0000}"/>
    <cellStyle name="Normal 2 16 6 3 2" xfId="25837" xr:uid="{00000000-0005-0000-0000-0000015D0000}"/>
    <cellStyle name="Normal 2 16 6 3 2 2" xfId="25838" xr:uid="{00000000-0005-0000-0000-0000025D0000}"/>
    <cellStyle name="Normal 2 16 6 3 3" xfId="25839" xr:uid="{00000000-0005-0000-0000-0000035D0000}"/>
    <cellStyle name="Normal 2 16 6 4" xfId="25840" xr:uid="{00000000-0005-0000-0000-0000045D0000}"/>
    <cellStyle name="Normal 2 16 6 4 2" xfId="25841" xr:uid="{00000000-0005-0000-0000-0000055D0000}"/>
    <cellStyle name="Normal 2 16 6 4 2 2" xfId="25842" xr:uid="{00000000-0005-0000-0000-0000065D0000}"/>
    <cellStyle name="Normal 2 16 6 4 3" xfId="25843" xr:uid="{00000000-0005-0000-0000-0000075D0000}"/>
    <cellStyle name="Normal 2 16 6 5" xfId="25844" xr:uid="{00000000-0005-0000-0000-0000085D0000}"/>
    <cellStyle name="Normal 2 16 6 5 2" xfId="25845" xr:uid="{00000000-0005-0000-0000-0000095D0000}"/>
    <cellStyle name="Normal 2 16 6 6" xfId="25846" xr:uid="{00000000-0005-0000-0000-00000A5D0000}"/>
    <cellStyle name="Normal 2 16 7" xfId="25847" xr:uid="{00000000-0005-0000-0000-00000B5D0000}"/>
    <cellStyle name="Normal 2 16 7 2" xfId="25848" xr:uid="{00000000-0005-0000-0000-00000C5D0000}"/>
    <cellStyle name="Normal 2 16 7 2 2" xfId="25849" xr:uid="{00000000-0005-0000-0000-00000D5D0000}"/>
    <cellStyle name="Normal 2 16 7 3" xfId="25850" xr:uid="{00000000-0005-0000-0000-00000E5D0000}"/>
    <cellStyle name="Normal 2 16 8" xfId="25851" xr:uid="{00000000-0005-0000-0000-00000F5D0000}"/>
    <cellStyle name="Normal 2 16 8 2" xfId="25852" xr:uid="{00000000-0005-0000-0000-0000105D0000}"/>
    <cellStyle name="Normal 2 16 8 2 2" xfId="25853" xr:uid="{00000000-0005-0000-0000-0000115D0000}"/>
    <cellStyle name="Normal 2 16 8 3" xfId="25854" xr:uid="{00000000-0005-0000-0000-0000125D0000}"/>
    <cellStyle name="Normal 2 16 9" xfId="25855" xr:uid="{00000000-0005-0000-0000-0000135D0000}"/>
    <cellStyle name="Normal 2 16 9 2" xfId="25856" xr:uid="{00000000-0005-0000-0000-0000145D0000}"/>
    <cellStyle name="Normal 2 16 9 2 2" xfId="25857" xr:uid="{00000000-0005-0000-0000-0000155D0000}"/>
    <cellStyle name="Normal 2 16 9 3" xfId="25858" xr:uid="{00000000-0005-0000-0000-0000165D0000}"/>
    <cellStyle name="Normal 2 17" xfId="1100" xr:uid="{00000000-0005-0000-0000-0000175D0000}"/>
    <cellStyle name="Normal 2 17 2" xfId="25859" xr:uid="{00000000-0005-0000-0000-0000185D0000}"/>
    <cellStyle name="Normal 2 17 2 2" xfId="25860" xr:uid="{00000000-0005-0000-0000-0000195D0000}"/>
    <cellStyle name="Normal 2 17 2 2 2" xfId="25861" xr:uid="{00000000-0005-0000-0000-00001A5D0000}"/>
    <cellStyle name="Normal 2 17 2 2 2 2" xfId="25862" xr:uid="{00000000-0005-0000-0000-00001B5D0000}"/>
    <cellStyle name="Normal 2 17 2 2 3" xfId="25863" xr:uid="{00000000-0005-0000-0000-00001C5D0000}"/>
    <cellStyle name="Normal 2 17 2 3" xfId="25864" xr:uid="{00000000-0005-0000-0000-00001D5D0000}"/>
    <cellStyle name="Normal 2 17 2 3 2" xfId="25865" xr:uid="{00000000-0005-0000-0000-00001E5D0000}"/>
    <cellStyle name="Normal 2 17 2 3 2 2" xfId="25866" xr:uid="{00000000-0005-0000-0000-00001F5D0000}"/>
    <cellStyle name="Normal 2 17 2 3 3" xfId="25867" xr:uid="{00000000-0005-0000-0000-0000205D0000}"/>
    <cellStyle name="Normal 2 17 2 4" xfId="25868" xr:uid="{00000000-0005-0000-0000-0000215D0000}"/>
    <cellStyle name="Normal 2 17 2 4 2" xfId="25869" xr:uid="{00000000-0005-0000-0000-0000225D0000}"/>
    <cellStyle name="Normal 2 17 2 4 2 2" xfId="25870" xr:uid="{00000000-0005-0000-0000-0000235D0000}"/>
    <cellStyle name="Normal 2 17 2 4 3" xfId="25871" xr:uid="{00000000-0005-0000-0000-0000245D0000}"/>
    <cellStyle name="Normal 2 17 2 5" xfId="25872" xr:uid="{00000000-0005-0000-0000-0000255D0000}"/>
    <cellStyle name="Normal 2 17 2 5 2" xfId="25873" xr:uid="{00000000-0005-0000-0000-0000265D0000}"/>
    <cellStyle name="Normal 2 17 2 6" xfId="25874" xr:uid="{00000000-0005-0000-0000-0000275D0000}"/>
    <cellStyle name="Normal 2 17 2 6 2" xfId="25875" xr:uid="{00000000-0005-0000-0000-0000285D0000}"/>
    <cellStyle name="Normal 2 17 2 7" xfId="25876" xr:uid="{00000000-0005-0000-0000-0000295D0000}"/>
    <cellStyle name="Normal 2 17 3" xfId="25877" xr:uid="{00000000-0005-0000-0000-00002A5D0000}"/>
    <cellStyle name="Normal 2 17 3 2" xfId="25878" xr:uid="{00000000-0005-0000-0000-00002B5D0000}"/>
    <cellStyle name="Normal 2 17 3 2 2" xfId="25879" xr:uid="{00000000-0005-0000-0000-00002C5D0000}"/>
    <cellStyle name="Normal 2 17 3 2 2 2" xfId="25880" xr:uid="{00000000-0005-0000-0000-00002D5D0000}"/>
    <cellStyle name="Normal 2 17 3 2 3" xfId="25881" xr:uid="{00000000-0005-0000-0000-00002E5D0000}"/>
    <cellStyle name="Normal 2 17 3 3" xfId="25882" xr:uid="{00000000-0005-0000-0000-00002F5D0000}"/>
    <cellStyle name="Normal 2 17 3 3 2" xfId="25883" xr:uid="{00000000-0005-0000-0000-0000305D0000}"/>
    <cellStyle name="Normal 2 17 3 3 2 2" xfId="25884" xr:uid="{00000000-0005-0000-0000-0000315D0000}"/>
    <cellStyle name="Normal 2 17 3 3 3" xfId="25885" xr:uid="{00000000-0005-0000-0000-0000325D0000}"/>
    <cellStyle name="Normal 2 17 3 4" xfId="25886" xr:uid="{00000000-0005-0000-0000-0000335D0000}"/>
    <cellStyle name="Normal 2 17 3 4 2" xfId="25887" xr:uid="{00000000-0005-0000-0000-0000345D0000}"/>
    <cellStyle name="Normal 2 17 3 4 2 2" xfId="25888" xr:uid="{00000000-0005-0000-0000-0000355D0000}"/>
    <cellStyle name="Normal 2 17 3 4 3" xfId="25889" xr:uid="{00000000-0005-0000-0000-0000365D0000}"/>
    <cellStyle name="Normal 2 17 3 5" xfId="25890" xr:uid="{00000000-0005-0000-0000-0000375D0000}"/>
    <cellStyle name="Normal 2 17 3 5 2" xfId="25891" xr:uid="{00000000-0005-0000-0000-0000385D0000}"/>
    <cellStyle name="Normal 2 17 3 6" xfId="25892" xr:uid="{00000000-0005-0000-0000-0000395D0000}"/>
    <cellStyle name="Normal 2 17 4" xfId="25893" xr:uid="{00000000-0005-0000-0000-00003A5D0000}"/>
    <cellStyle name="Normal 2 17 4 2" xfId="25894" xr:uid="{00000000-0005-0000-0000-00003B5D0000}"/>
    <cellStyle name="Normal 2 17 4 2 2" xfId="25895" xr:uid="{00000000-0005-0000-0000-00003C5D0000}"/>
    <cellStyle name="Normal 2 17 4 3" xfId="25896" xr:uid="{00000000-0005-0000-0000-00003D5D0000}"/>
    <cellStyle name="Normal 2 17 5" xfId="25897" xr:uid="{00000000-0005-0000-0000-00003E5D0000}"/>
    <cellStyle name="Normal 2 17 5 2" xfId="25898" xr:uid="{00000000-0005-0000-0000-00003F5D0000}"/>
    <cellStyle name="Normal 2 17 5 2 2" xfId="25899" xr:uid="{00000000-0005-0000-0000-0000405D0000}"/>
    <cellStyle name="Normal 2 17 5 3" xfId="25900" xr:uid="{00000000-0005-0000-0000-0000415D0000}"/>
    <cellStyle name="Normal 2 17 6" xfId="25901" xr:uid="{00000000-0005-0000-0000-0000425D0000}"/>
    <cellStyle name="Normal 2 17 6 2" xfId="25902" xr:uid="{00000000-0005-0000-0000-0000435D0000}"/>
    <cellStyle name="Normal 2 17 6 2 2" xfId="25903" xr:uid="{00000000-0005-0000-0000-0000445D0000}"/>
    <cellStyle name="Normal 2 17 6 3" xfId="25904" xr:uid="{00000000-0005-0000-0000-0000455D0000}"/>
    <cellStyle name="Normal 2 17 7" xfId="25905" xr:uid="{00000000-0005-0000-0000-0000465D0000}"/>
    <cellStyle name="Normal 2 17 7 2" xfId="25906" xr:uid="{00000000-0005-0000-0000-0000475D0000}"/>
    <cellStyle name="Normal 2 17 8" xfId="25907" xr:uid="{00000000-0005-0000-0000-0000485D0000}"/>
    <cellStyle name="Normal 2 17 8 2" xfId="25908" xr:uid="{00000000-0005-0000-0000-0000495D0000}"/>
    <cellStyle name="Normal 2 17 9" xfId="25909" xr:uid="{00000000-0005-0000-0000-00004A5D0000}"/>
    <cellStyle name="Normal 2 18" xfId="25910" xr:uid="{00000000-0005-0000-0000-00004B5D0000}"/>
    <cellStyle name="Normal 2 18 2" xfId="25911" xr:uid="{00000000-0005-0000-0000-00004C5D0000}"/>
    <cellStyle name="Normal 2 18 2 2" xfId="25912" xr:uid="{00000000-0005-0000-0000-00004D5D0000}"/>
    <cellStyle name="Normal 2 18 2 2 2" xfId="25913" xr:uid="{00000000-0005-0000-0000-00004E5D0000}"/>
    <cellStyle name="Normal 2 18 2 2 2 2" xfId="25914" xr:uid="{00000000-0005-0000-0000-00004F5D0000}"/>
    <cellStyle name="Normal 2 18 2 2 3" xfId="25915" xr:uid="{00000000-0005-0000-0000-0000505D0000}"/>
    <cellStyle name="Normal 2 18 2 3" xfId="25916" xr:uid="{00000000-0005-0000-0000-0000515D0000}"/>
    <cellStyle name="Normal 2 18 2 3 2" xfId="25917" xr:uid="{00000000-0005-0000-0000-0000525D0000}"/>
    <cellStyle name="Normal 2 18 2 3 2 2" xfId="25918" xr:uid="{00000000-0005-0000-0000-0000535D0000}"/>
    <cellStyle name="Normal 2 18 2 3 3" xfId="25919" xr:uid="{00000000-0005-0000-0000-0000545D0000}"/>
    <cellStyle name="Normal 2 18 2 4" xfId="25920" xr:uid="{00000000-0005-0000-0000-0000555D0000}"/>
    <cellStyle name="Normal 2 18 2 4 2" xfId="25921" xr:uid="{00000000-0005-0000-0000-0000565D0000}"/>
    <cellStyle name="Normal 2 18 2 4 2 2" xfId="25922" xr:uid="{00000000-0005-0000-0000-0000575D0000}"/>
    <cellStyle name="Normal 2 18 2 4 3" xfId="25923" xr:uid="{00000000-0005-0000-0000-0000585D0000}"/>
    <cellStyle name="Normal 2 18 2 5" xfId="25924" xr:uid="{00000000-0005-0000-0000-0000595D0000}"/>
    <cellStyle name="Normal 2 18 2 5 2" xfId="25925" xr:uid="{00000000-0005-0000-0000-00005A5D0000}"/>
    <cellStyle name="Normal 2 18 2 6" xfId="25926" xr:uid="{00000000-0005-0000-0000-00005B5D0000}"/>
    <cellStyle name="Normal 2 18 2 6 2" xfId="25927" xr:uid="{00000000-0005-0000-0000-00005C5D0000}"/>
    <cellStyle name="Normal 2 18 2 7" xfId="25928" xr:uid="{00000000-0005-0000-0000-00005D5D0000}"/>
    <cellStyle name="Normal 2 18 3" xfId="25929" xr:uid="{00000000-0005-0000-0000-00005E5D0000}"/>
    <cellStyle name="Normal 2 18 3 2" xfId="25930" xr:uid="{00000000-0005-0000-0000-00005F5D0000}"/>
    <cellStyle name="Normal 2 18 3 2 2" xfId="25931" xr:uid="{00000000-0005-0000-0000-0000605D0000}"/>
    <cellStyle name="Normal 2 18 3 2 2 2" xfId="25932" xr:uid="{00000000-0005-0000-0000-0000615D0000}"/>
    <cellStyle name="Normal 2 18 3 2 3" xfId="25933" xr:uid="{00000000-0005-0000-0000-0000625D0000}"/>
    <cellStyle name="Normal 2 18 3 3" xfId="25934" xr:uid="{00000000-0005-0000-0000-0000635D0000}"/>
    <cellStyle name="Normal 2 18 3 3 2" xfId="25935" xr:uid="{00000000-0005-0000-0000-0000645D0000}"/>
    <cellStyle name="Normal 2 18 3 3 2 2" xfId="25936" xr:uid="{00000000-0005-0000-0000-0000655D0000}"/>
    <cellStyle name="Normal 2 18 3 3 3" xfId="25937" xr:uid="{00000000-0005-0000-0000-0000665D0000}"/>
    <cellStyle name="Normal 2 18 3 4" xfId="25938" xr:uid="{00000000-0005-0000-0000-0000675D0000}"/>
    <cellStyle name="Normal 2 18 3 4 2" xfId="25939" xr:uid="{00000000-0005-0000-0000-0000685D0000}"/>
    <cellStyle name="Normal 2 18 3 4 2 2" xfId="25940" xr:uid="{00000000-0005-0000-0000-0000695D0000}"/>
    <cellStyle name="Normal 2 18 3 4 3" xfId="25941" xr:uid="{00000000-0005-0000-0000-00006A5D0000}"/>
    <cellStyle name="Normal 2 18 3 5" xfId="25942" xr:uid="{00000000-0005-0000-0000-00006B5D0000}"/>
    <cellStyle name="Normal 2 18 3 5 2" xfId="25943" xr:uid="{00000000-0005-0000-0000-00006C5D0000}"/>
    <cellStyle name="Normal 2 18 3 6" xfId="25944" xr:uid="{00000000-0005-0000-0000-00006D5D0000}"/>
    <cellStyle name="Normal 2 18 4" xfId="25945" xr:uid="{00000000-0005-0000-0000-00006E5D0000}"/>
    <cellStyle name="Normal 2 18 4 2" xfId="25946" xr:uid="{00000000-0005-0000-0000-00006F5D0000}"/>
    <cellStyle name="Normal 2 18 4 2 2" xfId="25947" xr:uid="{00000000-0005-0000-0000-0000705D0000}"/>
    <cellStyle name="Normal 2 18 4 3" xfId="25948" xr:uid="{00000000-0005-0000-0000-0000715D0000}"/>
    <cellStyle name="Normal 2 18 5" xfId="25949" xr:uid="{00000000-0005-0000-0000-0000725D0000}"/>
    <cellStyle name="Normal 2 18 5 2" xfId="25950" xr:uid="{00000000-0005-0000-0000-0000735D0000}"/>
    <cellStyle name="Normal 2 18 5 2 2" xfId="25951" xr:uid="{00000000-0005-0000-0000-0000745D0000}"/>
    <cellStyle name="Normal 2 18 5 3" xfId="25952" xr:uid="{00000000-0005-0000-0000-0000755D0000}"/>
    <cellStyle name="Normal 2 18 6" xfId="25953" xr:uid="{00000000-0005-0000-0000-0000765D0000}"/>
    <cellStyle name="Normal 2 18 6 2" xfId="25954" xr:uid="{00000000-0005-0000-0000-0000775D0000}"/>
    <cellStyle name="Normal 2 18 6 2 2" xfId="25955" xr:uid="{00000000-0005-0000-0000-0000785D0000}"/>
    <cellStyle name="Normal 2 18 6 3" xfId="25956" xr:uid="{00000000-0005-0000-0000-0000795D0000}"/>
    <cellStyle name="Normal 2 18 7" xfId="25957" xr:uid="{00000000-0005-0000-0000-00007A5D0000}"/>
    <cellStyle name="Normal 2 18 7 2" xfId="25958" xr:uid="{00000000-0005-0000-0000-00007B5D0000}"/>
    <cellStyle name="Normal 2 18 8" xfId="25959" xr:uid="{00000000-0005-0000-0000-00007C5D0000}"/>
    <cellStyle name="Normal 2 18 8 2" xfId="25960" xr:uid="{00000000-0005-0000-0000-00007D5D0000}"/>
    <cellStyle name="Normal 2 18 9" xfId="25961" xr:uid="{00000000-0005-0000-0000-00007E5D0000}"/>
    <cellStyle name="Normal 2 19" xfId="25962" xr:uid="{00000000-0005-0000-0000-00007F5D0000}"/>
    <cellStyle name="Normal 2 19 2" xfId="25963" xr:uid="{00000000-0005-0000-0000-0000805D0000}"/>
    <cellStyle name="Normal 2 19 2 2" xfId="25964" xr:uid="{00000000-0005-0000-0000-0000815D0000}"/>
    <cellStyle name="Normal 2 19 2 2 2" xfId="25965" xr:uid="{00000000-0005-0000-0000-0000825D0000}"/>
    <cellStyle name="Normal 2 19 2 3" xfId="25966" xr:uid="{00000000-0005-0000-0000-0000835D0000}"/>
    <cellStyle name="Normal 2 19 3" xfId="25967" xr:uid="{00000000-0005-0000-0000-0000845D0000}"/>
    <cellStyle name="Normal 2 19 3 2" xfId="25968" xr:uid="{00000000-0005-0000-0000-0000855D0000}"/>
    <cellStyle name="Normal 2 19 3 2 2" xfId="25969" xr:uid="{00000000-0005-0000-0000-0000865D0000}"/>
    <cellStyle name="Normal 2 19 3 3" xfId="25970" xr:uid="{00000000-0005-0000-0000-0000875D0000}"/>
    <cellStyle name="Normal 2 19 4" xfId="25971" xr:uid="{00000000-0005-0000-0000-0000885D0000}"/>
    <cellStyle name="Normal 2 19 4 2" xfId="25972" xr:uid="{00000000-0005-0000-0000-0000895D0000}"/>
    <cellStyle name="Normal 2 19 4 2 2" xfId="25973" xr:uid="{00000000-0005-0000-0000-00008A5D0000}"/>
    <cellStyle name="Normal 2 19 4 3" xfId="25974" xr:uid="{00000000-0005-0000-0000-00008B5D0000}"/>
    <cellStyle name="Normal 2 19 5" xfId="25975" xr:uid="{00000000-0005-0000-0000-00008C5D0000}"/>
    <cellStyle name="Normal 2 19 5 2" xfId="25976" xr:uid="{00000000-0005-0000-0000-00008D5D0000}"/>
    <cellStyle name="Normal 2 19 6" xfId="25977" xr:uid="{00000000-0005-0000-0000-00008E5D0000}"/>
    <cellStyle name="Normal 2 19 6 2" xfId="25978" xr:uid="{00000000-0005-0000-0000-00008F5D0000}"/>
    <cellStyle name="Normal 2 19 7" xfId="25979" xr:uid="{00000000-0005-0000-0000-0000905D0000}"/>
    <cellStyle name="Normal 2 2" xfId="1101" xr:uid="{00000000-0005-0000-0000-0000915D0000}"/>
    <cellStyle name="Normal 2 2 10" xfId="25980" xr:uid="{00000000-0005-0000-0000-0000925D0000}"/>
    <cellStyle name="Normal 2 2 10 2" xfId="55467" xr:uid="{00000000-0005-0000-0000-0000935D0000}"/>
    <cellStyle name="Normal 2 2 10 2 2" xfId="55468" xr:uid="{00000000-0005-0000-0000-0000945D0000}"/>
    <cellStyle name="Normal 2 2 10 2 2 2" xfId="55469" xr:uid="{00000000-0005-0000-0000-0000955D0000}"/>
    <cellStyle name="Normal 2 2 10 2 2 3" xfId="55470" xr:uid="{00000000-0005-0000-0000-0000965D0000}"/>
    <cellStyle name="Normal 2 2 10 2 2 3 2" xfId="55471" xr:uid="{00000000-0005-0000-0000-0000975D0000}"/>
    <cellStyle name="Normal 2 2 10 3" xfId="55472" xr:uid="{00000000-0005-0000-0000-0000985D0000}"/>
    <cellStyle name="Normal 2 2 10 3 2" xfId="55473" xr:uid="{00000000-0005-0000-0000-0000995D0000}"/>
    <cellStyle name="Normal 2 2 10 3 3" xfId="55474" xr:uid="{00000000-0005-0000-0000-00009A5D0000}"/>
    <cellStyle name="Normal 2 2 10 3 3 2" xfId="55475" xr:uid="{00000000-0005-0000-0000-00009B5D0000}"/>
    <cellStyle name="Normal 2 2 10 4" xfId="55466" xr:uid="{00000000-0005-0000-0000-00009C5D0000}"/>
    <cellStyle name="Normal 2 2 11" xfId="25981" xr:uid="{00000000-0005-0000-0000-00009D5D0000}"/>
    <cellStyle name="Normal 2 2 11 2" xfId="55477" xr:uid="{00000000-0005-0000-0000-00009E5D0000}"/>
    <cellStyle name="Normal 2 2 11 3" xfId="55478" xr:uid="{00000000-0005-0000-0000-00009F5D0000}"/>
    <cellStyle name="Normal 2 2 11 3 2" xfId="55479" xr:uid="{00000000-0005-0000-0000-0000A05D0000}"/>
    <cellStyle name="Normal 2 2 11 4" xfId="55476" xr:uid="{00000000-0005-0000-0000-0000A15D0000}"/>
    <cellStyle name="Normal 2 2 12" xfId="55480" xr:uid="{00000000-0005-0000-0000-0000A25D0000}"/>
    <cellStyle name="Normal 2 2 12 2" xfId="55481" xr:uid="{00000000-0005-0000-0000-0000A35D0000}"/>
    <cellStyle name="Normal 2 2 13" xfId="55482" xr:uid="{00000000-0005-0000-0000-0000A45D0000}"/>
    <cellStyle name="Normal 2 2 13 2" xfId="55483" xr:uid="{00000000-0005-0000-0000-0000A55D0000}"/>
    <cellStyle name="Normal 2 2 2" xfId="1102" xr:uid="{00000000-0005-0000-0000-0000A65D0000}"/>
    <cellStyle name="Normal 2 2 2 2" xfId="25982" xr:uid="{00000000-0005-0000-0000-0000A75D0000}"/>
    <cellStyle name="Normal 2 2 2 2 2" xfId="25983" xr:uid="{00000000-0005-0000-0000-0000A85D0000}"/>
    <cellStyle name="Normal 2 2 2 2 2 2" xfId="25984" xr:uid="{00000000-0005-0000-0000-0000A95D0000}"/>
    <cellStyle name="Normal 2 2 2 2 2 2 2" xfId="55486" xr:uid="{00000000-0005-0000-0000-0000AA5D0000}"/>
    <cellStyle name="Normal 2 2 2 2 2 3" xfId="55487" xr:uid="{00000000-0005-0000-0000-0000AB5D0000}"/>
    <cellStyle name="Normal 2 2 2 2 2 3 2" xfId="55488" xr:uid="{00000000-0005-0000-0000-0000AC5D0000}"/>
    <cellStyle name="Normal 2 2 2 2 2 4" xfId="55485" xr:uid="{00000000-0005-0000-0000-0000AD5D0000}"/>
    <cellStyle name="Normal 2 2 2 2 3" xfId="25985" xr:uid="{00000000-0005-0000-0000-0000AE5D0000}"/>
    <cellStyle name="Normal 2 2 2 2 3 2" xfId="25986" xr:uid="{00000000-0005-0000-0000-0000AF5D0000}"/>
    <cellStyle name="Normal 2 2 2 2 4" xfId="25987" xr:uid="{00000000-0005-0000-0000-0000B05D0000}"/>
    <cellStyle name="Normal 2 2 2 2 4 2" xfId="25988" xr:uid="{00000000-0005-0000-0000-0000B15D0000}"/>
    <cellStyle name="Normal 2 2 2 2 5" xfId="25989" xr:uid="{00000000-0005-0000-0000-0000B25D0000}"/>
    <cellStyle name="Normal 2 2 2 2 6" xfId="25990" xr:uid="{00000000-0005-0000-0000-0000B35D0000}"/>
    <cellStyle name="Normal 2 2 2 2 7" xfId="55484" xr:uid="{00000000-0005-0000-0000-0000B45D0000}"/>
    <cellStyle name="Normal 2 2 2 3" xfId="25991" xr:uid="{00000000-0005-0000-0000-0000B55D0000}"/>
    <cellStyle name="Normal 2 2 2 3 2" xfId="25992" xr:uid="{00000000-0005-0000-0000-0000B65D0000}"/>
    <cellStyle name="Normal 2 2 2 3 2 2" xfId="55490" xr:uid="{00000000-0005-0000-0000-0000B75D0000}"/>
    <cellStyle name="Normal 2 2 2 3 3" xfId="55491" xr:uid="{00000000-0005-0000-0000-0000B85D0000}"/>
    <cellStyle name="Normal 2 2 2 3 3 2" xfId="55492" xr:uid="{00000000-0005-0000-0000-0000B95D0000}"/>
    <cellStyle name="Normal 2 2 2 3 4" xfId="55489" xr:uid="{00000000-0005-0000-0000-0000BA5D0000}"/>
    <cellStyle name="Normal 2 2 2 4" xfId="25993" xr:uid="{00000000-0005-0000-0000-0000BB5D0000}"/>
    <cellStyle name="Normal 2 2 2 4 2" xfId="25994" xr:uid="{00000000-0005-0000-0000-0000BC5D0000}"/>
    <cellStyle name="Normal 2 2 2 5" xfId="25995" xr:uid="{00000000-0005-0000-0000-0000BD5D0000}"/>
    <cellStyle name="Normal 2 2 2 6" xfId="25996" xr:uid="{00000000-0005-0000-0000-0000BE5D0000}"/>
    <cellStyle name="Normal 2 2 2 7" xfId="25997" xr:uid="{00000000-0005-0000-0000-0000BF5D0000}"/>
    <cellStyle name="Normal 2 2 3" xfId="1103" xr:uid="{00000000-0005-0000-0000-0000C05D0000}"/>
    <cellStyle name="Normal 2 2 3 2" xfId="1104" xr:uid="{00000000-0005-0000-0000-0000C15D0000}"/>
    <cellStyle name="Normal 2 2 3 2 10" xfId="25998" xr:uid="{00000000-0005-0000-0000-0000C25D0000}"/>
    <cellStyle name="Normal 2 2 3 2 10 2" xfId="25999" xr:uid="{00000000-0005-0000-0000-0000C35D0000}"/>
    <cellStyle name="Normal 2 2 3 2 10 2 2" xfId="26000" xr:uid="{00000000-0005-0000-0000-0000C45D0000}"/>
    <cellStyle name="Normal 2 2 3 2 10 3" xfId="26001" xr:uid="{00000000-0005-0000-0000-0000C55D0000}"/>
    <cellStyle name="Normal 2 2 3 2 11" xfId="26002" xr:uid="{00000000-0005-0000-0000-0000C65D0000}"/>
    <cellStyle name="Normal 2 2 3 2 11 2" xfId="26003" xr:uid="{00000000-0005-0000-0000-0000C75D0000}"/>
    <cellStyle name="Normal 2 2 3 2 12" xfId="26004" xr:uid="{00000000-0005-0000-0000-0000C85D0000}"/>
    <cellStyle name="Normal 2 2 3 2 12 2" xfId="26005" xr:uid="{00000000-0005-0000-0000-0000C95D0000}"/>
    <cellStyle name="Normal 2 2 3 2 13" xfId="26006" xr:uid="{00000000-0005-0000-0000-0000CA5D0000}"/>
    <cellStyle name="Normal 2 2 3 2 14" xfId="26007" xr:uid="{00000000-0005-0000-0000-0000CB5D0000}"/>
    <cellStyle name="Normal 2 2 3 2 15" xfId="55493" xr:uid="{00000000-0005-0000-0000-0000CC5D0000}"/>
    <cellStyle name="Normal 2 2 3 2 2" xfId="1105" xr:uid="{00000000-0005-0000-0000-0000CD5D0000}"/>
    <cellStyle name="Normal 2 2 3 2 2 10" xfId="55494" xr:uid="{00000000-0005-0000-0000-0000CE5D0000}"/>
    <cellStyle name="Normal 2 2 3 2 2 2" xfId="26008" xr:uid="{00000000-0005-0000-0000-0000CF5D0000}"/>
    <cellStyle name="Normal 2 2 3 2 2 2 2" xfId="26009" xr:uid="{00000000-0005-0000-0000-0000D05D0000}"/>
    <cellStyle name="Normal 2 2 3 2 2 2 2 2" xfId="26010" xr:uid="{00000000-0005-0000-0000-0000D15D0000}"/>
    <cellStyle name="Normal 2 2 3 2 2 2 2 2 2" xfId="26011" xr:uid="{00000000-0005-0000-0000-0000D25D0000}"/>
    <cellStyle name="Normal 2 2 3 2 2 2 2 3" xfId="26012" xr:uid="{00000000-0005-0000-0000-0000D35D0000}"/>
    <cellStyle name="Normal 2 2 3 2 2 2 3" xfId="26013" xr:uid="{00000000-0005-0000-0000-0000D45D0000}"/>
    <cellStyle name="Normal 2 2 3 2 2 2 3 2" xfId="26014" xr:uid="{00000000-0005-0000-0000-0000D55D0000}"/>
    <cellStyle name="Normal 2 2 3 2 2 2 3 2 2" xfId="26015" xr:uid="{00000000-0005-0000-0000-0000D65D0000}"/>
    <cellStyle name="Normal 2 2 3 2 2 2 3 3" xfId="26016" xr:uid="{00000000-0005-0000-0000-0000D75D0000}"/>
    <cellStyle name="Normal 2 2 3 2 2 2 4" xfId="26017" xr:uid="{00000000-0005-0000-0000-0000D85D0000}"/>
    <cellStyle name="Normal 2 2 3 2 2 2 4 2" xfId="26018" xr:uid="{00000000-0005-0000-0000-0000D95D0000}"/>
    <cellStyle name="Normal 2 2 3 2 2 2 4 2 2" xfId="26019" xr:uid="{00000000-0005-0000-0000-0000DA5D0000}"/>
    <cellStyle name="Normal 2 2 3 2 2 2 4 3" xfId="26020" xr:uid="{00000000-0005-0000-0000-0000DB5D0000}"/>
    <cellStyle name="Normal 2 2 3 2 2 2 5" xfId="26021" xr:uid="{00000000-0005-0000-0000-0000DC5D0000}"/>
    <cellStyle name="Normal 2 2 3 2 2 2 5 2" xfId="26022" xr:uid="{00000000-0005-0000-0000-0000DD5D0000}"/>
    <cellStyle name="Normal 2 2 3 2 2 2 6" xfId="26023" xr:uid="{00000000-0005-0000-0000-0000DE5D0000}"/>
    <cellStyle name="Normal 2 2 3 2 2 2 6 2" xfId="26024" xr:uid="{00000000-0005-0000-0000-0000DF5D0000}"/>
    <cellStyle name="Normal 2 2 3 2 2 2 7" xfId="26025" xr:uid="{00000000-0005-0000-0000-0000E05D0000}"/>
    <cellStyle name="Normal 2 2 3 2 2 2 8" xfId="55495" xr:uid="{00000000-0005-0000-0000-0000E15D0000}"/>
    <cellStyle name="Normal 2 2 3 2 2 3" xfId="26026" xr:uid="{00000000-0005-0000-0000-0000E25D0000}"/>
    <cellStyle name="Normal 2 2 3 2 2 3 2" xfId="26027" xr:uid="{00000000-0005-0000-0000-0000E35D0000}"/>
    <cellStyle name="Normal 2 2 3 2 2 3 2 2" xfId="26028" xr:uid="{00000000-0005-0000-0000-0000E45D0000}"/>
    <cellStyle name="Normal 2 2 3 2 2 3 2 2 2" xfId="26029" xr:uid="{00000000-0005-0000-0000-0000E55D0000}"/>
    <cellStyle name="Normal 2 2 3 2 2 3 2 3" xfId="26030" xr:uid="{00000000-0005-0000-0000-0000E65D0000}"/>
    <cellStyle name="Normal 2 2 3 2 2 3 2 4" xfId="55497" xr:uid="{00000000-0005-0000-0000-0000E75D0000}"/>
    <cellStyle name="Normal 2 2 3 2 2 3 3" xfId="26031" xr:uid="{00000000-0005-0000-0000-0000E85D0000}"/>
    <cellStyle name="Normal 2 2 3 2 2 3 3 2" xfId="26032" xr:uid="{00000000-0005-0000-0000-0000E95D0000}"/>
    <cellStyle name="Normal 2 2 3 2 2 3 3 2 2" xfId="26033" xr:uid="{00000000-0005-0000-0000-0000EA5D0000}"/>
    <cellStyle name="Normal 2 2 3 2 2 3 3 3" xfId="26034" xr:uid="{00000000-0005-0000-0000-0000EB5D0000}"/>
    <cellStyle name="Normal 2 2 3 2 2 3 4" xfId="26035" xr:uid="{00000000-0005-0000-0000-0000EC5D0000}"/>
    <cellStyle name="Normal 2 2 3 2 2 3 4 2" xfId="26036" xr:uid="{00000000-0005-0000-0000-0000ED5D0000}"/>
    <cellStyle name="Normal 2 2 3 2 2 3 4 2 2" xfId="26037" xr:uid="{00000000-0005-0000-0000-0000EE5D0000}"/>
    <cellStyle name="Normal 2 2 3 2 2 3 4 3" xfId="26038" xr:uid="{00000000-0005-0000-0000-0000EF5D0000}"/>
    <cellStyle name="Normal 2 2 3 2 2 3 5" xfId="26039" xr:uid="{00000000-0005-0000-0000-0000F05D0000}"/>
    <cellStyle name="Normal 2 2 3 2 2 3 5 2" xfId="26040" xr:uid="{00000000-0005-0000-0000-0000F15D0000}"/>
    <cellStyle name="Normal 2 2 3 2 2 3 6" xfId="26041" xr:uid="{00000000-0005-0000-0000-0000F25D0000}"/>
    <cellStyle name="Normal 2 2 3 2 2 3 7" xfId="55496" xr:uid="{00000000-0005-0000-0000-0000F35D0000}"/>
    <cellStyle name="Normal 2 2 3 2 2 4" xfId="26042" xr:uid="{00000000-0005-0000-0000-0000F45D0000}"/>
    <cellStyle name="Normal 2 2 3 2 2 4 2" xfId="26043" xr:uid="{00000000-0005-0000-0000-0000F55D0000}"/>
    <cellStyle name="Normal 2 2 3 2 2 4 2 2" xfId="26044" xr:uid="{00000000-0005-0000-0000-0000F65D0000}"/>
    <cellStyle name="Normal 2 2 3 2 2 4 3" xfId="26045" xr:uid="{00000000-0005-0000-0000-0000F75D0000}"/>
    <cellStyle name="Normal 2 2 3 2 2 5" xfId="26046" xr:uid="{00000000-0005-0000-0000-0000F85D0000}"/>
    <cellStyle name="Normal 2 2 3 2 2 5 2" xfId="26047" xr:uid="{00000000-0005-0000-0000-0000F95D0000}"/>
    <cellStyle name="Normal 2 2 3 2 2 5 2 2" xfId="26048" xr:uid="{00000000-0005-0000-0000-0000FA5D0000}"/>
    <cellStyle name="Normal 2 2 3 2 2 5 3" xfId="26049" xr:uid="{00000000-0005-0000-0000-0000FB5D0000}"/>
    <cellStyle name="Normal 2 2 3 2 2 6" xfId="26050" xr:uid="{00000000-0005-0000-0000-0000FC5D0000}"/>
    <cellStyle name="Normal 2 2 3 2 2 6 2" xfId="26051" xr:uid="{00000000-0005-0000-0000-0000FD5D0000}"/>
    <cellStyle name="Normal 2 2 3 2 2 6 2 2" xfId="26052" xr:uid="{00000000-0005-0000-0000-0000FE5D0000}"/>
    <cellStyle name="Normal 2 2 3 2 2 6 3" xfId="26053" xr:uid="{00000000-0005-0000-0000-0000FF5D0000}"/>
    <cellStyle name="Normal 2 2 3 2 2 7" xfId="26054" xr:uid="{00000000-0005-0000-0000-0000005E0000}"/>
    <cellStyle name="Normal 2 2 3 2 2 7 2" xfId="26055" xr:uid="{00000000-0005-0000-0000-0000015E0000}"/>
    <cellStyle name="Normal 2 2 3 2 2 8" xfId="26056" xr:uid="{00000000-0005-0000-0000-0000025E0000}"/>
    <cellStyle name="Normal 2 2 3 2 2 8 2" xfId="26057" xr:uid="{00000000-0005-0000-0000-0000035E0000}"/>
    <cellStyle name="Normal 2 2 3 2 2 9" xfId="26058" xr:uid="{00000000-0005-0000-0000-0000045E0000}"/>
    <cellStyle name="Normal 2 2 3 2 3" xfId="26059" xr:uid="{00000000-0005-0000-0000-0000055E0000}"/>
    <cellStyle name="Normal 2 2 3 2 3 2" xfId="26060" xr:uid="{00000000-0005-0000-0000-0000065E0000}"/>
    <cellStyle name="Normal 2 2 3 2 3 2 2" xfId="26061" xr:uid="{00000000-0005-0000-0000-0000075E0000}"/>
    <cellStyle name="Normal 2 2 3 2 3 2 2 2" xfId="26062" xr:uid="{00000000-0005-0000-0000-0000085E0000}"/>
    <cellStyle name="Normal 2 2 3 2 3 2 3" xfId="26063" xr:uid="{00000000-0005-0000-0000-0000095E0000}"/>
    <cellStyle name="Normal 2 2 3 2 3 3" xfId="26064" xr:uid="{00000000-0005-0000-0000-00000A5E0000}"/>
    <cellStyle name="Normal 2 2 3 2 3 3 2" xfId="26065" xr:uid="{00000000-0005-0000-0000-00000B5E0000}"/>
    <cellStyle name="Normal 2 2 3 2 3 3 2 2" xfId="26066" xr:uid="{00000000-0005-0000-0000-00000C5E0000}"/>
    <cellStyle name="Normal 2 2 3 2 3 3 3" xfId="26067" xr:uid="{00000000-0005-0000-0000-00000D5E0000}"/>
    <cellStyle name="Normal 2 2 3 2 3 4" xfId="26068" xr:uid="{00000000-0005-0000-0000-00000E5E0000}"/>
    <cellStyle name="Normal 2 2 3 2 3 4 2" xfId="26069" xr:uid="{00000000-0005-0000-0000-00000F5E0000}"/>
    <cellStyle name="Normal 2 2 3 2 3 4 2 2" xfId="26070" xr:uid="{00000000-0005-0000-0000-0000105E0000}"/>
    <cellStyle name="Normal 2 2 3 2 3 4 3" xfId="26071" xr:uid="{00000000-0005-0000-0000-0000115E0000}"/>
    <cellStyle name="Normal 2 2 3 2 3 5" xfId="26072" xr:uid="{00000000-0005-0000-0000-0000125E0000}"/>
    <cellStyle name="Normal 2 2 3 2 3 5 2" xfId="26073" xr:uid="{00000000-0005-0000-0000-0000135E0000}"/>
    <cellStyle name="Normal 2 2 3 2 3 6" xfId="26074" xr:uid="{00000000-0005-0000-0000-0000145E0000}"/>
    <cellStyle name="Normal 2 2 3 2 3 6 2" xfId="26075" xr:uid="{00000000-0005-0000-0000-0000155E0000}"/>
    <cellStyle name="Normal 2 2 3 2 3 7" xfId="26076" xr:uid="{00000000-0005-0000-0000-0000165E0000}"/>
    <cellStyle name="Normal 2 2 3 2 4" xfId="26077" xr:uid="{00000000-0005-0000-0000-0000175E0000}"/>
    <cellStyle name="Normal 2 2 3 2 4 2" xfId="26078" xr:uid="{00000000-0005-0000-0000-0000185E0000}"/>
    <cellStyle name="Normal 2 2 3 2 4 2 2" xfId="26079" xr:uid="{00000000-0005-0000-0000-0000195E0000}"/>
    <cellStyle name="Normal 2 2 3 2 4 2 2 2" xfId="26080" xr:uid="{00000000-0005-0000-0000-00001A5E0000}"/>
    <cellStyle name="Normal 2 2 3 2 4 2 3" xfId="26081" xr:uid="{00000000-0005-0000-0000-00001B5E0000}"/>
    <cellStyle name="Normal 2 2 3 2 4 3" xfId="26082" xr:uid="{00000000-0005-0000-0000-00001C5E0000}"/>
    <cellStyle name="Normal 2 2 3 2 4 3 2" xfId="26083" xr:uid="{00000000-0005-0000-0000-00001D5E0000}"/>
    <cellStyle name="Normal 2 2 3 2 4 3 2 2" xfId="26084" xr:uid="{00000000-0005-0000-0000-00001E5E0000}"/>
    <cellStyle name="Normal 2 2 3 2 4 3 3" xfId="26085" xr:uid="{00000000-0005-0000-0000-00001F5E0000}"/>
    <cellStyle name="Normal 2 2 3 2 4 4" xfId="26086" xr:uid="{00000000-0005-0000-0000-0000205E0000}"/>
    <cellStyle name="Normal 2 2 3 2 4 4 2" xfId="26087" xr:uid="{00000000-0005-0000-0000-0000215E0000}"/>
    <cellStyle name="Normal 2 2 3 2 4 4 2 2" xfId="26088" xr:uid="{00000000-0005-0000-0000-0000225E0000}"/>
    <cellStyle name="Normal 2 2 3 2 4 4 3" xfId="26089" xr:uid="{00000000-0005-0000-0000-0000235E0000}"/>
    <cellStyle name="Normal 2 2 3 2 4 5" xfId="26090" xr:uid="{00000000-0005-0000-0000-0000245E0000}"/>
    <cellStyle name="Normal 2 2 3 2 4 5 2" xfId="26091" xr:uid="{00000000-0005-0000-0000-0000255E0000}"/>
    <cellStyle name="Normal 2 2 3 2 4 6" xfId="26092" xr:uid="{00000000-0005-0000-0000-0000265E0000}"/>
    <cellStyle name="Normal 2 2 3 2 5" xfId="26093" xr:uid="{00000000-0005-0000-0000-0000275E0000}"/>
    <cellStyle name="Normal 2 2 3 2 5 2" xfId="26094" xr:uid="{00000000-0005-0000-0000-0000285E0000}"/>
    <cellStyle name="Normal 2 2 3 2 5 2 2" xfId="26095" xr:uid="{00000000-0005-0000-0000-0000295E0000}"/>
    <cellStyle name="Normal 2 2 3 2 5 2 2 2" xfId="26096" xr:uid="{00000000-0005-0000-0000-00002A5E0000}"/>
    <cellStyle name="Normal 2 2 3 2 5 2 3" xfId="26097" xr:uid="{00000000-0005-0000-0000-00002B5E0000}"/>
    <cellStyle name="Normal 2 2 3 2 5 3" xfId="26098" xr:uid="{00000000-0005-0000-0000-00002C5E0000}"/>
    <cellStyle name="Normal 2 2 3 2 5 3 2" xfId="26099" xr:uid="{00000000-0005-0000-0000-00002D5E0000}"/>
    <cellStyle name="Normal 2 2 3 2 5 3 2 2" xfId="26100" xr:uid="{00000000-0005-0000-0000-00002E5E0000}"/>
    <cellStyle name="Normal 2 2 3 2 5 3 3" xfId="26101" xr:uid="{00000000-0005-0000-0000-00002F5E0000}"/>
    <cellStyle name="Normal 2 2 3 2 5 4" xfId="26102" xr:uid="{00000000-0005-0000-0000-0000305E0000}"/>
    <cellStyle name="Normal 2 2 3 2 5 4 2" xfId="26103" xr:uid="{00000000-0005-0000-0000-0000315E0000}"/>
    <cellStyle name="Normal 2 2 3 2 5 4 2 2" xfId="26104" xr:uid="{00000000-0005-0000-0000-0000325E0000}"/>
    <cellStyle name="Normal 2 2 3 2 5 4 3" xfId="26105" xr:uid="{00000000-0005-0000-0000-0000335E0000}"/>
    <cellStyle name="Normal 2 2 3 2 5 5" xfId="26106" xr:uid="{00000000-0005-0000-0000-0000345E0000}"/>
    <cellStyle name="Normal 2 2 3 2 5 5 2" xfId="26107" xr:uid="{00000000-0005-0000-0000-0000355E0000}"/>
    <cellStyle name="Normal 2 2 3 2 5 6" xfId="26108" xr:uid="{00000000-0005-0000-0000-0000365E0000}"/>
    <cellStyle name="Normal 2 2 3 2 6" xfId="26109" xr:uid="{00000000-0005-0000-0000-0000375E0000}"/>
    <cellStyle name="Normal 2 2 3 2 6 2" xfId="26110" xr:uid="{00000000-0005-0000-0000-0000385E0000}"/>
    <cellStyle name="Normal 2 2 3 2 6 2 2" xfId="26111" xr:uid="{00000000-0005-0000-0000-0000395E0000}"/>
    <cellStyle name="Normal 2 2 3 2 6 2 2 2" xfId="26112" xr:uid="{00000000-0005-0000-0000-00003A5E0000}"/>
    <cellStyle name="Normal 2 2 3 2 6 2 3" xfId="26113" xr:uid="{00000000-0005-0000-0000-00003B5E0000}"/>
    <cellStyle name="Normal 2 2 3 2 6 3" xfId="26114" xr:uid="{00000000-0005-0000-0000-00003C5E0000}"/>
    <cellStyle name="Normal 2 2 3 2 6 3 2" xfId="26115" xr:uid="{00000000-0005-0000-0000-00003D5E0000}"/>
    <cellStyle name="Normal 2 2 3 2 6 3 2 2" xfId="26116" xr:uid="{00000000-0005-0000-0000-00003E5E0000}"/>
    <cellStyle name="Normal 2 2 3 2 6 3 3" xfId="26117" xr:uid="{00000000-0005-0000-0000-00003F5E0000}"/>
    <cellStyle name="Normal 2 2 3 2 6 4" xfId="26118" xr:uid="{00000000-0005-0000-0000-0000405E0000}"/>
    <cellStyle name="Normal 2 2 3 2 6 4 2" xfId="26119" xr:uid="{00000000-0005-0000-0000-0000415E0000}"/>
    <cellStyle name="Normal 2 2 3 2 6 4 2 2" xfId="26120" xr:uid="{00000000-0005-0000-0000-0000425E0000}"/>
    <cellStyle name="Normal 2 2 3 2 6 4 3" xfId="26121" xr:uid="{00000000-0005-0000-0000-0000435E0000}"/>
    <cellStyle name="Normal 2 2 3 2 6 5" xfId="26122" xr:uid="{00000000-0005-0000-0000-0000445E0000}"/>
    <cellStyle name="Normal 2 2 3 2 6 5 2" xfId="26123" xr:uid="{00000000-0005-0000-0000-0000455E0000}"/>
    <cellStyle name="Normal 2 2 3 2 6 6" xfId="26124" xr:uid="{00000000-0005-0000-0000-0000465E0000}"/>
    <cellStyle name="Normal 2 2 3 2 7" xfId="26125" xr:uid="{00000000-0005-0000-0000-0000475E0000}"/>
    <cellStyle name="Normal 2 2 3 2 7 2" xfId="26126" xr:uid="{00000000-0005-0000-0000-0000485E0000}"/>
    <cellStyle name="Normal 2 2 3 2 7 2 2" xfId="26127" xr:uid="{00000000-0005-0000-0000-0000495E0000}"/>
    <cellStyle name="Normal 2 2 3 2 7 3" xfId="26128" xr:uid="{00000000-0005-0000-0000-00004A5E0000}"/>
    <cellStyle name="Normal 2 2 3 2 8" xfId="26129" xr:uid="{00000000-0005-0000-0000-00004B5E0000}"/>
    <cellStyle name="Normal 2 2 3 2 8 2" xfId="26130" xr:uid="{00000000-0005-0000-0000-00004C5E0000}"/>
    <cellStyle name="Normal 2 2 3 2 8 2 2" xfId="26131" xr:uid="{00000000-0005-0000-0000-00004D5E0000}"/>
    <cellStyle name="Normal 2 2 3 2 8 3" xfId="26132" xr:uid="{00000000-0005-0000-0000-00004E5E0000}"/>
    <cellStyle name="Normal 2 2 3 2 9" xfId="26133" xr:uid="{00000000-0005-0000-0000-00004F5E0000}"/>
    <cellStyle name="Normal 2 2 3 2 9 2" xfId="26134" xr:uid="{00000000-0005-0000-0000-0000505E0000}"/>
    <cellStyle name="Normal 2 2 3 2 9 2 2" xfId="26135" xr:uid="{00000000-0005-0000-0000-0000515E0000}"/>
    <cellStyle name="Normal 2 2 3 2 9 3" xfId="26136" xr:uid="{00000000-0005-0000-0000-0000525E0000}"/>
    <cellStyle name="Normal 2 2 3 3" xfId="1106" xr:uid="{00000000-0005-0000-0000-0000535E0000}"/>
    <cellStyle name="Normal 2 2 3 3 10" xfId="26137" xr:uid="{00000000-0005-0000-0000-0000545E0000}"/>
    <cellStyle name="Normal 2 2 3 3 11" xfId="55498" xr:uid="{00000000-0005-0000-0000-0000555E0000}"/>
    <cellStyle name="Normal 2 2 3 3 2" xfId="1107" xr:uid="{00000000-0005-0000-0000-0000565E0000}"/>
    <cellStyle name="Normal 2 2 3 3 2 2" xfId="26138" xr:uid="{00000000-0005-0000-0000-0000575E0000}"/>
    <cellStyle name="Normal 2 2 3 3 2 2 2" xfId="26139" xr:uid="{00000000-0005-0000-0000-0000585E0000}"/>
    <cellStyle name="Normal 2 2 3 3 2 2 2 2" xfId="26140" xr:uid="{00000000-0005-0000-0000-0000595E0000}"/>
    <cellStyle name="Normal 2 2 3 3 2 2 3" xfId="26141" xr:uid="{00000000-0005-0000-0000-00005A5E0000}"/>
    <cellStyle name="Normal 2 2 3 3 2 3" xfId="26142" xr:uid="{00000000-0005-0000-0000-00005B5E0000}"/>
    <cellStyle name="Normal 2 2 3 3 2 3 2" xfId="26143" xr:uid="{00000000-0005-0000-0000-00005C5E0000}"/>
    <cellStyle name="Normal 2 2 3 3 2 3 2 2" xfId="26144" xr:uid="{00000000-0005-0000-0000-00005D5E0000}"/>
    <cellStyle name="Normal 2 2 3 3 2 3 3" xfId="26145" xr:uid="{00000000-0005-0000-0000-00005E5E0000}"/>
    <cellStyle name="Normal 2 2 3 3 2 4" xfId="26146" xr:uid="{00000000-0005-0000-0000-00005F5E0000}"/>
    <cellStyle name="Normal 2 2 3 3 2 4 2" xfId="26147" xr:uid="{00000000-0005-0000-0000-0000605E0000}"/>
    <cellStyle name="Normal 2 2 3 3 2 4 2 2" xfId="26148" xr:uid="{00000000-0005-0000-0000-0000615E0000}"/>
    <cellStyle name="Normal 2 2 3 3 2 4 3" xfId="26149" xr:uid="{00000000-0005-0000-0000-0000625E0000}"/>
    <cellStyle name="Normal 2 2 3 3 2 5" xfId="26150" xr:uid="{00000000-0005-0000-0000-0000635E0000}"/>
    <cellStyle name="Normal 2 2 3 3 2 5 2" xfId="26151" xr:uid="{00000000-0005-0000-0000-0000645E0000}"/>
    <cellStyle name="Normal 2 2 3 3 2 6" xfId="26152" xr:uid="{00000000-0005-0000-0000-0000655E0000}"/>
    <cellStyle name="Normal 2 2 3 3 2 6 2" xfId="26153" xr:uid="{00000000-0005-0000-0000-0000665E0000}"/>
    <cellStyle name="Normal 2 2 3 3 2 7" xfId="26154" xr:uid="{00000000-0005-0000-0000-0000675E0000}"/>
    <cellStyle name="Normal 2 2 3 3 2 8" xfId="55499" xr:uid="{00000000-0005-0000-0000-0000685E0000}"/>
    <cellStyle name="Normal 2 2 3 3 3" xfId="26155" xr:uid="{00000000-0005-0000-0000-0000695E0000}"/>
    <cellStyle name="Normal 2 2 3 3 3 2" xfId="26156" xr:uid="{00000000-0005-0000-0000-00006A5E0000}"/>
    <cellStyle name="Normal 2 2 3 3 3 2 2" xfId="26157" xr:uid="{00000000-0005-0000-0000-00006B5E0000}"/>
    <cellStyle name="Normal 2 2 3 3 3 2 2 2" xfId="26158" xr:uid="{00000000-0005-0000-0000-00006C5E0000}"/>
    <cellStyle name="Normal 2 2 3 3 3 2 3" xfId="26159" xr:uid="{00000000-0005-0000-0000-00006D5E0000}"/>
    <cellStyle name="Normal 2 2 3 3 3 2 4" xfId="55501" xr:uid="{00000000-0005-0000-0000-00006E5E0000}"/>
    <cellStyle name="Normal 2 2 3 3 3 3" xfId="26160" xr:uid="{00000000-0005-0000-0000-00006F5E0000}"/>
    <cellStyle name="Normal 2 2 3 3 3 3 2" xfId="26161" xr:uid="{00000000-0005-0000-0000-0000705E0000}"/>
    <cellStyle name="Normal 2 2 3 3 3 3 2 2" xfId="26162" xr:uid="{00000000-0005-0000-0000-0000715E0000}"/>
    <cellStyle name="Normal 2 2 3 3 3 3 3" xfId="26163" xr:uid="{00000000-0005-0000-0000-0000725E0000}"/>
    <cellStyle name="Normal 2 2 3 3 3 4" xfId="26164" xr:uid="{00000000-0005-0000-0000-0000735E0000}"/>
    <cellStyle name="Normal 2 2 3 3 3 4 2" xfId="26165" xr:uid="{00000000-0005-0000-0000-0000745E0000}"/>
    <cellStyle name="Normal 2 2 3 3 3 4 2 2" xfId="26166" xr:uid="{00000000-0005-0000-0000-0000755E0000}"/>
    <cellStyle name="Normal 2 2 3 3 3 4 3" xfId="26167" xr:uid="{00000000-0005-0000-0000-0000765E0000}"/>
    <cellStyle name="Normal 2 2 3 3 3 5" xfId="26168" xr:uid="{00000000-0005-0000-0000-0000775E0000}"/>
    <cellStyle name="Normal 2 2 3 3 3 5 2" xfId="26169" xr:uid="{00000000-0005-0000-0000-0000785E0000}"/>
    <cellStyle name="Normal 2 2 3 3 3 6" xfId="26170" xr:uid="{00000000-0005-0000-0000-0000795E0000}"/>
    <cellStyle name="Normal 2 2 3 3 3 7" xfId="55500" xr:uid="{00000000-0005-0000-0000-00007A5E0000}"/>
    <cellStyle name="Normal 2 2 3 3 4" xfId="26171" xr:uid="{00000000-0005-0000-0000-00007B5E0000}"/>
    <cellStyle name="Normal 2 2 3 3 4 2" xfId="26172" xr:uid="{00000000-0005-0000-0000-00007C5E0000}"/>
    <cellStyle name="Normal 2 2 3 3 4 2 2" xfId="26173" xr:uid="{00000000-0005-0000-0000-00007D5E0000}"/>
    <cellStyle name="Normal 2 2 3 3 4 3" xfId="26174" xr:uid="{00000000-0005-0000-0000-00007E5E0000}"/>
    <cellStyle name="Normal 2 2 3 3 5" xfId="26175" xr:uid="{00000000-0005-0000-0000-00007F5E0000}"/>
    <cellStyle name="Normal 2 2 3 3 5 2" xfId="26176" xr:uid="{00000000-0005-0000-0000-0000805E0000}"/>
    <cellStyle name="Normal 2 2 3 3 5 2 2" xfId="26177" xr:uid="{00000000-0005-0000-0000-0000815E0000}"/>
    <cellStyle name="Normal 2 2 3 3 5 3" xfId="26178" xr:uid="{00000000-0005-0000-0000-0000825E0000}"/>
    <cellStyle name="Normal 2 2 3 3 6" xfId="26179" xr:uid="{00000000-0005-0000-0000-0000835E0000}"/>
    <cellStyle name="Normal 2 2 3 3 6 2" xfId="26180" xr:uid="{00000000-0005-0000-0000-0000845E0000}"/>
    <cellStyle name="Normal 2 2 3 3 6 2 2" xfId="26181" xr:uid="{00000000-0005-0000-0000-0000855E0000}"/>
    <cellStyle name="Normal 2 2 3 3 6 3" xfId="26182" xr:uid="{00000000-0005-0000-0000-0000865E0000}"/>
    <cellStyle name="Normal 2 2 3 3 7" xfId="26183" xr:uid="{00000000-0005-0000-0000-0000875E0000}"/>
    <cellStyle name="Normal 2 2 3 3 7 2" xfId="26184" xr:uid="{00000000-0005-0000-0000-0000885E0000}"/>
    <cellStyle name="Normal 2 2 3 3 8" xfId="26185" xr:uid="{00000000-0005-0000-0000-0000895E0000}"/>
    <cellStyle name="Normal 2 2 3 3 8 2" xfId="26186" xr:uid="{00000000-0005-0000-0000-00008A5E0000}"/>
    <cellStyle name="Normal 2 2 3 3 9" xfId="26187" xr:uid="{00000000-0005-0000-0000-00008B5E0000}"/>
    <cellStyle name="Normal 2 2 3 4" xfId="1108" xr:uid="{00000000-0005-0000-0000-00008C5E0000}"/>
    <cellStyle name="Normal 2 2 3 4 2" xfId="26188" xr:uid="{00000000-0005-0000-0000-00008D5E0000}"/>
    <cellStyle name="Normal 2 2 3 5" xfId="26189" xr:uid="{00000000-0005-0000-0000-00008E5E0000}"/>
    <cellStyle name="Normal 2 2 3 5 2" xfId="26190" xr:uid="{00000000-0005-0000-0000-00008F5E0000}"/>
    <cellStyle name="Normal 2 2 3 6" xfId="26191" xr:uid="{00000000-0005-0000-0000-0000905E0000}"/>
    <cellStyle name="Normal 2 2 3 7" xfId="26192" xr:uid="{00000000-0005-0000-0000-0000915E0000}"/>
    <cellStyle name="Normal 2 2 3 7 2" xfId="26193" xr:uid="{00000000-0005-0000-0000-0000925E0000}"/>
    <cellStyle name="Normal 2 2 3 8" xfId="26194" xr:uid="{00000000-0005-0000-0000-0000935E0000}"/>
    <cellStyle name="Normal 2 2 3 9" xfId="26195" xr:uid="{00000000-0005-0000-0000-0000945E0000}"/>
    <cellStyle name="Normal 2 2 4" xfId="1109" xr:uid="{00000000-0005-0000-0000-0000955E0000}"/>
    <cellStyle name="Normal 2 2 4 2" xfId="1110" xr:uid="{00000000-0005-0000-0000-0000965E0000}"/>
    <cellStyle name="Normal 2 2 4 2 10" xfId="26196" xr:uid="{00000000-0005-0000-0000-0000975E0000}"/>
    <cellStyle name="Normal 2 2 4 2 11" xfId="55503" xr:uid="{00000000-0005-0000-0000-0000985E0000}"/>
    <cellStyle name="Normal 2 2 4 2 2" xfId="1111" xr:uid="{00000000-0005-0000-0000-0000995E0000}"/>
    <cellStyle name="Normal 2 2 4 2 2 2" xfId="26197" xr:uid="{00000000-0005-0000-0000-00009A5E0000}"/>
    <cellStyle name="Normal 2 2 4 2 2 2 2" xfId="26198" xr:uid="{00000000-0005-0000-0000-00009B5E0000}"/>
    <cellStyle name="Normal 2 2 4 2 2 2 2 2" xfId="26199" xr:uid="{00000000-0005-0000-0000-00009C5E0000}"/>
    <cellStyle name="Normal 2 2 4 2 2 2 3" xfId="26200" xr:uid="{00000000-0005-0000-0000-00009D5E0000}"/>
    <cellStyle name="Normal 2 2 4 2 2 2 4" xfId="55505" xr:uid="{00000000-0005-0000-0000-00009E5E0000}"/>
    <cellStyle name="Normal 2 2 4 2 2 3" xfId="26201" xr:uid="{00000000-0005-0000-0000-00009F5E0000}"/>
    <cellStyle name="Normal 2 2 4 2 2 3 2" xfId="26202" xr:uid="{00000000-0005-0000-0000-0000A05E0000}"/>
    <cellStyle name="Normal 2 2 4 2 2 3 2 2" xfId="26203" xr:uid="{00000000-0005-0000-0000-0000A15E0000}"/>
    <cellStyle name="Normal 2 2 4 2 2 3 2 3" xfId="55507" xr:uid="{00000000-0005-0000-0000-0000A25E0000}"/>
    <cellStyle name="Normal 2 2 4 2 2 3 3" xfId="26204" xr:uid="{00000000-0005-0000-0000-0000A35E0000}"/>
    <cellStyle name="Normal 2 2 4 2 2 3 4" xfId="55506" xr:uid="{00000000-0005-0000-0000-0000A45E0000}"/>
    <cellStyle name="Normal 2 2 4 2 2 4" xfId="26205" xr:uid="{00000000-0005-0000-0000-0000A55E0000}"/>
    <cellStyle name="Normal 2 2 4 2 2 4 2" xfId="26206" xr:uid="{00000000-0005-0000-0000-0000A65E0000}"/>
    <cellStyle name="Normal 2 2 4 2 2 4 2 2" xfId="26207" xr:uid="{00000000-0005-0000-0000-0000A75E0000}"/>
    <cellStyle name="Normal 2 2 4 2 2 4 3" xfId="26208" xr:uid="{00000000-0005-0000-0000-0000A85E0000}"/>
    <cellStyle name="Normal 2 2 4 2 2 5" xfId="26209" xr:uid="{00000000-0005-0000-0000-0000A95E0000}"/>
    <cellStyle name="Normal 2 2 4 2 2 5 2" xfId="26210" xr:uid="{00000000-0005-0000-0000-0000AA5E0000}"/>
    <cellStyle name="Normal 2 2 4 2 2 6" xfId="26211" xr:uid="{00000000-0005-0000-0000-0000AB5E0000}"/>
    <cellStyle name="Normal 2 2 4 2 2 6 2" xfId="26212" xr:uid="{00000000-0005-0000-0000-0000AC5E0000}"/>
    <cellStyle name="Normal 2 2 4 2 2 7" xfId="26213" xr:uid="{00000000-0005-0000-0000-0000AD5E0000}"/>
    <cellStyle name="Normal 2 2 4 2 2 8" xfId="55504" xr:uid="{00000000-0005-0000-0000-0000AE5E0000}"/>
    <cellStyle name="Normal 2 2 4 2 3" xfId="26214" xr:uid="{00000000-0005-0000-0000-0000AF5E0000}"/>
    <cellStyle name="Normal 2 2 4 2 3 2" xfId="26215" xr:uid="{00000000-0005-0000-0000-0000B05E0000}"/>
    <cellStyle name="Normal 2 2 4 2 3 2 2" xfId="26216" xr:uid="{00000000-0005-0000-0000-0000B15E0000}"/>
    <cellStyle name="Normal 2 2 4 2 3 2 2 2" xfId="26217" xr:uid="{00000000-0005-0000-0000-0000B25E0000}"/>
    <cellStyle name="Normal 2 2 4 2 3 2 3" xfId="26218" xr:uid="{00000000-0005-0000-0000-0000B35E0000}"/>
    <cellStyle name="Normal 2 2 4 2 3 3" xfId="26219" xr:uid="{00000000-0005-0000-0000-0000B45E0000}"/>
    <cellStyle name="Normal 2 2 4 2 3 3 2" xfId="26220" xr:uid="{00000000-0005-0000-0000-0000B55E0000}"/>
    <cellStyle name="Normal 2 2 4 2 3 3 2 2" xfId="26221" xr:uid="{00000000-0005-0000-0000-0000B65E0000}"/>
    <cellStyle name="Normal 2 2 4 2 3 3 3" xfId="26222" xr:uid="{00000000-0005-0000-0000-0000B75E0000}"/>
    <cellStyle name="Normal 2 2 4 2 3 4" xfId="26223" xr:uid="{00000000-0005-0000-0000-0000B85E0000}"/>
    <cellStyle name="Normal 2 2 4 2 3 4 2" xfId="26224" xr:uid="{00000000-0005-0000-0000-0000B95E0000}"/>
    <cellStyle name="Normal 2 2 4 2 3 4 2 2" xfId="26225" xr:uid="{00000000-0005-0000-0000-0000BA5E0000}"/>
    <cellStyle name="Normal 2 2 4 2 3 4 3" xfId="26226" xr:uid="{00000000-0005-0000-0000-0000BB5E0000}"/>
    <cellStyle name="Normal 2 2 4 2 3 5" xfId="26227" xr:uid="{00000000-0005-0000-0000-0000BC5E0000}"/>
    <cellStyle name="Normal 2 2 4 2 3 5 2" xfId="26228" xr:uid="{00000000-0005-0000-0000-0000BD5E0000}"/>
    <cellStyle name="Normal 2 2 4 2 3 6" xfId="26229" xr:uid="{00000000-0005-0000-0000-0000BE5E0000}"/>
    <cellStyle name="Normal 2 2 4 2 4" xfId="26230" xr:uid="{00000000-0005-0000-0000-0000BF5E0000}"/>
    <cellStyle name="Normal 2 2 4 2 4 2" xfId="26231" xr:uid="{00000000-0005-0000-0000-0000C05E0000}"/>
    <cellStyle name="Normal 2 2 4 2 4 2 2" xfId="26232" xr:uid="{00000000-0005-0000-0000-0000C15E0000}"/>
    <cellStyle name="Normal 2 2 4 2 4 3" xfId="26233" xr:uid="{00000000-0005-0000-0000-0000C25E0000}"/>
    <cellStyle name="Normal 2 2 4 2 5" xfId="26234" xr:uid="{00000000-0005-0000-0000-0000C35E0000}"/>
    <cellStyle name="Normal 2 2 4 2 5 2" xfId="26235" xr:uid="{00000000-0005-0000-0000-0000C45E0000}"/>
    <cellStyle name="Normal 2 2 4 2 5 2 2" xfId="26236" xr:uid="{00000000-0005-0000-0000-0000C55E0000}"/>
    <cellStyle name="Normal 2 2 4 2 5 3" xfId="26237" xr:uid="{00000000-0005-0000-0000-0000C65E0000}"/>
    <cellStyle name="Normal 2 2 4 2 6" xfId="26238" xr:uid="{00000000-0005-0000-0000-0000C75E0000}"/>
    <cellStyle name="Normal 2 2 4 2 6 2" xfId="26239" xr:uid="{00000000-0005-0000-0000-0000C85E0000}"/>
    <cellStyle name="Normal 2 2 4 2 6 2 2" xfId="26240" xr:uid="{00000000-0005-0000-0000-0000C95E0000}"/>
    <cellStyle name="Normal 2 2 4 2 6 3" xfId="26241" xr:uid="{00000000-0005-0000-0000-0000CA5E0000}"/>
    <cellStyle name="Normal 2 2 4 2 7" xfId="26242" xr:uid="{00000000-0005-0000-0000-0000CB5E0000}"/>
    <cellStyle name="Normal 2 2 4 2 7 2" xfId="26243" xr:uid="{00000000-0005-0000-0000-0000CC5E0000}"/>
    <cellStyle name="Normal 2 2 4 2 8" xfId="26244" xr:uid="{00000000-0005-0000-0000-0000CD5E0000}"/>
    <cellStyle name="Normal 2 2 4 2 8 2" xfId="26245" xr:uid="{00000000-0005-0000-0000-0000CE5E0000}"/>
    <cellStyle name="Normal 2 2 4 2 9" xfId="26246" xr:uid="{00000000-0005-0000-0000-0000CF5E0000}"/>
    <cellStyle name="Normal 2 2 4 3" xfId="1112" xr:uid="{00000000-0005-0000-0000-0000D05E0000}"/>
    <cellStyle name="Normal 2 2 4 3 2" xfId="1113" xr:uid="{00000000-0005-0000-0000-0000D15E0000}"/>
    <cellStyle name="Normal 2 2 4 3 2 2" xfId="55509" xr:uid="{00000000-0005-0000-0000-0000D25E0000}"/>
    <cellStyle name="Normal 2 2 4 3 3" xfId="26247" xr:uid="{00000000-0005-0000-0000-0000D35E0000}"/>
    <cellStyle name="Normal 2 2 4 3 3 2" xfId="55511" xr:uid="{00000000-0005-0000-0000-0000D45E0000}"/>
    <cellStyle name="Normal 2 2 4 3 3 3" xfId="55510" xr:uid="{00000000-0005-0000-0000-0000D55E0000}"/>
    <cellStyle name="Normal 2 2 4 3 4" xfId="55508" xr:uid="{00000000-0005-0000-0000-0000D65E0000}"/>
    <cellStyle name="Normal 2 2 4 4" xfId="1114" xr:uid="{00000000-0005-0000-0000-0000D75E0000}"/>
    <cellStyle name="Normal 2 2 4 4 2" xfId="26248" xr:uid="{00000000-0005-0000-0000-0000D85E0000}"/>
    <cellStyle name="Normal 2 2 4 5" xfId="26249" xr:uid="{00000000-0005-0000-0000-0000D95E0000}"/>
    <cellStyle name="Normal 2 2 4 6" xfId="26250" xr:uid="{00000000-0005-0000-0000-0000DA5E0000}"/>
    <cellStyle name="Normal 2 2 4 7" xfId="55502" xr:uid="{00000000-0005-0000-0000-0000DB5E0000}"/>
    <cellStyle name="Normal 2 2 5" xfId="1115" xr:uid="{00000000-0005-0000-0000-0000DC5E0000}"/>
    <cellStyle name="Normal 2 2 5 2" xfId="1116" xr:uid="{00000000-0005-0000-0000-0000DD5E0000}"/>
    <cellStyle name="Normal 2 2 5 2 10" xfId="55513" xr:uid="{00000000-0005-0000-0000-0000DE5E0000}"/>
    <cellStyle name="Normal 2 2 5 2 2" xfId="26251" xr:uid="{00000000-0005-0000-0000-0000DF5E0000}"/>
    <cellStyle name="Normal 2 2 5 2 2 2" xfId="26252" xr:uid="{00000000-0005-0000-0000-0000E05E0000}"/>
    <cellStyle name="Normal 2 2 5 2 2 2 2" xfId="26253" xr:uid="{00000000-0005-0000-0000-0000E15E0000}"/>
    <cellStyle name="Normal 2 2 5 2 2 2 2 2" xfId="26254" xr:uid="{00000000-0005-0000-0000-0000E25E0000}"/>
    <cellStyle name="Normal 2 2 5 2 2 2 3" xfId="26255" xr:uid="{00000000-0005-0000-0000-0000E35E0000}"/>
    <cellStyle name="Normal 2 2 5 2 2 2 4" xfId="55515" xr:uid="{00000000-0005-0000-0000-0000E45E0000}"/>
    <cellStyle name="Normal 2 2 5 2 2 3" xfId="26256" xr:uid="{00000000-0005-0000-0000-0000E55E0000}"/>
    <cellStyle name="Normal 2 2 5 2 2 3 2" xfId="26257" xr:uid="{00000000-0005-0000-0000-0000E65E0000}"/>
    <cellStyle name="Normal 2 2 5 2 2 3 2 2" xfId="26258" xr:uid="{00000000-0005-0000-0000-0000E75E0000}"/>
    <cellStyle name="Normal 2 2 5 2 2 3 2 3" xfId="55517" xr:uid="{00000000-0005-0000-0000-0000E85E0000}"/>
    <cellStyle name="Normal 2 2 5 2 2 3 3" xfId="26259" xr:uid="{00000000-0005-0000-0000-0000E95E0000}"/>
    <cellStyle name="Normal 2 2 5 2 2 3 4" xfId="55516" xr:uid="{00000000-0005-0000-0000-0000EA5E0000}"/>
    <cellStyle name="Normal 2 2 5 2 2 4" xfId="26260" xr:uid="{00000000-0005-0000-0000-0000EB5E0000}"/>
    <cellStyle name="Normal 2 2 5 2 2 4 2" xfId="26261" xr:uid="{00000000-0005-0000-0000-0000EC5E0000}"/>
    <cellStyle name="Normal 2 2 5 2 2 4 2 2" xfId="26262" xr:uid="{00000000-0005-0000-0000-0000ED5E0000}"/>
    <cellStyle name="Normal 2 2 5 2 2 4 3" xfId="26263" xr:uid="{00000000-0005-0000-0000-0000EE5E0000}"/>
    <cellStyle name="Normal 2 2 5 2 2 5" xfId="26264" xr:uid="{00000000-0005-0000-0000-0000EF5E0000}"/>
    <cellStyle name="Normal 2 2 5 2 2 5 2" xfId="26265" xr:uid="{00000000-0005-0000-0000-0000F05E0000}"/>
    <cellStyle name="Normal 2 2 5 2 2 6" xfId="26266" xr:uid="{00000000-0005-0000-0000-0000F15E0000}"/>
    <cellStyle name="Normal 2 2 5 2 2 6 2" xfId="26267" xr:uid="{00000000-0005-0000-0000-0000F25E0000}"/>
    <cellStyle name="Normal 2 2 5 2 2 7" xfId="26268" xr:uid="{00000000-0005-0000-0000-0000F35E0000}"/>
    <cellStyle name="Normal 2 2 5 2 2 8" xfId="55514" xr:uid="{00000000-0005-0000-0000-0000F45E0000}"/>
    <cellStyle name="Normal 2 2 5 2 3" xfId="26269" xr:uid="{00000000-0005-0000-0000-0000F55E0000}"/>
    <cellStyle name="Normal 2 2 5 2 3 2" xfId="26270" xr:uid="{00000000-0005-0000-0000-0000F65E0000}"/>
    <cellStyle name="Normal 2 2 5 2 3 2 2" xfId="26271" xr:uid="{00000000-0005-0000-0000-0000F75E0000}"/>
    <cellStyle name="Normal 2 2 5 2 3 2 2 2" xfId="26272" xr:uid="{00000000-0005-0000-0000-0000F85E0000}"/>
    <cellStyle name="Normal 2 2 5 2 3 2 3" xfId="26273" xr:uid="{00000000-0005-0000-0000-0000F95E0000}"/>
    <cellStyle name="Normal 2 2 5 2 3 3" xfId="26274" xr:uid="{00000000-0005-0000-0000-0000FA5E0000}"/>
    <cellStyle name="Normal 2 2 5 2 3 3 2" xfId="26275" xr:uid="{00000000-0005-0000-0000-0000FB5E0000}"/>
    <cellStyle name="Normal 2 2 5 2 3 3 2 2" xfId="26276" xr:uid="{00000000-0005-0000-0000-0000FC5E0000}"/>
    <cellStyle name="Normal 2 2 5 2 3 3 3" xfId="26277" xr:uid="{00000000-0005-0000-0000-0000FD5E0000}"/>
    <cellStyle name="Normal 2 2 5 2 3 4" xfId="26278" xr:uid="{00000000-0005-0000-0000-0000FE5E0000}"/>
    <cellStyle name="Normal 2 2 5 2 3 4 2" xfId="26279" xr:uid="{00000000-0005-0000-0000-0000FF5E0000}"/>
    <cellStyle name="Normal 2 2 5 2 3 4 2 2" xfId="26280" xr:uid="{00000000-0005-0000-0000-0000005F0000}"/>
    <cellStyle name="Normal 2 2 5 2 3 4 3" xfId="26281" xr:uid="{00000000-0005-0000-0000-0000015F0000}"/>
    <cellStyle name="Normal 2 2 5 2 3 5" xfId="26282" xr:uid="{00000000-0005-0000-0000-0000025F0000}"/>
    <cellStyle name="Normal 2 2 5 2 3 5 2" xfId="26283" xr:uid="{00000000-0005-0000-0000-0000035F0000}"/>
    <cellStyle name="Normal 2 2 5 2 3 6" xfId="26284" xr:uid="{00000000-0005-0000-0000-0000045F0000}"/>
    <cellStyle name="Normal 2 2 5 2 4" xfId="26285" xr:uid="{00000000-0005-0000-0000-0000055F0000}"/>
    <cellStyle name="Normal 2 2 5 2 4 2" xfId="26286" xr:uid="{00000000-0005-0000-0000-0000065F0000}"/>
    <cellStyle name="Normal 2 2 5 2 4 2 2" xfId="26287" xr:uid="{00000000-0005-0000-0000-0000075F0000}"/>
    <cellStyle name="Normal 2 2 5 2 4 3" xfId="26288" xr:uid="{00000000-0005-0000-0000-0000085F0000}"/>
    <cellStyle name="Normal 2 2 5 2 5" xfId="26289" xr:uid="{00000000-0005-0000-0000-0000095F0000}"/>
    <cellStyle name="Normal 2 2 5 2 5 2" xfId="26290" xr:uid="{00000000-0005-0000-0000-00000A5F0000}"/>
    <cellStyle name="Normal 2 2 5 2 5 2 2" xfId="26291" xr:uid="{00000000-0005-0000-0000-00000B5F0000}"/>
    <cellStyle name="Normal 2 2 5 2 5 3" xfId="26292" xr:uid="{00000000-0005-0000-0000-00000C5F0000}"/>
    <cellStyle name="Normal 2 2 5 2 6" xfId="26293" xr:uid="{00000000-0005-0000-0000-00000D5F0000}"/>
    <cellStyle name="Normal 2 2 5 2 6 2" xfId="26294" xr:uid="{00000000-0005-0000-0000-00000E5F0000}"/>
    <cellStyle name="Normal 2 2 5 2 6 2 2" xfId="26295" xr:uid="{00000000-0005-0000-0000-00000F5F0000}"/>
    <cellStyle name="Normal 2 2 5 2 6 3" xfId="26296" xr:uid="{00000000-0005-0000-0000-0000105F0000}"/>
    <cellStyle name="Normal 2 2 5 2 7" xfId="26297" xr:uid="{00000000-0005-0000-0000-0000115F0000}"/>
    <cellStyle name="Normal 2 2 5 2 7 2" xfId="26298" xr:uid="{00000000-0005-0000-0000-0000125F0000}"/>
    <cellStyle name="Normal 2 2 5 2 8" xfId="26299" xr:uid="{00000000-0005-0000-0000-0000135F0000}"/>
    <cellStyle name="Normal 2 2 5 2 8 2" xfId="26300" xr:uid="{00000000-0005-0000-0000-0000145F0000}"/>
    <cellStyle name="Normal 2 2 5 2 9" xfId="26301" xr:uid="{00000000-0005-0000-0000-0000155F0000}"/>
    <cellStyle name="Normal 2 2 5 3" xfId="26302" xr:uid="{00000000-0005-0000-0000-0000165F0000}"/>
    <cellStyle name="Normal 2 2 5 3 2" xfId="55519" xr:uid="{00000000-0005-0000-0000-0000175F0000}"/>
    <cellStyle name="Normal 2 2 5 3 2 2" xfId="55520" xr:uid="{00000000-0005-0000-0000-0000185F0000}"/>
    <cellStyle name="Normal 2 2 5 3 2 2 2" xfId="55521" xr:uid="{00000000-0005-0000-0000-0000195F0000}"/>
    <cellStyle name="Normal 2 2 5 3 2 2 2 2" xfId="55522" xr:uid="{00000000-0005-0000-0000-00001A5F0000}"/>
    <cellStyle name="Normal 2 2 5 3 2 2 2 3" xfId="55523" xr:uid="{00000000-0005-0000-0000-00001B5F0000}"/>
    <cellStyle name="Normal 2 2 5 3 2 2 2 3 2" xfId="55524" xr:uid="{00000000-0005-0000-0000-00001C5F0000}"/>
    <cellStyle name="Normal 2 2 5 3 2 3" xfId="55525" xr:uid="{00000000-0005-0000-0000-00001D5F0000}"/>
    <cellStyle name="Normal 2 2 5 3 2 3 2" xfId="55526" xr:uid="{00000000-0005-0000-0000-00001E5F0000}"/>
    <cellStyle name="Normal 2 2 5 3 2 3 3" xfId="55527" xr:uid="{00000000-0005-0000-0000-00001F5F0000}"/>
    <cellStyle name="Normal 2 2 5 3 2 3 3 2" xfId="55528" xr:uid="{00000000-0005-0000-0000-0000205F0000}"/>
    <cellStyle name="Normal 2 2 5 3 3" xfId="55529" xr:uid="{00000000-0005-0000-0000-0000215F0000}"/>
    <cellStyle name="Normal 2 2 5 3 3 2" xfId="55530" xr:uid="{00000000-0005-0000-0000-0000225F0000}"/>
    <cellStyle name="Normal 2 2 5 3 3 2 2" xfId="55531" xr:uid="{00000000-0005-0000-0000-0000235F0000}"/>
    <cellStyle name="Normal 2 2 5 3 3 2 3" xfId="55532" xr:uid="{00000000-0005-0000-0000-0000245F0000}"/>
    <cellStyle name="Normal 2 2 5 3 3 2 3 2" xfId="55533" xr:uid="{00000000-0005-0000-0000-0000255F0000}"/>
    <cellStyle name="Normal 2 2 5 3 4" xfId="55534" xr:uid="{00000000-0005-0000-0000-0000265F0000}"/>
    <cellStyle name="Normal 2 2 5 3 4 2" xfId="55535" xr:uid="{00000000-0005-0000-0000-0000275F0000}"/>
    <cellStyle name="Normal 2 2 5 3 4 3" xfId="55536" xr:uid="{00000000-0005-0000-0000-0000285F0000}"/>
    <cellStyle name="Normal 2 2 5 3 4 3 2" xfId="55537" xr:uid="{00000000-0005-0000-0000-0000295F0000}"/>
    <cellStyle name="Normal 2 2 5 3 5" xfId="55518" xr:uid="{00000000-0005-0000-0000-00002A5F0000}"/>
    <cellStyle name="Normal 2 2 5 4" xfId="26303" xr:uid="{00000000-0005-0000-0000-00002B5F0000}"/>
    <cellStyle name="Normal 2 2 5 4 2" xfId="26304" xr:uid="{00000000-0005-0000-0000-00002C5F0000}"/>
    <cellStyle name="Normal 2 2 5 4 2 2" xfId="55540" xr:uid="{00000000-0005-0000-0000-00002D5F0000}"/>
    <cellStyle name="Normal 2 2 5 4 2 2 2" xfId="55541" xr:uid="{00000000-0005-0000-0000-00002E5F0000}"/>
    <cellStyle name="Normal 2 2 5 4 2 2 3" xfId="55542" xr:uid="{00000000-0005-0000-0000-00002F5F0000}"/>
    <cellStyle name="Normal 2 2 5 4 2 2 3 2" xfId="55543" xr:uid="{00000000-0005-0000-0000-0000305F0000}"/>
    <cellStyle name="Normal 2 2 5 4 2 3" xfId="55539" xr:uid="{00000000-0005-0000-0000-0000315F0000}"/>
    <cellStyle name="Normal 2 2 5 4 3" xfId="55544" xr:uid="{00000000-0005-0000-0000-0000325F0000}"/>
    <cellStyle name="Normal 2 2 5 4 3 2" xfId="55545" xr:uid="{00000000-0005-0000-0000-0000335F0000}"/>
    <cellStyle name="Normal 2 2 5 4 3 3" xfId="55546" xr:uid="{00000000-0005-0000-0000-0000345F0000}"/>
    <cellStyle name="Normal 2 2 5 4 3 3 2" xfId="55547" xr:uid="{00000000-0005-0000-0000-0000355F0000}"/>
    <cellStyle name="Normal 2 2 5 4 4" xfId="55538" xr:uid="{00000000-0005-0000-0000-0000365F0000}"/>
    <cellStyle name="Normal 2 2 5 5" xfId="26305" xr:uid="{00000000-0005-0000-0000-0000375F0000}"/>
    <cellStyle name="Normal 2 2 5 5 2" xfId="55549" xr:uid="{00000000-0005-0000-0000-0000385F0000}"/>
    <cellStyle name="Normal 2 2 5 5 3" xfId="55550" xr:uid="{00000000-0005-0000-0000-0000395F0000}"/>
    <cellStyle name="Normal 2 2 5 5 3 2" xfId="55551" xr:uid="{00000000-0005-0000-0000-00003A5F0000}"/>
    <cellStyle name="Normal 2 2 5 5 4" xfId="55548" xr:uid="{00000000-0005-0000-0000-00003B5F0000}"/>
    <cellStyle name="Normal 2 2 5 6" xfId="26306" xr:uid="{00000000-0005-0000-0000-00003C5F0000}"/>
    <cellStyle name="Normal 2 2 5 7" xfId="55512" xr:uid="{00000000-0005-0000-0000-00003D5F0000}"/>
    <cellStyle name="Normal 2 2 6" xfId="1117" xr:uid="{00000000-0005-0000-0000-00003E5F0000}"/>
    <cellStyle name="Normal 2 2 6 10" xfId="26307" xr:uid="{00000000-0005-0000-0000-00003F5F0000}"/>
    <cellStyle name="Normal 2 2 6 10 2" xfId="26308" xr:uid="{00000000-0005-0000-0000-0000405F0000}"/>
    <cellStyle name="Normal 2 2 6 10 2 2" xfId="26309" xr:uid="{00000000-0005-0000-0000-0000415F0000}"/>
    <cellStyle name="Normal 2 2 6 10 3" xfId="26310" xr:uid="{00000000-0005-0000-0000-0000425F0000}"/>
    <cellStyle name="Normal 2 2 6 11" xfId="26311" xr:uid="{00000000-0005-0000-0000-0000435F0000}"/>
    <cellStyle name="Normal 2 2 6 11 2" xfId="26312" xr:uid="{00000000-0005-0000-0000-0000445F0000}"/>
    <cellStyle name="Normal 2 2 6 11 2 2" xfId="26313" xr:uid="{00000000-0005-0000-0000-0000455F0000}"/>
    <cellStyle name="Normal 2 2 6 11 3" xfId="26314" xr:uid="{00000000-0005-0000-0000-0000465F0000}"/>
    <cellStyle name="Normal 2 2 6 12" xfId="26315" xr:uid="{00000000-0005-0000-0000-0000475F0000}"/>
    <cellStyle name="Normal 2 2 6 12 2" xfId="26316" xr:uid="{00000000-0005-0000-0000-0000485F0000}"/>
    <cellStyle name="Normal 2 2 6 13" xfId="26317" xr:uid="{00000000-0005-0000-0000-0000495F0000}"/>
    <cellStyle name="Normal 2 2 6 13 2" xfId="26318" xr:uid="{00000000-0005-0000-0000-00004A5F0000}"/>
    <cellStyle name="Normal 2 2 6 14" xfId="26319" xr:uid="{00000000-0005-0000-0000-00004B5F0000}"/>
    <cellStyle name="Normal 2 2 6 14 2" xfId="26320" xr:uid="{00000000-0005-0000-0000-00004C5F0000}"/>
    <cellStyle name="Normal 2 2 6 15" xfId="26321" xr:uid="{00000000-0005-0000-0000-00004D5F0000}"/>
    <cellStyle name="Normal 2 2 6 16" xfId="26322" xr:uid="{00000000-0005-0000-0000-00004E5F0000}"/>
    <cellStyle name="Normal 2 2 6 17" xfId="55552" xr:uid="{00000000-0005-0000-0000-00004F5F0000}"/>
    <cellStyle name="Normal 2 2 6 2" xfId="1118" xr:uid="{00000000-0005-0000-0000-0000505F0000}"/>
    <cellStyle name="Normal 2 2 6 2 2" xfId="55554" xr:uid="{00000000-0005-0000-0000-0000515F0000}"/>
    <cellStyle name="Normal 2 2 6 2 2 2" xfId="55555" xr:uid="{00000000-0005-0000-0000-0000525F0000}"/>
    <cellStyle name="Normal 2 2 6 2 2 2 2" xfId="55556" xr:uid="{00000000-0005-0000-0000-0000535F0000}"/>
    <cellStyle name="Normal 2 2 6 2 2 2 3" xfId="55557" xr:uid="{00000000-0005-0000-0000-0000545F0000}"/>
    <cellStyle name="Normal 2 2 6 2 2 2 3 2" xfId="55558" xr:uid="{00000000-0005-0000-0000-0000555F0000}"/>
    <cellStyle name="Normal 2 2 6 2 3" xfId="55559" xr:uid="{00000000-0005-0000-0000-0000565F0000}"/>
    <cellStyle name="Normal 2 2 6 2 3 2" xfId="55560" xr:uid="{00000000-0005-0000-0000-0000575F0000}"/>
    <cellStyle name="Normal 2 2 6 2 3 3" xfId="55561" xr:uid="{00000000-0005-0000-0000-0000585F0000}"/>
    <cellStyle name="Normal 2 2 6 2 3 3 2" xfId="55562" xr:uid="{00000000-0005-0000-0000-0000595F0000}"/>
    <cellStyle name="Normal 2 2 6 2 4" xfId="55553" xr:uid="{00000000-0005-0000-0000-00005A5F0000}"/>
    <cellStyle name="Normal 2 2 6 3" xfId="26323" xr:uid="{00000000-0005-0000-0000-00005B5F0000}"/>
    <cellStyle name="Normal 2 2 6 3 10" xfId="55563" xr:uid="{00000000-0005-0000-0000-00005C5F0000}"/>
    <cellStyle name="Normal 2 2 6 3 2" xfId="26324" xr:uid="{00000000-0005-0000-0000-00005D5F0000}"/>
    <cellStyle name="Normal 2 2 6 3 2 2" xfId="26325" xr:uid="{00000000-0005-0000-0000-00005E5F0000}"/>
    <cellStyle name="Normal 2 2 6 3 2 2 2" xfId="26326" xr:uid="{00000000-0005-0000-0000-00005F5F0000}"/>
    <cellStyle name="Normal 2 2 6 3 2 2 2 2" xfId="26327" xr:uid="{00000000-0005-0000-0000-0000605F0000}"/>
    <cellStyle name="Normal 2 2 6 3 2 2 3" xfId="26328" xr:uid="{00000000-0005-0000-0000-0000615F0000}"/>
    <cellStyle name="Normal 2 2 6 3 2 2 4" xfId="55565" xr:uid="{00000000-0005-0000-0000-0000625F0000}"/>
    <cellStyle name="Normal 2 2 6 3 2 3" xfId="26329" xr:uid="{00000000-0005-0000-0000-0000635F0000}"/>
    <cellStyle name="Normal 2 2 6 3 2 3 2" xfId="26330" xr:uid="{00000000-0005-0000-0000-0000645F0000}"/>
    <cellStyle name="Normal 2 2 6 3 2 3 2 2" xfId="26331" xr:uid="{00000000-0005-0000-0000-0000655F0000}"/>
    <cellStyle name="Normal 2 2 6 3 2 3 2 3" xfId="55567" xr:uid="{00000000-0005-0000-0000-0000665F0000}"/>
    <cellStyle name="Normal 2 2 6 3 2 3 3" xfId="26332" xr:uid="{00000000-0005-0000-0000-0000675F0000}"/>
    <cellStyle name="Normal 2 2 6 3 2 3 4" xfId="55566" xr:uid="{00000000-0005-0000-0000-0000685F0000}"/>
    <cellStyle name="Normal 2 2 6 3 2 4" xfId="26333" xr:uid="{00000000-0005-0000-0000-0000695F0000}"/>
    <cellStyle name="Normal 2 2 6 3 2 4 2" xfId="26334" xr:uid="{00000000-0005-0000-0000-00006A5F0000}"/>
    <cellStyle name="Normal 2 2 6 3 2 4 2 2" xfId="26335" xr:uid="{00000000-0005-0000-0000-00006B5F0000}"/>
    <cellStyle name="Normal 2 2 6 3 2 4 3" xfId="26336" xr:uid="{00000000-0005-0000-0000-00006C5F0000}"/>
    <cellStyle name="Normal 2 2 6 3 2 5" xfId="26337" xr:uid="{00000000-0005-0000-0000-00006D5F0000}"/>
    <cellStyle name="Normal 2 2 6 3 2 5 2" xfId="26338" xr:uid="{00000000-0005-0000-0000-00006E5F0000}"/>
    <cellStyle name="Normal 2 2 6 3 2 6" xfId="26339" xr:uid="{00000000-0005-0000-0000-00006F5F0000}"/>
    <cellStyle name="Normal 2 2 6 3 2 6 2" xfId="26340" xr:uid="{00000000-0005-0000-0000-0000705F0000}"/>
    <cellStyle name="Normal 2 2 6 3 2 7" xfId="26341" xr:uid="{00000000-0005-0000-0000-0000715F0000}"/>
    <cellStyle name="Normal 2 2 6 3 2 8" xfId="55564" xr:uid="{00000000-0005-0000-0000-0000725F0000}"/>
    <cellStyle name="Normal 2 2 6 3 3" xfId="26342" xr:uid="{00000000-0005-0000-0000-0000735F0000}"/>
    <cellStyle name="Normal 2 2 6 3 3 2" xfId="26343" xr:uid="{00000000-0005-0000-0000-0000745F0000}"/>
    <cellStyle name="Normal 2 2 6 3 3 2 2" xfId="26344" xr:uid="{00000000-0005-0000-0000-0000755F0000}"/>
    <cellStyle name="Normal 2 2 6 3 3 2 2 2" xfId="26345" xr:uid="{00000000-0005-0000-0000-0000765F0000}"/>
    <cellStyle name="Normal 2 2 6 3 3 2 3" xfId="26346" xr:uid="{00000000-0005-0000-0000-0000775F0000}"/>
    <cellStyle name="Normal 2 2 6 3 3 3" xfId="26347" xr:uid="{00000000-0005-0000-0000-0000785F0000}"/>
    <cellStyle name="Normal 2 2 6 3 3 3 2" xfId="26348" xr:uid="{00000000-0005-0000-0000-0000795F0000}"/>
    <cellStyle name="Normal 2 2 6 3 3 3 2 2" xfId="26349" xr:uid="{00000000-0005-0000-0000-00007A5F0000}"/>
    <cellStyle name="Normal 2 2 6 3 3 3 3" xfId="26350" xr:uid="{00000000-0005-0000-0000-00007B5F0000}"/>
    <cellStyle name="Normal 2 2 6 3 3 4" xfId="26351" xr:uid="{00000000-0005-0000-0000-00007C5F0000}"/>
    <cellStyle name="Normal 2 2 6 3 3 4 2" xfId="26352" xr:uid="{00000000-0005-0000-0000-00007D5F0000}"/>
    <cellStyle name="Normal 2 2 6 3 3 4 2 2" xfId="26353" xr:uid="{00000000-0005-0000-0000-00007E5F0000}"/>
    <cellStyle name="Normal 2 2 6 3 3 4 3" xfId="26354" xr:uid="{00000000-0005-0000-0000-00007F5F0000}"/>
    <cellStyle name="Normal 2 2 6 3 3 5" xfId="26355" xr:uid="{00000000-0005-0000-0000-0000805F0000}"/>
    <cellStyle name="Normal 2 2 6 3 3 5 2" xfId="26356" xr:uid="{00000000-0005-0000-0000-0000815F0000}"/>
    <cellStyle name="Normal 2 2 6 3 3 6" xfId="26357" xr:uid="{00000000-0005-0000-0000-0000825F0000}"/>
    <cellStyle name="Normal 2 2 6 3 4" xfId="26358" xr:uid="{00000000-0005-0000-0000-0000835F0000}"/>
    <cellStyle name="Normal 2 2 6 3 4 2" xfId="26359" xr:uid="{00000000-0005-0000-0000-0000845F0000}"/>
    <cellStyle name="Normal 2 2 6 3 4 2 2" xfId="26360" xr:uid="{00000000-0005-0000-0000-0000855F0000}"/>
    <cellStyle name="Normal 2 2 6 3 4 3" xfId="26361" xr:uid="{00000000-0005-0000-0000-0000865F0000}"/>
    <cellStyle name="Normal 2 2 6 3 5" xfId="26362" xr:uid="{00000000-0005-0000-0000-0000875F0000}"/>
    <cellStyle name="Normal 2 2 6 3 5 2" xfId="26363" xr:uid="{00000000-0005-0000-0000-0000885F0000}"/>
    <cellStyle name="Normal 2 2 6 3 5 2 2" xfId="26364" xr:uid="{00000000-0005-0000-0000-0000895F0000}"/>
    <cellStyle name="Normal 2 2 6 3 5 3" xfId="26365" xr:uid="{00000000-0005-0000-0000-00008A5F0000}"/>
    <cellStyle name="Normal 2 2 6 3 6" xfId="26366" xr:uid="{00000000-0005-0000-0000-00008B5F0000}"/>
    <cellStyle name="Normal 2 2 6 3 6 2" xfId="26367" xr:uid="{00000000-0005-0000-0000-00008C5F0000}"/>
    <cellStyle name="Normal 2 2 6 3 6 2 2" xfId="26368" xr:uid="{00000000-0005-0000-0000-00008D5F0000}"/>
    <cellStyle name="Normal 2 2 6 3 6 3" xfId="26369" xr:uid="{00000000-0005-0000-0000-00008E5F0000}"/>
    <cellStyle name="Normal 2 2 6 3 7" xfId="26370" xr:uid="{00000000-0005-0000-0000-00008F5F0000}"/>
    <cellStyle name="Normal 2 2 6 3 7 2" xfId="26371" xr:uid="{00000000-0005-0000-0000-0000905F0000}"/>
    <cellStyle name="Normal 2 2 6 3 8" xfId="26372" xr:uid="{00000000-0005-0000-0000-0000915F0000}"/>
    <cellStyle name="Normal 2 2 6 3 8 2" xfId="26373" xr:uid="{00000000-0005-0000-0000-0000925F0000}"/>
    <cellStyle name="Normal 2 2 6 3 9" xfId="26374" xr:uid="{00000000-0005-0000-0000-0000935F0000}"/>
    <cellStyle name="Normal 2 2 6 4" xfId="26375" xr:uid="{00000000-0005-0000-0000-0000945F0000}"/>
    <cellStyle name="Normal 2 2 6 4 2" xfId="26376" xr:uid="{00000000-0005-0000-0000-0000955F0000}"/>
    <cellStyle name="Normal 2 2 6 4 2 2" xfId="26377" xr:uid="{00000000-0005-0000-0000-0000965F0000}"/>
    <cellStyle name="Normal 2 2 6 4 2 2 2" xfId="26378" xr:uid="{00000000-0005-0000-0000-0000975F0000}"/>
    <cellStyle name="Normal 2 2 6 4 2 3" xfId="26379" xr:uid="{00000000-0005-0000-0000-0000985F0000}"/>
    <cellStyle name="Normal 2 2 6 4 2 4" xfId="55569" xr:uid="{00000000-0005-0000-0000-0000995F0000}"/>
    <cellStyle name="Normal 2 2 6 4 3" xfId="26380" xr:uid="{00000000-0005-0000-0000-00009A5F0000}"/>
    <cellStyle name="Normal 2 2 6 4 3 2" xfId="26381" xr:uid="{00000000-0005-0000-0000-00009B5F0000}"/>
    <cellStyle name="Normal 2 2 6 4 3 2 2" xfId="26382" xr:uid="{00000000-0005-0000-0000-00009C5F0000}"/>
    <cellStyle name="Normal 2 2 6 4 3 2 3" xfId="55571" xr:uid="{00000000-0005-0000-0000-00009D5F0000}"/>
    <cellStyle name="Normal 2 2 6 4 3 3" xfId="26383" xr:uid="{00000000-0005-0000-0000-00009E5F0000}"/>
    <cellStyle name="Normal 2 2 6 4 3 4" xfId="55570" xr:uid="{00000000-0005-0000-0000-00009F5F0000}"/>
    <cellStyle name="Normal 2 2 6 4 4" xfId="26384" xr:uid="{00000000-0005-0000-0000-0000A05F0000}"/>
    <cellStyle name="Normal 2 2 6 4 4 2" xfId="26385" xr:uid="{00000000-0005-0000-0000-0000A15F0000}"/>
    <cellStyle name="Normal 2 2 6 4 4 2 2" xfId="26386" xr:uid="{00000000-0005-0000-0000-0000A25F0000}"/>
    <cellStyle name="Normal 2 2 6 4 4 3" xfId="26387" xr:uid="{00000000-0005-0000-0000-0000A35F0000}"/>
    <cellStyle name="Normal 2 2 6 4 5" xfId="26388" xr:uid="{00000000-0005-0000-0000-0000A45F0000}"/>
    <cellStyle name="Normal 2 2 6 4 5 2" xfId="26389" xr:uid="{00000000-0005-0000-0000-0000A55F0000}"/>
    <cellStyle name="Normal 2 2 6 4 6" xfId="26390" xr:uid="{00000000-0005-0000-0000-0000A65F0000}"/>
    <cellStyle name="Normal 2 2 6 4 6 2" xfId="26391" xr:uid="{00000000-0005-0000-0000-0000A75F0000}"/>
    <cellStyle name="Normal 2 2 6 4 7" xfId="26392" xr:uid="{00000000-0005-0000-0000-0000A85F0000}"/>
    <cellStyle name="Normal 2 2 6 4 8" xfId="55568" xr:uid="{00000000-0005-0000-0000-0000A95F0000}"/>
    <cellStyle name="Normal 2 2 6 5" xfId="26393" xr:uid="{00000000-0005-0000-0000-0000AA5F0000}"/>
    <cellStyle name="Normal 2 2 6 5 2" xfId="26394" xr:uid="{00000000-0005-0000-0000-0000AB5F0000}"/>
    <cellStyle name="Normal 2 2 6 5 2 2" xfId="26395" xr:uid="{00000000-0005-0000-0000-0000AC5F0000}"/>
    <cellStyle name="Normal 2 2 6 5 2 2 2" xfId="26396" xr:uid="{00000000-0005-0000-0000-0000AD5F0000}"/>
    <cellStyle name="Normal 2 2 6 5 2 3" xfId="26397" xr:uid="{00000000-0005-0000-0000-0000AE5F0000}"/>
    <cellStyle name="Normal 2 2 6 5 3" xfId="26398" xr:uid="{00000000-0005-0000-0000-0000AF5F0000}"/>
    <cellStyle name="Normal 2 2 6 5 3 2" xfId="26399" xr:uid="{00000000-0005-0000-0000-0000B05F0000}"/>
    <cellStyle name="Normal 2 2 6 5 3 2 2" xfId="26400" xr:uid="{00000000-0005-0000-0000-0000B15F0000}"/>
    <cellStyle name="Normal 2 2 6 5 3 3" xfId="26401" xr:uid="{00000000-0005-0000-0000-0000B25F0000}"/>
    <cellStyle name="Normal 2 2 6 5 4" xfId="26402" xr:uid="{00000000-0005-0000-0000-0000B35F0000}"/>
    <cellStyle name="Normal 2 2 6 5 4 2" xfId="26403" xr:uid="{00000000-0005-0000-0000-0000B45F0000}"/>
    <cellStyle name="Normal 2 2 6 5 4 2 2" xfId="26404" xr:uid="{00000000-0005-0000-0000-0000B55F0000}"/>
    <cellStyle name="Normal 2 2 6 5 4 3" xfId="26405" xr:uid="{00000000-0005-0000-0000-0000B65F0000}"/>
    <cellStyle name="Normal 2 2 6 5 5" xfId="26406" xr:uid="{00000000-0005-0000-0000-0000B75F0000}"/>
    <cellStyle name="Normal 2 2 6 5 5 2" xfId="26407" xr:uid="{00000000-0005-0000-0000-0000B85F0000}"/>
    <cellStyle name="Normal 2 2 6 5 6" xfId="26408" xr:uid="{00000000-0005-0000-0000-0000B95F0000}"/>
    <cellStyle name="Normal 2 2 6 6" xfId="26409" xr:uid="{00000000-0005-0000-0000-0000BA5F0000}"/>
    <cellStyle name="Normal 2 2 6 6 2" xfId="26410" xr:uid="{00000000-0005-0000-0000-0000BB5F0000}"/>
    <cellStyle name="Normal 2 2 6 6 2 2" xfId="26411" xr:uid="{00000000-0005-0000-0000-0000BC5F0000}"/>
    <cellStyle name="Normal 2 2 6 6 2 2 2" xfId="26412" xr:uid="{00000000-0005-0000-0000-0000BD5F0000}"/>
    <cellStyle name="Normal 2 2 6 6 2 3" xfId="26413" xr:uid="{00000000-0005-0000-0000-0000BE5F0000}"/>
    <cellStyle name="Normal 2 2 6 6 3" xfId="26414" xr:uid="{00000000-0005-0000-0000-0000BF5F0000}"/>
    <cellStyle name="Normal 2 2 6 6 3 2" xfId="26415" xr:uid="{00000000-0005-0000-0000-0000C05F0000}"/>
    <cellStyle name="Normal 2 2 6 6 3 2 2" xfId="26416" xr:uid="{00000000-0005-0000-0000-0000C15F0000}"/>
    <cellStyle name="Normal 2 2 6 6 3 3" xfId="26417" xr:uid="{00000000-0005-0000-0000-0000C25F0000}"/>
    <cellStyle name="Normal 2 2 6 6 4" xfId="26418" xr:uid="{00000000-0005-0000-0000-0000C35F0000}"/>
    <cellStyle name="Normal 2 2 6 6 4 2" xfId="26419" xr:uid="{00000000-0005-0000-0000-0000C45F0000}"/>
    <cellStyle name="Normal 2 2 6 6 4 2 2" xfId="26420" xr:uid="{00000000-0005-0000-0000-0000C55F0000}"/>
    <cellStyle name="Normal 2 2 6 6 4 3" xfId="26421" xr:uid="{00000000-0005-0000-0000-0000C65F0000}"/>
    <cellStyle name="Normal 2 2 6 6 5" xfId="26422" xr:uid="{00000000-0005-0000-0000-0000C75F0000}"/>
    <cellStyle name="Normal 2 2 6 6 5 2" xfId="26423" xr:uid="{00000000-0005-0000-0000-0000C85F0000}"/>
    <cellStyle name="Normal 2 2 6 6 6" xfId="26424" xr:uid="{00000000-0005-0000-0000-0000C95F0000}"/>
    <cellStyle name="Normal 2 2 6 7" xfId="26425" xr:uid="{00000000-0005-0000-0000-0000CA5F0000}"/>
    <cellStyle name="Normal 2 2 6 7 2" xfId="26426" xr:uid="{00000000-0005-0000-0000-0000CB5F0000}"/>
    <cellStyle name="Normal 2 2 6 7 2 2" xfId="26427" xr:uid="{00000000-0005-0000-0000-0000CC5F0000}"/>
    <cellStyle name="Normal 2 2 6 7 2 2 2" xfId="26428" xr:uid="{00000000-0005-0000-0000-0000CD5F0000}"/>
    <cellStyle name="Normal 2 2 6 7 2 3" xfId="26429" xr:uid="{00000000-0005-0000-0000-0000CE5F0000}"/>
    <cellStyle name="Normal 2 2 6 7 3" xfId="26430" xr:uid="{00000000-0005-0000-0000-0000CF5F0000}"/>
    <cellStyle name="Normal 2 2 6 7 3 2" xfId="26431" xr:uid="{00000000-0005-0000-0000-0000D05F0000}"/>
    <cellStyle name="Normal 2 2 6 7 3 2 2" xfId="26432" xr:uid="{00000000-0005-0000-0000-0000D15F0000}"/>
    <cellStyle name="Normal 2 2 6 7 3 3" xfId="26433" xr:uid="{00000000-0005-0000-0000-0000D25F0000}"/>
    <cellStyle name="Normal 2 2 6 7 4" xfId="26434" xr:uid="{00000000-0005-0000-0000-0000D35F0000}"/>
    <cellStyle name="Normal 2 2 6 7 4 2" xfId="26435" xr:uid="{00000000-0005-0000-0000-0000D45F0000}"/>
    <cellStyle name="Normal 2 2 6 7 4 2 2" xfId="26436" xr:uid="{00000000-0005-0000-0000-0000D55F0000}"/>
    <cellStyle name="Normal 2 2 6 7 4 3" xfId="26437" xr:uid="{00000000-0005-0000-0000-0000D65F0000}"/>
    <cellStyle name="Normal 2 2 6 7 5" xfId="26438" xr:uid="{00000000-0005-0000-0000-0000D75F0000}"/>
    <cellStyle name="Normal 2 2 6 7 5 2" xfId="26439" xr:uid="{00000000-0005-0000-0000-0000D85F0000}"/>
    <cellStyle name="Normal 2 2 6 7 6" xfId="26440" xr:uid="{00000000-0005-0000-0000-0000D95F0000}"/>
    <cellStyle name="Normal 2 2 6 8" xfId="26441" xr:uid="{00000000-0005-0000-0000-0000DA5F0000}"/>
    <cellStyle name="Normal 2 2 6 8 2" xfId="26442" xr:uid="{00000000-0005-0000-0000-0000DB5F0000}"/>
    <cellStyle name="Normal 2 2 6 8 2 2" xfId="26443" xr:uid="{00000000-0005-0000-0000-0000DC5F0000}"/>
    <cellStyle name="Normal 2 2 6 8 3" xfId="26444" xr:uid="{00000000-0005-0000-0000-0000DD5F0000}"/>
    <cellStyle name="Normal 2 2 6 9" xfId="26445" xr:uid="{00000000-0005-0000-0000-0000DE5F0000}"/>
    <cellStyle name="Normal 2 2 6 9 2" xfId="26446" xr:uid="{00000000-0005-0000-0000-0000DF5F0000}"/>
    <cellStyle name="Normal 2 2 6 9 2 2" xfId="26447" xr:uid="{00000000-0005-0000-0000-0000E05F0000}"/>
    <cellStyle name="Normal 2 2 6 9 3" xfId="26448" xr:uid="{00000000-0005-0000-0000-0000E15F0000}"/>
    <cellStyle name="Normal 2 2 7" xfId="1119" xr:uid="{00000000-0005-0000-0000-0000E25F0000}"/>
    <cellStyle name="Normal 2 2 7 10" xfId="55572" xr:uid="{00000000-0005-0000-0000-0000E35F0000}"/>
    <cellStyle name="Normal 2 2 7 2" xfId="26449" xr:uid="{00000000-0005-0000-0000-0000E45F0000}"/>
    <cellStyle name="Normal 2 2 7 2 2" xfId="26450" xr:uid="{00000000-0005-0000-0000-0000E55F0000}"/>
    <cellStyle name="Normal 2 2 7 2 2 2" xfId="26451" xr:uid="{00000000-0005-0000-0000-0000E65F0000}"/>
    <cellStyle name="Normal 2 2 7 2 2 2 2" xfId="26452" xr:uid="{00000000-0005-0000-0000-0000E75F0000}"/>
    <cellStyle name="Normal 2 2 7 2 2 2 3" xfId="55575" xr:uid="{00000000-0005-0000-0000-0000E85F0000}"/>
    <cellStyle name="Normal 2 2 7 2 2 3" xfId="26453" xr:uid="{00000000-0005-0000-0000-0000E95F0000}"/>
    <cellStyle name="Normal 2 2 7 2 2 3 2" xfId="55577" xr:uid="{00000000-0005-0000-0000-0000EA5F0000}"/>
    <cellStyle name="Normal 2 2 7 2 2 3 3" xfId="55576" xr:uid="{00000000-0005-0000-0000-0000EB5F0000}"/>
    <cellStyle name="Normal 2 2 7 2 2 4" xfId="55574" xr:uid="{00000000-0005-0000-0000-0000EC5F0000}"/>
    <cellStyle name="Normal 2 2 7 2 3" xfId="26454" xr:uid="{00000000-0005-0000-0000-0000ED5F0000}"/>
    <cellStyle name="Normal 2 2 7 2 3 2" xfId="26455" xr:uid="{00000000-0005-0000-0000-0000EE5F0000}"/>
    <cellStyle name="Normal 2 2 7 2 3 2 2" xfId="26456" xr:uid="{00000000-0005-0000-0000-0000EF5F0000}"/>
    <cellStyle name="Normal 2 2 7 2 3 3" xfId="26457" xr:uid="{00000000-0005-0000-0000-0000F05F0000}"/>
    <cellStyle name="Normal 2 2 7 2 4" xfId="26458" xr:uid="{00000000-0005-0000-0000-0000F15F0000}"/>
    <cellStyle name="Normal 2 2 7 2 4 2" xfId="26459" xr:uid="{00000000-0005-0000-0000-0000F25F0000}"/>
    <cellStyle name="Normal 2 2 7 2 4 2 2" xfId="26460" xr:uid="{00000000-0005-0000-0000-0000F35F0000}"/>
    <cellStyle name="Normal 2 2 7 2 4 3" xfId="26461" xr:uid="{00000000-0005-0000-0000-0000F45F0000}"/>
    <cellStyle name="Normal 2 2 7 2 5" xfId="26462" xr:uid="{00000000-0005-0000-0000-0000F55F0000}"/>
    <cellStyle name="Normal 2 2 7 2 5 2" xfId="26463" xr:uid="{00000000-0005-0000-0000-0000F65F0000}"/>
    <cellStyle name="Normal 2 2 7 2 6" xfId="26464" xr:uid="{00000000-0005-0000-0000-0000F75F0000}"/>
    <cellStyle name="Normal 2 2 7 2 6 2" xfId="26465" xr:uid="{00000000-0005-0000-0000-0000F85F0000}"/>
    <cellStyle name="Normal 2 2 7 2 7" xfId="26466" xr:uid="{00000000-0005-0000-0000-0000F95F0000}"/>
    <cellStyle name="Normal 2 2 7 2 8" xfId="55573" xr:uid="{00000000-0005-0000-0000-0000FA5F0000}"/>
    <cellStyle name="Normal 2 2 7 3" xfId="26467" xr:uid="{00000000-0005-0000-0000-0000FB5F0000}"/>
    <cellStyle name="Normal 2 2 7 3 2" xfId="26468" xr:uid="{00000000-0005-0000-0000-0000FC5F0000}"/>
    <cellStyle name="Normal 2 2 7 3 2 2" xfId="26469" xr:uid="{00000000-0005-0000-0000-0000FD5F0000}"/>
    <cellStyle name="Normal 2 2 7 3 2 2 2" xfId="26470" xr:uid="{00000000-0005-0000-0000-0000FE5F0000}"/>
    <cellStyle name="Normal 2 2 7 3 2 3" xfId="26471" xr:uid="{00000000-0005-0000-0000-0000FF5F0000}"/>
    <cellStyle name="Normal 2 2 7 3 2 4" xfId="55579" xr:uid="{00000000-0005-0000-0000-000000600000}"/>
    <cellStyle name="Normal 2 2 7 3 3" xfId="26472" xr:uid="{00000000-0005-0000-0000-000001600000}"/>
    <cellStyle name="Normal 2 2 7 3 3 2" xfId="26473" xr:uid="{00000000-0005-0000-0000-000002600000}"/>
    <cellStyle name="Normal 2 2 7 3 3 2 2" xfId="26474" xr:uid="{00000000-0005-0000-0000-000003600000}"/>
    <cellStyle name="Normal 2 2 7 3 3 2 3" xfId="55581" xr:uid="{00000000-0005-0000-0000-000004600000}"/>
    <cellStyle name="Normal 2 2 7 3 3 3" xfId="26475" xr:uid="{00000000-0005-0000-0000-000005600000}"/>
    <cellStyle name="Normal 2 2 7 3 3 4" xfId="55580" xr:uid="{00000000-0005-0000-0000-000006600000}"/>
    <cellStyle name="Normal 2 2 7 3 4" xfId="26476" xr:uid="{00000000-0005-0000-0000-000007600000}"/>
    <cellStyle name="Normal 2 2 7 3 4 2" xfId="26477" xr:uid="{00000000-0005-0000-0000-000008600000}"/>
    <cellStyle name="Normal 2 2 7 3 4 2 2" xfId="26478" xr:uid="{00000000-0005-0000-0000-000009600000}"/>
    <cellStyle name="Normal 2 2 7 3 4 3" xfId="26479" xr:uid="{00000000-0005-0000-0000-00000A600000}"/>
    <cellStyle name="Normal 2 2 7 3 5" xfId="26480" xr:uid="{00000000-0005-0000-0000-00000B600000}"/>
    <cellStyle name="Normal 2 2 7 3 5 2" xfId="26481" xr:uid="{00000000-0005-0000-0000-00000C600000}"/>
    <cellStyle name="Normal 2 2 7 3 6" xfId="26482" xr:uid="{00000000-0005-0000-0000-00000D600000}"/>
    <cellStyle name="Normal 2 2 7 3 7" xfId="55578" xr:uid="{00000000-0005-0000-0000-00000E600000}"/>
    <cellStyle name="Normal 2 2 7 4" xfId="26483" xr:uid="{00000000-0005-0000-0000-00000F600000}"/>
    <cellStyle name="Normal 2 2 7 4 2" xfId="26484" xr:uid="{00000000-0005-0000-0000-000010600000}"/>
    <cellStyle name="Normal 2 2 7 4 2 2" xfId="26485" xr:uid="{00000000-0005-0000-0000-000011600000}"/>
    <cellStyle name="Normal 2 2 7 4 3" xfId="26486" xr:uid="{00000000-0005-0000-0000-000012600000}"/>
    <cellStyle name="Normal 2 2 7 5" xfId="26487" xr:uid="{00000000-0005-0000-0000-000013600000}"/>
    <cellStyle name="Normal 2 2 7 5 2" xfId="26488" xr:uid="{00000000-0005-0000-0000-000014600000}"/>
    <cellStyle name="Normal 2 2 7 5 2 2" xfId="26489" xr:uid="{00000000-0005-0000-0000-000015600000}"/>
    <cellStyle name="Normal 2 2 7 5 3" xfId="26490" xr:uid="{00000000-0005-0000-0000-000016600000}"/>
    <cellStyle name="Normal 2 2 7 6" xfId="26491" xr:uid="{00000000-0005-0000-0000-000017600000}"/>
    <cellStyle name="Normal 2 2 7 6 2" xfId="26492" xr:uid="{00000000-0005-0000-0000-000018600000}"/>
    <cellStyle name="Normal 2 2 7 6 2 2" xfId="26493" xr:uid="{00000000-0005-0000-0000-000019600000}"/>
    <cellStyle name="Normal 2 2 7 6 3" xfId="26494" xr:uid="{00000000-0005-0000-0000-00001A600000}"/>
    <cellStyle name="Normal 2 2 7 7" xfId="26495" xr:uid="{00000000-0005-0000-0000-00001B600000}"/>
    <cellStyle name="Normal 2 2 7 7 2" xfId="26496" xr:uid="{00000000-0005-0000-0000-00001C600000}"/>
    <cellStyle name="Normal 2 2 7 8" xfId="26497" xr:uid="{00000000-0005-0000-0000-00001D600000}"/>
    <cellStyle name="Normal 2 2 7 8 2" xfId="26498" xr:uid="{00000000-0005-0000-0000-00001E600000}"/>
    <cellStyle name="Normal 2 2 7 9" xfId="26499" xr:uid="{00000000-0005-0000-0000-00001F600000}"/>
    <cellStyle name="Normal 2 2 8" xfId="26500" xr:uid="{00000000-0005-0000-0000-000020600000}"/>
    <cellStyle name="Normal 2 2 8 2" xfId="55583" xr:uid="{00000000-0005-0000-0000-000021600000}"/>
    <cellStyle name="Normal 2 2 8 2 2" xfId="55584" xr:uid="{00000000-0005-0000-0000-000022600000}"/>
    <cellStyle name="Normal 2 2 8 2 2 2" xfId="55585" xr:uid="{00000000-0005-0000-0000-000023600000}"/>
    <cellStyle name="Normal 2 2 8 2 2 3" xfId="55586" xr:uid="{00000000-0005-0000-0000-000024600000}"/>
    <cellStyle name="Normal 2 2 8 2 2 3 2" xfId="55587" xr:uid="{00000000-0005-0000-0000-000025600000}"/>
    <cellStyle name="Normal 2 2 8 3" xfId="55588" xr:uid="{00000000-0005-0000-0000-000026600000}"/>
    <cellStyle name="Normal 2 2 8 3 2" xfId="55589" xr:uid="{00000000-0005-0000-0000-000027600000}"/>
    <cellStyle name="Normal 2 2 8 3 2 2" xfId="55590" xr:uid="{00000000-0005-0000-0000-000028600000}"/>
    <cellStyle name="Normal 2 2 8 3 2 3" xfId="55591" xr:uid="{00000000-0005-0000-0000-000029600000}"/>
    <cellStyle name="Normal 2 2 8 3 2 3 2" xfId="55592" xr:uid="{00000000-0005-0000-0000-00002A600000}"/>
    <cellStyle name="Normal 2 2 8 4" xfId="55593" xr:uid="{00000000-0005-0000-0000-00002B600000}"/>
    <cellStyle name="Normal 2 2 8 4 2" xfId="55594" xr:uid="{00000000-0005-0000-0000-00002C600000}"/>
    <cellStyle name="Normal 2 2 8 4 3" xfId="55595" xr:uid="{00000000-0005-0000-0000-00002D600000}"/>
    <cellStyle name="Normal 2 2 8 4 3 2" xfId="55596" xr:uid="{00000000-0005-0000-0000-00002E600000}"/>
    <cellStyle name="Normal 2 2 8 5" xfId="55582" xr:uid="{00000000-0005-0000-0000-00002F600000}"/>
    <cellStyle name="Normal 2 2 9" xfId="26501" xr:uid="{00000000-0005-0000-0000-000030600000}"/>
    <cellStyle name="Normal 2 2 9 2" xfId="26502" xr:uid="{00000000-0005-0000-0000-000031600000}"/>
    <cellStyle name="Normal 2 2 9 2 2" xfId="55599" xr:uid="{00000000-0005-0000-0000-000032600000}"/>
    <cellStyle name="Normal 2 2 9 2 3" xfId="55600" xr:uid="{00000000-0005-0000-0000-000033600000}"/>
    <cellStyle name="Normal 2 2 9 2 3 2" xfId="55601" xr:uid="{00000000-0005-0000-0000-000034600000}"/>
    <cellStyle name="Normal 2 2 9 2 4" xfId="55598" xr:uid="{00000000-0005-0000-0000-000035600000}"/>
    <cellStyle name="Normal 2 2 9 3" xfId="55597" xr:uid="{00000000-0005-0000-0000-000036600000}"/>
    <cellStyle name="Normal 2 20" xfId="26503" xr:uid="{00000000-0005-0000-0000-000037600000}"/>
    <cellStyle name="Normal 2 20 2" xfId="26504" xr:uid="{00000000-0005-0000-0000-000038600000}"/>
    <cellStyle name="Normal 2 20 2 2" xfId="26505" xr:uid="{00000000-0005-0000-0000-000039600000}"/>
    <cellStyle name="Normal 2 20 2 2 2" xfId="26506" xr:uid="{00000000-0005-0000-0000-00003A600000}"/>
    <cellStyle name="Normal 2 20 2 3" xfId="26507" xr:uid="{00000000-0005-0000-0000-00003B600000}"/>
    <cellStyle name="Normal 2 20 3" xfId="26508" xr:uid="{00000000-0005-0000-0000-00003C600000}"/>
    <cellStyle name="Normal 2 20 3 2" xfId="26509" xr:uid="{00000000-0005-0000-0000-00003D600000}"/>
    <cellStyle name="Normal 2 20 3 2 2" xfId="26510" xr:uid="{00000000-0005-0000-0000-00003E600000}"/>
    <cellStyle name="Normal 2 20 3 3" xfId="26511" xr:uid="{00000000-0005-0000-0000-00003F600000}"/>
    <cellStyle name="Normal 2 20 4" xfId="26512" xr:uid="{00000000-0005-0000-0000-000040600000}"/>
    <cellStyle name="Normal 2 20 4 2" xfId="26513" xr:uid="{00000000-0005-0000-0000-000041600000}"/>
    <cellStyle name="Normal 2 20 4 2 2" xfId="26514" xr:uid="{00000000-0005-0000-0000-000042600000}"/>
    <cellStyle name="Normal 2 20 4 3" xfId="26515" xr:uid="{00000000-0005-0000-0000-000043600000}"/>
    <cellStyle name="Normal 2 20 5" xfId="26516" xr:uid="{00000000-0005-0000-0000-000044600000}"/>
    <cellStyle name="Normal 2 20 5 2" xfId="26517" xr:uid="{00000000-0005-0000-0000-000045600000}"/>
    <cellStyle name="Normal 2 20 6" xfId="26518" xr:uid="{00000000-0005-0000-0000-000046600000}"/>
    <cellStyle name="Normal 2 20 6 2" xfId="26519" xr:uid="{00000000-0005-0000-0000-000047600000}"/>
    <cellStyle name="Normal 2 20 7" xfId="26520" xr:uid="{00000000-0005-0000-0000-000048600000}"/>
    <cellStyle name="Normal 2 21" xfId="26521" xr:uid="{00000000-0005-0000-0000-000049600000}"/>
    <cellStyle name="Normal 2 21 2" xfId="26522" xr:uid="{00000000-0005-0000-0000-00004A600000}"/>
    <cellStyle name="Normal 2 21 2 2" xfId="26523" xr:uid="{00000000-0005-0000-0000-00004B600000}"/>
    <cellStyle name="Normal 2 21 2 2 2" xfId="26524" xr:uid="{00000000-0005-0000-0000-00004C600000}"/>
    <cellStyle name="Normal 2 21 2 3" xfId="26525" xr:uid="{00000000-0005-0000-0000-00004D600000}"/>
    <cellStyle name="Normal 2 21 2 3 2" xfId="26526" xr:uid="{00000000-0005-0000-0000-00004E600000}"/>
    <cellStyle name="Normal 2 21 2 4" xfId="26527" xr:uid="{00000000-0005-0000-0000-00004F600000}"/>
    <cellStyle name="Normal 2 21 3" xfId="26528" xr:uid="{00000000-0005-0000-0000-000050600000}"/>
    <cellStyle name="Normal 2 21 3 2" xfId="26529" xr:uid="{00000000-0005-0000-0000-000051600000}"/>
    <cellStyle name="Normal 2 21 3 2 2" xfId="26530" xr:uid="{00000000-0005-0000-0000-000052600000}"/>
    <cellStyle name="Normal 2 21 3 3" xfId="26531" xr:uid="{00000000-0005-0000-0000-000053600000}"/>
    <cellStyle name="Normal 2 21 4" xfId="26532" xr:uid="{00000000-0005-0000-0000-000054600000}"/>
    <cellStyle name="Normal 2 21 4 2" xfId="26533" xr:uid="{00000000-0005-0000-0000-000055600000}"/>
    <cellStyle name="Normal 2 21 4 2 2" xfId="26534" xr:uid="{00000000-0005-0000-0000-000056600000}"/>
    <cellStyle name="Normal 2 21 4 3" xfId="26535" xr:uid="{00000000-0005-0000-0000-000057600000}"/>
    <cellStyle name="Normal 2 21 5" xfId="26536" xr:uid="{00000000-0005-0000-0000-000058600000}"/>
    <cellStyle name="Normal 2 21 5 2" xfId="26537" xr:uid="{00000000-0005-0000-0000-000059600000}"/>
    <cellStyle name="Normal 2 21 6" xfId="26538" xr:uid="{00000000-0005-0000-0000-00005A600000}"/>
    <cellStyle name="Normal 2 21 6 2" xfId="26539" xr:uid="{00000000-0005-0000-0000-00005B600000}"/>
    <cellStyle name="Normal 2 21 7" xfId="26540" xr:uid="{00000000-0005-0000-0000-00005C600000}"/>
    <cellStyle name="Normal 2 22" xfId="26541" xr:uid="{00000000-0005-0000-0000-00005D600000}"/>
    <cellStyle name="Normal 2 22 2" xfId="26542" xr:uid="{00000000-0005-0000-0000-00005E600000}"/>
    <cellStyle name="Normal 2 22 2 2" xfId="26543" xr:uid="{00000000-0005-0000-0000-00005F600000}"/>
    <cellStyle name="Normal 2 22 2 2 2" xfId="26544" xr:uid="{00000000-0005-0000-0000-000060600000}"/>
    <cellStyle name="Normal 2 22 2 3" xfId="26545" xr:uid="{00000000-0005-0000-0000-000061600000}"/>
    <cellStyle name="Normal 2 22 3" xfId="26546" xr:uid="{00000000-0005-0000-0000-000062600000}"/>
    <cellStyle name="Normal 2 22 3 2" xfId="26547" xr:uid="{00000000-0005-0000-0000-000063600000}"/>
    <cellStyle name="Normal 2 22 3 2 2" xfId="26548" xr:uid="{00000000-0005-0000-0000-000064600000}"/>
    <cellStyle name="Normal 2 22 3 3" xfId="26549" xr:uid="{00000000-0005-0000-0000-000065600000}"/>
    <cellStyle name="Normal 2 22 4" xfId="26550" xr:uid="{00000000-0005-0000-0000-000066600000}"/>
    <cellStyle name="Normal 2 22 4 2" xfId="26551" xr:uid="{00000000-0005-0000-0000-000067600000}"/>
    <cellStyle name="Normal 2 22 4 2 2" xfId="26552" xr:uid="{00000000-0005-0000-0000-000068600000}"/>
    <cellStyle name="Normal 2 22 4 3" xfId="26553" xr:uid="{00000000-0005-0000-0000-000069600000}"/>
    <cellStyle name="Normal 2 22 5" xfId="26554" xr:uid="{00000000-0005-0000-0000-00006A600000}"/>
    <cellStyle name="Normal 2 22 5 2" xfId="26555" xr:uid="{00000000-0005-0000-0000-00006B600000}"/>
    <cellStyle name="Normal 2 22 6" xfId="26556" xr:uid="{00000000-0005-0000-0000-00006C600000}"/>
    <cellStyle name="Normal 2 23" xfId="26557" xr:uid="{00000000-0005-0000-0000-00006D600000}"/>
    <cellStyle name="Normal 2 23 2" xfId="26558" xr:uid="{00000000-0005-0000-0000-00006E600000}"/>
    <cellStyle name="Normal 2 23 2 2" xfId="26559" xr:uid="{00000000-0005-0000-0000-00006F600000}"/>
    <cellStyle name="Normal 2 23 3" xfId="26560" xr:uid="{00000000-0005-0000-0000-000070600000}"/>
    <cellStyle name="Normal 2 24" xfId="26561" xr:uid="{00000000-0005-0000-0000-000071600000}"/>
    <cellStyle name="Normal 2 24 2" xfId="26562" xr:uid="{00000000-0005-0000-0000-000072600000}"/>
    <cellStyle name="Normal 2 24 2 2" xfId="26563" xr:uid="{00000000-0005-0000-0000-000073600000}"/>
    <cellStyle name="Normal 2 24 3" xfId="26564" xr:uid="{00000000-0005-0000-0000-000074600000}"/>
    <cellStyle name="Normal 2 25" xfId="26565" xr:uid="{00000000-0005-0000-0000-000075600000}"/>
    <cellStyle name="Normal 2 25 2" xfId="26566" xr:uid="{00000000-0005-0000-0000-000076600000}"/>
    <cellStyle name="Normal 2 25 2 2" xfId="26567" xr:uid="{00000000-0005-0000-0000-000077600000}"/>
    <cellStyle name="Normal 2 25 3" xfId="26568" xr:uid="{00000000-0005-0000-0000-000078600000}"/>
    <cellStyle name="Normal 2 26" xfId="26569" xr:uid="{00000000-0005-0000-0000-000079600000}"/>
    <cellStyle name="Normal 2 26 2" xfId="26570" xr:uid="{00000000-0005-0000-0000-00007A600000}"/>
    <cellStyle name="Normal 2 26 2 2" xfId="26571" xr:uid="{00000000-0005-0000-0000-00007B600000}"/>
    <cellStyle name="Normal 2 26 3" xfId="26572" xr:uid="{00000000-0005-0000-0000-00007C600000}"/>
    <cellStyle name="Normal 2 27" xfId="26573" xr:uid="{00000000-0005-0000-0000-00007D600000}"/>
    <cellStyle name="Normal 2 27 2" xfId="26574" xr:uid="{00000000-0005-0000-0000-00007E600000}"/>
    <cellStyle name="Normal 2 28" xfId="26575" xr:uid="{00000000-0005-0000-0000-00007F600000}"/>
    <cellStyle name="Normal 2 28 2" xfId="26576" xr:uid="{00000000-0005-0000-0000-000080600000}"/>
    <cellStyle name="Normal 2 29" xfId="26577" xr:uid="{00000000-0005-0000-0000-000081600000}"/>
    <cellStyle name="Normal 2 3" xfId="1120" xr:uid="{00000000-0005-0000-0000-000082600000}"/>
    <cellStyle name="Normal 2 3 10" xfId="26578" xr:uid="{00000000-0005-0000-0000-000083600000}"/>
    <cellStyle name="Normal 2 3 10 2" xfId="26579" xr:uid="{00000000-0005-0000-0000-000084600000}"/>
    <cellStyle name="Normal 2 3 10 2 2" xfId="55604" xr:uid="{00000000-0005-0000-0000-000085600000}"/>
    <cellStyle name="Normal 2 3 10 2 2 2" xfId="55605" xr:uid="{00000000-0005-0000-0000-000086600000}"/>
    <cellStyle name="Normal 2 3 10 2 2 3" xfId="55606" xr:uid="{00000000-0005-0000-0000-000087600000}"/>
    <cellStyle name="Normal 2 3 10 2 2 3 2" xfId="55607" xr:uid="{00000000-0005-0000-0000-000088600000}"/>
    <cellStyle name="Normal 2 3 10 2 3" xfId="55603" xr:uid="{00000000-0005-0000-0000-000089600000}"/>
    <cellStyle name="Normal 2 3 10 3" xfId="55608" xr:uid="{00000000-0005-0000-0000-00008A600000}"/>
    <cellStyle name="Normal 2 3 10 3 2" xfId="55609" xr:uid="{00000000-0005-0000-0000-00008B600000}"/>
    <cellStyle name="Normal 2 3 10 3 3" xfId="55610" xr:uid="{00000000-0005-0000-0000-00008C600000}"/>
    <cellStyle name="Normal 2 3 10 3 3 2" xfId="55611" xr:uid="{00000000-0005-0000-0000-00008D600000}"/>
    <cellStyle name="Normal 2 3 10 4" xfId="55602" xr:uid="{00000000-0005-0000-0000-00008E600000}"/>
    <cellStyle name="Normal 2 3 11" xfId="26580" xr:uid="{00000000-0005-0000-0000-00008F600000}"/>
    <cellStyle name="Normal 2 3 11 2" xfId="55613" xr:uid="{00000000-0005-0000-0000-000090600000}"/>
    <cellStyle name="Normal 2 3 11 3" xfId="55614" xr:uid="{00000000-0005-0000-0000-000091600000}"/>
    <cellStyle name="Normal 2 3 11 3 2" xfId="55615" xr:uid="{00000000-0005-0000-0000-000092600000}"/>
    <cellStyle name="Normal 2 3 11 4" xfId="55612" xr:uid="{00000000-0005-0000-0000-000093600000}"/>
    <cellStyle name="Normal 2 3 12" xfId="26581" xr:uid="{00000000-0005-0000-0000-000094600000}"/>
    <cellStyle name="Normal 2 3 12 2" xfId="55617" xr:uid="{00000000-0005-0000-0000-000095600000}"/>
    <cellStyle name="Normal 2 3 12 3" xfId="55616" xr:uid="{00000000-0005-0000-0000-000096600000}"/>
    <cellStyle name="Normal 2 3 13" xfId="26582" xr:uid="{00000000-0005-0000-0000-000097600000}"/>
    <cellStyle name="Normal 2 3 13 2" xfId="55619" xr:uid="{00000000-0005-0000-0000-000098600000}"/>
    <cellStyle name="Normal 2 3 13 3" xfId="55618" xr:uid="{00000000-0005-0000-0000-000099600000}"/>
    <cellStyle name="Normal 2 3 2" xfId="1121" xr:uid="{00000000-0005-0000-0000-00009A600000}"/>
    <cellStyle name="Normal 2 3 2 2" xfId="26583" xr:uid="{00000000-0005-0000-0000-00009B600000}"/>
    <cellStyle name="Normal 2 3 2 2 2" xfId="26584" xr:uid="{00000000-0005-0000-0000-00009C600000}"/>
    <cellStyle name="Normal 2 3 2 2 2 2" xfId="55622" xr:uid="{00000000-0005-0000-0000-00009D600000}"/>
    <cellStyle name="Normal 2 3 2 2 2 3" xfId="55623" xr:uid="{00000000-0005-0000-0000-00009E600000}"/>
    <cellStyle name="Normal 2 3 2 2 2 3 2" xfId="55624" xr:uid="{00000000-0005-0000-0000-00009F600000}"/>
    <cellStyle name="Normal 2 3 2 2 2 4" xfId="55621" xr:uid="{00000000-0005-0000-0000-0000A0600000}"/>
    <cellStyle name="Normal 2 3 2 2 3" xfId="55620" xr:uid="{00000000-0005-0000-0000-0000A1600000}"/>
    <cellStyle name="Normal 2 3 2 3" xfId="26585" xr:uid="{00000000-0005-0000-0000-0000A2600000}"/>
    <cellStyle name="Normal 2 3 2 3 2" xfId="26586" xr:uid="{00000000-0005-0000-0000-0000A3600000}"/>
    <cellStyle name="Normal 2 3 2 3 2 2" xfId="55626" xr:uid="{00000000-0005-0000-0000-0000A4600000}"/>
    <cellStyle name="Normal 2 3 2 3 3" xfId="55627" xr:uid="{00000000-0005-0000-0000-0000A5600000}"/>
    <cellStyle name="Normal 2 3 2 3 3 2" xfId="55628" xr:uid="{00000000-0005-0000-0000-0000A6600000}"/>
    <cellStyle name="Normal 2 3 2 3 4" xfId="55625" xr:uid="{00000000-0005-0000-0000-0000A7600000}"/>
    <cellStyle name="Normal 2 3 2 4" xfId="26587" xr:uid="{00000000-0005-0000-0000-0000A8600000}"/>
    <cellStyle name="Normal 2 3 2 5" xfId="26588" xr:uid="{00000000-0005-0000-0000-0000A9600000}"/>
    <cellStyle name="Normal 2 3 2 6" xfId="26589" xr:uid="{00000000-0005-0000-0000-0000AA600000}"/>
    <cellStyle name="Normal 2 3 3" xfId="1122" xr:uid="{00000000-0005-0000-0000-0000AB600000}"/>
    <cellStyle name="Normal 2 3 3 10" xfId="26590" xr:uid="{00000000-0005-0000-0000-0000AC600000}"/>
    <cellStyle name="Normal 2 3 3 10 2" xfId="26591" xr:uid="{00000000-0005-0000-0000-0000AD600000}"/>
    <cellStyle name="Normal 2 3 3 10 2 2" xfId="26592" xr:uid="{00000000-0005-0000-0000-0000AE600000}"/>
    <cellStyle name="Normal 2 3 3 10 3" xfId="26593" xr:uid="{00000000-0005-0000-0000-0000AF600000}"/>
    <cellStyle name="Normal 2 3 3 11" xfId="26594" xr:uid="{00000000-0005-0000-0000-0000B0600000}"/>
    <cellStyle name="Normal 2 3 3 11 2" xfId="26595" xr:uid="{00000000-0005-0000-0000-0000B1600000}"/>
    <cellStyle name="Normal 2 3 3 11 2 2" xfId="26596" xr:uid="{00000000-0005-0000-0000-0000B2600000}"/>
    <cellStyle name="Normal 2 3 3 11 3" xfId="26597" xr:uid="{00000000-0005-0000-0000-0000B3600000}"/>
    <cellStyle name="Normal 2 3 3 12" xfId="26598" xr:uid="{00000000-0005-0000-0000-0000B4600000}"/>
    <cellStyle name="Normal 2 3 3 12 2" xfId="26599" xr:uid="{00000000-0005-0000-0000-0000B5600000}"/>
    <cellStyle name="Normal 2 3 3 13" xfId="26600" xr:uid="{00000000-0005-0000-0000-0000B6600000}"/>
    <cellStyle name="Normal 2 3 3 13 2" xfId="26601" xr:uid="{00000000-0005-0000-0000-0000B7600000}"/>
    <cellStyle name="Normal 2 3 3 14" xfId="26602" xr:uid="{00000000-0005-0000-0000-0000B8600000}"/>
    <cellStyle name="Normal 2 3 3 14 2" xfId="26603" xr:uid="{00000000-0005-0000-0000-0000B9600000}"/>
    <cellStyle name="Normal 2 3 3 15" xfId="26604" xr:uid="{00000000-0005-0000-0000-0000BA600000}"/>
    <cellStyle name="Normal 2 3 3 15 2" xfId="26605" xr:uid="{00000000-0005-0000-0000-0000BB600000}"/>
    <cellStyle name="Normal 2 3 3 16" xfId="26606" xr:uid="{00000000-0005-0000-0000-0000BC600000}"/>
    <cellStyle name="Normal 2 3 3 17" xfId="26607" xr:uid="{00000000-0005-0000-0000-0000BD600000}"/>
    <cellStyle name="Normal 2 3 3 18" xfId="55629" xr:uid="{00000000-0005-0000-0000-0000BE600000}"/>
    <cellStyle name="Normal 2 3 3 2" xfId="1123" xr:uid="{00000000-0005-0000-0000-0000BF600000}"/>
    <cellStyle name="Normal 2 3 3 2 10" xfId="26608" xr:uid="{00000000-0005-0000-0000-0000C0600000}"/>
    <cellStyle name="Normal 2 3 3 2 11" xfId="55630" xr:uid="{00000000-0005-0000-0000-0000C1600000}"/>
    <cellStyle name="Normal 2 3 3 2 2" xfId="1124" xr:uid="{00000000-0005-0000-0000-0000C2600000}"/>
    <cellStyle name="Normal 2 3 3 2 2 2" xfId="26609" xr:uid="{00000000-0005-0000-0000-0000C3600000}"/>
    <cellStyle name="Normal 2 3 3 2 2 2 2" xfId="26610" xr:uid="{00000000-0005-0000-0000-0000C4600000}"/>
    <cellStyle name="Normal 2 3 3 2 2 2 2 2" xfId="26611" xr:uid="{00000000-0005-0000-0000-0000C5600000}"/>
    <cellStyle name="Normal 2 3 3 2 2 2 3" xfId="26612" xr:uid="{00000000-0005-0000-0000-0000C6600000}"/>
    <cellStyle name="Normal 2 3 3 2 2 2 4" xfId="55632" xr:uid="{00000000-0005-0000-0000-0000C7600000}"/>
    <cellStyle name="Normal 2 3 3 2 2 3" xfId="26613" xr:uid="{00000000-0005-0000-0000-0000C8600000}"/>
    <cellStyle name="Normal 2 3 3 2 2 3 2" xfId="26614" xr:uid="{00000000-0005-0000-0000-0000C9600000}"/>
    <cellStyle name="Normal 2 3 3 2 2 3 2 2" xfId="26615" xr:uid="{00000000-0005-0000-0000-0000CA600000}"/>
    <cellStyle name="Normal 2 3 3 2 2 3 2 3" xfId="55634" xr:uid="{00000000-0005-0000-0000-0000CB600000}"/>
    <cellStyle name="Normal 2 3 3 2 2 3 3" xfId="26616" xr:uid="{00000000-0005-0000-0000-0000CC600000}"/>
    <cellStyle name="Normal 2 3 3 2 2 3 4" xfId="55633" xr:uid="{00000000-0005-0000-0000-0000CD600000}"/>
    <cellStyle name="Normal 2 3 3 2 2 4" xfId="26617" xr:uid="{00000000-0005-0000-0000-0000CE600000}"/>
    <cellStyle name="Normal 2 3 3 2 2 4 2" xfId="26618" xr:uid="{00000000-0005-0000-0000-0000CF600000}"/>
    <cellStyle name="Normal 2 3 3 2 2 4 2 2" xfId="26619" xr:uid="{00000000-0005-0000-0000-0000D0600000}"/>
    <cellStyle name="Normal 2 3 3 2 2 4 3" xfId="26620" xr:uid="{00000000-0005-0000-0000-0000D1600000}"/>
    <cellStyle name="Normal 2 3 3 2 2 5" xfId="26621" xr:uid="{00000000-0005-0000-0000-0000D2600000}"/>
    <cellStyle name="Normal 2 3 3 2 2 5 2" xfId="26622" xr:uid="{00000000-0005-0000-0000-0000D3600000}"/>
    <cellStyle name="Normal 2 3 3 2 2 6" xfId="26623" xr:uid="{00000000-0005-0000-0000-0000D4600000}"/>
    <cellStyle name="Normal 2 3 3 2 2 6 2" xfId="26624" xr:uid="{00000000-0005-0000-0000-0000D5600000}"/>
    <cellStyle name="Normal 2 3 3 2 2 7" xfId="26625" xr:uid="{00000000-0005-0000-0000-0000D6600000}"/>
    <cellStyle name="Normal 2 3 3 2 2 8" xfId="55631" xr:uid="{00000000-0005-0000-0000-0000D7600000}"/>
    <cellStyle name="Normal 2 3 3 2 3" xfId="26626" xr:uid="{00000000-0005-0000-0000-0000D8600000}"/>
    <cellStyle name="Normal 2 3 3 2 3 2" xfId="26627" xr:uid="{00000000-0005-0000-0000-0000D9600000}"/>
    <cellStyle name="Normal 2 3 3 2 3 2 2" xfId="26628" xr:uid="{00000000-0005-0000-0000-0000DA600000}"/>
    <cellStyle name="Normal 2 3 3 2 3 2 2 2" xfId="26629" xr:uid="{00000000-0005-0000-0000-0000DB600000}"/>
    <cellStyle name="Normal 2 3 3 2 3 2 3" xfId="26630" xr:uid="{00000000-0005-0000-0000-0000DC600000}"/>
    <cellStyle name="Normal 2 3 3 2 3 3" xfId="26631" xr:uid="{00000000-0005-0000-0000-0000DD600000}"/>
    <cellStyle name="Normal 2 3 3 2 3 3 2" xfId="26632" xr:uid="{00000000-0005-0000-0000-0000DE600000}"/>
    <cellStyle name="Normal 2 3 3 2 3 3 2 2" xfId="26633" xr:uid="{00000000-0005-0000-0000-0000DF600000}"/>
    <cellStyle name="Normal 2 3 3 2 3 3 3" xfId="26634" xr:uid="{00000000-0005-0000-0000-0000E0600000}"/>
    <cellStyle name="Normal 2 3 3 2 3 4" xfId="26635" xr:uid="{00000000-0005-0000-0000-0000E1600000}"/>
    <cellStyle name="Normal 2 3 3 2 3 4 2" xfId="26636" xr:uid="{00000000-0005-0000-0000-0000E2600000}"/>
    <cellStyle name="Normal 2 3 3 2 3 4 2 2" xfId="26637" xr:uid="{00000000-0005-0000-0000-0000E3600000}"/>
    <cellStyle name="Normal 2 3 3 2 3 4 3" xfId="26638" xr:uid="{00000000-0005-0000-0000-0000E4600000}"/>
    <cellStyle name="Normal 2 3 3 2 3 5" xfId="26639" xr:uid="{00000000-0005-0000-0000-0000E5600000}"/>
    <cellStyle name="Normal 2 3 3 2 3 5 2" xfId="26640" xr:uid="{00000000-0005-0000-0000-0000E6600000}"/>
    <cellStyle name="Normal 2 3 3 2 3 6" xfId="26641" xr:uid="{00000000-0005-0000-0000-0000E7600000}"/>
    <cellStyle name="Normal 2 3 3 2 4" xfId="26642" xr:uid="{00000000-0005-0000-0000-0000E8600000}"/>
    <cellStyle name="Normal 2 3 3 2 4 2" xfId="26643" xr:uid="{00000000-0005-0000-0000-0000E9600000}"/>
    <cellStyle name="Normal 2 3 3 2 4 2 2" xfId="26644" xr:uid="{00000000-0005-0000-0000-0000EA600000}"/>
    <cellStyle name="Normal 2 3 3 2 4 3" xfId="26645" xr:uid="{00000000-0005-0000-0000-0000EB600000}"/>
    <cellStyle name="Normal 2 3 3 2 5" xfId="26646" xr:uid="{00000000-0005-0000-0000-0000EC600000}"/>
    <cellStyle name="Normal 2 3 3 2 5 2" xfId="26647" xr:uid="{00000000-0005-0000-0000-0000ED600000}"/>
    <cellStyle name="Normal 2 3 3 2 5 2 2" xfId="26648" xr:uid="{00000000-0005-0000-0000-0000EE600000}"/>
    <cellStyle name="Normal 2 3 3 2 5 3" xfId="26649" xr:uid="{00000000-0005-0000-0000-0000EF600000}"/>
    <cellStyle name="Normal 2 3 3 2 6" xfId="26650" xr:uid="{00000000-0005-0000-0000-0000F0600000}"/>
    <cellStyle name="Normal 2 3 3 2 6 2" xfId="26651" xr:uid="{00000000-0005-0000-0000-0000F1600000}"/>
    <cellStyle name="Normal 2 3 3 2 6 2 2" xfId="26652" xr:uid="{00000000-0005-0000-0000-0000F2600000}"/>
    <cellStyle name="Normal 2 3 3 2 6 3" xfId="26653" xr:uid="{00000000-0005-0000-0000-0000F3600000}"/>
    <cellStyle name="Normal 2 3 3 2 7" xfId="26654" xr:uid="{00000000-0005-0000-0000-0000F4600000}"/>
    <cellStyle name="Normal 2 3 3 2 7 2" xfId="26655" xr:uid="{00000000-0005-0000-0000-0000F5600000}"/>
    <cellStyle name="Normal 2 3 3 2 8" xfId="26656" xr:uid="{00000000-0005-0000-0000-0000F6600000}"/>
    <cellStyle name="Normal 2 3 3 2 8 2" xfId="26657" xr:uid="{00000000-0005-0000-0000-0000F7600000}"/>
    <cellStyle name="Normal 2 3 3 2 9" xfId="26658" xr:uid="{00000000-0005-0000-0000-0000F8600000}"/>
    <cellStyle name="Normal 2 3 3 3" xfId="1125" xr:uid="{00000000-0005-0000-0000-0000F9600000}"/>
    <cellStyle name="Normal 2 3 3 3 10" xfId="26659" xr:uid="{00000000-0005-0000-0000-0000FA600000}"/>
    <cellStyle name="Normal 2 3 3 3 11" xfId="55635" xr:uid="{00000000-0005-0000-0000-0000FB600000}"/>
    <cellStyle name="Normal 2 3 3 3 2" xfId="1126" xr:uid="{00000000-0005-0000-0000-0000FC600000}"/>
    <cellStyle name="Normal 2 3 3 3 2 2" xfId="26660" xr:uid="{00000000-0005-0000-0000-0000FD600000}"/>
    <cellStyle name="Normal 2 3 3 3 2 2 2" xfId="26661" xr:uid="{00000000-0005-0000-0000-0000FE600000}"/>
    <cellStyle name="Normal 2 3 3 3 2 2 2 2" xfId="26662" xr:uid="{00000000-0005-0000-0000-0000FF600000}"/>
    <cellStyle name="Normal 2 3 3 3 2 2 3" xfId="26663" xr:uid="{00000000-0005-0000-0000-000000610000}"/>
    <cellStyle name="Normal 2 3 3 3 2 3" xfId="26664" xr:uid="{00000000-0005-0000-0000-000001610000}"/>
    <cellStyle name="Normal 2 3 3 3 2 3 2" xfId="26665" xr:uid="{00000000-0005-0000-0000-000002610000}"/>
    <cellStyle name="Normal 2 3 3 3 2 3 2 2" xfId="26666" xr:uid="{00000000-0005-0000-0000-000003610000}"/>
    <cellStyle name="Normal 2 3 3 3 2 3 3" xfId="26667" xr:uid="{00000000-0005-0000-0000-000004610000}"/>
    <cellStyle name="Normal 2 3 3 3 2 4" xfId="26668" xr:uid="{00000000-0005-0000-0000-000005610000}"/>
    <cellStyle name="Normal 2 3 3 3 2 4 2" xfId="26669" xr:uid="{00000000-0005-0000-0000-000006610000}"/>
    <cellStyle name="Normal 2 3 3 3 2 4 2 2" xfId="26670" xr:uid="{00000000-0005-0000-0000-000007610000}"/>
    <cellStyle name="Normal 2 3 3 3 2 4 3" xfId="26671" xr:uid="{00000000-0005-0000-0000-000008610000}"/>
    <cellStyle name="Normal 2 3 3 3 2 5" xfId="26672" xr:uid="{00000000-0005-0000-0000-000009610000}"/>
    <cellStyle name="Normal 2 3 3 3 2 5 2" xfId="26673" xr:uid="{00000000-0005-0000-0000-00000A610000}"/>
    <cellStyle name="Normal 2 3 3 3 2 6" xfId="26674" xr:uid="{00000000-0005-0000-0000-00000B610000}"/>
    <cellStyle name="Normal 2 3 3 3 2 6 2" xfId="26675" xr:uid="{00000000-0005-0000-0000-00000C610000}"/>
    <cellStyle name="Normal 2 3 3 3 2 7" xfId="26676" xr:uid="{00000000-0005-0000-0000-00000D610000}"/>
    <cellStyle name="Normal 2 3 3 3 2 8" xfId="55636" xr:uid="{00000000-0005-0000-0000-00000E610000}"/>
    <cellStyle name="Normal 2 3 3 3 3" xfId="26677" xr:uid="{00000000-0005-0000-0000-00000F610000}"/>
    <cellStyle name="Normal 2 3 3 3 3 2" xfId="26678" xr:uid="{00000000-0005-0000-0000-000010610000}"/>
    <cellStyle name="Normal 2 3 3 3 3 2 2" xfId="26679" xr:uid="{00000000-0005-0000-0000-000011610000}"/>
    <cellStyle name="Normal 2 3 3 3 3 2 2 2" xfId="26680" xr:uid="{00000000-0005-0000-0000-000012610000}"/>
    <cellStyle name="Normal 2 3 3 3 3 2 3" xfId="26681" xr:uid="{00000000-0005-0000-0000-000013610000}"/>
    <cellStyle name="Normal 2 3 3 3 3 2 4" xfId="55638" xr:uid="{00000000-0005-0000-0000-000014610000}"/>
    <cellStyle name="Normal 2 3 3 3 3 3" xfId="26682" xr:uid="{00000000-0005-0000-0000-000015610000}"/>
    <cellStyle name="Normal 2 3 3 3 3 3 2" xfId="26683" xr:uid="{00000000-0005-0000-0000-000016610000}"/>
    <cellStyle name="Normal 2 3 3 3 3 3 2 2" xfId="26684" xr:uid="{00000000-0005-0000-0000-000017610000}"/>
    <cellStyle name="Normal 2 3 3 3 3 3 3" xfId="26685" xr:uid="{00000000-0005-0000-0000-000018610000}"/>
    <cellStyle name="Normal 2 3 3 3 3 4" xfId="26686" xr:uid="{00000000-0005-0000-0000-000019610000}"/>
    <cellStyle name="Normal 2 3 3 3 3 4 2" xfId="26687" xr:uid="{00000000-0005-0000-0000-00001A610000}"/>
    <cellStyle name="Normal 2 3 3 3 3 4 2 2" xfId="26688" xr:uid="{00000000-0005-0000-0000-00001B610000}"/>
    <cellStyle name="Normal 2 3 3 3 3 4 3" xfId="26689" xr:uid="{00000000-0005-0000-0000-00001C610000}"/>
    <cellStyle name="Normal 2 3 3 3 3 5" xfId="26690" xr:uid="{00000000-0005-0000-0000-00001D610000}"/>
    <cellStyle name="Normal 2 3 3 3 3 5 2" xfId="26691" xr:uid="{00000000-0005-0000-0000-00001E610000}"/>
    <cellStyle name="Normal 2 3 3 3 3 6" xfId="26692" xr:uid="{00000000-0005-0000-0000-00001F610000}"/>
    <cellStyle name="Normal 2 3 3 3 3 7" xfId="55637" xr:uid="{00000000-0005-0000-0000-000020610000}"/>
    <cellStyle name="Normal 2 3 3 3 4" xfId="26693" xr:uid="{00000000-0005-0000-0000-000021610000}"/>
    <cellStyle name="Normal 2 3 3 3 4 2" xfId="26694" xr:uid="{00000000-0005-0000-0000-000022610000}"/>
    <cellStyle name="Normal 2 3 3 3 4 2 2" xfId="26695" xr:uid="{00000000-0005-0000-0000-000023610000}"/>
    <cellStyle name="Normal 2 3 3 3 4 3" xfId="26696" xr:uid="{00000000-0005-0000-0000-000024610000}"/>
    <cellStyle name="Normal 2 3 3 3 5" xfId="26697" xr:uid="{00000000-0005-0000-0000-000025610000}"/>
    <cellStyle name="Normal 2 3 3 3 5 2" xfId="26698" xr:uid="{00000000-0005-0000-0000-000026610000}"/>
    <cellStyle name="Normal 2 3 3 3 5 2 2" xfId="26699" xr:uid="{00000000-0005-0000-0000-000027610000}"/>
    <cellStyle name="Normal 2 3 3 3 5 3" xfId="26700" xr:uid="{00000000-0005-0000-0000-000028610000}"/>
    <cellStyle name="Normal 2 3 3 3 6" xfId="26701" xr:uid="{00000000-0005-0000-0000-000029610000}"/>
    <cellStyle name="Normal 2 3 3 3 6 2" xfId="26702" xr:uid="{00000000-0005-0000-0000-00002A610000}"/>
    <cellStyle name="Normal 2 3 3 3 6 2 2" xfId="26703" xr:uid="{00000000-0005-0000-0000-00002B610000}"/>
    <cellStyle name="Normal 2 3 3 3 6 3" xfId="26704" xr:uid="{00000000-0005-0000-0000-00002C610000}"/>
    <cellStyle name="Normal 2 3 3 3 7" xfId="26705" xr:uid="{00000000-0005-0000-0000-00002D610000}"/>
    <cellStyle name="Normal 2 3 3 3 7 2" xfId="26706" xr:uid="{00000000-0005-0000-0000-00002E610000}"/>
    <cellStyle name="Normal 2 3 3 3 8" xfId="26707" xr:uid="{00000000-0005-0000-0000-00002F610000}"/>
    <cellStyle name="Normal 2 3 3 3 8 2" xfId="26708" xr:uid="{00000000-0005-0000-0000-000030610000}"/>
    <cellStyle name="Normal 2 3 3 3 9" xfId="26709" xr:uid="{00000000-0005-0000-0000-000031610000}"/>
    <cellStyle name="Normal 2 3 3 4" xfId="1127" xr:uid="{00000000-0005-0000-0000-000032610000}"/>
    <cellStyle name="Normal 2 3 3 4 2" xfId="26710" xr:uid="{00000000-0005-0000-0000-000033610000}"/>
    <cellStyle name="Normal 2 3 3 4 2 2" xfId="26711" xr:uid="{00000000-0005-0000-0000-000034610000}"/>
    <cellStyle name="Normal 2 3 3 4 2 2 2" xfId="26712" xr:uid="{00000000-0005-0000-0000-000035610000}"/>
    <cellStyle name="Normal 2 3 3 4 2 3" xfId="26713" xr:uid="{00000000-0005-0000-0000-000036610000}"/>
    <cellStyle name="Normal 2 3 3 4 3" xfId="26714" xr:uid="{00000000-0005-0000-0000-000037610000}"/>
    <cellStyle name="Normal 2 3 3 4 3 2" xfId="26715" xr:uid="{00000000-0005-0000-0000-000038610000}"/>
    <cellStyle name="Normal 2 3 3 4 3 2 2" xfId="26716" xr:uid="{00000000-0005-0000-0000-000039610000}"/>
    <cellStyle name="Normal 2 3 3 4 3 3" xfId="26717" xr:uid="{00000000-0005-0000-0000-00003A610000}"/>
    <cellStyle name="Normal 2 3 3 4 4" xfId="26718" xr:uid="{00000000-0005-0000-0000-00003B610000}"/>
    <cellStyle name="Normal 2 3 3 4 4 2" xfId="26719" xr:uid="{00000000-0005-0000-0000-00003C610000}"/>
    <cellStyle name="Normal 2 3 3 4 4 2 2" xfId="26720" xr:uid="{00000000-0005-0000-0000-00003D610000}"/>
    <cellStyle name="Normal 2 3 3 4 4 3" xfId="26721" xr:uid="{00000000-0005-0000-0000-00003E610000}"/>
    <cellStyle name="Normal 2 3 3 4 5" xfId="26722" xr:uid="{00000000-0005-0000-0000-00003F610000}"/>
    <cellStyle name="Normal 2 3 3 4 5 2" xfId="26723" xr:uid="{00000000-0005-0000-0000-000040610000}"/>
    <cellStyle name="Normal 2 3 3 4 6" xfId="26724" xr:uid="{00000000-0005-0000-0000-000041610000}"/>
    <cellStyle name="Normal 2 3 3 4 6 2" xfId="26725" xr:uid="{00000000-0005-0000-0000-000042610000}"/>
    <cellStyle name="Normal 2 3 3 4 7" xfId="26726" xr:uid="{00000000-0005-0000-0000-000043610000}"/>
    <cellStyle name="Normal 2 3 3 5" xfId="26727" xr:uid="{00000000-0005-0000-0000-000044610000}"/>
    <cellStyle name="Normal 2 3 3 5 2" xfId="26728" xr:uid="{00000000-0005-0000-0000-000045610000}"/>
    <cellStyle name="Normal 2 3 3 5 2 2" xfId="26729" xr:uid="{00000000-0005-0000-0000-000046610000}"/>
    <cellStyle name="Normal 2 3 3 5 2 2 2" xfId="26730" xr:uid="{00000000-0005-0000-0000-000047610000}"/>
    <cellStyle name="Normal 2 3 3 5 2 3" xfId="26731" xr:uid="{00000000-0005-0000-0000-000048610000}"/>
    <cellStyle name="Normal 2 3 3 5 3" xfId="26732" xr:uid="{00000000-0005-0000-0000-000049610000}"/>
    <cellStyle name="Normal 2 3 3 5 3 2" xfId="26733" xr:uid="{00000000-0005-0000-0000-00004A610000}"/>
    <cellStyle name="Normal 2 3 3 5 3 2 2" xfId="26734" xr:uid="{00000000-0005-0000-0000-00004B610000}"/>
    <cellStyle name="Normal 2 3 3 5 3 3" xfId="26735" xr:uid="{00000000-0005-0000-0000-00004C610000}"/>
    <cellStyle name="Normal 2 3 3 5 4" xfId="26736" xr:uid="{00000000-0005-0000-0000-00004D610000}"/>
    <cellStyle name="Normal 2 3 3 5 4 2" xfId="26737" xr:uid="{00000000-0005-0000-0000-00004E610000}"/>
    <cellStyle name="Normal 2 3 3 5 4 2 2" xfId="26738" xr:uid="{00000000-0005-0000-0000-00004F610000}"/>
    <cellStyle name="Normal 2 3 3 5 4 3" xfId="26739" xr:uid="{00000000-0005-0000-0000-000050610000}"/>
    <cellStyle name="Normal 2 3 3 5 5" xfId="26740" xr:uid="{00000000-0005-0000-0000-000051610000}"/>
    <cellStyle name="Normal 2 3 3 5 5 2" xfId="26741" xr:uid="{00000000-0005-0000-0000-000052610000}"/>
    <cellStyle name="Normal 2 3 3 5 6" xfId="26742" xr:uid="{00000000-0005-0000-0000-000053610000}"/>
    <cellStyle name="Normal 2 3 3 6" xfId="26743" xr:uid="{00000000-0005-0000-0000-000054610000}"/>
    <cellStyle name="Normal 2 3 3 6 2" xfId="26744" xr:uid="{00000000-0005-0000-0000-000055610000}"/>
    <cellStyle name="Normal 2 3 3 6 2 2" xfId="26745" xr:uid="{00000000-0005-0000-0000-000056610000}"/>
    <cellStyle name="Normal 2 3 3 6 2 2 2" xfId="26746" xr:uid="{00000000-0005-0000-0000-000057610000}"/>
    <cellStyle name="Normal 2 3 3 6 2 3" xfId="26747" xr:uid="{00000000-0005-0000-0000-000058610000}"/>
    <cellStyle name="Normal 2 3 3 6 3" xfId="26748" xr:uid="{00000000-0005-0000-0000-000059610000}"/>
    <cellStyle name="Normal 2 3 3 6 3 2" xfId="26749" xr:uid="{00000000-0005-0000-0000-00005A610000}"/>
    <cellStyle name="Normal 2 3 3 6 3 2 2" xfId="26750" xr:uid="{00000000-0005-0000-0000-00005B610000}"/>
    <cellStyle name="Normal 2 3 3 6 3 3" xfId="26751" xr:uid="{00000000-0005-0000-0000-00005C610000}"/>
    <cellStyle name="Normal 2 3 3 6 4" xfId="26752" xr:uid="{00000000-0005-0000-0000-00005D610000}"/>
    <cellStyle name="Normal 2 3 3 6 4 2" xfId="26753" xr:uid="{00000000-0005-0000-0000-00005E610000}"/>
    <cellStyle name="Normal 2 3 3 6 4 2 2" xfId="26754" xr:uid="{00000000-0005-0000-0000-00005F610000}"/>
    <cellStyle name="Normal 2 3 3 6 4 3" xfId="26755" xr:uid="{00000000-0005-0000-0000-000060610000}"/>
    <cellStyle name="Normal 2 3 3 6 5" xfId="26756" xr:uid="{00000000-0005-0000-0000-000061610000}"/>
    <cellStyle name="Normal 2 3 3 6 5 2" xfId="26757" xr:uid="{00000000-0005-0000-0000-000062610000}"/>
    <cellStyle name="Normal 2 3 3 6 6" xfId="26758" xr:uid="{00000000-0005-0000-0000-000063610000}"/>
    <cellStyle name="Normal 2 3 3 7" xfId="26759" xr:uid="{00000000-0005-0000-0000-000064610000}"/>
    <cellStyle name="Normal 2 3 3 7 2" xfId="26760" xr:uid="{00000000-0005-0000-0000-000065610000}"/>
    <cellStyle name="Normal 2 3 3 7 2 2" xfId="26761" xr:uid="{00000000-0005-0000-0000-000066610000}"/>
    <cellStyle name="Normal 2 3 3 7 2 2 2" xfId="26762" xr:uid="{00000000-0005-0000-0000-000067610000}"/>
    <cellStyle name="Normal 2 3 3 7 2 3" xfId="26763" xr:uid="{00000000-0005-0000-0000-000068610000}"/>
    <cellStyle name="Normal 2 3 3 7 3" xfId="26764" xr:uid="{00000000-0005-0000-0000-000069610000}"/>
    <cellStyle name="Normal 2 3 3 7 3 2" xfId="26765" xr:uid="{00000000-0005-0000-0000-00006A610000}"/>
    <cellStyle name="Normal 2 3 3 7 3 2 2" xfId="26766" xr:uid="{00000000-0005-0000-0000-00006B610000}"/>
    <cellStyle name="Normal 2 3 3 7 3 3" xfId="26767" xr:uid="{00000000-0005-0000-0000-00006C610000}"/>
    <cellStyle name="Normal 2 3 3 7 4" xfId="26768" xr:uid="{00000000-0005-0000-0000-00006D610000}"/>
    <cellStyle name="Normal 2 3 3 7 4 2" xfId="26769" xr:uid="{00000000-0005-0000-0000-00006E610000}"/>
    <cellStyle name="Normal 2 3 3 7 4 2 2" xfId="26770" xr:uid="{00000000-0005-0000-0000-00006F610000}"/>
    <cellStyle name="Normal 2 3 3 7 4 3" xfId="26771" xr:uid="{00000000-0005-0000-0000-000070610000}"/>
    <cellStyle name="Normal 2 3 3 7 5" xfId="26772" xr:uid="{00000000-0005-0000-0000-000071610000}"/>
    <cellStyle name="Normal 2 3 3 7 5 2" xfId="26773" xr:uid="{00000000-0005-0000-0000-000072610000}"/>
    <cellStyle name="Normal 2 3 3 7 6" xfId="26774" xr:uid="{00000000-0005-0000-0000-000073610000}"/>
    <cellStyle name="Normal 2 3 3 8" xfId="26775" xr:uid="{00000000-0005-0000-0000-000074610000}"/>
    <cellStyle name="Normal 2 3 3 8 2" xfId="26776" xr:uid="{00000000-0005-0000-0000-000075610000}"/>
    <cellStyle name="Normal 2 3 3 8 2 2" xfId="26777" xr:uid="{00000000-0005-0000-0000-000076610000}"/>
    <cellStyle name="Normal 2 3 3 8 3" xfId="26778" xr:uid="{00000000-0005-0000-0000-000077610000}"/>
    <cellStyle name="Normal 2 3 3 9" xfId="26779" xr:uid="{00000000-0005-0000-0000-000078610000}"/>
    <cellStyle name="Normal 2 3 3 9 2" xfId="26780" xr:uid="{00000000-0005-0000-0000-000079610000}"/>
    <cellStyle name="Normal 2 3 3 9 2 2" xfId="26781" xr:uid="{00000000-0005-0000-0000-00007A610000}"/>
    <cellStyle name="Normal 2 3 3 9 3" xfId="26782" xr:uid="{00000000-0005-0000-0000-00007B610000}"/>
    <cellStyle name="Normal 2 3 4" xfId="1128" xr:uid="{00000000-0005-0000-0000-00007C610000}"/>
    <cellStyle name="Normal 2 3 4 10" xfId="26783" xr:uid="{00000000-0005-0000-0000-00007D610000}"/>
    <cellStyle name="Normal 2 3 4 10 2" xfId="26784" xr:uid="{00000000-0005-0000-0000-00007E610000}"/>
    <cellStyle name="Normal 2 3 4 10 2 2" xfId="26785" xr:uid="{00000000-0005-0000-0000-00007F610000}"/>
    <cellStyle name="Normal 2 3 4 10 3" xfId="26786" xr:uid="{00000000-0005-0000-0000-000080610000}"/>
    <cellStyle name="Normal 2 3 4 11" xfId="26787" xr:uid="{00000000-0005-0000-0000-000081610000}"/>
    <cellStyle name="Normal 2 3 4 11 2" xfId="26788" xr:uid="{00000000-0005-0000-0000-000082610000}"/>
    <cellStyle name="Normal 2 3 4 11 2 2" xfId="26789" xr:uid="{00000000-0005-0000-0000-000083610000}"/>
    <cellStyle name="Normal 2 3 4 11 3" xfId="26790" xr:uid="{00000000-0005-0000-0000-000084610000}"/>
    <cellStyle name="Normal 2 3 4 12" xfId="26791" xr:uid="{00000000-0005-0000-0000-000085610000}"/>
    <cellStyle name="Normal 2 3 4 12 2" xfId="26792" xr:uid="{00000000-0005-0000-0000-000086610000}"/>
    <cellStyle name="Normal 2 3 4 13" xfId="26793" xr:uid="{00000000-0005-0000-0000-000087610000}"/>
    <cellStyle name="Normal 2 3 4 13 2" xfId="26794" xr:uid="{00000000-0005-0000-0000-000088610000}"/>
    <cellStyle name="Normal 2 3 4 14" xfId="26795" xr:uid="{00000000-0005-0000-0000-000089610000}"/>
    <cellStyle name="Normal 2 3 4 14 2" xfId="26796" xr:uid="{00000000-0005-0000-0000-00008A610000}"/>
    <cellStyle name="Normal 2 3 4 15" xfId="26797" xr:uid="{00000000-0005-0000-0000-00008B610000}"/>
    <cellStyle name="Normal 2 3 4 15 2" xfId="26798" xr:uid="{00000000-0005-0000-0000-00008C610000}"/>
    <cellStyle name="Normal 2 3 4 16" xfId="26799" xr:uid="{00000000-0005-0000-0000-00008D610000}"/>
    <cellStyle name="Normal 2 3 4 17" xfId="26800" xr:uid="{00000000-0005-0000-0000-00008E610000}"/>
    <cellStyle name="Normal 2 3 4 18" xfId="55639" xr:uid="{00000000-0005-0000-0000-00008F610000}"/>
    <cellStyle name="Normal 2 3 4 2" xfId="1129" xr:uid="{00000000-0005-0000-0000-000090610000}"/>
    <cellStyle name="Normal 2 3 4 2 10" xfId="26801" xr:uid="{00000000-0005-0000-0000-000091610000}"/>
    <cellStyle name="Normal 2 3 4 2 11" xfId="55640" xr:uid="{00000000-0005-0000-0000-000092610000}"/>
    <cellStyle name="Normal 2 3 4 2 2" xfId="1130" xr:uid="{00000000-0005-0000-0000-000093610000}"/>
    <cellStyle name="Normal 2 3 4 2 2 2" xfId="26802" xr:uid="{00000000-0005-0000-0000-000094610000}"/>
    <cellStyle name="Normal 2 3 4 2 2 2 2" xfId="26803" xr:uid="{00000000-0005-0000-0000-000095610000}"/>
    <cellStyle name="Normal 2 3 4 2 2 2 2 2" xfId="26804" xr:uid="{00000000-0005-0000-0000-000096610000}"/>
    <cellStyle name="Normal 2 3 4 2 2 2 3" xfId="26805" xr:uid="{00000000-0005-0000-0000-000097610000}"/>
    <cellStyle name="Normal 2 3 4 2 2 2 4" xfId="55642" xr:uid="{00000000-0005-0000-0000-000098610000}"/>
    <cellStyle name="Normal 2 3 4 2 2 3" xfId="26806" xr:uid="{00000000-0005-0000-0000-000099610000}"/>
    <cellStyle name="Normal 2 3 4 2 2 3 2" xfId="26807" xr:uid="{00000000-0005-0000-0000-00009A610000}"/>
    <cellStyle name="Normal 2 3 4 2 2 3 2 2" xfId="26808" xr:uid="{00000000-0005-0000-0000-00009B610000}"/>
    <cellStyle name="Normal 2 3 4 2 2 3 2 3" xfId="55644" xr:uid="{00000000-0005-0000-0000-00009C610000}"/>
    <cellStyle name="Normal 2 3 4 2 2 3 3" xfId="26809" xr:uid="{00000000-0005-0000-0000-00009D610000}"/>
    <cellStyle name="Normal 2 3 4 2 2 3 4" xfId="55643" xr:uid="{00000000-0005-0000-0000-00009E610000}"/>
    <cellStyle name="Normal 2 3 4 2 2 4" xfId="26810" xr:uid="{00000000-0005-0000-0000-00009F610000}"/>
    <cellStyle name="Normal 2 3 4 2 2 4 2" xfId="26811" xr:uid="{00000000-0005-0000-0000-0000A0610000}"/>
    <cellStyle name="Normal 2 3 4 2 2 4 2 2" xfId="26812" xr:uid="{00000000-0005-0000-0000-0000A1610000}"/>
    <cellStyle name="Normal 2 3 4 2 2 4 3" xfId="26813" xr:uid="{00000000-0005-0000-0000-0000A2610000}"/>
    <cellStyle name="Normal 2 3 4 2 2 5" xfId="26814" xr:uid="{00000000-0005-0000-0000-0000A3610000}"/>
    <cellStyle name="Normal 2 3 4 2 2 5 2" xfId="26815" xr:uid="{00000000-0005-0000-0000-0000A4610000}"/>
    <cellStyle name="Normal 2 3 4 2 2 6" xfId="26816" xr:uid="{00000000-0005-0000-0000-0000A5610000}"/>
    <cellStyle name="Normal 2 3 4 2 2 6 2" xfId="26817" xr:uid="{00000000-0005-0000-0000-0000A6610000}"/>
    <cellStyle name="Normal 2 3 4 2 2 7" xfId="26818" xr:uid="{00000000-0005-0000-0000-0000A7610000}"/>
    <cellStyle name="Normal 2 3 4 2 2 8" xfId="55641" xr:uid="{00000000-0005-0000-0000-0000A8610000}"/>
    <cellStyle name="Normal 2 3 4 2 3" xfId="26819" xr:uid="{00000000-0005-0000-0000-0000A9610000}"/>
    <cellStyle name="Normal 2 3 4 2 3 2" xfId="26820" xr:uid="{00000000-0005-0000-0000-0000AA610000}"/>
    <cellStyle name="Normal 2 3 4 2 3 2 2" xfId="26821" xr:uid="{00000000-0005-0000-0000-0000AB610000}"/>
    <cellStyle name="Normal 2 3 4 2 3 2 2 2" xfId="26822" xr:uid="{00000000-0005-0000-0000-0000AC610000}"/>
    <cellStyle name="Normal 2 3 4 2 3 2 3" xfId="26823" xr:uid="{00000000-0005-0000-0000-0000AD610000}"/>
    <cellStyle name="Normal 2 3 4 2 3 3" xfId="26824" xr:uid="{00000000-0005-0000-0000-0000AE610000}"/>
    <cellStyle name="Normal 2 3 4 2 3 3 2" xfId="26825" xr:uid="{00000000-0005-0000-0000-0000AF610000}"/>
    <cellStyle name="Normal 2 3 4 2 3 3 2 2" xfId="26826" xr:uid="{00000000-0005-0000-0000-0000B0610000}"/>
    <cellStyle name="Normal 2 3 4 2 3 3 3" xfId="26827" xr:uid="{00000000-0005-0000-0000-0000B1610000}"/>
    <cellStyle name="Normal 2 3 4 2 3 4" xfId="26828" xr:uid="{00000000-0005-0000-0000-0000B2610000}"/>
    <cellStyle name="Normal 2 3 4 2 3 4 2" xfId="26829" xr:uid="{00000000-0005-0000-0000-0000B3610000}"/>
    <cellStyle name="Normal 2 3 4 2 3 4 2 2" xfId="26830" xr:uid="{00000000-0005-0000-0000-0000B4610000}"/>
    <cellStyle name="Normal 2 3 4 2 3 4 3" xfId="26831" xr:uid="{00000000-0005-0000-0000-0000B5610000}"/>
    <cellStyle name="Normal 2 3 4 2 3 5" xfId="26832" xr:uid="{00000000-0005-0000-0000-0000B6610000}"/>
    <cellStyle name="Normal 2 3 4 2 3 5 2" xfId="26833" xr:uid="{00000000-0005-0000-0000-0000B7610000}"/>
    <cellStyle name="Normal 2 3 4 2 3 6" xfId="26834" xr:uid="{00000000-0005-0000-0000-0000B8610000}"/>
    <cellStyle name="Normal 2 3 4 2 4" xfId="26835" xr:uid="{00000000-0005-0000-0000-0000B9610000}"/>
    <cellStyle name="Normal 2 3 4 2 4 2" xfId="26836" xr:uid="{00000000-0005-0000-0000-0000BA610000}"/>
    <cellStyle name="Normal 2 3 4 2 4 2 2" xfId="26837" xr:uid="{00000000-0005-0000-0000-0000BB610000}"/>
    <cellStyle name="Normal 2 3 4 2 4 3" xfId="26838" xr:uid="{00000000-0005-0000-0000-0000BC610000}"/>
    <cellStyle name="Normal 2 3 4 2 5" xfId="26839" xr:uid="{00000000-0005-0000-0000-0000BD610000}"/>
    <cellStyle name="Normal 2 3 4 2 5 2" xfId="26840" xr:uid="{00000000-0005-0000-0000-0000BE610000}"/>
    <cellStyle name="Normal 2 3 4 2 5 2 2" xfId="26841" xr:uid="{00000000-0005-0000-0000-0000BF610000}"/>
    <cellStyle name="Normal 2 3 4 2 5 3" xfId="26842" xr:uid="{00000000-0005-0000-0000-0000C0610000}"/>
    <cellStyle name="Normal 2 3 4 2 6" xfId="26843" xr:uid="{00000000-0005-0000-0000-0000C1610000}"/>
    <cellStyle name="Normal 2 3 4 2 6 2" xfId="26844" xr:uid="{00000000-0005-0000-0000-0000C2610000}"/>
    <cellStyle name="Normal 2 3 4 2 6 2 2" xfId="26845" xr:uid="{00000000-0005-0000-0000-0000C3610000}"/>
    <cellStyle name="Normal 2 3 4 2 6 3" xfId="26846" xr:uid="{00000000-0005-0000-0000-0000C4610000}"/>
    <cellStyle name="Normal 2 3 4 2 7" xfId="26847" xr:uid="{00000000-0005-0000-0000-0000C5610000}"/>
    <cellStyle name="Normal 2 3 4 2 7 2" xfId="26848" xr:uid="{00000000-0005-0000-0000-0000C6610000}"/>
    <cellStyle name="Normal 2 3 4 2 8" xfId="26849" xr:uid="{00000000-0005-0000-0000-0000C7610000}"/>
    <cellStyle name="Normal 2 3 4 2 8 2" xfId="26850" xr:uid="{00000000-0005-0000-0000-0000C8610000}"/>
    <cellStyle name="Normal 2 3 4 2 9" xfId="26851" xr:uid="{00000000-0005-0000-0000-0000C9610000}"/>
    <cellStyle name="Normal 2 3 4 3" xfId="1131" xr:uid="{00000000-0005-0000-0000-0000CA610000}"/>
    <cellStyle name="Normal 2 3 4 3 10" xfId="26852" xr:uid="{00000000-0005-0000-0000-0000CB610000}"/>
    <cellStyle name="Normal 2 3 4 3 11" xfId="55645" xr:uid="{00000000-0005-0000-0000-0000CC610000}"/>
    <cellStyle name="Normal 2 3 4 3 2" xfId="1132" xr:uid="{00000000-0005-0000-0000-0000CD610000}"/>
    <cellStyle name="Normal 2 3 4 3 2 2" xfId="26853" xr:uid="{00000000-0005-0000-0000-0000CE610000}"/>
    <cellStyle name="Normal 2 3 4 3 2 2 2" xfId="26854" xr:uid="{00000000-0005-0000-0000-0000CF610000}"/>
    <cellStyle name="Normal 2 3 4 3 2 2 2 2" xfId="26855" xr:uid="{00000000-0005-0000-0000-0000D0610000}"/>
    <cellStyle name="Normal 2 3 4 3 2 2 3" xfId="26856" xr:uid="{00000000-0005-0000-0000-0000D1610000}"/>
    <cellStyle name="Normal 2 3 4 3 2 3" xfId="26857" xr:uid="{00000000-0005-0000-0000-0000D2610000}"/>
    <cellStyle name="Normal 2 3 4 3 2 3 2" xfId="26858" xr:uid="{00000000-0005-0000-0000-0000D3610000}"/>
    <cellStyle name="Normal 2 3 4 3 2 3 2 2" xfId="26859" xr:uid="{00000000-0005-0000-0000-0000D4610000}"/>
    <cellStyle name="Normal 2 3 4 3 2 3 3" xfId="26860" xr:uid="{00000000-0005-0000-0000-0000D5610000}"/>
    <cellStyle name="Normal 2 3 4 3 2 4" xfId="26861" xr:uid="{00000000-0005-0000-0000-0000D6610000}"/>
    <cellStyle name="Normal 2 3 4 3 2 4 2" xfId="26862" xr:uid="{00000000-0005-0000-0000-0000D7610000}"/>
    <cellStyle name="Normal 2 3 4 3 2 4 2 2" xfId="26863" xr:uid="{00000000-0005-0000-0000-0000D8610000}"/>
    <cellStyle name="Normal 2 3 4 3 2 4 3" xfId="26864" xr:uid="{00000000-0005-0000-0000-0000D9610000}"/>
    <cellStyle name="Normal 2 3 4 3 2 5" xfId="26865" xr:uid="{00000000-0005-0000-0000-0000DA610000}"/>
    <cellStyle name="Normal 2 3 4 3 2 5 2" xfId="26866" xr:uid="{00000000-0005-0000-0000-0000DB610000}"/>
    <cellStyle name="Normal 2 3 4 3 2 6" xfId="26867" xr:uid="{00000000-0005-0000-0000-0000DC610000}"/>
    <cellStyle name="Normal 2 3 4 3 2 6 2" xfId="26868" xr:uid="{00000000-0005-0000-0000-0000DD610000}"/>
    <cellStyle name="Normal 2 3 4 3 2 7" xfId="26869" xr:uid="{00000000-0005-0000-0000-0000DE610000}"/>
    <cellStyle name="Normal 2 3 4 3 2 8" xfId="55646" xr:uid="{00000000-0005-0000-0000-0000DF610000}"/>
    <cellStyle name="Normal 2 3 4 3 3" xfId="26870" xr:uid="{00000000-0005-0000-0000-0000E0610000}"/>
    <cellStyle name="Normal 2 3 4 3 3 2" xfId="26871" xr:uid="{00000000-0005-0000-0000-0000E1610000}"/>
    <cellStyle name="Normal 2 3 4 3 3 2 2" xfId="26872" xr:uid="{00000000-0005-0000-0000-0000E2610000}"/>
    <cellStyle name="Normal 2 3 4 3 3 2 2 2" xfId="26873" xr:uid="{00000000-0005-0000-0000-0000E3610000}"/>
    <cellStyle name="Normal 2 3 4 3 3 2 3" xfId="26874" xr:uid="{00000000-0005-0000-0000-0000E4610000}"/>
    <cellStyle name="Normal 2 3 4 3 3 2 4" xfId="55648" xr:uid="{00000000-0005-0000-0000-0000E5610000}"/>
    <cellStyle name="Normal 2 3 4 3 3 3" xfId="26875" xr:uid="{00000000-0005-0000-0000-0000E6610000}"/>
    <cellStyle name="Normal 2 3 4 3 3 3 2" xfId="26876" xr:uid="{00000000-0005-0000-0000-0000E7610000}"/>
    <cellStyle name="Normal 2 3 4 3 3 3 2 2" xfId="26877" xr:uid="{00000000-0005-0000-0000-0000E8610000}"/>
    <cellStyle name="Normal 2 3 4 3 3 3 3" xfId="26878" xr:uid="{00000000-0005-0000-0000-0000E9610000}"/>
    <cellStyle name="Normal 2 3 4 3 3 4" xfId="26879" xr:uid="{00000000-0005-0000-0000-0000EA610000}"/>
    <cellStyle name="Normal 2 3 4 3 3 4 2" xfId="26880" xr:uid="{00000000-0005-0000-0000-0000EB610000}"/>
    <cellStyle name="Normal 2 3 4 3 3 4 2 2" xfId="26881" xr:uid="{00000000-0005-0000-0000-0000EC610000}"/>
    <cellStyle name="Normal 2 3 4 3 3 4 3" xfId="26882" xr:uid="{00000000-0005-0000-0000-0000ED610000}"/>
    <cellStyle name="Normal 2 3 4 3 3 5" xfId="26883" xr:uid="{00000000-0005-0000-0000-0000EE610000}"/>
    <cellStyle name="Normal 2 3 4 3 3 5 2" xfId="26884" xr:uid="{00000000-0005-0000-0000-0000EF610000}"/>
    <cellStyle name="Normal 2 3 4 3 3 6" xfId="26885" xr:uid="{00000000-0005-0000-0000-0000F0610000}"/>
    <cellStyle name="Normal 2 3 4 3 3 7" xfId="55647" xr:uid="{00000000-0005-0000-0000-0000F1610000}"/>
    <cellStyle name="Normal 2 3 4 3 4" xfId="26886" xr:uid="{00000000-0005-0000-0000-0000F2610000}"/>
    <cellStyle name="Normal 2 3 4 3 4 2" xfId="26887" xr:uid="{00000000-0005-0000-0000-0000F3610000}"/>
    <cellStyle name="Normal 2 3 4 3 4 2 2" xfId="26888" xr:uid="{00000000-0005-0000-0000-0000F4610000}"/>
    <cellStyle name="Normal 2 3 4 3 4 3" xfId="26889" xr:uid="{00000000-0005-0000-0000-0000F5610000}"/>
    <cellStyle name="Normal 2 3 4 3 5" xfId="26890" xr:uid="{00000000-0005-0000-0000-0000F6610000}"/>
    <cellStyle name="Normal 2 3 4 3 5 2" xfId="26891" xr:uid="{00000000-0005-0000-0000-0000F7610000}"/>
    <cellStyle name="Normal 2 3 4 3 5 2 2" xfId="26892" xr:uid="{00000000-0005-0000-0000-0000F8610000}"/>
    <cellStyle name="Normal 2 3 4 3 5 3" xfId="26893" xr:uid="{00000000-0005-0000-0000-0000F9610000}"/>
    <cellStyle name="Normal 2 3 4 3 6" xfId="26894" xr:uid="{00000000-0005-0000-0000-0000FA610000}"/>
    <cellStyle name="Normal 2 3 4 3 6 2" xfId="26895" xr:uid="{00000000-0005-0000-0000-0000FB610000}"/>
    <cellStyle name="Normal 2 3 4 3 6 2 2" xfId="26896" xr:uid="{00000000-0005-0000-0000-0000FC610000}"/>
    <cellStyle name="Normal 2 3 4 3 6 3" xfId="26897" xr:uid="{00000000-0005-0000-0000-0000FD610000}"/>
    <cellStyle name="Normal 2 3 4 3 7" xfId="26898" xr:uid="{00000000-0005-0000-0000-0000FE610000}"/>
    <cellStyle name="Normal 2 3 4 3 7 2" xfId="26899" xr:uid="{00000000-0005-0000-0000-0000FF610000}"/>
    <cellStyle name="Normal 2 3 4 3 8" xfId="26900" xr:uid="{00000000-0005-0000-0000-000000620000}"/>
    <cellStyle name="Normal 2 3 4 3 8 2" xfId="26901" xr:uid="{00000000-0005-0000-0000-000001620000}"/>
    <cellStyle name="Normal 2 3 4 3 9" xfId="26902" xr:uid="{00000000-0005-0000-0000-000002620000}"/>
    <cellStyle name="Normal 2 3 4 4" xfId="1133" xr:uid="{00000000-0005-0000-0000-000003620000}"/>
    <cellStyle name="Normal 2 3 4 4 2" xfId="26903" xr:uid="{00000000-0005-0000-0000-000004620000}"/>
    <cellStyle name="Normal 2 3 4 4 2 2" xfId="26904" xr:uid="{00000000-0005-0000-0000-000005620000}"/>
    <cellStyle name="Normal 2 3 4 4 2 2 2" xfId="26905" xr:uid="{00000000-0005-0000-0000-000006620000}"/>
    <cellStyle name="Normal 2 3 4 4 2 3" xfId="26906" xr:uid="{00000000-0005-0000-0000-000007620000}"/>
    <cellStyle name="Normal 2 3 4 4 3" xfId="26907" xr:uid="{00000000-0005-0000-0000-000008620000}"/>
    <cellStyle name="Normal 2 3 4 4 3 2" xfId="26908" xr:uid="{00000000-0005-0000-0000-000009620000}"/>
    <cellStyle name="Normal 2 3 4 4 3 2 2" xfId="26909" xr:uid="{00000000-0005-0000-0000-00000A620000}"/>
    <cellStyle name="Normal 2 3 4 4 3 3" xfId="26910" xr:uid="{00000000-0005-0000-0000-00000B620000}"/>
    <cellStyle name="Normal 2 3 4 4 4" xfId="26911" xr:uid="{00000000-0005-0000-0000-00000C620000}"/>
    <cellStyle name="Normal 2 3 4 4 4 2" xfId="26912" xr:uid="{00000000-0005-0000-0000-00000D620000}"/>
    <cellStyle name="Normal 2 3 4 4 4 2 2" xfId="26913" xr:uid="{00000000-0005-0000-0000-00000E620000}"/>
    <cellStyle name="Normal 2 3 4 4 4 3" xfId="26914" xr:uid="{00000000-0005-0000-0000-00000F620000}"/>
    <cellStyle name="Normal 2 3 4 4 5" xfId="26915" xr:uid="{00000000-0005-0000-0000-000010620000}"/>
    <cellStyle name="Normal 2 3 4 4 5 2" xfId="26916" xr:uid="{00000000-0005-0000-0000-000011620000}"/>
    <cellStyle name="Normal 2 3 4 4 6" xfId="26917" xr:uid="{00000000-0005-0000-0000-000012620000}"/>
    <cellStyle name="Normal 2 3 4 4 6 2" xfId="26918" xr:uid="{00000000-0005-0000-0000-000013620000}"/>
    <cellStyle name="Normal 2 3 4 4 7" xfId="26919" xr:uid="{00000000-0005-0000-0000-000014620000}"/>
    <cellStyle name="Normal 2 3 4 5" xfId="26920" xr:uid="{00000000-0005-0000-0000-000015620000}"/>
    <cellStyle name="Normal 2 3 4 5 2" xfId="26921" xr:uid="{00000000-0005-0000-0000-000016620000}"/>
    <cellStyle name="Normal 2 3 4 5 2 2" xfId="26922" xr:uid="{00000000-0005-0000-0000-000017620000}"/>
    <cellStyle name="Normal 2 3 4 5 2 2 2" xfId="26923" xr:uid="{00000000-0005-0000-0000-000018620000}"/>
    <cellStyle name="Normal 2 3 4 5 2 3" xfId="26924" xr:uid="{00000000-0005-0000-0000-000019620000}"/>
    <cellStyle name="Normal 2 3 4 5 3" xfId="26925" xr:uid="{00000000-0005-0000-0000-00001A620000}"/>
    <cellStyle name="Normal 2 3 4 5 3 2" xfId="26926" xr:uid="{00000000-0005-0000-0000-00001B620000}"/>
    <cellStyle name="Normal 2 3 4 5 3 2 2" xfId="26927" xr:uid="{00000000-0005-0000-0000-00001C620000}"/>
    <cellStyle name="Normal 2 3 4 5 3 3" xfId="26928" xr:uid="{00000000-0005-0000-0000-00001D620000}"/>
    <cellStyle name="Normal 2 3 4 5 4" xfId="26929" xr:uid="{00000000-0005-0000-0000-00001E620000}"/>
    <cellStyle name="Normal 2 3 4 5 4 2" xfId="26930" xr:uid="{00000000-0005-0000-0000-00001F620000}"/>
    <cellStyle name="Normal 2 3 4 5 4 2 2" xfId="26931" xr:uid="{00000000-0005-0000-0000-000020620000}"/>
    <cellStyle name="Normal 2 3 4 5 4 3" xfId="26932" xr:uid="{00000000-0005-0000-0000-000021620000}"/>
    <cellStyle name="Normal 2 3 4 5 5" xfId="26933" xr:uid="{00000000-0005-0000-0000-000022620000}"/>
    <cellStyle name="Normal 2 3 4 5 5 2" xfId="26934" xr:uid="{00000000-0005-0000-0000-000023620000}"/>
    <cellStyle name="Normal 2 3 4 5 6" xfId="26935" xr:uid="{00000000-0005-0000-0000-000024620000}"/>
    <cellStyle name="Normal 2 3 4 6" xfId="26936" xr:uid="{00000000-0005-0000-0000-000025620000}"/>
    <cellStyle name="Normal 2 3 4 6 2" xfId="26937" xr:uid="{00000000-0005-0000-0000-000026620000}"/>
    <cellStyle name="Normal 2 3 4 6 2 2" xfId="26938" xr:uid="{00000000-0005-0000-0000-000027620000}"/>
    <cellStyle name="Normal 2 3 4 6 2 2 2" xfId="26939" xr:uid="{00000000-0005-0000-0000-000028620000}"/>
    <cellStyle name="Normal 2 3 4 6 2 3" xfId="26940" xr:uid="{00000000-0005-0000-0000-000029620000}"/>
    <cellStyle name="Normal 2 3 4 6 3" xfId="26941" xr:uid="{00000000-0005-0000-0000-00002A620000}"/>
    <cellStyle name="Normal 2 3 4 6 3 2" xfId="26942" xr:uid="{00000000-0005-0000-0000-00002B620000}"/>
    <cellStyle name="Normal 2 3 4 6 3 2 2" xfId="26943" xr:uid="{00000000-0005-0000-0000-00002C620000}"/>
    <cellStyle name="Normal 2 3 4 6 3 3" xfId="26944" xr:uid="{00000000-0005-0000-0000-00002D620000}"/>
    <cellStyle name="Normal 2 3 4 6 4" xfId="26945" xr:uid="{00000000-0005-0000-0000-00002E620000}"/>
    <cellStyle name="Normal 2 3 4 6 4 2" xfId="26946" xr:uid="{00000000-0005-0000-0000-00002F620000}"/>
    <cellStyle name="Normal 2 3 4 6 4 2 2" xfId="26947" xr:uid="{00000000-0005-0000-0000-000030620000}"/>
    <cellStyle name="Normal 2 3 4 6 4 3" xfId="26948" xr:uid="{00000000-0005-0000-0000-000031620000}"/>
    <cellStyle name="Normal 2 3 4 6 5" xfId="26949" xr:uid="{00000000-0005-0000-0000-000032620000}"/>
    <cellStyle name="Normal 2 3 4 6 5 2" xfId="26950" xr:uid="{00000000-0005-0000-0000-000033620000}"/>
    <cellStyle name="Normal 2 3 4 6 6" xfId="26951" xr:uid="{00000000-0005-0000-0000-000034620000}"/>
    <cellStyle name="Normal 2 3 4 7" xfId="26952" xr:uid="{00000000-0005-0000-0000-000035620000}"/>
    <cellStyle name="Normal 2 3 4 7 2" xfId="26953" xr:uid="{00000000-0005-0000-0000-000036620000}"/>
    <cellStyle name="Normal 2 3 4 7 2 2" xfId="26954" xr:uid="{00000000-0005-0000-0000-000037620000}"/>
    <cellStyle name="Normal 2 3 4 7 2 2 2" xfId="26955" xr:uid="{00000000-0005-0000-0000-000038620000}"/>
    <cellStyle name="Normal 2 3 4 7 2 3" xfId="26956" xr:uid="{00000000-0005-0000-0000-000039620000}"/>
    <cellStyle name="Normal 2 3 4 7 3" xfId="26957" xr:uid="{00000000-0005-0000-0000-00003A620000}"/>
    <cellStyle name="Normal 2 3 4 7 3 2" xfId="26958" xr:uid="{00000000-0005-0000-0000-00003B620000}"/>
    <cellStyle name="Normal 2 3 4 7 3 2 2" xfId="26959" xr:uid="{00000000-0005-0000-0000-00003C620000}"/>
    <cellStyle name="Normal 2 3 4 7 3 3" xfId="26960" xr:uid="{00000000-0005-0000-0000-00003D620000}"/>
    <cellStyle name="Normal 2 3 4 7 4" xfId="26961" xr:uid="{00000000-0005-0000-0000-00003E620000}"/>
    <cellStyle name="Normal 2 3 4 7 4 2" xfId="26962" xr:uid="{00000000-0005-0000-0000-00003F620000}"/>
    <cellStyle name="Normal 2 3 4 7 4 2 2" xfId="26963" xr:uid="{00000000-0005-0000-0000-000040620000}"/>
    <cellStyle name="Normal 2 3 4 7 4 3" xfId="26964" xr:uid="{00000000-0005-0000-0000-000041620000}"/>
    <cellStyle name="Normal 2 3 4 7 5" xfId="26965" xr:uid="{00000000-0005-0000-0000-000042620000}"/>
    <cellStyle name="Normal 2 3 4 7 5 2" xfId="26966" xr:uid="{00000000-0005-0000-0000-000043620000}"/>
    <cellStyle name="Normal 2 3 4 7 6" xfId="26967" xr:uid="{00000000-0005-0000-0000-000044620000}"/>
    <cellStyle name="Normal 2 3 4 8" xfId="26968" xr:uid="{00000000-0005-0000-0000-000045620000}"/>
    <cellStyle name="Normal 2 3 4 8 2" xfId="26969" xr:uid="{00000000-0005-0000-0000-000046620000}"/>
    <cellStyle name="Normal 2 3 4 8 2 2" xfId="26970" xr:uid="{00000000-0005-0000-0000-000047620000}"/>
    <cellStyle name="Normal 2 3 4 8 3" xfId="26971" xr:uid="{00000000-0005-0000-0000-000048620000}"/>
    <cellStyle name="Normal 2 3 4 9" xfId="26972" xr:uid="{00000000-0005-0000-0000-000049620000}"/>
    <cellStyle name="Normal 2 3 4 9 2" xfId="26973" xr:uid="{00000000-0005-0000-0000-00004A620000}"/>
    <cellStyle name="Normal 2 3 4 9 2 2" xfId="26974" xr:uid="{00000000-0005-0000-0000-00004B620000}"/>
    <cellStyle name="Normal 2 3 4 9 3" xfId="26975" xr:uid="{00000000-0005-0000-0000-00004C620000}"/>
    <cellStyle name="Normal 2 3 5" xfId="1134" xr:uid="{00000000-0005-0000-0000-00004D620000}"/>
    <cellStyle name="Normal 2 3 5 10" xfId="26976" xr:uid="{00000000-0005-0000-0000-00004E620000}"/>
    <cellStyle name="Normal 2 3 5 10 2" xfId="26977" xr:uid="{00000000-0005-0000-0000-00004F620000}"/>
    <cellStyle name="Normal 2 3 5 11" xfId="26978" xr:uid="{00000000-0005-0000-0000-000050620000}"/>
    <cellStyle name="Normal 2 3 5 12" xfId="26979" xr:uid="{00000000-0005-0000-0000-000051620000}"/>
    <cellStyle name="Normal 2 3 5 13" xfId="55649" xr:uid="{00000000-0005-0000-0000-000052620000}"/>
    <cellStyle name="Normal 2 3 5 2" xfId="1135" xr:uid="{00000000-0005-0000-0000-000053620000}"/>
    <cellStyle name="Normal 2 3 5 2 2" xfId="26980" xr:uid="{00000000-0005-0000-0000-000054620000}"/>
    <cellStyle name="Normal 2 3 5 2 2 2" xfId="26981" xr:uid="{00000000-0005-0000-0000-000055620000}"/>
    <cellStyle name="Normal 2 3 5 2 2 2 2" xfId="26982" xr:uid="{00000000-0005-0000-0000-000056620000}"/>
    <cellStyle name="Normal 2 3 5 2 2 2 3" xfId="55652" xr:uid="{00000000-0005-0000-0000-000057620000}"/>
    <cellStyle name="Normal 2 3 5 2 2 3" xfId="26983" xr:uid="{00000000-0005-0000-0000-000058620000}"/>
    <cellStyle name="Normal 2 3 5 2 2 3 2" xfId="55654" xr:uid="{00000000-0005-0000-0000-000059620000}"/>
    <cellStyle name="Normal 2 3 5 2 2 3 3" xfId="55653" xr:uid="{00000000-0005-0000-0000-00005A620000}"/>
    <cellStyle name="Normal 2 3 5 2 2 4" xfId="55651" xr:uid="{00000000-0005-0000-0000-00005B620000}"/>
    <cellStyle name="Normal 2 3 5 2 3" xfId="26984" xr:uid="{00000000-0005-0000-0000-00005C620000}"/>
    <cellStyle name="Normal 2 3 5 2 3 2" xfId="26985" xr:uid="{00000000-0005-0000-0000-00005D620000}"/>
    <cellStyle name="Normal 2 3 5 2 3 2 2" xfId="26986" xr:uid="{00000000-0005-0000-0000-00005E620000}"/>
    <cellStyle name="Normal 2 3 5 2 3 3" xfId="26987" xr:uid="{00000000-0005-0000-0000-00005F620000}"/>
    <cellStyle name="Normal 2 3 5 2 4" xfId="26988" xr:uid="{00000000-0005-0000-0000-000060620000}"/>
    <cellStyle name="Normal 2 3 5 2 4 2" xfId="26989" xr:uid="{00000000-0005-0000-0000-000061620000}"/>
    <cellStyle name="Normal 2 3 5 2 4 2 2" xfId="26990" xr:uid="{00000000-0005-0000-0000-000062620000}"/>
    <cellStyle name="Normal 2 3 5 2 4 3" xfId="26991" xr:uid="{00000000-0005-0000-0000-000063620000}"/>
    <cellStyle name="Normal 2 3 5 2 5" xfId="26992" xr:uid="{00000000-0005-0000-0000-000064620000}"/>
    <cellStyle name="Normal 2 3 5 2 5 2" xfId="26993" xr:uid="{00000000-0005-0000-0000-000065620000}"/>
    <cellStyle name="Normal 2 3 5 2 6" xfId="26994" xr:uid="{00000000-0005-0000-0000-000066620000}"/>
    <cellStyle name="Normal 2 3 5 2 6 2" xfId="26995" xr:uid="{00000000-0005-0000-0000-000067620000}"/>
    <cellStyle name="Normal 2 3 5 2 7" xfId="26996" xr:uid="{00000000-0005-0000-0000-000068620000}"/>
    <cellStyle name="Normal 2 3 5 2 8" xfId="55650" xr:uid="{00000000-0005-0000-0000-000069620000}"/>
    <cellStyle name="Normal 2 3 5 3" xfId="26997" xr:uid="{00000000-0005-0000-0000-00006A620000}"/>
    <cellStyle name="Normal 2 3 5 3 2" xfId="26998" xr:uid="{00000000-0005-0000-0000-00006B620000}"/>
    <cellStyle name="Normal 2 3 5 3 2 2" xfId="26999" xr:uid="{00000000-0005-0000-0000-00006C620000}"/>
    <cellStyle name="Normal 2 3 5 3 2 2 2" xfId="27000" xr:uid="{00000000-0005-0000-0000-00006D620000}"/>
    <cellStyle name="Normal 2 3 5 3 2 2 2 2" xfId="55659" xr:uid="{00000000-0005-0000-0000-00006E620000}"/>
    <cellStyle name="Normal 2 3 5 3 2 2 2 3" xfId="55660" xr:uid="{00000000-0005-0000-0000-00006F620000}"/>
    <cellStyle name="Normal 2 3 5 3 2 2 2 3 2" xfId="55661" xr:uid="{00000000-0005-0000-0000-000070620000}"/>
    <cellStyle name="Normal 2 3 5 3 2 2 2 4" xfId="55658" xr:uid="{00000000-0005-0000-0000-000071620000}"/>
    <cellStyle name="Normal 2 3 5 3 2 2 3" xfId="55657" xr:uid="{00000000-0005-0000-0000-000072620000}"/>
    <cellStyle name="Normal 2 3 5 3 2 3" xfId="27001" xr:uid="{00000000-0005-0000-0000-000073620000}"/>
    <cellStyle name="Normal 2 3 5 3 2 3 2" xfId="55663" xr:uid="{00000000-0005-0000-0000-000074620000}"/>
    <cellStyle name="Normal 2 3 5 3 2 3 3" xfId="55664" xr:uid="{00000000-0005-0000-0000-000075620000}"/>
    <cellStyle name="Normal 2 3 5 3 2 3 3 2" xfId="55665" xr:uid="{00000000-0005-0000-0000-000076620000}"/>
    <cellStyle name="Normal 2 3 5 3 2 3 4" xfId="55662" xr:uid="{00000000-0005-0000-0000-000077620000}"/>
    <cellStyle name="Normal 2 3 5 3 2 4" xfId="55656" xr:uid="{00000000-0005-0000-0000-000078620000}"/>
    <cellStyle name="Normal 2 3 5 3 3" xfId="27002" xr:uid="{00000000-0005-0000-0000-000079620000}"/>
    <cellStyle name="Normal 2 3 5 3 3 2" xfId="27003" xr:uid="{00000000-0005-0000-0000-00007A620000}"/>
    <cellStyle name="Normal 2 3 5 3 3 2 2" xfId="27004" xr:uid="{00000000-0005-0000-0000-00007B620000}"/>
    <cellStyle name="Normal 2 3 5 3 3 2 2 2" xfId="55668" xr:uid="{00000000-0005-0000-0000-00007C620000}"/>
    <cellStyle name="Normal 2 3 5 3 3 2 3" xfId="55669" xr:uid="{00000000-0005-0000-0000-00007D620000}"/>
    <cellStyle name="Normal 2 3 5 3 3 2 3 2" xfId="55670" xr:uid="{00000000-0005-0000-0000-00007E620000}"/>
    <cellStyle name="Normal 2 3 5 3 3 2 4" xfId="55667" xr:uid="{00000000-0005-0000-0000-00007F620000}"/>
    <cellStyle name="Normal 2 3 5 3 3 3" xfId="27005" xr:uid="{00000000-0005-0000-0000-000080620000}"/>
    <cellStyle name="Normal 2 3 5 3 3 4" xfId="55666" xr:uid="{00000000-0005-0000-0000-000081620000}"/>
    <cellStyle name="Normal 2 3 5 3 4" xfId="27006" xr:uid="{00000000-0005-0000-0000-000082620000}"/>
    <cellStyle name="Normal 2 3 5 3 4 2" xfId="27007" xr:uid="{00000000-0005-0000-0000-000083620000}"/>
    <cellStyle name="Normal 2 3 5 3 4 2 2" xfId="27008" xr:uid="{00000000-0005-0000-0000-000084620000}"/>
    <cellStyle name="Normal 2 3 5 3 4 2 3" xfId="55672" xr:uid="{00000000-0005-0000-0000-000085620000}"/>
    <cellStyle name="Normal 2 3 5 3 4 3" xfId="27009" xr:uid="{00000000-0005-0000-0000-000086620000}"/>
    <cellStyle name="Normal 2 3 5 3 4 3 2" xfId="55674" xr:uid="{00000000-0005-0000-0000-000087620000}"/>
    <cellStyle name="Normal 2 3 5 3 4 3 3" xfId="55673" xr:uid="{00000000-0005-0000-0000-000088620000}"/>
    <cellStyle name="Normal 2 3 5 3 4 4" xfId="55671" xr:uid="{00000000-0005-0000-0000-000089620000}"/>
    <cellStyle name="Normal 2 3 5 3 5" xfId="27010" xr:uid="{00000000-0005-0000-0000-00008A620000}"/>
    <cellStyle name="Normal 2 3 5 3 5 2" xfId="27011" xr:uid="{00000000-0005-0000-0000-00008B620000}"/>
    <cellStyle name="Normal 2 3 5 3 6" xfId="27012" xr:uid="{00000000-0005-0000-0000-00008C620000}"/>
    <cellStyle name="Normal 2 3 5 3 7" xfId="55655" xr:uid="{00000000-0005-0000-0000-00008D620000}"/>
    <cellStyle name="Normal 2 3 5 4" xfId="27013" xr:uid="{00000000-0005-0000-0000-00008E620000}"/>
    <cellStyle name="Normal 2 3 5 4 2" xfId="27014" xr:uid="{00000000-0005-0000-0000-00008F620000}"/>
    <cellStyle name="Normal 2 3 5 4 2 2" xfId="27015" xr:uid="{00000000-0005-0000-0000-000090620000}"/>
    <cellStyle name="Normal 2 3 5 4 2 2 2" xfId="55678" xr:uid="{00000000-0005-0000-0000-000091620000}"/>
    <cellStyle name="Normal 2 3 5 4 2 2 3" xfId="55679" xr:uid="{00000000-0005-0000-0000-000092620000}"/>
    <cellStyle name="Normal 2 3 5 4 2 2 3 2" xfId="55680" xr:uid="{00000000-0005-0000-0000-000093620000}"/>
    <cellStyle name="Normal 2 3 5 4 2 2 4" xfId="55677" xr:uid="{00000000-0005-0000-0000-000094620000}"/>
    <cellStyle name="Normal 2 3 5 4 2 3" xfId="55676" xr:uid="{00000000-0005-0000-0000-000095620000}"/>
    <cellStyle name="Normal 2 3 5 4 3" xfId="27016" xr:uid="{00000000-0005-0000-0000-000096620000}"/>
    <cellStyle name="Normal 2 3 5 4 3 2" xfId="55682" xr:uid="{00000000-0005-0000-0000-000097620000}"/>
    <cellStyle name="Normal 2 3 5 4 3 3" xfId="55683" xr:uid="{00000000-0005-0000-0000-000098620000}"/>
    <cellStyle name="Normal 2 3 5 4 3 3 2" xfId="55684" xr:uid="{00000000-0005-0000-0000-000099620000}"/>
    <cellStyle name="Normal 2 3 5 4 3 4" xfId="55681" xr:uid="{00000000-0005-0000-0000-00009A620000}"/>
    <cellStyle name="Normal 2 3 5 4 4" xfId="55675" xr:uid="{00000000-0005-0000-0000-00009B620000}"/>
    <cellStyle name="Normal 2 3 5 5" xfId="27017" xr:uid="{00000000-0005-0000-0000-00009C620000}"/>
    <cellStyle name="Normal 2 3 5 5 2" xfId="27018" xr:uid="{00000000-0005-0000-0000-00009D620000}"/>
    <cellStyle name="Normal 2 3 5 5 2 2" xfId="27019" xr:uid="{00000000-0005-0000-0000-00009E620000}"/>
    <cellStyle name="Normal 2 3 5 5 2 3" xfId="55686" xr:uid="{00000000-0005-0000-0000-00009F620000}"/>
    <cellStyle name="Normal 2 3 5 5 3" xfId="27020" xr:uid="{00000000-0005-0000-0000-0000A0620000}"/>
    <cellStyle name="Normal 2 3 5 5 3 2" xfId="55688" xr:uid="{00000000-0005-0000-0000-0000A1620000}"/>
    <cellStyle name="Normal 2 3 5 5 3 3" xfId="55687" xr:uid="{00000000-0005-0000-0000-0000A2620000}"/>
    <cellStyle name="Normal 2 3 5 5 4" xfId="55685" xr:uid="{00000000-0005-0000-0000-0000A3620000}"/>
    <cellStyle name="Normal 2 3 5 6" xfId="27021" xr:uid="{00000000-0005-0000-0000-0000A4620000}"/>
    <cellStyle name="Normal 2 3 5 6 2" xfId="27022" xr:uid="{00000000-0005-0000-0000-0000A5620000}"/>
    <cellStyle name="Normal 2 3 5 6 2 2" xfId="27023" xr:uid="{00000000-0005-0000-0000-0000A6620000}"/>
    <cellStyle name="Normal 2 3 5 6 3" xfId="27024" xr:uid="{00000000-0005-0000-0000-0000A7620000}"/>
    <cellStyle name="Normal 2 3 5 7" xfId="27025" xr:uid="{00000000-0005-0000-0000-0000A8620000}"/>
    <cellStyle name="Normal 2 3 5 7 2" xfId="27026" xr:uid="{00000000-0005-0000-0000-0000A9620000}"/>
    <cellStyle name="Normal 2 3 5 8" xfId="27027" xr:uid="{00000000-0005-0000-0000-0000AA620000}"/>
    <cellStyle name="Normal 2 3 5 8 2" xfId="27028" xr:uid="{00000000-0005-0000-0000-0000AB620000}"/>
    <cellStyle name="Normal 2 3 5 9" xfId="27029" xr:uid="{00000000-0005-0000-0000-0000AC620000}"/>
    <cellStyle name="Normal 2 3 5 9 2" xfId="27030" xr:uid="{00000000-0005-0000-0000-0000AD620000}"/>
    <cellStyle name="Normal 2 3 6" xfId="1136" xr:uid="{00000000-0005-0000-0000-0000AE620000}"/>
    <cellStyle name="Normal 2 3 6 2" xfId="1137" xr:uid="{00000000-0005-0000-0000-0000AF620000}"/>
    <cellStyle name="Normal 2 3 6 2 2" xfId="55691" xr:uid="{00000000-0005-0000-0000-0000B0620000}"/>
    <cellStyle name="Normal 2 3 6 2 2 2" xfId="55692" xr:uid="{00000000-0005-0000-0000-0000B1620000}"/>
    <cellStyle name="Normal 2 3 6 2 2 2 2" xfId="55693" xr:uid="{00000000-0005-0000-0000-0000B2620000}"/>
    <cellStyle name="Normal 2 3 6 2 2 2 3" xfId="55694" xr:uid="{00000000-0005-0000-0000-0000B3620000}"/>
    <cellStyle name="Normal 2 3 6 2 2 2 3 2" xfId="55695" xr:uid="{00000000-0005-0000-0000-0000B4620000}"/>
    <cellStyle name="Normal 2 3 6 2 3" xfId="55696" xr:uid="{00000000-0005-0000-0000-0000B5620000}"/>
    <cellStyle name="Normal 2 3 6 2 3 2" xfId="55697" xr:uid="{00000000-0005-0000-0000-0000B6620000}"/>
    <cellStyle name="Normal 2 3 6 2 3 3" xfId="55698" xr:uid="{00000000-0005-0000-0000-0000B7620000}"/>
    <cellStyle name="Normal 2 3 6 2 3 3 2" xfId="55699" xr:uid="{00000000-0005-0000-0000-0000B8620000}"/>
    <cellStyle name="Normal 2 3 6 2 4" xfId="55690" xr:uid="{00000000-0005-0000-0000-0000B9620000}"/>
    <cellStyle name="Normal 2 3 6 3" xfId="27031" xr:uid="{00000000-0005-0000-0000-0000BA620000}"/>
    <cellStyle name="Normal 2 3 6 3 2" xfId="55701" xr:uid="{00000000-0005-0000-0000-0000BB620000}"/>
    <cellStyle name="Normal 2 3 6 3 2 2" xfId="55702" xr:uid="{00000000-0005-0000-0000-0000BC620000}"/>
    <cellStyle name="Normal 2 3 6 3 2 3" xfId="55703" xr:uid="{00000000-0005-0000-0000-0000BD620000}"/>
    <cellStyle name="Normal 2 3 6 3 2 3 2" xfId="55704" xr:uid="{00000000-0005-0000-0000-0000BE620000}"/>
    <cellStyle name="Normal 2 3 6 3 3" xfId="55700" xr:uid="{00000000-0005-0000-0000-0000BF620000}"/>
    <cellStyle name="Normal 2 3 6 4" xfId="55705" xr:uid="{00000000-0005-0000-0000-0000C0620000}"/>
    <cellStyle name="Normal 2 3 6 4 2" xfId="55706" xr:uid="{00000000-0005-0000-0000-0000C1620000}"/>
    <cellStyle name="Normal 2 3 6 4 3" xfId="55707" xr:uid="{00000000-0005-0000-0000-0000C2620000}"/>
    <cellStyle name="Normal 2 3 6 4 3 2" xfId="55708" xr:uid="{00000000-0005-0000-0000-0000C3620000}"/>
    <cellStyle name="Normal 2 3 6 5" xfId="55689" xr:uid="{00000000-0005-0000-0000-0000C4620000}"/>
    <cellStyle name="Normal 2 3 7" xfId="1138" xr:uid="{00000000-0005-0000-0000-0000C5620000}"/>
    <cellStyle name="Normal 2 3 7 10" xfId="55709" xr:uid="{00000000-0005-0000-0000-0000C6620000}"/>
    <cellStyle name="Normal 2 3 7 2" xfId="27032" xr:uid="{00000000-0005-0000-0000-0000C7620000}"/>
    <cellStyle name="Normal 2 3 7 2 2" xfId="27033" xr:uid="{00000000-0005-0000-0000-0000C8620000}"/>
    <cellStyle name="Normal 2 3 7 2 2 2" xfId="27034" xr:uid="{00000000-0005-0000-0000-0000C9620000}"/>
    <cellStyle name="Normal 2 3 7 2 2 2 2" xfId="27035" xr:uid="{00000000-0005-0000-0000-0000CA620000}"/>
    <cellStyle name="Normal 2 3 7 2 2 2 3" xfId="55712" xr:uid="{00000000-0005-0000-0000-0000CB620000}"/>
    <cellStyle name="Normal 2 3 7 2 2 3" xfId="27036" xr:uid="{00000000-0005-0000-0000-0000CC620000}"/>
    <cellStyle name="Normal 2 3 7 2 2 3 2" xfId="55714" xr:uid="{00000000-0005-0000-0000-0000CD620000}"/>
    <cellStyle name="Normal 2 3 7 2 2 3 3" xfId="55713" xr:uid="{00000000-0005-0000-0000-0000CE620000}"/>
    <cellStyle name="Normal 2 3 7 2 2 4" xfId="55711" xr:uid="{00000000-0005-0000-0000-0000CF620000}"/>
    <cellStyle name="Normal 2 3 7 2 3" xfId="27037" xr:uid="{00000000-0005-0000-0000-0000D0620000}"/>
    <cellStyle name="Normal 2 3 7 2 3 2" xfId="27038" xr:uid="{00000000-0005-0000-0000-0000D1620000}"/>
    <cellStyle name="Normal 2 3 7 2 3 2 2" xfId="27039" xr:uid="{00000000-0005-0000-0000-0000D2620000}"/>
    <cellStyle name="Normal 2 3 7 2 3 3" xfId="27040" xr:uid="{00000000-0005-0000-0000-0000D3620000}"/>
    <cellStyle name="Normal 2 3 7 2 4" xfId="27041" xr:uid="{00000000-0005-0000-0000-0000D4620000}"/>
    <cellStyle name="Normal 2 3 7 2 4 2" xfId="27042" xr:uid="{00000000-0005-0000-0000-0000D5620000}"/>
    <cellStyle name="Normal 2 3 7 2 4 2 2" xfId="27043" xr:uid="{00000000-0005-0000-0000-0000D6620000}"/>
    <cellStyle name="Normal 2 3 7 2 4 3" xfId="27044" xr:uid="{00000000-0005-0000-0000-0000D7620000}"/>
    <cellStyle name="Normal 2 3 7 2 5" xfId="27045" xr:uid="{00000000-0005-0000-0000-0000D8620000}"/>
    <cellStyle name="Normal 2 3 7 2 5 2" xfId="27046" xr:uid="{00000000-0005-0000-0000-0000D9620000}"/>
    <cellStyle name="Normal 2 3 7 2 6" xfId="27047" xr:uid="{00000000-0005-0000-0000-0000DA620000}"/>
    <cellStyle name="Normal 2 3 7 2 6 2" xfId="27048" xr:uid="{00000000-0005-0000-0000-0000DB620000}"/>
    <cellStyle name="Normal 2 3 7 2 7" xfId="27049" xr:uid="{00000000-0005-0000-0000-0000DC620000}"/>
    <cellStyle name="Normal 2 3 7 2 8" xfId="55710" xr:uid="{00000000-0005-0000-0000-0000DD620000}"/>
    <cellStyle name="Normal 2 3 7 3" xfId="27050" xr:uid="{00000000-0005-0000-0000-0000DE620000}"/>
    <cellStyle name="Normal 2 3 7 3 2" xfId="27051" xr:uid="{00000000-0005-0000-0000-0000DF620000}"/>
    <cellStyle name="Normal 2 3 7 3 2 2" xfId="27052" xr:uid="{00000000-0005-0000-0000-0000E0620000}"/>
    <cellStyle name="Normal 2 3 7 3 2 2 2" xfId="27053" xr:uid="{00000000-0005-0000-0000-0000E1620000}"/>
    <cellStyle name="Normal 2 3 7 3 2 3" xfId="27054" xr:uid="{00000000-0005-0000-0000-0000E2620000}"/>
    <cellStyle name="Normal 2 3 7 3 2 4" xfId="55716" xr:uid="{00000000-0005-0000-0000-0000E3620000}"/>
    <cellStyle name="Normal 2 3 7 3 3" xfId="27055" xr:uid="{00000000-0005-0000-0000-0000E4620000}"/>
    <cellStyle name="Normal 2 3 7 3 3 2" xfId="27056" xr:uid="{00000000-0005-0000-0000-0000E5620000}"/>
    <cellStyle name="Normal 2 3 7 3 3 2 2" xfId="27057" xr:uid="{00000000-0005-0000-0000-0000E6620000}"/>
    <cellStyle name="Normal 2 3 7 3 3 2 3" xfId="55718" xr:uid="{00000000-0005-0000-0000-0000E7620000}"/>
    <cellStyle name="Normal 2 3 7 3 3 3" xfId="27058" xr:uid="{00000000-0005-0000-0000-0000E8620000}"/>
    <cellStyle name="Normal 2 3 7 3 3 4" xfId="55717" xr:uid="{00000000-0005-0000-0000-0000E9620000}"/>
    <cellStyle name="Normal 2 3 7 3 4" xfId="27059" xr:uid="{00000000-0005-0000-0000-0000EA620000}"/>
    <cellStyle name="Normal 2 3 7 3 4 2" xfId="27060" xr:uid="{00000000-0005-0000-0000-0000EB620000}"/>
    <cellStyle name="Normal 2 3 7 3 4 2 2" xfId="27061" xr:uid="{00000000-0005-0000-0000-0000EC620000}"/>
    <cellStyle name="Normal 2 3 7 3 4 3" xfId="27062" xr:uid="{00000000-0005-0000-0000-0000ED620000}"/>
    <cellStyle name="Normal 2 3 7 3 5" xfId="27063" xr:uid="{00000000-0005-0000-0000-0000EE620000}"/>
    <cellStyle name="Normal 2 3 7 3 5 2" xfId="27064" xr:uid="{00000000-0005-0000-0000-0000EF620000}"/>
    <cellStyle name="Normal 2 3 7 3 6" xfId="27065" xr:uid="{00000000-0005-0000-0000-0000F0620000}"/>
    <cellStyle name="Normal 2 3 7 3 7" xfId="55715" xr:uid="{00000000-0005-0000-0000-0000F1620000}"/>
    <cellStyle name="Normal 2 3 7 4" xfId="27066" xr:uid="{00000000-0005-0000-0000-0000F2620000}"/>
    <cellStyle name="Normal 2 3 7 4 2" xfId="27067" xr:uid="{00000000-0005-0000-0000-0000F3620000}"/>
    <cellStyle name="Normal 2 3 7 4 2 2" xfId="27068" xr:uid="{00000000-0005-0000-0000-0000F4620000}"/>
    <cellStyle name="Normal 2 3 7 4 3" xfId="27069" xr:uid="{00000000-0005-0000-0000-0000F5620000}"/>
    <cellStyle name="Normal 2 3 7 5" xfId="27070" xr:uid="{00000000-0005-0000-0000-0000F6620000}"/>
    <cellStyle name="Normal 2 3 7 5 2" xfId="27071" xr:uid="{00000000-0005-0000-0000-0000F7620000}"/>
    <cellStyle name="Normal 2 3 7 5 2 2" xfId="27072" xr:uid="{00000000-0005-0000-0000-0000F8620000}"/>
    <cellStyle name="Normal 2 3 7 5 3" xfId="27073" xr:uid="{00000000-0005-0000-0000-0000F9620000}"/>
    <cellStyle name="Normal 2 3 7 6" xfId="27074" xr:uid="{00000000-0005-0000-0000-0000FA620000}"/>
    <cellStyle name="Normal 2 3 7 6 2" xfId="27075" xr:uid="{00000000-0005-0000-0000-0000FB620000}"/>
    <cellStyle name="Normal 2 3 7 6 2 2" xfId="27076" xr:uid="{00000000-0005-0000-0000-0000FC620000}"/>
    <cellStyle name="Normal 2 3 7 6 3" xfId="27077" xr:uid="{00000000-0005-0000-0000-0000FD620000}"/>
    <cellStyle name="Normal 2 3 7 7" xfId="27078" xr:uid="{00000000-0005-0000-0000-0000FE620000}"/>
    <cellStyle name="Normal 2 3 7 7 2" xfId="27079" xr:uid="{00000000-0005-0000-0000-0000FF620000}"/>
    <cellStyle name="Normal 2 3 7 8" xfId="27080" xr:uid="{00000000-0005-0000-0000-000000630000}"/>
    <cellStyle name="Normal 2 3 7 8 2" xfId="27081" xr:uid="{00000000-0005-0000-0000-000001630000}"/>
    <cellStyle name="Normal 2 3 7 9" xfId="27082" xr:uid="{00000000-0005-0000-0000-000002630000}"/>
    <cellStyle name="Normal 2 3 8" xfId="27083" xr:uid="{00000000-0005-0000-0000-000003630000}"/>
    <cellStyle name="Normal 2 3 8 2" xfId="27084" xr:uid="{00000000-0005-0000-0000-000004630000}"/>
    <cellStyle name="Normal 2 3 8 2 2" xfId="55721" xr:uid="{00000000-0005-0000-0000-000005630000}"/>
    <cellStyle name="Normal 2 3 8 2 2 2" xfId="55722" xr:uid="{00000000-0005-0000-0000-000006630000}"/>
    <cellStyle name="Normal 2 3 8 2 2 3" xfId="55723" xr:uid="{00000000-0005-0000-0000-000007630000}"/>
    <cellStyle name="Normal 2 3 8 2 2 3 2" xfId="55724" xr:uid="{00000000-0005-0000-0000-000008630000}"/>
    <cellStyle name="Normal 2 3 8 2 3" xfId="55720" xr:uid="{00000000-0005-0000-0000-000009630000}"/>
    <cellStyle name="Normal 2 3 8 3" xfId="55725" xr:uid="{00000000-0005-0000-0000-00000A630000}"/>
    <cellStyle name="Normal 2 3 8 3 2" xfId="55726" xr:uid="{00000000-0005-0000-0000-00000B630000}"/>
    <cellStyle name="Normal 2 3 8 3 2 2" xfId="55727" xr:uid="{00000000-0005-0000-0000-00000C630000}"/>
    <cellStyle name="Normal 2 3 8 3 2 3" xfId="55728" xr:uid="{00000000-0005-0000-0000-00000D630000}"/>
    <cellStyle name="Normal 2 3 8 3 2 3 2" xfId="55729" xr:uid="{00000000-0005-0000-0000-00000E630000}"/>
    <cellStyle name="Normal 2 3 8 4" xfId="55730" xr:uid="{00000000-0005-0000-0000-00000F630000}"/>
    <cellStyle name="Normal 2 3 8 4 2" xfId="55731" xr:uid="{00000000-0005-0000-0000-000010630000}"/>
    <cellStyle name="Normal 2 3 8 4 3" xfId="55732" xr:uid="{00000000-0005-0000-0000-000011630000}"/>
    <cellStyle name="Normal 2 3 8 4 3 2" xfId="55733" xr:uid="{00000000-0005-0000-0000-000012630000}"/>
    <cellStyle name="Normal 2 3 8 5" xfId="55719" xr:uid="{00000000-0005-0000-0000-000013630000}"/>
    <cellStyle name="Normal 2 3 9" xfId="27085" xr:uid="{00000000-0005-0000-0000-000014630000}"/>
    <cellStyle name="Normal 2 3 9 2" xfId="27086" xr:uid="{00000000-0005-0000-0000-000015630000}"/>
    <cellStyle name="Normal 2 3 9 2 2" xfId="55736" xr:uid="{00000000-0005-0000-0000-000016630000}"/>
    <cellStyle name="Normal 2 3 9 2 3" xfId="55737" xr:uid="{00000000-0005-0000-0000-000017630000}"/>
    <cellStyle name="Normal 2 3 9 2 3 2" xfId="55738" xr:uid="{00000000-0005-0000-0000-000018630000}"/>
    <cellStyle name="Normal 2 3 9 2 4" xfId="55735" xr:uid="{00000000-0005-0000-0000-000019630000}"/>
    <cellStyle name="Normal 2 3 9 3" xfId="55734" xr:uid="{00000000-0005-0000-0000-00001A630000}"/>
    <cellStyle name="Normal 2 30" xfId="27087" xr:uid="{00000000-0005-0000-0000-00001B630000}"/>
    <cellStyle name="Normal 2 30 2" xfId="27088" xr:uid="{00000000-0005-0000-0000-00001C630000}"/>
    <cellStyle name="Normal 2 31" xfId="3646" xr:uid="{00000000-0005-0000-0000-00001D630000}"/>
    <cellStyle name="Normal 2 32" xfId="27089" xr:uid="{00000000-0005-0000-0000-00001E630000}"/>
    <cellStyle name="Normal 2 4" xfId="1139" xr:uid="{00000000-0005-0000-0000-00001F630000}"/>
    <cellStyle name="Normal 2 4 10" xfId="27090" xr:uid="{00000000-0005-0000-0000-000020630000}"/>
    <cellStyle name="Normal 2 4 11" xfId="27091" xr:uid="{00000000-0005-0000-0000-000021630000}"/>
    <cellStyle name="Normal 2 4 12" xfId="27092" xr:uid="{00000000-0005-0000-0000-000022630000}"/>
    <cellStyle name="Normal 2 4 13" xfId="55739" xr:uid="{00000000-0005-0000-0000-000023630000}"/>
    <cellStyle name="Normal 2 4 2" xfId="1140" xr:uid="{00000000-0005-0000-0000-000024630000}"/>
    <cellStyle name="Normal 2 4 2 10" xfId="27093" xr:uid="{00000000-0005-0000-0000-000025630000}"/>
    <cellStyle name="Normal 2 4 2 10 2" xfId="27094" xr:uid="{00000000-0005-0000-0000-000026630000}"/>
    <cellStyle name="Normal 2 4 2 10 2 2" xfId="27095" xr:uid="{00000000-0005-0000-0000-000027630000}"/>
    <cellStyle name="Normal 2 4 2 10 3" xfId="27096" xr:uid="{00000000-0005-0000-0000-000028630000}"/>
    <cellStyle name="Normal 2 4 2 11" xfId="27097" xr:uid="{00000000-0005-0000-0000-000029630000}"/>
    <cellStyle name="Normal 2 4 2 11 2" xfId="27098" xr:uid="{00000000-0005-0000-0000-00002A630000}"/>
    <cellStyle name="Normal 2 4 2 11 2 2" xfId="27099" xr:uid="{00000000-0005-0000-0000-00002B630000}"/>
    <cellStyle name="Normal 2 4 2 11 3" xfId="27100" xr:uid="{00000000-0005-0000-0000-00002C630000}"/>
    <cellStyle name="Normal 2 4 2 12" xfId="27101" xr:uid="{00000000-0005-0000-0000-00002D630000}"/>
    <cellStyle name="Normal 2 4 2 12 2" xfId="27102" xr:uid="{00000000-0005-0000-0000-00002E630000}"/>
    <cellStyle name="Normal 2 4 2 13" xfId="27103" xr:uid="{00000000-0005-0000-0000-00002F630000}"/>
    <cellStyle name="Normal 2 4 2 13 2" xfId="27104" xr:uid="{00000000-0005-0000-0000-000030630000}"/>
    <cellStyle name="Normal 2 4 2 14" xfId="27105" xr:uid="{00000000-0005-0000-0000-000031630000}"/>
    <cellStyle name="Normal 2 4 2 14 2" xfId="27106" xr:uid="{00000000-0005-0000-0000-000032630000}"/>
    <cellStyle name="Normal 2 4 2 15" xfId="27107" xr:uid="{00000000-0005-0000-0000-000033630000}"/>
    <cellStyle name="Normal 2 4 2 15 2" xfId="27108" xr:uid="{00000000-0005-0000-0000-000034630000}"/>
    <cellStyle name="Normal 2 4 2 16" xfId="27109" xr:uid="{00000000-0005-0000-0000-000035630000}"/>
    <cellStyle name="Normal 2 4 2 16 2" xfId="27110" xr:uid="{00000000-0005-0000-0000-000036630000}"/>
    <cellStyle name="Normal 2 4 2 17" xfId="27111" xr:uid="{00000000-0005-0000-0000-000037630000}"/>
    <cellStyle name="Normal 2 4 2 17 2" xfId="27112" xr:uid="{00000000-0005-0000-0000-000038630000}"/>
    <cellStyle name="Normal 2 4 2 18" xfId="27113" xr:uid="{00000000-0005-0000-0000-000039630000}"/>
    <cellStyle name="Normal 2 4 2 19" xfId="27114" xr:uid="{00000000-0005-0000-0000-00003A630000}"/>
    <cellStyle name="Normal 2 4 2 2" xfId="1141" xr:uid="{00000000-0005-0000-0000-00003B630000}"/>
    <cellStyle name="Normal 2 4 2 2 10" xfId="27115" xr:uid="{00000000-0005-0000-0000-00003C630000}"/>
    <cellStyle name="Normal 2 4 2 2 2" xfId="1142" xr:uid="{00000000-0005-0000-0000-00003D630000}"/>
    <cellStyle name="Normal 2 4 2 2 2 2" xfId="27116" xr:uid="{00000000-0005-0000-0000-00003E630000}"/>
    <cellStyle name="Normal 2 4 2 2 2 2 2" xfId="27117" xr:uid="{00000000-0005-0000-0000-00003F630000}"/>
    <cellStyle name="Normal 2 4 2 2 2 2 2 2" xfId="27118" xr:uid="{00000000-0005-0000-0000-000040630000}"/>
    <cellStyle name="Normal 2 4 2 2 2 2 3" xfId="27119" xr:uid="{00000000-0005-0000-0000-000041630000}"/>
    <cellStyle name="Normal 2 4 2 2 2 3" xfId="27120" xr:uid="{00000000-0005-0000-0000-000042630000}"/>
    <cellStyle name="Normal 2 4 2 2 2 3 2" xfId="27121" xr:uid="{00000000-0005-0000-0000-000043630000}"/>
    <cellStyle name="Normal 2 4 2 2 2 3 2 2" xfId="27122" xr:uid="{00000000-0005-0000-0000-000044630000}"/>
    <cellStyle name="Normal 2 4 2 2 2 3 3" xfId="27123" xr:uid="{00000000-0005-0000-0000-000045630000}"/>
    <cellStyle name="Normal 2 4 2 2 2 4" xfId="27124" xr:uid="{00000000-0005-0000-0000-000046630000}"/>
    <cellStyle name="Normal 2 4 2 2 2 4 2" xfId="27125" xr:uid="{00000000-0005-0000-0000-000047630000}"/>
    <cellStyle name="Normal 2 4 2 2 2 4 2 2" xfId="27126" xr:uid="{00000000-0005-0000-0000-000048630000}"/>
    <cellStyle name="Normal 2 4 2 2 2 4 3" xfId="27127" xr:uid="{00000000-0005-0000-0000-000049630000}"/>
    <cellStyle name="Normal 2 4 2 2 2 5" xfId="27128" xr:uid="{00000000-0005-0000-0000-00004A630000}"/>
    <cellStyle name="Normal 2 4 2 2 2 5 2" xfId="27129" xr:uid="{00000000-0005-0000-0000-00004B630000}"/>
    <cellStyle name="Normal 2 4 2 2 2 6" xfId="27130" xr:uid="{00000000-0005-0000-0000-00004C630000}"/>
    <cellStyle name="Normal 2 4 2 2 2 6 2" xfId="27131" xr:uid="{00000000-0005-0000-0000-00004D630000}"/>
    <cellStyle name="Normal 2 4 2 2 2 7" xfId="27132" xr:uid="{00000000-0005-0000-0000-00004E630000}"/>
    <cellStyle name="Normal 2 4 2 2 3" xfId="27133" xr:uid="{00000000-0005-0000-0000-00004F630000}"/>
    <cellStyle name="Normal 2 4 2 2 3 2" xfId="27134" xr:uid="{00000000-0005-0000-0000-000050630000}"/>
    <cellStyle name="Normal 2 4 2 2 3 2 2" xfId="27135" xr:uid="{00000000-0005-0000-0000-000051630000}"/>
    <cellStyle name="Normal 2 4 2 2 3 2 2 2" xfId="27136" xr:uid="{00000000-0005-0000-0000-000052630000}"/>
    <cellStyle name="Normal 2 4 2 2 3 2 3" xfId="27137" xr:uid="{00000000-0005-0000-0000-000053630000}"/>
    <cellStyle name="Normal 2 4 2 2 3 3" xfId="27138" xr:uid="{00000000-0005-0000-0000-000054630000}"/>
    <cellStyle name="Normal 2 4 2 2 3 3 2" xfId="27139" xr:uid="{00000000-0005-0000-0000-000055630000}"/>
    <cellStyle name="Normal 2 4 2 2 3 3 2 2" xfId="27140" xr:uid="{00000000-0005-0000-0000-000056630000}"/>
    <cellStyle name="Normal 2 4 2 2 3 3 3" xfId="27141" xr:uid="{00000000-0005-0000-0000-000057630000}"/>
    <cellStyle name="Normal 2 4 2 2 3 4" xfId="27142" xr:uid="{00000000-0005-0000-0000-000058630000}"/>
    <cellStyle name="Normal 2 4 2 2 3 4 2" xfId="27143" xr:uid="{00000000-0005-0000-0000-000059630000}"/>
    <cellStyle name="Normal 2 4 2 2 3 4 2 2" xfId="27144" xr:uid="{00000000-0005-0000-0000-00005A630000}"/>
    <cellStyle name="Normal 2 4 2 2 3 4 3" xfId="27145" xr:uid="{00000000-0005-0000-0000-00005B630000}"/>
    <cellStyle name="Normal 2 4 2 2 3 5" xfId="27146" xr:uid="{00000000-0005-0000-0000-00005C630000}"/>
    <cellStyle name="Normal 2 4 2 2 3 5 2" xfId="27147" xr:uid="{00000000-0005-0000-0000-00005D630000}"/>
    <cellStyle name="Normal 2 4 2 2 3 6" xfId="27148" xr:uid="{00000000-0005-0000-0000-00005E630000}"/>
    <cellStyle name="Normal 2 4 2 2 4" xfId="27149" xr:uid="{00000000-0005-0000-0000-00005F630000}"/>
    <cellStyle name="Normal 2 4 2 2 4 2" xfId="27150" xr:uid="{00000000-0005-0000-0000-000060630000}"/>
    <cellStyle name="Normal 2 4 2 2 4 2 2" xfId="27151" xr:uid="{00000000-0005-0000-0000-000061630000}"/>
    <cellStyle name="Normal 2 4 2 2 4 3" xfId="27152" xr:uid="{00000000-0005-0000-0000-000062630000}"/>
    <cellStyle name="Normal 2 4 2 2 5" xfId="27153" xr:uid="{00000000-0005-0000-0000-000063630000}"/>
    <cellStyle name="Normal 2 4 2 2 5 2" xfId="27154" xr:uid="{00000000-0005-0000-0000-000064630000}"/>
    <cellStyle name="Normal 2 4 2 2 5 2 2" xfId="27155" xr:uid="{00000000-0005-0000-0000-000065630000}"/>
    <cellStyle name="Normal 2 4 2 2 5 3" xfId="27156" xr:uid="{00000000-0005-0000-0000-000066630000}"/>
    <cellStyle name="Normal 2 4 2 2 6" xfId="27157" xr:uid="{00000000-0005-0000-0000-000067630000}"/>
    <cellStyle name="Normal 2 4 2 2 6 2" xfId="27158" xr:uid="{00000000-0005-0000-0000-000068630000}"/>
    <cellStyle name="Normal 2 4 2 2 6 2 2" xfId="27159" xr:uid="{00000000-0005-0000-0000-000069630000}"/>
    <cellStyle name="Normal 2 4 2 2 6 3" xfId="27160" xr:uid="{00000000-0005-0000-0000-00006A630000}"/>
    <cellStyle name="Normal 2 4 2 2 7" xfId="27161" xr:uid="{00000000-0005-0000-0000-00006B630000}"/>
    <cellStyle name="Normal 2 4 2 2 7 2" xfId="27162" xr:uid="{00000000-0005-0000-0000-00006C630000}"/>
    <cellStyle name="Normal 2 4 2 2 8" xfId="27163" xr:uid="{00000000-0005-0000-0000-00006D630000}"/>
    <cellStyle name="Normal 2 4 2 2 8 2" xfId="27164" xr:uid="{00000000-0005-0000-0000-00006E630000}"/>
    <cellStyle name="Normal 2 4 2 2 9" xfId="27165" xr:uid="{00000000-0005-0000-0000-00006F630000}"/>
    <cellStyle name="Normal 2 4 2 20" xfId="27166" xr:uid="{00000000-0005-0000-0000-000070630000}"/>
    <cellStyle name="Normal 2 4 2 21" xfId="55740" xr:uid="{00000000-0005-0000-0000-000071630000}"/>
    <cellStyle name="Normal 2 4 2 3" xfId="1143" xr:uid="{00000000-0005-0000-0000-000072630000}"/>
    <cellStyle name="Normal 2 4 2 3 10" xfId="27167" xr:uid="{00000000-0005-0000-0000-000073630000}"/>
    <cellStyle name="Normal 2 4 2 3 2" xfId="1144" xr:uid="{00000000-0005-0000-0000-000074630000}"/>
    <cellStyle name="Normal 2 4 2 3 2 2" xfId="27168" xr:uid="{00000000-0005-0000-0000-000075630000}"/>
    <cellStyle name="Normal 2 4 2 3 2 2 2" xfId="27169" xr:uid="{00000000-0005-0000-0000-000076630000}"/>
    <cellStyle name="Normal 2 4 2 3 2 2 2 2" xfId="27170" xr:uid="{00000000-0005-0000-0000-000077630000}"/>
    <cellStyle name="Normal 2 4 2 3 2 2 3" xfId="27171" xr:uid="{00000000-0005-0000-0000-000078630000}"/>
    <cellStyle name="Normal 2 4 2 3 2 3" xfId="27172" xr:uid="{00000000-0005-0000-0000-000079630000}"/>
    <cellStyle name="Normal 2 4 2 3 2 3 2" xfId="27173" xr:uid="{00000000-0005-0000-0000-00007A630000}"/>
    <cellStyle name="Normal 2 4 2 3 2 3 2 2" xfId="27174" xr:uid="{00000000-0005-0000-0000-00007B630000}"/>
    <cellStyle name="Normal 2 4 2 3 2 3 3" xfId="27175" xr:uid="{00000000-0005-0000-0000-00007C630000}"/>
    <cellStyle name="Normal 2 4 2 3 2 4" xfId="27176" xr:uid="{00000000-0005-0000-0000-00007D630000}"/>
    <cellStyle name="Normal 2 4 2 3 2 4 2" xfId="27177" xr:uid="{00000000-0005-0000-0000-00007E630000}"/>
    <cellStyle name="Normal 2 4 2 3 2 4 2 2" xfId="27178" xr:uid="{00000000-0005-0000-0000-00007F630000}"/>
    <cellStyle name="Normal 2 4 2 3 2 4 3" xfId="27179" xr:uid="{00000000-0005-0000-0000-000080630000}"/>
    <cellStyle name="Normal 2 4 2 3 2 5" xfId="27180" xr:uid="{00000000-0005-0000-0000-000081630000}"/>
    <cellStyle name="Normal 2 4 2 3 2 5 2" xfId="27181" xr:uid="{00000000-0005-0000-0000-000082630000}"/>
    <cellStyle name="Normal 2 4 2 3 2 6" xfId="27182" xr:uid="{00000000-0005-0000-0000-000083630000}"/>
    <cellStyle name="Normal 2 4 2 3 2 6 2" xfId="27183" xr:uid="{00000000-0005-0000-0000-000084630000}"/>
    <cellStyle name="Normal 2 4 2 3 2 7" xfId="27184" xr:uid="{00000000-0005-0000-0000-000085630000}"/>
    <cellStyle name="Normal 2 4 2 3 3" xfId="27185" xr:uid="{00000000-0005-0000-0000-000086630000}"/>
    <cellStyle name="Normal 2 4 2 3 3 2" xfId="27186" xr:uid="{00000000-0005-0000-0000-000087630000}"/>
    <cellStyle name="Normal 2 4 2 3 3 2 2" xfId="27187" xr:uid="{00000000-0005-0000-0000-000088630000}"/>
    <cellStyle name="Normal 2 4 2 3 3 2 2 2" xfId="27188" xr:uid="{00000000-0005-0000-0000-000089630000}"/>
    <cellStyle name="Normal 2 4 2 3 3 2 3" xfId="27189" xr:uid="{00000000-0005-0000-0000-00008A630000}"/>
    <cellStyle name="Normal 2 4 2 3 3 3" xfId="27190" xr:uid="{00000000-0005-0000-0000-00008B630000}"/>
    <cellStyle name="Normal 2 4 2 3 3 3 2" xfId="27191" xr:uid="{00000000-0005-0000-0000-00008C630000}"/>
    <cellStyle name="Normal 2 4 2 3 3 3 2 2" xfId="27192" xr:uid="{00000000-0005-0000-0000-00008D630000}"/>
    <cellStyle name="Normal 2 4 2 3 3 3 3" xfId="27193" xr:uid="{00000000-0005-0000-0000-00008E630000}"/>
    <cellStyle name="Normal 2 4 2 3 3 4" xfId="27194" xr:uid="{00000000-0005-0000-0000-00008F630000}"/>
    <cellStyle name="Normal 2 4 2 3 3 4 2" xfId="27195" xr:uid="{00000000-0005-0000-0000-000090630000}"/>
    <cellStyle name="Normal 2 4 2 3 3 4 2 2" xfId="27196" xr:uid="{00000000-0005-0000-0000-000091630000}"/>
    <cellStyle name="Normal 2 4 2 3 3 4 3" xfId="27197" xr:uid="{00000000-0005-0000-0000-000092630000}"/>
    <cellStyle name="Normal 2 4 2 3 3 5" xfId="27198" xr:uid="{00000000-0005-0000-0000-000093630000}"/>
    <cellStyle name="Normal 2 4 2 3 3 5 2" xfId="27199" xr:uid="{00000000-0005-0000-0000-000094630000}"/>
    <cellStyle name="Normal 2 4 2 3 3 6" xfId="27200" xr:uid="{00000000-0005-0000-0000-000095630000}"/>
    <cellStyle name="Normal 2 4 2 3 4" xfId="27201" xr:uid="{00000000-0005-0000-0000-000096630000}"/>
    <cellStyle name="Normal 2 4 2 3 4 2" xfId="27202" xr:uid="{00000000-0005-0000-0000-000097630000}"/>
    <cellStyle name="Normal 2 4 2 3 4 2 2" xfId="27203" xr:uid="{00000000-0005-0000-0000-000098630000}"/>
    <cellStyle name="Normal 2 4 2 3 4 3" xfId="27204" xr:uid="{00000000-0005-0000-0000-000099630000}"/>
    <cellStyle name="Normal 2 4 2 3 5" xfId="27205" xr:uid="{00000000-0005-0000-0000-00009A630000}"/>
    <cellStyle name="Normal 2 4 2 3 5 2" xfId="27206" xr:uid="{00000000-0005-0000-0000-00009B630000}"/>
    <cellStyle name="Normal 2 4 2 3 5 2 2" xfId="27207" xr:uid="{00000000-0005-0000-0000-00009C630000}"/>
    <cellStyle name="Normal 2 4 2 3 5 3" xfId="27208" xr:uid="{00000000-0005-0000-0000-00009D630000}"/>
    <cellStyle name="Normal 2 4 2 3 6" xfId="27209" xr:uid="{00000000-0005-0000-0000-00009E630000}"/>
    <cellStyle name="Normal 2 4 2 3 6 2" xfId="27210" xr:uid="{00000000-0005-0000-0000-00009F630000}"/>
    <cellStyle name="Normal 2 4 2 3 6 2 2" xfId="27211" xr:uid="{00000000-0005-0000-0000-0000A0630000}"/>
    <cellStyle name="Normal 2 4 2 3 6 3" xfId="27212" xr:uid="{00000000-0005-0000-0000-0000A1630000}"/>
    <cellStyle name="Normal 2 4 2 3 7" xfId="27213" xr:uid="{00000000-0005-0000-0000-0000A2630000}"/>
    <cellStyle name="Normal 2 4 2 3 7 2" xfId="27214" xr:uid="{00000000-0005-0000-0000-0000A3630000}"/>
    <cellStyle name="Normal 2 4 2 3 8" xfId="27215" xr:uid="{00000000-0005-0000-0000-0000A4630000}"/>
    <cellStyle name="Normal 2 4 2 3 8 2" xfId="27216" xr:uid="{00000000-0005-0000-0000-0000A5630000}"/>
    <cellStyle name="Normal 2 4 2 3 9" xfId="27217" xr:uid="{00000000-0005-0000-0000-0000A6630000}"/>
    <cellStyle name="Normal 2 4 2 4" xfId="1145" xr:uid="{00000000-0005-0000-0000-0000A7630000}"/>
    <cellStyle name="Normal 2 4 2 4 2" xfId="27218" xr:uid="{00000000-0005-0000-0000-0000A8630000}"/>
    <cellStyle name="Normal 2 4 2 4 2 2" xfId="27219" xr:uid="{00000000-0005-0000-0000-0000A9630000}"/>
    <cellStyle name="Normal 2 4 2 4 2 2 2" xfId="27220" xr:uid="{00000000-0005-0000-0000-0000AA630000}"/>
    <cellStyle name="Normal 2 4 2 4 2 3" xfId="27221" xr:uid="{00000000-0005-0000-0000-0000AB630000}"/>
    <cellStyle name="Normal 2 4 2 4 3" xfId="27222" xr:uid="{00000000-0005-0000-0000-0000AC630000}"/>
    <cellStyle name="Normal 2 4 2 4 3 2" xfId="27223" xr:uid="{00000000-0005-0000-0000-0000AD630000}"/>
    <cellStyle name="Normal 2 4 2 4 3 2 2" xfId="27224" xr:uid="{00000000-0005-0000-0000-0000AE630000}"/>
    <cellStyle name="Normal 2 4 2 4 3 3" xfId="27225" xr:uid="{00000000-0005-0000-0000-0000AF630000}"/>
    <cellStyle name="Normal 2 4 2 4 4" xfId="27226" xr:uid="{00000000-0005-0000-0000-0000B0630000}"/>
    <cellStyle name="Normal 2 4 2 4 4 2" xfId="27227" xr:uid="{00000000-0005-0000-0000-0000B1630000}"/>
    <cellStyle name="Normal 2 4 2 4 4 2 2" xfId="27228" xr:uid="{00000000-0005-0000-0000-0000B2630000}"/>
    <cellStyle name="Normal 2 4 2 4 4 3" xfId="27229" xr:uid="{00000000-0005-0000-0000-0000B3630000}"/>
    <cellStyle name="Normal 2 4 2 4 5" xfId="27230" xr:uid="{00000000-0005-0000-0000-0000B4630000}"/>
    <cellStyle name="Normal 2 4 2 4 5 2" xfId="27231" xr:uid="{00000000-0005-0000-0000-0000B5630000}"/>
    <cellStyle name="Normal 2 4 2 4 6" xfId="27232" xr:uid="{00000000-0005-0000-0000-0000B6630000}"/>
    <cellStyle name="Normal 2 4 2 4 6 2" xfId="27233" xr:uid="{00000000-0005-0000-0000-0000B7630000}"/>
    <cellStyle name="Normal 2 4 2 4 7" xfId="27234" xr:uid="{00000000-0005-0000-0000-0000B8630000}"/>
    <cellStyle name="Normal 2 4 2 5" xfId="27235" xr:uid="{00000000-0005-0000-0000-0000B9630000}"/>
    <cellStyle name="Normal 2 4 2 5 2" xfId="27236" xr:uid="{00000000-0005-0000-0000-0000BA630000}"/>
    <cellStyle name="Normal 2 4 2 5 2 2" xfId="27237" xr:uid="{00000000-0005-0000-0000-0000BB630000}"/>
    <cellStyle name="Normal 2 4 2 5 2 2 2" xfId="27238" xr:uid="{00000000-0005-0000-0000-0000BC630000}"/>
    <cellStyle name="Normal 2 4 2 5 2 3" xfId="27239" xr:uid="{00000000-0005-0000-0000-0000BD630000}"/>
    <cellStyle name="Normal 2 4 2 5 3" xfId="27240" xr:uid="{00000000-0005-0000-0000-0000BE630000}"/>
    <cellStyle name="Normal 2 4 2 5 3 2" xfId="27241" xr:uid="{00000000-0005-0000-0000-0000BF630000}"/>
    <cellStyle name="Normal 2 4 2 5 3 2 2" xfId="27242" xr:uid="{00000000-0005-0000-0000-0000C0630000}"/>
    <cellStyle name="Normal 2 4 2 5 3 3" xfId="27243" xr:uid="{00000000-0005-0000-0000-0000C1630000}"/>
    <cellStyle name="Normal 2 4 2 5 4" xfId="27244" xr:uid="{00000000-0005-0000-0000-0000C2630000}"/>
    <cellStyle name="Normal 2 4 2 5 4 2" xfId="27245" xr:uid="{00000000-0005-0000-0000-0000C3630000}"/>
    <cellStyle name="Normal 2 4 2 5 4 2 2" xfId="27246" xr:uid="{00000000-0005-0000-0000-0000C4630000}"/>
    <cellStyle name="Normal 2 4 2 5 4 3" xfId="27247" xr:uid="{00000000-0005-0000-0000-0000C5630000}"/>
    <cellStyle name="Normal 2 4 2 5 5" xfId="27248" xr:uid="{00000000-0005-0000-0000-0000C6630000}"/>
    <cellStyle name="Normal 2 4 2 5 5 2" xfId="27249" xr:uid="{00000000-0005-0000-0000-0000C7630000}"/>
    <cellStyle name="Normal 2 4 2 5 6" xfId="27250" xr:uid="{00000000-0005-0000-0000-0000C8630000}"/>
    <cellStyle name="Normal 2 4 2 6" xfId="27251" xr:uid="{00000000-0005-0000-0000-0000C9630000}"/>
    <cellStyle name="Normal 2 4 2 6 2" xfId="27252" xr:uid="{00000000-0005-0000-0000-0000CA630000}"/>
    <cellStyle name="Normal 2 4 2 6 2 2" xfId="27253" xr:uid="{00000000-0005-0000-0000-0000CB630000}"/>
    <cellStyle name="Normal 2 4 2 6 2 2 2" xfId="27254" xr:uid="{00000000-0005-0000-0000-0000CC630000}"/>
    <cellStyle name="Normal 2 4 2 6 2 3" xfId="27255" xr:uid="{00000000-0005-0000-0000-0000CD630000}"/>
    <cellStyle name="Normal 2 4 2 6 3" xfId="27256" xr:uid="{00000000-0005-0000-0000-0000CE630000}"/>
    <cellStyle name="Normal 2 4 2 6 3 2" xfId="27257" xr:uid="{00000000-0005-0000-0000-0000CF630000}"/>
    <cellStyle name="Normal 2 4 2 6 3 2 2" xfId="27258" xr:uid="{00000000-0005-0000-0000-0000D0630000}"/>
    <cellStyle name="Normal 2 4 2 6 3 3" xfId="27259" xr:uid="{00000000-0005-0000-0000-0000D1630000}"/>
    <cellStyle name="Normal 2 4 2 6 4" xfId="27260" xr:uid="{00000000-0005-0000-0000-0000D2630000}"/>
    <cellStyle name="Normal 2 4 2 6 4 2" xfId="27261" xr:uid="{00000000-0005-0000-0000-0000D3630000}"/>
    <cellStyle name="Normal 2 4 2 6 4 2 2" xfId="27262" xr:uid="{00000000-0005-0000-0000-0000D4630000}"/>
    <cellStyle name="Normal 2 4 2 6 4 3" xfId="27263" xr:uid="{00000000-0005-0000-0000-0000D5630000}"/>
    <cellStyle name="Normal 2 4 2 6 5" xfId="27264" xr:uid="{00000000-0005-0000-0000-0000D6630000}"/>
    <cellStyle name="Normal 2 4 2 6 5 2" xfId="27265" xr:uid="{00000000-0005-0000-0000-0000D7630000}"/>
    <cellStyle name="Normal 2 4 2 6 6" xfId="27266" xr:uid="{00000000-0005-0000-0000-0000D8630000}"/>
    <cellStyle name="Normal 2 4 2 7" xfId="27267" xr:uid="{00000000-0005-0000-0000-0000D9630000}"/>
    <cellStyle name="Normal 2 4 2 7 2" xfId="27268" xr:uid="{00000000-0005-0000-0000-0000DA630000}"/>
    <cellStyle name="Normal 2 4 2 7 2 2" xfId="27269" xr:uid="{00000000-0005-0000-0000-0000DB630000}"/>
    <cellStyle name="Normal 2 4 2 7 2 2 2" xfId="27270" xr:uid="{00000000-0005-0000-0000-0000DC630000}"/>
    <cellStyle name="Normal 2 4 2 7 2 3" xfId="27271" xr:uid="{00000000-0005-0000-0000-0000DD630000}"/>
    <cellStyle name="Normal 2 4 2 7 3" xfId="27272" xr:uid="{00000000-0005-0000-0000-0000DE630000}"/>
    <cellStyle name="Normal 2 4 2 7 3 2" xfId="27273" xr:uid="{00000000-0005-0000-0000-0000DF630000}"/>
    <cellStyle name="Normal 2 4 2 7 3 2 2" xfId="27274" xr:uid="{00000000-0005-0000-0000-0000E0630000}"/>
    <cellStyle name="Normal 2 4 2 7 3 3" xfId="27275" xr:uid="{00000000-0005-0000-0000-0000E1630000}"/>
    <cellStyle name="Normal 2 4 2 7 4" xfId="27276" xr:uid="{00000000-0005-0000-0000-0000E2630000}"/>
    <cellStyle name="Normal 2 4 2 7 4 2" xfId="27277" xr:uid="{00000000-0005-0000-0000-0000E3630000}"/>
    <cellStyle name="Normal 2 4 2 7 4 2 2" xfId="27278" xr:uid="{00000000-0005-0000-0000-0000E4630000}"/>
    <cellStyle name="Normal 2 4 2 7 4 3" xfId="27279" xr:uid="{00000000-0005-0000-0000-0000E5630000}"/>
    <cellStyle name="Normal 2 4 2 7 5" xfId="27280" xr:uid="{00000000-0005-0000-0000-0000E6630000}"/>
    <cellStyle name="Normal 2 4 2 7 5 2" xfId="27281" xr:uid="{00000000-0005-0000-0000-0000E7630000}"/>
    <cellStyle name="Normal 2 4 2 7 6" xfId="27282" xr:uid="{00000000-0005-0000-0000-0000E8630000}"/>
    <cellStyle name="Normal 2 4 2 8" xfId="27283" xr:uid="{00000000-0005-0000-0000-0000E9630000}"/>
    <cellStyle name="Normal 2 4 2 8 2" xfId="27284" xr:uid="{00000000-0005-0000-0000-0000EA630000}"/>
    <cellStyle name="Normal 2 4 2 8 2 2" xfId="27285" xr:uid="{00000000-0005-0000-0000-0000EB630000}"/>
    <cellStyle name="Normal 2 4 2 8 3" xfId="27286" xr:uid="{00000000-0005-0000-0000-0000EC630000}"/>
    <cellStyle name="Normal 2 4 2 9" xfId="27287" xr:uid="{00000000-0005-0000-0000-0000ED630000}"/>
    <cellStyle name="Normal 2 4 2 9 2" xfId="27288" xr:uid="{00000000-0005-0000-0000-0000EE630000}"/>
    <cellStyle name="Normal 2 4 2 9 2 2" xfId="27289" xr:uid="{00000000-0005-0000-0000-0000EF630000}"/>
    <cellStyle name="Normal 2 4 2 9 3" xfId="27290" xr:uid="{00000000-0005-0000-0000-0000F0630000}"/>
    <cellStyle name="Normal 2 4 3" xfId="1146" xr:uid="{00000000-0005-0000-0000-0000F1630000}"/>
    <cellStyle name="Normal 2 4 3 10" xfId="27291" xr:uid="{00000000-0005-0000-0000-0000F2630000}"/>
    <cellStyle name="Normal 2 4 3 10 2" xfId="27292" xr:uid="{00000000-0005-0000-0000-0000F3630000}"/>
    <cellStyle name="Normal 2 4 3 10 2 2" xfId="27293" xr:uid="{00000000-0005-0000-0000-0000F4630000}"/>
    <cellStyle name="Normal 2 4 3 10 3" xfId="27294" xr:uid="{00000000-0005-0000-0000-0000F5630000}"/>
    <cellStyle name="Normal 2 4 3 11" xfId="27295" xr:uid="{00000000-0005-0000-0000-0000F6630000}"/>
    <cellStyle name="Normal 2 4 3 11 2" xfId="27296" xr:uid="{00000000-0005-0000-0000-0000F7630000}"/>
    <cellStyle name="Normal 2 4 3 11 2 2" xfId="27297" xr:uid="{00000000-0005-0000-0000-0000F8630000}"/>
    <cellStyle name="Normal 2 4 3 11 3" xfId="27298" xr:uid="{00000000-0005-0000-0000-0000F9630000}"/>
    <cellStyle name="Normal 2 4 3 12" xfId="27299" xr:uid="{00000000-0005-0000-0000-0000FA630000}"/>
    <cellStyle name="Normal 2 4 3 12 2" xfId="27300" xr:uid="{00000000-0005-0000-0000-0000FB630000}"/>
    <cellStyle name="Normal 2 4 3 13" xfId="27301" xr:uid="{00000000-0005-0000-0000-0000FC630000}"/>
    <cellStyle name="Normal 2 4 3 13 2" xfId="27302" xr:uid="{00000000-0005-0000-0000-0000FD630000}"/>
    <cellStyle name="Normal 2 4 3 14" xfId="27303" xr:uid="{00000000-0005-0000-0000-0000FE630000}"/>
    <cellStyle name="Normal 2 4 3 14 2" xfId="27304" xr:uid="{00000000-0005-0000-0000-0000FF630000}"/>
    <cellStyle name="Normal 2 4 3 15" xfId="27305" xr:uid="{00000000-0005-0000-0000-000000640000}"/>
    <cellStyle name="Normal 2 4 3 15 2" xfId="27306" xr:uid="{00000000-0005-0000-0000-000001640000}"/>
    <cellStyle name="Normal 2 4 3 16" xfId="27307" xr:uid="{00000000-0005-0000-0000-000002640000}"/>
    <cellStyle name="Normal 2 4 3 17" xfId="27308" xr:uid="{00000000-0005-0000-0000-000003640000}"/>
    <cellStyle name="Normal 2 4 3 2" xfId="1147" xr:uid="{00000000-0005-0000-0000-000004640000}"/>
    <cellStyle name="Normal 2 4 3 2 10" xfId="27309" xr:uid="{00000000-0005-0000-0000-000005640000}"/>
    <cellStyle name="Normal 2 4 3 2 2" xfId="1148" xr:uid="{00000000-0005-0000-0000-000006640000}"/>
    <cellStyle name="Normal 2 4 3 2 2 2" xfId="27310" xr:uid="{00000000-0005-0000-0000-000007640000}"/>
    <cellStyle name="Normal 2 4 3 2 2 2 2" xfId="27311" xr:uid="{00000000-0005-0000-0000-000008640000}"/>
    <cellStyle name="Normal 2 4 3 2 2 2 2 2" xfId="27312" xr:uid="{00000000-0005-0000-0000-000009640000}"/>
    <cellStyle name="Normal 2 4 3 2 2 2 3" xfId="27313" xr:uid="{00000000-0005-0000-0000-00000A640000}"/>
    <cellStyle name="Normal 2 4 3 2 2 3" xfId="27314" xr:uid="{00000000-0005-0000-0000-00000B640000}"/>
    <cellStyle name="Normal 2 4 3 2 2 3 2" xfId="27315" xr:uid="{00000000-0005-0000-0000-00000C640000}"/>
    <cellStyle name="Normal 2 4 3 2 2 3 2 2" xfId="27316" xr:uid="{00000000-0005-0000-0000-00000D640000}"/>
    <cellStyle name="Normal 2 4 3 2 2 3 3" xfId="27317" xr:uid="{00000000-0005-0000-0000-00000E640000}"/>
    <cellStyle name="Normal 2 4 3 2 2 4" xfId="27318" xr:uid="{00000000-0005-0000-0000-00000F640000}"/>
    <cellStyle name="Normal 2 4 3 2 2 4 2" xfId="27319" xr:uid="{00000000-0005-0000-0000-000010640000}"/>
    <cellStyle name="Normal 2 4 3 2 2 4 2 2" xfId="27320" xr:uid="{00000000-0005-0000-0000-000011640000}"/>
    <cellStyle name="Normal 2 4 3 2 2 4 3" xfId="27321" xr:uid="{00000000-0005-0000-0000-000012640000}"/>
    <cellStyle name="Normal 2 4 3 2 2 5" xfId="27322" xr:uid="{00000000-0005-0000-0000-000013640000}"/>
    <cellStyle name="Normal 2 4 3 2 2 5 2" xfId="27323" xr:uid="{00000000-0005-0000-0000-000014640000}"/>
    <cellStyle name="Normal 2 4 3 2 2 6" xfId="27324" xr:uid="{00000000-0005-0000-0000-000015640000}"/>
    <cellStyle name="Normal 2 4 3 2 2 6 2" xfId="27325" xr:uid="{00000000-0005-0000-0000-000016640000}"/>
    <cellStyle name="Normal 2 4 3 2 2 7" xfId="27326" xr:uid="{00000000-0005-0000-0000-000017640000}"/>
    <cellStyle name="Normal 2 4 3 2 3" xfId="27327" xr:uid="{00000000-0005-0000-0000-000018640000}"/>
    <cellStyle name="Normal 2 4 3 2 3 2" xfId="27328" xr:uid="{00000000-0005-0000-0000-000019640000}"/>
    <cellStyle name="Normal 2 4 3 2 3 2 2" xfId="27329" xr:uid="{00000000-0005-0000-0000-00001A640000}"/>
    <cellStyle name="Normal 2 4 3 2 3 2 2 2" xfId="27330" xr:uid="{00000000-0005-0000-0000-00001B640000}"/>
    <cellStyle name="Normal 2 4 3 2 3 2 3" xfId="27331" xr:uid="{00000000-0005-0000-0000-00001C640000}"/>
    <cellStyle name="Normal 2 4 3 2 3 3" xfId="27332" xr:uid="{00000000-0005-0000-0000-00001D640000}"/>
    <cellStyle name="Normal 2 4 3 2 3 3 2" xfId="27333" xr:uid="{00000000-0005-0000-0000-00001E640000}"/>
    <cellStyle name="Normal 2 4 3 2 3 3 2 2" xfId="27334" xr:uid="{00000000-0005-0000-0000-00001F640000}"/>
    <cellStyle name="Normal 2 4 3 2 3 3 3" xfId="27335" xr:uid="{00000000-0005-0000-0000-000020640000}"/>
    <cellStyle name="Normal 2 4 3 2 3 4" xfId="27336" xr:uid="{00000000-0005-0000-0000-000021640000}"/>
    <cellStyle name="Normal 2 4 3 2 3 4 2" xfId="27337" xr:uid="{00000000-0005-0000-0000-000022640000}"/>
    <cellStyle name="Normal 2 4 3 2 3 4 2 2" xfId="27338" xr:uid="{00000000-0005-0000-0000-000023640000}"/>
    <cellStyle name="Normal 2 4 3 2 3 4 3" xfId="27339" xr:uid="{00000000-0005-0000-0000-000024640000}"/>
    <cellStyle name="Normal 2 4 3 2 3 5" xfId="27340" xr:uid="{00000000-0005-0000-0000-000025640000}"/>
    <cellStyle name="Normal 2 4 3 2 3 5 2" xfId="27341" xr:uid="{00000000-0005-0000-0000-000026640000}"/>
    <cellStyle name="Normal 2 4 3 2 3 6" xfId="27342" xr:uid="{00000000-0005-0000-0000-000027640000}"/>
    <cellStyle name="Normal 2 4 3 2 4" xfId="27343" xr:uid="{00000000-0005-0000-0000-000028640000}"/>
    <cellStyle name="Normal 2 4 3 2 4 2" xfId="27344" xr:uid="{00000000-0005-0000-0000-000029640000}"/>
    <cellStyle name="Normal 2 4 3 2 4 2 2" xfId="27345" xr:uid="{00000000-0005-0000-0000-00002A640000}"/>
    <cellStyle name="Normal 2 4 3 2 4 3" xfId="27346" xr:uid="{00000000-0005-0000-0000-00002B640000}"/>
    <cellStyle name="Normal 2 4 3 2 5" xfId="27347" xr:uid="{00000000-0005-0000-0000-00002C640000}"/>
    <cellStyle name="Normal 2 4 3 2 5 2" xfId="27348" xr:uid="{00000000-0005-0000-0000-00002D640000}"/>
    <cellStyle name="Normal 2 4 3 2 5 2 2" xfId="27349" xr:uid="{00000000-0005-0000-0000-00002E640000}"/>
    <cellStyle name="Normal 2 4 3 2 5 3" xfId="27350" xr:uid="{00000000-0005-0000-0000-00002F640000}"/>
    <cellStyle name="Normal 2 4 3 2 6" xfId="27351" xr:uid="{00000000-0005-0000-0000-000030640000}"/>
    <cellStyle name="Normal 2 4 3 2 6 2" xfId="27352" xr:uid="{00000000-0005-0000-0000-000031640000}"/>
    <cellStyle name="Normal 2 4 3 2 6 2 2" xfId="27353" xr:uid="{00000000-0005-0000-0000-000032640000}"/>
    <cellStyle name="Normal 2 4 3 2 6 3" xfId="27354" xr:uid="{00000000-0005-0000-0000-000033640000}"/>
    <cellStyle name="Normal 2 4 3 2 7" xfId="27355" xr:uid="{00000000-0005-0000-0000-000034640000}"/>
    <cellStyle name="Normal 2 4 3 2 7 2" xfId="27356" xr:uid="{00000000-0005-0000-0000-000035640000}"/>
    <cellStyle name="Normal 2 4 3 2 8" xfId="27357" xr:uid="{00000000-0005-0000-0000-000036640000}"/>
    <cellStyle name="Normal 2 4 3 2 8 2" xfId="27358" xr:uid="{00000000-0005-0000-0000-000037640000}"/>
    <cellStyle name="Normal 2 4 3 2 9" xfId="27359" xr:uid="{00000000-0005-0000-0000-000038640000}"/>
    <cellStyle name="Normal 2 4 3 3" xfId="1149" xr:uid="{00000000-0005-0000-0000-000039640000}"/>
    <cellStyle name="Normal 2 4 3 3 10" xfId="27360" xr:uid="{00000000-0005-0000-0000-00003A640000}"/>
    <cellStyle name="Normal 2 4 3 3 2" xfId="1150" xr:uid="{00000000-0005-0000-0000-00003B640000}"/>
    <cellStyle name="Normal 2 4 3 3 2 2" xfId="27361" xr:uid="{00000000-0005-0000-0000-00003C640000}"/>
    <cellStyle name="Normal 2 4 3 3 2 2 2" xfId="27362" xr:uid="{00000000-0005-0000-0000-00003D640000}"/>
    <cellStyle name="Normal 2 4 3 3 2 2 2 2" xfId="27363" xr:uid="{00000000-0005-0000-0000-00003E640000}"/>
    <cellStyle name="Normal 2 4 3 3 2 2 3" xfId="27364" xr:uid="{00000000-0005-0000-0000-00003F640000}"/>
    <cellStyle name="Normal 2 4 3 3 2 3" xfId="27365" xr:uid="{00000000-0005-0000-0000-000040640000}"/>
    <cellStyle name="Normal 2 4 3 3 2 3 2" xfId="27366" xr:uid="{00000000-0005-0000-0000-000041640000}"/>
    <cellStyle name="Normal 2 4 3 3 2 3 2 2" xfId="27367" xr:uid="{00000000-0005-0000-0000-000042640000}"/>
    <cellStyle name="Normal 2 4 3 3 2 3 3" xfId="27368" xr:uid="{00000000-0005-0000-0000-000043640000}"/>
    <cellStyle name="Normal 2 4 3 3 2 4" xfId="27369" xr:uid="{00000000-0005-0000-0000-000044640000}"/>
    <cellStyle name="Normal 2 4 3 3 2 4 2" xfId="27370" xr:uid="{00000000-0005-0000-0000-000045640000}"/>
    <cellStyle name="Normal 2 4 3 3 2 4 2 2" xfId="27371" xr:uid="{00000000-0005-0000-0000-000046640000}"/>
    <cellStyle name="Normal 2 4 3 3 2 4 3" xfId="27372" xr:uid="{00000000-0005-0000-0000-000047640000}"/>
    <cellStyle name="Normal 2 4 3 3 2 5" xfId="27373" xr:uid="{00000000-0005-0000-0000-000048640000}"/>
    <cellStyle name="Normal 2 4 3 3 2 5 2" xfId="27374" xr:uid="{00000000-0005-0000-0000-000049640000}"/>
    <cellStyle name="Normal 2 4 3 3 2 6" xfId="27375" xr:uid="{00000000-0005-0000-0000-00004A640000}"/>
    <cellStyle name="Normal 2 4 3 3 2 6 2" xfId="27376" xr:uid="{00000000-0005-0000-0000-00004B640000}"/>
    <cellStyle name="Normal 2 4 3 3 2 7" xfId="27377" xr:uid="{00000000-0005-0000-0000-00004C640000}"/>
    <cellStyle name="Normal 2 4 3 3 3" xfId="27378" xr:uid="{00000000-0005-0000-0000-00004D640000}"/>
    <cellStyle name="Normal 2 4 3 3 3 2" xfId="27379" xr:uid="{00000000-0005-0000-0000-00004E640000}"/>
    <cellStyle name="Normal 2 4 3 3 3 2 2" xfId="27380" xr:uid="{00000000-0005-0000-0000-00004F640000}"/>
    <cellStyle name="Normal 2 4 3 3 3 2 2 2" xfId="27381" xr:uid="{00000000-0005-0000-0000-000050640000}"/>
    <cellStyle name="Normal 2 4 3 3 3 2 3" xfId="27382" xr:uid="{00000000-0005-0000-0000-000051640000}"/>
    <cellStyle name="Normal 2 4 3 3 3 3" xfId="27383" xr:uid="{00000000-0005-0000-0000-000052640000}"/>
    <cellStyle name="Normal 2 4 3 3 3 3 2" xfId="27384" xr:uid="{00000000-0005-0000-0000-000053640000}"/>
    <cellStyle name="Normal 2 4 3 3 3 3 2 2" xfId="27385" xr:uid="{00000000-0005-0000-0000-000054640000}"/>
    <cellStyle name="Normal 2 4 3 3 3 3 3" xfId="27386" xr:uid="{00000000-0005-0000-0000-000055640000}"/>
    <cellStyle name="Normal 2 4 3 3 3 4" xfId="27387" xr:uid="{00000000-0005-0000-0000-000056640000}"/>
    <cellStyle name="Normal 2 4 3 3 3 4 2" xfId="27388" xr:uid="{00000000-0005-0000-0000-000057640000}"/>
    <cellStyle name="Normal 2 4 3 3 3 4 2 2" xfId="27389" xr:uid="{00000000-0005-0000-0000-000058640000}"/>
    <cellStyle name="Normal 2 4 3 3 3 4 3" xfId="27390" xr:uid="{00000000-0005-0000-0000-000059640000}"/>
    <cellStyle name="Normal 2 4 3 3 3 5" xfId="27391" xr:uid="{00000000-0005-0000-0000-00005A640000}"/>
    <cellStyle name="Normal 2 4 3 3 3 5 2" xfId="27392" xr:uid="{00000000-0005-0000-0000-00005B640000}"/>
    <cellStyle name="Normal 2 4 3 3 3 6" xfId="27393" xr:uid="{00000000-0005-0000-0000-00005C640000}"/>
    <cellStyle name="Normal 2 4 3 3 4" xfId="27394" xr:uid="{00000000-0005-0000-0000-00005D640000}"/>
    <cellStyle name="Normal 2 4 3 3 4 2" xfId="27395" xr:uid="{00000000-0005-0000-0000-00005E640000}"/>
    <cellStyle name="Normal 2 4 3 3 4 2 2" xfId="27396" xr:uid="{00000000-0005-0000-0000-00005F640000}"/>
    <cellStyle name="Normal 2 4 3 3 4 3" xfId="27397" xr:uid="{00000000-0005-0000-0000-000060640000}"/>
    <cellStyle name="Normal 2 4 3 3 5" xfId="27398" xr:uid="{00000000-0005-0000-0000-000061640000}"/>
    <cellStyle name="Normal 2 4 3 3 5 2" xfId="27399" xr:uid="{00000000-0005-0000-0000-000062640000}"/>
    <cellStyle name="Normal 2 4 3 3 5 2 2" xfId="27400" xr:uid="{00000000-0005-0000-0000-000063640000}"/>
    <cellStyle name="Normal 2 4 3 3 5 3" xfId="27401" xr:uid="{00000000-0005-0000-0000-000064640000}"/>
    <cellStyle name="Normal 2 4 3 3 6" xfId="27402" xr:uid="{00000000-0005-0000-0000-000065640000}"/>
    <cellStyle name="Normal 2 4 3 3 6 2" xfId="27403" xr:uid="{00000000-0005-0000-0000-000066640000}"/>
    <cellStyle name="Normal 2 4 3 3 6 2 2" xfId="27404" xr:uid="{00000000-0005-0000-0000-000067640000}"/>
    <cellStyle name="Normal 2 4 3 3 6 3" xfId="27405" xr:uid="{00000000-0005-0000-0000-000068640000}"/>
    <cellStyle name="Normal 2 4 3 3 7" xfId="27406" xr:uid="{00000000-0005-0000-0000-000069640000}"/>
    <cellStyle name="Normal 2 4 3 3 7 2" xfId="27407" xr:uid="{00000000-0005-0000-0000-00006A640000}"/>
    <cellStyle name="Normal 2 4 3 3 8" xfId="27408" xr:uid="{00000000-0005-0000-0000-00006B640000}"/>
    <cellStyle name="Normal 2 4 3 3 8 2" xfId="27409" xr:uid="{00000000-0005-0000-0000-00006C640000}"/>
    <cellStyle name="Normal 2 4 3 3 9" xfId="27410" xr:uid="{00000000-0005-0000-0000-00006D640000}"/>
    <cellStyle name="Normal 2 4 3 4" xfId="1151" xr:uid="{00000000-0005-0000-0000-00006E640000}"/>
    <cellStyle name="Normal 2 4 3 4 2" xfId="27411" xr:uid="{00000000-0005-0000-0000-00006F640000}"/>
    <cellStyle name="Normal 2 4 3 4 2 2" xfId="27412" xr:uid="{00000000-0005-0000-0000-000070640000}"/>
    <cellStyle name="Normal 2 4 3 4 2 2 2" xfId="27413" xr:uid="{00000000-0005-0000-0000-000071640000}"/>
    <cellStyle name="Normal 2 4 3 4 2 3" xfId="27414" xr:uid="{00000000-0005-0000-0000-000072640000}"/>
    <cellStyle name="Normal 2 4 3 4 3" xfId="27415" xr:uid="{00000000-0005-0000-0000-000073640000}"/>
    <cellStyle name="Normal 2 4 3 4 3 2" xfId="27416" xr:uid="{00000000-0005-0000-0000-000074640000}"/>
    <cellStyle name="Normal 2 4 3 4 3 2 2" xfId="27417" xr:uid="{00000000-0005-0000-0000-000075640000}"/>
    <cellStyle name="Normal 2 4 3 4 3 3" xfId="27418" xr:uid="{00000000-0005-0000-0000-000076640000}"/>
    <cellStyle name="Normal 2 4 3 4 4" xfId="27419" xr:uid="{00000000-0005-0000-0000-000077640000}"/>
    <cellStyle name="Normal 2 4 3 4 4 2" xfId="27420" xr:uid="{00000000-0005-0000-0000-000078640000}"/>
    <cellStyle name="Normal 2 4 3 4 4 2 2" xfId="27421" xr:uid="{00000000-0005-0000-0000-000079640000}"/>
    <cellStyle name="Normal 2 4 3 4 4 3" xfId="27422" xr:uid="{00000000-0005-0000-0000-00007A640000}"/>
    <cellStyle name="Normal 2 4 3 4 5" xfId="27423" xr:uid="{00000000-0005-0000-0000-00007B640000}"/>
    <cellStyle name="Normal 2 4 3 4 5 2" xfId="27424" xr:uid="{00000000-0005-0000-0000-00007C640000}"/>
    <cellStyle name="Normal 2 4 3 4 6" xfId="27425" xr:uid="{00000000-0005-0000-0000-00007D640000}"/>
    <cellStyle name="Normal 2 4 3 4 6 2" xfId="27426" xr:uid="{00000000-0005-0000-0000-00007E640000}"/>
    <cellStyle name="Normal 2 4 3 4 7" xfId="27427" xr:uid="{00000000-0005-0000-0000-00007F640000}"/>
    <cellStyle name="Normal 2 4 3 5" xfId="27428" xr:uid="{00000000-0005-0000-0000-000080640000}"/>
    <cellStyle name="Normal 2 4 3 5 2" xfId="27429" xr:uid="{00000000-0005-0000-0000-000081640000}"/>
    <cellStyle name="Normal 2 4 3 5 2 2" xfId="27430" xr:uid="{00000000-0005-0000-0000-000082640000}"/>
    <cellStyle name="Normal 2 4 3 5 2 2 2" xfId="27431" xr:uid="{00000000-0005-0000-0000-000083640000}"/>
    <cellStyle name="Normal 2 4 3 5 2 3" xfId="27432" xr:uid="{00000000-0005-0000-0000-000084640000}"/>
    <cellStyle name="Normal 2 4 3 5 3" xfId="27433" xr:uid="{00000000-0005-0000-0000-000085640000}"/>
    <cellStyle name="Normal 2 4 3 5 3 2" xfId="27434" xr:uid="{00000000-0005-0000-0000-000086640000}"/>
    <cellStyle name="Normal 2 4 3 5 3 2 2" xfId="27435" xr:uid="{00000000-0005-0000-0000-000087640000}"/>
    <cellStyle name="Normal 2 4 3 5 3 3" xfId="27436" xr:uid="{00000000-0005-0000-0000-000088640000}"/>
    <cellStyle name="Normal 2 4 3 5 4" xfId="27437" xr:uid="{00000000-0005-0000-0000-000089640000}"/>
    <cellStyle name="Normal 2 4 3 5 4 2" xfId="27438" xr:uid="{00000000-0005-0000-0000-00008A640000}"/>
    <cellStyle name="Normal 2 4 3 5 4 2 2" xfId="27439" xr:uid="{00000000-0005-0000-0000-00008B640000}"/>
    <cellStyle name="Normal 2 4 3 5 4 3" xfId="27440" xr:uid="{00000000-0005-0000-0000-00008C640000}"/>
    <cellStyle name="Normal 2 4 3 5 5" xfId="27441" xr:uid="{00000000-0005-0000-0000-00008D640000}"/>
    <cellStyle name="Normal 2 4 3 5 5 2" xfId="27442" xr:uid="{00000000-0005-0000-0000-00008E640000}"/>
    <cellStyle name="Normal 2 4 3 5 6" xfId="27443" xr:uid="{00000000-0005-0000-0000-00008F640000}"/>
    <cellStyle name="Normal 2 4 3 6" xfId="27444" xr:uid="{00000000-0005-0000-0000-000090640000}"/>
    <cellStyle name="Normal 2 4 3 6 2" xfId="27445" xr:uid="{00000000-0005-0000-0000-000091640000}"/>
    <cellStyle name="Normal 2 4 3 6 2 2" xfId="27446" xr:uid="{00000000-0005-0000-0000-000092640000}"/>
    <cellStyle name="Normal 2 4 3 6 2 2 2" xfId="27447" xr:uid="{00000000-0005-0000-0000-000093640000}"/>
    <cellStyle name="Normal 2 4 3 6 2 3" xfId="27448" xr:uid="{00000000-0005-0000-0000-000094640000}"/>
    <cellStyle name="Normal 2 4 3 6 3" xfId="27449" xr:uid="{00000000-0005-0000-0000-000095640000}"/>
    <cellStyle name="Normal 2 4 3 6 3 2" xfId="27450" xr:uid="{00000000-0005-0000-0000-000096640000}"/>
    <cellStyle name="Normal 2 4 3 6 3 2 2" xfId="27451" xr:uid="{00000000-0005-0000-0000-000097640000}"/>
    <cellStyle name="Normal 2 4 3 6 3 3" xfId="27452" xr:uid="{00000000-0005-0000-0000-000098640000}"/>
    <cellStyle name="Normal 2 4 3 6 4" xfId="27453" xr:uid="{00000000-0005-0000-0000-000099640000}"/>
    <cellStyle name="Normal 2 4 3 6 4 2" xfId="27454" xr:uid="{00000000-0005-0000-0000-00009A640000}"/>
    <cellStyle name="Normal 2 4 3 6 4 2 2" xfId="27455" xr:uid="{00000000-0005-0000-0000-00009B640000}"/>
    <cellStyle name="Normal 2 4 3 6 4 3" xfId="27456" xr:uid="{00000000-0005-0000-0000-00009C640000}"/>
    <cellStyle name="Normal 2 4 3 6 5" xfId="27457" xr:uid="{00000000-0005-0000-0000-00009D640000}"/>
    <cellStyle name="Normal 2 4 3 6 5 2" xfId="27458" xr:uid="{00000000-0005-0000-0000-00009E640000}"/>
    <cellStyle name="Normal 2 4 3 6 6" xfId="27459" xr:uid="{00000000-0005-0000-0000-00009F640000}"/>
    <cellStyle name="Normal 2 4 3 7" xfId="27460" xr:uid="{00000000-0005-0000-0000-0000A0640000}"/>
    <cellStyle name="Normal 2 4 3 7 2" xfId="27461" xr:uid="{00000000-0005-0000-0000-0000A1640000}"/>
    <cellStyle name="Normal 2 4 3 7 2 2" xfId="27462" xr:uid="{00000000-0005-0000-0000-0000A2640000}"/>
    <cellStyle name="Normal 2 4 3 7 2 2 2" xfId="27463" xr:uid="{00000000-0005-0000-0000-0000A3640000}"/>
    <cellStyle name="Normal 2 4 3 7 2 3" xfId="27464" xr:uid="{00000000-0005-0000-0000-0000A4640000}"/>
    <cellStyle name="Normal 2 4 3 7 3" xfId="27465" xr:uid="{00000000-0005-0000-0000-0000A5640000}"/>
    <cellStyle name="Normal 2 4 3 7 3 2" xfId="27466" xr:uid="{00000000-0005-0000-0000-0000A6640000}"/>
    <cellStyle name="Normal 2 4 3 7 3 2 2" xfId="27467" xr:uid="{00000000-0005-0000-0000-0000A7640000}"/>
    <cellStyle name="Normal 2 4 3 7 3 3" xfId="27468" xr:uid="{00000000-0005-0000-0000-0000A8640000}"/>
    <cellStyle name="Normal 2 4 3 7 4" xfId="27469" xr:uid="{00000000-0005-0000-0000-0000A9640000}"/>
    <cellStyle name="Normal 2 4 3 7 4 2" xfId="27470" xr:uid="{00000000-0005-0000-0000-0000AA640000}"/>
    <cellStyle name="Normal 2 4 3 7 4 2 2" xfId="27471" xr:uid="{00000000-0005-0000-0000-0000AB640000}"/>
    <cellStyle name="Normal 2 4 3 7 4 3" xfId="27472" xr:uid="{00000000-0005-0000-0000-0000AC640000}"/>
    <cellStyle name="Normal 2 4 3 7 5" xfId="27473" xr:uid="{00000000-0005-0000-0000-0000AD640000}"/>
    <cellStyle name="Normal 2 4 3 7 5 2" xfId="27474" xr:uid="{00000000-0005-0000-0000-0000AE640000}"/>
    <cellStyle name="Normal 2 4 3 7 6" xfId="27475" xr:uid="{00000000-0005-0000-0000-0000AF640000}"/>
    <cellStyle name="Normal 2 4 3 8" xfId="27476" xr:uid="{00000000-0005-0000-0000-0000B0640000}"/>
    <cellStyle name="Normal 2 4 3 8 2" xfId="27477" xr:uid="{00000000-0005-0000-0000-0000B1640000}"/>
    <cellStyle name="Normal 2 4 3 8 2 2" xfId="27478" xr:uid="{00000000-0005-0000-0000-0000B2640000}"/>
    <cellStyle name="Normal 2 4 3 8 3" xfId="27479" xr:uid="{00000000-0005-0000-0000-0000B3640000}"/>
    <cellStyle name="Normal 2 4 3 9" xfId="27480" xr:uid="{00000000-0005-0000-0000-0000B4640000}"/>
    <cellStyle name="Normal 2 4 3 9 2" xfId="27481" xr:uid="{00000000-0005-0000-0000-0000B5640000}"/>
    <cellStyle name="Normal 2 4 3 9 2 2" xfId="27482" xr:uid="{00000000-0005-0000-0000-0000B6640000}"/>
    <cellStyle name="Normal 2 4 3 9 3" xfId="27483" xr:uid="{00000000-0005-0000-0000-0000B7640000}"/>
    <cellStyle name="Normal 2 4 4" xfId="1152" xr:uid="{00000000-0005-0000-0000-0000B8640000}"/>
    <cellStyle name="Normal 2 4 4 10" xfId="27484" xr:uid="{00000000-0005-0000-0000-0000B9640000}"/>
    <cellStyle name="Normal 2 4 4 10 2" xfId="27485" xr:uid="{00000000-0005-0000-0000-0000BA640000}"/>
    <cellStyle name="Normal 2 4 4 11" xfId="27486" xr:uid="{00000000-0005-0000-0000-0000BB640000}"/>
    <cellStyle name="Normal 2 4 4 12" xfId="27487" xr:uid="{00000000-0005-0000-0000-0000BC640000}"/>
    <cellStyle name="Normal 2 4 4 2" xfId="1153" xr:uid="{00000000-0005-0000-0000-0000BD640000}"/>
    <cellStyle name="Normal 2 4 4 2 2" xfId="27488" xr:uid="{00000000-0005-0000-0000-0000BE640000}"/>
    <cellStyle name="Normal 2 4 4 2 2 2" xfId="27489" xr:uid="{00000000-0005-0000-0000-0000BF640000}"/>
    <cellStyle name="Normal 2 4 4 2 2 2 2" xfId="27490" xr:uid="{00000000-0005-0000-0000-0000C0640000}"/>
    <cellStyle name="Normal 2 4 4 2 2 3" xfId="27491" xr:uid="{00000000-0005-0000-0000-0000C1640000}"/>
    <cellStyle name="Normal 2 4 4 2 3" xfId="27492" xr:uid="{00000000-0005-0000-0000-0000C2640000}"/>
    <cellStyle name="Normal 2 4 4 2 3 2" xfId="27493" xr:uid="{00000000-0005-0000-0000-0000C3640000}"/>
    <cellStyle name="Normal 2 4 4 2 3 2 2" xfId="27494" xr:uid="{00000000-0005-0000-0000-0000C4640000}"/>
    <cellStyle name="Normal 2 4 4 2 3 3" xfId="27495" xr:uid="{00000000-0005-0000-0000-0000C5640000}"/>
    <cellStyle name="Normal 2 4 4 2 4" xfId="27496" xr:uid="{00000000-0005-0000-0000-0000C6640000}"/>
    <cellStyle name="Normal 2 4 4 2 4 2" xfId="27497" xr:uid="{00000000-0005-0000-0000-0000C7640000}"/>
    <cellStyle name="Normal 2 4 4 2 4 2 2" xfId="27498" xr:uid="{00000000-0005-0000-0000-0000C8640000}"/>
    <cellStyle name="Normal 2 4 4 2 4 3" xfId="27499" xr:uid="{00000000-0005-0000-0000-0000C9640000}"/>
    <cellStyle name="Normal 2 4 4 2 5" xfId="27500" xr:uid="{00000000-0005-0000-0000-0000CA640000}"/>
    <cellStyle name="Normal 2 4 4 2 5 2" xfId="27501" xr:uid="{00000000-0005-0000-0000-0000CB640000}"/>
    <cellStyle name="Normal 2 4 4 2 6" xfId="27502" xr:uid="{00000000-0005-0000-0000-0000CC640000}"/>
    <cellStyle name="Normal 2 4 4 2 6 2" xfId="27503" xr:uid="{00000000-0005-0000-0000-0000CD640000}"/>
    <cellStyle name="Normal 2 4 4 2 7" xfId="27504" xr:uid="{00000000-0005-0000-0000-0000CE640000}"/>
    <cellStyle name="Normal 2 4 4 3" xfId="27505" xr:uid="{00000000-0005-0000-0000-0000CF640000}"/>
    <cellStyle name="Normal 2 4 4 3 2" xfId="27506" xr:uid="{00000000-0005-0000-0000-0000D0640000}"/>
    <cellStyle name="Normal 2 4 4 3 2 2" xfId="27507" xr:uid="{00000000-0005-0000-0000-0000D1640000}"/>
    <cellStyle name="Normal 2 4 4 3 2 2 2" xfId="27508" xr:uid="{00000000-0005-0000-0000-0000D2640000}"/>
    <cellStyle name="Normal 2 4 4 3 2 3" xfId="27509" xr:uid="{00000000-0005-0000-0000-0000D3640000}"/>
    <cellStyle name="Normal 2 4 4 3 3" xfId="27510" xr:uid="{00000000-0005-0000-0000-0000D4640000}"/>
    <cellStyle name="Normal 2 4 4 3 3 2" xfId="27511" xr:uid="{00000000-0005-0000-0000-0000D5640000}"/>
    <cellStyle name="Normal 2 4 4 3 3 2 2" xfId="27512" xr:uid="{00000000-0005-0000-0000-0000D6640000}"/>
    <cellStyle name="Normal 2 4 4 3 3 3" xfId="27513" xr:uid="{00000000-0005-0000-0000-0000D7640000}"/>
    <cellStyle name="Normal 2 4 4 3 4" xfId="27514" xr:uid="{00000000-0005-0000-0000-0000D8640000}"/>
    <cellStyle name="Normal 2 4 4 3 4 2" xfId="27515" xr:uid="{00000000-0005-0000-0000-0000D9640000}"/>
    <cellStyle name="Normal 2 4 4 3 4 2 2" xfId="27516" xr:uid="{00000000-0005-0000-0000-0000DA640000}"/>
    <cellStyle name="Normal 2 4 4 3 4 3" xfId="27517" xr:uid="{00000000-0005-0000-0000-0000DB640000}"/>
    <cellStyle name="Normal 2 4 4 3 5" xfId="27518" xr:uid="{00000000-0005-0000-0000-0000DC640000}"/>
    <cellStyle name="Normal 2 4 4 3 5 2" xfId="27519" xr:uid="{00000000-0005-0000-0000-0000DD640000}"/>
    <cellStyle name="Normal 2 4 4 3 6" xfId="27520" xr:uid="{00000000-0005-0000-0000-0000DE640000}"/>
    <cellStyle name="Normal 2 4 4 4" xfId="27521" xr:uid="{00000000-0005-0000-0000-0000DF640000}"/>
    <cellStyle name="Normal 2 4 4 4 2" xfId="27522" xr:uid="{00000000-0005-0000-0000-0000E0640000}"/>
    <cellStyle name="Normal 2 4 4 4 2 2" xfId="27523" xr:uid="{00000000-0005-0000-0000-0000E1640000}"/>
    <cellStyle name="Normal 2 4 4 4 3" xfId="27524" xr:uid="{00000000-0005-0000-0000-0000E2640000}"/>
    <cellStyle name="Normal 2 4 4 5" xfId="27525" xr:uid="{00000000-0005-0000-0000-0000E3640000}"/>
    <cellStyle name="Normal 2 4 4 5 2" xfId="27526" xr:uid="{00000000-0005-0000-0000-0000E4640000}"/>
    <cellStyle name="Normal 2 4 4 5 2 2" xfId="27527" xr:uid="{00000000-0005-0000-0000-0000E5640000}"/>
    <cellStyle name="Normal 2 4 4 5 3" xfId="27528" xr:uid="{00000000-0005-0000-0000-0000E6640000}"/>
    <cellStyle name="Normal 2 4 4 6" xfId="27529" xr:uid="{00000000-0005-0000-0000-0000E7640000}"/>
    <cellStyle name="Normal 2 4 4 6 2" xfId="27530" xr:uid="{00000000-0005-0000-0000-0000E8640000}"/>
    <cellStyle name="Normal 2 4 4 6 2 2" xfId="27531" xr:uid="{00000000-0005-0000-0000-0000E9640000}"/>
    <cellStyle name="Normal 2 4 4 6 3" xfId="27532" xr:uid="{00000000-0005-0000-0000-0000EA640000}"/>
    <cellStyle name="Normal 2 4 4 7" xfId="27533" xr:uid="{00000000-0005-0000-0000-0000EB640000}"/>
    <cellStyle name="Normal 2 4 4 7 2" xfId="27534" xr:uid="{00000000-0005-0000-0000-0000EC640000}"/>
    <cellStyle name="Normal 2 4 4 8" xfId="27535" xr:uid="{00000000-0005-0000-0000-0000ED640000}"/>
    <cellStyle name="Normal 2 4 4 8 2" xfId="27536" xr:uid="{00000000-0005-0000-0000-0000EE640000}"/>
    <cellStyle name="Normal 2 4 4 9" xfId="27537" xr:uid="{00000000-0005-0000-0000-0000EF640000}"/>
    <cellStyle name="Normal 2 4 4 9 2" xfId="27538" xr:uid="{00000000-0005-0000-0000-0000F0640000}"/>
    <cellStyle name="Normal 2 4 5" xfId="1154" xr:uid="{00000000-0005-0000-0000-0000F1640000}"/>
    <cellStyle name="Normal 2 4 5 2" xfId="1155" xr:uid="{00000000-0005-0000-0000-0000F2640000}"/>
    <cellStyle name="Normal 2 4 5 3" xfId="27539" xr:uid="{00000000-0005-0000-0000-0000F3640000}"/>
    <cellStyle name="Normal 2 4 6" xfId="1156" xr:uid="{00000000-0005-0000-0000-0000F4640000}"/>
    <cellStyle name="Normal 2 4 6 2" xfId="27540" xr:uid="{00000000-0005-0000-0000-0000F5640000}"/>
    <cellStyle name="Normal 2 4 6 2 2" xfId="27541" xr:uid="{00000000-0005-0000-0000-0000F6640000}"/>
    <cellStyle name="Normal 2 4 6 2 2 2" xfId="27542" xr:uid="{00000000-0005-0000-0000-0000F7640000}"/>
    <cellStyle name="Normal 2 4 6 2 2 2 2" xfId="27543" xr:uid="{00000000-0005-0000-0000-0000F8640000}"/>
    <cellStyle name="Normal 2 4 6 2 2 3" xfId="27544" xr:uid="{00000000-0005-0000-0000-0000F9640000}"/>
    <cellStyle name="Normal 2 4 6 2 3" xfId="27545" xr:uid="{00000000-0005-0000-0000-0000FA640000}"/>
    <cellStyle name="Normal 2 4 6 2 3 2" xfId="27546" xr:uid="{00000000-0005-0000-0000-0000FB640000}"/>
    <cellStyle name="Normal 2 4 6 2 3 2 2" xfId="27547" xr:uid="{00000000-0005-0000-0000-0000FC640000}"/>
    <cellStyle name="Normal 2 4 6 2 3 3" xfId="27548" xr:uid="{00000000-0005-0000-0000-0000FD640000}"/>
    <cellStyle name="Normal 2 4 6 2 4" xfId="27549" xr:uid="{00000000-0005-0000-0000-0000FE640000}"/>
    <cellStyle name="Normal 2 4 6 2 4 2" xfId="27550" xr:uid="{00000000-0005-0000-0000-0000FF640000}"/>
    <cellStyle name="Normal 2 4 6 2 4 2 2" xfId="27551" xr:uid="{00000000-0005-0000-0000-000000650000}"/>
    <cellStyle name="Normal 2 4 6 2 4 3" xfId="27552" xr:uid="{00000000-0005-0000-0000-000001650000}"/>
    <cellStyle name="Normal 2 4 6 2 5" xfId="27553" xr:uid="{00000000-0005-0000-0000-000002650000}"/>
    <cellStyle name="Normal 2 4 6 2 5 2" xfId="27554" xr:uid="{00000000-0005-0000-0000-000003650000}"/>
    <cellStyle name="Normal 2 4 6 2 6" xfId="27555" xr:uid="{00000000-0005-0000-0000-000004650000}"/>
    <cellStyle name="Normal 2 4 6 2 6 2" xfId="27556" xr:uid="{00000000-0005-0000-0000-000005650000}"/>
    <cellStyle name="Normal 2 4 6 2 7" xfId="27557" xr:uid="{00000000-0005-0000-0000-000006650000}"/>
    <cellStyle name="Normal 2 4 6 3" xfId="27558" xr:uid="{00000000-0005-0000-0000-000007650000}"/>
    <cellStyle name="Normal 2 4 6 3 2" xfId="27559" xr:uid="{00000000-0005-0000-0000-000008650000}"/>
    <cellStyle name="Normal 2 4 6 3 2 2" xfId="27560" xr:uid="{00000000-0005-0000-0000-000009650000}"/>
    <cellStyle name="Normal 2 4 6 3 2 2 2" xfId="27561" xr:uid="{00000000-0005-0000-0000-00000A650000}"/>
    <cellStyle name="Normal 2 4 6 3 2 3" xfId="27562" xr:uid="{00000000-0005-0000-0000-00000B650000}"/>
    <cellStyle name="Normal 2 4 6 3 3" xfId="27563" xr:uid="{00000000-0005-0000-0000-00000C650000}"/>
    <cellStyle name="Normal 2 4 6 3 3 2" xfId="27564" xr:uid="{00000000-0005-0000-0000-00000D650000}"/>
    <cellStyle name="Normal 2 4 6 3 3 2 2" xfId="27565" xr:uid="{00000000-0005-0000-0000-00000E650000}"/>
    <cellStyle name="Normal 2 4 6 3 3 3" xfId="27566" xr:uid="{00000000-0005-0000-0000-00000F650000}"/>
    <cellStyle name="Normal 2 4 6 3 4" xfId="27567" xr:uid="{00000000-0005-0000-0000-000010650000}"/>
    <cellStyle name="Normal 2 4 6 3 4 2" xfId="27568" xr:uid="{00000000-0005-0000-0000-000011650000}"/>
    <cellStyle name="Normal 2 4 6 3 4 2 2" xfId="27569" xr:uid="{00000000-0005-0000-0000-000012650000}"/>
    <cellStyle name="Normal 2 4 6 3 4 3" xfId="27570" xr:uid="{00000000-0005-0000-0000-000013650000}"/>
    <cellStyle name="Normal 2 4 6 3 5" xfId="27571" xr:uid="{00000000-0005-0000-0000-000014650000}"/>
    <cellStyle name="Normal 2 4 6 3 5 2" xfId="27572" xr:uid="{00000000-0005-0000-0000-000015650000}"/>
    <cellStyle name="Normal 2 4 6 3 6" xfId="27573" xr:uid="{00000000-0005-0000-0000-000016650000}"/>
    <cellStyle name="Normal 2 4 6 4" xfId="27574" xr:uid="{00000000-0005-0000-0000-000017650000}"/>
    <cellStyle name="Normal 2 4 6 4 2" xfId="27575" xr:uid="{00000000-0005-0000-0000-000018650000}"/>
    <cellStyle name="Normal 2 4 6 4 2 2" xfId="27576" xr:uid="{00000000-0005-0000-0000-000019650000}"/>
    <cellStyle name="Normal 2 4 6 4 3" xfId="27577" xr:uid="{00000000-0005-0000-0000-00001A650000}"/>
    <cellStyle name="Normal 2 4 6 5" xfId="27578" xr:uid="{00000000-0005-0000-0000-00001B650000}"/>
    <cellStyle name="Normal 2 4 6 5 2" xfId="27579" xr:uid="{00000000-0005-0000-0000-00001C650000}"/>
    <cellStyle name="Normal 2 4 6 5 2 2" xfId="27580" xr:uid="{00000000-0005-0000-0000-00001D650000}"/>
    <cellStyle name="Normal 2 4 6 5 3" xfId="27581" xr:uid="{00000000-0005-0000-0000-00001E650000}"/>
    <cellStyle name="Normal 2 4 6 6" xfId="27582" xr:uid="{00000000-0005-0000-0000-00001F650000}"/>
    <cellStyle name="Normal 2 4 6 6 2" xfId="27583" xr:uid="{00000000-0005-0000-0000-000020650000}"/>
    <cellStyle name="Normal 2 4 6 6 2 2" xfId="27584" xr:uid="{00000000-0005-0000-0000-000021650000}"/>
    <cellStyle name="Normal 2 4 6 6 3" xfId="27585" xr:uid="{00000000-0005-0000-0000-000022650000}"/>
    <cellStyle name="Normal 2 4 6 7" xfId="27586" xr:uid="{00000000-0005-0000-0000-000023650000}"/>
    <cellStyle name="Normal 2 4 6 7 2" xfId="27587" xr:uid="{00000000-0005-0000-0000-000024650000}"/>
    <cellStyle name="Normal 2 4 6 8" xfId="27588" xr:uid="{00000000-0005-0000-0000-000025650000}"/>
    <cellStyle name="Normal 2 4 6 8 2" xfId="27589" xr:uid="{00000000-0005-0000-0000-000026650000}"/>
    <cellStyle name="Normal 2 4 6 9" xfId="27590" xr:uid="{00000000-0005-0000-0000-000027650000}"/>
    <cellStyle name="Normal 2 4 7" xfId="27591" xr:uid="{00000000-0005-0000-0000-000028650000}"/>
    <cellStyle name="Normal 2 4 7 2" xfId="27592" xr:uid="{00000000-0005-0000-0000-000029650000}"/>
    <cellStyle name="Normal 2 4 8" xfId="27593" xr:uid="{00000000-0005-0000-0000-00002A650000}"/>
    <cellStyle name="Normal 2 4 8 2" xfId="27594" xr:uid="{00000000-0005-0000-0000-00002B650000}"/>
    <cellStyle name="Normal 2 4 9" xfId="27595" xr:uid="{00000000-0005-0000-0000-00002C650000}"/>
    <cellStyle name="Normal 2 4 9 2" xfId="27596" xr:uid="{00000000-0005-0000-0000-00002D650000}"/>
    <cellStyle name="Normal 2 5" xfId="1157" xr:uid="{00000000-0005-0000-0000-00002E650000}"/>
    <cellStyle name="Normal 2 5 10" xfId="27597" xr:uid="{00000000-0005-0000-0000-00002F650000}"/>
    <cellStyle name="Normal 2 5 10 2" xfId="27598" xr:uid="{00000000-0005-0000-0000-000030650000}"/>
    <cellStyle name="Normal 2 5 11" xfId="27599" xr:uid="{00000000-0005-0000-0000-000031650000}"/>
    <cellStyle name="Normal 2 5 12" xfId="27600" xr:uid="{00000000-0005-0000-0000-000032650000}"/>
    <cellStyle name="Normal 2 5 13" xfId="27601" xr:uid="{00000000-0005-0000-0000-000033650000}"/>
    <cellStyle name="Normal 2 5 14" xfId="55741" xr:uid="{00000000-0005-0000-0000-000034650000}"/>
    <cellStyle name="Normal 2 5 2" xfId="1158" xr:uid="{00000000-0005-0000-0000-000035650000}"/>
    <cellStyle name="Normal 2 5 2 10" xfId="27602" xr:uid="{00000000-0005-0000-0000-000036650000}"/>
    <cellStyle name="Normal 2 5 2 10 2" xfId="27603" xr:uid="{00000000-0005-0000-0000-000037650000}"/>
    <cellStyle name="Normal 2 5 2 10 2 2" xfId="27604" xr:uid="{00000000-0005-0000-0000-000038650000}"/>
    <cellStyle name="Normal 2 5 2 10 3" xfId="27605" xr:uid="{00000000-0005-0000-0000-000039650000}"/>
    <cellStyle name="Normal 2 5 2 11" xfId="27606" xr:uid="{00000000-0005-0000-0000-00003A650000}"/>
    <cellStyle name="Normal 2 5 2 11 2" xfId="27607" xr:uid="{00000000-0005-0000-0000-00003B650000}"/>
    <cellStyle name="Normal 2 5 2 11 2 2" xfId="27608" xr:uid="{00000000-0005-0000-0000-00003C650000}"/>
    <cellStyle name="Normal 2 5 2 11 3" xfId="27609" xr:uid="{00000000-0005-0000-0000-00003D650000}"/>
    <cellStyle name="Normal 2 5 2 12" xfId="27610" xr:uid="{00000000-0005-0000-0000-00003E650000}"/>
    <cellStyle name="Normal 2 5 2 12 2" xfId="27611" xr:uid="{00000000-0005-0000-0000-00003F650000}"/>
    <cellStyle name="Normal 2 5 2 13" xfId="27612" xr:uid="{00000000-0005-0000-0000-000040650000}"/>
    <cellStyle name="Normal 2 5 2 13 2" xfId="27613" xr:uid="{00000000-0005-0000-0000-000041650000}"/>
    <cellStyle name="Normal 2 5 2 14" xfId="27614" xr:uid="{00000000-0005-0000-0000-000042650000}"/>
    <cellStyle name="Normal 2 5 2 14 2" xfId="27615" xr:uid="{00000000-0005-0000-0000-000043650000}"/>
    <cellStyle name="Normal 2 5 2 15" xfId="27616" xr:uid="{00000000-0005-0000-0000-000044650000}"/>
    <cellStyle name="Normal 2 5 2 15 2" xfId="27617" xr:uid="{00000000-0005-0000-0000-000045650000}"/>
    <cellStyle name="Normal 2 5 2 16" xfId="27618" xr:uid="{00000000-0005-0000-0000-000046650000}"/>
    <cellStyle name="Normal 2 5 2 16 2" xfId="27619" xr:uid="{00000000-0005-0000-0000-000047650000}"/>
    <cellStyle name="Normal 2 5 2 17" xfId="27620" xr:uid="{00000000-0005-0000-0000-000048650000}"/>
    <cellStyle name="Normal 2 5 2 17 2" xfId="27621" xr:uid="{00000000-0005-0000-0000-000049650000}"/>
    <cellStyle name="Normal 2 5 2 18" xfId="27622" xr:uid="{00000000-0005-0000-0000-00004A650000}"/>
    <cellStyle name="Normal 2 5 2 19" xfId="27623" xr:uid="{00000000-0005-0000-0000-00004B650000}"/>
    <cellStyle name="Normal 2 5 2 2" xfId="1159" xr:uid="{00000000-0005-0000-0000-00004C650000}"/>
    <cellStyle name="Normal 2 5 2 2 10" xfId="27624" xr:uid="{00000000-0005-0000-0000-00004D650000}"/>
    <cellStyle name="Normal 2 5 2 2 2" xfId="1160" xr:uid="{00000000-0005-0000-0000-00004E650000}"/>
    <cellStyle name="Normal 2 5 2 2 2 2" xfId="27625" xr:uid="{00000000-0005-0000-0000-00004F650000}"/>
    <cellStyle name="Normal 2 5 2 2 2 2 2" xfId="27626" xr:uid="{00000000-0005-0000-0000-000050650000}"/>
    <cellStyle name="Normal 2 5 2 2 2 2 2 2" xfId="27627" xr:uid="{00000000-0005-0000-0000-000051650000}"/>
    <cellStyle name="Normal 2 5 2 2 2 2 3" xfId="27628" xr:uid="{00000000-0005-0000-0000-000052650000}"/>
    <cellStyle name="Normal 2 5 2 2 2 3" xfId="27629" xr:uid="{00000000-0005-0000-0000-000053650000}"/>
    <cellStyle name="Normal 2 5 2 2 2 3 2" xfId="27630" xr:uid="{00000000-0005-0000-0000-000054650000}"/>
    <cellStyle name="Normal 2 5 2 2 2 3 2 2" xfId="27631" xr:uid="{00000000-0005-0000-0000-000055650000}"/>
    <cellStyle name="Normal 2 5 2 2 2 3 3" xfId="27632" xr:uid="{00000000-0005-0000-0000-000056650000}"/>
    <cellStyle name="Normal 2 5 2 2 2 4" xfId="27633" xr:uid="{00000000-0005-0000-0000-000057650000}"/>
    <cellStyle name="Normal 2 5 2 2 2 4 2" xfId="27634" xr:uid="{00000000-0005-0000-0000-000058650000}"/>
    <cellStyle name="Normal 2 5 2 2 2 4 2 2" xfId="27635" xr:uid="{00000000-0005-0000-0000-000059650000}"/>
    <cellStyle name="Normal 2 5 2 2 2 4 3" xfId="27636" xr:uid="{00000000-0005-0000-0000-00005A650000}"/>
    <cellStyle name="Normal 2 5 2 2 2 5" xfId="27637" xr:uid="{00000000-0005-0000-0000-00005B650000}"/>
    <cellStyle name="Normal 2 5 2 2 2 5 2" xfId="27638" xr:uid="{00000000-0005-0000-0000-00005C650000}"/>
    <cellStyle name="Normal 2 5 2 2 2 6" xfId="27639" xr:uid="{00000000-0005-0000-0000-00005D650000}"/>
    <cellStyle name="Normal 2 5 2 2 2 6 2" xfId="27640" xr:uid="{00000000-0005-0000-0000-00005E650000}"/>
    <cellStyle name="Normal 2 5 2 2 2 7" xfId="27641" xr:uid="{00000000-0005-0000-0000-00005F650000}"/>
    <cellStyle name="Normal 2 5 2 2 3" xfId="27642" xr:uid="{00000000-0005-0000-0000-000060650000}"/>
    <cellStyle name="Normal 2 5 2 2 3 2" xfId="27643" xr:uid="{00000000-0005-0000-0000-000061650000}"/>
    <cellStyle name="Normal 2 5 2 2 3 2 2" xfId="27644" xr:uid="{00000000-0005-0000-0000-000062650000}"/>
    <cellStyle name="Normal 2 5 2 2 3 2 2 2" xfId="27645" xr:uid="{00000000-0005-0000-0000-000063650000}"/>
    <cellStyle name="Normal 2 5 2 2 3 2 3" xfId="27646" xr:uid="{00000000-0005-0000-0000-000064650000}"/>
    <cellStyle name="Normal 2 5 2 2 3 3" xfId="27647" xr:uid="{00000000-0005-0000-0000-000065650000}"/>
    <cellStyle name="Normal 2 5 2 2 3 3 2" xfId="27648" xr:uid="{00000000-0005-0000-0000-000066650000}"/>
    <cellStyle name="Normal 2 5 2 2 3 3 2 2" xfId="27649" xr:uid="{00000000-0005-0000-0000-000067650000}"/>
    <cellStyle name="Normal 2 5 2 2 3 3 3" xfId="27650" xr:uid="{00000000-0005-0000-0000-000068650000}"/>
    <cellStyle name="Normal 2 5 2 2 3 4" xfId="27651" xr:uid="{00000000-0005-0000-0000-000069650000}"/>
    <cellStyle name="Normal 2 5 2 2 3 4 2" xfId="27652" xr:uid="{00000000-0005-0000-0000-00006A650000}"/>
    <cellStyle name="Normal 2 5 2 2 3 4 2 2" xfId="27653" xr:uid="{00000000-0005-0000-0000-00006B650000}"/>
    <cellStyle name="Normal 2 5 2 2 3 4 3" xfId="27654" xr:uid="{00000000-0005-0000-0000-00006C650000}"/>
    <cellStyle name="Normal 2 5 2 2 3 5" xfId="27655" xr:uid="{00000000-0005-0000-0000-00006D650000}"/>
    <cellStyle name="Normal 2 5 2 2 3 5 2" xfId="27656" xr:uid="{00000000-0005-0000-0000-00006E650000}"/>
    <cellStyle name="Normal 2 5 2 2 3 6" xfId="27657" xr:uid="{00000000-0005-0000-0000-00006F650000}"/>
    <cellStyle name="Normal 2 5 2 2 4" xfId="27658" xr:uid="{00000000-0005-0000-0000-000070650000}"/>
    <cellStyle name="Normal 2 5 2 2 4 2" xfId="27659" xr:uid="{00000000-0005-0000-0000-000071650000}"/>
    <cellStyle name="Normal 2 5 2 2 4 2 2" xfId="27660" xr:uid="{00000000-0005-0000-0000-000072650000}"/>
    <cellStyle name="Normal 2 5 2 2 4 3" xfId="27661" xr:uid="{00000000-0005-0000-0000-000073650000}"/>
    <cellStyle name="Normal 2 5 2 2 5" xfId="27662" xr:uid="{00000000-0005-0000-0000-000074650000}"/>
    <cellStyle name="Normal 2 5 2 2 5 2" xfId="27663" xr:uid="{00000000-0005-0000-0000-000075650000}"/>
    <cellStyle name="Normal 2 5 2 2 5 2 2" xfId="27664" xr:uid="{00000000-0005-0000-0000-000076650000}"/>
    <cellStyle name="Normal 2 5 2 2 5 3" xfId="27665" xr:uid="{00000000-0005-0000-0000-000077650000}"/>
    <cellStyle name="Normal 2 5 2 2 6" xfId="27666" xr:uid="{00000000-0005-0000-0000-000078650000}"/>
    <cellStyle name="Normal 2 5 2 2 6 2" xfId="27667" xr:uid="{00000000-0005-0000-0000-000079650000}"/>
    <cellStyle name="Normal 2 5 2 2 6 2 2" xfId="27668" xr:uid="{00000000-0005-0000-0000-00007A650000}"/>
    <cellStyle name="Normal 2 5 2 2 6 3" xfId="27669" xr:uid="{00000000-0005-0000-0000-00007B650000}"/>
    <cellStyle name="Normal 2 5 2 2 7" xfId="27670" xr:uid="{00000000-0005-0000-0000-00007C650000}"/>
    <cellStyle name="Normal 2 5 2 2 7 2" xfId="27671" xr:uid="{00000000-0005-0000-0000-00007D650000}"/>
    <cellStyle name="Normal 2 5 2 2 8" xfId="27672" xr:uid="{00000000-0005-0000-0000-00007E650000}"/>
    <cellStyle name="Normal 2 5 2 2 8 2" xfId="27673" xr:uid="{00000000-0005-0000-0000-00007F650000}"/>
    <cellStyle name="Normal 2 5 2 2 9" xfId="27674" xr:uid="{00000000-0005-0000-0000-000080650000}"/>
    <cellStyle name="Normal 2 5 2 20" xfId="27675" xr:uid="{00000000-0005-0000-0000-000081650000}"/>
    <cellStyle name="Normal 2 5 2 21" xfId="55742" xr:uid="{00000000-0005-0000-0000-000082650000}"/>
    <cellStyle name="Normal 2 5 2 3" xfId="1161" xr:uid="{00000000-0005-0000-0000-000083650000}"/>
    <cellStyle name="Normal 2 5 2 3 10" xfId="27676" xr:uid="{00000000-0005-0000-0000-000084650000}"/>
    <cellStyle name="Normal 2 5 2 3 2" xfId="1162" xr:uid="{00000000-0005-0000-0000-000085650000}"/>
    <cellStyle name="Normal 2 5 2 3 2 2" xfId="27677" xr:uid="{00000000-0005-0000-0000-000086650000}"/>
    <cellStyle name="Normal 2 5 2 3 2 2 2" xfId="27678" xr:uid="{00000000-0005-0000-0000-000087650000}"/>
    <cellStyle name="Normal 2 5 2 3 2 2 2 2" xfId="27679" xr:uid="{00000000-0005-0000-0000-000088650000}"/>
    <cellStyle name="Normal 2 5 2 3 2 2 3" xfId="27680" xr:uid="{00000000-0005-0000-0000-000089650000}"/>
    <cellStyle name="Normal 2 5 2 3 2 3" xfId="27681" xr:uid="{00000000-0005-0000-0000-00008A650000}"/>
    <cellStyle name="Normal 2 5 2 3 2 3 2" xfId="27682" xr:uid="{00000000-0005-0000-0000-00008B650000}"/>
    <cellStyle name="Normal 2 5 2 3 2 3 2 2" xfId="27683" xr:uid="{00000000-0005-0000-0000-00008C650000}"/>
    <cellStyle name="Normal 2 5 2 3 2 3 3" xfId="27684" xr:uid="{00000000-0005-0000-0000-00008D650000}"/>
    <cellStyle name="Normal 2 5 2 3 2 4" xfId="27685" xr:uid="{00000000-0005-0000-0000-00008E650000}"/>
    <cellStyle name="Normal 2 5 2 3 2 4 2" xfId="27686" xr:uid="{00000000-0005-0000-0000-00008F650000}"/>
    <cellStyle name="Normal 2 5 2 3 2 4 2 2" xfId="27687" xr:uid="{00000000-0005-0000-0000-000090650000}"/>
    <cellStyle name="Normal 2 5 2 3 2 4 3" xfId="27688" xr:uid="{00000000-0005-0000-0000-000091650000}"/>
    <cellStyle name="Normal 2 5 2 3 2 5" xfId="27689" xr:uid="{00000000-0005-0000-0000-000092650000}"/>
    <cellStyle name="Normal 2 5 2 3 2 5 2" xfId="27690" xr:uid="{00000000-0005-0000-0000-000093650000}"/>
    <cellStyle name="Normal 2 5 2 3 2 6" xfId="27691" xr:uid="{00000000-0005-0000-0000-000094650000}"/>
    <cellStyle name="Normal 2 5 2 3 2 6 2" xfId="27692" xr:uid="{00000000-0005-0000-0000-000095650000}"/>
    <cellStyle name="Normal 2 5 2 3 2 7" xfId="27693" xr:uid="{00000000-0005-0000-0000-000096650000}"/>
    <cellStyle name="Normal 2 5 2 3 3" xfId="27694" xr:uid="{00000000-0005-0000-0000-000097650000}"/>
    <cellStyle name="Normal 2 5 2 3 3 2" xfId="27695" xr:uid="{00000000-0005-0000-0000-000098650000}"/>
    <cellStyle name="Normal 2 5 2 3 3 2 2" xfId="27696" xr:uid="{00000000-0005-0000-0000-000099650000}"/>
    <cellStyle name="Normal 2 5 2 3 3 2 2 2" xfId="27697" xr:uid="{00000000-0005-0000-0000-00009A650000}"/>
    <cellStyle name="Normal 2 5 2 3 3 2 3" xfId="27698" xr:uid="{00000000-0005-0000-0000-00009B650000}"/>
    <cellStyle name="Normal 2 5 2 3 3 3" xfId="27699" xr:uid="{00000000-0005-0000-0000-00009C650000}"/>
    <cellStyle name="Normal 2 5 2 3 3 3 2" xfId="27700" xr:uid="{00000000-0005-0000-0000-00009D650000}"/>
    <cellStyle name="Normal 2 5 2 3 3 3 2 2" xfId="27701" xr:uid="{00000000-0005-0000-0000-00009E650000}"/>
    <cellStyle name="Normal 2 5 2 3 3 3 3" xfId="27702" xr:uid="{00000000-0005-0000-0000-00009F650000}"/>
    <cellStyle name="Normal 2 5 2 3 3 4" xfId="27703" xr:uid="{00000000-0005-0000-0000-0000A0650000}"/>
    <cellStyle name="Normal 2 5 2 3 3 4 2" xfId="27704" xr:uid="{00000000-0005-0000-0000-0000A1650000}"/>
    <cellStyle name="Normal 2 5 2 3 3 4 2 2" xfId="27705" xr:uid="{00000000-0005-0000-0000-0000A2650000}"/>
    <cellStyle name="Normal 2 5 2 3 3 4 3" xfId="27706" xr:uid="{00000000-0005-0000-0000-0000A3650000}"/>
    <cellStyle name="Normal 2 5 2 3 3 5" xfId="27707" xr:uid="{00000000-0005-0000-0000-0000A4650000}"/>
    <cellStyle name="Normal 2 5 2 3 3 5 2" xfId="27708" xr:uid="{00000000-0005-0000-0000-0000A5650000}"/>
    <cellStyle name="Normal 2 5 2 3 3 6" xfId="27709" xr:uid="{00000000-0005-0000-0000-0000A6650000}"/>
    <cellStyle name="Normal 2 5 2 3 4" xfId="27710" xr:uid="{00000000-0005-0000-0000-0000A7650000}"/>
    <cellStyle name="Normal 2 5 2 3 4 2" xfId="27711" xr:uid="{00000000-0005-0000-0000-0000A8650000}"/>
    <cellStyle name="Normal 2 5 2 3 4 2 2" xfId="27712" xr:uid="{00000000-0005-0000-0000-0000A9650000}"/>
    <cellStyle name="Normal 2 5 2 3 4 3" xfId="27713" xr:uid="{00000000-0005-0000-0000-0000AA650000}"/>
    <cellStyle name="Normal 2 5 2 3 5" xfId="27714" xr:uid="{00000000-0005-0000-0000-0000AB650000}"/>
    <cellStyle name="Normal 2 5 2 3 5 2" xfId="27715" xr:uid="{00000000-0005-0000-0000-0000AC650000}"/>
    <cellStyle name="Normal 2 5 2 3 5 2 2" xfId="27716" xr:uid="{00000000-0005-0000-0000-0000AD650000}"/>
    <cellStyle name="Normal 2 5 2 3 5 3" xfId="27717" xr:uid="{00000000-0005-0000-0000-0000AE650000}"/>
    <cellStyle name="Normal 2 5 2 3 6" xfId="27718" xr:uid="{00000000-0005-0000-0000-0000AF650000}"/>
    <cellStyle name="Normal 2 5 2 3 6 2" xfId="27719" xr:uid="{00000000-0005-0000-0000-0000B0650000}"/>
    <cellStyle name="Normal 2 5 2 3 6 2 2" xfId="27720" xr:uid="{00000000-0005-0000-0000-0000B1650000}"/>
    <cellStyle name="Normal 2 5 2 3 6 3" xfId="27721" xr:uid="{00000000-0005-0000-0000-0000B2650000}"/>
    <cellStyle name="Normal 2 5 2 3 7" xfId="27722" xr:uid="{00000000-0005-0000-0000-0000B3650000}"/>
    <cellStyle name="Normal 2 5 2 3 7 2" xfId="27723" xr:uid="{00000000-0005-0000-0000-0000B4650000}"/>
    <cellStyle name="Normal 2 5 2 3 8" xfId="27724" xr:uid="{00000000-0005-0000-0000-0000B5650000}"/>
    <cellStyle name="Normal 2 5 2 3 8 2" xfId="27725" xr:uid="{00000000-0005-0000-0000-0000B6650000}"/>
    <cellStyle name="Normal 2 5 2 3 9" xfId="27726" xr:uid="{00000000-0005-0000-0000-0000B7650000}"/>
    <cellStyle name="Normal 2 5 2 4" xfId="1163" xr:uid="{00000000-0005-0000-0000-0000B8650000}"/>
    <cellStyle name="Normal 2 5 2 4 2" xfId="27727" xr:uid="{00000000-0005-0000-0000-0000B9650000}"/>
    <cellStyle name="Normal 2 5 2 4 2 2" xfId="27728" xr:uid="{00000000-0005-0000-0000-0000BA650000}"/>
    <cellStyle name="Normal 2 5 2 4 2 2 2" xfId="27729" xr:uid="{00000000-0005-0000-0000-0000BB650000}"/>
    <cellStyle name="Normal 2 5 2 4 2 3" xfId="27730" xr:uid="{00000000-0005-0000-0000-0000BC650000}"/>
    <cellStyle name="Normal 2 5 2 4 3" xfId="27731" xr:uid="{00000000-0005-0000-0000-0000BD650000}"/>
    <cellStyle name="Normal 2 5 2 4 3 2" xfId="27732" xr:uid="{00000000-0005-0000-0000-0000BE650000}"/>
    <cellStyle name="Normal 2 5 2 4 3 2 2" xfId="27733" xr:uid="{00000000-0005-0000-0000-0000BF650000}"/>
    <cellStyle name="Normal 2 5 2 4 3 3" xfId="27734" xr:uid="{00000000-0005-0000-0000-0000C0650000}"/>
    <cellStyle name="Normal 2 5 2 4 4" xfId="27735" xr:uid="{00000000-0005-0000-0000-0000C1650000}"/>
    <cellStyle name="Normal 2 5 2 4 4 2" xfId="27736" xr:uid="{00000000-0005-0000-0000-0000C2650000}"/>
    <cellStyle name="Normal 2 5 2 4 4 2 2" xfId="27737" xr:uid="{00000000-0005-0000-0000-0000C3650000}"/>
    <cellStyle name="Normal 2 5 2 4 4 3" xfId="27738" xr:uid="{00000000-0005-0000-0000-0000C4650000}"/>
    <cellStyle name="Normal 2 5 2 4 5" xfId="27739" xr:uid="{00000000-0005-0000-0000-0000C5650000}"/>
    <cellStyle name="Normal 2 5 2 4 5 2" xfId="27740" xr:uid="{00000000-0005-0000-0000-0000C6650000}"/>
    <cellStyle name="Normal 2 5 2 4 6" xfId="27741" xr:uid="{00000000-0005-0000-0000-0000C7650000}"/>
    <cellStyle name="Normal 2 5 2 4 6 2" xfId="27742" xr:uid="{00000000-0005-0000-0000-0000C8650000}"/>
    <cellStyle name="Normal 2 5 2 4 7" xfId="27743" xr:uid="{00000000-0005-0000-0000-0000C9650000}"/>
    <cellStyle name="Normal 2 5 2 5" xfId="27744" xr:uid="{00000000-0005-0000-0000-0000CA650000}"/>
    <cellStyle name="Normal 2 5 2 5 2" xfId="27745" xr:uid="{00000000-0005-0000-0000-0000CB650000}"/>
    <cellStyle name="Normal 2 5 2 5 2 2" xfId="27746" xr:uid="{00000000-0005-0000-0000-0000CC650000}"/>
    <cellStyle name="Normal 2 5 2 5 2 2 2" xfId="27747" xr:uid="{00000000-0005-0000-0000-0000CD650000}"/>
    <cellStyle name="Normal 2 5 2 5 2 3" xfId="27748" xr:uid="{00000000-0005-0000-0000-0000CE650000}"/>
    <cellStyle name="Normal 2 5 2 5 3" xfId="27749" xr:uid="{00000000-0005-0000-0000-0000CF650000}"/>
    <cellStyle name="Normal 2 5 2 5 3 2" xfId="27750" xr:uid="{00000000-0005-0000-0000-0000D0650000}"/>
    <cellStyle name="Normal 2 5 2 5 3 2 2" xfId="27751" xr:uid="{00000000-0005-0000-0000-0000D1650000}"/>
    <cellStyle name="Normal 2 5 2 5 3 3" xfId="27752" xr:uid="{00000000-0005-0000-0000-0000D2650000}"/>
    <cellStyle name="Normal 2 5 2 5 4" xfId="27753" xr:uid="{00000000-0005-0000-0000-0000D3650000}"/>
    <cellStyle name="Normal 2 5 2 5 4 2" xfId="27754" xr:uid="{00000000-0005-0000-0000-0000D4650000}"/>
    <cellStyle name="Normal 2 5 2 5 4 2 2" xfId="27755" xr:uid="{00000000-0005-0000-0000-0000D5650000}"/>
    <cellStyle name="Normal 2 5 2 5 4 3" xfId="27756" xr:uid="{00000000-0005-0000-0000-0000D6650000}"/>
    <cellStyle name="Normal 2 5 2 5 5" xfId="27757" xr:uid="{00000000-0005-0000-0000-0000D7650000}"/>
    <cellStyle name="Normal 2 5 2 5 5 2" xfId="27758" xr:uid="{00000000-0005-0000-0000-0000D8650000}"/>
    <cellStyle name="Normal 2 5 2 5 6" xfId="27759" xr:uid="{00000000-0005-0000-0000-0000D9650000}"/>
    <cellStyle name="Normal 2 5 2 6" xfId="27760" xr:uid="{00000000-0005-0000-0000-0000DA650000}"/>
    <cellStyle name="Normal 2 5 2 6 2" xfId="27761" xr:uid="{00000000-0005-0000-0000-0000DB650000}"/>
    <cellStyle name="Normal 2 5 2 6 2 2" xfId="27762" xr:uid="{00000000-0005-0000-0000-0000DC650000}"/>
    <cellStyle name="Normal 2 5 2 6 2 2 2" xfId="27763" xr:uid="{00000000-0005-0000-0000-0000DD650000}"/>
    <cellStyle name="Normal 2 5 2 6 2 3" xfId="27764" xr:uid="{00000000-0005-0000-0000-0000DE650000}"/>
    <cellStyle name="Normal 2 5 2 6 3" xfId="27765" xr:uid="{00000000-0005-0000-0000-0000DF650000}"/>
    <cellStyle name="Normal 2 5 2 6 3 2" xfId="27766" xr:uid="{00000000-0005-0000-0000-0000E0650000}"/>
    <cellStyle name="Normal 2 5 2 6 3 2 2" xfId="27767" xr:uid="{00000000-0005-0000-0000-0000E1650000}"/>
    <cellStyle name="Normal 2 5 2 6 3 3" xfId="27768" xr:uid="{00000000-0005-0000-0000-0000E2650000}"/>
    <cellStyle name="Normal 2 5 2 6 4" xfId="27769" xr:uid="{00000000-0005-0000-0000-0000E3650000}"/>
    <cellStyle name="Normal 2 5 2 6 4 2" xfId="27770" xr:uid="{00000000-0005-0000-0000-0000E4650000}"/>
    <cellStyle name="Normal 2 5 2 6 4 2 2" xfId="27771" xr:uid="{00000000-0005-0000-0000-0000E5650000}"/>
    <cellStyle name="Normal 2 5 2 6 4 3" xfId="27772" xr:uid="{00000000-0005-0000-0000-0000E6650000}"/>
    <cellStyle name="Normal 2 5 2 6 5" xfId="27773" xr:uid="{00000000-0005-0000-0000-0000E7650000}"/>
    <cellStyle name="Normal 2 5 2 6 5 2" xfId="27774" xr:uid="{00000000-0005-0000-0000-0000E8650000}"/>
    <cellStyle name="Normal 2 5 2 6 6" xfId="27775" xr:uid="{00000000-0005-0000-0000-0000E9650000}"/>
    <cellStyle name="Normal 2 5 2 7" xfId="27776" xr:uid="{00000000-0005-0000-0000-0000EA650000}"/>
    <cellStyle name="Normal 2 5 2 7 2" xfId="27777" xr:uid="{00000000-0005-0000-0000-0000EB650000}"/>
    <cellStyle name="Normal 2 5 2 7 2 2" xfId="27778" xr:uid="{00000000-0005-0000-0000-0000EC650000}"/>
    <cellStyle name="Normal 2 5 2 7 2 2 2" xfId="27779" xr:uid="{00000000-0005-0000-0000-0000ED650000}"/>
    <cellStyle name="Normal 2 5 2 7 2 3" xfId="27780" xr:uid="{00000000-0005-0000-0000-0000EE650000}"/>
    <cellStyle name="Normal 2 5 2 7 3" xfId="27781" xr:uid="{00000000-0005-0000-0000-0000EF650000}"/>
    <cellStyle name="Normal 2 5 2 7 3 2" xfId="27782" xr:uid="{00000000-0005-0000-0000-0000F0650000}"/>
    <cellStyle name="Normal 2 5 2 7 3 2 2" xfId="27783" xr:uid="{00000000-0005-0000-0000-0000F1650000}"/>
    <cellStyle name="Normal 2 5 2 7 3 3" xfId="27784" xr:uid="{00000000-0005-0000-0000-0000F2650000}"/>
    <cellStyle name="Normal 2 5 2 7 4" xfId="27785" xr:uid="{00000000-0005-0000-0000-0000F3650000}"/>
    <cellStyle name="Normal 2 5 2 7 4 2" xfId="27786" xr:uid="{00000000-0005-0000-0000-0000F4650000}"/>
    <cellStyle name="Normal 2 5 2 7 4 2 2" xfId="27787" xr:uid="{00000000-0005-0000-0000-0000F5650000}"/>
    <cellStyle name="Normal 2 5 2 7 4 3" xfId="27788" xr:uid="{00000000-0005-0000-0000-0000F6650000}"/>
    <cellStyle name="Normal 2 5 2 7 5" xfId="27789" xr:uid="{00000000-0005-0000-0000-0000F7650000}"/>
    <cellStyle name="Normal 2 5 2 7 5 2" xfId="27790" xr:uid="{00000000-0005-0000-0000-0000F8650000}"/>
    <cellStyle name="Normal 2 5 2 7 6" xfId="27791" xr:uid="{00000000-0005-0000-0000-0000F9650000}"/>
    <cellStyle name="Normal 2 5 2 8" xfId="27792" xr:uid="{00000000-0005-0000-0000-0000FA650000}"/>
    <cellStyle name="Normal 2 5 2 8 2" xfId="27793" xr:uid="{00000000-0005-0000-0000-0000FB650000}"/>
    <cellStyle name="Normal 2 5 2 8 2 2" xfId="27794" xr:uid="{00000000-0005-0000-0000-0000FC650000}"/>
    <cellStyle name="Normal 2 5 2 8 3" xfId="27795" xr:uid="{00000000-0005-0000-0000-0000FD650000}"/>
    <cellStyle name="Normal 2 5 2 9" xfId="27796" xr:uid="{00000000-0005-0000-0000-0000FE650000}"/>
    <cellStyle name="Normal 2 5 2 9 2" xfId="27797" xr:uid="{00000000-0005-0000-0000-0000FF650000}"/>
    <cellStyle name="Normal 2 5 2 9 2 2" xfId="27798" xr:uid="{00000000-0005-0000-0000-000000660000}"/>
    <cellStyle name="Normal 2 5 2 9 3" xfId="27799" xr:uid="{00000000-0005-0000-0000-000001660000}"/>
    <cellStyle name="Normal 2 5 3" xfId="1164" xr:uid="{00000000-0005-0000-0000-000002660000}"/>
    <cellStyle name="Normal 2 5 3 10" xfId="27800" xr:uid="{00000000-0005-0000-0000-000003660000}"/>
    <cellStyle name="Normal 2 5 3 10 2" xfId="27801" xr:uid="{00000000-0005-0000-0000-000004660000}"/>
    <cellStyle name="Normal 2 5 3 10 2 2" xfId="27802" xr:uid="{00000000-0005-0000-0000-000005660000}"/>
    <cellStyle name="Normal 2 5 3 10 3" xfId="27803" xr:uid="{00000000-0005-0000-0000-000006660000}"/>
    <cellStyle name="Normal 2 5 3 11" xfId="27804" xr:uid="{00000000-0005-0000-0000-000007660000}"/>
    <cellStyle name="Normal 2 5 3 11 2" xfId="27805" xr:uid="{00000000-0005-0000-0000-000008660000}"/>
    <cellStyle name="Normal 2 5 3 11 2 2" xfId="27806" xr:uid="{00000000-0005-0000-0000-000009660000}"/>
    <cellStyle name="Normal 2 5 3 11 3" xfId="27807" xr:uid="{00000000-0005-0000-0000-00000A660000}"/>
    <cellStyle name="Normal 2 5 3 12" xfId="27808" xr:uid="{00000000-0005-0000-0000-00000B660000}"/>
    <cellStyle name="Normal 2 5 3 12 2" xfId="27809" xr:uid="{00000000-0005-0000-0000-00000C660000}"/>
    <cellStyle name="Normal 2 5 3 13" xfId="27810" xr:uid="{00000000-0005-0000-0000-00000D660000}"/>
    <cellStyle name="Normal 2 5 3 13 2" xfId="27811" xr:uid="{00000000-0005-0000-0000-00000E660000}"/>
    <cellStyle name="Normal 2 5 3 14" xfId="27812" xr:uid="{00000000-0005-0000-0000-00000F660000}"/>
    <cellStyle name="Normal 2 5 3 14 2" xfId="27813" xr:uid="{00000000-0005-0000-0000-000010660000}"/>
    <cellStyle name="Normal 2 5 3 15" xfId="27814" xr:uid="{00000000-0005-0000-0000-000011660000}"/>
    <cellStyle name="Normal 2 5 3 15 2" xfId="27815" xr:uid="{00000000-0005-0000-0000-000012660000}"/>
    <cellStyle name="Normal 2 5 3 16" xfId="27816" xr:uid="{00000000-0005-0000-0000-000013660000}"/>
    <cellStyle name="Normal 2 5 3 17" xfId="27817" xr:uid="{00000000-0005-0000-0000-000014660000}"/>
    <cellStyle name="Normal 2 5 3 2" xfId="1165" xr:uid="{00000000-0005-0000-0000-000015660000}"/>
    <cellStyle name="Normal 2 5 3 2 10" xfId="27818" xr:uid="{00000000-0005-0000-0000-000016660000}"/>
    <cellStyle name="Normal 2 5 3 2 2" xfId="1166" xr:uid="{00000000-0005-0000-0000-000017660000}"/>
    <cellStyle name="Normal 2 5 3 2 2 2" xfId="27819" xr:uid="{00000000-0005-0000-0000-000018660000}"/>
    <cellStyle name="Normal 2 5 3 2 2 2 2" xfId="27820" xr:uid="{00000000-0005-0000-0000-000019660000}"/>
    <cellStyle name="Normal 2 5 3 2 2 2 2 2" xfId="27821" xr:uid="{00000000-0005-0000-0000-00001A660000}"/>
    <cellStyle name="Normal 2 5 3 2 2 2 3" xfId="27822" xr:uid="{00000000-0005-0000-0000-00001B660000}"/>
    <cellStyle name="Normal 2 5 3 2 2 3" xfId="27823" xr:uid="{00000000-0005-0000-0000-00001C660000}"/>
    <cellStyle name="Normal 2 5 3 2 2 3 2" xfId="27824" xr:uid="{00000000-0005-0000-0000-00001D660000}"/>
    <cellStyle name="Normal 2 5 3 2 2 3 2 2" xfId="27825" xr:uid="{00000000-0005-0000-0000-00001E660000}"/>
    <cellStyle name="Normal 2 5 3 2 2 3 3" xfId="27826" xr:uid="{00000000-0005-0000-0000-00001F660000}"/>
    <cellStyle name="Normal 2 5 3 2 2 4" xfId="27827" xr:uid="{00000000-0005-0000-0000-000020660000}"/>
    <cellStyle name="Normal 2 5 3 2 2 4 2" xfId="27828" xr:uid="{00000000-0005-0000-0000-000021660000}"/>
    <cellStyle name="Normal 2 5 3 2 2 4 2 2" xfId="27829" xr:uid="{00000000-0005-0000-0000-000022660000}"/>
    <cellStyle name="Normal 2 5 3 2 2 4 3" xfId="27830" xr:uid="{00000000-0005-0000-0000-000023660000}"/>
    <cellStyle name="Normal 2 5 3 2 2 5" xfId="27831" xr:uid="{00000000-0005-0000-0000-000024660000}"/>
    <cellStyle name="Normal 2 5 3 2 2 5 2" xfId="27832" xr:uid="{00000000-0005-0000-0000-000025660000}"/>
    <cellStyle name="Normal 2 5 3 2 2 6" xfId="27833" xr:uid="{00000000-0005-0000-0000-000026660000}"/>
    <cellStyle name="Normal 2 5 3 2 2 6 2" xfId="27834" xr:uid="{00000000-0005-0000-0000-000027660000}"/>
    <cellStyle name="Normal 2 5 3 2 2 7" xfId="27835" xr:uid="{00000000-0005-0000-0000-000028660000}"/>
    <cellStyle name="Normal 2 5 3 2 3" xfId="27836" xr:uid="{00000000-0005-0000-0000-000029660000}"/>
    <cellStyle name="Normal 2 5 3 2 3 2" xfId="27837" xr:uid="{00000000-0005-0000-0000-00002A660000}"/>
    <cellStyle name="Normal 2 5 3 2 3 2 2" xfId="27838" xr:uid="{00000000-0005-0000-0000-00002B660000}"/>
    <cellStyle name="Normal 2 5 3 2 3 2 2 2" xfId="27839" xr:uid="{00000000-0005-0000-0000-00002C660000}"/>
    <cellStyle name="Normal 2 5 3 2 3 2 3" xfId="27840" xr:uid="{00000000-0005-0000-0000-00002D660000}"/>
    <cellStyle name="Normal 2 5 3 2 3 3" xfId="27841" xr:uid="{00000000-0005-0000-0000-00002E660000}"/>
    <cellStyle name="Normal 2 5 3 2 3 3 2" xfId="27842" xr:uid="{00000000-0005-0000-0000-00002F660000}"/>
    <cellStyle name="Normal 2 5 3 2 3 3 2 2" xfId="27843" xr:uid="{00000000-0005-0000-0000-000030660000}"/>
    <cellStyle name="Normal 2 5 3 2 3 3 3" xfId="27844" xr:uid="{00000000-0005-0000-0000-000031660000}"/>
    <cellStyle name="Normal 2 5 3 2 3 4" xfId="27845" xr:uid="{00000000-0005-0000-0000-000032660000}"/>
    <cellStyle name="Normal 2 5 3 2 3 4 2" xfId="27846" xr:uid="{00000000-0005-0000-0000-000033660000}"/>
    <cellStyle name="Normal 2 5 3 2 3 4 2 2" xfId="27847" xr:uid="{00000000-0005-0000-0000-000034660000}"/>
    <cellStyle name="Normal 2 5 3 2 3 4 3" xfId="27848" xr:uid="{00000000-0005-0000-0000-000035660000}"/>
    <cellStyle name="Normal 2 5 3 2 3 5" xfId="27849" xr:uid="{00000000-0005-0000-0000-000036660000}"/>
    <cellStyle name="Normal 2 5 3 2 3 5 2" xfId="27850" xr:uid="{00000000-0005-0000-0000-000037660000}"/>
    <cellStyle name="Normal 2 5 3 2 3 6" xfId="27851" xr:uid="{00000000-0005-0000-0000-000038660000}"/>
    <cellStyle name="Normal 2 5 3 2 4" xfId="27852" xr:uid="{00000000-0005-0000-0000-000039660000}"/>
    <cellStyle name="Normal 2 5 3 2 4 2" xfId="27853" xr:uid="{00000000-0005-0000-0000-00003A660000}"/>
    <cellStyle name="Normal 2 5 3 2 4 2 2" xfId="27854" xr:uid="{00000000-0005-0000-0000-00003B660000}"/>
    <cellStyle name="Normal 2 5 3 2 4 3" xfId="27855" xr:uid="{00000000-0005-0000-0000-00003C660000}"/>
    <cellStyle name="Normal 2 5 3 2 5" xfId="27856" xr:uid="{00000000-0005-0000-0000-00003D660000}"/>
    <cellStyle name="Normal 2 5 3 2 5 2" xfId="27857" xr:uid="{00000000-0005-0000-0000-00003E660000}"/>
    <cellStyle name="Normal 2 5 3 2 5 2 2" xfId="27858" xr:uid="{00000000-0005-0000-0000-00003F660000}"/>
    <cellStyle name="Normal 2 5 3 2 5 3" xfId="27859" xr:uid="{00000000-0005-0000-0000-000040660000}"/>
    <cellStyle name="Normal 2 5 3 2 6" xfId="27860" xr:uid="{00000000-0005-0000-0000-000041660000}"/>
    <cellStyle name="Normal 2 5 3 2 6 2" xfId="27861" xr:uid="{00000000-0005-0000-0000-000042660000}"/>
    <cellStyle name="Normal 2 5 3 2 6 2 2" xfId="27862" xr:uid="{00000000-0005-0000-0000-000043660000}"/>
    <cellStyle name="Normal 2 5 3 2 6 3" xfId="27863" xr:uid="{00000000-0005-0000-0000-000044660000}"/>
    <cellStyle name="Normal 2 5 3 2 7" xfId="27864" xr:uid="{00000000-0005-0000-0000-000045660000}"/>
    <cellStyle name="Normal 2 5 3 2 7 2" xfId="27865" xr:uid="{00000000-0005-0000-0000-000046660000}"/>
    <cellStyle name="Normal 2 5 3 2 8" xfId="27866" xr:uid="{00000000-0005-0000-0000-000047660000}"/>
    <cellStyle name="Normal 2 5 3 2 8 2" xfId="27867" xr:uid="{00000000-0005-0000-0000-000048660000}"/>
    <cellStyle name="Normal 2 5 3 2 9" xfId="27868" xr:uid="{00000000-0005-0000-0000-000049660000}"/>
    <cellStyle name="Normal 2 5 3 3" xfId="1167" xr:uid="{00000000-0005-0000-0000-00004A660000}"/>
    <cellStyle name="Normal 2 5 3 3 10" xfId="27869" xr:uid="{00000000-0005-0000-0000-00004B660000}"/>
    <cellStyle name="Normal 2 5 3 3 2" xfId="1168" xr:uid="{00000000-0005-0000-0000-00004C660000}"/>
    <cellStyle name="Normal 2 5 3 3 2 2" xfId="27870" xr:uid="{00000000-0005-0000-0000-00004D660000}"/>
    <cellStyle name="Normal 2 5 3 3 2 2 2" xfId="27871" xr:uid="{00000000-0005-0000-0000-00004E660000}"/>
    <cellStyle name="Normal 2 5 3 3 2 2 2 2" xfId="27872" xr:uid="{00000000-0005-0000-0000-00004F660000}"/>
    <cellStyle name="Normal 2 5 3 3 2 2 3" xfId="27873" xr:uid="{00000000-0005-0000-0000-000050660000}"/>
    <cellStyle name="Normal 2 5 3 3 2 3" xfId="27874" xr:uid="{00000000-0005-0000-0000-000051660000}"/>
    <cellStyle name="Normal 2 5 3 3 2 3 2" xfId="27875" xr:uid="{00000000-0005-0000-0000-000052660000}"/>
    <cellStyle name="Normal 2 5 3 3 2 3 2 2" xfId="27876" xr:uid="{00000000-0005-0000-0000-000053660000}"/>
    <cellStyle name="Normal 2 5 3 3 2 3 3" xfId="27877" xr:uid="{00000000-0005-0000-0000-000054660000}"/>
    <cellStyle name="Normal 2 5 3 3 2 4" xfId="27878" xr:uid="{00000000-0005-0000-0000-000055660000}"/>
    <cellStyle name="Normal 2 5 3 3 2 4 2" xfId="27879" xr:uid="{00000000-0005-0000-0000-000056660000}"/>
    <cellStyle name="Normal 2 5 3 3 2 4 2 2" xfId="27880" xr:uid="{00000000-0005-0000-0000-000057660000}"/>
    <cellStyle name="Normal 2 5 3 3 2 4 3" xfId="27881" xr:uid="{00000000-0005-0000-0000-000058660000}"/>
    <cellStyle name="Normal 2 5 3 3 2 5" xfId="27882" xr:uid="{00000000-0005-0000-0000-000059660000}"/>
    <cellStyle name="Normal 2 5 3 3 2 5 2" xfId="27883" xr:uid="{00000000-0005-0000-0000-00005A660000}"/>
    <cellStyle name="Normal 2 5 3 3 2 6" xfId="27884" xr:uid="{00000000-0005-0000-0000-00005B660000}"/>
    <cellStyle name="Normal 2 5 3 3 2 6 2" xfId="27885" xr:uid="{00000000-0005-0000-0000-00005C660000}"/>
    <cellStyle name="Normal 2 5 3 3 2 7" xfId="27886" xr:uid="{00000000-0005-0000-0000-00005D660000}"/>
    <cellStyle name="Normal 2 5 3 3 3" xfId="27887" xr:uid="{00000000-0005-0000-0000-00005E660000}"/>
    <cellStyle name="Normal 2 5 3 3 3 2" xfId="27888" xr:uid="{00000000-0005-0000-0000-00005F660000}"/>
    <cellStyle name="Normal 2 5 3 3 3 2 2" xfId="27889" xr:uid="{00000000-0005-0000-0000-000060660000}"/>
    <cellStyle name="Normal 2 5 3 3 3 2 2 2" xfId="27890" xr:uid="{00000000-0005-0000-0000-000061660000}"/>
    <cellStyle name="Normal 2 5 3 3 3 2 3" xfId="27891" xr:uid="{00000000-0005-0000-0000-000062660000}"/>
    <cellStyle name="Normal 2 5 3 3 3 3" xfId="27892" xr:uid="{00000000-0005-0000-0000-000063660000}"/>
    <cellStyle name="Normal 2 5 3 3 3 3 2" xfId="27893" xr:uid="{00000000-0005-0000-0000-000064660000}"/>
    <cellStyle name="Normal 2 5 3 3 3 3 2 2" xfId="27894" xr:uid="{00000000-0005-0000-0000-000065660000}"/>
    <cellStyle name="Normal 2 5 3 3 3 3 3" xfId="27895" xr:uid="{00000000-0005-0000-0000-000066660000}"/>
    <cellStyle name="Normal 2 5 3 3 3 4" xfId="27896" xr:uid="{00000000-0005-0000-0000-000067660000}"/>
    <cellStyle name="Normal 2 5 3 3 3 4 2" xfId="27897" xr:uid="{00000000-0005-0000-0000-000068660000}"/>
    <cellStyle name="Normal 2 5 3 3 3 4 2 2" xfId="27898" xr:uid="{00000000-0005-0000-0000-000069660000}"/>
    <cellStyle name="Normal 2 5 3 3 3 4 3" xfId="27899" xr:uid="{00000000-0005-0000-0000-00006A660000}"/>
    <cellStyle name="Normal 2 5 3 3 3 5" xfId="27900" xr:uid="{00000000-0005-0000-0000-00006B660000}"/>
    <cellStyle name="Normal 2 5 3 3 3 5 2" xfId="27901" xr:uid="{00000000-0005-0000-0000-00006C660000}"/>
    <cellStyle name="Normal 2 5 3 3 3 6" xfId="27902" xr:uid="{00000000-0005-0000-0000-00006D660000}"/>
    <cellStyle name="Normal 2 5 3 3 4" xfId="27903" xr:uid="{00000000-0005-0000-0000-00006E660000}"/>
    <cellStyle name="Normal 2 5 3 3 4 2" xfId="27904" xr:uid="{00000000-0005-0000-0000-00006F660000}"/>
    <cellStyle name="Normal 2 5 3 3 4 2 2" xfId="27905" xr:uid="{00000000-0005-0000-0000-000070660000}"/>
    <cellStyle name="Normal 2 5 3 3 4 3" xfId="27906" xr:uid="{00000000-0005-0000-0000-000071660000}"/>
    <cellStyle name="Normal 2 5 3 3 5" xfId="27907" xr:uid="{00000000-0005-0000-0000-000072660000}"/>
    <cellStyle name="Normal 2 5 3 3 5 2" xfId="27908" xr:uid="{00000000-0005-0000-0000-000073660000}"/>
    <cellStyle name="Normal 2 5 3 3 5 2 2" xfId="27909" xr:uid="{00000000-0005-0000-0000-000074660000}"/>
    <cellStyle name="Normal 2 5 3 3 5 3" xfId="27910" xr:uid="{00000000-0005-0000-0000-000075660000}"/>
    <cellStyle name="Normal 2 5 3 3 6" xfId="27911" xr:uid="{00000000-0005-0000-0000-000076660000}"/>
    <cellStyle name="Normal 2 5 3 3 6 2" xfId="27912" xr:uid="{00000000-0005-0000-0000-000077660000}"/>
    <cellStyle name="Normal 2 5 3 3 6 2 2" xfId="27913" xr:uid="{00000000-0005-0000-0000-000078660000}"/>
    <cellStyle name="Normal 2 5 3 3 6 3" xfId="27914" xr:uid="{00000000-0005-0000-0000-000079660000}"/>
    <cellStyle name="Normal 2 5 3 3 7" xfId="27915" xr:uid="{00000000-0005-0000-0000-00007A660000}"/>
    <cellStyle name="Normal 2 5 3 3 7 2" xfId="27916" xr:uid="{00000000-0005-0000-0000-00007B660000}"/>
    <cellStyle name="Normal 2 5 3 3 8" xfId="27917" xr:uid="{00000000-0005-0000-0000-00007C660000}"/>
    <cellStyle name="Normal 2 5 3 3 8 2" xfId="27918" xr:uid="{00000000-0005-0000-0000-00007D660000}"/>
    <cellStyle name="Normal 2 5 3 3 9" xfId="27919" xr:uid="{00000000-0005-0000-0000-00007E660000}"/>
    <cellStyle name="Normal 2 5 3 4" xfId="1169" xr:uid="{00000000-0005-0000-0000-00007F660000}"/>
    <cellStyle name="Normal 2 5 3 4 2" xfId="27920" xr:uid="{00000000-0005-0000-0000-000080660000}"/>
    <cellStyle name="Normal 2 5 3 4 2 2" xfId="27921" xr:uid="{00000000-0005-0000-0000-000081660000}"/>
    <cellStyle name="Normal 2 5 3 4 2 2 2" xfId="27922" xr:uid="{00000000-0005-0000-0000-000082660000}"/>
    <cellStyle name="Normal 2 5 3 4 2 3" xfId="27923" xr:uid="{00000000-0005-0000-0000-000083660000}"/>
    <cellStyle name="Normal 2 5 3 4 3" xfId="27924" xr:uid="{00000000-0005-0000-0000-000084660000}"/>
    <cellStyle name="Normal 2 5 3 4 3 2" xfId="27925" xr:uid="{00000000-0005-0000-0000-000085660000}"/>
    <cellStyle name="Normal 2 5 3 4 3 2 2" xfId="27926" xr:uid="{00000000-0005-0000-0000-000086660000}"/>
    <cellStyle name="Normal 2 5 3 4 3 3" xfId="27927" xr:uid="{00000000-0005-0000-0000-000087660000}"/>
    <cellStyle name="Normal 2 5 3 4 4" xfId="27928" xr:uid="{00000000-0005-0000-0000-000088660000}"/>
    <cellStyle name="Normal 2 5 3 4 4 2" xfId="27929" xr:uid="{00000000-0005-0000-0000-000089660000}"/>
    <cellStyle name="Normal 2 5 3 4 4 2 2" xfId="27930" xr:uid="{00000000-0005-0000-0000-00008A660000}"/>
    <cellStyle name="Normal 2 5 3 4 4 3" xfId="27931" xr:uid="{00000000-0005-0000-0000-00008B660000}"/>
    <cellStyle name="Normal 2 5 3 4 5" xfId="27932" xr:uid="{00000000-0005-0000-0000-00008C660000}"/>
    <cellStyle name="Normal 2 5 3 4 5 2" xfId="27933" xr:uid="{00000000-0005-0000-0000-00008D660000}"/>
    <cellStyle name="Normal 2 5 3 4 6" xfId="27934" xr:uid="{00000000-0005-0000-0000-00008E660000}"/>
    <cellStyle name="Normal 2 5 3 4 6 2" xfId="27935" xr:uid="{00000000-0005-0000-0000-00008F660000}"/>
    <cellStyle name="Normal 2 5 3 4 7" xfId="27936" xr:uid="{00000000-0005-0000-0000-000090660000}"/>
    <cellStyle name="Normal 2 5 3 5" xfId="27937" xr:uid="{00000000-0005-0000-0000-000091660000}"/>
    <cellStyle name="Normal 2 5 3 5 2" xfId="27938" xr:uid="{00000000-0005-0000-0000-000092660000}"/>
    <cellStyle name="Normal 2 5 3 5 2 2" xfId="27939" xr:uid="{00000000-0005-0000-0000-000093660000}"/>
    <cellStyle name="Normal 2 5 3 5 2 2 2" xfId="27940" xr:uid="{00000000-0005-0000-0000-000094660000}"/>
    <cellStyle name="Normal 2 5 3 5 2 3" xfId="27941" xr:uid="{00000000-0005-0000-0000-000095660000}"/>
    <cellStyle name="Normal 2 5 3 5 3" xfId="27942" xr:uid="{00000000-0005-0000-0000-000096660000}"/>
    <cellStyle name="Normal 2 5 3 5 3 2" xfId="27943" xr:uid="{00000000-0005-0000-0000-000097660000}"/>
    <cellStyle name="Normal 2 5 3 5 3 2 2" xfId="27944" xr:uid="{00000000-0005-0000-0000-000098660000}"/>
    <cellStyle name="Normal 2 5 3 5 3 3" xfId="27945" xr:uid="{00000000-0005-0000-0000-000099660000}"/>
    <cellStyle name="Normal 2 5 3 5 4" xfId="27946" xr:uid="{00000000-0005-0000-0000-00009A660000}"/>
    <cellStyle name="Normal 2 5 3 5 4 2" xfId="27947" xr:uid="{00000000-0005-0000-0000-00009B660000}"/>
    <cellStyle name="Normal 2 5 3 5 4 2 2" xfId="27948" xr:uid="{00000000-0005-0000-0000-00009C660000}"/>
    <cellStyle name="Normal 2 5 3 5 4 3" xfId="27949" xr:uid="{00000000-0005-0000-0000-00009D660000}"/>
    <cellStyle name="Normal 2 5 3 5 5" xfId="27950" xr:uid="{00000000-0005-0000-0000-00009E660000}"/>
    <cellStyle name="Normal 2 5 3 5 5 2" xfId="27951" xr:uid="{00000000-0005-0000-0000-00009F660000}"/>
    <cellStyle name="Normal 2 5 3 5 6" xfId="27952" xr:uid="{00000000-0005-0000-0000-0000A0660000}"/>
    <cellStyle name="Normal 2 5 3 6" xfId="27953" xr:uid="{00000000-0005-0000-0000-0000A1660000}"/>
    <cellStyle name="Normal 2 5 3 6 2" xfId="27954" xr:uid="{00000000-0005-0000-0000-0000A2660000}"/>
    <cellStyle name="Normal 2 5 3 6 2 2" xfId="27955" xr:uid="{00000000-0005-0000-0000-0000A3660000}"/>
    <cellStyle name="Normal 2 5 3 6 2 2 2" xfId="27956" xr:uid="{00000000-0005-0000-0000-0000A4660000}"/>
    <cellStyle name="Normal 2 5 3 6 2 3" xfId="27957" xr:uid="{00000000-0005-0000-0000-0000A5660000}"/>
    <cellStyle name="Normal 2 5 3 6 3" xfId="27958" xr:uid="{00000000-0005-0000-0000-0000A6660000}"/>
    <cellStyle name="Normal 2 5 3 6 3 2" xfId="27959" xr:uid="{00000000-0005-0000-0000-0000A7660000}"/>
    <cellStyle name="Normal 2 5 3 6 3 2 2" xfId="27960" xr:uid="{00000000-0005-0000-0000-0000A8660000}"/>
    <cellStyle name="Normal 2 5 3 6 3 3" xfId="27961" xr:uid="{00000000-0005-0000-0000-0000A9660000}"/>
    <cellStyle name="Normal 2 5 3 6 4" xfId="27962" xr:uid="{00000000-0005-0000-0000-0000AA660000}"/>
    <cellStyle name="Normal 2 5 3 6 4 2" xfId="27963" xr:uid="{00000000-0005-0000-0000-0000AB660000}"/>
    <cellStyle name="Normal 2 5 3 6 4 2 2" xfId="27964" xr:uid="{00000000-0005-0000-0000-0000AC660000}"/>
    <cellStyle name="Normal 2 5 3 6 4 3" xfId="27965" xr:uid="{00000000-0005-0000-0000-0000AD660000}"/>
    <cellStyle name="Normal 2 5 3 6 5" xfId="27966" xr:uid="{00000000-0005-0000-0000-0000AE660000}"/>
    <cellStyle name="Normal 2 5 3 6 5 2" xfId="27967" xr:uid="{00000000-0005-0000-0000-0000AF660000}"/>
    <cellStyle name="Normal 2 5 3 6 6" xfId="27968" xr:uid="{00000000-0005-0000-0000-0000B0660000}"/>
    <cellStyle name="Normal 2 5 3 7" xfId="27969" xr:uid="{00000000-0005-0000-0000-0000B1660000}"/>
    <cellStyle name="Normal 2 5 3 7 2" xfId="27970" xr:uid="{00000000-0005-0000-0000-0000B2660000}"/>
    <cellStyle name="Normal 2 5 3 7 2 2" xfId="27971" xr:uid="{00000000-0005-0000-0000-0000B3660000}"/>
    <cellStyle name="Normal 2 5 3 7 2 2 2" xfId="27972" xr:uid="{00000000-0005-0000-0000-0000B4660000}"/>
    <cellStyle name="Normal 2 5 3 7 2 3" xfId="27973" xr:uid="{00000000-0005-0000-0000-0000B5660000}"/>
    <cellStyle name="Normal 2 5 3 7 3" xfId="27974" xr:uid="{00000000-0005-0000-0000-0000B6660000}"/>
    <cellStyle name="Normal 2 5 3 7 3 2" xfId="27975" xr:uid="{00000000-0005-0000-0000-0000B7660000}"/>
    <cellStyle name="Normal 2 5 3 7 3 2 2" xfId="27976" xr:uid="{00000000-0005-0000-0000-0000B8660000}"/>
    <cellStyle name="Normal 2 5 3 7 3 3" xfId="27977" xr:uid="{00000000-0005-0000-0000-0000B9660000}"/>
    <cellStyle name="Normal 2 5 3 7 4" xfId="27978" xr:uid="{00000000-0005-0000-0000-0000BA660000}"/>
    <cellStyle name="Normal 2 5 3 7 4 2" xfId="27979" xr:uid="{00000000-0005-0000-0000-0000BB660000}"/>
    <cellStyle name="Normal 2 5 3 7 4 2 2" xfId="27980" xr:uid="{00000000-0005-0000-0000-0000BC660000}"/>
    <cellStyle name="Normal 2 5 3 7 4 3" xfId="27981" xr:uid="{00000000-0005-0000-0000-0000BD660000}"/>
    <cellStyle name="Normal 2 5 3 7 5" xfId="27982" xr:uid="{00000000-0005-0000-0000-0000BE660000}"/>
    <cellStyle name="Normal 2 5 3 7 5 2" xfId="27983" xr:uid="{00000000-0005-0000-0000-0000BF660000}"/>
    <cellStyle name="Normal 2 5 3 7 6" xfId="27984" xr:uid="{00000000-0005-0000-0000-0000C0660000}"/>
    <cellStyle name="Normal 2 5 3 8" xfId="27985" xr:uid="{00000000-0005-0000-0000-0000C1660000}"/>
    <cellStyle name="Normal 2 5 3 8 2" xfId="27986" xr:uid="{00000000-0005-0000-0000-0000C2660000}"/>
    <cellStyle name="Normal 2 5 3 8 2 2" xfId="27987" xr:uid="{00000000-0005-0000-0000-0000C3660000}"/>
    <cellStyle name="Normal 2 5 3 8 3" xfId="27988" xr:uid="{00000000-0005-0000-0000-0000C4660000}"/>
    <cellStyle name="Normal 2 5 3 9" xfId="27989" xr:uid="{00000000-0005-0000-0000-0000C5660000}"/>
    <cellStyle name="Normal 2 5 3 9 2" xfId="27990" xr:uid="{00000000-0005-0000-0000-0000C6660000}"/>
    <cellStyle name="Normal 2 5 3 9 2 2" xfId="27991" xr:uid="{00000000-0005-0000-0000-0000C7660000}"/>
    <cellStyle name="Normal 2 5 3 9 3" xfId="27992" xr:uid="{00000000-0005-0000-0000-0000C8660000}"/>
    <cellStyle name="Normal 2 5 4" xfId="1170" xr:uid="{00000000-0005-0000-0000-0000C9660000}"/>
    <cellStyle name="Normal 2 5 4 10" xfId="27993" xr:uid="{00000000-0005-0000-0000-0000CA660000}"/>
    <cellStyle name="Normal 2 5 4 10 2" xfId="27994" xr:uid="{00000000-0005-0000-0000-0000CB660000}"/>
    <cellStyle name="Normal 2 5 4 11" xfId="27995" xr:uid="{00000000-0005-0000-0000-0000CC660000}"/>
    <cellStyle name="Normal 2 5 4 12" xfId="27996" xr:uid="{00000000-0005-0000-0000-0000CD660000}"/>
    <cellStyle name="Normal 2 5 4 2" xfId="1171" xr:uid="{00000000-0005-0000-0000-0000CE660000}"/>
    <cellStyle name="Normal 2 5 4 2 2" xfId="27997" xr:uid="{00000000-0005-0000-0000-0000CF660000}"/>
    <cellStyle name="Normal 2 5 4 2 2 2" xfId="27998" xr:uid="{00000000-0005-0000-0000-0000D0660000}"/>
    <cellStyle name="Normal 2 5 4 2 2 2 2" xfId="27999" xr:uid="{00000000-0005-0000-0000-0000D1660000}"/>
    <cellStyle name="Normal 2 5 4 2 2 3" xfId="28000" xr:uid="{00000000-0005-0000-0000-0000D2660000}"/>
    <cellStyle name="Normal 2 5 4 2 3" xfId="28001" xr:uid="{00000000-0005-0000-0000-0000D3660000}"/>
    <cellStyle name="Normal 2 5 4 2 3 2" xfId="28002" xr:uid="{00000000-0005-0000-0000-0000D4660000}"/>
    <cellStyle name="Normal 2 5 4 2 3 2 2" xfId="28003" xr:uid="{00000000-0005-0000-0000-0000D5660000}"/>
    <cellStyle name="Normal 2 5 4 2 3 3" xfId="28004" xr:uid="{00000000-0005-0000-0000-0000D6660000}"/>
    <cellStyle name="Normal 2 5 4 2 4" xfId="28005" xr:uid="{00000000-0005-0000-0000-0000D7660000}"/>
    <cellStyle name="Normal 2 5 4 2 4 2" xfId="28006" xr:uid="{00000000-0005-0000-0000-0000D8660000}"/>
    <cellStyle name="Normal 2 5 4 2 4 2 2" xfId="28007" xr:uid="{00000000-0005-0000-0000-0000D9660000}"/>
    <cellStyle name="Normal 2 5 4 2 4 3" xfId="28008" xr:uid="{00000000-0005-0000-0000-0000DA660000}"/>
    <cellStyle name="Normal 2 5 4 2 5" xfId="28009" xr:uid="{00000000-0005-0000-0000-0000DB660000}"/>
    <cellStyle name="Normal 2 5 4 2 5 2" xfId="28010" xr:uid="{00000000-0005-0000-0000-0000DC660000}"/>
    <cellStyle name="Normal 2 5 4 2 6" xfId="28011" xr:uid="{00000000-0005-0000-0000-0000DD660000}"/>
    <cellStyle name="Normal 2 5 4 2 6 2" xfId="28012" xr:uid="{00000000-0005-0000-0000-0000DE660000}"/>
    <cellStyle name="Normal 2 5 4 2 7" xfId="28013" xr:uid="{00000000-0005-0000-0000-0000DF660000}"/>
    <cellStyle name="Normal 2 5 4 3" xfId="28014" xr:uid="{00000000-0005-0000-0000-0000E0660000}"/>
    <cellStyle name="Normal 2 5 4 3 2" xfId="28015" xr:uid="{00000000-0005-0000-0000-0000E1660000}"/>
    <cellStyle name="Normal 2 5 4 3 2 2" xfId="28016" xr:uid="{00000000-0005-0000-0000-0000E2660000}"/>
    <cellStyle name="Normal 2 5 4 3 2 2 2" xfId="28017" xr:uid="{00000000-0005-0000-0000-0000E3660000}"/>
    <cellStyle name="Normal 2 5 4 3 2 3" xfId="28018" xr:uid="{00000000-0005-0000-0000-0000E4660000}"/>
    <cellStyle name="Normal 2 5 4 3 3" xfId="28019" xr:uid="{00000000-0005-0000-0000-0000E5660000}"/>
    <cellStyle name="Normal 2 5 4 3 3 2" xfId="28020" xr:uid="{00000000-0005-0000-0000-0000E6660000}"/>
    <cellStyle name="Normal 2 5 4 3 3 2 2" xfId="28021" xr:uid="{00000000-0005-0000-0000-0000E7660000}"/>
    <cellStyle name="Normal 2 5 4 3 3 3" xfId="28022" xr:uid="{00000000-0005-0000-0000-0000E8660000}"/>
    <cellStyle name="Normal 2 5 4 3 4" xfId="28023" xr:uid="{00000000-0005-0000-0000-0000E9660000}"/>
    <cellStyle name="Normal 2 5 4 3 4 2" xfId="28024" xr:uid="{00000000-0005-0000-0000-0000EA660000}"/>
    <cellStyle name="Normal 2 5 4 3 4 2 2" xfId="28025" xr:uid="{00000000-0005-0000-0000-0000EB660000}"/>
    <cellStyle name="Normal 2 5 4 3 4 3" xfId="28026" xr:uid="{00000000-0005-0000-0000-0000EC660000}"/>
    <cellStyle name="Normal 2 5 4 3 5" xfId="28027" xr:uid="{00000000-0005-0000-0000-0000ED660000}"/>
    <cellStyle name="Normal 2 5 4 3 5 2" xfId="28028" xr:uid="{00000000-0005-0000-0000-0000EE660000}"/>
    <cellStyle name="Normal 2 5 4 3 6" xfId="28029" xr:uid="{00000000-0005-0000-0000-0000EF660000}"/>
    <cellStyle name="Normal 2 5 4 4" xfId="28030" xr:uid="{00000000-0005-0000-0000-0000F0660000}"/>
    <cellStyle name="Normal 2 5 4 4 2" xfId="28031" xr:uid="{00000000-0005-0000-0000-0000F1660000}"/>
    <cellStyle name="Normal 2 5 4 4 2 2" xfId="28032" xr:uid="{00000000-0005-0000-0000-0000F2660000}"/>
    <cellStyle name="Normal 2 5 4 4 3" xfId="28033" xr:uid="{00000000-0005-0000-0000-0000F3660000}"/>
    <cellStyle name="Normal 2 5 4 5" xfId="28034" xr:uid="{00000000-0005-0000-0000-0000F4660000}"/>
    <cellStyle name="Normal 2 5 4 5 2" xfId="28035" xr:uid="{00000000-0005-0000-0000-0000F5660000}"/>
    <cellStyle name="Normal 2 5 4 5 2 2" xfId="28036" xr:uid="{00000000-0005-0000-0000-0000F6660000}"/>
    <cellStyle name="Normal 2 5 4 5 3" xfId="28037" xr:uid="{00000000-0005-0000-0000-0000F7660000}"/>
    <cellStyle name="Normal 2 5 4 6" xfId="28038" xr:uid="{00000000-0005-0000-0000-0000F8660000}"/>
    <cellStyle name="Normal 2 5 4 6 2" xfId="28039" xr:uid="{00000000-0005-0000-0000-0000F9660000}"/>
    <cellStyle name="Normal 2 5 4 6 2 2" xfId="28040" xr:uid="{00000000-0005-0000-0000-0000FA660000}"/>
    <cellStyle name="Normal 2 5 4 6 3" xfId="28041" xr:uid="{00000000-0005-0000-0000-0000FB660000}"/>
    <cellStyle name="Normal 2 5 4 7" xfId="28042" xr:uid="{00000000-0005-0000-0000-0000FC660000}"/>
    <cellStyle name="Normal 2 5 4 7 2" xfId="28043" xr:uid="{00000000-0005-0000-0000-0000FD660000}"/>
    <cellStyle name="Normal 2 5 4 8" xfId="28044" xr:uid="{00000000-0005-0000-0000-0000FE660000}"/>
    <cellStyle name="Normal 2 5 4 8 2" xfId="28045" xr:uid="{00000000-0005-0000-0000-0000FF660000}"/>
    <cellStyle name="Normal 2 5 4 9" xfId="28046" xr:uid="{00000000-0005-0000-0000-000000670000}"/>
    <cellStyle name="Normal 2 5 4 9 2" xfId="28047" xr:uid="{00000000-0005-0000-0000-000001670000}"/>
    <cellStyle name="Normal 2 5 5" xfId="1172" xr:uid="{00000000-0005-0000-0000-000002670000}"/>
    <cellStyle name="Normal 2 5 5 2" xfId="1173" xr:uid="{00000000-0005-0000-0000-000003670000}"/>
    <cellStyle name="Normal 2 5 5 3" xfId="28048" xr:uid="{00000000-0005-0000-0000-000004670000}"/>
    <cellStyle name="Normal 2 5 6" xfId="1174" xr:uid="{00000000-0005-0000-0000-000005670000}"/>
    <cellStyle name="Normal 2 5 6 2" xfId="28049" xr:uid="{00000000-0005-0000-0000-000006670000}"/>
    <cellStyle name="Normal 2 5 6 2 2" xfId="28050" xr:uid="{00000000-0005-0000-0000-000007670000}"/>
    <cellStyle name="Normal 2 5 6 2 2 2" xfId="28051" xr:uid="{00000000-0005-0000-0000-000008670000}"/>
    <cellStyle name="Normal 2 5 6 2 2 2 2" xfId="28052" xr:uid="{00000000-0005-0000-0000-000009670000}"/>
    <cellStyle name="Normal 2 5 6 2 2 3" xfId="28053" xr:uid="{00000000-0005-0000-0000-00000A670000}"/>
    <cellStyle name="Normal 2 5 6 2 3" xfId="28054" xr:uid="{00000000-0005-0000-0000-00000B670000}"/>
    <cellStyle name="Normal 2 5 6 2 3 2" xfId="28055" xr:uid="{00000000-0005-0000-0000-00000C670000}"/>
    <cellStyle name="Normal 2 5 6 2 3 2 2" xfId="28056" xr:uid="{00000000-0005-0000-0000-00000D670000}"/>
    <cellStyle name="Normal 2 5 6 2 3 3" xfId="28057" xr:uid="{00000000-0005-0000-0000-00000E670000}"/>
    <cellStyle name="Normal 2 5 6 2 4" xfId="28058" xr:uid="{00000000-0005-0000-0000-00000F670000}"/>
    <cellStyle name="Normal 2 5 6 2 4 2" xfId="28059" xr:uid="{00000000-0005-0000-0000-000010670000}"/>
    <cellStyle name="Normal 2 5 6 2 4 2 2" xfId="28060" xr:uid="{00000000-0005-0000-0000-000011670000}"/>
    <cellStyle name="Normal 2 5 6 2 4 3" xfId="28061" xr:uid="{00000000-0005-0000-0000-000012670000}"/>
    <cellStyle name="Normal 2 5 6 2 5" xfId="28062" xr:uid="{00000000-0005-0000-0000-000013670000}"/>
    <cellStyle name="Normal 2 5 6 2 5 2" xfId="28063" xr:uid="{00000000-0005-0000-0000-000014670000}"/>
    <cellStyle name="Normal 2 5 6 2 6" xfId="28064" xr:uid="{00000000-0005-0000-0000-000015670000}"/>
    <cellStyle name="Normal 2 5 6 2 6 2" xfId="28065" xr:uid="{00000000-0005-0000-0000-000016670000}"/>
    <cellStyle name="Normal 2 5 6 2 7" xfId="28066" xr:uid="{00000000-0005-0000-0000-000017670000}"/>
    <cellStyle name="Normal 2 5 6 3" xfId="28067" xr:uid="{00000000-0005-0000-0000-000018670000}"/>
    <cellStyle name="Normal 2 5 6 3 2" xfId="28068" xr:uid="{00000000-0005-0000-0000-000019670000}"/>
    <cellStyle name="Normal 2 5 6 3 2 2" xfId="28069" xr:uid="{00000000-0005-0000-0000-00001A670000}"/>
    <cellStyle name="Normal 2 5 6 3 2 2 2" xfId="28070" xr:uid="{00000000-0005-0000-0000-00001B670000}"/>
    <cellStyle name="Normal 2 5 6 3 2 3" xfId="28071" xr:uid="{00000000-0005-0000-0000-00001C670000}"/>
    <cellStyle name="Normal 2 5 6 3 3" xfId="28072" xr:uid="{00000000-0005-0000-0000-00001D670000}"/>
    <cellStyle name="Normal 2 5 6 3 3 2" xfId="28073" xr:uid="{00000000-0005-0000-0000-00001E670000}"/>
    <cellStyle name="Normal 2 5 6 3 3 2 2" xfId="28074" xr:uid="{00000000-0005-0000-0000-00001F670000}"/>
    <cellStyle name="Normal 2 5 6 3 3 3" xfId="28075" xr:uid="{00000000-0005-0000-0000-000020670000}"/>
    <cellStyle name="Normal 2 5 6 3 4" xfId="28076" xr:uid="{00000000-0005-0000-0000-000021670000}"/>
    <cellStyle name="Normal 2 5 6 3 4 2" xfId="28077" xr:uid="{00000000-0005-0000-0000-000022670000}"/>
    <cellStyle name="Normal 2 5 6 3 4 2 2" xfId="28078" xr:uid="{00000000-0005-0000-0000-000023670000}"/>
    <cellStyle name="Normal 2 5 6 3 4 3" xfId="28079" xr:uid="{00000000-0005-0000-0000-000024670000}"/>
    <cellStyle name="Normal 2 5 6 3 5" xfId="28080" xr:uid="{00000000-0005-0000-0000-000025670000}"/>
    <cellStyle name="Normal 2 5 6 3 5 2" xfId="28081" xr:uid="{00000000-0005-0000-0000-000026670000}"/>
    <cellStyle name="Normal 2 5 6 3 6" xfId="28082" xr:uid="{00000000-0005-0000-0000-000027670000}"/>
    <cellStyle name="Normal 2 5 6 4" xfId="28083" xr:uid="{00000000-0005-0000-0000-000028670000}"/>
    <cellStyle name="Normal 2 5 6 4 2" xfId="28084" xr:uid="{00000000-0005-0000-0000-000029670000}"/>
    <cellStyle name="Normal 2 5 6 4 2 2" xfId="28085" xr:uid="{00000000-0005-0000-0000-00002A670000}"/>
    <cellStyle name="Normal 2 5 6 4 3" xfId="28086" xr:uid="{00000000-0005-0000-0000-00002B670000}"/>
    <cellStyle name="Normal 2 5 6 5" xfId="28087" xr:uid="{00000000-0005-0000-0000-00002C670000}"/>
    <cellStyle name="Normal 2 5 6 5 2" xfId="28088" xr:uid="{00000000-0005-0000-0000-00002D670000}"/>
    <cellStyle name="Normal 2 5 6 5 2 2" xfId="28089" xr:uid="{00000000-0005-0000-0000-00002E670000}"/>
    <cellStyle name="Normal 2 5 6 5 3" xfId="28090" xr:uid="{00000000-0005-0000-0000-00002F670000}"/>
    <cellStyle name="Normal 2 5 6 6" xfId="28091" xr:uid="{00000000-0005-0000-0000-000030670000}"/>
    <cellStyle name="Normal 2 5 6 6 2" xfId="28092" xr:uid="{00000000-0005-0000-0000-000031670000}"/>
    <cellStyle name="Normal 2 5 6 6 2 2" xfId="28093" xr:uid="{00000000-0005-0000-0000-000032670000}"/>
    <cellStyle name="Normal 2 5 6 6 3" xfId="28094" xr:uid="{00000000-0005-0000-0000-000033670000}"/>
    <cellStyle name="Normal 2 5 6 7" xfId="28095" xr:uid="{00000000-0005-0000-0000-000034670000}"/>
    <cellStyle name="Normal 2 5 6 7 2" xfId="28096" xr:uid="{00000000-0005-0000-0000-000035670000}"/>
    <cellStyle name="Normal 2 5 6 8" xfId="28097" xr:uid="{00000000-0005-0000-0000-000036670000}"/>
    <cellStyle name="Normal 2 5 6 8 2" xfId="28098" xr:uid="{00000000-0005-0000-0000-000037670000}"/>
    <cellStyle name="Normal 2 5 6 9" xfId="28099" xr:uid="{00000000-0005-0000-0000-000038670000}"/>
    <cellStyle name="Normal 2 5 7" xfId="28100" xr:uid="{00000000-0005-0000-0000-000039670000}"/>
    <cellStyle name="Normal 2 5 7 2" xfId="28101" xr:uid="{00000000-0005-0000-0000-00003A670000}"/>
    <cellStyle name="Normal 2 5 8" xfId="28102" xr:uid="{00000000-0005-0000-0000-00003B670000}"/>
    <cellStyle name="Normal 2 5 8 2" xfId="28103" xr:uid="{00000000-0005-0000-0000-00003C670000}"/>
    <cellStyle name="Normal 2 5 9" xfId="28104" xr:uid="{00000000-0005-0000-0000-00003D670000}"/>
    <cellStyle name="Normal 2 54" xfId="28105" xr:uid="{00000000-0005-0000-0000-00003E670000}"/>
    <cellStyle name="Normal 2 6" xfId="1175" xr:uid="{00000000-0005-0000-0000-00003F670000}"/>
    <cellStyle name="Normal 2 6 10" xfId="28106" xr:uid="{00000000-0005-0000-0000-000040670000}"/>
    <cellStyle name="Normal 2 6 10 2" xfId="28107" xr:uid="{00000000-0005-0000-0000-000041670000}"/>
    <cellStyle name="Normal 2 6 10 2 2" xfId="28108" xr:uid="{00000000-0005-0000-0000-000042670000}"/>
    <cellStyle name="Normal 2 6 10 2 2 2" xfId="28109" xr:uid="{00000000-0005-0000-0000-000043670000}"/>
    <cellStyle name="Normal 2 6 10 2 3" xfId="28110" xr:uid="{00000000-0005-0000-0000-000044670000}"/>
    <cellStyle name="Normal 2 6 10 3" xfId="28111" xr:uid="{00000000-0005-0000-0000-000045670000}"/>
    <cellStyle name="Normal 2 6 10 3 2" xfId="28112" xr:uid="{00000000-0005-0000-0000-000046670000}"/>
    <cellStyle name="Normal 2 6 10 3 2 2" xfId="28113" xr:uid="{00000000-0005-0000-0000-000047670000}"/>
    <cellStyle name="Normal 2 6 10 3 3" xfId="28114" xr:uid="{00000000-0005-0000-0000-000048670000}"/>
    <cellStyle name="Normal 2 6 10 4" xfId="28115" xr:uid="{00000000-0005-0000-0000-000049670000}"/>
    <cellStyle name="Normal 2 6 10 4 2" xfId="28116" xr:uid="{00000000-0005-0000-0000-00004A670000}"/>
    <cellStyle name="Normal 2 6 10 4 2 2" xfId="28117" xr:uid="{00000000-0005-0000-0000-00004B670000}"/>
    <cellStyle name="Normal 2 6 10 4 3" xfId="28118" xr:uid="{00000000-0005-0000-0000-00004C670000}"/>
    <cellStyle name="Normal 2 6 10 5" xfId="28119" xr:uid="{00000000-0005-0000-0000-00004D670000}"/>
    <cellStyle name="Normal 2 6 10 5 2" xfId="28120" xr:uid="{00000000-0005-0000-0000-00004E670000}"/>
    <cellStyle name="Normal 2 6 10 6" xfId="28121" xr:uid="{00000000-0005-0000-0000-00004F670000}"/>
    <cellStyle name="Normal 2 6 10 6 2" xfId="28122" xr:uid="{00000000-0005-0000-0000-000050670000}"/>
    <cellStyle name="Normal 2 6 10 7" xfId="28123" xr:uid="{00000000-0005-0000-0000-000051670000}"/>
    <cellStyle name="Normal 2 6 11" xfId="28124" xr:uid="{00000000-0005-0000-0000-000052670000}"/>
    <cellStyle name="Normal 2 6 11 2" xfId="28125" xr:uid="{00000000-0005-0000-0000-000053670000}"/>
    <cellStyle name="Normal 2 6 11 2 2" xfId="28126" xr:uid="{00000000-0005-0000-0000-000054670000}"/>
    <cellStyle name="Normal 2 6 11 2 2 2" xfId="28127" xr:uid="{00000000-0005-0000-0000-000055670000}"/>
    <cellStyle name="Normal 2 6 11 2 3" xfId="28128" xr:uid="{00000000-0005-0000-0000-000056670000}"/>
    <cellStyle name="Normal 2 6 11 3" xfId="28129" xr:uid="{00000000-0005-0000-0000-000057670000}"/>
    <cellStyle name="Normal 2 6 11 3 2" xfId="28130" xr:uid="{00000000-0005-0000-0000-000058670000}"/>
    <cellStyle name="Normal 2 6 11 3 2 2" xfId="28131" xr:uid="{00000000-0005-0000-0000-000059670000}"/>
    <cellStyle name="Normal 2 6 11 3 3" xfId="28132" xr:uid="{00000000-0005-0000-0000-00005A670000}"/>
    <cellStyle name="Normal 2 6 11 4" xfId="28133" xr:uid="{00000000-0005-0000-0000-00005B670000}"/>
    <cellStyle name="Normal 2 6 11 4 2" xfId="28134" xr:uid="{00000000-0005-0000-0000-00005C670000}"/>
    <cellStyle name="Normal 2 6 11 4 2 2" xfId="28135" xr:uid="{00000000-0005-0000-0000-00005D670000}"/>
    <cellStyle name="Normal 2 6 11 4 3" xfId="28136" xr:uid="{00000000-0005-0000-0000-00005E670000}"/>
    <cellStyle name="Normal 2 6 11 5" xfId="28137" xr:uid="{00000000-0005-0000-0000-00005F670000}"/>
    <cellStyle name="Normal 2 6 11 5 2" xfId="28138" xr:uid="{00000000-0005-0000-0000-000060670000}"/>
    <cellStyle name="Normal 2 6 11 6" xfId="28139" xr:uid="{00000000-0005-0000-0000-000061670000}"/>
    <cellStyle name="Normal 2 6 12" xfId="28140" xr:uid="{00000000-0005-0000-0000-000062670000}"/>
    <cellStyle name="Normal 2 6 12 2" xfId="28141" xr:uid="{00000000-0005-0000-0000-000063670000}"/>
    <cellStyle name="Normal 2 6 12 2 2" xfId="28142" xr:uid="{00000000-0005-0000-0000-000064670000}"/>
    <cellStyle name="Normal 2 6 12 2 2 2" xfId="28143" xr:uid="{00000000-0005-0000-0000-000065670000}"/>
    <cellStyle name="Normal 2 6 12 2 3" xfId="28144" xr:uid="{00000000-0005-0000-0000-000066670000}"/>
    <cellStyle name="Normal 2 6 12 3" xfId="28145" xr:uid="{00000000-0005-0000-0000-000067670000}"/>
    <cellStyle name="Normal 2 6 12 3 2" xfId="28146" xr:uid="{00000000-0005-0000-0000-000068670000}"/>
    <cellStyle name="Normal 2 6 12 3 2 2" xfId="28147" xr:uid="{00000000-0005-0000-0000-000069670000}"/>
    <cellStyle name="Normal 2 6 12 3 3" xfId="28148" xr:uid="{00000000-0005-0000-0000-00006A670000}"/>
    <cellStyle name="Normal 2 6 12 4" xfId="28149" xr:uid="{00000000-0005-0000-0000-00006B670000}"/>
    <cellStyle name="Normal 2 6 12 4 2" xfId="28150" xr:uid="{00000000-0005-0000-0000-00006C670000}"/>
    <cellStyle name="Normal 2 6 12 4 2 2" xfId="28151" xr:uid="{00000000-0005-0000-0000-00006D670000}"/>
    <cellStyle name="Normal 2 6 12 4 3" xfId="28152" xr:uid="{00000000-0005-0000-0000-00006E670000}"/>
    <cellStyle name="Normal 2 6 12 5" xfId="28153" xr:uid="{00000000-0005-0000-0000-00006F670000}"/>
    <cellStyle name="Normal 2 6 12 5 2" xfId="28154" xr:uid="{00000000-0005-0000-0000-000070670000}"/>
    <cellStyle name="Normal 2 6 12 6" xfId="28155" xr:uid="{00000000-0005-0000-0000-000071670000}"/>
    <cellStyle name="Normal 2 6 13" xfId="28156" xr:uid="{00000000-0005-0000-0000-000072670000}"/>
    <cellStyle name="Normal 2 6 13 2" xfId="28157" xr:uid="{00000000-0005-0000-0000-000073670000}"/>
    <cellStyle name="Normal 2 6 13 2 2" xfId="28158" xr:uid="{00000000-0005-0000-0000-000074670000}"/>
    <cellStyle name="Normal 2 6 13 3" xfId="28159" xr:uid="{00000000-0005-0000-0000-000075670000}"/>
    <cellStyle name="Normal 2 6 14" xfId="28160" xr:uid="{00000000-0005-0000-0000-000076670000}"/>
    <cellStyle name="Normal 2 6 14 2" xfId="28161" xr:uid="{00000000-0005-0000-0000-000077670000}"/>
    <cellStyle name="Normal 2 6 14 2 2" xfId="28162" xr:uid="{00000000-0005-0000-0000-000078670000}"/>
    <cellStyle name="Normal 2 6 14 3" xfId="28163" xr:uid="{00000000-0005-0000-0000-000079670000}"/>
    <cellStyle name="Normal 2 6 15" xfId="28164" xr:uid="{00000000-0005-0000-0000-00007A670000}"/>
    <cellStyle name="Normal 2 6 15 2" xfId="28165" xr:uid="{00000000-0005-0000-0000-00007B670000}"/>
    <cellStyle name="Normal 2 6 15 2 2" xfId="28166" xr:uid="{00000000-0005-0000-0000-00007C670000}"/>
    <cellStyle name="Normal 2 6 15 3" xfId="28167" xr:uid="{00000000-0005-0000-0000-00007D670000}"/>
    <cellStyle name="Normal 2 6 16" xfId="28168" xr:uid="{00000000-0005-0000-0000-00007E670000}"/>
    <cellStyle name="Normal 2 6 16 2" xfId="28169" xr:uid="{00000000-0005-0000-0000-00007F670000}"/>
    <cellStyle name="Normal 2 6 16 2 2" xfId="28170" xr:uid="{00000000-0005-0000-0000-000080670000}"/>
    <cellStyle name="Normal 2 6 16 3" xfId="28171" xr:uid="{00000000-0005-0000-0000-000081670000}"/>
    <cellStyle name="Normal 2 6 17" xfId="28172" xr:uid="{00000000-0005-0000-0000-000082670000}"/>
    <cellStyle name="Normal 2 6 17 2" xfId="28173" xr:uid="{00000000-0005-0000-0000-000083670000}"/>
    <cellStyle name="Normal 2 6 18" xfId="28174" xr:uid="{00000000-0005-0000-0000-000084670000}"/>
    <cellStyle name="Normal 2 6 18 2" xfId="28175" xr:uid="{00000000-0005-0000-0000-000085670000}"/>
    <cellStyle name="Normal 2 6 19" xfId="28176" xr:uid="{00000000-0005-0000-0000-000086670000}"/>
    <cellStyle name="Normal 2 6 19 2" xfId="28177" xr:uid="{00000000-0005-0000-0000-000087670000}"/>
    <cellStyle name="Normal 2 6 2" xfId="1176" xr:uid="{00000000-0005-0000-0000-000088670000}"/>
    <cellStyle name="Normal 2 6 2 10" xfId="28178" xr:uid="{00000000-0005-0000-0000-000089670000}"/>
    <cellStyle name="Normal 2 6 2 11" xfId="55744" xr:uid="{00000000-0005-0000-0000-00008A670000}"/>
    <cellStyle name="Normal 2 6 2 2" xfId="1177" xr:uid="{00000000-0005-0000-0000-00008B670000}"/>
    <cellStyle name="Normal 2 6 2 2 10" xfId="28179" xr:uid="{00000000-0005-0000-0000-00008C670000}"/>
    <cellStyle name="Normal 2 6 2 2 10 2" xfId="28180" xr:uid="{00000000-0005-0000-0000-00008D670000}"/>
    <cellStyle name="Normal 2 6 2 2 10 2 2" xfId="28181" xr:uid="{00000000-0005-0000-0000-00008E670000}"/>
    <cellStyle name="Normal 2 6 2 2 10 3" xfId="28182" xr:uid="{00000000-0005-0000-0000-00008F670000}"/>
    <cellStyle name="Normal 2 6 2 2 11" xfId="28183" xr:uid="{00000000-0005-0000-0000-000090670000}"/>
    <cellStyle name="Normal 2 6 2 2 11 2" xfId="28184" xr:uid="{00000000-0005-0000-0000-000091670000}"/>
    <cellStyle name="Normal 2 6 2 2 12" xfId="28185" xr:uid="{00000000-0005-0000-0000-000092670000}"/>
    <cellStyle name="Normal 2 6 2 2 12 2" xfId="28186" xr:uid="{00000000-0005-0000-0000-000093670000}"/>
    <cellStyle name="Normal 2 6 2 2 13" xfId="28187" xr:uid="{00000000-0005-0000-0000-000094670000}"/>
    <cellStyle name="Normal 2 6 2 2 14" xfId="28188" xr:uid="{00000000-0005-0000-0000-000095670000}"/>
    <cellStyle name="Normal 2 6 2 2 2" xfId="1178" xr:uid="{00000000-0005-0000-0000-000096670000}"/>
    <cellStyle name="Normal 2 6 2 2 2 2" xfId="28189" xr:uid="{00000000-0005-0000-0000-000097670000}"/>
    <cellStyle name="Normal 2 6 2 2 2 2 2" xfId="28190" xr:uid="{00000000-0005-0000-0000-000098670000}"/>
    <cellStyle name="Normal 2 6 2 2 2 2 2 2" xfId="28191" xr:uid="{00000000-0005-0000-0000-000099670000}"/>
    <cellStyle name="Normal 2 6 2 2 2 2 2 2 2" xfId="28192" xr:uid="{00000000-0005-0000-0000-00009A670000}"/>
    <cellStyle name="Normal 2 6 2 2 2 2 2 3" xfId="28193" xr:uid="{00000000-0005-0000-0000-00009B670000}"/>
    <cellStyle name="Normal 2 6 2 2 2 2 3" xfId="28194" xr:uid="{00000000-0005-0000-0000-00009C670000}"/>
    <cellStyle name="Normal 2 6 2 2 2 2 3 2" xfId="28195" xr:uid="{00000000-0005-0000-0000-00009D670000}"/>
    <cellStyle name="Normal 2 6 2 2 2 2 3 2 2" xfId="28196" xr:uid="{00000000-0005-0000-0000-00009E670000}"/>
    <cellStyle name="Normal 2 6 2 2 2 2 3 3" xfId="28197" xr:uid="{00000000-0005-0000-0000-00009F670000}"/>
    <cellStyle name="Normal 2 6 2 2 2 2 4" xfId="28198" xr:uid="{00000000-0005-0000-0000-0000A0670000}"/>
    <cellStyle name="Normal 2 6 2 2 2 2 4 2" xfId="28199" xr:uid="{00000000-0005-0000-0000-0000A1670000}"/>
    <cellStyle name="Normal 2 6 2 2 2 2 4 2 2" xfId="28200" xr:uid="{00000000-0005-0000-0000-0000A2670000}"/>
    <cellStyle name="Normal 2 6 2 2 2 2 4 3" xfId="28201" xr:uid="{00000000-0005-0000-0000-0000A3670000}"/>
    <cellStyle name="Normal 2 6 2 2 2 2 5" xfId="28202" xr:uid="{00000000-0005-0000-0000-0000A4670000}"/>
    <cellStyle name="Normal 2 6 2 2 2 2 5 2" xfId="28203" xr:uid="{00000000-0005-0000-0000-0000A5670000}"/>
    <cellStyle name="Normal 2 6 2 2 2 2 6" xfId="28204" xr:uid="{00000000-0005-0000-0000-0000A6670000}"/>
    <cellStyle name="Normal 2 6 2 2 2 2 6 2" xfId="28205" xr:uid="{00000000-0005-0000-0000-0000A7670000}"/>
    <cellStyle name="Normal 2 6 2 2 2 2 7" xfId="28206" xr:uid="{00000000-0005-0000-0000-0000A8670000}"/>
    <cellStyle name="Normal 2 6 2 2 2 3" xfId="28207" xr:uid="{00000000-0005-0000-0000-0000A9670000}"/>
    <cellStyle name="Normal 2 6 2 2 2 3 2" xfId="28208" xr:uid="{00000000-0005-0000-0000-0000AA670000}"/>
    <cellStyle name="Normal 2 6 2 2 2 3 2 2" xfId="28209" xr:uid="{00000000-0005-0000-0000-0000AB670000}"/>
    <cellStyle name="Normal 2 6 2 2 2 3 2 2 2" xfId="28210" xr:uid="{00000000-0005-0000-0000-0000AC670000}"/>
    <cellStyle name="Normal 2 6 2 2 2 3 2 3" xfId="28211" xr:uid="{00000000-0005-0000-0000-0000AD670000}"/>
    <cellStyle name="Normal 2 6 2 2 2 3 3" xfId="28212" xr:uid="{00000000-0005-0000-0000-0000AE670000}"/>
    <cellStyle name="Normal 2 6 2 2 2 3 3 2" xfId="28213" xr:uid="{00000000-0005-0000-0000-0000AF670000}"/>
    <cellStyle name="Normal 2 6 2 2 2 3 3 2 2" xfId="28214" xr:uid="{00000000-0005-0000-0000-0000B0670000}"/>
    <cellStyle name="Normal 2 6 2 2 2 3 3 3" xfId="28215" xr:uid="{00000000-0005-0000-0000-0000B1670000}"/>
    <cellStyle name="Normal 2 6 2 2 2 3 4" xfId="28216" xr:uid="{00000000-0005-0000-0000-0000B2670000}"/>
    <cellStyle name="Normal 2 6 2 2 2 3 4 2" xfId="28217" xr:uid="{00000000-0005-0000-0000-0000B3670000}"/>
    <cellStyle name="Normal 2 6 2 2 2 3 4 2 2" xfId="28218" xr:uid="{00000000-0005-0000-0000-0000B4670000}"/>
    <cellStyle name="Normal 2 6 2 2 2 3 4 3" xfId="28219" xr:uid="{00000000-0005-0000-0000-0000B5670000}"/>
    <cellStyle name="Normal 2 6 2 2 2 3 5" xfId="28220" xr:uid="{00000000-0005-0000-0000-0000B6670000}"/>
    <cellStyle name="Normal 2 6 2 2 2 3 5 2" xfId="28221" xr:uid="{00000000-0005-0000-0000-0000B7670000}"/>
    <cellStyle name="Normal 2 6 2 2 2 3 6" xfId="28222" xr:uid="{00000000-0005-0000-0000-0000B8670000}"/>
    <cellStyle name="Normal 2 6 2 2 2 4" xfId="28223" xr:uid="{00000000-0005-0000-0000-0000B9670000}"/>
    <cellStyle name="Normal 2 6 2 2 2 4 2" xfId="28224" xr:uid="{00000000-0005-0000-0000-0000BA670000}"/>
    <cellStyle name="Normal 2 6 2 2 2 4 2 2" xfId="28225" xr:uid="{00000000-0005-0000-0000-0000BB670000}"/>
    <cellStyle name="Normal 2 6 2 2 2 4 3" xfId="28226" xr:uid="{00000000-0005-0000-0000-0000BC670000}"/>
    <cellStyle name="Normal 2 6 2 2 2 5" xfId="28227" xr:uid="{00000000-0005-0000-0000-0000BD670000}"/>
    <cellStyle name="Normal 2 6 2 2 2 5 2" xfId="28228" xr:uid="{00000000-0005-0000-0000-0000BE670000}"/>
    <cellStyle name="Normal 2 6 2 2 2 5 2 2" xfId="28229" xr:uid="{00000000-0005-0000-0000-0000BF670000}"/>
    <cellStyle name="Normal 2 6 2 2 2 5 3" xfId="28230" xr:uid="{00000000-0005-0000-0000-0000C0670000}"/>
    <cellStyle name="Normal 2 6 2 2 2 6" xfId="28231" xr:uid="{00000000-0005-0000-0000-0000C1670000}"/>
    <cellStyle name="Normal 2 6 2 2 2 6 2" xfId="28232" xr:uid="{00000000-0005-0000-0000-0000C2670000}"/>
    <cellStyle name="Normal 2 6 2 2 2 6 2 2" xfId="28233" xr:uid="{00000000-0005-0000-0000-0000C3670000}"/>
    <cellStyle name="Normal 2 6 2 2 2 6 3" xfId="28234" xr:uid="{00000000-0005-0000-0000-0000C4670000}"/>
    <cellStyle name="Normal 2 6 2 2 2 7" xfId="28235" xr:uid="{00000000-0005-0000-0000-0000C5670000}"/>
    <cellStyle name="Normal 2 6 2 2 2 7 2" xfId="28236" xr:uid="{00000000-0005-0000-0000-0000C6670000}"/>
    <cellStyle name="Normal 2 6 2 2 2 8" xfId="28237" xr:uid="{00000000-0005-0000-0000-0000C7670000}"/>
    <cellStyle name="Normal 2 6 2 2 2 8 2" xfId="28238" xr:uid="{00000000-0005-0000-0000-0000C8670000}"/>
    <cellStyle name="Normal 2 6 2 2 2 9" xfId="28239" xr:uid="{00000000-0005-0000-0000-0000C9670000}"/>
    <cellStyle name="Normal 2 6 2 2 3" xfId="28240" xr:uid="{00000000-0005-0000-0000-0000CA670000}"/>
    <cellStyle name="Normal 2 6 2 2 3 2" xfId="28241" xr:uid="{00000000-0005-0000-0000-0000CB670000}"/>
    <cellStyle name="Normal 2 6 2 2 3 2 2" xfId="28242" xr:uid="{00000000-0005-0000-0000-0000CC670000}"/>
    <cellStyle name="Normal 2 6 2 2 3 2 2 2" xfId="28243" xr:uid="{00000000-0005-0000-0000-0000CD670000}"/>
    <cellStyle name="Normal 2 6 2 2 3 2 3" xfId="28244" xr:uid="{00000000-0005-0000-0000-0000CE670000}"/>
    <cellStyle name="Normal 2 6 2 2 3 3" xfId="28245" xr:uid="{00000000-0005-0000-0000-0000CF670000}"/>
    <cellStyle name="Normal 2 6 2 2 3 3 2" xfId="28246" xr:uid="{00000000-0005-0000-0000-0000D0670000}"/>
    <cellStyle name="Normal 2 6 2 2 3 3 2 2" xfId="28247" xr:uid="{00000000-0005-0000-0000-0000D1670000}"/>
    <cellStyle name="Normal 2 6 2 2 3 3 3" xfId="28248" xr:uid="{00000000-0005-0000-0000-0000D2670000}"/>
    <cellStyle name="Normal 2 6 2 2 3 4" xfId="28249" xr:uid="{00000000-0005-0000-0000-0000D3670000}"/>
    <cellStyle name="Normal 2 6 2 2 3 4 2" xfId="28250" xr:uid="{00000000-0005-0000-0000-0000D4670000}"/>
    <cellStyle name="Normal 2 6 2 2 3 4 2 2" xfId="28251" xr:uid="{00000000-0005-0000-0000-0000D5670000}"/>
    <cellStyle name="Normal 2 6 2 2 3 4 3" xfId="28252" xr:uid="{00000000-0005-0000-0000-0000D6670000}"/>
    <cellStyle name="Normal 2 6 2 2 3 5" xfId="28253" xr:uid="{00000000-0005-0000-0000-0000D7670000}"/>
    <cellStyle name="Normal 2 6 2 2 3 5 2" xfId="28254" xr:uid="{00000000-0005-0000-0000-0000D8670000}"/>
    <cellStyle name="Normal 2 6 2 2 3 6" xfId="28255" xr:uid="{00000000-0005-0000-0000-0000D9670000}"/>
    <cellStyle name="Normal 2 6 2 2 3 6 2" xfId="28256" xr:uid="{00000000-0005-0000-0000-0000DA670000}"/>
    <cellStyle name="Normal 2 6 2 2 3 7" xfId="28257" xr:uid="{00000000-0005-0000-0000-0000DB670000}"/>
    <cellStyle name="Normal 2 6 2 2 4" xfId="28258" xr:uid="{00000000-0005-0000-0000-0000DC670000}"/>
    <cellStyle name="Normal 2 6 2 2 4 2" xfId="28259" xr:uid="{00000000-0005-0000-0000-0000DD670000}"/>
    <cellStyle name="Normal 2 6 2 2 4 2 2" xfId="28260" xr:uid="{00000000-0005-0000-0000-0000DE670000}"/>
    <cellStyle name="Normal 2 6 2 2 4 2 2 2" xfId="28261" xr:uid="{00000000-0005-0000-0000-0000DF670000}"/>
    <cellStyle name="Normal 2 6 2 2 4 2 3" xfId="28262" xr:uid="{00000000-0005-0000-0000-0000E0670000}"/>
    <cellStyle name="Normal 2 6 2 2 4 3" xfId="28263" xr:uid="{00000000-0005-0000-0000-0000E1670000}"/>
    <cellStyle name="Normal 2 6 2 2 4 3 2" xfId="28264" xr:uid="{00000000-0005-0000-0000-0000E2670000}"/>
    <cellStyle name="Normal 2 6 2 2 4 3 2 2" xfId="28265" xr:uid="{00000000-0005-0000-0000-0000E3670000}"/>
    <cellStyle name="Normal 2 6 2 2 4 3 3" xfId="28266" xr:uid="{00000000-0005-0000-0000-0000E4670000}"/>
    <cellStyle name="Normal 2 6 2 2 4 4" xfId="28267" xr:uid="{00000000-0005-0000-0000-0000E5670000}"/>
    <cellStyle name="Normal 2 6 2 2 4 4 2" xfId="28268" xr:uid="{00000000-0005-0000-0000-0000E6670000}"/>
    <cellStyle name="Normal 2 6 2 2 4 4 2 2" xfId="28269" xr:uid="{00000000-0005-0000-0000-0000E7670000}"/>
    <cellStyle name="Normal 2 6 2 2 4 4 3" xfId="28270" xr:uid="{00000000-0005-0000-0000-0000E8670000}"/>
    <cellStyle name="Normal 2 6 2 2 4 5" xfId="28271" xr:uid="{00000000-0005-0000-0000-0000E9670000}"/>
    <cellStyle name="Normal 2 6 2 2 4 5 2" xfId="28272" xr:uid="{00000000-0005-0000-0000-0000EA670000}"/>
    <cellStyle name="Normal 2 6 2 2 4 6" xfId="28273" xr:uid="{00000000-0005-0000-0000-0000EB670000}"/>
    <cellStyle name="Normal 2 6 2 2 5" xfId="28274" xr:uid="{00000000-0005-0000-0000-0000EC670000}"/>
    <cellStyle name="Normal 2 6 2 2 5 2" xfId="28275" xr:uid="{00000000-0005-0000-0000-0000ED670000}"/>
    <cellStyle name="Normal 2 6 2 2 5 2 2" xfId="28276" xr:uid="{00000000-0005-0000-0000-0000EE670000}"/>
    <cellStyle name="Normal 2 6 2 2 5 2 2 2" xfId="28277" xr:uid="{00000000-0005-0000-0000-0000EF670000}"/>
    <cellStyle name="Normal 2 6 2 2 5 2 3" xfId="28278" xr:uid="{00000000-0005-0000-0000-0000F0670000}"/>
    <cellStyle name="Normal 2 6 2 2 5 3" xfId="28279" xr:uid="{00000000-0005-0000-0000-0000F1670000}"/>
    <cellStyle name="Normal 2 6 2 2 5 3 2" xfId="28280" xr:uid="{00000000-0005-0000-0000-0000F2670000}"/>
    <cellStyle name="Normal 2 6 2 2 5 3 2 2" xfId="28281" xr:uid="{00000000-0005-0000-0000-0000F3670000}"/>
    <cellStyle name="Normal 2 6 2 2 5 3 3" xfId="28282" xr:uid="{00000000-0005-0000-0000-0000F4670000}"/>
    <cellStyle name="Normal 2 6 2 2 5 4" xfId="28283" xr:uid="{00000000-0005-0000-0000-0000F5670000}"/>
    <cellStyle name="Normal 2 6 2 2 5 4 2" xfId="28284" xr:uid="{00000000-0005-0000-0000-0000F6670000}"/>
    <cellStyle name="Normal 2 6 2 2 5 4 2 2" xfId="28285" xr:uid="{00000000-0005-0000-0000-0000F7670000}"/>
    <cellStyle name="Normal 2 6 2 2 5 4 3" xfId="28286" xr:uid="{00000000-0005-0000-0000-0000F8670000}"/>
    <cellStyle name="Normal 2 6 2 2 5 5" xfId="28287" xr:uid="{00000000-0005-0000-0000-0000F9670000}"/>
    <cellStyle name="Normal 2 6 2 2 5 5 2" xfId="28288" xr:uid="{00000000-0005-0000-0000-0000FA670000}"/>
    <cellStyle name="Normal 2 6 2 2 5 6" xfId="28289" xr:uid="{00000000-0005-0000-0000-0000FB670000}"/>
    <cellStyle name="Normal 2 6 2 2 6" xfId="28290" xr:uid="{00000000-0005-0000-0000-0000FC670000}"/>
    <cellStyle name="Normal 2 6 2 2 6 2" xfId="28291" xr:uid="{00000000-0005-0000-0000-0000FD670000}"/>
    <cellStyle name="Normal 2 6 2 2 6 2 2" xfId="28292" xr:uid="{00000000-0005-0000-0000-0000FE670000}"/>
    <cellStyle name="Normal 2 6 2 2 6 2 2 2" xfId="28293" xr:uid="{00000000-0005-0000-0000-0000FF670000}"/>
    <cellStyle name="Normal 2 6 2 2 6 2 3" xfId="28294" xr:uid="{00000000-0005-0000-0000-000000680000}"/>
    <cellStyle name="Normal 2 6 2 2 6 3" xfId="28295" xr:uid="{00000000-0005-0000-0000-000001680000}"/>
    <cellStyle name="Normal 2 6 2 2 6 3 2" xfId="28296" xr:uid="{00000000-0005-0000-0000-000002680000}"/>
    <cellStyle name="Normal 2 6 2 2 6 3 2 2" xfId="28297" xr:uid="{00000000-0005-0000-0000-000003680000}"/>
    <cellStyle name="Normal 2 6 2 2 6 3 3" xfId="28298" xr:uid="{00000000-0005-0000-0000-000004680000}"/>
    <cellStyle name="Normal 2 6 2 2 6 4" xfId="28299" xr:uid="{00000000-0005-0000-0000-000005680000}"/>
    <cellStyle name="Normal 2 6 2 2 6 4 2" xfId="28300" xr:uid="{00000000-0005-0000-0000-000006680000}"/>
    <cellStyle name="Normal 2 6 2 2 6 4 2 2" xfId="28301" xr:uid="{00000000-0005-0000-0000-000007680000}"/>
    <cellStyle name="Normal 2 6 2 2 6 4 3" xfId="28302" xr:uid="{00000000-0005-0000-0000-000008680000}"/>
    <cellStyle name="Normal 2 6 2 2 6 5" xfId="28303" xr:uid="{00000000-0005-0000-0000-000009680000}"/>
    <cellStyle name="Normal 2 6 2 2 6 5 2" xfId="28304" xr:uid="{00000000-0005-0000-0000-00000A680000}"/>
    <cellStyle name="Normal 2 6 2 2 6 6" xfId="28305" xr:uid="{00000000-0005-0000-0000-00000B680000}"/>
    <cellStyle name="Normal 2 6 2 2 7" xfId="28306" xr:uid="{00000000-0005-0000-0000-00000C680000}"/>
    <cellStyle name="Normal 2 6 2 2 7 2" xfId="28307" xr:uid="{00000000-0005-0000-0000-00000D680000}"/>
    <cellStyle name="Normal 2 6 2 2 7 2 2" xfId="28308" xr:uid="{00000000-0005-0000-0000-00000E680000}"/>
    <cellStyle name="Normal 2 6 2 2 7 3" xfId="28309" xr:uid="{00000000-0005-0000-0000-00000F680000}"/>
    <cellStyle name="Normal 2 6 2 2 8" xfId="28310" xr:uid="{00000000-0005-0000-0000-000010680000}"/>
    <cellStyle name="Normal 2 6 2 2 8 2" xfId="28311" xr:uid="{00000000-0005-0000-0000-000011680000}"/>
    <cellStyle name="Normal 2 6 2 2 8 2 2" xfId="28312" xr:uid="{00000000-0005-0000-0000-000012680000}"/>
    <cellStyle name="Normal 2 6 2 2 8 3" xfId="28313" xr:uid="{00000000-0005-0000-0000-000013680000}"/>
    <cellStyle name="Normal 2 6 2 2 9" xfId="28314" xr:uid="{00000000-0005-0000-0000-000014680000}"/>
    <cellStyle name="Normal 2 6 2 2 9 2" xfId="28315" xr:uid="{00000000-0005-0000-0000-000015680000}"/>
    <cellStyle name="Normal 2 6 2 2 9 2 2" xfId="28316" xr:uid="{00000000-0005-0000-0000-000016680000}"/>
    <cellStyle name="Normal 2 6 2 2 9 3" xfId="28317" xr:uid="{00000000-0005-0000-0000-000017680000}"/>
    <cellStyle name="Normal 2 6 2 3" xfId="1179" xr:uid="{00000000-0005-0000-0000-000018680000}"/>
    <cellStyle name="Normal 2 6 2 3 10" xfId="28318" xr:uid="{00000000-0005-0000-0000-000019680000}"/>
    <cellStyle name="Normal 2 6 2 3 2" xfId="1180" xr:uid="{00000000-0005-0000-0000-00001A680000}"/>
    <cellStyle name="Normal 2 6 2 3 2 2" xfId="28319" xr:uid="{00000000-0005-0000-0000-00001B680000}"/>
    <cellStyle name="Normal 2 6 2 3 2 2 2" xfId="28320" xr:uid="{00000000-0005-0000-0000-00001C680000}"/>
    <cellStyle name="Normal 2 6 2 3 2 2 2 2" xfId="28321" xr:uid="{00000000-0005-0000-0000-00001D680000}"/>
    <cellStyle name="Normal 2 6 2 3 2 2 3" xfId="28322" xr:uid="{00000000-0005-0000-0000-00001E680000}"/>
    <cellStyle name="Normal 2 6 2 3 2 3" xfId="28323" xr:uid="{00000000-0005-0000-0000-00001F680000}"/>
    <cellStyle name="Normal 2 6 2 3 2 3 2" xfId="28324" xr:uid="{00000000-0005-0000-0000-000020680000}"/>
    <cellStyle name="Normal 2 6 2 3 2 3 2 2" xfId="28325" xr:uid="{00000000-0005-0000-0000-000021680000}"/>
    <cellStyle name="Normal 2 6 2 3 2 3 3" xfId="28326" xr:uid="{00000000-0005-0000-0000-000022680000}"/>
    <cellStyle name="Normal 2 6 2 3 2 4" xfId="28327" xr:uid="{00000000-0005-0000-0000-000023680000}"/>
    <cellStyle name="Normal 2 6 2 3 2 4 2" xfId="28328" xr:uid="{00000000-0005-0000-0000-000024680000}"/>
    <cellStyle name="Normal 2 6 2 3 2 4 2 2" xfId="28329" xr:uid="{00000000-0005-0000-0000-000025680000}"/>
    <cellStyle name="Normal 2 6 2 3 2 4 3" xfId="28330" xr:uid="{00000000-0005-0000-0000-000026680000}"/>
    <cellStyle name="Normal 2 6 2 3 2 5" xfId="28331" xr:uid="{00000000-0005-0000-0000-000027680000}"/>
    <cellStyle name="Normal 2 6 2 3 2 5 2" xfId="28332" xr:uid="{00000000-0005-0000-0000-000028680000}"/>
    <cellStyle name="Normal 2 6 2 3 2 6" xfId="28333" xr:uid="{00000000-0005-0000-0000-000029680000}"/>
    <cellStyle name="Normal 2 6 2 3 2 6 2" xfId="28334" xr:uid="{00000000-0005-0000-0000-00002A680000}"/>
    <cellStyle name="Normal 2 6 2 3 2 7" xfId="28335" xr:uid="{00000000-0005-0000-0000-00002B680000}"/>
    <cellStyle name="Normal 2 6 2 3 3" xfId="28336" xr:uid="{00000000-0005-0000-0000-00002C680000}"/>
    <cellStyle name="Normal 2 6 2 3 3 2" xfId="28337" xr:uid="{00000000-0005-0000-0000-00002D680000}"/>
    <cellStyle name="Normal 2 6 2 3 3 2 2" xfId="28338" xr:uid="{00000000-0005-0000-0000-00002E680000}"/>
    <cellStyle name="Normal 2 6 2 3 3 2 2 2" xfId="28339" xr:uid="{00000000-0005-0000-0000-00002F680000}"/>
    <cellStyle name="Normal 2 6 2 3 3 2 3" xfId="28340" xr:uid="{00000000-0005-0000-0000-000030680000}"/>
    <cellStyle name="Normal 2 6 2 3 3 3" xfId="28341" xr:uid="{00000000-0005-0000-0000-000031680000}"/>
    <cellStyle name="Normal 2 6 2 3 3 3 2" xfId="28342" xr:uid="{00000000-0005-0000-0000-000032680000}"/>
    <cellStyle name="Normal 2 6 2 3 3 3 2 2" xfId="28343" xr:uid="{00000000-0005-0000-0000-000033680000}"/>
    <cellStyle name="Normal 2 6 2 3 3 3 3" xfId="28344" xr:uid="{00000000-0005-0000-0000-000034680000}"/>
    <cellStyle name="Normal 2 6 2 3 3 4" xfId="28345" xr:uid="{00000000-0005-0000-0000-000035680000}"/>
    <cellStyle name="Normal 2 6 2 3 3 4 2" xfId="28346" xr:uid="{00000000-0005-0000-0000-000036680000}"/>
    <cellStyle name="Normal 2 6 2 3 3 4 2 2" xfId="28347" xr:uid="{00000000-0005-0000-0000-000037680000}"/>
    <cellStyle name="Normal 2 6 2 3 3 4 3" xfId="28348" xr:uid="{00000000-0005-0000-0000-000038680000}"/>
    <cellStyle name="Normal 2 6 2 3 3 5" xfId="28349" xr:uid="{00000000-0005-0000-0000-000039680000}"/>
    <cellStyle name="Normal 2 6 2 3 3 5 2" xfId="28350" xr:uid="{00000000-0005-0000-0000-00003A680000}"/>
    <cellStyle name="Normal 2 6 2 3 3 6" xfId="28351" xr:uid="{00000000-0005-0000-0000-00003B680000}"/>
    <cellStyle name="Normal 2 6 2 3 4" xfId="28352" xr:uid="{00000000-0005-0000-0000-00003C680000}"/>
    <cellStyle name="Normal 2 6 2 3 4 2" xfId="28353" xr:uid="{00000000-0005-0000-0000-00003D680000}"/>
    <cellStyle name="Normal 2 6 2 3 4 2 2" xfId="28354" xr:uid="{00000000-0005-0000-0000-00003E680000}"/>
    <cellStyle name="Normal 2 6 2 3 4 3" xfId="28355" xr:uid="{00000000-0005-0000-0000-00003F680000}"/>
    <cellStyle name="Normal 2 6 2 3 5" xfId="28356" xr:uid="{00000000-0005-0000-0000-000040680000}"/>
    <cellStyle name="Normal 2 6 2 3 5 2" xfId="28357" xr:uid="{00000000-0005-0000-0000-000041680000}"/>
    <cellStyle name="Normal 2 6 2 3 5 2 2" xfId="28358" xr:uid="{00000000-0005-0000-0000-000042680000}"/>
    <cellStyle name="Normal 2 6 2 3 5 3" xfId="28359" xr:uid="{00000000-0005-0000-0000-000043680000}"/>
    <cellStyle name="Normal 2 6 2 3 6" xfId="28360" xr:uid="{00000000-0005-0000-0000-000044680000}"/>
    <cellStyle name="Normal 2 6 2 3 6 2" xfId="28361" xr:uid="{00000000-0005-0000-0000-000045680000}"/>
    <cellStyle name="Normal 2 6 2 3 6 2 2" xfId="28362" xr:uid="{00000000-0005-0000-0000-000046680000}"/>
    <cellStyle name="Normal 2 6 2 3 6 3" xfId="28363" xr:uid="{00000000-0005-0000-0000-000047680000}"/>
    <cellStyle name="Normal 2 6 2 3 7" xfId="28364" xr:uid="{00000000-0005-0000-0000-000048680000}"/>
    <cellStyle name="Normal 2 6 2 3 7 2" xfId="28365" xr:uid="{00000000-0005-0000-0000-000049680000}"/>
    <cellStyle name="Normal 2 6 2 3 8" xfId="28366" xr:uid="{00000000-0005-0000-0000-00004A680000}"/>
    <cellStyle name="Normal 2 6 2 3 8 2" xfId="28367" xr:uid="{00000000-0005-0000-0000-00004B680000}"/>
    <cellStyle name="Normal 2 6 2 3 9" xfId="28368" xr:uid="{00000000-0005-0000-0000-00004C680000}"/>
    <cellStyle name="Normal 2 6 2 4" xfId="1181" xr:uid="{00000000-0005-0000-0000-00004D680000}"/>
    <cellStyle name="Normal 2 6 2 4 2" xfId="28369" xr:uid="{00000000-0005-0000-0000-00004E680000}"/>
    <cellStyle name="Normal 2 6 2 5" xfId="28370" xr:uid="{00000000-0005-0000-0000-00004F680000}"/>
    <cellStyle name="Normal 2 6 2 5 2" xfId="28371" xr:uid="{00000000-0005-0000-0000-000050680000}"/>
    <cellStyle name="Normal 2 6 2 6" xfId="28372" xr:uid="{00000000-0005-0000-0000-000051680000}"/>
    <cellStyle name="Normal 2 6 2 7" xfId="28373" xr:uid="{00000000-0005-0000-0000-000052680000}"/>
    <cellStyle name="Normal 2 6 2 7 2" xfId="28374" xr:uid="{00000000-0005-0000-0000-000053680000}"/>
    <cellStyle name="Normal 2 6 2 8" xfId="28375" xr:uid="{00000000-0005-0000-0000-000054680000}"/>
    <cellStyle name="Normal 2 6 2 9" xfId="28376" xr:uid="{00000000-0005-0000-0000-000055680000}"/>
    <cellStyle name="Normal 2 6 20" xfId="28377" xr:uid="{00000000-0005-0000-0000-000056680000}"/>
    <cellStyle name="Normal 2 6 20 2" xfId="28378" xr:uid="{00000000-0005-0000-0000-000057680000}"/>
    <cellStyle name="Normal 2 6 21" xfId="28379" xr:uid="{00000000-0005-0000-0000-000058680000}"/>
    <cellStyle name="Normal 2 6 21 2" xfId="28380" xr:uid="{00000000-0005-0000-0000-000059680000}"/>
    <cellStyle name="Normal 2 6 22" xfId="28381" xr:uid="{00000000-0005-0000-0000-00005A680000}"/>
    <cellStyle name="Normal 2 6 22 2" xfId="28382" xr:uid="{00000000-0005-0000-0000-00005B680000}"/>
    <cellStyle name="Normal 2 6 23" xfId="28383" xr:uid="{00000000-0005-0000-0000-00005C680000}"/>
    <cellStyle name="Normal 2 6 24" xfId="28384" xr:uid="{00000000-0005-0000-0000-00005D680000}"/>
    <cellStyle name="Normal 2 6 25" xfId="28385" xr:uid="{00000000-0005-0000-0000-00005E680000}"/>
    <cellStyle name="Normal 2 6 26" xfId="55743" xr:uid="{00000000-0005-0000-0000-00005F680000}"/>
    <cellStyle name="Normal 2 6 3" xfId="1182" xr:uid="{00000000-0005-0000-0000-000060680000}"/>
    <cellStyle name="Normal 2 6 3 2" xfId="1183" xr:uid="{00000000-0005-0000-0000-000061680000}"/>
    <cellStyle name="Normal 2 6 3 2 10" xfId="28386" xr:uid="{00000000-0005-0000-0000-000062680000}"/>
    <cellStyle name="Normal 2 6 3 2 2" xfId="1184" xr:uid="{00000000-0005-0000-0000-000063680000}"/>
    <cellStyle name="Normal 2 6 3 2 2 2" xfId="28387" xr:uid="{00000000-0005-0000-0000-000064680000}"/>
    <cellStyle name="Normal 2 6 3 2 2 2 2" xfId="28388" xr:uid="{00000000-0005-0000-0000-000065680000}"/>
    <cellStyle name="Normal 2 6 3 2 2 2 2 2" xfId="28389" xr:uid="{00000000-0005-0000-0000-000066680000}"/>
    <cellStyle name="Normal 2 6 3 2 2 2 3" xfId="28390" xr:uid="{00000000-0005-0000-0000-000067680000}"/>
    <cellStyle name="Normal 2 6 3 2 2 3" xfId="28391" xr:uid="{00000000-0005-0000-0000-000068680000}"/>
    <cellStyle name="Normal 2 6 3 2 2 3 2" xfId="28392" xr:uid="{00000000-0005-0000-0000-000069680000}"/>
    <cellStyle name="Normal 2 6 3 2 2 3 2 2" xfId="28393" xr:uid="{00000000-0005-0000-0000-00006A680000}"/>
    <cellStyle name="Normal 2 6 3 2 2 3 3" xfId="28394" xr:uid="{00000000-0005-0000-0000-00006B680000}"/>
    <cellStyle name="Normal 2 6 3 2 2 4" xfId="28395" xr:uid="{00000000-0005-0000-0000-00006C680000}"/>
    <cellStyle name="Normal 2 6 3 2 2 4 2" xfId="28396" xr:uid="{00000000-0005-0000-0000-00006D680000}"/>
    <cellStyle name="Normal 2 6 3 2 2 4 2 2" xfId="28397" xr:uid="{00000000-0005-0000-0000-00006E680000}"/>
    <cellStyle name="Normal 2 6 3 2 2 4 3" xfId="28398" xr:uid="{00000000-0005-0000-0000-00006F680000}"/>
    <cellStyle name="Normal 2 6 3 2 2 5" xfId="28399" xr:uid="{00000000-0005-0000-0000-000070680000}"/>
    <cellStyle name="Normal 2 6 3 2 2 5 2" xfId="28400" xr:uid="{00000000-0005-0000-0000-000071680000}"/>
    <cellStyle name="Normal 2 6 3 2 2 6" xfId="28401" xr:uid="{00000000-0005-0000-0000-000072680000}"/>
    <cellStyle name="Normal 2 6 3 2 2 6 2" xfId="28402" xr:uid="{00000000-0005-0000-0000-000073680000}"/>
    <cellStyle name="Normal 2 6 3 2 2 7" xfId="28403" xr:uid="{00000000-0005-0000-0000-000074680000}"/>
    <cellStyle name="Normal 2 6 3 2 3" xfId="28404" xr:uid="{00000000-0005-0000-0000-000075680000}"/>
    <cellStyle name="Normal 2 6 3 2 3 2" xfId="28405" xr:uid="{00000000-0005-0000-0000-000076680000}"/>
    <cellStyle name="Normal 2 6 3 2 3 2 2" xfId="28406" xr:uid="{00000000-0005-0000-0000-000077680000}"/>
    <cellStyle name="Normal 2 6 3 2 3 2 2 2" xfId="28407" xr:uid="{00000000-0005-0000-0000-000078680000}"/>
    <cellStyle name="Normal 2 6 3 2 3 2 3" xfId="28408" xr:uid="{00000000-0005-0000-0000-000079680000}"/>
    <cellStyle name="Normal 2 6 3 2 3 3" xfId="28409" xr:uid="{00000000-0005-0000-0000-00007A680000}"/>
    <cellStyle name="Normal 2 6 3 2 3 3 2" xfId="28410" xr:uid="{00000000-0005-0000-0000-00007B680000}"/>
    <cellStyle name="Normal 2 6 3 2 3 3 2 2" xfId="28411" xr:uid="{00000000-0005-0000-0000-00007C680000}"/>
    <cellStyle name="Normal 2 6 3 2 3 3 3" xfId="28412" xr:uid="{00000000-0005-0000-0000-00007D680000}"/>
    <cellStyle name="Normal 2 6 3 2 3 4" xfId="28413" xr:uid="{00000000-0005-0000-0000-00007E680000}"/>
    <cellStyle name="Normal 2 6 3 2 3 4 2" xfId="28414" xr:uid="{00000000-0005-0000-0000-00007F680000}"/>
    <cellStyle name="Normal 2 6 3 2 3 4 2 2" xfId="28415" xr:uid="{00000000-0005-0000-0000-000080680000}"/>
    <cellStyle name="Normal 2 6 3 2 3 4 3" xfId="28416" xr:uid="{00000000-0005-0000-0000-000081680000}"/>
    <cellStyle name="Normal 2 6 3 2 3 5" xfId="28417" xr:uid="{00000000-0005-0000-0000-000082680000}"/>
    <cellStyle name="Normal 2 6 3 2 3 5 2" xfId="28418" xr:uid="{00000000-0005-0000-0000-000083680000}"/>
    <cellStyle name="Normal 2 6 3 2 3 6" xfId="28419" xr:uid="{00000000-0005-0000-0000-000084680000}"/>
    <cellStyle name="Normal 2 6 3 2 4" xfId="28420" xr:uid="{00000000-0005-0000-0000-000085680000}"/>
    <cellStyle name="Normal 2 6 3 2 4 2" xfId="28421" xr:uid="{00000000-0005-0000-0000-000086680000}"/>
    <cellStyle name="Normal 2 6 3 2 4 2 2" xfId="28422" xr:uid="{00000000-0005-0000-0000-000087680000}"/>
    <cellStyle name="Normal 2 6 3 2 4 3" xfId="28423" xr:uid="{00000000-0005-0000-0000-000088680000}"/>
    <cellStyle name="Normal 2 6 3 2 5" xfId="28424" xr:uid="{00000000-0005-0000-0000-000089680000}"/>
    <cellStyle name="Normal 2 6 3 2 5 2" xfId="28425" xr:uid="{00000000-0005-0000-0000-00008A680000}"/>
    <cellStyle name="Normal 2 6 3 2 5 2 2" xfId="28426" xr:uid="{00000000-0005-0000-0000-00008B680000}"/>
    <cellStyle name="Normal 2 6 3 2 5 3" xfId="28427" xr:uid="{00000000-0005-0000-0000-00008C680000}"/>
    <cellStyle name="Normal 2 6 3 2 6" xfId="28428" xr:uid="{00000000-0005-0000-0000-00008D680000}"/>
    <cellStyle name="Normal 2 6 3 2 6 2" xfId="28429" xr:uid="{00000000-0005-0000-0000-00008E680000}"/>
    <cellStyle name="Normal 2 6 3 2 6 2 2" xfId="28430" xr:uid="{00000000-0005-0000-0000-00008F680000}"/>
    <cellStyle name="Normal 2 6 3 2 6 3" xfId="28431" xr:uid="{00000000-0005-0000-0000-000090680000}"/>
    <cellStyle name="Normal 2 6 3 2 7" xfId="28432" xr:uid="{00000000-0005-0000-0000-000091680000}"/>
    <cellStyle name="Normal 2 6 3 2 7 2" xfId="28433" xr:uid="{00000000-0005-0000-0000-000092680000}"/>
    <cellStyle name="Normal 2 6 3 2 8" xfId="28434" xr:uid="{00000000-0005-0000-0000-000093680000}"/>
    <cellStyle name="Normal 2 6 3 2 8 2" xfId="28435" xr:uid="{00000000-0005-0000-0000-000094680000}"/>
    <cellStyle name="Normal 2 6 3 2 9" xfId="28436" xr:uid="{00000000-0005-0000-0000-000095680000}"/>
    <cellStyle name="Normal 2 6 3 3" xfId="1185" xr:uid="{00000000-0005-0000-0000-000096680000}"/>
    <cellStyle name="Normal 2 6 3 3 2" xfId="1186" xr:uid="{00000000-0005-0000-0000-000097680000}"/>
    <cellStyle name="Normal 2 6 3 3 3" xfId="28437" xr:uid="{00000000-0005-0000-0000-000098680000}"/>
    <cellStyle name="Normal 2 6 3 4" xfId="1187" xr:uid="{00000000-0005-0000-0000-000099680000}"/>
    <cellStyle name="Normal 2 6 3 4 2" xfId="28438" xr:uid="{00000000-0005-0000-0000-00009A680000}"/>
    <cellStyle name="Normal 2 6 3 5" xfId="28439" xr:uid="{00000000-0005-0000-0000-00009B680000}"/>
    <cellStyle name="Normal 2 6 3 6" xfId="28440" xr:uid="{00000000-0005-0000-0000-00009C680000}"/>
    <cellStyle name="Normal 2 6 4" xfId="1188" xr:uid="{00000000-0005-0000-0000-00009D680000}"/>
    <cellStyle name="Normal 2 6 4 10" xfId="28441" xr:uid="{00000000-0005-0000-0000-00009E680000}"/>
    <cellStyle name="Normal 2 6 4 10 2" xfId="28442" xr:uid="{00000000-0005-0000-0000-00009F680000}"/>
    <cellStyle name="Normal 2 6 4 10 2 2" xfId="28443" xr:uid="{00000000-0005-0000-0000-0000A0680000}"/>
    <cellStyle name="Normal 2 6 4 10 3" xfId="28444" xr:uid="{00000000-0005-0000-0000-0000A1680000}"/>
    <cellStyle name="Normal 2 6 4 11" xfId="28445" xr:uid="{00000000-0005-0000-0000-0000A2680000}"/>
    <cellStyle name="Normal 2 6 4 11 2" xfId="28446" xr:uid="{00000000-0005-0000-0000-0000A3680000}"/>
    <cellStyle name="Normal 2 6 4 11 2 2" xfId="28447" xr:uid="{00000000-0005-0000-0000-0000A4680000}"/>
    <cellStyle name="Normal 2 6 4 11 3" xfId="28448" xr:uid="{00000000-0005-0000-0000-0000A5680000}"/>
    <cellStyle name="Normal 2 6 4 12" xfId="28449" xr:uid="{00000000-0005-0000-0000-0000A6680000}"/>
    <cellStyle name="Normal 2 6 4 12 2" xfId="28450" xr:uid="{00000000-0005-0000-0000-0000A7680000}"/>
    <cellStyle name="Normal 2 6 4 12 2 2" xfId="28451" xr:uid="{00000000-0005-0000-0000-0000A8680000}"/>
    <cellStyle name="Normal 2 6 4 12 3" xfId="28452" xr:uid="{00000000-0005-0000-0000-0000A9680000}"/>
    <cellStyle name="Normal 2 6 4 13" xfId="28453" xr:uid="{00000000-0005-0000-0000-0000AA680000}"/>
    <cellStyle name="Normal 2 6 4 13 2" xfId="28454" xr:uid="{00000000-0005-0000-0000-0000AB680000}"/>
    <cellStyle name="Normal 2 6 4 14" xfId="28455" xr:uid="{00000000-0005-0000-0000-0000AC680000}"/>
    <cellStyle name="Normal 2 6 4 14 2" xfId="28456" xr:uid="{00000000-0005-0000-0000-0000AD680000}"/>
    <cellStyle name="Normal 2 6 4 15" xfId="28457" xr:uid="{00000000-0005-0000-0000-0000AE680000}"/>
    <cellStyle name="Normal 2 6 4 15 2" xfId="28458" xr:uid="{00000000-0005-0000-0000-0000AF680000}"/>
    <cellStyle name="Normal 2 6 4 16" xfId="28459" xr:uid="{00000000-0005-0000-0000-0000B0680000}"/>
    <cellStyle name="Normal 2 6 4 16 2" xfId="28460" xr:uid="{00000000-0005-0000-0000-0000B1680000}"/>
    <cellStyle name="Normal 2 6 4 17" xfId="28461" xr:uid="{00000000-0005-0000-0000-0000B2680000}"/>
    <cellStyle name="Normal 2 6 4 18" xfId="28462" xr:uid="{00000000-0005-0000-0000-0000B3680000}"/>
    <cellStyle name="Normal 2 6 4 2" xfId="1189" xr:uid="{00000000-0005-0000-0000-0000B4680000}"/>
    <cellStyle name="Normal 2 6 4 2 10" xfId="28463" xr:uid="{00000000-0005-0000-0000-0000B5680000}"/>
    <cellStyle name="Normal 2 6 4 2 10 2" xfId="28464" xr:uid="{00000000-0005-0000-0000-0000B6680000}"/>
    <cellStyle name="Normal 2 6 4 2 10 2 2" xfId="28465" xr:uid="{00000000-0005-0000-0000-0000B7680000}"/>
    <cellStyle name="Normal 2 6 4 2 10 3" xfId="28466" xr:uid="{00000000-0005-0000-0000-0000B8680000}"/>
    <cellStyle name="Normal 2 6 4 2 11" xfId="28467" xr:uid="{00000000-0005-0000-0000-0000B9680000}"/>
    <cellStyle name="Normal 2 6 4 2 11 2" xfId="28468" xr:uid="{00000000-0005-0000-0000-0000BA680000}"/>
    <cellStyle name="Normal 2 6 4 2 12" xfId="28469" xr:uid="{00000000-0005-0000-0000-0000BB680000}"/>
    <cellStyle name="Normal 2 6 4 2 12 2" xfId="28470" xr:uid="{00000000-0005-0000-0000-0000BC680000}"/>
    <cellStyle name="Normal 2 6 4 2 13" xfId="28471" xr:uid="{00000000-0005-0000-0000-0000BD680000}"/>
    <cellStyle name="Normal 2 6 4 2 2" xfId="28472" xr:uid="{00000000-0005-0000-0000-0000BE680000}"/>
    <cellStyle name="Normal 2 6 4 2 2 2" xfId="28473" xr:uid="{00000000-0005-0000-0000-0000BF680000}"/>
    <cellStyle name="Normal 2 6 4 2 2 2 2" xfId="28474" xr:uid="{00000000-0005-0000-0000-0000C0680000}"/>
    <cellStyle name="Normal 2 6 4 2 2 2 2 2" xfId="28475" xr:uid="{00000000-0005-0000-0000-0000C1680000}"/>
    <cellStyle name="Normal 2 6 4 2 2 2 2 2 2" xfId="28476" xr:uid="{00000000-0005-0000-0000-0000C2680000}"/>
    <cellStyle name="Normal 2 6 4 2 2 2 2 3" xfId="28477" xr:uid="{00000000-0005-0000-0000-0000C3680000}"/>
    <cellStyle name="Normal 2 6 4 2 2 2 3" xfId="28478" xr:uid="{00000000-0005-0000-0000-0000C4680000}"/>
    <cellStyle name="Normal 2 6 4 2 2 2 3 2" xfId="28479" xr:uid="{00000000-0005-0000-0000-0000C5680000}"/>
    <cellStyle name="Normal 2 6 4 2 2 2 3 2 2" xfId="28480" xr:uid="{00000000-0005-0000-0000-0000C6680000}"/>
    <cellStyle name="Normal 2 6 4 2 2 2 3 3" xfId="28481" xr:uid="{00000000-0005-0000-0000-0000C7680000}"/>
    <cellStyle name="Normal 2 6 4 2 2 2 4" xfId="28482" xr:uid="{00000000-0005-0000-0000-0000C8680000}"/>
    <cellStyle name="Normal 2 6 4 2 2 2 4 2" xfId="28483" xr:uid="{00000000-0005-0000-0000-0000C9680000}"/>
    <cellStyle name="Normal 2 6 4 2 2 2 4 2 2" xfId="28484" xr:uid="{00000000-0005-0000-0000-0000CA680000}"/>
    <cellStyle name="Normal 2 6 4 2 2 2 4 3" xfId="28485" xr:uid="{00000000-0005-0000-0000-0000CB680000}"/>
    <cellStyle name="Normal 2 6 4 2 2 2 5" xfId="28486" xr:uid="{00000000-0005-0000-0000-0000CC680000}"/>
    <cellStyle name="Normal 2 6 4 2 2 2 5 2" xfId="28487" xr:uid="{00000000-0005-0000-0000-0000CD680000}"/>
    <cellStyle name="Normal 2 6 4 2 2 2 6" xfId="28488" xr:uid="{00000000-0005-0000-0000-0000CE680000}"/>
    <cellStyle name="Normal 2 6 4 2 2 2 6 2" xfId="28489" xr:uid="{00000000-0005-0000-0000-0000CF680000}"/>
    <cellStyle name="Normal 2 6 4 2 2 2 7" xfId="28490" xr:uid="{00000000-0005-0000-0000-0000D0680000}"/>
    <cellStyle name="Normal 2 6 4 2 2 3" xfId="28491" xr:uid="{00000000-0005-0000-0000-0000D1680000}"/>
    <cellStyle name="Normal 2 6 4 2 2 3 2" xfId="28492" xr:uid="{00000000-0005-0000-0000-0000D2680000}"/>
    <cellStyle name="Normal 2 6 4 2 2 3 2 2" xfId="28493" xr:uid="{00000000-0005-0000-0000-0000D3680000}"/>
    <cellStyle name="Normal 2 6 4 2 2 3 2 2 2" xfId="28494" xr:uid="{00000000-0005-0000-0000-0000D4680000}"/>
    <cellStyle name="Normal 2 6 4 2 2 3 2 3" xfId="28495" xr:uid="{00000000-0005-0000-0000-0000D5680000}"/>
    <cellStyle name="Normal 2 6 4 2 2 3 3" xfId="28496" xr:uid="{00000000-0005-0000-0000-0000D6680000}"/>
    <cellStyle name="Normal 2 6 4 2 2 3 3 2" xfId="28497" xr:uid="{00000000-0005-0000-0000-0000D7680000}"/>
    <cellStyle name="Normal 2 6 4 2 2 3 3 2 2" xfId="28498" xr:uid="{00000000-0005-0000-0000-0000D8680000}"/>
    <cellStyle name="Normal 2 6 4 2 2 3 3 3" xfId="28499" xr:uid="{00000000-0005-0000-0000-0000D9680000}"/>
    <cellStyle name="Normal 2 6 4 2 2 3 4" xfId="28500" xr:uid="{00000000-0005-0000-0000-0000DA680000}"/>
    <cellStyle name="Normal 2 6 4 2 2 3 4 2" xfId="28501" xr:uid="{00000000-0005-0000-0000-0000DB680000}"/>
    <cellStyle name="Normal 2 6 4 2 2 3 4 2 2" xfId="28502" xr:uid="{00000000-0005-0000-0000-0000DC680000}"/>
    <cellStyle name="Normal 2 6 4 2 2 3 4 3" xfId="28503" xr:uid="{00000000-0005-0000-0000-0000DD680000}"/>
    <cellStyle name="Normal 2 6 4 2 2 3 5" xfId="28504" xr:uid="{00000000-0005-0000-0000-0000DE680000}"/>
    <cellStyle name="Normal 2 6 4 2 2 3 5 2" xfId="28505" xr:uid="{00000000-0005-0000-0000-0000DF680000}"/>
    <cellStyle name="Normal 2 6 4 2 2 3 6" xfId="28506" xr:uid="{00000000-0005-0000-0000-0000E0680000}"/>
    <cellStyle name="Normal 2 6 4 2 2 4" xfId="28507" xr:uid="{00000000-0005-0000-0000-0000E1680000}"/>
    <cellStyle name="Normal 2 6 4 2 2 4 2" xfId="28508" xr:uid="{00000000-0005-0000-0000-0000E2680000}"/>
    <cellStyle name="Normal 2 6 4 2 2 4 2 2" xfId="28509" xr:uid="{00000000-0005-0000-0000-0000E3680000}"/>
    <cellStyle name="Normal 2 6 4 2 2 4 3" xfId="28510" xr:uid="{00000000-0005-0000-0000-0000E4680000}"/>
    <cellStyle name="Normal 2 6 4 2 2 5" xfId="28511" xr:uid="{00000000-0005-0000-0000-0000E5680000}"/>
    <cellStyle name="Normal 2 6 4 2 2 5 2" xfId="28512" xr:uid="{00000000-0005-0000-0000-0000E6680000}"/>
    <cellStyle name="Normal 2 6 4 2 2 5 2 2" xfId="28513" xr:uid="{00000000-0005-0000-0000-0000E7680000}"/>
    <cellStyle name="Normal 2 6 4 2 2 5 3" xfId="28514" xr:uid="{00000000-0005-0000-0000-0000E8680000}"/>
    <cellStyle name="Normal 2 6 4 2 2 6" xfId="28515" xr:uid="{00000000-0005-0000-0000-0000E9680000}"/>
    <cellStyle name="Normal 2 6 4 2 2 6 2" xfId="28516" xr:uid="{00000000-0005-0000-0000-0000EA680000}"/>
    <cellStyle name="Normal 2 6 4 2 2 6 2 2" xfId="28517" xr:uid="{00000000-0005-0000-0000-0000EB680000}"/>
    <cellStyle name="Normal 2 6 4 2 2 6 3" xfId="28518" xr:uid="{00000000-0005-0000-0000-0000EC680000}"/>
    <cellStyle name="Normal 2 6 4 2 2 7" xfId="28519" xr:uid="{00000000-0005-0000-0000-0000ED680000}"/>
    <cellStyle name="Normal 2 6 4 2 2 7 2" xfId="28520" xr:uid="{00000000-0005-0000-0000-0000EE680000}"/>
    <cellStyle name="Normal 2 6 4 2 2 8" xfId="28521" xr:uid="{00000000-0005-0000-0000-0000EF680000}"/>
    <cellStyle name="Normal 2 6 4 2 2 8 2" xfId="28522" xr:uid="{00000000-0005-0000-0000-0000F0680000}"/>
    <cellStyle name="Normal 2 6 4 2 2 9" xfId="28523" xr:uid="{00000000-0005-0000-0000-0000F1680000}"/>
    <cellStyle name="Normal 2 6 4 2 3" xfId="28524" xr:uid="{00000000-0005-0000-0000-0000F2680000}"/>
    <cellStyle name="Normal 2 6 4 2 3 2" xfId="28525" xr:uid="{00000000-0005-0000-0000-0000F3680000}"/>
    <cellStyle name="Normal 2 6 4 2 3 2 2" xfId="28526" xr:uid="{00000000-0005-0000-0000-0000F4680000}"/>
    <cellStyle name="Normal 2 6 4 2 3 2 2 2" xfId="28527" xr:uid="{00000000-0005-0000-0000-0000F5680000}"/>
    <cellStyle name="Normal 2 6 4 2 3 2 3" xfId="28528" xr:uid="{00000000-0005-0000-0000-0000F6680000}"/>
    <cellStyle name="Normal 2 6 4 2 3 3" xfId="28529" xr:uid="{00000000-0005-0000-0000-0000F7680000}"/>
    <cellStyle name="Normal 2 6 4 2 3 3 2" xfId="28530" xr:uid="{00000000-0005-0000-0000-0000F8680000}"/>
    <cellStyle name="Normal 2 6 4 2 3 3 2 2" xfId="28531" xr:uid="{00000000-0005-0000-0000-0000F9680000}"/>
    <cellStyle name="Normal 2 6 4 2 3 3 3" xfId="28532" xr:uid="{00000000-0005-0000-0000-0000FA680000}"/>
    <cellStyle name="Normal 2 6 4 2 3 4" xfId="28533" xr:uid="{00000000-0005-0000-0000-0000FB680000}"/>
    <cellStyle name="Normal 2 6 4 2 3 4 2" xfId="28534" xr:uid="{00000000-0005-0000-0000-0000FC680000}"/>
    <cellStyle name="Normal 2 6 4 2 3 4 2 2" xfId="28535" xr:uid="{00000000-0005-0000-0000-0000FD680000}"/>
    <cellStyle name="Normal 2 6 4 2 3 4 3" xfId="28536" xr:uid="{00000000-0005-0000-0000-0000FE680000}"/>
    <cellStyle name="Normal 2 6 4 2 3 5" xfId="28537" xr:uid="{00000000-0005-0000-0000-0000FF680000}"/>
    <cellStyle name="Normal 2 6 4 2 3 5 2" xfId="28538" xr:uid="{00000000-0005-0000-0000-000000690000}"/>
    <cellStyle name="Normal 2 6 4 2 3 6" xfId="28539" xr:uid="{00000000-0005-0000-0000-000001690000}"/>
    <cellStyle name="Normal 2 6 4 2 3 6 2" xfId="28540" xr:uid="{00000000-0005-0000-0000-000002690000}"/>
    <cellStyle name="Normal 2 6 4 2 3 7" xfId="28541" xr:uid="{00000000-0005-0000-0000-000003690000}"/>
    <cellStyle name="Normal 2 6 4 2 4" xfId="28542" xr:uid="{00000000-0005-0000-0000-000004690000}"/>
    <cellStyle name="Normal 2 6 4 2 4 2" xfId="28543" xr:uid="{00000000-0005-0000-0000-000005690000}"/>
    <cellStyle name="Normal 2 6 4 2 4 2 2" xfId="28544" xr:uid="{00000000-0005-0000-0000-000006690000}"/>
    <cellStyle name="Normal 2 6 4 2 4 2 2 2" xfId="28545" xr:uid="{00000000-0005-0000-0000-000007690000}"/>
    <cellStyle name="Normal 2 6 4 2 4 2 3" xfId="28546" xr:uid="{00000000-0005-0000-0000-000008690000}"/>
    <cellStyle name="Normal 2 6 4 2 4 3" xfId="28547" xr:uid="{00000000-0005-0000-0000-000009690000}"/>
    <cellStyle name="Normal 2 6 4 2 4 3 2" xfId="28548" xr:uid="{00000000-0005-0000-0000-00000A690000}"/>
    <cellStyle name="Normal 2 6 4 2 4 3 2 2" xfId="28549" xr:uid="{00000000-0005-0000-0000-00000B690000}"/>
    <cellStyle name="Normal 2 6 4 2 4 3 3" xfId="28550" xr:uid="{00000000-0005-0000-0000-00000C690000}"/>
    <cellStyle name="Normal 2 6 4 2 4 4" xfId="28551" xr:uid="{00000000-0005-0000-0000-00000D690000}"/>
    <cellStyle name="Normal 2 6 4 2 4 4 2" xfId="28552" xr:uid="{00000000-0005-0000-0000-00000E690000}"/>
    <cellStyle name="Normal 2 6 4 2 4 4 2 2" xfId="28553" xr:uid="{00000000-0005-0000-0000-00000F690000}"/>
    <cellStyle name="Normal 2 6 4 2 4 4 3" xfId="28554" xr:uid="{00000000-0005-0000-0000-000010690000}"/>
    <cellStyle name="Normal 2 6 4 2 4 5" xfId="28555" xr:uid="{00000000-0005-0000-0000-000011690000}"/>
    <cellStyle name="Normal 2 6 4 2 4 5 2" xfId="28556" xr:uid="{00000000-0005-0000-0000-000012690000}"/>
    <cellStyle name="Normal 2 6 4 2 4 6" xfId="28557" xr:uid="{00000000-0005-0000-0000-000013690000}"/>
    <cellStyle name="Normal 2 6 4 2 4 6 2" xfId="28558" xr:uid="{00000000-0005-0000-0000-000014690000}"/>
    <cellStyle name="Normal 2 6 4 2 4 7" xfId="28559" xr:uid="{00000000-0005-0000-0000-000015690000}"/>
    <cellStyle name="Normal 2 6 4 2 5" xfId="28560" xr:uid="{00000000-0005-0000-0000-000016690000}"/>
    <cellStyle name="Normal 2 6 4 2 5 2" xfId="28561" xr:uid="{00000000-0005-0000-0000-000017690000}"/>
    <cellStyle name="Normal 2 6 4 2 5 2 2" xfId="28562" xr:uid="{00000000-0005-0000-0000-000018690000}"/>
    <cellStyle name="Normal 2 6 4 2 5 2 2 2" xfId="28563" xr:uid="{00000000-0005-0000-0000-000019690000}"/>
    <cellStyle name="Normal 2 6 4 2 5 2 3" xfId="28564" xr:uid="{00000000-0005-0000-0000-00001A690000}"/>
    <cellStyle name="Normal 2 6 4 2 5 3" xfId="28565" xr:uid="{00000000-0005-0000-0000-00001B690000}"/>
    <cellStyle name="Normal 2 6 4 2 5 3 2" xfId="28566" xr:uid="{00000000-0005-0000-0000-00001C690000}"/>
    <cellStyle name="Normal 2 6 4 2 5 3 2 2" xfId="28567" xr:uid="{00000000-0005-0000-0000-00001D690000}"/>
    <cellStyle name="Normal 2 6 4 2 5 3 3" xfId="28568" xr:uid="{00000000-0005-0000-0000-00001E690000}"/>
    <cellStyle name="Normal 2 6 4 2 5 4" xfId="28569" xr:uid="{00000000-0005-0000-0000-00001F690000}"/>
    <cellStyle name="Normal 2 6 4 2 5 4 2" xfId="28570" xr:uid="{00000000-0005-0000-0000-000020690000}"/>
    <cellStyle name="Normal 2 6 4 2 5 4 2 2" xfId="28571" xr:uid="{00000000-0005-0000-0000-000021690000}"/>
    <cellStyle name="Normal 2 6 4 2 5 4 3" xfId="28572" xr:uid="{00000000-0005-0000-0000-000022690000}"/>
    <cellStyle name="Normal 2 6 4 2 5 5" xfId="28573" xr:uid="{00000000-0005-0000-0000-000023690000}"/>
    <cellStyle name="Normal 2 6 4 2 5 5 2" xfId="28574" xr:uid="{00000000-0005-0000-0000-000024690000}"/>
    <cellStyle name="Normal 2 6 4 2 5 6" xfId="28575" xr:uid="{00000000-0005-0000-0000-000025690000}"/>
    <cellStyle name="Normal 2 6 4 2 6" xfId="28576" xr:uid="{00000000-0005-0000-0000-000026690000}"/>
    <cellStyle name="Normal 2 6 4 2 6 2" xfId="28577" xr:uid="{00000000-0005-0000-0000-000027690000}"/>
    <cellStyle name="Normal 2 6 4 2 6 2 2" xfId="28578" xr:uid="{00000000-0005-0000-0000-000028690000}"/>
    <cellStyle name="Normal 2 6 4 2 6 2 2 2" xfId="28579" xr:uid="{00000000-0005-0000-0000-000029690000}"/>
    <cellStyle name="Normal 2 6 4 2 6 2 3" xfId="28580" xr:uid="{00000000-0005-0000-0000-00002A690000}"/>
    <cellStyle name="Normal 2 6 4 2 6 3" xfId="28581" xr:uid="{00000000-0005-0000-0000-00002B690000}"/>
    <cellStyle name="Normal 2 6 4 2 6 3 2" xfId="28582" xr:uid="{00000000-0005-0000-0000-00002C690000}"/>
    <cellStyle name="Normal 2 6 4 2 6 3 2 2" xfId="28583" xr:uid="{00000000-0005-0000-0000-00002D690000}"/>
    <cellStyle name="Normal 2 6 4 2 6 3 3" xfId="28584" xr:uid="{00000000-0005-0000-0000-00002E690000}"/>
    <cellStyle name="Normal 2 6 4 2 6 4" xfId="28585" xr:uid="{00000000-0005-0000-0000-00002F690000}"/>
    <cellStyle name="Normal 2 6 4 2 6 4 2" xfId="28586" xr:uid="{00000000-0005-0000-0000-000030690000}"/>
    <cellStyle name="Normal 2 6 4 2 6 4 2 2" xfId="28587" xr:uid="{00000000-0005-0000-0000-000031690000}"/>
    <cellStyle name="Normal 2 6 4 2 6 4 3" xfId="28588" xr:uid="{00000000-0005-0000-0000-000032690000}"/>
    <cellStyle name="Normal 2 6 4 2 6 5" xfId="28589" xr:uid="{00000000-0005-0000-0000-000033690000}"/>
    <cellStyle name="Normal 2 6 4 2 6 5 2" xfId="28590" xr:uid="{00000000-0005-0000-0000-000034690000}"/>
    <cellStyle name="Normal 2 6 4 2 6 6" xfId="28591" xr:uid="{00000000-0005-0000-0000-000035690000}"/>
    <cellStyle name="Normal 2 6 4 2 7" xfId="28592" xr:uid="{00000000-0005-0000-0000-000036690000}"/>
    <cellStyle name="Normal 2 6 4 2 7 2" xfId="28593" xr:uid="{00000000-0005-0000-0000-000037690000}"/>
    <cellStyle name="Normal 2 6 4 2 7 2 2" xfId="28594" xr:uid="{00000000-0005-0000-0000-000038690000}"/>
    <cellStyle name="Normal 2 6 4 2 7 3" xfId="28595" xr:uid="{00000000-0005-0000-0000-000039690000}"/>
    <cellStyle name="Normal 2 6 4 2 8" xfId="28596" xr:uid="{00000000-0005-0000-0000-00003A690000}"/>
    <cellStyle name="Normal 2 6 4 2 8 2" xfId="28597" xr:uid="{00000000-0005-0000-0000-00003B690000}"/>
    <cellStyle name="Normal 2 6 4 2 8 2 2" xfId="28598" xr:uid="{00000000-0005-0000-0000-00003C690000}"/>
    <cellStyle name="Normal 2 6 4 2 8 3" xfId="28599" xr:uid="{00000000-0005-0000-0000-00003D690000}"/>
    <cellStyle name="Normal 2 6 4 2 9" xfId="28600" xr:uid="{00000000-0005-0000-0000-00003E690000}"/>
    <cellStyle name="Normal 2 6 4 2 9 2" xfId="28601" xr:uid="{00000000-0005-0000-0000-00003F690000}"/>
    <cellStyle name="Normal 2 6 4 2 9 2 2" xfId="28602" xr:uid="{00000000-0005-0000-0000-000040690000}"/>
    <cellStyle name="Normal 2 6 4 2 9 3" xfId="28603" xr:uid="{00000000-0005-0000-0000-000041690000}"/>
    <cellStyle name="Normal 2 6 4 3" xfId="28604" xr:uid="{00000000-0005-0000-0000-000042690000}"/>
    <cellStyle name="Normal 2 6 4 3 2" xfId="28605" xr:uid="{00000000-0005-0000-0000-000043690000}"/>
    <cellStyle name="Normal 2 6 4 3 2 2" xfId="28606" xr:uid="{00000000-0005-0000-0000-000044690000}"/>
    <cellStyle name="Normal 2 6 4 3 2 2 2" xfId="28607" xr:uid="{00000000-0005-0000-0000-000045690000}"/>
    <cellStyle name="Normal 2 6 4 3 2 2 2 2" xfId="28608" xr:uid="{00000000-0005-0000-0000-000046690000}"/>
    <cellStyle name="Normal 2 6 4 3 2 2 3" xfId="28609" xr:uid="{00000000-0005-0000-0000-000047690000}"/>
    <cellStyle name="Normal 2 6 4 3 2 3" xfId="28610" xr:uid="{00000000-0005-0000-0000-000048690000}"/>
    <cellStyle name="Normal 2 6 4 3 2 3 2" xfId="28611" xr:uid="{00000000-0005-0000-0000-000049690000}"/>
    <cellStyle name="Normal 2 6 4 3 2 3 2 2" xfId="28612" xr:uid="{00000000-0005-0000-0000-00004A690000}"/>
    <cellStyle name="Normal 2 6 4 3 2 3 3" xfId="28613" xr:uid="{00000000-0005-0000-0000-00004B690000}"/>
    <cellStyle name="Normal 2 6 4 3 2 4" xfId="28614" xr:uid="{00000000-0005-0000-0000-00004C690000}"/>
    <cellStyle name="Normal 2 6 4 3 2 4 2" xfId="28615" xr:uid="{00000000-0005-0000-0000-00004D690000}"/>
    <cellStyle name="Normal 2 6 4 3 2 4 2 2" xfId="28616" xr:uid="{00000000-0005-0000-0000-00004E690000}"/>
    <cellStyle name="Normal 2 6 4 3 2 4 3" xfId="28617" xr:uid="{00000000-0005-0000-0000-00004F690000}"/>
    <cellStyle name="Normal 2 6 4 3 2 5" xfId="28618" xr:uid="{00000000-0005-0000-0000-000050690000}"/>
    <cellStyle name="Normal 2 6 4 3 2 5 2" xfId="28619" xr:uid="{00000000-0005-0000-0000-000051690000}"/>
    <cellStyle name="Normal 2 6 4 3 2 6" xfId="28620" xr:uid="{00000000-0005-0000-0000-000052690000}"/>
    <cellStyle name="Normal 2 6 4 3 2 6 2" xfId="28621" xr:uid="{00000000-0005-0000-0000-000053690000}"/>
    <cellStyle name="Normal 2 6 4 3 2 7" xfId="28622" xr:uid="{00000000-0005-0000-0000-000054690000}"/>
    <cellStyle name="Normal 2 6 4 3 3" xfId="28623" xr:uid="{00000000-0005-0000-0000-000055690000}"/>
    <cellStyle name="Normal 2 6 4 3 3 2" xfId="28624" xr:uid="{00000000-0005-0000-0000-000056690000}"/>
    <cellStyle name="Normal 2 6 4 3 3 2 2" xfId="28625" xr:uid="{00000000-0005-0000-0000-000057690000}"/>
    <cellStyle name="Normal 2 6 4 3 3 2 2 2" xfId="28626" xr:uid="{00000000-0005-0000-0000-000058690000}"/>
    <cellStyle name="Normal 2 6 4 3 3 2 3" xfId="28627" xr:uid="{00000000-0005-0000-0000-000059690000}"/>
    <cellStyle name="Normal 2 6 4 3 3 3" xfId="28628" xr:uid="{00000000-0005-0000-0000-00005A690000}"/>
    <cellStyle name="Normal 2 6 4 3 3 3 2" xfId="28629" xr:uid="{00000000-0005-0000-0000-00005B690000}"/>
    <cellStyle name="Normal 2 6 4 3 3 3 2 2" xfId="28630" xr:uid="{00000000-0005-0000-0000-00005C690000}"/>
    <cellStyle name="Normal 2 6 4 3 3 3 3" xfId="28631" xr:uid="{00000000-0005-0000-0000-00005D690000}"/>
    <cellStyle name="Normal 2 6 4 3 3 4" xfId="28632" xr:uid="{00000000-0005-0000-0000-00005E690000}"/>
    <cellStyle name="Normal 2 6 4 3 3 4 2" xfId="28633" xr:uid="{00000000-0005-0000-0000-00005F690000}"/>
    <cellStyle name="Normal 2 6 4 3 3 4 2 2" xfId="28634" xr:uid="{00000000-0005-0000-0000-000060690000}"/>
    <cellStyle name="Normal 2 6 4 3 3 4 3" xfId="28635" xr:uid="{00000000-0005-0000-0000-000061690000}"/>
    <cellStyle name="Normal 2 6 4 3 3 5" xfId="28636" xr:uid="{00000000-0005-0000-0000-000062690000}"/>
    <cellStyle name="Normal 2 6 4 3 3 5 2" xfId="28637" xr:uid="{00000000-0005-0000-0000-000063690000}"/>
    <cellStyle name="Normal 2 6 4 3 3 6" xfId="28638" xr:uid="{00000000-0005-0000-0000-000064690000}"/>
    <cellStyle name="Normal 2 6 4 3 4" xfId="28639" xr:uid="{00000000-0005-0000-0000-000065690000}"/>
    <cellStyle name="Normal 2 6 4 3 4 2" xfId="28640" xr:uid="{00000000-0005-0000-0000-000066690000}"/>
    <cellStyle name="Normal 2 6 4 3 4 2 2" xfId="28641" xr:uid="{00000000-0005-0000-0000-000067690000}"/>
    <cellStyle name="Normal 2 6 4 3 4 3" xfId="28642" xr:uid="{00000000-0005-0000-0000-000068690000}"/>
    <cellStyle name="Normal 2 6 4 3 5" xfId="28643" xr:uid="{00000000-0005-0000-0000-000069690000}"/>
    <cellStyle name="Normal 2 6 4 3 5 2" xfId="28644" xr:uid="{00000000-0005-0000-0000-00006A690000}"/>
    <cellStyle name="Normal 2 6 4 3 5 2 2" xfId="28645" xr:uid="{00000000-0005-0000-0000-00006B690000}"/>
    <cellStyle name="Normal 2 6 4 3 5 3" xfId="28646" xr:uid="{00000000-0005-0000-0000-00006C690000}"/>
    <cellStyle name="Normal 2 6 4 3 6" xfId="28647" xr:uid="{00000000-0005-0000-0000-00006D690000}"/>
    <cellStyle name="Normal 2 6 4 3 6 2" xfId="28648" xr:uid="{00000000-0005-0000-0000-00006E690000}"/>
    <cellStyle name="Normal 2 6 4 3 6 2 2" xfId="28649" xr:uid="{00000000-0005-0000-0000-00006F690000}"/>
    <cellStyle name="Normal 2 6 4 3 6 3" xfId="28650" xr:uid="{00000000-0005-0000-0000-000070690000}"/>
    <cellStyle name="Normal 2 6 4 3 7" xfId="28651" xr:uid="{00000000-0005-0000-0000-000071690000}"/>
    <cellStyle name="Normal 2 6 4 3 7 2" xfId="28652" xr:uid="{00000000-0005-0000-0000-000072690000}"/>
    <cellStyle name="Normal 2 6 4 3 8" xfId="28653" xr:uid="{00000000-0005-0000-0000-000073690000}"/>
    <cellStyle name="Normal 2 6 4 3 8 2" xfId="28654" xr:uid="{00000000-0005-0000-0000-000074690000}"/>
    <cellStyle name="Normal 2 6 4 3 9" xfId="28655" xr:uid="{00000000-0005-0000-0000-000075690000}"/>
    <cellStyle name="Normal 2 6 4 4" xfId="28656" xr:uid="{00000000-0005-0000-0000-000076690000}"/>
    <cellStyle name="Normal 2 6 4 4 2" xfId="28657" xr:uid="{00000000-0005-0000-0000-000077690000}"/>
    <cellStyle name="Normal 2 6 4 4 2 2" xfId="28658" xr:uid="{00000000-0005-0000-0000-000078690000}"/>
    <cellStyle name="Normal 2 6 4 4 2 2 2" xfId="28659" xr:uid="{00000000-0005-0000-0000-000079690000}"/>
    <cellStyle name="Normal 2 6 4 4 2 2 2 2" xfId="28660" xr:uid="{00000000-0005-0000-0000-00007A690000}"/>
    <cellStyle name="Normal 2 6 4 4 2 2 3" xfId="28661" xr:uid="{00000000-0005-0000-0000-00007B690000}"/>
    <cellStyle name="Normal 2 6 4 4 2 3" xfId="28662" xr:uid="{00000000-0005-0000-0000-00007C690000}"/>
    <cellStyle name="Normal 2 6 4 4 2 3 2" xfId="28663" xr:uid="{00000000-0005-0000-0000-00007D690000}"/>
    <cellStyle name="Normal 2 6 4 4 2 3 2 2" xfId="28664" xr:uid="{00000000-0005-0000-0000-00007E690000}"/>
    <cellStyle name="Normal 2 6 4 4 2 3 3" xfId="28665" xr:uid="{00000000-0005-0000-0000-00007F690000}"/>
    <cellStyle name="Normal 2 6 4 4 2 4" xfId="28666" xr:uid="{00000000-0005-0000-0000-000080690000}"/>
    <cellStyle name="Normal 2 6 4 4 2 4 2" xfId="28667" xr:uid="{00000000-0005-0000-0000-000081690000}"/>
    <cellStyle name="Normal 2 6 4 4 2 4 2 2" xfId="28668" xr:uid="{00000000-0005-0000-0000-000082690000}"/>
    <cellStyle name="Normal 2 6 4 4 2 4 3" xfId="28669" xr:uid="{00000000-0005-0000-0000-000083690000}"/>
    <cellStyle name="Normal 2 6 4 4 2 5" xfId="28670" xr:uid="{00000000-0005-0000-0000-000084690000}"/>
    <cellStyle name="Normal 2 6 4 4 2 5 2" xfId="28671" xr:uid="{00000000-0005-0000-0000-000085690000}"/>
    <cellStyle name="Normal 2 6 4 4 2 6" xfId="28672" xr:uid="{00000000-0005-0000-0000-000086690000}"/>
    <cellStyle name="Normal 2 6 4 4 2 6 2" xfId="28673" xr:uid="{00000000-0005-0000-0000-000087690000}"/>
    <cellStyle name="Normal 2 6 4 4 2 7" xfId="28674" xr:uid="{00000000-0005-0000-0000-000088690000}"/>
    <cellStyle name="Normal 2 6 4 4 3" xfId="28675" xr:uid="{00000000-0005-0000-0000-000089690000}"/>
    <cellStyle name="Normal 2 6 4 4 3 2" xfId="28676" xr:uid="{00000000-0005-0000-0000-00008A690000}"/>
    <cellStyle name="Normal 2 6 4 4 3 2 2" xfId="28677" xr:uid="{00000000-0005-0000-0000-00008B690000}"/>
    <cellStyle name="Normal 2 6 4 4 3 2 2 2" xfId="28678" xr:uid="{00000000-0005-0000-0000-00008C690000}"/>
    <cellStyle name="Normal 2 6 4 4 3 2 3" xfId="28679" xr:uid="{00000000-0005-0000-0000-00008D690000}"/>
    <cellStyle name="Normal 2 6 4 4 3 3" xfId="28680" xr:uid="{00000000-0005-0000-0000-00008E690000}"/>
    <cellStyle name="Normal 2 6 4 4 3 3 2" xfId="28681" xr:uid="{00000000-0005-0000-0000-00008F690000}"/>
    <cellStyle name="Normal 2 6 4 4 3 3 2 2" xfId="28682" xr:uid="{00000000-0005-0000-0000-000090690000}"/>
    <cellStyle name="Normal 2 6 4 4 3 3 3" xfId="28683" xr:uid="{00000000-0005-0000-0000-000091690000}"/>
    <cellStyle name="Normal 2 6 4 4 3 4" xfId="28684" xr:uid="{00000000-0005-0000-0000-000092690000}"/>
    <cellStyle name="Normal 2 6 4 4 3 4 2" xfId="28685" xr:uid="{00000000-0005-0000-0000-000093690000}"/>
    <cellStyle name="Normal 2 6 4 4 3 4 2 2" xfId="28686" xr:uid="{00000000-0005-0000-0000-000094690000}"/>
    <cellStyle name="Normal 2 6 4 4 3 4 3" xfId="28687" xr:uid="{00000000-0005-0000-0000-000095690000}"/>
    <cellStyle name="Normal 2 6 4 4 3 5" xfId="28688" xr:uid="{00000000-0005-0000-0000-000096690000}"/>
    <cellStyle name="Normal 2 6 4 4 3 5 2" xfId="28689" xr:uid="{00000000-0005-0000-0000-000097690000}"/>
    <cellStyle name="Normal 2 6 4 4 3 6" xfId="28690" xr:uid="{00000000-0005-0000-0000-000098690000}"/>
    <cellStyle name="Normal 2 6 4 4 4" xfId="28691" xr:uid="{00000000-0005-0000-0000-000099690000}"/>
    <cellStyle name="Normal 2 6 4 4 4 2" xfId="28692" xr:uid="{00000000-0005-0000-0000-00009A690000}"/>
    <cellStyle name="Normal 2 6 4 4 4 2 2" xfId="28693" xr:uid="{00000000-0005-0000-0000-00009B690000}"/>
    <cellStyle name="Normal 2 6 4 4 4 3" xfId="28694" xr:uid="{00000000-0005-0000-0000-00009C690000}"/>
    <cellStyle name="Normal 2 6 4 4 5" xfId="28695" xr:uid="{00000000-0005-0000-0000-00009D690000}"/>
    <cellStyle name="Normal 2 6 4 4 5 2" xfId="28696" xr:uid="{00000000-0005-0000-0000-00009E690000}"/>
    <cellStyle name="Normal 2 6 4 4 5 2 2" xfId="28697" xr:uid="{00000000-0005-0000-0000-00009F690000}"/>
    <cellStyle name="Normal 2 6 4 4 5 3" xfId="28698" xr:uid="{00000000-0005-0000-0000-0000A0690000}"/>
    <cellStyle name="Normal 2 6 4 4 6" xfId="28699" xr:uid="{00000000-0005-0000-0000-0000A1690000}"/>
    <cellStyle name="Normal 2 6 4 4 6 2" xfId="28700" xr:uid="{00000000-0005-0000-0000-0000A2690000}"/>
    <cellStyle name="Normal 2 6 4 4 6 2 2" xfId="28701" xr:uid="{00000000-0005-0000-0000-0000A3690000}"/>
    <cellStyle name="Normal 2 6 4 4 6 3" xfId="28702" xr:uid="{00000000-0005-0000-0000-0000A4690000}"/>
    <cellStyle name="Normal 2 6 4 4 7" xfId="28703" xr:uid="{00000000-0005-0000-0000-0000A5690000}"/>
    <cellStyle name="Normal 2 6 4 4 7 2" xfId="28704" xr:uid="{00000000-0005-0000-0000-0000A6690000}"/>
    <cellStyle name="Normal 2 6 4 4 8" xfId="28705" xr:uid="{00000000-0005-0000-0000-0000A7690000}"/>
    <cellStyle name="Normal 2 6 4 4 8 2" xfId="28706" xr:uid="{00000000-0005-0000-0000-0000A8690000}"/>
    <cellStyle name="Normal 2 6 4 4 9" xfId="28707" xr:uid="{00000000-0005-0000-0000-0000A9690000}"/>
    <cellStyle name="Normal 2 6 4 5" xfId="28708" xr:uid="{00000000-0005-0000-0000-0000AA690000}"/>
    <cellStyle name="Normal 2 6 4 5 2" xfId="28709" xr:uid="{00000000-0005-0000-0000-0000AB690000}"/>
    <cellStyle name="Normal 2 6 4 5 2 2" xfId="28710" xr:uid="{00000000-0005-0000-0000-0000AC690000}"/>
    <cellStyle name="Normal 2 6 4 5 2 2 2" xfId="28711" xr:uid="{00000000-0005-0000-0000-0000AD690000}"/>
    <cellStyle name="Normal 2 6 4 5 2 3" xfId="28712" xr:uid="{00000000-0005-0000-0000-0000AE690000}"/>
    <cellStyle name="Normal 2 6 4 5 3" xfId="28713" xr:uid="{00000000-0005-0000-0000-0000AF690000}"/>
    <cellStyle name="Normal 2 6 4 5 3 2" xfId="28714" xr:uid="{00000000-0005-0000-0000-0000B0690000}"/>
    <cellStyle name="Normal 2 6 4 5 3 2 2" xfId="28715" xr:uid="{00000000-0005-0000-0000-0000B1690000}"/>
    <cellStyle name="Normal 2 6 4 5 3 3" xfId="28716" xr:uid="{00000000-0005-0000-0000-0000B2690000}"/>
    <cellStyle name="Normal 2 6 4 5 4" xfId="28717" xr:uid="{00000000-0005-0000-0000-0000B3690000}"/>
    <cellStyle name="Normal 2 6 4 5 4 2" xfId="28718" xr:uid="{00000000-0005-0000-0000-0000B4690000}"/>
    <cellStyle name="Normal 2 6 4 5 4 2 2" xfId="28719" xr:uid="{00000000-0005-0000-0000-0000B5690000}"/>
    <cellStyle name="Normal 2 6 4 5 4 3" xfId="28720" xr:uid="{00000000-0005-0000-0000-0000B6690000}"/>
    <cellStyle name="Normal 2 6 4 5 5" xfId="28721" xr:uid="{00000000-0005-0000-0000-0000B7690000}"/>
    <cellStyle name="Normal 2 6 4 5 5 2" xfId="28722" xr:uid="{00000000-0005-0000-0000-0000B8690000}"/>
    <cellStyle name="Normal 2 6 4 5 6" xfId="28723" xr:uid="{00000000-0005-0000-0000-0000B9690000}"/>
    <cellStyle name="Normal 2 6 4 5 6 2" xfId="28724" xr:uid="{00000000-0005-0000-0000-0000BA690000}"/>
    <cellStyle name="Normal 2 6 4 5 7" xfId="28725" xr:uid="{00000000-0005-0000-0000-0000BB690000}"/>
    <cellStyle name="Normal 2 6 4 6" xfId="28726" xr:uid="{00000000-0005-0000-0000-0000BC690000}"/>
    <cellStyle name="Normal 2 6 4 6 2" xfId="28727" xr:uid="{00000000-0005-0000-0000-0000BD690000}"/>
    <cellStyle name="Normal 2 6 4 6 2 2" xfId="28728" xr:uid="{00000000-0005-0000-0000-0000BE690000}"/>
    <cellStyle name="Normal 2 6 4 6 2 2 2" xfId="28729" xr:uid="{00000000-0005-0000-0000-0000BF690000}"/>
    <cellStyle name="Normal 2 6 4 6 2 3" xfId="28730" xr:uid="{00000000-0005-0000-0000-0000C0690000}"/>
    <cellStyle name="Normal 2 6 4 6 3" xfId="28731" xr:uid="{00000000-0005-0000-0000-0000C1690000}"/>
    <cellStyle name="Normal 2 6 4 6 3 2" xfId="28732" xr:uid="{00000000-0005-0000-0000-0000C2690000}"/>
    <cellStyle name="Normal 2 6 4 6 3 2 2" xfId="28733" xr:uid="{00000000-0005-0000-0000-0000C3690000}"/>
    <cellStyle name="Normal 2 6 4 6 3 3" xfId="28734" xr:uid="{00000000-0005-0000-0000-0000C4690000}"/>
    <cellStyle name="Normal 2 6 4 6 4" xfId="28735" xr:uid="{00000000-0005-0000-0000-0000C5690000}"/>
    <cellStyle name="Normal 2 6 4 6 4 2" xfId="28736" xr:uid="{00000000-0005-0000-0000-0000C6690000}"/>
    <cellStyle name="Normal 2 6 4 6 4 2 2" xfId="28737" xr:uid="{00000000-0005-0000-0000-0000C7690000}"/>
    <cellStyle name="Normal 2 6 4 6 4 3" xfId="28738" xr:uid="{00000000-0005-0000-0000-0000C8690000}"/>
    <cellStyle name="Normal 2 6 4 6 5" xfId="28739" xr:uid="{00000000-0005-0000-0000-0000C9690000}"/>
    <cellStyle name="Normal 2 6 4 6 5 2" xfId="28740" xr:uid="{00000000-0005-0000-0000-0000CA690000}"/>
    <cellStyle name="Normal 2 6 4 6 6" xfId="28741" xr:uid="{00000000-0005-0000-0000-0000CB690000}"/>
    <cellStyle name="Normal 2 6 4 6 6 2" xfId="28742" xr:uid="{00000000-0005-0000-0000-0000CC690000}"/>
    <cellStyle name="Normal 2 6 4 6 7" xfId="28743" xr:uid="{00000000-0005-0000-0000-0000CD690000}"/>
    <cellStyle name="Normal 2 6 4 7" xfId="28744" xr:uid="{00000000-0005-0000-0000-0000CE690000}"/>
    <cellStyle name="Normal 2 6 4 7 2" xfId="28745" xr:uid="{00000000-0005-0000-0000-0000CF690000}"/>
    <cellStyle name="Normal 2 6 4 7 2 2" xfId="28746" xr:uid="{00000000-0005-0000-0000-0000D0690000}"/>
    <cellStyle name="Normal 2 6 4 7 2 2 2" xfId="28747" xr:uid="{00000000-0005-0000-0000-0000D1690000}"/>
    <cellStyle name="Normal 2 6 4 7 2 3" xfId="28748" xr:uid="{00000000-0005-0000-0000-0000D2690000}"/>
    <cellStyle name="Normal 2 6 4 7 3" xfId="28749" xr:uid="{00000000-0005-0000-0000-0000D3690000}"/>
    <cellStyle name="Normal 2 6 4 7 3 2" xfId="28750" xr:uid="{00000000-0005-0000-0000-0000D4690000}"/>
    <cellStyle name="Normal 2 6 4 7 3 2 2" xfId="28751" xr:uid="{00000000-0005-0000-0000-0000D5690000}"/>
    <cellStyle name="Normal 2 6 4 7 3 3" xfId="28752" xr:uid="{00000000-0005-0000-0000-0000D6690000}"/>
    <cellStyle name="Normal 2 6 4 7 4" xfId="28753" xr:uid="{00000000-0005-0000-0000-0000D7690000}"/>
    <cellStyle name="Normal 2 6 4 7 4 2" xfId="28754" xr:uid="{00000000-0005-0000-0000-0000D8690000}"/>
    <cellStyle name="Normal 2 6 4 7 4 2 2" xfId="28755" xr:uid="{00000000-0005-0000-0000-0000D9690000}"/>
    <cellStyle name="Normal 2 6 4 7 4 3" xfId="28756" xr:uid="{00000000-0005-0000-0000-0000DA690000}"/>
    <cellStyle name="Normal 2 6 4 7 5" xfId="28757" xr:uid="{00000000-0005-0000-0000-0000DB690000}"/>
    <cellStyle name="Normal 2 6 4 7 5 2" xfId="28758" xr:uid="{00000000-0005-0000-0000-0000DC690000}"/>
    <cellStyle name="Normal 2 6 4 7 6" xfId="28759" xr:uid="{00000000-0005-0000-0000-0000DD690000}"/>
    <cellStyle name="Normal 2 6 4 8" xfId="28760" xr:uid="{00000000-0005-0000-0000-0000DE690000}"/>
    <cellStyle name="Normal 2 6 4 8 2" xfId="28761" xr:uid="{00000000-0005-0000-0000-0000DF690000}"/>
    <cellStyle name="Normal 2 6 4 8 2 2" xfId="28762" xr:uid="{00000000-0005-0000-0000-0000E0690000}"/>
    <cellStyle name="Normal 2 6 4 8 2 2 2" xfId="28763" xr:uid="{00000000-0005-0000-0000-0000E1690000}"/>
    <cellStyle name="Normal 2 6 4 8 2 3" xfId="28764" xr:uid="{00000000-0005-0000-0000-0000E2690000}"/>
    <cellStyle name="Normal 2 6 4 8 3" xfId="28765" xr:uid="{00000000-0005-0000-0000-0000E3690000}"/>
    <cellStyle name="Normal 2 6 4 8 3 2" xfId="28766" xr:uid="{00000000-0005-0000-0000-0000E4690000}"/>
    <cellStyle name="Normal 2 6 4 8 3 2 2" xfId="28767" xr:uid="{00000000-0005-0000-0000-0000E5690000}"/>
    <cellStyle name="Normal 2 6 4 8 3 3" xfId="28768" xr:uid="{00000000-0005-0000-0000-0000E6690000}"/>
    <cellStyle name="Normal 2 6 4 8 4" xfId="28769" xr:uid="{00000000-0005-0000-0000-0000E7690000}"/>
    <cellStyle name="Normal 2 6 4 8 4 2" xfId="28770" xr:uid="{00000000-0005-0000-0000-0000E8690000}"/>
    <cellStyle name="Normal 2 6 4 8 4 2 2" xfId="28771" xr:uid="{00000000-0005-0000-0000-0000E9690000}"/>
    <cellStyle name="Normal 2 6 4 8 4 3" xfId="28772" xr:uid="{00000000-0005-0000-0000-0000EA690000}"/>
    <cellStyle name="Normal 2 6 4 8 5" xfId="28773" xr:uid="{00000000-0005-0000-0000-0000EB690000}"/>
    <cellStyle name="Normal 2 6 4 8 5 2" xfId="28774" xr:uid="{00000000-0005-0000-0000-0000EC690000}"/>
    <cellStyle name="Normal 2 6 4 8 6" xfId="28775" xr:uid="{00000000-0005-0000-0000-0000ED690000}"/>
    <cellStyle name="Normal 2 6 4 9" xfId="28776" xr:uid="{00000000-0005-0000-0000-0000EE690000}"/>
    <cellStyle name="Normal 2 6 4 9 2" xfId="28777" xr:uid="{00000000-0005-0000-0000-0000EF690000}"/>
    <cellStyle name="Normal 2 6 4 9 2 2" xfId="28778" xr:uid="{00000000-0005-0000-0000-0000F0690000}"/>
    <cellStyle name="Normal 2 6 4 9 3" xfId="28779" xr:uid="{00000000-0005-0000-0000-0000F1690000}"/>
    <cellStyle name="Normal 2 6 5" xfId="1190" xr:uid="{00000000-0005-0000-0000-0000F2690000}"/>
    <cellStyle name="Normal 2 6 5 10" xfId="28780" xr:uid="{00000000-0005-0000-0000-0000F3690000}"/>
    <cellStyle name="Normal 2 6 5 10 2" xfId="28781" xr:uid="{00000000-0005-0000-0000-0000F4690000}"/>
    <cellStyle name="Normal 2 6 5 10 2 2" xfId="28782" xr:uid="{00000000-0005-0000-0000-0000F5690000}"/>
    <cellStyle name="Normal 2 6 5 10 3" xfId="28783" xr:uid="{00000000-0005-0000-0000-0000F6690000}"/>
    <cellStyle name="Normal 2 6 5 11" xfId="28784" xr:uid="{00000000-0005-0000-0000-0000F7690000}"/>
    <cellStyle name="Normal 2 6 5 11 2" xfId="28785" xr:uid="{00000000-0005-0000-0000-0000F8690000}"/>
    <cellStyle name="Normal 2 6 5 12" xfId="28786" xr:uid="{00000000-0005-0000-0000-0000F9690000}"/>
    <cellStyle name="Normal 2 6 5 12 2" xfId="28787" xr:uid="{00000000-0005-0000-0000-0000FA690000}"/>
    <cellStyle name="Normal 2 6 5 13" xfId="28788" xr:uid="{00000000-0005-0000-0000-0000FB690000}"/>
    <cellStyle name="Normal 2 6 5 14" xfId="28789" xr:uid="{00000000-0005-0000-0000-0000FC690000}"/>
    <cellStyle name="Normal 2 6 5 2" xfId="1191" xr:uid="{00000000-0005-0000-0000-0000FD690000}"/>
    <cellStyle name="Normal 2 6 5 2 2" xfId="28790" xr:uid="{00000000-0005-0000-0000-0000FE690000}"/>
    <cellStyle name="Normal 2 6 5 2 2 2" xfId="28791" xr:uid="{00000000-0005-0000-0000-0000FF690000}"/>
    <cellStyle name="Normal 2 6 5 2 2 2 2" xfId="28792" xr:uid="{00000000-0005-0000-0000-0000006A0000}"/>
    <cellStyle name="Normal 2 6 5 2 2 2 2 2" xfId="28793" xr:uid="{00000000-0005-0000-0000-0000016A0000}"/>
    <cellStyle name="Normal 2 6 5 2 2 2 3" xfId="28794" xr:uid="{00000000-0005-0000-0000-0000026A0000}"/>
    <cellStyle name="Normal 2 6 5 2 2 3" xfId="28795" xr:uid="{00000000-0005-0000-0000-0000036A0000}"/>
    <cellStyle name="Normal 2 6 5 2 2 3 2" xfId="28796" xr:uid="{00000000-0005-0000-0000-0000046A0000}"/>
    <cellStyle name="Normal 2 6 5 2 2 3 2 2" xfId="28797" xr:uid="{00000000-0005-0000-0000-0000056A0000}"/>
    <cellStyle name="Normal 2 6 5 2 2 3 3" xfId="28798" xr:uid="{00000000-0005-0000-0000-0000066A0000}"/>
    <cellStyle name="Normal 2 6 5 2 2 4" xfId="28799" xr:uid="{00000000-0005-0000-0000-0000076A0000}"/>
    <cellStyle name="Normal 2 6 5 2 2 4 2" xfId="28800" xr:uid="{00000000-0005-0000-0000-0000086A0000}"/>
    <cellStyle name="Normal 2 6 5 2 2 4 2 2" xfId="28801" xr:uid="{00000000-0005-0000-0000-0000096A0000}"/>
    <cellStyle name="Normal 2 6 5 2 2 4 3" xfId="28802" xr:uid="{00000000-0005-0000-0000-00000A6A0000}"/>
    <cellStyle name="Normal 2 6 5 2 2 5" xfId="28803" xr:uid="{00000000-0005-0000-0000-00000B6A0000}"/>
    <cellStyle name="Normal 2 6 5 2 2 5 2" xfId="28804" xr:uid="{00000000-0005-0000-0000-00000C6A0000}"/>
    <cellStyle name="Normal 2 6 5 2 2 6" xfId="28805" xr:uid="{00000000-0005-0000-0000-00000D6A0000}"/>
    <cellStyle name="Normal 2 6 5 2 2 6 2" xfId="28806" xr:uid="{00000000-0005-0000-0000-00000E6A0000}"/>
    <cellStyle name="Normal 2 6 5 2 2 7" xfId="28807" xr:uid="{00000000-0005-0000-0000-00000F6A0000}"/>
    <cellStyle name="Normal 2 6 5 2 3" xfId="28808" xr:uid="{00000000-0005-0000-0000-0000106A0000}"/>
    <cellStyle name="Normal 2 6 5 2 3 2" xfId="28809" xr:uid="{00000000-0005-0000-0000-0000116A0000}"/>
    <cellStyle name="Normal 2 6 5 2 3 2 2" xfId="28810" xr:uid="{00000000-0005-0000-0000-0000126A0000}"/>
    <cellStyle name="Normal 2 6 5 2 3 2 2 2" xfId="28811" xr:uid="{00000000-0005-0000-0000-0000136A0000}"/>
    <cellStyle name="Normal 2 6 5 2 3 2 3" xfId="28812" xr:uid="{00000000-0005-0000-0000-0000146A0000}"/>
    <cellStyle name="Normal 2 6 5 2 3 3" xfId="28813" xr:uid="{00000000-0005-0000-0000-0000156A0000}"/>
    <cellStyle name="Normal 2 6 5 2 3 3 2" xfId="28814" xr:uid="{00000000-0005-0000-0000-0000166A0000}"/>
    <cellStyle name="Normal 2 6 5 2 3 3 2 2" xfId="28815" xr:uid="{00000000-0005-0000-0000-0000176A0000}"/>
    <cellStyle name="Normal 2 6 5 2 3 3 3" xfId="28816" xr:uid="{00000000-0005-0000-0000-0000186A0000}"/>
    <cellStyle name="Normal 2 6 5 2 3 4" xfId="28817" xr:uid="{00000000-0005-0000-0000-0000196A0000}"/>
    <cellStyle name="Normal 2 6 5 2 3 4 2" xfId="28818" xr:uid="{00000000-0005-0000-0000-00001A6A0000}"/>
    <cellStyle name="Normal 2 6 5 2 3 4 2 2" xfId="28819" xr:uid="{00000000-0005-0000-0000-00001B6A0000}"/>
    <cellStyle name="Normal 2 6 5 2 3 4 3" xfId="28820" xr:uid="{00000000-0005-0000-0000-00001C6A0000}"/>
    <cellStyle name="Normal 2 6 5 2 3 5" xfId="28821" xr:uid="{00000000-0005-0000-0000-00001D6A0000}"/>
    <cellStyle name="Normal 2 6 5 2 3 5 2" xfId="28822" xr:uid="{00000000-0005-0000-0000-00001E6A0000}"/>
    <cellStyle name="Normal 2 6 5 2 3 6" xfId="28823" xr:uid="{00000000-0005-0000-0000-00001F6A0000}"/>
    <cellStyle name="Normal 2 6 5 2 4" xfId="28824" xr:uid="{00000000-0005-0000-0000-0000206A0000}"/>
    <cellStyle name="Normal 2 6 5 2 4 2" xfId="28825" xr:uid="{00000000-0005-0000-0000-0000216A0000}"/>
    <cellStyle name="Normal 2 6 5 2 4 2 2" xfId="28826" xr:uid="{00000000-0005-0000-0000-0000226A0000}"/>
    <cellStyle name="Normal 2 6 5 2 4 3" xfId="28827" xr:uid="{00000000-0005-0000-0000-0000236A0000}"/>
    <cellStyle name="Normal 2 6 5 2 5" xfId="28828" xr:uid="{00000000-0005-0000-0000-0000246A0000}"/>
    <cellStyle name="Normal 2 6 5 2 5 2" xfId="28829" xr:uid="{00000000-0005-0000-0000-0000256A0000}"/>
    <cellStyle name="Normal 2 6 5 2 5 2 2" xfId="28830" xr:uid="{00000000-0005-0000-0000-0000266A0000}"/>
    <cellStyle name="Normal 2 6 5 2 5 3" xfId="28831" xr:uid="{00000000-0005-0000-0000-0000276A0000}"/>
    <cellStyle name="Normal 2 6 5 2 6" xfId="28832" xr:uid="{00000000-0005-0000-0000-0000286A0000}"/>
    <cellStyle name="Normal 2 6 5 2 6 2" xfId="28833" xr:uid="{00000000-0005-0000-0000-0000296A0000}"/>
    <cellStyle name="Normal 2 6 5 2 6 2 2" xfId="28834" xr:uid="{00000000-0005-0000-0000-00002A6A0000}"/>
    <cellStyle name="Normal 2 6 5 2 6 3" xfId="28835" xr:uid="{00000000-0005-0000-0000-00002B6A0000}"/>
    <cellStyle name="Normal 2 6 5 2 7" xfId="28836" xr:uid="{00000000-0005-0000-0000-00002C6A0000}"/>
    <cellStyle name="Normal 2 6 5 2 7 2" xfId="28837" xr:uid="{00000000-0005-0000-0000-00002D6A0000}"/>
    <cellStyle name="Normal 2 6 5 2 8" xfId="28838" xr:uid="{00000000-0005-0000-0000-00002E6A0000}"/>
    <cellStyle name="Normal 2 6 5 2 8 2" xfId="28839" xr:uid="{00000000-0005-0000-0000-00002F6A0000}"/>
    <cellStyle name="Normal 2 6 5 2 9" xfId="28840" xr:uid="{00000000-0005-0000-0000-0000306A0000}"/>
    <cellStyle name="Normal 2 6 5 3" xfId="28841" xr:uid="{00000000-0005-0000-0000-0000316A0000}"/>
    <cellStyle name="Normal 2 6 5 3 2" xfId="28842" xr:uid="{00000000-0005-0000-0000-0000326A0000}"/>
    <cellStyle name="Normal 2 6 5 3 2 2" xfId="28843" xr:uid="{00000000-0005-0000-0000-0000336A0000}"/>
    <cellStyle name="Normal 2 6 5 3 2 2 2" xfId="28844" xr:uid="{00000000-0005-0000-0000-0000346A0000}"/>
    <cellStyle name="Normal 2 6 5 3 2 3" xfId="28845" xr:uid="{00000000-0005-0000-0000-0000356A0000}"/>
    <cellStyle name="Normal 2 6 5 3 3" xfId="28846" xr:uid="{00000000-0005-0000-0000-0000366A0000}"/>
    <cellStyle name="Normal 2 6 5 3 3 2" xfId="28847" xr:uid="{00000000-0005-0000-0000-0000376A0000}"/>
    <cellStyle name="Normal 2 6 5 3 3 2 2" xfId="28848" xr:uid="{00000000-0005-0000-0000-0000386A0000}"/>
    <cellStyle name="Normal 2 6 5 3 3 3" xfId="28849" xr:uid="{00000000-0005-0000-0000-0000396A0000}"/>
    <cellStyle name="Normal 2 6 5 3 4" xfId="28850" xr:uid="{00000000-0005-0000-0000-00003A6A0000}"/>
    <cellStyle name="Normal 2 6 5 3 4 2" xfId="28851" xr:uid="{00000000-0005-0000-0000-00003B6A0000}"/>
    <cellStyle name="Normal 2 6 5 3 4 2 2" xfId="28852" xr:uid="{00000000-0005-0000-0000-00003C6A0000}"/>
    <cellStyle name="Normal 2 6 5 3 4 3" xfId="28853" xr:uid="{00000000-0005-0000-0000-00003D6A0000}"/>
    <cellStyle name="Normal 2 6 5 3 5" xfId="28854" xr:uid="{00000000-0005-0000-0000-00003E6A0000}"/>
    <cellStyle name="Normal 2 6 5 3 5 2" xfId="28855" xr:uid="{00000000-0005-0000-0000-00003F6A0000}"/>
    <cellStyle name="Normal 2 6 5 3 6" xfId="28856" xr:uid="{00000000-0005-0000-0000-0000406A0000}"/>
    <cellStyle name="Normal 2 6 5 3 6 2" xfId="28857" xr:uid="{00000000-0005-0000-0000-0000416A0000}"/>
    <cellStyle name="Normal 2 6 5 3 7" xfId="28858" xr:uid="{00000000-0005-0000-0000-0000426A0000}"/>
    <cellStyle name="Normal 2 6 5 4" xfId="28859" xr:uid="{00000000-0005-0000-0000-0000436A0000}"/>
    <cellStyle name="Normal 2 6 5 4 2" xfId="28860" xr:uid="{00000000-0005-0000-0000-0000446A0000}"/>
    <cellStyle name="Normal 2 6 5 4 2 2" xfId="28861" xr:uid="{00000000-0005-0000-0000-0000456A0000}"/>
    <cellStyle name="Normal 2 6 5 4 2 2 2" xfId="28862" xr:uid="{00000000-0005-0000-0000-0000466A0000}"/>
    <cellStyle name="Normal 2 6 5 4 2 3" xfId="28863" xr:uid="{00000000-0005-0000-0000-0000476A0000}"/>
    <cellStyle name="Normal 2 6 5 4 3" xfId="28864" xr:uid="{00000000-0005-0000-0000-0000486A0000}"/>
    <cellStyle name="Normal 2 6 5 4 3 2" xfId="28865" xr:uid="{00000000-0005-0000-0000-0000496A0000}"/>
    <cellStyle name="Normal 2 6 5 4 3 2 2" xfId="28866" xr:uid="{00000000-0005-0000-0000-00004A6A0000}"/>
    <cellStyle name="Normal 2 6 5 4 3 3" xfId="28867" xr:uid="{00000000-0005-0000-0000-00004B6A0000}"/>
    <cellStyle name="Normal 2 6 5 4 4" xfId="28868" xr:uid="{00000000-0005-0000-0000-00004C6A0000}"/>
    <cellStyle name="Normal 2 6 5 4 4 2" xfId="28869" xr:uid="{00000000-0005-0000-0000-00004D6A0000}"/>
    <cellStyle name="Normal 2 6 5 4 4 2 2" xfId="28870" xr:uid="{00000000-0005-0000-0000-00004E6A0000}"/>
    <cellStyle name="Normal 2 6 5 4 4 3" xfId="28871" xr:uid="{00000000-0005-0000-0000-00004F6A0000}"/>
    <cellStyle name="Normal 2 6 5 4 5" xfId="28872" xr:uid="{00000000-0005-0000-0000-0000506A0000}"/>
    <cellStyle name="Normal 2 6 5 4 5 2" xfId="28873" xr:uid="{00000000-0005-0000-0000-0000516A0000}"/>
    <cellStyle name="Normal 2 6 5 4 6" xfId="28874" xr:uid="{00000000-0005-0000-0000-0000526A0000}"/>
    <cellStyle name="Normal 2 6 5 4 6 2" xfId="28875" xr:uid="{00000000-0005-0000-0000-0000536A0000}"/>
    <cellStyle name="Normal 2 6 5 4 7" xfId="28876" xr:uid="{00000000-0005-0000-0000-0000546A0000}"/>
    <cellStyle name="Normal 2 6 5 5" xfId="28877" xr:uid="{00000000-0005-0000-0000-0000556A0000}"/>
    <cellStyle name="Normal 2 6 5 5 2" xfId="28878" xr:uid="{00000000-0005-0000-0000-0000566A0000}"/>
    <cellStyle name="Normal 2 6 5 5 2 2" xfId="28879" xr:uid="{00000000-0005-0000-0000-0000576A0000}"/>
    <cellStyle name="Normal 2 6 5 5 2 2 2" xfId="28880" xr:uid="{00000000-0005-0000-0000-0000586A0000}"/>
    <cellStyle name="Normal 2 6 5 5 2 3" xfId="28881" xr:uid="{00000000-0005-0000-0000-0000596A0000}"/>
    <cellStyle name="Normal 2 6 5 5 3" xfId="28882" xr:uid="{00000000-0005-0000-0000-00005A6A0000}"/>
    <cellStyle name="Normal 2 6 5 5 3 2" xfId="28883" xr:uid="{00000000-0005-0000-0000-00005B6A0000}"/>
    <cellStyle name="Normal 2 6 5 5 3 2 2" xfId="28884" xr:uid="{00000000-0005-0000-0000-00005C6A0000}"/>
    <cellStyle name="Normal 2 6 5 5 3 3" xfId="28885" xr:uid="{00000000-0005-0000-0000-00005D6A0000}"/>
    <cellStyle name="Normal 2 6 5 5 4" xfId="28886" xr:uid="{00000000-0005-0000-0000-00005E6A0000}"/>
    <cellStyle name="Normal 2 6 5 5 4 2" xfId="28887" xr:uid="{00000000-0005-0000-0000-00005F6A0000}"/>
    <cellStyle name="Normal 2 6 5 5 4 2 2" xfId="28888" xr:uid="{00000000-0005-0000-0000-0000606A0000}"/>
    <cellStyle name="Normal 2 6 5 5 4 3" xfId="28889" xr:uid="{00000000-0005-0000-0000-0000616A0000}"/>
    <cellStyle name="Normal 2 6 5 5 5" xfId="28890" xr:uid="{00000000-0005-0000-0000-0000626A0000}"/>
    <cellStyle name="Normal 2 6 5 5 5 2" xfId="28891" xr:uid="{00000000-0005-0000-0000-0000636A0000}"/>
    <cellStyle name="Normal 2 6 5 5 6" xfId="28892" xr:uid="{00000000-0005-0000-0000-0000646A0000}"/>
    <cellStyle name="Normal 2 6 5 6" xfId="28893" xr:uid="{00000000-0005-0000-0000-0000656A0000}"/>
    <cellStyle name="Normal 2 6 5 6 2" xfId="28894" xr:uid="{00000000-0005-0000-0000-0000666A0000}"/>
    <cellStyle name="Normal 2 6 5 6 2 2" xfId="28895" xr:uid="{00000000-0005-0000-0000-0000676A0000}"/>
    <cellStyle name="Normal 2 6 5 6 2 2 2" xfId="28896" xr:uid="{00000000-0005-0000-0000-0000686A0000}"/>
    <cellStyle name="Normal 2 6 5 6 2 3" xfId="28897" xr:uid="{00000000-0005-0000-0000-0000696A0000}"/>
    <cellStyle name="Normal 2 6 5 6 3" xfId="28898" xr:uid="{00000000-0005-0000-0000-00006A6A0000}"/>
    <cellStyle name="Normal 2 6 5 6 3 2" xfId="28899" xr:uid="{00000000-0005-0000-0000-00006B6A0000}"/>
    <cellStyle name="Normal 2 6 5 6 3 2 2" xfId="28900" xr:uid="{00000000-0005-0000-0000-00006C6A0000}"/>
    <cellStyle name="Normal 2 6 5 6 3 3" xfId="28901" xr:uid="{00000000-0005-0000-0000-00006D6A0000}"/>
    <cellStyle name="Normal 2 6 5 6 4" xfId="28902" xr:uid="{00000000-0005-0000-0000-00006E6A0000}"/>
    <cellStyle name="Normal 2 6 5 6 4 2" xfId="28903" xr:uid="{00000000-0005-0000-0000-00006F6A0000}"/>
    <cellStyle name="Normal 2 6 5 6 4 2 2" xfId="28904" xr:uid="{00000000-0005-0000-0000-0000706A0000}"/>
    <cellStyle name="Normal 2 6 5 6 4 3" xfId="28905" xr:uid="{00000000-0005-0000-0000-0000716A0000}"/>
    <cellStyle name="Normal 2 6 5 6 5" xfId="28906" xr:uid="{00000000-0005-0000-0000-0000726A0000}"/>
    <cellStyle name="Normal 2 6 5 6 5 2" xfId="28907" xr:uid="{00000000-0005-0000-0000-0000736A0000}"/>
    <cellStyle name="Normal 2 6 5 6 6" xfId="28908" xr:uid="{00000000-0005-0000-0000-0000746A0000}"/>
    <cellStyle name="Normal 2 6 5 7" xfId="28909" xr:uid="{00000000-0005-0000-0000-0000756A0000}"/>
    <cellStyle name="Normal 2 6 5 7 2" xfId="28910" xr:uid="{00000000-0005-0000-0000-0000766A0000}"/>
    <cellStyle name="Normal 2 6 5 7 2 2" xfId="28911" xr:uid="{00000000-0005-0000-0000-0000776A0000}"/>
    <cellStyle name="Normal 2 6 5 7 3" xfId="28912" xr:uid="{00000000-0005-0000-0000-0000786A0000}"/>
    <cellStyle name="Normal 2 6 5 8" xfId="28913" xr:uid="{00000000-0005-0000-0000-0000796A0000}"/>
    <cellStyle name="Normal 2 6 5 8 2" xfId="28914" xr:uid="{00000000-0005-0000-0000-00007A6A0000}"/>
    <cellStyle name="Normal 2 6 5 8 2 2" xfId="28915" xr:uid="{00000000-0005-0000-0000-00007B6A0000}"/>
    <cellStyle name="Normal 2 6 5 8 3" xfId="28916" xr:uid="{00000000-0005-0000-0000-00007C6A0000}"/>
    <cellStyle name="Normal 2 6 5 9" xfId="28917" xr:uid="{00000000-0005-0000-0000-00007D6A0000}"/>
    <cellStyle name="Normal 2 6 5 9 2" xfId="28918" xr:uid="{00000000-0005-0000-0000-00007E6A0000}"/>
    <cellStyle name="Normal 2 6 5 9 2 2" xfId="28919" xr:uid="{00000000-0005-0000-0000-00007F6A0000}"/>
    <cellStyle name="Normal 2 6 5 9 3" xfId="28920" xr:uid="{00000000-0005-0000-0000-0000806A0000}"/>
    <cellStyle name="Normal 2 6 6" xfId="1192" xr:uid="{00000000-0005-0000-0000-0000816A0000}"/>
    <cellStyle name="Normal 2 6 6 10" xfId="28921" xr:uid="{00000000-0005-0000-0000-0000826A0000}"/>
    <cellStyle name="Normal 2 6 6 10 2" xfId="28922" xr:uid="{00000000-0005-0000-0000-0000836A0000}"/>
    <cellStyle name="Normal 2 6 6 10 2 2" xfId="28923" xr:uid="{00000000-0005-0000-0000-0000846A0000}"/>
    <cellStyle name="Normal 2 6 6 10 3" xfId="28924" xr:uid="{00000000-0005-0000-0000-0000856A0000}"/>
    <cellStyle name="Normal 2 6 6 11" xfId="28925" xr:uid="{00000000-0005-0000-0000-0000866A0000}"/>
    <cellStyle name="Normal 2 6 6 11 2" xfId="28926" xr:uid="{00000000-0005-0000-0000-0000876A0000}"/>
    <cellStyle name="Normal 2 6 6 12" xfId="28927" xr:uid="{00000000-0005-0000-0000-0000886A0000}"/>
    <cellStyle name="Normal 2 6 6 12 2" xfId="28928" xr:uid="{00000000-0005-0000-0000-0000896A0000}"/>
    <cellStyle name="Normal 2 6 6 13" xfId="28929" xr:uid="{00000000-0005-0000-0000-00008A6A0000}"/>
    <cellStyle name="Normal 2 6 6 2" xfId="28930" xr:uid="{00000000-0005-0000-0000-00008B6A0000}"/>
    <cellStyle name="Normal 2 6 6 2 2" xfId="28931" xr:uid="{00000000-0005-0000-0000-00008C6A0000}"/>
    <cellStyle name="Normal 2 6 6 2 2 2" xfId="28932" xr:uid="{00000000-0005-0000-0000-00008D6A0000}"/>
    <cellStyle name="Normal 2 6 6 2 2 2 2" xfId="28933" xr:uid="{00000000-0005-0000-0000-00008E6A0000}"/>
    <cellStyle name="Normal 2 6 6 2 2 2 2 2" xfId="28934" xr:uid="{00000000-0005-0000-0000-00008F6A0000}"/>
    <cellStyle name="Normal 2 6 6 2 2 2 3" xfId="28935" xr:uid="{00000000-0005-0000-0000-0000906A0000}"/>
    <cellStyle name="Normal 2 6 6 2 2 3" xfId="28936" xr:uid="{00000000-0005-0000-0000-0000916A0000}"/>
    <cellStyle name="Normal 2 6 6 2 2 3 2" xfId="28937" xr:uid="{00000000-0005-0000-0000-0000926A0000}"/>
    <cellStyle name="Normal 2 6 6 2 2 3 2 2" xfId="28938" xr:uid="{00000000-0005-0000-0000-0000936A0000}"/>
    <cellStyle name="Normal 2 6 6 2 2 3 3" xfId="28939" xr:uid="{00000000-0005-0000-0000-0000946A0000}"/>
    <cellStyle name="Normal 2 6 6 2 2 4" xfId="28940" xr:uid="{00000000-0005-0000-0000-0000956A0000}"/>
    <cellStyle name="Normal 2 6 6 2 2 4 2" xfId="28941" xr:uid="{00000000-0005-0000-0000-0000966A0000}"/>
    <cellStyle name="Normal 2 6 6 2 2 4 2 2" xfId="28942" xr:uid="{00000000-0005-0000-0000-0000976A0000}"/>
    <cellStyle name="Normal 2 6 6 2 2 4 3" xfId="28943" xr:uid="{00000000-0005-0000-0000-0000986A0000}"/>
    <cellStyle name="Normal 2 6 6 2 2 5" xfId="28944" xr:uid="{00000000-0005-0000-0000-0000996A0000}"/>
    <cellStyle name="Normal 2 6 6 2 2 5 2" xfId="28945" xr:uid="{00000000-0005-0000-0000-00009A6A0000}"/>
    <cellStyle name="Normal 2 6 6 2 2 6" xfId="28946" xr:uid="{00000000-0005-0000-0000-00009B6A0000}"/>
    <cellStyle name="Normal 2 6 6 2 2 6 2" xfId="28947" xr:uid="{00000000-0005-0000-0000-00009C6A0000}"/>
    <cellStyle name="Normal 2 6 6 2 2 7" xfId="28948" xr:uid="{00000000-0005-0000-0000-00009D6A0000}"/>
    <cellStyle name="Normal 2 6 6 2 3" xfId="28949" xr:uid="{00000000-0005-0000-0000-00009E6A0000}"/>
    <cellStyle name="Normal 2 6 6 2 3 2" xfId="28950" xr:uid="{00000000-0005-0000-0000-00009F6A0000}"/>
    <cellStyle name="Normal 2 6 6 2 3 2 2" xfId="28951" xr:uid="{00000000-0005-0000-0000-0000A06A0000}"/>
    <cellStyle name="Normal 2 6 6 2 3 2 2 2" xfId="28952" xr:uid="{00000000-0005-0000-0000-0000A16A0000}"/>
    <cellStyle name="Normal 2 6 6 2 3 2 3" xfId="28953" xr:uid="{00000000-0005-0000-0000-0000A26A0000}"/>
    <cellStyle name="Normal 2 6 6 2 3 3" xfId="28954" xr:uid="{00000000-0005-0000-0000-0000A36A0000}"/>
    <cellStyle name="Normal 2 6 6 2 3 3 2" xfId="28955" xr:uid="{00000000-0005-0000-0000-0000A46A0000}"/>
    <cellStyle name="Normal 2 6 6 2 3 3 2 2" xfId="28956" xr:uid="{00000000-0005-0000-0000-0000A56A0000}"/>
    <cellStyle name="Normal 2 6 6 2 3 3 3" xfId="28957" xr:uid="{00000000-0005-0000-0000-0000A66A0000}"/>
    <cellStyle name="Normal 2 6 6 2 3 4" xfId="28958" xr:uid="{00000000-0005-0000-0000-0000A76A0000}"/>
    <cellStyle name="Normal 2 6 6 2 3 4 2" xfId="28959" xr:uid="{00000000-0005-0000-0000-0000A86A0000}"/>
    <cellStyle name="Normal 2 6 6 2 3 4 2 2" xfId="28960" xr:uid="{00000000-0005-0000-0000-0000A96A0000}"/>
    <cellStyle name="Normal 2 6 6 2 3 4 3" xfId="28961" xr:uid="{00000000-0005-0000-0000-0000AA6A0000}"/>
    <cellStyle name="Normal 2 6 6 2 3 5" xfId="28962" xr:uid="{00000000-0005-0000-0000-0000AB6A0000}"/>
    <cellStyle name="Normal 2 6 6 2 3 5 2" xfId="28963" xr:uid="{00000000-0005-0000-0000-0000AC6A0000}"/>
    <cellStyle name="Normal 2 6 6 2 3 6" xfId="28964" xr:uid="{00000000-0005-0000-0000-0000AD6A0000}"/>
    <cellStyle name="Normal 2 6 6 2 4" xfId="28965" xr:uid="{00000000-0005-0000-0000-0000AE6A0000}"/>
    <cellStyle name="Normal 2 6 6 2 4 2" xfId="28966" xr:uid="{00000000-0005-0000-0000-0000AF6A0000}"/>
    <cellStyle name="Normal 2 6 6 2 4 2 2" xfId="28967" xr:uid="{00000000-0005-0000-0000-0000B06A0000}"/>
    <cellStyle name="Normal 2 6 6 2 4 3" xfId="28968" xr:uid="{00000000-0005-0000-0000-0000B16A0000}"/>
    <cellStyle name="Normal 2 6 6 2 5" xfId="28969" xr:uid="{00000000-0005-0000-0000-0000B26A0000}"/>
    <cellStyle name="Normal 2 6 6 2 5 2" xfId="28970" xr:uid="{00000000-0005-0000-0000-0000B36A0000}"/>
    <cellStyle name="Normal 2 6 6 2 5 2 2" xfId="28971" xr:uid="{00000000-0005-0000-0000-0000B46A0000}"/>
    <cellStyle name="Normal 2 6 6 2 5 3" xfId="28972" xr:uid="{00000000-0005-0000-0000-0000B56A0000}"/>
    <cellStyle name="Normal 2 6 6 2 6" xfId="28973" xr:uid="{00000000-0005-0000-0000-0000B66A0000}"/>
    <cellStyle name="Normal 2 6 6 2 6 2" xfId="28974" xr:uid="{00000000-0005-0000-0000-0000B76A0000}"/>
    <cellStyle name="Normal 2 6 6 2 6 2 2" xfId="28975" xr:uid="{00000000-0005-0000-0000-0000B86A0000}"/>
    <cellStyle name="Normal 2 6 6 2 6 3" xfId="28976" xr:uid="{00000000-0005-0000-0000-0000B96A0000}"/>
    <cellStyle name="Normal 2 6 6 2 7" xfId="28977" xr:uid="{00000000-0005-0000-0000-0000BA6A0000}"/>
    <cellStyle name="Normal 2 6 6 2 7 2" xfId="28978" xr:uid="{00000000-0005-0000-0000-0000BB6A0000}"/>
    <cellStyle name="Normal 2 6 6 2 8" xfId="28979" xr:uid="{00000000-0005-0000-0000-0000BC6A0000}"/>
    <cellStyle name="Normal 2 6 6 2 8 2" xfId="28980" xr:uid="{00000000-0005-0000-0000-0000BD6A0000}"/>
    <cellStyle name="Normal 2 6 6 2 9" xfId="28981" xr:uid="{00000000-0005-0000-0000-0000BE6A0000}"/>
    <cellStyle name="Normal 2 6 6 3" xfId="28982" xr:uid="{00000000-0005-0000-0000-0000BF6A0000}"/>
    <cellStyle name="Normal 2 6 6 3 2" xfId="28983" xr:uid="{00000000-0005-0000-0000-0000C06A0000}"/>
    <cellStyle name="Normal 2 6 6 3 2 2" xfId="28984" xr:uid="{00000000-0005-0000-0000-0000C16A0000}"/>
    <cellStyle name="Normal 2 6 6 3 2 2 2" xfId="28985" xr:uid="{00000000-0005-0000-0000-0000C26A0000}"/>
    <cellStyle name="Normal 2 6 6 3 2 3" xfId="28986" xr:uid="{00000000-0005-0000-0000-0000C36A0000}"/>
    <cellStyle name="Normal 2 6 6 3 3" xfId="28987" xr:uid="{00000000-0005-0000-0000-0000C46A0000}"/>
    <cellStyle name="Normal 2 6 6 3 3 2" xfId="28988" xr:uid="{00000000-0005-0000-0000-0000C56A0000}"/>
    <cellStyle name="Normal 2 6 6 3 3 2 2" xfId="28989" xr:uid="{00000000-0005-0000-0000-0000C66A0000}"/>
    <cellStyle name="Normal 2 6 6 3 3 3" xfId="28990" xr:uid="{00000000-0005-0000-0000-0000C76A0000}"/>
    <cellStyle name="Normal 2 6 6 3 4" xfId="28991" xr:uid="{00000000-0005-0000-0000-0000C86A0000}"/>
    <cellStyle name="Normal 2 6 6 3 4 2" xfId="28992" xr:uid="{00000000-0005-0000-0000-0000C96A0000}"/>
    <cellStyle name="Normal 2 6 6 3 4 2 2" xfId="28993" xr:uid="{00000000-0005-0000-0000-0000CA6A0000}"/>
    <cellStyle name="Normal 2 6 6 3 4 3" xfId="28994" xr:uid="{00000000-0005-0000-0000-0000CB6A0000}"/>
    <cellStyle name="Normal 2 6 6 3 5" xfId="28995" xr:uid="{00000000-0005-0000-0000-0000CC6A0000}"/>
    <cellStyle name="Normal 2 6 6 3 5 2" xfId="28996" xr:uid="{00000000-0005-0000-0000-0000CD6A0000}"/>
    <cellStyle name="Normal 2 6 6 3 6" xfId="28997" xr:uid="{00000000-0005-0000-0000-0000CE6A0000}"/>
    <cellStyle name="Normal 2 6 6 3 6 2" xfId="28998" xr:uid="{00000000-0005-0000-0000-0000CF6A0000}"/>
    <cellStyle name="Normal 2 6 6 3 7" xfId="28999" xr:uid="{00000000-0005-0000-0000-0000D06A0000}"/>
    <cellStyle name="Normal 2 6 6 4" xfId="29000" xr:uid="{00000000-0005-0000-0000-0000D16A0000}"/>
    <cellStyle name="Normal 2 6 6 4 2" xfId="29001" xr:uid="{00000000-0005-0000-0000-0000D26A0000}"/>
    <cellStyle name="Normal 2 6 6 4 2 2" xfId="29002" xr:uid="{00000000-0005-0000-0000-0000D36A0000}"/>
    <cellStyle name="Normal 2 6 6 4 2 2 2" xfId="29003" xr:uid="{00000000-0005-0000-0000-0000D46A0000}"/>
    <cellStyle name="Normal 2 6 6 4 2 3" xfId="29004" xr:uid="{00000000-0005-0000-0000-0000D56A0000}"/>
    <cellStyle name="Normal 2 6 6 4 3" xfId="29005" xr:uid="{00000000-0005-0000-0000-0000D66A0000}"/>
    <cellStyle name="Normal 2 6 6 4 3 2" xfId="29006" xr:uid="{00000000-0005-0000-0000-0000D76A0000}"/>
    <cellStyle name="Normal 2 6 6 4 3 2 2" xfId="29007" xr:uid="{00000000-0005-0000-0000-0000D86A0000}"/>
    <cellStyle name="Normal 2 6 6 4 3 3" xfId="29008" xr:uid="{00000000-0005-0000-0000-0000D96A0000}"/>
    <cellStyle name="Normal 2 6 6 4 4" xfId="29009" xr:uid="{00000000-0005-0000-0000-0000DA6A0000}"/>
    <cellStyle name="Normal 2 6 6 4 4 2" xfId="29010" xr:uid="{00000000-0005-0000-0000-0000DB6A0000}"/>
    <cellStyle name="Normal 2 6 6 4 4 2 2" xfId="29011" xr:uid="{00000000-0005-0000-0000-0000DC6A0000}"/>
    <cellStyle name="Normal 2 6 6 4 4 3" xfId="29012" xr:uid="{00000000-0005-0000-0000-0000DD6A0000}"/>
    <cellStyle name="Normal 2 6 6 4 5" xfId="29013" xr:uid="{00000000-0005-0000-0000-0000DE6A0000}"/>
    <cellStyle name="Normal 2 6 6 4 5 2" xfId="29014" xr:uid="{00000000-0005-0000-0000-0000DF6A0000}"/>
    <cellStyle name="Normal 2 6 6 4 6" xfId="29015" xr:uid="{00000000-0005-0000-0000-0000E06A0000}"/>
    <cellStyle name="Normal 2 6 6 5" xfId="29016" xr:uid="{00000000-0005-0000-0000-0000E16A0000}"/>
    <cellStyle name="Normal 2 6 6 5 2" xfId="29017" xr:uid="{00000000-0005-0000-0000-0000E26A0000}"/>
    <cellStyle name="Normal 2 6 6 5 2 2" xfId="29018" xr:uid="{00000000-0005-0000-0000-0000E36A0000}"/>
    <cellStyle name="Normal 2 6 6 5 2 2 2" xfId="29019" xr:uid="{00000000-0005-0000-0000-0000E46A0000}"/>
    <cellStyle name="Normal 2 6 6 5 2 3" xfId="29020" xr:uid="{00000000-0005-0000-0000-0000E56A0000}"/>
    <cellStyle name="Normal 2 6 6 5 3" xfId="29021" xr:uid="{00000000-0005-0000-0000-0000E66A0000}"/>
    <cellStyle name="Normal 2 6 6 5 3 2" xfId="29022" xr:uid="{00000000-0005-0000-0000-0000E76A0000}"/>
    <cellStyle name="Normal 2 6 6 5 3 2 2" xfId="29023" xr:uid="{00000000-0005-0000-0000-0000E86A0000}"/>
    <cellStyle name="Normal 2 6 6 5 3 3" xfId="29024" xr:uid="{00000000-0005-0000-0000-0000E96A0000}"/>
    <cellStyle name="Normal 2 6 6 5 4" xfId="29025" xr:uid="{00000000-0005-0000-0000-0000EA6A0000}"/>
    <cellStyle name="Normal 2 6 6 5 4 2" xfId="29026" xr:uid="{00000000-0005-0000-0000-0000EB6A0000}"/>
    <cellStyle name="Normal 2 6 6 5 4 2 2" xfId="29027" xr:uid="{00000000-0005-0000-0000-0000EC6A0000}"/>
    <cellStyle name="Normal 2 6 6 5 4 3" xfId="29028" xr:uid="{00000000-0005-0000-0000-0000ED6A0000}"/>
    <cellStyle name="Normal 2 6 6 5 5" xfId="29029" xr:uid="{00000000-0005-0000-0000-0000EE6A0000}"/>
    <cellStyle name="Normal 2 6 6 5 5 2" xfId="29030" xr:uid="{00000000-0005-0000-0000-0000EF6A0000}"/>
    <cellStyle name="Normal 2 6 6 5 6" xfId="29031" xr:uid="{00000000-0005-0000-0000-0000F06A0000}"/>
    <cellStyle name="Normal 2 6 6 6" xfId="29032" xr:uid="{00000000-0005-0000-0000-0000F16A0000}"/>
    <cellStyle name="Normal 2 6 6 6 2" xfId="29033" xr:uid="{00000000-0005-0000-0000-0000F26A0000}"/>
    <cellStyle name="Normal 2 6 6 6 2 2" xfId="29034" xr:uid="{00000000-0005-0000-0000-0000F36A0000}"/>
    <cellStyle name="Normal 2 6 6 6 2 2 2" xfId="29035" xr:uid="{00000000-0005-0000-0000-0000F46A0000}"/>
    <cellStyle name="Normal 2 6 6 6 2 3" xfId="29036" xr:uid="{00000000-0005-0000-0000-0000F56A0000}"/>
    <cellStyle name="Normal 2 6 6 6 3" xfId="29037" xr:uid="{00000000-0005-0000-0000-0000F66A0000}"/>
    <cellStyle name="Normal 2 6 6 6 3 2" xfId="29038" xr:uid="{00000000-0005-0000-0000-0000F76A0000}"/>
    <cellStyle name="Normal 2 6 6 6 3 2 2" xfId="29039" xr:uid="{00000000-0005-0000-0000-0000F86A0000}"/>
    <cellStyle name="Normal 2 6 6 6 3 3" xfId="29040" xr:uid="{00000000-0005-0000-0000-0000F96A0000}"/>
    <cellStyle name="Normal 2 6 6 6 4" xfId="29041" xr:uid="{00000000-0005-0000-0000-0000FA6A0000}"/>
    <cellStyle name="Normal 2 6 6 6 4 2" xfId="29042" xr:uid="{00000000-0005-0000-0000-0000FB6A0000}"/>
    <cellStyle name="Normal 2 6 6 6 4 2 2" xfId="29043" xr:uid="{00000000-0005-0000-0000-0000FC6A0000}"/>
    <cellStyle name="Normal 2 6 6 6 4 3" xfId="29044" xr:uid="{00000000-0005-0000-0000-0000FD6A0000}"/>
    <cellStyle name="Normal 2 6 6 6 5" xfId="29045" xr:uid="{00000000-0005-0000-0000-0000FE6A0000}"/>
    <cellStyle name="Normal 2 6 6 6 5 2" xfId="29046" xr:uid="{00000000-0005-0000-0000-0000FF6A0000}"/>
    <cellStyle name="Normal 2 6 6 6 6" xfId="29047" xr:uid="{00000000-0005-0000-0000-0000006B0000}"/>
    <cellStyle name="Normal 2 6 6 7" xfId="29048" xr:uid="{00000000-0005-0000-0000-0000016B0000}"/>
    <cellStyle name="Normal 2 6 6 7 2" xfId="29049" xr:uid="{00000000-0005-0000-0000-0000026B0000}"/>
    <cellStyle name="Normal 2 6 6 7 2 2" xfId="29050" xr:uid="{00000000-0005-0000-0000-0000036B0000}"/>
    <cellStyle name="Normal 2 6 6 7 3" xfId="29051" xr:uid="{00000000-0005-0000-0000-0000046B0000}"/>
    <cellStyle name="Normal 2 6 6 8" xfId="29052" xr:uid="{00000000-0005-0000-0000-0000056B0000}"/>
    <cellStyle name="Normal 2 6 6 8 2" xfId="29053" xr:uid="{00000000-0005-0000-0000-0000066B0000}"/>
    <cellStyle name="Normal 2 6 6 8 2 2" xfId="29054" xr:uid="{00000000-0005-0000-0000-0000076B0000}"/>
    <cellStyle name="Normal 2 6 6 8 3" xfId="29055" xr:uid="{00000000-0005-0000-0000-0000086B0000}"/>
    <cellStyle name="Normal 2 6 6 9" xfId="29056" xr:uid="{00000000-0005-0000-0000-0000096B0000}"/>
    <cellStyle name="Normal 2 6 6 9 2" xfId="29057" xr:uid="{00000000-0005-0000-0000-00000A6B0000}"/>
    <cellStyle name="Normal 2 6 6 9 2 2" xfId="29058" xr:uid="{00000000-0005-0000-0000-00000B6B0000}"/>
    <cellStyle name="Normal 2 6 6 9 3" xfId="29059" xr:uid="{00000000-0005-0000-0000-00000C6B0000}"/>
    <cellStyle name="Normal 2 6 7" xfId="29060" xr:uid="{00000000-0005-0000-0000-00000D6B0000}"/>
    <cellStyle name="Normal 2 6 7 2" xfId="29061" xr:uid="{00000000-0005-0000-0000-00000E6B0000}"/>
    <cellStyle name="Normal 2 6 7 2 2" xfId="29062" xr:uid="{00000000-0005-0000-0000-00000F6B0000}"/>
    <cellStyle name="Normal 2 6 7 2 2 2" xfId="29063" xr:uid="{00000000-0005-0000-0000-0000106B0000}"/>
    <cellStyle name="Normal 2 6 7 2 2 2 2" xfId="29064" xr:uid="{00000000-0005-0000-0000-0000116B0000}"/>
    <cellStyle name="Normal 2 6 7 2 2 3" xfId="29065" xr:uid="{00000000-0005-0000-0000-0000126B0000}"/>
    <cellStyle name="Normal 2 6 7 2 3" xfId="29066" xr:uid="{00000000-0005-0000-0000-0000136B0000}"/>
    <cellStyle name="Normal 2 6 7 2 3 2" xfId="29067" xr:uid="{00000000-0005-0000-0000-0000146B0000}"/>
    <cellStyle name="Normal 2 6 7 2 3 2 2" xfId="29068" xr:uid="{00000000-0005-0000-0000-0000156B0000}"/>
    <cellStyle name="Normal 2 6 7 2 3 3" xfId="29069" xr:uid="{00000000-0005-0000-0000-0000166B0000}"/>
    <cellStyle name="Normal 2 6 7 2 4" xfId="29070" xr:uid="{00000000-0005-0000-0000-0000176B0000}"/>
    <cellStyle name="Normal 2 6 7 2 4 2" xfId="29071" xr:uid="{00000000-0005-0000-0000-0000186B0000}"/>
    <cellStyle name="Normal 2 6 7 2 4 2 2" xfId="29072" xr:uid="{00000000-0005-0000-0000-0000196B0000}"/>
    <cellStyle name="Normal 2 6 7 2 4 3" xfId="29073" xr:uid="{00000000-0005-0000-0000-00001A6B0000}"/>
    <cellStyle name="Normal 2 6 7 2 5" xfId="29074" xr:uid="{00000000-0005-0000-0000-00001B6B0000}"/>
    <cellStyle name="Normal 2 6 7 2 5 2" xfId="29075" xr:uid="{00000000-0005-0000-0000-00001C6B0000}"/>
    <cellStyle name="Normal 2 6 7 2 6" xfId="29076" xr:uid="{00000000-0005-0000-0000-00001D6B0000}"/>
    <cellStyle name="Normal 2 6 7 2 6 2" xfId="29077" xr:uid="{00000000-0005-0000-0000-00001E6B0000}"/>
    <cellStyle name="Normal 2 6 7 2 7" xfId="29078" xr:uid="{00000000-0005-0000-0000-00001F6B0000}"/>
    <cellStyle name="Normal 2 6 7 3" xfId="29079" xr:uid="{00000000-0005-0000-0000-0000206B0000}"/>
    <cellStyle name="Normal 2 6 7 3 2" xfId="29080" xr:uid="{00000000-0005-0000-0000-0000216B0000}"/>
    <cellStyle name="Normal 2 6 7 3 2 2" xfId="29081" xr:uid="{00000000-0005-0000-0000-0000226B0000}"/>
    <cellStyle name="Normal 2 6 7 3 2 2 2" xfId="29082" xr:uid="{00000000-0005-0000-0000-0000236B0000}"/>
    <cellStyle name="Normal 2 6 7 3 2 3" xfId="29083" xr:uid="{00000000-0005-0000-0000-0000246B0000}"/>
    <cellStyle name="Normal 2 6 7 3 3" xfId="29084" xr:uid="{00000000-0005-0000-0000-0000256B0000}"/>
    <cellStyle name="Normal 2 6 7 3 3 2" xfId="29085" xr:uid="{00000000-0005-0000-0000-0000266B0000}"/>
    <cellStyle name="Normal 2 6 7 3 3 2 2" xfId="29086" xr:uid="{00000000-0005-0000-0000-0000276B0000}"/>
    <cellStyle name="Normal 2 6 7 3 3 3" xfId="29087" xr:uid="{00000000-0005-0000-0000-0000286B0000}"/>
    <cellStyle name="Normal 2 6 7 3 4" xfId="29088" xr:uid="{00000000-0005-0000-0000-0000296B0000}"/>
    <cellStyle name="Normal 2 6 7 3 4 2" xfId="29089" xr:uid="{00000000-0005-0000-0000-00002A6B0000}"/>
    <cellStyle name="Normal 2 6 7 3 4 2 2" xfId="29090" xr:uid="{00000000-0005-0000-0000-00002B6B0000}"/>
    <cellStyle name="Normal 2 6 7 3 4 3" xfId="29091" xr:uid="{00000000-0005-0000-0000-00002C6B0000}"/>
    <cellStyle name="Normal 2 6 7 3 5" xfId="29092" xr:uid="{00000000-0005-0000-0000-00002D6B0000}"/>
    <cellStyle name="Normal 2 6 7 3 5 2" xfId="29093" xr:uid="{00000000-0005-0000-0000-00002E6B0000}"/>
    <cellStyle name="Normal 2 6 7 3 6" xfId="29094" xr:uid="{00000000-0005-0000-0000-00002F6B0000}"/>
    <cellStyle name="Normal 2 6 7 4" xfId="29095" xr:uid="{00000000-0005-0000-0000-0000306B0000}"/>
    <cellStyle name="Normal 2 6 7 4 2" xfId="29096" xr:uid="{00000000-0005-0000-0000-0000316B0000}"/>
    <cellStyle name="Normal 2 6 7 4 2 2" xfId="29097" xr:uid="{00000000-0005-0000-0000-0000326B0000}"/>
    <cellStyle name="Normal 2 6 7 4 3" xfId="29098" xr:uid="{00000000-0005-0000-0000-0000336B0000}"/>
    <cellStyle name="Normal 2 6 7 5" xfId="29099" xr:uid="{00000000-0005-0000-0000-0000346B0000}"/>
    <cellStyle name="Normal 2 6 7 5 2" xfId="29100" xr:uid="{00000000-0005-0000-0000-0000356B0000}"/>
    <cellStyle name="Normal 2 6 7 5 2 2" xfId="29101" xr:uid="{00000000-0005-0000-0000-0000366B0000}"/>
    <cellStyle name="Normal 2 6 7 5 3" xfId="29102" xr:uid="{00000000-0005-0000-0000-0000376B0000}"/>
    <cellStyle name="Normal 2 6 7 6" xfId="29103" xr:uid="{00000000-0005-0000-0000-0000386B0000}"/>
    <cellStyle name="Normal 2 6 7 6 2" xfId="29104" xr:uid="{00000000-0005-0000-0000-0000396B0000}"/>
    <cellStyle name="Normal 2 6 7 6 2 2" xfId="29105" xr:uid="{00000000-0005-0000-0000-00003A6B0000}"/>
    <cellStyle name="Normal 2 6 7 6 3" xfId="29106" xr:uid="{00000000-0005-0000-0000-00003B6B0000}"/>
    <cellStyle name="Normal 2 6 7 7" xfId="29107" xr:uid="{00000000-0005-0000-0000-00003C6B0000}"/>
    <cellStyle name="Normal 2 6 7 7 2" xfId="29108" xr:uid="{00000000-0005-0000-0000-00003D6B0000}"/>
    <cellStyle name="Normal 2 6 7 8" xfId="29109" xr:uid="{00000000-0005-0000-0000-00003E6B0000}"/>
    <cellStyle name="Normal 2 6 7 8 2" xfId="29110" xr:uid="{00000000-0005-0000-0000-00003F6B0000}"/>
    <cellStyle name="Normal 2 6 7 9" xfId="29111" xr:uid="{00000000-0005-0000-0000-0000406B0000}"/>
    <cellStyle name="Normal 2 6 8" xfId="29112" xr:uid="{00000000-0005-0000-0000-0000416B0000}"/>
    <cellStyle name="Normal 2 6 8 2" xfId="29113" xr:uid="{00000000-0005-0000-0000-0000426B0000}"/>
    <cellStyle name="Normal 2 6 8 2 2" xfId="29114" xr:uid="{00000000-0005-0000-0000-0000436B0000}"/>
    <cellStyle name="Normal 2 6 8 2 2 2" xfId="29115" xr:uid="{00000000-0005-0000-0000-0000446B0000}"/>
    <cellStyle name="Normal 2 6 8 2 2 2 2" xfId="29116" xr:uid="{00000000-0005-0000-0000-0000456B0000}"/>
    <cellStyle name="Normal 2 6 8 2 2 3" xfId="29117" xr:uid="{00000000-0005-0000-0000-0000466B0000}"/>
    <cellStyle name="Normal 2 6 8 2 3" xfId="29118" xr:uid="{00000000-0005-0000-0000-0000476B0000}"/>
    <cellStyle name="Normal 2 6 8 2 3 2" xfId="29119" xr:uid="{00000000-0005-0000-0000-0000486B0000}"/>
    <cellStyle name="Normal 2 6 8 2 3 2 2" xfId="29120" xr:uid="{00000000-0005-0000-0000-0000496B0000}"/>
    <cellStyle name="Normal 2 6 8 2 3 3" xfId="29121" xr:uid="{00000000-0005-0000-0000-00004A6B0000}"/>
    <cellStyle name="Normal 2 6 8 2 4" xfId="29122" xr:uid="{00000000-0005-0000-0000-00004B6B0000}"/>
    <cellStyle name="Normal 2 6 8 2 4 2" xfId="29123" xr:uid="{00000000-0005-0000-0000-00004C6B0000}"/>
    <cellStyle name="Normal 2 6 8 2 4 2 2" xfId="29124" xr:uid="{00000000-0005-0000-0000-00004D6B0000}"/>
    <cellStyle name="Normal 2 6 8 2 4 3" xfId="29125" xr:uid="{00000000-0005-0000-0000-00004E6B0000}"/>
    <cellStyle name="Normal 2 6 8 2 5" xfId="29126" xr:uid="{00000000-0005-0000-0000-00004F6B0000}"/>
    <cellStyle name="Normal 2 6 8 2 5 2" xfId="29127" xr:uid="{00000000-0005-0000-0000-0000506B0000}"/>
    <cellStyle name="Normal 2 6 8 2 6" xfId="29128" xr:uid="{00000000-0005-0000-0000-0000516B0000}"/>
    <cellStyle name="Normal 2 6 8 2 6 2" xfId="29129" xr:uid="{00000000-0005-0000-0000-0000526B0000}"/>
    <cellStyle name="Normal 2 6 8 2 7" xfId="29130" xr:uid="{00000000-0005-0000-0000-0000536B0000}"/>
    <cellStyle name="Normal 2 6 8 3" xfId="29131" xr:uid="{00000000-0005-0000-0000-0000546B0000}"/>
    <cellStyle name="Normal 2 6 8 3 2" xfId="29132" xr:uid="{00000000-0005-0000-0000-0000556B0000}"/>
    <cellStyle name="Normal 2 6 8 3 2 2" xfId="29133" xr:uid="{00000000-0005-0000-0000-0000566B0000}"/>
    <cellStyle name="Normal 2 6 8 3 2 2 2" xfId="29134" xr:uid="{00000000-0005-0000-0000-0000576B0000}"/>
    <cellStyle name="Normal 2 6 8 3 2 3" xfId="29135" xr:uid="{00000000-0005-0000-0000-0000586B0000}"/>
    <cellStyle name="Normal 2 6 8 3 3" xfId="29136" xr:uid="{00000000-0005-0000-0000-0000596B0000}"/>
    <cellStyle name="Normal 2 6 8 3 3 2" xfId="29137" xr:uid="{00000000-0005-0000-0000-00005A6B0000}"/>
    <cellStyle name="Normal 2 6 8 3 3 2 2" xfId="29138" xr:uid="{00000000-0005-0000-0000-00005B6B0000}"/>
    <cellStyle name="Normal 2 6 8 3 3 3" xfId="29139" xr:uid="{00000000-0005-0000-0000-00005C6B0000}"/>
    <cellStyle name="Normal 2 6 8 3 4" xfId="29140" xr:uid="{00000000-0005-0000-0000-00005D6B0000}"/>
    <cellStyle name="Normal 2 6 8 3 4 2" xfId="29141" xr:uid="{00000000-0005-0000-0000-00005E6B0000}"/>
    <cellStyle name="Normal 2 6 8 3 4 2 2" xfId="29142" xr:uid="{00000000-0005-0000-0000-00005F6B0000}"/>
    <cellStyle name="Normal 2 6 8 3 4 3" xfId="29143" xr:uid="{00000000-0005-0000-0000-0000606B0000}"/>
    <cellStyle name="Normal 2 6 8 3 5" xfId="29144" xr:uid="{00000000-0005-0000-0000-0000616B0000}"/>
    <cellStyle name="Normal 2 6 8 3 5 2" xfId="29145" xr:uid="{00000000-0005-0000-0000-0000626B0000}"/>
    <cellStyle name="Normal 2 6 8 3 6" xfId="29146" xr:uid="{00000000-0005-0000-0000-0000636B0000}"/>
    <cellStyle name="Normal 2 6 8 4" xfId="29147" xr:uid="{00000000-0005-0000-0000-0000646B0000}"/>
    <cellStyle name="Normal 2 6 8 4 2" xfId="29148" xr:uid="{00000000-0005-0000-0000-0000656B0000}"/>
    <cellStyle name="Normal 2 6 8 4 2 2" xfId="29149" xr:uid="{00000000-0005-0000-0000-0000666B0000}"/>
    <cellStyle name="Normal 2 6 8 4 3" xfId="29150" xr:uid="{00000000-0005-0000-0000-0000676B0000}"/>
    <cellStyle name="Normal 2 6 8 5" xfId="29151" xr:uid="{00000000-0005-0000-0000-0000686B0000}"/>
    <cellStyle name="Normal 2 6 8 5 2" xfId="29152" xr:uid="{00000000-0005-0000-0000-0000696B0000}"/>
    <cellStyle name="Normal 2 6 8 5 2 2" xfId="29153" xr:uid="{00000000-0005-0000-0000-00006A6B0000}"/>
    <cellStyle name="Normal 2 6 8 5 3" xfId="29154" xr:uid="{00000000-0005-0000-0000-00006B6B0000}"/>
    <cellStyle name="Normal 2 6 8 6" xfId="29155" xr:uid="{00000000-0005-0000-0000-00006C6B0000}"/>
    <cellStyle name="Normal 2 6 8 6 2" xfId="29156" xr:uid="{00000000-0005-0000-0000-00006D6B0000}"/>
    <cellStyle name="Normal 2 6 8 6 2 2" xfId="29157" xr:uid="{00000000-0005-0000-0000-00006E6B0000}"/>
    <cellStyle name="Normal 2 6 8 6 3" xfId="29158" xr:uid="{00000000-0005-0000-0000-00006F6B0000}"/>
    <cellStyle name="Normal 2 6 8 7" xfId="29159" xr:uid="{00000000-0005-0000-0000-0000706B0000}"/>
    <cellStyle name="Normal 2 6 8 7 2" xfId="29160" xr:uid="{00000000-0005-0000-0000-0000716B0000}"/>
    <cellStyle name="Normal 2 6 8 8" xfId="29161" xr:uid="{00000000-0005-0000-0000-0000726B0000}"/>
    <cellStyle name="Normal 2 6 8 8 2" xfId="29162" xr:uid="{00000000-0005-0000-0000-0000736B0000}"/>
    <cellStyle name="Normal 2 6 8 9" xfId="29163" xr:uid="{00000000-0005-0000-0000-0000746B0000}"/>
    <cellStyle name="Normal 2 6 9" xfId="29164" xr:uid="{00000000-0005-0000-0000-0000756B0000}"/>
    <cellStyle name="Normal 2 6 9 2" xfId="29165" xr:uid="{00000000-0005-0000-0000-0000766B0000}"/>
    <cellStyle name="Normal 2 6 9 2 2" xfId="29166" xr:uid="{00000000-0005-0000-0000-0000776B0000}"/>
    <cellStyle name="Normal 2 6 9 2 2 2" xfId="29167" xr:uid="{00000000-0005-0000-0000-0000786B0000}"/>
    <cellStyle name="Normal 2 6 9 2 3" xfId="29168" xr:uid="{00000000-0005-0000-0000-0000796B0000}"/>
    <cellStyle name="Normal 2 6 9 3" xfId="29169" xr:uid="{00000000-0005-0000-0000-00007A6B0000}"/>
    <cellStyle name="Normal 2 6 9 3 2" xfId="29170" xr:uid="{00000000-0005-0000-0000-00007B6B0000}"/>
    <cellStyle name="Normal 2 6 9 3 2 2" xfId="29171" xr:uid="{00000000-0005-0000-0000-00007C6B0000}"/>
    <cellStyle name="Normal 2 6 9 3 3" xfId="29172" xr:uid="{00000000-0005-0000-0000-00007D6B0000}"/>
    <cellStyle name="Normal 2 6 9 4" xfId="29173" xr:uid="{00000000-0005-0000-0000-00007E6B0000}"/>
    <cellStyle name="Normal 2 6 9 4 2" xfId="29174" xr:uid="{00000000-0005-0000-0000-00007F6B0000}"/>
    <cellStyle name="Normal 2 6 9 4 2 2" xfId="29175" xr:uid="{00000000-0005-0000-0000-0000806B0000}"/>
    <cellStyle name="Normal 2 6 9 4 3" xfId="29176" xr:uid="{00000000-0005-0000-0000-0000816B0000}"/>
    <cellStyle name="Normal 2 6 9 5" xfId="29177" xr:uid="{00000000-0005-0000-0000-0000826B0000}"/>
    <cellStyle name="Normal 2 6 9 5 2" xfId="29178" xr:uid="{00000000-0005-0000-0000-0000836B0000}"/>
    <cellStyle name="Normal 2 6 9 6" xfId="29179" xr:uid="{00000000-0005-0000-0000-0000846B0000}"/>
    <cellStyle name="Normal 2 6 9 6 2" xfId="29180" xr:uid="{00000000-0005-0000-0000-0000856B0000}"/>
    <cellStyle name="Normal 2 6 9 7" xfId="29181" xr:uid="{00000000-0005-0000-0000-0000866B0000}"/>
    <cellStyle name="Normal 2 7" xfId="1193" xr:uid="{00000000-0005-0000-0000-0000876B0000}"/>
    <cellStyle name="Normal 2 7 10" xfId="29182" xr:uid="{00000000-0005-0000-0000-0000886B0000}"/>
    <cellStyle name="Normal 2 7 11" xfId="29183" xr:uid="{00000000-0005-0000-0000-0000896B0000}"/>
    <cellStyle name="Normal 2 7 12" xfId="29184" xr:uid="{00000000-0005-0000-0000-00008A6B0000}"/>
    <cellStyle name="Normal 2 7 13" xfId="55745" xr:uid="{00000000-0005-0000-0000-00008B6B0000}"/>
    <cellStyle name="Normal 2 7 2" xfId="1194" xr:uid="{00000000-0005-0000-0000-00008C6B0000}"/>
    <cellStyle name="Normal 2 7 2 10" xfId="29185" xr:uid="{00000000-0005-0000-0000-00008D6B0000}"/>
    <cellStyle name="Normal 2 7 2 10 2" xfId="29186" xr:uid="{00000000-0005-0000-0000-00008E6B0000}"/>
    <cellStyle name="Normal 2 7 2 10 2 2" xfId="29187" xr:uid="{00000000-0005-0000-0000-00008F6B0000}"/>
    <cellStyle name="Normal 2 7 2 10 3" xfId="29188" xr:uid="{00000000-0005-0000-0000-0000906B0000}"/>
    <cellStyle name="Normal 2 7 2 11" xfId="29189" xr:uid="{00000000-0005-0000-0000-0000916B0000}"/>
    <cellStyle name="Normal 2 7 2 11 2" xfId="29190" xr:uid="{00000000-0005-0000-0000-0000926B0000}"/>
    <cellStyle name="Normal 2 7 2 11 2 2" xfId="29191" xr:uid="{00000000-0005-0000-0000-0000936B0000}"/>
    <cellStyle name="Normal 2 7 2 11 3" xfId="29192" xr:uid="{00000000-0005-0000-0000-0000946B0000}"/>
    <cellStyle name="Normal 2 7 2 12" xfId="29193" xr:uid="{00000000-0005-0000-0000-0000956B0000}"/>
    <cellStyle name="Normal 2 7 2 12 2" xfId="29194" xr:uid="{00000000-0005-0000-0000-0000966B0000}"/>
    <cellStyle name="Normal 2 7 2 13" xfId="29195" xr:uid="{00000000-0005-0000-0000-0000976B0000}"/>
    <cellStyle name="Normal 2 7 2 13 2" xfId="29196" xr:uid="{00000000-0005-0000-0000-0000986B0000}"/>
    <cellStyle name="Normal 2 7 2 14" xfId="29197" xr:uid="{00000000-0005-0000-0000-0000996B0000}"/>
    <cellStyle name="Normal 2 7 2 14 2" xfId="29198" xr:uid="{00000000-0005-0000-0000-00009A6B0000}"/>
    <cellStyle name="Normal 2 7 2 15" xfId="29199" xr:uid="{00000000-0005-0000-0000-00009B6B0000}"/>
    <cellStyle name="Normal 2 7 2 15 2" xfId="29200" xr:uid="{00000000-0005-0000-0000-00009C6B0000}"/>
    <cellStyle name="Normal 2 7 2 16" xfId="29201" xr:uid="{00000000-0005-0000-0000-00009D6B0000}"/>
    <cellStyle name="Normal 2 7 2 16 2" xfId="29202" xr:uid="{00000000-0005-0000-0000-00009E6B0000}"/>
    <cellStyle name="Normal 2 7 2 17" xfId="29203" xr:uid="{00000000-0005-0000-0000-00009F6B0000}"/>
    <cellStyle name="Normal 2 7 2 17 2" xfId="29204" xr:uid="{00000000-0005-0000-0000-0000A06B0000}"/>
    <cellStyle name="Normal 2 7 2 18" xfId="29205" xr:uid="{00000000-0005-0000-0000-0000A16B0000}"/>
    <cellStyle name="Normal 2 7 2 19" xfId="29206" xr:uid="{00000000-0005-0000-0000-0000A26B0000}"/>
    <cellStyle name="Normal 2 7 2 2" xfId="1195" xr:uid="{00000000-0005-0000-0000-0000A36B0000}"/>
    <cellStyle name="Normal 2 7 2 2 10" xfId="29207" xr:uid="{00000000-0005-0000-0000-0000A46B0000}"/>
    <cellStyle name="Normal 2 7 2 2 2" xfId="1196" xr:uid="{00000000-0005-0000-0000-0000A56B0000}"/>
    <cellStyle name="Normal 2 7 2 2 2 2" xfId="29208" xr:uid="{00000000-0005-0000-0000-0000A66B0000}"/>
    <cellStyle name="Normal 2 7 2 2 2 2 2" xfId="29209" xr:uid="{00000000-0005-0000-0000-0000A76B0000}"/>
    <cellStyle name="Normal 2 7 2 2 2 2 2 2" xfId="29210" xr:uid="{00000000-0005-0000-0000-0000A86B0000}"/>
    <cellStyle name="Normal 2 7 2 2 2 2 3" xfId="29211" xr:uid="{00000000-0005-0000-0000-0000A96B0000}"/>
    <cellStyle name="Normal 2 7 2 2 2 3" xfId="29212" xr:uid="{00000000-0005-0000-0000-0000AA6B0000}"/>
    <cellStyle name="Normal 2 7 2 2 2 3 2" xfId="29213" xr:uid="{00000000-0005-0000-0000-0000AB6B0000}"/>
    <cellStyle name="Normal 2 7 2 2 2 3 2 2" xfId="29214" xr:uid="{00000000-0005-0000-0000-0000AC6B0000}"/>
    <cellStyle name="Normal 2 7 2 2 2 3 3" xfId="29215" xr:uid="{00000000-0005-0000-0000-0000AD6B0000}"/>
    <cellStyle name="Normal 2 7 2 2 2 4" xfId="29216" xr:uid="{00000000-0005-0000-0000-0000AE6B0000}"/>
    <cellStyle name="Normal 2 7 2 2 2 4 2" xfId="29217" xr:uid="{00000000-0005-0000-0000-0000AF6B0000}"/>
    <cellStyle name="Normal 2 7 2 2 2 4 2 2" xfId="29218" xr:uid="{00000000-0005-0000-0000-0000B06B0000}"/>
    <cellStyle name="Normal 2 7 2 2 2 4 3" xfId="29219" xr:uid="{00000000-0005-0000-0000-0000B16B0000}"/>
    <cellStyle name="Normal 2 7 2 2 2 5" xfId="29220" xr:uid="{00000000-0005-0000-0000-0000B26B0000}"/>
    <cellStyle name="Normal 2 7 2 2 2 5 2" xfId="29221" xr:uid="{00000000-0005-0000-0000-0000B36B0000}"/>
    <cellStyle name="Normal 2 7 2 2 2 6" xfId="29222" xr:uid="{00000000-0005-0000-0000-0000B46B0000}"/>
    <cellStyle name="Normal 2 7 2 2 2 6 2" xfId="29223" xr:uid="{00000000-0005-0000-0000-0000B56B0000}"/>
    <cellStyle name="Normal 2 7 2 2 2 7" xfId="29224" xr:uid="{00000000-0005-0000-0000-0000B66B0000}"/>
    <cellStyle name="Normal 2 7 2 2 3" xfId="29225" xr:uid="{00000000-0005-0000-0000-0000B76B0000}"/>
    <cellStyle name="Normal 2 7 2 2 3 2" xfId="29226" xr:uid="{00000000-0005-0000-0000-0000B86B0000}"/>
    <cellStyle name="Normal 2 7 2 2 3 2 2" xfId="29227" xr:uid="{00000000-0005-0000-0000-0000B96B0000}"/>
    <cellStyle name="Normal 2 7 2 2 3 2 2 2" xfId="29228" xr:uid="{00000000-0005-0000-0000-0000BA6B0000}"/>
    <cellStyle name="Normal 2 7 2 2 3 2 3" xfId="29229" xr:uid="{00000000-0005-0000-0000-0000BB6B0000}"/>
    <cellStyle name="Normal 2 7 2 2 3 3" xfId="29230" xr:uid="{00000000-0005-0000-0000-0000BC6B0000}"/>
    <cellStyle name="Normal 2 7 2 2 3 3 2" xfId="29231" xr:uid="{00000000-0005-0000-0000-0000BD6B0000}"/>
    <cellStyle name="Normal 2 7 2 2 3 3 2 2" xfId="29232" xr:uid="{00000000-0005-0000-0000-0000BE6B0000}"/>
    <cellStyle name="Normal 2 7 2 2 3 3 3" xfId="29233" xr:uid="{00000000-0005-0000-0000-0000BF6B0000}"/>
    <cellStyle name="Normal 2 7 2 2 3 4" xfId="29234" xr:uid="{00000000-0005-0000-0000-0000C06B0000}"/>
    <cellStyle name="Normal 2 7 2 2 3 4 2" xfId="29235" xr:uid="{00000000-0005-0000-0000-0000C16B0000}"/>
    <cellStyle name="Normal 2 7 2 2 3 4 2 2" xfId="29236" xr:uid="{00000000-0005-0000-0000-0000C26B0000}"/>
    <cellStyle name="Normal 2 7 2 2 3 4 3" xfId="29237" xr:uid="{00000000-0005-0000-0000-0000C36B0000}"/>
    <cellStyle name="Normal 2 7 2 2 3 5" xfId="29238" xr:uid="{00000000-0005-0000-0000-0000C46B0000}"/>
    <cellStyle name="Normal 2 7 2 2 3 5 2" xfId="29239" xr:uid="{00000000-0005-0000-0000-0000C56B0000}"/>
    <cellStyle name="Normal 2 7 2 2 3 6" xfId="29240" xr:uid="{00000000-0005-0000-0000-0000C66B0000}"/>
    <cellStyle name="Normal 2 7 2 2 4" xfId="29241" xr:uid="{00000000-0005-0000-0000-0000C76B0000}"/>
    <cellStyle name="Normal 2 7 2 2 4 2" xfId="29242" xr:uid="{00000000-0005-0000-0000-0000C86B0000}"/>
    <cellStyle name="Normal 2 7 2 2 4 2 2" xfId="29243" xr:uid="{00000000-0005-0000-0000-0000C96B0000}"/>
    <cellStyle name="Normal 2 7 2 2 4 3" xfId="29244" xr:uid="{00000000-0005-0000-0000-0000CA6B0000}"/>
    <cellStyle name="Normal 2 7 2 2 5" xfId="29245" xr:uid="{00000000-0005-0000-0000-0000CB6B0000}"/>
    <cellStyle name="Normal 2 7 2 2 5 2" xfId="29246" xr:uid="{00000000-0005-0000-0000-0000CC6B0000}"/>
    <cellStyle name="Normal 2 7 2 2 5 2 2" xfId="29247" xr:uid="{00000000-0005-0000-0000-0000CD6B0000}"/>
    <cellStyle name="Normal 2 7 2 2 5 3" xfId="29248" xr:uid="{00000000-0005-0000-0000-0000CE6B0000}"/>
    <cellStyle name="Normal 2 7 2 2 6" xfId="29249" xr:uid="{00000000-0005-0000-0000-0000CF6B0000}"/>
    <cellStyle name="Normal 2 7 2 2 6 2" xfId="29250" xr:uid="{00000000-0005-0000-0000-0000D06B0000}"/>
    <cellStyle name="Normal 2 7 2 2 6 2 2" xfId="29251" xr:uid="{00000000-0005-0000-0000-0000D16B0000}"/>
    <cellStyle name="Normal 2 7 2 2 6 3" xfId="29252" xr:uid="{00000000-0005-0000-0000-0000D26B0000}"/>
    <cellStyle name="Normal 2 7 2 2 7" xfId="29253" xr:uid="{00000000-0005-0000-0000-0000D36B0000}"/>
    <cellStyle name="Normal 2 7 2 2 7 2" xfId="29254" xr:uid="{00000000-0005-0000-0000-0000D46B0000}"/>
    <cellStyle name="Normal 2 7 2 2 8" xfId="29255" xr:uid="{00000000-0005-0000-0000-0000D56B0000}"/>
    <cellStyle name="Normal 2 7 2 2 8 2" xfId="29256" xr:uid="{00000000-0005-0000-0000-0000D66B0000}"/>
    <cellStyle name="Normal 2 7 2 2 9" xfId="29257" xr:uid="{00000000-0005-0000-0000-0000D76B0000}"/>
    <cellStyle name="Normal 2 7 2 20" xfId="29258" xr:uid="{00000000-0005-0000-0000-0000D86B0000}"/>
    <cellStyle name="Normal 2 7 2 21" xfId="55746" xr:uid="{00000000-0005-0000-0000-0000D96B0000}"/>
    <cellStyle name="Normal 2 7 2 3" xfId="1197" xr:uid="{00000000-0005-0000-0000-0000DA6B0000}"/>
    <cellStyle name="Normal 2 7 2 3 10" xfId="29259" xr:uid="{00000000-0005-0000-0000-0000DB6B0000}"/>
    <cellStyle name="Normal 2 7 2 3 2" xfId="1198" xr:uid="{00000000-0005-0000-0000-0000DC6B0000}"/>
    <cellStyle name="Normal 2 7 2 3 2 2" xfId="29260" xr:uid="{00000000-0005-0000-0000-0000DD6B0000}"/>
    <cellStyle name="Normal 2 7 2 3 2 2 2" xfId="29261" xr:uid="{00000000-0005-0000-0000-0000DE6B0000}"/>
    <cellStyle name="Normal 2 7 2 3 2 2 2 2" xfId="29262" xr:uid="{00000000-0005-0000-0000-0000DF6B0000}"/>
    <cellStyle name="Normal 2 7 2 3 2 2 3" xfId="29263" xr:uid="{00000000-0005-0000-0000-0000E06B0000}"/>
    <cellStyle name="Normal 2 7 2 3 2 3" xfId="29264" xr:uid="{00000000-0005-0000-0000-0000E16B0000}"/>
    <cellStyle name="Normal 2 7 2 3 2 3 2" xfId="29265" xr:uid="{00000000-0005-0000-0000-0000E26B0000}"/>
    <cellStyle name="Normal 2 7 2 3 2 3 2 2" xfId="29266" xr:uid="{00000000-0005-0000-0000-0000E36B0000}"/>
    <cellStyle name="Normal 2 7 2 3 2 3 3" xfId="29267" xr:uid="{00000000-0005-0000-0000-0000E46B0000}"/>
    <cellStyle name="Normal 2 7 2 3 2 4" xfId="29268" xr:uid="{00000000-0005-0000-0000-0000E56B0000}"/>
    <cellStyle name="Normal 2 7 2 3 2 4 2" xfId="29269" xr:uid="{00000000-0005-0000-0000-0000E66B0000}"/>
    <cellStyle name="Normal 2 7 2 3 2 4 2 2" xfId="29270" xr:uid="{00000000-0005-0000-0000-0000E76B0000}"/>
    <cellStyle name="Normal 2 7 2 3 2 4 3" xfId="29271" xr:uid="{00000000-0005-0000-0000-0000E86B0000}"/>
    <cellStyle name="Normal 2 7 2 3 2 5" xfId="29272" xr:uid="{00000000-0005-0000-0000-0000E96B0000}"/>
    <cellStyle name="Normal 2 7 2 3 2 5 2" xfId="29273" xr:uid="{00000000-0005-0000-0000-0000EA6B0000}"/>
    <cellStyle name="Normal 2 7 2 3 2 6" xfId="29274" xr:uid="{00000000-0005-0000-0000-0000EB6B0000}"/>
    <cellStyle name="Normal 2 7 2 3 2 6 2" xfId="29275" xr:uid="{00000000-0005-0000-0000-0000EC6B0000}"/>
    <cellStyle name="Normal 2 7 2 3 2 7" xfId="29276" xr:uid="{00000000-0005-0000-0000-0000ED6B0000}"/>
    <cellStyle name="Normal 2 7 2 3 3" xfId="29277" xr:uid="{00000000-0005-0000-0000-0000EE6B0000}"/>
    <cellStyle name="Normal 2 7 2 3 3 2" xfId="29278" xr:uid="{00000000-0005-0000-0000-0000EF6B0000}"/>
    <cellStyle name="Normal 2 7 2 3 3 2 2" xfId="29279" xr:uid="{00000000-0005-0000-0000-0000F06B0000}"/>
    <cellStyle name="Normal 2 7 2 3 3 2 2 2" xfId="29280" xr:uid="{00000000-0005-0000-0000-0000F16B0000}"/>
    <cellStyle name="Normal 2 7 2 3 3 2 3" xfId="29281" xr:uid="{00000000-0005-0000-0000-0000F26B0000}"/>
    <cellStyle name="Normal 2 7 2 3 3 3" xfId="29282" xr:uid="{00000000-0005-0000-0000-0000F36B0000}"/>
    <cellStyle name="Normal 2 7 2 3 3 3 2" xfId="29283" xr:uid="{00000000-0005-0000-0000-0000F46B0000}"/>
    <cellStyle name="Normal 2 7 2 3 3 3 2 2" xfId="29284" xr:uid="{00000000-0005-0000-0000-0000F56B0000}"/>
    <cellStyle name="Normal 2 7 2 3 3 3 3" xfId="29285" xr:uid="{00000000-0005-0000-0000-0000F66B0000}"/>
    <cellStyle name="Normal 2 7 2 3 3 4" xfId="29286" xr:uid="{00000000-0005-0000-0000-0000F76B0000}"/>
    <cellStyle name="Normal 2 7 2 3 3 4 2" xfId="29287" xr:uid="{00000000-0005-0000-0000-0000F86B0000}"/>
    <cellStyle name="Normal 2 7 2 3 3 4 2 2" xfId="29288" xr:uid="{00000000-0005-0000-0000-0000F96B0000}"/>
    <cellStyle name="Normal 2 7 2 3 3 4 3" xfId="29289" xr:uid="{00000000-0005-0000-0000-0000FA6B0000}"/>
    <cellStyle name="Normal 2 7 2 3 3 5" xfId="29290" xr:uid="{00000000-0005-0000-0000-0000FB6B0000}"/>
    <cellStyle name="Normal 2 7 2 3 3 5 2" xfId="29291" xr:uid="{00000000-0005-0000-0000-0000FC6B0000}"/>
    <cellStyle name="Normal 2 7 2 3 3 6" xfId="29292" xr:uid="{00000000-0005-0000-0000-0000FD6B0000}"/>
    <cellStyle name="Normal 2 7 2 3 4" xfId="29293" xr:uid="{00000000-0005-0000-0000-0000FE6B0000}"/>
    <cellStyle name="Normal 2 7 2 3 4 2" xfId="29294" xr:uid="{00000000-0005-0000-0000-0000FF6B0000}"/>
    <cellStyle name="Normal 2 7 2 3 4 2 2" xfId="29295" xr:uid="{00000000-0005-0000-0000-0000006C0000}"/>
    <cellStyle name="Normal 2 7 2 3 4 3" xfId="29296" xr:uid="{00000000-0005-0000-0000-0000016C0000}"/>
    <cellStyle name="Normal 2 7 2 3 5" xfId="29297" xr:uid="{00000000-0005-0000-0000-0000026C0000}"/>
    <cellStyle name="Normal 2 7 2 3 5 2" xfId="29298" xr:uid="{00000000-0005-0000-0000-0000036C0000}"/>
    <cellStyle name="Normal 2 7 2 3 5 2 2" xfId="29299" xr:uid="{00000000-0005-0000-0000-0000046C0000}"/>
    <cellStyle name="Normal 2 7 2 3 5 3" xfId="29300" xr:uid="{00000000-0005-0000-0000-0000056C0000}"/>
    <cellStyle name="Normal 2 7 2 3 6" xfId="29301" xr:uid="{00000000-0005-0000-0000-0000066C0000}"/>
    <cellStyle name="Normal 2 7 2 3 6 2" xfId="29302" xr:uid="{00000000-0005-0000-0000-0000076C0000}"/>
    <cellStyle name="Normal 2 7 2 3 6 2 2" xfId="29303" xr:uid="{00000000-0005-0000-0000-0000086C0000}"/>
    <cellStyle name="Normal 2 7 2 3 6 3" xfId="29304" xr:uid="{00000000-0005-0000-0000-0000096C0000}"/>
    <cellStyle name="Normal 2 7 2 3 7" xfId="29305" xr:uid="{00000000-0005-0000-0000-00000A6C0000}"/>
    <cellStyle name="Normal 2 7 2 3 7 2" xfId="29306" xr:uid="{00000000-0005-0000-0000-00000B6C0000}"/>
    <cellStyle name="Normal 2 7 2 3 8" xfId="29307" xr:uid="{00000000-0005-0000-0000-00000C6C0000}"/>
    <cellStyle name="Normal 2 7 2 3 8 2" xfId="29308" xr:uid="{00000000-0005-0000-0000-00000D6C0000}"/>
    <cellStyle name="Normal 2 7 2 3 9" xfId="29309" xr:uid="{00000000-0005-0000-0000-00000E6C0000}"/>
    <cellStyle name="Normal 2 7 2 4" xfId="1199" xr:uid="{00000000-0005-0000-0000-00000F6C0000}"/>
    <cellStyle name="Normal 2 7 2 4 2" xfId="29310" xr:uid="{00000000-0005-0000-0000-0000106C0000}"/>
    <cellStyle name="Normal 2 7 2 4 2 2" xfId="29311" xr:uid="{00000000-0005-0000-0000-0000116C0000}"/>
    <cellStyle name="Normal 2 7 2 4 2 2 2" xfId="29312" xr:uid="{00000000-0005-0000-0000-0000126C0000}"/>
    <cellStyle name="Normal 2 7 2 4 2 3" xfId="29313" xr:uid="{00000000-0005-0000-0000-0000136C0000}"/>
    <cellStyle name="Normal 2 7 2 4 3" xfId="29314" xr:uid="{00000000-0005-0000-0000-0000146C0000}"/>
    <cellStyle name="Normal 2 7 2 4 3 2" xfId="29315" xr:uid="{00000000-0005-0000-0000-0000156C0000}"/>
    <cellStyle name="Normal 2 7 2 4 3 2 2" xfId="29316" xr:uid="{00000000-0005-0000-0000-0000166C0000}"/>
    <cellStyle name="Normal 2 7 2 4 3 3" xfId="29317" xr:uid="{00000000-0005-0000-0000-0000176C0000}"/>
    <cellStyle name="Normal 2 7 2 4 4" xfId="29318" xr:uid="{00000000-0005-0000-0000-0000186C0000}"/>
    <cellStyle name="Normal 2 7 2 4 4 2" xfId="29319" xr:uid="{00000000-0005-0000-0000-0000196C0000}"/>
    <cellStyle name="Normal 2 7 2 4 4 2 2" xfId="29320" xr:uid="{00000000-0005-0000-0000-00001A6C0000}"/>
    <cellStyle name="Normal 2 7 2 4 4 3" xfId="29321" xr:uid="{00000000-0005-0000-0000-00001B6C0000}"/>
    <cellStyle name="Normal 2 7 2 4 5" xfId="29322" xr:uid="{00000000-0005-0000-0000-00001C6C0000}"/>
    <cellStyle name="Normal 2 7 2 4 5 2" xfId="29323" xr:uid="{00000000-0005-0000-0000-00001D6C0000}"/>
    <cellStyle name="Normal 2 7 2 4 6" xfId="29324" xr:uid="{00000000-0005-0000-0000-00001E6C0000}"/>
    <cellStyle name="Normal 2 7 2 4 6 2" xfId="29325" xr:uid="{00000000-0005-0000-0000-00001F6C0000}"/>
    <cellStyle name="Normal 2 7 2 4 7" xfId="29326" xr:uid="{00000000-0005-0000-0000-0000206C0000}"/>
    <cellStyle name="Normal 2 7 2 5" xfId="29327" xr:uid="{00000000-0005-0000-0000-0000216C0000}"/>
    <cellStyle name="Normal 2 7 2 5 2" xfId="29328" xr:uid="{00000000-0005-0000-0000-0000226C0000}"/>
    <cellStyle name="Normal 2 7 2 5 2 2" xfId="29329" xr:uid="{00000000-0005-0000-0000-0000236C0000}"/>
    <cellStyle name="Normal 2 7 2 5 2 2 2" xfId="29330" xr:uid="{00000000-0005-0000-0000-0000246C0000}"/>
    <cellStyle name="Normal 2 7 2 5 2 3" xfId="29331" xr:uid="{00000000-0005-0000-0000-0000256C0000}"/>
    <cellStyle name="Normal 2 7 2 5 3" xfId="29332" xr:uid="{00000000-0005-0000-0000-0000266C0000}"/>
    <cellStyle name="Normal 2 7 2 5 3 2" xfId="29333" xr:uid="{00000000-0005-0000-0000-0000276C0000}"/>
    <cellStyle name="Normal 2 7 2 5 3 2 2" xfId="29334" xr:uid="{00000000-0005-0000-0000-0000286C0000}"/>
    <cellStyle name="Normal 2 7 2 5 3 3" xfId="29335" xr:uid="{00000000-0005-0000-0000-0000296C0000}"/>
    <cellStyle name="Normal 2 7 2 5 4" xfId="29336" xr:uid="{00000000-0005-0000-0000-00002A6C0000}"/>
    <cellStyle name="Normal 2 7 2 5 4 2" xfId="29337" xr:uid="{00000000-0005-0000-0000-00002B6C0000}"/>
    <cellStyle name="Normal 2 7 2 5 4 2 2" xfId="29338" xr:uid="{00000000-0005-0000-0000-00002C6C0000}"/>
    <cellStyle name="Normal 2 7 2 5 4 3" xfId="29339" xr:uid="{00000000-0005-0000-0000-00002D6C0000}"/>
    <cellStyle name="Normal 2 7 2 5 5" xfId="29340" xr:uid="{00000000-0005-0000-0000-00002E6C0000}"/>
    <cellStyle name="Normal 2 7 2 5 5 2" xfId="29341" xr:uid="{00000000-0005-0000-0000-00002F6C0000}"/>
    <cellStyle name="Normal 2 7 2 5 6" xfId="29342" xr:uid="{00000000-0005-0000-0000-0000306C0000}"/>
    <cellStyle name="Normal 2 7 2 6" xfId="29343" xr:uid="{00000000-0005-0000-0000-0000316C0000}"/>
    <cellStyle name="Normal 2 7 2 6 2" xfId="29344" xr:uid="{00000000-0005-0000-0000-0000326C0000}"/>
    <cellStyle name="Normal 2 7 2 6 2 2" xfId="29345" xr:uid="{00000000-0005-0000-0000-0000336C0000}"/>
    <cellStyle name="Normal 2 7 2 6 2 2 2" xfId="29346" xr:uid="{00000000-0005-0000-0000-0000346C0000}"/>
    <cellStyle name="Normal 2 7 2 6 2 3" xfId="29347" xr:uid="{00000000-0005-0000-0000-0000356C0000}"/>
    <cellStyle name="Normal 2 7 2 6 3" xfId="29348" xr:uid="{00000000-0005-0000-0000-0000366C0000}"/>
    <cellStyle name="Normal 2 7 2 6 3 2" xfId="29349" xr:uid="{00000000-0005-0000-0000-0000376C0000}"/>
    <cellStyle name="Normal 2 7 2 6 3 2 2" xfId="29350" xr:uid="{00000000-0005-0000-0000-0000386C0000}"/>
    <cellStyle name="Normal 2 7 2 6 3 3" xfId="29351" xr:uid="{00000000-0005-0000-0000-0000396C0000}"/>
    <cellStyle name="Normal 2 7 2 6 4" xfId="29352" xr:uid="{00000000-0005-0000-0000-00003A6C0000}"/>
    <cellStyle name="Normal 2 7 2 6 4 2" xfId="29353" xr:uid="{00000000-0005-0000-0000-00003B6C0000}"/>
    <cellStyle name="Normal 2 7 2 6 4 2 2" xfId="29354" xr:uid="{00000000-0005-0000-0000-00003C6C0000}"/>
    <cellStyle name="Normal 2 7 2 6 4 3" xfId="29355" xr:uid="{00000000-0005-0000-0000-00003D6C0000}"/>
    <cellStyle name="Normal 2 7 2 6 5" xfId="29356" xr:uid="{00000000-0005-0000-0000-00003E6C0000}"/>
    <cellStyle name="Normal 2 7 2 6 5 2" xfId="29357" xr:uid="{00000000-0005-0000-0000-00003F6C0000}"/>
    <cellStyle name="Normal 2 7 2 6 6" xfId="29358" xr:uid="{00000000-0005-0000-0000-0000406C0000}"/>
    <cellStyle name="Normal 2 7 2 7" xfId="29359" xr:uid="{00000000-0005-0000-0000-0000416C0000}"/>
    <cellStyle name="Normal 2 7 2 7 2" xfId="29360" xr:uid="{00000000-0005-0000-0000-0000426C0000}"/>
    <cellStyle name="Normal 2 7 2 7 2 2" xfId="29361" xr:uid="{00000000-0005-0000-0000-0000436C0000}"/>
    <cellStyle name="Normal 2 7 2 7 2 2 2" xfId="29362" xr:uid="{00000000-0005-0000-0000-0000446C0000}"/>
    <cellStyle name="Normal 2 7 2 7 2 3" xfId="29363" xr:uid="{00000000-0005-0000-0000-0000456C0000}"/>
    <cellStyle name="Normal 2 7 2 7 3" xfId="29364" xr:uid="{00000000-0005-0000-0000-0000466C0000}"/>
    <cellStyle name="Normal 2 7 2 7 3 2" xfId="29365" xr:uid="{00000000-0005-0000-0000-0000476C0000}"/>
    <cellStyle name="Normal 2 7 2 7 3 2 2" xfId="29366" xr:uid="{00000000-0005-0000-0000-0000486C0000}"/>
    <cellStyle name="Normal 2 7 2 7 3 3" xfId="29367" xr:uid="{00000000-0005-0000-0000-0000496C0000}"/>
    <cellStyle name="Normal 2 7 2 7 4" xfId="29368" xr:uid="{00000000-0005-0000-0000-00004A6C0000}"/>
    <cellStyle name="Normal 2 7 2 7 4 2" xfId="29369" xr:uid="{00000000-0005-0000-0000-00004B6C0000}"/>
    <cellStyle name="Normal 2 7 2 7 4 2 2" xfId="29370" xr:uid="{00000000-0005-0000-0000-00004C6C0000}"/>
    <cellStyle name="Normal 2 7 2 7 4 3" xfId="29371" xr:uid="{00000000-0005-0000-0000-00004D6C0000}"/>
    <cellStyle name="Normal 2 7 2 7 5" xfId="29372" xr:uid="{00000000-0005-0000-0000-00004E6C0000}"/>
    <cellStyle name="Normal 2 7 2 7 5 2" xfId="29373" xr:uid="{00000000-0005-0000-0000-00004F6C0000}"/>
    <cellStyle name="Normal 2 7 2 7 6" xfId="29374" xr:uid="{00000000-0005-0000-0000-0000506C0000}"/>
    <cellStyle name="Normal 2 7 2 8" xfId="29375" xr:uid="{00000000-0005-0000-0000-0000516C0000}"/>
    <cellStyle name="Normal 2 7 2 8 2" xfId="29376" xr:uid="{00000000-0005-0000-0000-0000526C0000}"/>
    <cellStyle name="Normal 2 7 2 8 2 2" xfId="29377" xr:uid="{00000000-0005-0000-0000-0000536C0000}"/>
    <cellStyle name="Normal 2 7 2 8 3" xfId="29378" xr:uid="{00000000-0005-0000-0000-0000546C0000}"/>
    <cellStyle name="Normal 2 7 2 9" xfId="29379" xr:uid="{00000000-0005-0000-0000-0000556C0000}"/>
    <cellStyle name="Normal 2 7 2 9 2" xfId="29380" xr:uid="{00000000-0005-0000-0000-0000566C0000}"/>
    <cellStyle name="Normal 2 7 2 9 2 2" xfId="29381" xr:uid="{00000000-0005-0000-0000-0000576C0000}"/>
    <cellStyle name="Normal 2 7 2 9 3" xfId="29382" xr:uid="{00000000-0005-0000-0000-0000586C0000}"/>
    <cellStyle name="Normal 2 7 3" xfId="1200" xr:uid="{00000000-0005-0000-0000-0000596C0000}"/>
    <cellStyle name="Normal 2 7 3 10" xfId="29383" xr:uid="{00000000-0005-0000-0000-00005A6C0000}"/>
    <cellStyle name="Normal 2 7 3 10 2" xfId="29384" xr:uid="{00000000-0005-0000-0000-00005B6C0000}"/>
    <cellStyle name="Normal 2 7 3 10 2 2" xfId="29385" xr:uid="{00000000-0005-0000-0000-00005C6C0000}"/>
    <cellStyle name="Normal 2 7 3 10 3" xfId="29386" xr:uid="{00000000-0005-0000-0000-00005D6C0000}"/>
    <cellStyle name="Normal 2 7 3 11" xfId="29387" xr:uid="{00000000-0005-0000-0000-00005E6C0000}"/>
    <cellStyle name="Normal 2 7 3 11 2" xfId="29388" xr:uid="{00000000-0005-0000-0000-00005F6C0000}"/>
    <cellStyle name="Normal 2 7 3 11 2 2" xfId="29389" xr:uid="{00000000-0005-0000-0000-0000606C0000}"/>
    <cellStyle name="Normal 2 7 3 11 3" xfId="29390" xr:uid="{00000000-0005-0000-0000-0000616C0000}"/>
    <cellStyle name="Normal 2 7 3 12" xfId="29391" xr:uid="{00000000-0005-0000-0000-0000626C0000}"/>
    <cellStyle name="Normal 2 7 3 12 2" xfId="29392" xr:uid="{00000000-0005-0000-0000-0000636C0000}"/>
    <cellStyle name="Normal 2 7 3 13" xfId="29393" xr:uid="{00000000-0005-0000-0000-0000646C0000}"/>
    <cellStyle name="Normal 2 7 3 13 2" xfId="29394" xr:uid="{00000000-0005-0000-0000-0000656C0000}"/>
    <cellStyle name="Normal 2 7 3 14" xfId="29395" xr:uid="{00000000-0005-0000-0000-0000666C0000}"/>
    <cellStyle name="Normal 2 7 3 14 2" xfId="29396" xr:uid="{00000000-0005-0000-0000-0000676C0000}"/>
    <cellStyle name="Normal 2 7 3 15" xfId="29397" xr:uid="{00000000-0005-0000-0000-0000686C0000}"/>
    <cellStyle name="Normal 2 7 3 15 2" xfId="29398" xr:uid="{00000000-0005-0000-0000-0000696C0000}"/>
    <cellStyle name="Normal 2 7 3 16" xfId="29399" xr:uid="{00000000-0005-0000-0000-00006A6C0000}"/>
    <cellStyle name="Normal 2 7 3 17" xfId="29400" xr:uid="{00000000-0005-0000-0000-00006B6C0000}"/>
    <cellStyle name="Normal 2 7 3 2" xfId="1201" xr:uid="{00000000-0005-0000-0000-00006C6C0000}"/>
    <cellStyle name="Normal 2 7 3 2 10" xfId="29401" xr:uid="{00000000-0005-0000-0000-00006D6C0000}"/>
    <cellStyle name="Normal 2 7 3 2 2" xfId="1202" xr:uid="{00000000-0005-0000-0000-00006E6C0000}"/>
    <cellStyle name="Normal 2 7 3 2 2 2" xfId="29402" xr:uid="{00000000-0005-0000-0000-00006F6C0000}"/>
    <cellStyle name="Normal 2 7 3 2 2 2 2" xfId="29403" xr:uid="{00000000-0005-0000-0000-0000706C0000}"/>
    <cellStyle name="Normal 2 7 3 2 2 2 2 2" xfId="29404" xr:uid="{00000000-0005-0000-0000-0000716C0000}"/>
    <cellStyle name="Normal 2 7 3 2 2 2 3" xfId="29405" xr:uid="{00000000-0005-0000-0000-0000726C0000}"/>
    <cellStyle name="Normal 2 7 3 2 2 3" xfId="29406" xr:uid="{00000000-0005-0000-0000-0000736C0000}"/>
    <cellStyle name="Normal 2 7 3 2 2 3 2" xfId="29407" xr:uid="{00000000-0005-0000-0000-0000746C0000}"/>
    <cellStyle name="Normal 2 7 3 2 2 3 2 2" xfId="29408" xr:uid="{00000000-0005-0000-0000-0000756C0000}"/>
    <cellStyle name="Normal 2 7 3 2 2 3 3" xfId="29409" xr:uid="{00000000-0005-0000-0000-0000766C0000}"/>
    <cellStyle name="Normal 2 7 3 2 2 4" xfId="29410" xr:uid="{00000000-0005-0000-0000-0000776C0000}"/>
    <cellStyle name="Normal 2 7 3 2 2 4 2" xfId="29411" xr:uid="{00000000-0005-0000-0000-0000786C0000}"/>
    <cellStyle name="Normal 2 7 3 2 2 4 2 2" xfId="29412" xr:uid="{00000000-0005-0000-0000-0000796C0000}"/>
    <cellStyle name="Normal 2 7 3 2 2 4 3" xfId="29413" xr:uid="{00000000-0005-0000-0000-00007A6C0000}"/>
    <cellStyle name="Normal 2 7 3 2 2 5" xfId="29414" xr:uid="{00000000-0005-0000-0000-00007B6C0000}"/>
    <cellStyle name="Normal 2 7 3 2 2 5 2" xfId="29415" xr:uid="{00000000-0005-0000-0000-00007C6C0000}"/>
    <cellStyle name="Normal 2 7 3 2 2 6" xfId="29416" xr:uid="{00000000-0005-0000-0000-00007D6C0000}"/>
    <cellStyle name="Normal 2 7 3 2 2 6 2" xfId="29417" xr:uid="{00000000-0005-0000-0000-00007E6C0000}"/>
    <cellStyle name="Normal 2 7 3 2 2 7" xfId="29418" xr:uid="{00000000-0005-0000-0000-00007F6C0000}"/>
    <cellStyle name="Normal 2 7 3 2 3" xfId="29419" xr:uid="{00000000-0005-0000-0000-0000806C0000}"/>
    <cellStyle name="Normal 2 7 3 2 3 2" xfId="29420" xr:uid="{00000000-0005-0000-0000-0000816C0000}"/>
    <cellStyle name="Normal 2 7 3 2 3 2 2" xfId="29421" xr:uid="{00000000-0005-0000-0000-0000826C0000}"/>
    <cellStyle name="Normal 2 7 3 2 3 2 2 2" xfId="29422" xr:uid="{00000000-0005-0000-0000-0000836C0000}"/>
    <cellStyle name="Normal 2 7 3 2 3 2 3" xfId="29423" xr:uid="{00000000-0005-0000-0000-0000846C0000}"/>
    <cellStyle name="Normal 2 7 3 2 3 3" xfId="29424" xr:uid="{00000000-0005-0000-0000-0000856C0000}"/>
    <cellStyle name="Normal 2 7 3 2 3 3 2" xfId="29425" xr:uid="{00000000-0005-0000-0000-0000866C0000}"/>
    <cellStyle name="Normal 2 7 3 2 3 3 2 2" xfId="29426" xr:uid="{00000000-0005-0000-0000-0000876C0000}"/>
    <cellStyle name="Normal 2 7 3 2 3 3 3" xfId="29427" xr:uid="{00000000-0005-0000-0000-0000886C0000}"/>
    <cellStyle name="Normal 2 7 3 2 3 4" xfId="29428" xr:uid="{00000000-0005-0000-0000-0000896C0000}"/>
    <cellStyle name="Normal 2 7 3 2 3 4 2" xfId="29429" xr:uid="{00000000-0005-0000-0000-00008A6C0000}"/>
    <cellStyle name="Normal 2 7 3 2 3 4 2 2" xfId="29430" xr:uid="{00000000-0005-0000-0000-00008B6C0000}"/>
    <cellStyle name="Normal 2 7 3 2 3 4 3" xfId="29431" xr:uid="{00000000-0005-0000-0000-00008C6C0000}"/>
    <cellStyle name="Normal 2 7 3 2 3 5" xfId="29432" xr:uid="{00000000-0005-0000-0000-00008D6C0000}"/>
    <cellStyle name="Normal 2 7 3 2 3 5 2" xfId="29433" xr:uid="{00000000-0005-0000-0000-00008E6C0000}"/>
    <cellStyle name="Normal 2 7 3 2 3 6" xfId="29434" xr:uid="{00000000-0005-0000-0000-00008F6C0000}"/>
    <cellStyle name="Normal 2 7 3 2 4" xfId="29435" xr:uid="{00000000-0005-0000-0000-0000906C0000}"/>
    <cellStyle name="Normal 2 7 3 2 4 2" xfId="29436" xr:uid="{00000000-0005-0000-0000-0000916C0000}"/>
    <cellStyle name="Normal 2 7 3 2 4 2 2" xfId="29437" xr:uid="{00000000-0005-0000-0000-0000926C0000}"/>
    <cellStyle name="Normal 2 7 3 2 4 3" xfId="29438" xr:uid="{00000000-0005-0000-0000-0000936C0000}"/>
    <cellStyle name="Normal 2 7 3 2 5" xfId="29439" xr:uid="{00000000-0005-0000-0000-0000946C0000}"/>
    <cellStyle name="Normal 2 7 3 2 5 2" xfId="29440" xr:uid="{00000000-0005-0000-0000-0000956C0000}"/>
    <cellStyle name="Normal 2 7 3 2 5 2 2" xfId="29441" xr:uid="{00000000-0005-0000-0000-0000966C0000}"/>
    <cellStyle name="Normal 2 7 3 2 5 3" xfId="29442" xr:uid="{00000000-0005-0000-0000-0000976C0000}"/>
    <cellStyle name="Normal 2 7 3 2 6" xfId="29443" xr:uid="{00000000-0005-0000-0000-0000986C0000}"/>
    <cellStyle name="Normal 2 7 3 2 6 2" xfId="29444" xr:uid="{00000000-0005-0000-0000-0000996C0000}"/>
    <cellStyle name="Normal 2 7 3 2 6 2 2" xfId="29445" xr:uid="{00000000-0005-0000-0000-00009A6C0000}"/>
    <cellStyle name="Normal 2 7 3 2 6 3" xfId="29446" xr:uid="{00000000-0005-0000-0000-00009B6C0000}"/>
    <cellStyle name="Normal 2 7 3 2 7" xfId="29447" xr:uid="{00000000-0005-0000-0000-00009C6C0000}"/>
    <cellStyle name="Normal 2 7 3 2 7 2" xfId="29448" xr:uid="{00000000-0005-0000-0000-00009D6C0000}"/>
    <cellStyle name="Normal 2 7 3 2 8" xfId="29449" xr:uid="{00000000-0005-0000-0000-00009E6C0000}"/>
    <cellStyle name="Normal 2 7 3 2 8 2" xfId="29450" xr:uid="{00000000-0005-0000-0000-00009F6C0000}"/>
    <cellStyle name="Normal 2 7 3 2 9" xfId="29451" xr:uid="{00000000-0005-0000-0000-0000A06C0000}"/>
    <cellStyle name="Normal 2 7 3 3" xfId="1203" xr:uid="{00000000-0005-0000-0000-0000A16C0000}"/>
    <cellStyle name="Normal 2 7 3 3 10" xfId="29452" xr:uid="{00000000-0005-0000-0000-0000A26C0000}"/>
    <cellStyle name="Normal 2 7 3 3 2" xfId="1204" xr:uid="{00000000-0005-0000-0000-0000A36C0000}"/>
    <cellStyle name="Normal 2 7 3 3 2 2" xfId="29453" xr:uid="{00000000-0005-0000-0000-0000A46C0000}"/>
    <cellStyle name="Normal 2 7 3 3 2 2 2" xfId="29454" xr:uid="{00000000-0005-0000-0000-0000A56C0000}"/>
    <cellStyle name="Normal 2 7 3 3 2 2 2 2" xfId="29455" xr:uid="{00000000-0005-0000-0000-0000A66C0000}"/>
    <cellStyle name="Normal 2 7 3 3 2 2 3" xfId="29456" xr:uid="{00000000-0005-0000-0000-0000A76C0000}"/>
    <cellStyle name="Normal 2 7 3 3 2 3" xfId="29457" xr:uid="{00000000-0005-0000-0000-0000A86C0000}"/>
    <cellStyle name="Normal 2 7 3 3 2 3 2" xfId="29458" xr:uid="{00000000-0005-0000-0000-0000A96C0000}"/>
    <cellStyle name="Normal 2 7 3 3 2 3 2 2" xfId="29459" xr:uid="{00000000-0005-0000-0000-0000AA6C0000}"/>
    <cellStyle name="Normal 2 7 3 3 2 3 3" xfId="29460" xr:uid="{00000000-0005-0000-0000-0000AB6C0000}"/>
    <cellStyle name="Normal 2 7 3 3 2 4" xfId="29461" xr:uid="{00000000-0005-0000-0000-0000AC6C0000}"/>
    <cellStyle name="Normal 2 7 3 3 2 4 2" xfId="29462" xr:uid="{00000000-0005-0000-0000-0000AD6C0000}"/>
    <cellStyle name="Normal 2 7 3 3 2 4 2 2" xfId="29463" xr:uid="{00000000-0005-0000-0000-0000AE6C0000}"/>
    <cellStyle name="Normal 2 7 3 3 2 4 3" xfId="29464" xr:uid="{00000000-0005-0000-0000-0000AF6C0000}"/>
    <cellStyle name="Normal 2 7 3 3 2 5" xfId="29465" xr:uid="{00000000-0005-0000-0000-0000B06C0000}"/>
    <cellStyle name="Normal 2 7 3 3 2 5 2" xfId="29466" xr:uid="{00000000-0005-0000-0000-0000B16C0000}"/>
    <cellStyle name="Normal 2 7 3 3 2 6" xfId="29467" xr:uid="{00000000-0005-0000-0000-0000B26C0000}"/>
    <cellStyle name="Normal 2 7 3 3 2 6 2" xfId="29468" xr:uid="{00000000-0005-0000-0000-0000B36C0000}"/>
    <cellStyle name="Normal 2 7 3 3 2 7" xfId="29469" xr:uid="{00000000-0005-0000-0000-0000B46C0000}"/>
    <cellStyle name="Normal 2 7 3 3 3" xfId="29470" xr:uid="{00000000-0005-0000-0000-0000B56C0000}"/>
    <cellStyle name="Normal 2 7 3 3 3 2" xfId="29471" xr:uid="{00000000-0005-0000-0000-0000B66C0000}"/>
    <cellStyle name="Normal 2 7 3 3 3 2 2" xfId="29472" xr:uid="{00000000-0005-0000-0000-0000B76C0000}"/>
    <cellStyle name="Normal 2 7 3 3 3 2 2 2" xfId="29473" xr:uid="{00000000-0005-0000-0000-0000B86C0000}"/>
    <cellStyle name="Normal 2 7 3 3 3 2 3" xfId="29474" xr:uid="{00000000-0005-0000-0000-0000B96C0000}"/>
    <cellStyle name="Normal 2 7 3 3 3 3" xfId="29475" xr:uid="{00000000-0005-0000-0000-0000BA6C0000}"/>
    <cellStyle name="Normal 2 7 3 3 3 3 2" xfId="29476" xr:uid="{00000000-0005-0000-0000-0000BB6C0000}"/>
    <cellStyle name="Normal 2 7 3 3 3 3 2 2" xfId="29477" xr:uid="{00000000-0005-0000-0000-0000BC6C0000}"/>
    <cellStyle name="Normal 2 7 3 3 3 3 3" xfId="29478" xr:uid="{00000000-0005-0000-0000-0000BD6C0000}"/>
    <cellStyle name="Normal 2 7 3 3 3 4" xfId="29479" xr:uid="{00000000-0005-0000-0000-0000BE6C0000}"/>
    <cellStyle name="Normal 2 7 3 3 3 4 2" xfId="29480" xr:uid="{00000000-0005-0000-0000-0000BF6C0000}"/>
    <cellStyle name="Normal 2 7 3 3 3 4 2 2" xfId="29481" xr:uid="{00000000-0005-0000-0000-0000C06C0000}"/>
    <cellStyle name="Normal 2 7 3 3 3 4 3" xfId="29482" xr:uid="{00000000-0005-0000-0000-0000C16C0000}"/>
    <cellStyle name="Normal 2 7 3 3 3 5" xfId="29483" xr:uid="{00000000-0005-0000-0000-0000C26C0000}"/>
    <cellStyle name="Normal 2 7 3 3 3 5 2" xfId="29484" xr:uid="{00000000-0005-0000-0000-0000C36C0000}"/>
    <cellStyle name="Normal 2 7 3 3 3 6" xfId="29485" xr:uid="{00000000-0005-0000-0000-0000C46C0000}"/>
    <cellStyle name="Normal 2 7 3 3 4" xfId="29486" xr:uid="{00000000-0005-0000-0000-0000C56C0000}"/>
    <cellStyle name="Normal 2 7 3 3 4 2" xfId="29487" xr:uid="{00000000-0005-0000-0000-0000C66C0000}"/>
    <cellStyle name="Normal 2 7 3 3 4 2 2" xfId="29488" xr:uid="{00000000-0005-0000-0000-0000C76C0000}"/>
    <cellStyle name="Normal 2 7 3 3 4 3" xfId="29489" xr:uid="{00000000-0005-0000-0000-0000C86C0000}"/>
    <cellStyle name="Normal 2 7 3 3 5" xfId="29490" xr:uid="{00000000-0005-0000-0000-0000C96C0000}"/>
    <cellStyle name="Normal 2 7 3 3 5 2" xfId="29491" xr:uid="{00000000-0005-0000-0000-0000CA6C0000}"/>
    <cellStyle name="Normal 2 7 3 3 5 2 2" xfId="29492" xr:uid="{00000000-0005-0000-0000-0000CB6C0000}"/>
    <cellStyle name="Normal 2 7 3 3 5 3" xfId="29493" xr:uid="{00000000-0005-0000-0000-0000CC6C0000}"/>
    <cellStyle name="Normal 2 7 3 3 6" xfId="29494" xr:uid="{00000000-0005-0000-0000-0000CD6C0000}"/>
    <cellStyle name="Normal 2 7 3 3 6 2" xfId="29495" xr:uid="{00000000-0005-0000-0000-0000CE6C0000}"/>
    <cellStyle name="Normal 2 7 3 3 6 2 2" xfId="29496" xr:uid="{00000000-0005-0000-0000-0000CF6C0000}"/>
    <cellStyle name="Normal 2 7 3 3 6 3" xfId="29497" xr:uid="{00000000-0005-0000-0000-0000D06C0000}"/>
    <cellStyle name="Normal 2 7 3 3 7" xfId="29498" xr:uid="{00000000-0005-0000-0000-0000D16C0000}"/>
    <cellStyle name="Normal 2 7 3 3 7 2" xfId="29499" xr:uid="{00000000-0005-0000-0000-0000D26C0000}"/>
    <cellStyle name="Normal 2 7 3 3 8" xfId="29500" xr:uid="{00000000-0005-0000-0000-0000D36C0000}"/>
    <cellStyle name="Normal 2 7 3 3 8 2" xfId="29501" xr:uid="{00000000-0005-0000-0000-0000D46C0000}"/>
    <cellStyle name="Normal 2 7 3 3 9" xfId="29502" xr:uid="{00000000-0005-0000-0000-0000D56C0000}"/>
    <cellStyle name="Normal 2 7 3 4" xfId="1205" xr:uid="{00000000-0005-0000-0000-0000D66C0000}"/>
    <cellStyle name="Normal 2 7 3 4 2" xfId="29503" xr:uid="{00000000-0005-0000-0000-0000D76C0000}"/>
    <cellStyle name="Normal 2 7 3 4 2 2" xfId="29504" xr:uid="{00000000-0005-0000-0000-0000D86C0000}"/>
    <cellStyle name="Normal 2 7 3 4 2 2 2" xfId="29505" xr:uid="{00000000-0005-0000-0000-0000D96C0000}"/>
    <cellStyle name="Normal 2 7 3 4 2 3" xfId="29506" xr:uid="{00000000-0005-0000-0000-0000DA6C0000}"/>
    <cellStyle name="Normal 2 7 3 4 3" xfId="29507" xr:uid="{00000000-0005-0000-0000-0000DB6C0000}"/>
    <cellStyle name="Normal 2 7 3 4 3 2" xfId="29508" xr:uid="{00000000-0005-0000-0000-0000DC6C0000}"/>
    <cellStyle name="Normal 2 7 3 4 3 2 2" xfId="29509" xr:uid="{00000000-0005-0000-0000-0000DD6C0000}"/>
    <cellStyle name="Normal 2 7 3 4 3 3" xfId="29510" xr:uid="{00000000-0005-0000-0000-0000DE6C0000}"/>
    <cellStyle name="Normal 2 7 3 4 4" xfId="29511" xr:uid="{00000000-0005-0000-0000-0000DF6C0000}"/>
    <cellStyle name="Normal 2 7 3 4 4 2" xfId="29512" xr:uid="{00000000-0005-0000-0000-0000E06C0000}"/>
    <cellStyle name="Normal 2 7 3 4 4 2 2" xfId="29513" xr:uid="{00000000-0005-0000-0000-0000E16C0000}"/>
    <cellStyle name="Normal 2 7 3 4 4 3" xfId="29514" xr:uid="{00000000-0005-0000-0000-0000E26C0000}"/>
    <cellStyle name="Normal 2 7 3 4 5" xfId="29515" xr:uid="{00000000-0005-0000-0000-0000E36C0000}"/>
    <cellStyle name="Normal 2 7 3 4 5 2" xfId="29516" xr:uid="{00000000-0005-0000-0000-0000E46C0000}"/>
    <cellStyle name="Normal 2 7 3 4 6" xfId="29517" xr:uid="{00000000-0005-0000-0000-0000E56C0000}"/>
    <cellStyle name="Normal 2 7 3 4 6 2" xfId="29518" xr:uid="{00000000-0005-0000-0000-0000E66C0000}"/>
    <cellStyle name="Normal 2 7 3 4 7" xfId="29519" xr:uid="{00000000-0005-0000-0000-0000E76C0000}"/>
    <cellStyle name="Normal 2 7 3 5" xfId="29520" xr:uid="{00000000-0005-0000-0000-0000E86C0000}"/>
    <cellStyle name="Normal 2 7 3 5 2" xfId="29521" xr:uid="{00000000-0005-0000-0000-0000E96C0000}"/>
    <cellStyle name="Normal 2 7 3 5 2 2" xfId="29522" xr:uid="{00000000-0005-0000-0000-0000EA6C0000}"/>
    <cellStyle name="Normal 2 7 3 5 2 2 2" xfId="29523" xr:uid="{00000000-0005-0000-0000-0000EB6C0000}"/>
    <cellStyle name="Normal 2 7 3 5 2 3" xfId="29524" xr:uid="{00000000-0005-0000-0000-0000EC6C0000}"/>
    <cellStyle name="Normal 2 7 3 5 3" xfId="29525" xr:uid="{00000000-0005-0000-0000-0000ED6C0000}"/>
    <cellStyle name="Normal 2 7 3 5 3 2" xfId="29526" xr:uid="{00000000-0005-0000-0000-0000EE6C0000}"/>
    <cellStyle name="Normal 2 7 3 5 3 2 2" xfId="29527" xr:uid="{00000000-0005-0000-0000-0000EF6C0000}"/>
    <cellStyle name="Normal 2 7 3 5 3 3" xfId="29528" xr:uid="{00000000-0005-0000-0000-0000F06C0000}"/>
    <cellStyle name="Normal 2 7 3 5 4" xfId="29529" xr:uid="{00000000-0005-0000-0000-0000F16C0000}"/>
    <cellStyle name="Normal 2 7 3 5 4 2" xfId="29530" xr:uid="{00000000-0005-0000-0000-0000F26C0000}"/>
    <cellStyle name="Normal 2 7 3 5 4 2 2" xfId="29531" xr:uid="{00000000-0005-0000-0000-0000F36C0000}"/>
    <cellStyle name="Normal 2 7 3 5 4 3" xfId="29532" xr:uid="{00000000-0005-0000-0000-0000F46C0000}"/>
    <cellStyle name="Normal 2 7 3 5 5" xfId="29533" xr:uid="{00000000-0005-0000-0000-0000F56C0000}"/>
    <cellStyle name="Normal 2 7 3 5 5 2" xfId="29534" xr:uid="{00000000-0005-0000-0000-0000F66C0000}"/>
    <cellStyle name="Normal 2 7 3 5 6" xfId="29535" xr:uid="{00000000-0005-0000-0000-0000F76C0000}"/>
    <cellStyle name="Normal 2 7 3 6" xfId="29536" xr:uid="{00000000-0005-0000-0000-0000F86C0000}"/>
    <cellStyle name="Normal 2 7 3 6 2" xfId="29537" xr:uid="{00000000-0005-0000-0000-0000F96C0000}"/>
    <cellStyle name="Normal 2 7 3 6 2 2" xfId="29538" xr:uid="{00000000-0005-0000-0000-0000FA6C0000}"/>
    <cellStyle name="Normal 2 7 3 6 2 2 2" xfId="29539" xr:uid="{00000000-0005-0000-0000-0000FB6C0000}"/>
    <cellStyle name="Normal 2 7 3 6 2 3" xfId="29540" xr:uid="{00000000-0005-0000-0000-0000FC6C0000}"/>
    <cellStyle name="Normal 2 7 3 6 3" xfId="29541" xr:uid="{00000000-0005-0000-0000-0000FD6C0000}"/>
    <cellStyle name="Normal 2 7 3 6 3 2" xfId="29542" xr:uid="{00000000-0005-0000-0000-0000FE6C0000}"/>
    <cellStyle name="Normal 2 7 3 6 3 2 2" xfId="29543" xr:uid="{00000000-0005-0000-0000-0000FF6C0000}"/>
    <cellStyle name="Normal 2 7 3 6 3 3" xfId="29544" xr:uid="{00000000-0005-0000-0000-0000006D0000}"/>
    <cellStyle name="Normal 2 7 3 6 4" xfId="29545" xr:uid="{00000000-0005-0000-0000-0000016D0000}"/>
    <cellStyle name="Normal 2 7 3 6 4 2" xfId="29546" xr:uid="{00000000-0005-0000-0000-0000026D0000}"/>
    <cellStyle name="Normal 2 7 3 6 4 2 2" xfId="29547" xr:uid="{00000000-0005-0000-0000-0000036D0000}"/>
    <cellStyle name="Normal 2 7 3 6 4 3" xfId="29548" xr:uid="{00000000-0005-0000-0000-0000046D0000}"/>
    <cellStyle name="Normal 2 7 3 6 5" xfId="29549" xr:uid="{00000000-0005-0000-0000-0000056D0000}"/>
    <cellStyle name="Normal 2 7 3 6 5 2" xfId="29550" xr:uid="{00000000-0005-0000-0000-0000066D0000}"/>
    <cellStyle name="Normal 2 7 3 6 6" xfId="29551" xr:uid="{00000000-0005-0000-0000-0000076D0000}"/>
    <cellStyle name="Normal 2 7 3 7" xfId="29552" xr:uid="{00000000-0005-0000-0000-0000086D0000}"/>
    <cellStyle name="Normal 2 7 3 7 2" xfId="29553" xr:uid="{00000000-0005-0000-0000-0000096D0000}"/>
    <cellStyle name="Normal 2 7 3 7 2 2" xfId="29554" xr:uid="{00000000-0005-0000-0000-00000A6D0000}"/>
    <cellStyle name="Normal 2 7 3 7 2 2 2" xfId="29555" xr:uid="{00000000-0005-0000-0000-00000B6D0000}"/>
    <cellStyle name="Normal 2 7 3 7 2 3" xfId="29556" xr:uid="{00000000-0005-0000-0000-00000C6D0000}"/>
    <cellStyle name="Normal 2 7 3 7 3" xfId="29557" xr:uid="{00000000-0005-0000-0000-00000D6D0000}"/>
    <cellStyle name="Normal 2 7 3 7 3 2" xfId="29558" xr:uid="{00000000-0005-0000-0000-00000E6D0000}"/>
    <cellStyle name="Normal 2 7 3 7 3 2 2" xfId="29559" xr:uid="{00000000-0005-0000-0000-00000F6D0000}"/>
    <cellStyle name="Normal 2 7 3 7 3 3" xfId="29560" xr:uid="{00000000-0005-0000-0000-0000106D0000}"/>
    <cellStyle name="Normal 2 7 3 7 4" xfId="29561" xr:uid="{00000000-0005-0000-0000-0000116D0000}"/>
    <cellStyle name="Normal 2 7 3 7 4 2" xfId="29562" xr:uid="{00000000-0005-0000-0000-0000126D0000}"/>
    <cellStyle name="Normal 2 7 3 7 4 2 2" xfId="29563" xr:uid="{00000000-0005-0000-0000-0000136D0000}"/>
    <cellStyle name="Normal 2 7 3 7 4 3" xfId="29564" xr:uid="{00000000-0005-0000-0000-0000146D0000}"/>
    <cellStyle name="Normal 2 7 3 7 5" xfId="29565" xr:uid="{00000000-0005-0000-0000-0000156D0000}"/>
    <cellStyle name="Normal 2 7 3 7 5 2" xfId="29566" xr:uid="{00000000-0005-0000-0000-0000166D0000}"/>
    <cellStyle name="Normal 2 7 3 7 6" xfId="29567" xr:uid="{00000000-0005-0000-0000-0000176D0000}"/>
    <cellStyle name="Normal 2 7 3 8" xfId="29568" xr:uid="{00000000-0005-0000-0000-0000186D0000}"/>
    <cellStyle name="Normal 2 7 3 8 2" xfId="29569" xr:uid="{00000000-0005-0000-0000-0000196D0000}"/>
    <cellStyle name="Normal 2 7 3 8 2 2" xfId="29570" xr:uid="{00000000-0005-0000-0000-00001A6D0000}"/>
    <cellStyle name="Normal 2 7 3 8 3" xfId="29571" xr:uid="{00000000-0005-0000-0000-00001B6D0000}"/>
    <cellStyle name="Normal 2 7 3 9" xfId="29572" xr:uid="{00000000-0005-0000-0000-00001C6D0000}"/>
    <cellStyle name="Normal 2 7 3 9 2" xfId="29573" xr:uid="{00000000-0005-0000-0000-00001D6D0000}"/>
    <cellStyle name="Normal 2 7 3 9 2 2" xfId="29574" xr:uid="{00000000-0005-0000-0000-00001E6D0000}"/>
    <cellStyle name="Normal 2 7 3 9 3" xfId="29575" xr:uid="{00000000-0005-0000-0000-00001F6D0000}"/>
    <cellStyle name="Normal 2 7 4" xfId="1206" xr:uid="{00000000-0005-0000-0000-0000206D0000}"/>
    <cellStyle name="Normal 2 7 4 10" xfId="29576" xr:uid="{00000000-0005-0000-0000-0000216D0000}"/>
    <cellStyle name="Normal 2 7 4 10 2" xfId="29577" xr:uid="{00000000-0005-0000-0000-0000226D0000}"/>
    <cellStyle name="Normal 2 7 4 11" xfId="29578" xr:uid="{00000000-0005-0000-0000-0000236D0000}"/>
    <cellStyle name="Normal 2 7 4 12" xfId="29579" xr:uid="{00000000-0005-0000-0000-0000246D0000}"/>
    <cellStyle name="Normal 2 7 4 2" xfId="1207" xr:uid="{00000000-0005-0000-0000-0000256D0000}"/>
    <cellStyle name="Normal 2 7 4 2 2" xfId="29580" xr:uid="{00000000-0005-0000-0000-0000266D0000}"/>
    <cellStyle name="Normal 2 7 4 2 2 2" xfId="29581" xr:uid="{00000000-0005-0000-0000-0000276D0000}"/>
    <cellStyle name="Normal 2 7 4 2 2 2 2" xfId="29582" xr:uid="{00000000-0005-0000-0000-0000286D0000}"/>
    <cellStyle name="Normal 2 7 4 2 2 3" xfId="29583" xr:uid="{00000000-0005-0000-0000-0000296D0000}"/>
    <cellStyle name="Normal 2 7 4 2 3" xfId="29584" xr:uid="{00000000-0005-0000-0000-00002A6D0000}"/>
    <cellStyle name="Normal 2 7 4 2 3 2" xfId="29585" xr:uid="{00000000-0005-0000-0000-00002B6D0000}"/>
    <cellStyle name="Normal 2 7 4 2 3 2 2" xfId="29586" xr:uid="{00000000-0005-0000-0000-00002C6D0000}"/>
    <cellStyle name="Normal 2 7 4 2 3 3" xfId="29587" xr:uid="{00000000-0005-0000-0000-00002D6D0000}"/>
    <cellStyle name="Normal 2 7 4 2 4" xfId="29588" xr:uid="{00000000-0005-0000-0000-00002E6D0000}"/>
    <cellStyle name="Normal 2 7 4 2 4 2" xfId="29589" xr:uid="{00000000-0005-0000-0000-00002F6D0000}"/>
    <cellStyle name="Normal 2 7 4 2 4 2 2" xfId="29590" xr:uid="{00000000-0005-0000-0000-0000306D0000}"/>
    <cellStyle name="Normal 2 7 4 2 4 3" xfId="29591" xr:uid="{00000000-0005-0000-0000-0000316D0000}"/>
    <cellStyle name="Normal 2 7 4 2 5" xfId="29592" xr:uid="{00000000-0005-0000-0000-0000326D0000}"/>
    <cellStyle name="Normal 2 7 4 2 5 2" xfId="29593" xr:uid="{00000000-0005-0000-0000-0000336D0000}"/>
    <cellStyle name="Normal 2 7 4 2 6" xfId="29594" xr:uid="{00000000-0005-0000-0000-0000346D0000}"/>
    <cellStyle name="Normal 2 7 4 2 6 2" xfId="29595" xr:uid="{00000000-0005-0000-0000-0000356D0000}"/>
    <cellStyle name="Normal 2 7 4 2 7" xfId="29596" xr:uid="{00000000-0005-0000-0000-0000366D0000}"/>
    <cellStyle name="Normal 2 7 4 3" xfId="29597" xr:uid="{00000000-0005-0000-0000-0000376D0000}"/>
    <cellStyle name="Normal 2 7 4 3 2" xfId="29598" xr:uid="{00000000-0005-0000-0000-0000386D0000}"/>
    <cellStyle name="Normal 2 7 4 3 2 2" xfId="29599" xr:uid="{00000000-0005-0000-0000-0000396D0000}"/>
    <cellStyle name="Normal 2 7 4 3 2 2 2" xfId="29600" xr:uid="{00000000-0005-0000-0000-00003A6D0000}"/>
    <cellStyle name="Normal 2 7 4 3 2 3" xfId="29601" xr:uid="{00000000-0005-0000-0000-00003B6D0000}"/>
    <cellStyle name="Normal 2 7 4 3 3" xfId="29602" xr:uid="{00000000-0005-0000-0000-00003C6D0000}"/>
    <cellStyle name="Normal 2 7 4 3 3 2" xfId="29603" xr:uid="{00000000-0005-0000-0000-00003D6D0000}"/>
    <cellStyle name="Normal 2 7 4 3 3 2 2" xfId="29604" xr:uid="{00000000-0005-0000-0000-00003E6D0000}"/>
    <cellStyle name="Normal 2 7 4 3 3 3" xfId="29605" xr:uid="{00000000-0005-0000-0000-00003F6D0000}"/>
    <cellStyle name="Normal 2 7 4 3 4" xfId="29606" xr:uid="{00000000-0005-0000-0000-0000406D0000}"/>
    <cellStyle name="Normal 2 7 4 3 4 2" xfId="29607" xr:uid="{00000000-0005-0000-0000-0000416D0000}"/>
    <cellStyle name="Normal 2 7 4 3 4 2 2" xfId="29608" xr:uid="{00000000-0005-0000-0000-0000426D0000}"/>
    <cellStyle name="Normal 2 7 4 3 4 3" xfId="29609" xr:uid="{00000000-0005-0000-0000-0000436D0000}"/>
    <cellStyle name="Normal 2 7 4 3 5" xfId="29610" xr:uid="{00000000-0005-0000-0000-0000446D0000}"/>
    <cellStyle name="Normal 2 7 4 3 5 2" xfId="29611" xr:uid="{00000000-0005-0000-0000-0000456D0000}"/>
    <cellStyle name="Normal 2 7 4 3 6" xfId="29612" xr:uid="{00000000-0005-0000-0000-0000466D0000}"/>
    <cellStyle name="Normal 2 7 4 4" xfId="29613" xr:uid="{00000000-0005-0000-0000-0000476D0000}"/>
    <cellStyle name="Normal 2 7 4 4 2" xfId="29614" xr:uid="{00000000-0005-0000-0000-0000486D0000}"/>
    <cellStyle name="Normal 2 7 4 4 2 2" xfId="29615" xr:uid="{00000000-0005-0000-0000-0000496D0000}"/>
    <cellStyle name="Normal 2 7 4 4 3" xfId="29616" xr:uid="{00000000-0005-0000-0000-00004A6D0000}"/>
    <cellStyle name="Normal 2 7 4 5" xfId="29617" xr:uid="{00000000-0005-0000-0000-00004B6D0000}"/>
    <cellStyle name="Normal 2 7 4 5 2" xfId="29618" xr:uid="{00000000-0005-0000-0000-00004C6D0000}"/>
    <cellStyle name="Normal 2 7 4 5 2 2" xfId="29619" xr:uid="{00000000-0005-0000-0000-00004D6D0000}"/>
    <cellStyle name="Normal 2 7 4 5 3" xfId="29620" xr:uid="{00000000-0005-0000-0000-00004E6D0000}"/>
    <cellStyle name="Normal 2 7 4 6" xfId="29621" xr:uid="{00000000-0005-0000-0000-00004F6D0000}"/>
    <cellStyle name="Normal 2 7 4 6 2" xfId="29622" xr:uid="{00000000-0005-0000-0000-0000506D0000}"/>
    <cellStyle name="Normal 2 7 4 6 2 2" xfId="29623" xr:uid="{00000000-0005-0000-0000-0000516D0000}"/>
    <cellStyle name="Normal 2 7 4 6 3" xfId="29624" xr:uid="{00000000-0005-0000-0000-0000526D0000}"/>
    <cellStyle name="Normal 2 7 4 7" xfId="29625" xr:uid="{00000000-0005-0000-0000-0000536D0000}"/>
    <cellStyle name="Normal 2 7 4 7 2" xfId="29626" xr:uid="{00000000-0005-0000-0000-0000546D0000}"/>
    <cellStyle name="Normal 2 7 4 8" xfId="29627" xr:uid="{00000000-0005-0000-0000-0000556D0000}"/>
    <cellStyle name="Normal 2 7 4 8 2" xfId="29628" xr:uid="{00000000-0005-0000-0000-0000566D0000}"/>
    <cellStyle name="Normal 2 7 4 9" xfId="29629" xr:uid="{00000000-0005-0000-0000-0000576D0000}"/>
    <cellStyle name="Normal 2 7 4 9 2" xfId="29630" xr:uid="{00000000-0005-0000-0000-0000586D0000}"/>
    <cellStyle name="Normal 2 7 5" xfId="1208" xr:uid="{00000000-0005-0000-0000-0000596D0000}"/>
    <cellStyle name="Normal 2 7 5 10" xfId="29631" xr:uid="{00000000-0005-0000-0000-00005A6D0000}"/>
    <cellStyle name="Normal 2 7 5 2" xfId="1209" xr:uid="{00000000-0005-0000-0000-00005B6D0000}"/>
    <cellStyle name="Normal 2 7 5 2 2" xfId="29632" xr:uid="{00000000-0005-0000-0000-00005C6D0000}"/>
    <cellStyle name="Normal 2 7 5 2 2 2" xfId="29633" xr:uid="{00000000-0005-0000-0000-00005D6D0000}"/>
    <cellStyle name="Normal 2 7 5 2 2 2 2" xfId="29634" xr:uid="{00000000-0005-0000-0000-00005E6D0000}"/>
    <cellStyle name="Normal 2 7 5 2 2 3" xfId="29635" xr:uid="{00000000-0005-0000-0000-00005F6D0000}"/>
    <cellStyle name="Normal 2 7 5 2 3" xfId="29636" xr:uid="{00000000-0005-0000-0000-0000606D0000}"/>
    <cellStyle name="Normal 2 7 5 2 3 2" xfId="29637" xr:uid="{00000000-0005-0000-0000-0000616D0000}"/>
    <cellStyle name="Normal 2 7 5 2 3 2 2" xfId="29638" xr:uid="{00000000-0005-0000-0000-0000626D0000}"/>
    <cellStyle name="Normal 2 7 5 2 3 3" xfId="29639" xr:uid="{00000000-0005-0000-0000-0000636D0000}"/>
    <cellStyle name="Normal 2 7 5 2 4" xfId="29640" xr:uid="{00000000-0005-0000-0000-0000646D0000}"/>
    <cellStyle name="Normal 2 7 5 2 4 2" xfId="29641" xr:uid="{00000000-0005-0000-0000-0000656D0000}"/>
    <cellStyle name="Normal 2 7 5 2 4 2 2" xfId="29642" xr:uid="{00000000-0005-0000-0000-0000666D0000}"/>
    <cellStyle name="Normal 2 7 5 2 4 3" xfId="29643" xr:uid="{00000000-0005-0000-0000-0000676D0000}"/>
    <cellStyle name="Normal 2 7 5 2 5" xfId="29644" xr:uid="{00000000-0005-0000-0000-0000686D0000}"/>
    <cellStyle name="Normal 2 7 5 2 5 2" xfId="29645" xr:uid="{00000000-0005-0000-0000-0000696D0000}"/>
    <cellStyle name="Normal 2 7 5 2 6" xfId="29646" xr:uid="{00000000-0005-0000-0000-00006A6D0000}"/>
    <cellStyle name="Normal 2 7 5 2 6 2" xfId="29647" xr:uid="{00000000-0005-0000-0000-00006B6D0000}"/>
    <cellStyle name="Normal 2 7 5 2 7" xfId="29648" xr:uid="{00000000-0005-0000-0000-00006C6D0000}"/>
    <cellStyle name="Normal 2 7 5 3" xfId="29649" xr:uid="{00000000-0005-0000-0000-00006D6D0000}"/>
    <cellStyle name="Normal 2 7 5 3 2" xfId="29650" xr:uid="{00000000-0005-0000-0000-00006E6D0000}"/>
    <cellStyle name="Normal 2 7 5 3 2 2" xfId="29651" xr:uid="{00000000-0005-0000-0000-00006F6D0000}"/>
    <cellStyle name="Normal 2 7 5 3 2 2 2" xfId="29652" xr:uid="{00000000-0005-0000-0000-0000706D0000}"/>
    <cellStyle name="Normal 2 7 5 3 2 3" xfId="29653" xr:uid="{00000000-0005-0000-0000-0000716D0000}"/>
    <cellStyle name="Normal 2 7 5 3 3" xfId="29654" xr:uid="{00000000-0005-0000-0000-0000726D0000}"/>
    <cellStyle name="Normal 2 7 5 3 3 2" xfId="29655" xr:uid="{00000000-0005-0000-0000-0000736D0000}"/>
    <cellStyle name="Normal 2 7 5 3 3 2 2" xfId="29656" xr:uid="{00000000-0005-0000-0000-0000746D0000}"/>
    <cellStyle name="Normal 2 7 5 3 3 3" xfId="29657" xr:uid="{00000000-0005-0000-0000-0000756D0000}"/>
    <cellStyle name="Normal 2 7 5 3 4" xfId="29658" xr:uid="{00000000-0005-0000-0000-0000766D0000}"/>
    <cellStyle name="Normal 2 7 5 3 4 2" xfId="29659" xr:uid="{00000000-0005-0000-0000-0000776D0000}"/>
    <cellStyle name="Normal 2 7 5 3 4 2 2" xfId="29660" xr:uid="{00000000-0005-0000-0000-0000786D0000}"/>
    <cellStyle name="Normal 2 7 5 3 4 3" xfId="29661" xr:uid="{00000000-0005-0000-0000-0000796D0000}"/>
    <cellStyle name="Normal 2 7 5 3 5" xfId="29662" xr:uid="{00000000-0005-0000-0000-00007A6D0000}"/>
    <cellStyle name="Normal 2 7 5 3 5 2" xfId="29663" xr:uid="{00000000-0005-0000-0000-00007B6D0000}"/>
    <cellStyle name="Normal 2 7 5 3 6" xfId="29664" xr:uid="{00000000-0005-0000-0000-00007C6D0000}"/>
    <cellStyle name="Normal 2 7 5 4" xfId="29665" xr:uid="{00000000-0005-0000-0000-00007D6D0000}"/>
    <cellStyle name="Normal 2 7 5 4 2" xfId="29666" xr:uid="{00000000-0005-0000-0000-00007E6D0000}"/>
    <cellStyle name="Normal 2 7 5 4 2 2" xfId="29667" xr:uid="{00000000-0005-0000-0000-00007F6D0000}"/>
    <cellStyle name="Normal 2 7 5 4 3" xfId="29668" xr:uid="{00000000-0005-0000-0000-0000806D0000}"/>
    <cellStyle name="Normal 2 7 5 5" xfId="29669" xr:uid="{00000000-0005-0000-0000-0000816D0000}"/>
    <cellStyle name="Normal 2 7 5 5 2" xfId="29670" xr:uid="{00000000-0005-0000-0000-0000826D0000}"/>
    <cellStyle name="Normal 2 7 5 5 2 2" xfId="29671" xr:uid="{00000000-0005-0000-0000-0000836D0000}"/>
    <cellStyle name="Normal 2 7 5 5 3" xfId="29672" xr:uid="{00000000-0005-0000-0000-0000846D0000}"/>
    <cellStyle name="Normal 2 7 5 6" xfId="29673" xr:uid="{00000000-0005-0000-0000-0000856D0000}"/>
    <cellStyle name="Normal 2 7 5 6 2" xfId="29674" xr:uid="{00000000-0005-0000-0000-0000866D0000}"/>
    <cellStyle name="Normal 2 7 5 6 2 2" xfId="29675" xr:uid="{00000000-0005-0000-0000-0000876D0000}"/>
    <cellStyle name="Normal 2 7 5 6 3" xfId="29676" xr:uid="{00000000-0005-0000-0000-0000886D0000}"/>
    <cellStyle name="Normal 2 7 5 7" xfId="29677" xr:uid="{00000000-0005-0000-0000-0000896D0000}"/>
    <cellStyle name="Normal 2 7 5 7 2" xfId="29678" xr:uid="{00000000-0005-0000-0000-00008A6D0000}"/>
    <cellStyle name="Normal 2 7 5 8" xfId="29679" xr:uid="{00000000-0005-0000-0000-00008B6D0000}"/>
    <cellStyle name="Normal 2 7 5 8 2" xfId="29680" xr:uid="{00000000-0005-0000-0000-00008C6D0000}"/>
    <cellStyle name="Normal 2 7 5 9" xfId="29681" xr:uid="{00000000-0005-0000-0000-00008D6D0000}"/>
    <cellStyle name="Normal 2 7 6" xfId="1210" xr:uid="{00000000-0005-0000-0000-00008E6D0000}"/>
    <cellStyle name="Normal 2 7 6 2" xfId="29682" xr:uid="{00000000-0005-0000-0000-00008F6D0000}"/>
    <cellStyle name="Normal 2 7 7" xfId="29683" xr:uid="{00000000-0005-0000-0000-0000906D0000}"/>
    <cellStyle name="Normal 2 7 7 2" xfId="29684" xr:uid="{00000000-0005-0000-0000-0000916D0000}"/>
    <cellStyle name="Normal 2 7 8" xfId="29685" xr:uid="{00000000-0005-0000-0000-0000926D0000}"/>
    <cellStyle name="Normal 2 7 9" xfId="29686" xr:uid="{00000000-0005-0000-0000-0000936D0000}"/>
    <cellStyle name="Normal 2 7 9 2" xfId="29687" xr:uid="{00000000-0005-0000-0000-0000946D0000}"/>
    <cellStyle name="Normal 2 8" xfId="1211" xr:uid="{00000000-0005-0000-0000-0000956D0000}"/>
    <cellStyle name="Normal 2 8 10" xfId="29688" xr:uid="{00000000-0005-0000-0000-0000966D0000}"/>
    <cellStyle name="Normal 2 8 11" xfId="29689" xr:uid="{00000000-0005-0000-0000-0000976D0000}"/>
    <cellStyle name="Normal 2 8 12" xfId="29690" xr:uid="{00000000-0005-0000-0000-0000986D0000}"/>
    <cellStyle name="Normal 2 8 13" xfId="55747" xr:uid="{00000000-0005-0000-0000-0000996D0000}"/>
    <cellStyle name="Normal 2 8 2" xfId="1212" xr:uid="{00000000-0005-0000-0000-00009A6D0000}"/>
    <cellStyle name="Normal 2 8 2 10" xfId="29691" xr:uid="{00000000-0005-0000-0000-00009B6D0000}"/>
    <cellStyle name="Normal 2 8 2 10 2" xfId="29692" xr:uid="{00000000-0005-0000-0000-00009C6D0000}"/>
    <cellStyle name="Normal 2 8 2 10 2 2" xfId="29693" xr:uid="{00000000-0005-0000-0000-00009D6D0000}"/>
    <cellStyle name="Normal 2 8 2 10 3" xfId="29694" xr:uid="{00000000-0005-0000-0000-00009E6D0000}"/>
    <cellStyle name="Normal 2 8 2 11" xfId="29695" xr:uid="{00000000-0005-0000-0000-00009F6D0000}"/>
    <cellStyle name="Normal 2 8 2 11 2" xfId="29696" xr:uid="{00000000-0005-0000-0000-0000A06D0000}"/>
    <cellStyle name="Normal 2 8 2 11 2 2" xfId="29697" xr:uid="{00000000-0005-0000-0000-0000A16D0000}"/>
    <cellStyle name="Normal 2 8 2 11 3" xfId="29698" xr:uid="{00000000-0005-0000-0000-0000A26D0000}"/>
    <cellStyle name="Normal 2 8 2 12" xfId="29699" xr:uid="{00000000-0005-0000-0000-0000A36D0000}"/>
    <cellStyle name="Normal 2 8 2 12 2" xfId="29700" xr:uid="{00000000-0005-0000-0000-0000A46D0000}"/>
    <cellStyle name="Normal 2 8 2 13" xfId="29701" xr:uid="{00000000-0005-0000-0000-0000A56D0000}"/>
    <cellStyle name="Normal 2 8 2 13 2" xfId="29702" xr:uid="{00000000-0005-0000-0000-0000A66D0000}"/>
    <cellStyle name="Normal 2 8 2 14" xfId="29703" xr:uid="{00000000-0005-0000-0000-0000A76D0000}"/>
    <cellStyle name="Normal 2 8 2 14 2" xfId="29704" xr:uid="{00000000-0005-0000-0000-0000A86D0000}"/>
    <cellStyle name="Normal 2 8 2 15" xfId="29705" xr:uid="{00000000-0005-0000-0000-0000A96D0000}"/>
    <cellStyle name="Normal 2 8 2 15 2" xfId="29706" xr:uid="{00000000-0005-0000-0000-0000AA6D0000}"/>
    <cellStyle name="Normal 2 8 2 16" xfId="29707" xr:uid="{00000000-0005-0000-0000-0000AB6D0000}"/>
    <cellStyle name="Normal 2 8 2 16 2" xfId="29708" xr:uid="{00000000-0005-0000-0000-0000AC6D0000}"/>
    <cellStyle name="Normal 2 8 2 17" xfId="29709" xr:uid="{00000000-0005-0000-0000-0000AD6D0000}"/>
    <cellStyle name="Normal 2 8 2 17 2" xfId="29710" xr:uid="{00000000-0005-0000-0000-0000AE6D0000}"/>
    <cellStyle name="Normal 2 8 2 18" xfId="29711" xr:uid="{00000000-0005-0000-0000-0000AF6D0000}"/>
    <cellStyle name="Normal 2 8 2 19" xfId="29712" xr:uid="{00000000-0005-0000-0000-0000B06D0000}"/>
    <cellStyle name="Normal 2 8 2 2" xfId="1213" xr:uid="{00000000-0005-0000-0000-0000B16D0000}"/>
    <cellStyle name="Normal 2 8 2 2 10" xfId="29713" xr:uid="{00000000-0005-0000-0000-0000B26D0000}"/>
    <cellStyle name="Normal 2 8 2 2 2" xfId="1214" xr:uid="{00000000-0005-0000-0000-0000B36D0000}"/>
    <cellStyle name="Normal 2 8 2 2 2 2" xfId="29714" xr:uid="{00000000-0005-0000-0000-0000B46D0000}"/>
    <cellStyle name="Normal 2 8 2 2 2 2 2" xfId="29715" xr:uid="{00000000-0005-0000-0000-0000B56D0000}"/>
    <cellStyle name="Normal 2 8 2 2 2 2 2 2" xfId="29716" xr:uid="{00000000-0005-0000-0000-0000B66D0000}"/>
    <cellStyle name="Normal 2 8 2 2 2 2 3" xfId="29717" xr:uid="{00000000-0005-0000-0000-0000B76D0000}"/>
    <cellStyle name="Normal 2 8 2 2 2 3" xfId="29718" xr:uid="{00000000-0005-0000-0000-0000B86D0000}"/>
    <cellStyle name="Normal 2 8 2 2 2 3 2" xfId="29719" xr:uid="{00000000-0005-0000-0000-0000B96D0000}"/>
    <cellStyle name="Normal 2 8 2 2 2 3 2 2" xfId="29720" xr:uid="{00000000-0005-0000-0000-0000BA6D0000}"/>
    <cellStyle name="Normal 2 8 2 2 2 3 3" xfId="29721" xr:uid="{00000000-0005-0000-0000-0000BB6D0000}"/>
    <cellStyle name="Normal 2 8 2 2 2 4" xfId="29722" xr:uid="{00000000-0005-0000-0000-0000BC6D0000}"/>
    <cellStyle name="Normal 2 8 2 2 2 4 2" xfId="29723" xr:uid="{00000000-0005-0000-0000-0000BD6D0000}"/>
    <cellStyle name="Normal 2 8 2 2 2 4 2 2" xfId="29724" xr:uid="{00000000-0005-0000-0000-0000BE6D0000}"/>
    <cellStyle name="Normal 2 8 2 2 2 4 3" xfId="29725" xr:uid="{00000000-0005-0000-0000-0000BF6D0000}"/>
    <cellStyle name="Normal 2 8 2 2 2 5" xfId="29726" xr:uid="{00000000-0005-0000-0000-0000C06D0000}"/>
    <cellStyle name="Normal 2 8 2 2 2 5 2" xfId="29727" xr:uid="{00000000-0005-0000-0000-0000C16D0000}"/>
    <cellStyle name="Normal 2 8 2 2 2 6" xfId="29728" xr:uid="{00000000-0005-0000-0000-0000C26D0000}"/>
    <cellStyle name="Normal 2 8 2 2 2 6 2" xfId="29729" xr:uid="{00000000-0005-0000-0000-0000C36D0000}"/>
    <cellStyle name="Normal 2 8 2 2 2 7" xfId="29730" xr:uid="{00000000-0005-0000-0000-0000C46D0000}"/>
    <cellStyle name="Normal 2 8 2 2 3" xfId="29731" xr:uid="{00000000-0005-0000-0000-0000C56D0000}"/>
    <cellStyle name="Normal 2 8 2 2 3 2" xfId="29732" xr:uid="{00000000-0005-0000-0000-0000C66D0000}"/>
    <cellStyle name="Normal 2 8 2 2 3 2 2" xfId="29733" xr:uid="{00000000-0005-0000-0000-0000C76D0000}"/>
    <cellStyle name="Normal 2 8 2 2 3 2 2 2" xfId="29734" xr:uid="{00000000-0005-0000-0000-0000C86D0000}"/>
    <cellStyle name="Normal 2 8 2 2 3 2 3" xfId="29735" xr:uid="{00000000-0005-0000-0000-0000C96D0000}"/>
    <cellStyle name="Normal 2 8 2 2 3 3" xfId="29736" xr:uid="{00000000-0005-0000-0000-0000CA6D0000}"/>
    <cellStyle name="Normal 2 8 2 2 3 3 2" xfId="29737" xr:uid="{00000000-0005-0000-0000-0000CB6D0000}"/>
    <cellStyle name="Normal 2 8 2 2 3 3 2 2" xfId="29738" xr:uid="{00000000-0005-0000-0000-0000CC6D0000}"/>
    <cellStyle name="Normal 2 8 2 2 3 3 3" xfId="29739" xr:uid="{00000000-0005-0000-0000-0000CD6D0000}"/>
    <cellStyle name="Normal 2 8 2 2 3 4" xfId="29740" xr:uid="{00000000-0005-0000-0000-0000CE6D0000}"/>
    <cellStyle name="Normal 2 8 2 2 3 4 2" xfId="29741" xr:uid="{00000000-0005-0000-0000-0000CF6D0000}"/>
    <cellStyle name="Normal 2 8 2 2 3 4 2 2" xfId="29742" xr:uid="{00000000-0005-0000-0000-0000D06D0000}"/>
    <cellStyle name="Normal 2 8 2 2 3 4 3" xfId="29743" xr:uid="{00000000-0005-0000-0000-0000D16D0000}"/>
    <cellStyle name="Normal 2 8 2 2 3 5" xfId="29744" xr:uid="{00000000-0005-0000-0000-0000D26D0000}"/>
    <cellStyle name="Normal 2 8 2 2 3 5 2" xfId="29745" xr:uid="{00000000-0005-0000-0000-0000D36D0000}"/>
    <cellStyle name="Normal 2 8 2 2 3 6" xfId="29746" xr:uid="{00000000-0005-0000-0000-0000D46D0000}"/>
    <cellStyle name="Normal 2 8 2 2 4" xfId="29747" xr:uid="{00000000-0005-0000-0000-0000D56D0000}"/>
    <cellStyle name="Normal 2 8 2 2 4 2" xfId="29748" xr:uid="{00000000-0005-0000-0000-0000D66D0000}"/>
    <cellStyle name="Normal 2 8 2 2 4 2 2" xfId="29749" xr:uid="{00000000-0005-0000-0000-0000D76D0000}"/>
    <cellStyle name="Normal 2 8 2 2 4 3" xfId="29750" xr:uid="{00000000-0005-0000-0000-0000D86D0000}"/>
    <cellStyle name="Normal 2 8 2 2 5" xfId="29751" xr:uid="{00000000-0005-0000-0000-0000D96D0000}"/>
    <cellStyle name="Normal 2 8 2 2 5 2" xfId="29752" xr:uid="{00000000-0005-0000-0000-0000DA6D0000}"/>
    <cellStyle name="Normal 2 8 2 2 5 2 2" xfId="29753" xr:uid="{00000000-0005-0000-0000-0000DB6D0000}"/>
    <cellStyle name="Normal 2 8 2 2 5 3" xfId="29754" xr:uid="{00000000-0005-0000-0000-0000DC6D0000}"/>
    <cellStyle name="Normal 2 8 2 2 6" xfId="29755" xr:uid="{00000000-0005-0000-0000-0000DD6D0000}"/>
    <cellStyle name="Normal 2 8 2 2 6 2" xfId="29756" xr:uid="{00000000-0005-0000-0000-0000DE6D0000}"/>
    <cellStyle name="Normal 2 8 2 2 6 2 2" xfId="29757" xr:uid="{00000000-0005-0000-0000-0000DF6D0000}"/>
    <cellStyle name="Normal 2 8 2 2 6 3" xfId="29758" xr:uid="{00000000-0005-0000-0000-0000E06D0000}"/>
    <cellStyle name="Normal 2 8 2 2 7" xfId="29759" xr:uid="{00000000-0005-0000-0000-0000E16D0000}"/>
    <cellStyle name="Normal 2 8 2 2 7 2" xfId="29760" xr:uid="{00000000-0005-0000-0000-0000E26D0000}"/>
    <cellStyle name="Normal 2 8 2 2 8" xfId="29761" xr:uid="{00000000-0005-0000-0000-0000E36D0000}"/>
    <cellStyle name="Normal 2 8 2 2 8 2" xfId="29762" xr:uid="{00000000-0005-0000-0000-0000E46D0000}"/>
    <cellStyle name="Normal 2 8 2 2 9" xfId="29763" xr:uid="{00000000-0005-0000-0000-0000E56D0000}"/>
    <cellStyle name="Normal 2 8 2 20" xfId="29764" xr:uid="{00000000-0005-0000-0000-0000E66D0000}"/>
    <cellStyle name="Normal 2 8 2 21" xfId="55748" xr:uid="{00000000-0005-0000-0000-0000E76D0000}"/>
    <cellStyle name="Normal 2 8 2 3" xfId="1215" xr:uid="{00000000-0005-0000-0000-0000E86D0000}"/>
    <cellStyle name="Normal 2 8 2 3 10" xfId="29765" xr:uid="{00000000-0005-0000-0000-0000E96D0000}"/>
    <cellStyle name="Normal 2 8 2 3 2" xfId="1216" xr:uid="{00000000-0005-0000-0000-0000EA6D0000}"/>
    <cellStyle name="Normal 2 8 2 3 2 2" xfId="29766" xr:uid="{00000000-0005-0000-0000-0000EB6D0000}"/>
    <cellStyle name="Normal 2 8 2 3 2 2 2" xfId="29767" xr:uid="{00000000-0005-0000-0000-0000EC6D0000}"/>
    <cellStyle name="Normal 2 8 2 3 2 2 2 2" xfId="29768" xr:uid="{00000000-0005-0000-0000-0000ED6D0000}"/>
    <cellStyle name="Normal 2 8 2 3 2 2 3" xfId="29769" xr:uid="{00000000-0005-0000-0000-0000EE6D0000}"/>
    <cellStyle name="Normal 2 8 2 3 2 3" xfId="29770" xr:uid="{00000000-0005-0000-0000-0000EF6D0000}"/>
    <cellStyle name="Normal 2 8 2 3 2 3 2" xfId="29771" xr:uid="{00000000-0005-0000-0000-0000F06D0000}"/>
    <cellStyle name="Normal 2 8 2 3 2 3 2 2" xfId="29772" xr:uid="{00000000-0005-0000-0000-0000F16D0000}"/>
    <cellStyle name="Normal 2 8 2 3 2 3 3" xfId="29773" xr:uid="{00000000-0005-0000-0000-0000F26D0000}"/>
    <cellStyle name="Normal 2 8 2 3 2 4" xfId="29774" xr:uid="{00000000-0005-0000-0000-0000F36D0000}"/>
    <cellStyle name="Normal 2 8 2 3 2 4 2" xfId="29775" xr:uid="{00000000-0005-0000-0000-0000F46D0000}"/>
    <cellStyle name="Normal 2 8 2 3 2 4 2 2" xfId="29776" xr:uid="{00000000-0005-0000-0000-0000F56D0000}"/>
    <cellStyle name="Normal 2 8 2 3 2 4 3" xfId="29777" xr:uid="{00000000-0005-0000-0000-0000F66D0000}"/>
    <cellStyle name="Normal 2 8 2 3 2 5" xfId="29778" xr:uid="{00000000-0005-0000-0000-0000F76D0000}"/>
    <cellStyle name="Normal 2 8 2 3 2 5 2" xfId="29779" xr:uid="{00000000-0005-0000-0000-0000F86D0000}"/>
    <cellStyle name="Normal 2 8 2 3 2 6" xfId="29780" xr:uid="{00000000-0005-0000-0000-0000F96D0000}"/>
    <cellStyle name="Normal 2 8 2 3 2 6 2" xfId="29781" xr:uid="{00000000-0005-0000-0000-0000FA6D0000}"/>
    <cellStyle name="Normal 2 8 2 3 2 7" xfId="29782" xr:uid="{00000000-0005-0000-0000-0000FB6D0000}"/>
    <cellStyle name="Normal 2 8 2 3 3" xfId="29783" xr:uid="{00000000-0005-0000-0000-0000FC6D0000}"/>
    <cellStyle name="Normal 2 8 2 3 3 2" xfId="29784" xr:uid="{00000000-0005-0000-0000-0000FD6D0000}"/>
    <cellStyle name="Normal 2 8 2 3 3 2 2" xfId="29785" xr:uid="{00000000-0005-0000-0000-0000FE6D0000}"/>
    <cellStyle name="Normal 2 8 2 3 3 2 2 2" xfId="29786" xr:uid="{00000000-0005-0000-0000-0000FF6D0000}"/>
    <cellStyle name="Normal 2 8 2 3 3 2 3" xfId="29787" xr:uid="{00000000-0005-0000-0000-0000006E0000}"/>
    <cellStyle name="Normal 2 8 2 3 3 3" xfId="29788" xr:uid="{00000000-0005-0000-0000-0000016E0000}"/>
    <cellStyle name="Normal 2 8 2 3 3 3 2" xfId="29789" xr:uid="{00000000-0005-0000-0000-0000026E0000}"/>
    <cellStyle name="Normal 2 8 2 3 3 3 2 2" xfId="29790" xr:uid="{00000000-0005-0000-0000-0000036E0000}"/>
    <cellStyle name="Normal 2 8 2 3 3 3 3" xfId="29791" xr:uid="{00000000-0005-0000-0000-0000046E0000}"/>
    <cellStyle name="Normal 2 8 2 3 3 4" xfId="29792" xr:uid="{00000000-0005-0000-0000-0000056E0000}"/>
    <cellStyle name="Normal 2 8 2 3 3 4 2" xfId="29793" xr:uid="{00000000-0005-0000-0000-0000066E0000}"/>
    <cellStyle name="Normal 2 8 2 3 3 4 2 2" xfId="29794" xr:uid="{00000000-0005-0000-0000-0000076E0000}"/>
    <cellStyle name="Normal 2 8 2 3 3 4 3" xfId="29795" xr:uid="{00000000-0005-0000-0000-0000086E0000}"/>
    <cellStyle name="Normal 2 8 2 3 3 5" xfId="29796" xr:uid="{00000000-0005-0000-0000-0000096E0000}"/>
    <cellStyle name="Normal 2 8 2 3 3 5 2" xfId="29797" xr:uid="{00000000-0005-0000-0000-00000A6E0000}"/>
    <cellStyle name="Normal 2 8 2 3 3 6" xfId="29798" xr:uid="{00000000-0005-0000-0000-00000B6E0000}"/>
    <cellStyle name="Normal 2 8 2 3 4" xfId="29799" xr:uid="{00000000-0005-0000-0000-00000C6E0000}"/>
    <cellStyle name="Normal 2 8 2 3 4 2" xfId="29800" xr:uid="{00000000-0005-0000-0000-00000D6E0000}"/>
    <cellStyle name="Normal 2 8 2 3 4 2 2" xfId="29801" xr:uid="{00000000-0005-0000-0000-00000E6E0000}"/>
    <cellStyle name="Normal 2 8 2 3 4 3" xfId="29802" xr:uid="{00000000-0005-0000-0000-00000F6E0000}"/>
    <cellStyle name="Normal 2 8 2 3 5" xfId="29803" xr:uid="{00000000-0005-0000-0000-0000106E0000}"/>
    <cellStyle name="Normal 2 8 2 3 5 2" xfId="29804" xr:uid="{00000000-0005-0000-0000-0000116E0000}"/>
    <cellStyle name="Normal 2 8 2 3 5 2 2" xfId="29805" xr:uid="{00000000-0005-0000-0000-0000126E0000}"/>
    <cellStyle name="Normal 2 8 2 3 5 3" xfId="29806" xr:uid="{00000000-0005-0000-0000-0000136E0000}"/>
    <cellStyle name="Normal 2 8 2 3 6" xfId="29807" xr:uid="{00000000-0005-0000-0000-0000146E0000}"/>
    <cellStyle name="Normal 2 8 2 3 6 2" xfId="29808" xr:uid="{00000000-0005-0000-0000-0000156E0000}"/>
    <cellStyle name="Normal 2 8 2 3 6 2 2" xfId="29809" xr:uid="{00000000-0005-0000-0000-0000166E0000}"/>
    <cellStyle name="Normal 2 8 2 3 6 3" xfId="29810" xr:uid="{00000000-0005-0000-0000-0000176E0000}"/>
    <cellStyle name="Normal 2 8 2 3 7" xfId="29811" xr:uid="{00000000-0005-0000-0000-0000186E0000}"/>
    <cellStyle name="Normal 2 8 2 3 7 2" xfId="29812" xr:uid="{00000000-0005-0000-0000-0000196E0000}"/>
    <cellStyle name="Normal 2 8 2 3 8" xfId="29813" xr:uid="{00000000-0005-0000-0000-00001A6E0000}"/>
    <cellStyle name="Normal 2 8 2 3 8 2" xfId="29814" xr:uid="{00000000-0005-0000-0000-00001B6E0000}"/>
    <cellStyle name="Normal 2 8 2 3 9" xfId="29815" xr:uid="{00000000-0005-0000-0000-00001C6E0000}"/>
    <cellStyle name="Normal 2 8 2 4" xfId="1217" xr:uid="{00000000-0005-0000-0000-00001D6E0000}"/>
    <cellStyle name="Normal 2 8 2 4 2" xfId="29816" xr:uid="{00000000-0005-0000-0000-00001E6E0000}"/>
    <cellStyle name="Normal 2 8 2 4 2 2" xfId="29817" xr:uid="{00000000-0005-0000-0000-00001F6E0000}"/>
    <cellStyle name="Normal 2 8 2 4 2 2 2" xfId="29818" xr:uid="{00000000-0005-0000-0000-0000206E0000}"/>
    <cellStyle name="Normal 2 8 2 4 2 3" xfId="29819" xr:uid="{00000000-0005-0000-0000-0000216E0000}"/>
    <cellStyle name="Normal 2 8 2 4 3" xfId="29820" xr:uid="{00000000-0005-0000-0000-0000226E0000}"/>
    <cellStyle name="Normal 2 8 2 4 3 2" xfId="29821" xr:uid="{00000000-0005-0000-0000-0000236E0000}"/>
    <cellStyle name="Normal 2 8 2 4 3 2 2" xfId="29822" xr:uid="{00000000-0005-0000-0000-0000246E0000}"/>
    <cellStyle name="Normal 2 8 2 4 3 3" xfId="29823" xr:uid="{00000000-0005-0000-0000-0000256E0000}"/>
    <cellStyle name="Normal 2 8 2 4 4" xfId="29824" xr:uid="{00000000-0005-0000-0000-0000266E0000}"/>
    <cellStyle name="Normal 2 8 2 4 4 2" xfId="29825" xr:uid="{00000000-0005-0000-0000-0000276E0000}"/>
    <cellStyle name="Normal 2 8 2 4 4 2 2" xfId="29826" xr:uid="{00000000-0005-0000-0000-0000286E0000}"/>
    <cellStyle name="Normal 2 8 2 4 4 3" xfId="29827" xr:uid="{00000000-0005-0000-0000-0000296E0000}"/>
    <cellStyle name="Normal 2 8 2 4 5" xfId="29828" xr:uid="{00000000-0005-0000-0000-00002A6E0000}"/>
    <cellStyle name="Normal 2 8 2 4 5 2" xfId="29829" xr:uid="{00000000-0005-0000-0000-00002B6E0000}"/>
    <cellStyle name="Normal 2 8 2 4 6" xfId="29830" xr:uid="{00000000-0005-0000-0000-00002C6E0000}"/>
    <cellStyle name="Normal 2 8 2 4 6 2" xfId="29831" xr:uid="{00000000-0005-0000-0000-00002D6E0000}"/>
    <cellStyle name="Normal 2 8 2 4 7" xfId="29832" xr:uid="{00000000-0005-0000-0000-00002E6E0000}"/>
    <cellStyle name="Normal 2 8 2 5" xfId="29833" xr:uid="{00000000-0005-0000-0000-00002F6E0000}"/>
    <cellStyle name="Normal 2 8 2 5 2" xfId="29834" xr:uid="{00000000-0005-0000-0000-0000306E0000}"/>
    <cellStyle name="Normal 2 8 2 5 2 2" xfId="29835" xr:uid="{00000000-0005-0000-0000-0000316E0000}"/>
    <cellStyle name="Normal 2 8 2 5 2 2 2" xfId="29836" xr:uid="{00000000-0005-0000-0000-0000326E0000}"/>
    <cellStyle name="Normal 2 8 2 5 2 3" xfId="29837" xr:uid="{00000000-0005-0000-0000-0000336E0000}"/>
    <cellStyle name="Normal 2 8 2 5 3" xfId="29838" xr:uid="{00000000-0005-0000-0000-0000346E0000}"/>
    <cellStyle name="Normal 2 8 2 5 3 2" xfId="29839" xr:uid="{00000000-0005-0000-0000-0000356E0000}"/>
    <cellStyle name="Normal 2 8 2 5 3 2 2" xfId="29840" xr:uid="{00000000-0005-0000-0000-0000366E0000}"/>
    <cellStyle name="Normal 2 8 2 5 3 3" xfId="29841" xr:uid="{00000000-0005-0000-0000-0000376E0000}"/>
    <cellStyle name="Normal 2 8 2 5 4" xfId="29842" xr:uid="{00000000-0005-0000-0000-0000386E0000}"/>
    <cellStyle name="Normal 2 8 2 5 4 2" xfId="29843" xr:uid="{00000000-0005-0000-0000-0000396E0000}"/>
    <cellStyle name="Normal 2 8 2 5 4 2 2" xfId="29844" xr:uid="{00000000-0005-0000-0000-00003A6E0000}"/>
    <cellStyle name="Normal 2 8 2 5 4 3" xfId="29845" xr:uid="{00000000-0005-0000-0000-00003B6E0000}"/>
    <cellStyle name="Normal 2 8 2 5 5" xfId="29846" xr:uid="{00000000-0005-0000-0000-00003C6E0000}"/>
    <cellStyle name="Normal 2 8 2 5 5 2" xfId="29847" xr:uid="{00000000-0005-0000-0000-00003D6E0000}"/>
    <cellStyle name="Normal 2 8 2 5 6" xfId="29848" xr:uid="{00000000-0005-0000-0000-00003E6E0000}"/>
    <cellStyle name="Normal 2 8 2 6" xfId="29849" xr:uid="{00000000-0005-0000-0000-00003F6E0000}"/>
    <cellStyle name="Normal 2 8 2 6 2" xfId="29850" xr:uid="{00000000-0005-0000-0000-0000406E0000}"/>
    <cellStyle name="Normal 2 8 2 6 2 2" xfId="29851" xr:uid="{00000000-0005-0000-0000-0000416E0000}"/>
    <cellStyle name="Normal 2 8 2 6 2 2 2" xfId="29852" xr:uid="{00000000-0005-0000-0000-0000426E0000}"/>
    <cellStyle name="Normal 2 8 2 6 2 3" xfId="29853" xr:uid="{00000000-0005-0000-0000-0000436E0000}"/>
    <cellStyle name="Normal 2 8 2 6 3" xfId="29854" xr:uid="{00000000-0005-0000-0000-0000446E0000}"/>
    <cellStyle name="Normal 2 8 2 6 3 2" xfId="29855" xr:uid="{00000000-0005-0000-0000-0000456E0000}"/>
    <cellStyle name="Normal 2 8 2 6 3 2 2" xfId="29856" xr:uid="{00000000-0005-0000-0000-0000466E0000}"/>
    <cellStyle name="Normal 2 8 2 6 3 3" xfId="29857" xr:uid="{00000000-0005-0000-0000-0000476E0000}"/>
    <cellStyle name="Normal 2 8 2 6 4" xfId="29858" xr:uid="{00000000-0005-0000-0000-0000486E0000}"/>
    <cellStyle name="Normal 2 8 2 6 4 2" xfId="29859" xr:uid="{00000000-0005-0000-0000-0000496E0000}"/>
    <cellStyle name="Normal 2 8 2 6 4 2 2" xfId="29860" xr:uid="{00000000-0005-0000-0000-00004A6E0000}"/>
    <cellStyle name="Normal 2 8 2 6 4 3" xfId="29861" xr:uid="{00000000-0005-0000-0000-00004B6E0000}"/>
    <cellStyle name="Normal 2 8 2 6 5" xfId="29862" xr:uid="{00000000-0005-0000-0000-00004C6E0000}"/>
    <cellStyle name="Normal 2 8 2 6 5 2" xfId="29863" xr:uid="{00000000-0005-0000-0000-00004D6E0000}"/>
    <cellStyle name="Normal 2 8 2 6 6" xfId="29864" xr:uid="{00000000-0005-0000-0000-00004E6E0000}"/>
    <cellStyle name="Normal 2 8 2 7" xfId="29865" xr:uid="{00000000-0005-0000-0000-00004F6E0000}"/>
    <cellStyle name="Normal 2 8 2 7 2" xfId="29866" xr:uid="{00000000-0005-0000-0000-0000506E0000}"/>
    <cellStyle name="Normal 2 8 2 7 2 2" xfId="29867" xr:uid="{00000000-0005-0000-0000-0000516E0000}"/>
    <cellStyle name="Normal 2 8 2 7 2 2 2" xfId="29868" xr:uid="{00000000-0005-0000-0000-0000526E0000}"/>
    <cellStyle name="Normal 2 8 2 7 2 3" xfId="29869" xr:uid="{00000000-0005-0000-0000-0000536E0000}"/>
    <cellStyle name="Normal 2 8 2 7 3" xfId="29870" xr:uid="{00000000-0005-0000-0000-0000546E0000}"/>
    <cellStyle name="Normal 2 8 2 7 3 2" xfId="29871" xr:uid="{00000000-0005-0000-0000-0000556E0000}"/>
    <cellStyle name="Normal 2 8 2 7 3 2 2" xfId="29872" xr:uid="{00000000-0005-0000-0000-0000566E0000}"/>
    <cellStyle name="Normal 2 8 2 7 3 3" xfId="29873" xr:uid="{00000000-0005-0000-0000-0000576E0000}"/>
    <cellStyle name="Normal 2 8 2 7 4" xfId="29874" xr:uid="{00000000-0005-0000-0000-0000586E0000}"/>
    <cellStyle name="Normal 2 8 2 7 4 2" xfId="29875" xr:uid="{00000000-0005-0000-0000-0000596E0000}"/>
    <cellStyle name="Normal 2 8 2 7 4 2 2" xfId="29876" xr:uid="{00000000-0005-0000-0000-00005A6E0000}"/>
    <cellStyle name="Normal 2 8 2 7 4 3" xfId="29877" xr:uid="{00000000-0005-0000-0000-00005B6E0000}"/>
    <cellStyle name="Normal 2 8 2 7 5" xfId="29878" xr:uid="{00000000-0005-0000-0000-00005C6E0000}"/>
    <cellStyle name="Normal 2 8 2 7 5 2" xfId="29879" xr:uid="{00000000-0005-0000-0000-00005D6E0000}"/>
    <cellStyle name="Normal 2 8 2 7 6" xfId="29880" xr:uid="{00000000-0005-0000-0000-00005E6E0000}"/>
    <cellStyle name="Normal 2 8 2 8" xfId="29881" xr:uid="{00000000-0005-0000-0000-00005F6E0000}"/>
    <cellStyle name="Normal 2 8 2 8 2" xfId="29882" xr:uid="{00000000-0005-0000-0000-0000606E0000}"/>
    <cellStyle name="Normal 2 8 2 8 2 2" xfId="29883" xr:uid="{00000000-0005-0000-0000-0000616E0000}"/>
    <cellStyle name="Normal 2 8 2 8 3" xfId="29884" xr:uid="{00000000-0005-0000-0000-0000626E0000}"/>
    <cellStyle name="Normal 2 8 2 9" xfId="29885" xr:uid="{00000000-0005-0000-0000-0000636E0000}"/>
    <cellStyle name="Normal 2 8 2 9 2" xfId="29886" xr:uid="{00000000-0005-0000-0000-0000646E0000}"/>
    <cellStyle name="Normal 2 8 2 9 2 2" xfId="29887" xr:uid="{00000000-0005-0000-0000-0000656E0000}"/>
    <cellStyle name="Normal 2 8 2 9 3" xfId="29888" xr:uid="{00000000-0005-0000-0000-0000666E0000}"/>
    <cellStyle name="Normal 2 8 3" xfId="1218" xr:uid="{00000000-0005-0000-0000-0000676E0000}"/>
    <cellStyle name="Normal 2 8 3 10" xfId="29889" xr:uid="{00000000-0005-0000-0000-0000686E0000}"/>
    <cellStyle name="Normal 2 8 3 10 2" xfId="29890" xr:uid="{00000000-0005-0000-0000-0000696E0000}"/>
    <cellStyle name="Normal 2 8 3 10 2 2" xfId="29891" xr:uid="{00000000-0005-0000-0000-00006A6E0000}"/>
    <cellStyle name="Normal 2 8 3 10 3" xfId="29892" xr:uid="{00000000-0005-0000-0000-00006B6E0000}"/>
    <cellStyle name="Normal 2 8 3 11" xfId="29893" xr:uid="{00000000-0005-0000-0000-00006C6E0000}"/>
    <cellStyle name="Normal 2 8 3 11 2" xfId="29894" xr:uid="{00000000-0005-0000-0000-00006D6E0000}"/>
    <cellStyle name="Normal 2 8 3 11 2 2" xfId="29895" xr:uid="{00000000-0005-0000-0000-00006E6E0000}"/>
    <cellStyle name="Normal 2 8 3 11 3" xfId="29896" xr:uid="{00000000-0005-0000-0000-00006F6E0000}"/>
    <cellStyle name="Normal 2 8 3 12" xfId="29897" xr:uid="{00000000-0005-0000-0000-0000706E0000}"/>
    <cellStyle name="Normal 2 8 3 12 2" xfId="29898" xr:uid="{00000000-0005-0000-0000-0000716E0000}"/>
    <cellStyle name="Normal 2 8 3 13" xfId="29899" xr:uid="{00000000-0005-0000-0000-0000726E0000}"/>
    <cellStyle name="Normal 2 8 3 13 2" xfId="29900" xr:uid="{00000000-0005-0000-0000-0000736E0000}"/>
    <cellStyle name="Normal 2 8 3 14" xfId="29901" xr:uid="{00000000-0005-0000-0000-0000746E0000}"/>
    <cellStyle name="Normal 2 8 3 14 2" xfId="29902" xr:uid="{00000000-0005-0000-0000-0000756E0000}"/>
    <cellStyle name="Normal 2 8 3 15" xfId="29903" xr:uid="{00000000-0005-0000-0000-0000766E0000}"/>
    <cellStyle name="Normal 2 8 3 15 2" xfId="29904" xr:uid="{00000000-0005-0000-0000-0000776E0000}"/>
    <cellStyle name="Normal 2 8 3 16" xfId="29905" xr:uid="{00000000-0005-0000-0000-0000786E0000}"/>
    <cellStyle name="Normal 2 8 3 17" xfId="29906" xr:uid="{00000000-0005-0000-0000-0000796E0000}"/>
    <cellStyle name="Normal 2 8 3 2" xfId="1219" xr:uid="{00000000-0005-0000-0000-00007A6E0000}"/>
    <cellStyle name="Normal 2 8 3 2 10" xfId="29907" xr:uid="{00000000-0005-0000-0000-00007B6E0000}"/>
    <cellStyle name="Normal 2 8 3 2 2" xfId="1220" xr:uid="{00000000-0005-0000-0000-00007C6E0000}"/>
    <cellStyle name="Normal 2 8 3 2 2 2" xfId="29908" xr:uid="{00000000-0005-0000-0000-00007D6E0000}"/>
    <cellStyle name="Normal 2 8 3 2 2 2 2" xfId="29909" xr:uid="{00000000-0005-0000-0000-00007E6E0000}"/>
    <cellStyle name="Normal 2 8 3 2 2 2 2 2" xfId="29910" xr:uid="{00000000-0005-0000-0000-00007F6E0000}"/>
    <cellStyle name="Normal 2 8 3 2 2 2 3" xfId="29911" xr:uid="{00000000-0005-0000-0000-0000806E0000}"/>
    <cellStyle name="Normal 2 8 3 2 2 3" xfId="29912" xr:uid="{00000000-0005-0000-0000-0000816E0000}"/>
    <cellStyle name="Normal 2 8 3 2 2 3 2" xfId="29913" xr:uid="{00000000-0005-0000-0000-0000826E0000}"/>
    <cellStyle name="Normal 2 8 3 2 2 3 2 2" xfId="29914" xr:uid="{00000000-0005-0000-0000-0000836E0000}"/>
    <cellStyle name="Normal 2 8 3 2 2 3 3" xfId="29915" xr:uid="{00000000-0005-0000-0000-0000846E0000}"/>
    <cellStyle name="Normal 2 8 3 2 2 4" xfId="29916" xr:uid="{00000000-0005-0000-0000-0000856E0000}"/>
    <cellStyle name="Normal 2 8 3 2 2 4 2" xfId="29917" xr:uid="{00000000-0005-0000-0000-0000866E0000}"/>
    <cellStyle name="Normal 2 8 3 2 2 4 2 2" xfId="29918" xr:uid="{00000000-0005-0000-0000-0000876E0000}"/>
    <cellStyle name="Normal 2 8 3 2 2 4 3" xfId="29919" xr:uid="{00000000-0005-0000-0000-0000886E0000}"/>
    <cellStyle name="Normal 2 8 3 2 2 5" xfId="29920" xr:uid="{00000000-0005-0000-0000-0000896E0000}"/>
    <cellStyle name="Normal 2 8 3 2 2 5 2" xfId="29921" xr:uid="{00000000-0005-0000-0000-00008A6E0000}"/>
    <cellStyle name="Normal 2 8 3 2 2 6" xfId="29922" xr:uid="{00000000-0005-0000-0000-00008B6E0000}"/>
    <cellStyle name="Normal 2 8 3 2 2 6 2" xfId="29923" xr:uid="{00000000-0005-0000-0000-00008C6E0000}"/>
    <cellStyle name="Normal 2 8 3 2 2 7" xfId="29924" xr:uid="{00000000-0005-0000-0000-00008D6E0000}"/>
    <cellStyle name="Normal 2 8 3 2 3" xfId="29925" xr:uid="{00000000-0005-0000-0000-00008E6E0000}"/>
    <cellStyle name="Normal 2 8 3 2 3 2" xfId="29926" xr:uid="{00000000-0005-0000-0000-00008F6E0000}"/>
    <cellStyle name="Normal 2 8 3 2 3 2 2" xfId="29927" xr:uid="{00000000-0005-0000-0000-0000906E0000}"/>
    <cellStyle name="Normal 2 8 3 2 3 2 2 2" xfId="29928" xr:uid="{00000000-0005-0000-0000-0000916E0000}"/>
    <cellStyle name="Normal 2 8 3 2 3 2 3" xfId="29929" xr:uid="{00000000-0005-0000-0000-0000926E0000}"/>
    <cellStyle name="Normal 2 8 3 2 3 3" xfId="29930" xr:uid="{00000000-0005-0000-0000-0000936E0000}"/>
    <cellStyle name="Normal 2 8 3 2 3 3 2" xfId="29931" xr:uid="{00000000-0005-0000-0000-0000946E0000}"/>
    <cellStyle name="Normal 2 8 3 2 3 3 2 2" xfId="29932" xr:uid="{00000000-0005-0000-0000-0000956E0000}"/>
    <cellStyle name="Normal 2 8 3 2 3 3 3" xfId="29933" xr:uid="{00000000-0005-0000-0000-0000966E0000}"/>
    <cellStyle name="Normal 2 8 3 2 3 4" xfId="29934" xr:uid="{00000000-0005-0000-0000-0000976E0000}"/>
    <cellStyle name="Normal 2 8 3 2 3 4 2" xfId="29935" xr:uid="{00000000-0005-0000-0000-0000986E0000}"/>
    <cellStyle name="Normal 2 8 3 2 3 4 2 2" xfId="29936" xr:uid="{00000000-0005-0000-0000-0000996E0000}"/>
    <cellStyle name="Normal 2 8 3 2 3 4 3" xfId="29937" xr:uid="{00000000-0005-0000-0000-00009A6E0000}"/>
    <cellStyle name="Normal 2 8 3 2 3 5" xfId="29938" xr:uid="{00000000-0005-0000-0000-00009B6E0000}"/>
    <cellStyle name="Normal 2 8 3 2 3 5 2" xfId="29939" xr:uid="{00000000-0005-0000-0000-00009C6E0000}"/>
    <cellStyle name="Normal 2 8 3 2 3 6" xfId="29940" xr:uid="{00000000-0005-0000-0000-00009D6E0000}"/>
    <cellStyle name="Normal 2 8 3 2 4" xfId="29941" xr:uid="{00000000-0005-0000-0000-00009E6E0000}"/>
    <cellStyle name="Normal 2 8 3 2 4 2" xfId="29942" xr:uid="{00000000-0005-0000-0000-00009F6E0000}"/>
    <cellStyle name="Normal 2 8 3 2 4 2 2" xfId="29943" xr:uid="{00000000-0005-0000-0000-0000A06E0000}"/>
    <cellStyle name="Normal 2 8 3 2 4 3" xfId="29944" xr:uid="{00000000-0005-0000-0000-0000A16E0000}"/>
    <cellStyle name="Normal 2 8 3 2 5" xfId="29945" xr:uid="{00000000-0005-0000-0000-0000A26E0000}"/>
    <cellStyle name="Normal 2 8 3 2 5 2" xfId="29946" xr:uid="{00000000-0005-0000-0000-0000A36E0000}"/>
    <cellStyle name="Normal 2 8 3 2 5 2 2" xfId="29947" xr:uid="{00000000-0005-0000-0000-0000A46E0000}"/>
    <cellStyle name="Normal 2 8 3 2 5 3" xfId="29948" xr:uid="{00000000-0005-0000-0000-0000A56E0000}"/>
    <cellStyle name="Normal 2 8 3 2 6" xfId="29949" xr:uid="{00000000-0005-0000-0000-0000A66E0000}"/>
    <cellStyle name="Normal 2 8 3 2 6 2" xfId="29950" xr:uid="{00000000-0005-0000-0000-0000A76E0000}"/>
    <cellStyle name="Normal 2 8 3 2 6 2 2" xfId="29951" xr:uid="{00000000-0005-0000-0000-0000A86E0000}"/>
    <cellStyle name="Normal 2 8 3 2 6 3" xfId="29952" xr:uid="{00000000-0005-0000-0000-0000A96E0000}"/>
    <cellStyle name="Normal 2 8 3 2 7" xfId="29953" xr:uid="{00000000-0005-0000-0000-0000AA6E0000}"/>
    <cellStyle name="Normal 2 8 3 2 7 2" xfId="29954" xr:uid="{00000000-0005-0000-0000-0000AB6E0000}"/>
    <cellStyle name="Normal 2 8 3 2 8" xfId="29955" xr:uid="{00000000-0005-0000-0000-0000AC6E0000}"/>
    <cellStyle name="Normal 2 8 3 2 8 2" xfId="29956" xr:uid="{00000000-0005-0000-0000-0000AD6E0000}"/>
    <cellStyle name="Normal 2 8 3 2 9" xfId="29957" xr:uid="{00000000-0005-0000-0000-0000AE6E0000}"/>
    <cellStyle name="Normal 2 8 3 3" xfId="1221" xr:uid="{00000000-0005-0000-0000-0000AF6E0000}"/>
    <cellStyle name="Normal 2 8 3 3 10" xfId="29958" xr:uid="{00000000-0005-0000-0000-0000B06E0000}"/>
    <cellStyle name="Normal 2 8 3 3 2" xfId="1222" xr:uid="{00000000-0005-0000-0000-0000B16E0000}"/>
    <cellStyle name="Normal 2 8 3 3 2 2" xfId="29959" xr:uid="{00000000-0005-0000-0000-0000B26E0000}"/>
    <cellStyle name="Normal 2 8 3 3 2 2 2" xfId="29960" xr:uid="{00000000-0005-0000-0000-0000B36E0000}"/>
    <cellStyle name="Normal 2 8 3 3 2 2 2 2" xfId="29961" xr:uid="{00000000-0005-0000-0000-0000B46E0000}"/>
    <cellStyle name="Normal 2 8 3 3 2 2 3" xfId="29962" xr:uid="{00000000-0005-0000-0000-0000B56E0000}"/>
    <cellStyle name="Normal 2 8 3 3 2 3" xfId="29963" xr:uid="{00000000-0005-0000-0000-0000B66E0000}"/>
    <cellStyle name="Normal 2 8 3 3 2 3 2" xfId="29964" xr:uid="{00000000-0005-0000-0000-0000B76E0000}"/>
    <cellStyle name="Normal 2 8 3 3 2 3 2 2" xfId="29965" xr:uid="{00000000-0005-0000-0000-0000B86E0000}"/>
    <cellStyle name="Normal 2 8 3 3 2 3 3" xfId="29966" xr:uid="{00000000-0005-0000-0000-0000B96E0000}"/>
    <cellStyle name="Normal 2 8 3 3 2 4" xfId="29967" xr:uid="{00000000-0005-0000-0000-0000BA6E0000}"/>
    <cellStyle name="Normal 2 8 3 3 2 4 2" xfId="29968" xr:uid="{00000000-0005-0000-0000-0000BB6E0000}"/>
    <cellStyle name="Normal 2 8 3 3 2 4 2 2" xfId="29969" xr:uid="{00000000-0005-0000-0000-0000BC6E0000}"/>
    <cellStyle name="Normal 2 8 3 3 2 4 3" xfId="29970" xr:uid="{00000000-0005-0000-0000-0000BD6E0000}"/>
    <cellStyle name="Normal 2 8 3 3 2 5" xfId="29971" xr:uid="{00000000-0005-0000-0000-0000BE6E0000}"/>
    <cellStyle name="Normal 2 8 3 3 2 5 2" xfId="29972" xr:uid="{00000000-0005-0000-0000-0000BF6E0000}"/>
    <cellStyle name="Normal 2 8 3 3 2 6" xfId="29973" xr:uid="{00000000-0005-0000-0000-0000C06E0000}"/>
    <cellStyle name="Normal 2 8 3 3 2 6 2" xfId="29974" xr:uid="{00000000-0005-0000-0000-0000C16E0000}"/>
    <cellStyle name="Normal 2 8 3 3 2 7" xfId="29975" xr:uid="{00000000-0005-0000-0000-0000C26E0000}"/>
    <cellStyle name="Normal 2 8 3 3 3" xfId="29976" xr:uid="{00000000-0005-0000-0000-0000C36E0000}"/>
    <cellStyle name="Normal 2 8 3 3 3 2" xfId="29977" xr:uid="{00000000-0005-0000-0000-0000C46E0000}"/>
    <cellStyle name="Normal 2 8 3 3 3 2 2" xfId="29978" xr:uid="{00000000-0005-0000-0000-0000C56E0000}"/>
    <cellStyle name="Normal 2 8 3 3 3 2 2 2" xfId="29979" xr:uid="{00000000-0005-0000-0000-0000C66E0000}"/>
    <cellStyle name="Normal 2 8 3 3 3 2 3" xfId="29980" xr:uid="{00000000-0005-0000-0000-0000C76E0000}"/>
    <cellStyle name="Normal 2 8 3 3 3 3" xfId="29981" xr:uid="{00000000-0005-0000-0000-0000C86E0000}"/>
    <cellStyle name="Normal 2 8 3 3 3 3 2" xfId="29982" xr:uid="{00000000-0005-0000-0000-0000C96E0000}"/>
    <cellStyle name="Normal 2 8 3 3 3 3 2 2" xfId="29983" xr:uid="{00000000-0005-0000-0000-0000CA6E0000}"/>
    <cellStyle name="Normal 2 8 3 3 3 3 3" xfId="29984" xr:uid="{00000000-0005-0000-0000-0000CB6E0000}"/>
    <cellStyle name="Normal 2 8 3 3 3 4" xfId="29985" xr:uid="{00000000-0005-0000-0000-0000CC6E0000}"/>
    <cellStyle name="Normal 2 8 3 3 3 4 2" xfId="29986" xr:uid="{00000000-0005-0000-0000-0000CD6E0000}"/>
    <cellStyle name="Normal 2 8 3 3 3 4 2 2" xfId="29987" xr:uid="{00000000-0005-0000-0000-0000CE6E0000}"/>
    <cellStyle name="Normal 2 8 3 3 3 4 3" xfId="29988" xr:uid="{00000000-0005-0000-0000-0000CF6E0000}"/>
    <cellStyle name="Normal 2 8 3 3 3 5" xfId="29989" xr:uid="{00000000-0005-0000-0000-0000D06E0000}"/>
    <cellStyle name="Normal 2 8 3 3 3 5 2" xfId="29990" xr:uid="{00000000-0005-0000-0000-0000D16E0000}"/>
    <cellStyle name="Normal 2 8 3 3 3 6" xfId="29991" xr:uid="{00000000-0005-0000-0000-0000D26E0000}"/>
    <cellStyle name="Normal 2 8 3 3 4" xfId="29992" xr:uid="{00000000-0005-0000-0000-0000D36E0000}"/>
    <cellStyle name="Normal 2 8 3 3 4 2" xfId="29993" xr:uid="{00000000-0005-0000-0000-0000D46E0000}"/>
    <cellStyle name="Normal 2 8 3 3 4 2 2" xfId="29994" xr:uid="{00000000-0005-0000-0000-0000D56E0000}"/>
    <cellStyle name="Normal 2 8 3 3 4 3" xfId="29995" xr:uid="{00000000-0005-0000-0000-0000D66E0000}"/>
    <cellStyle name="Normal 2 8 3 3 5" xfId="29996" xr:uid="{00000000-0005-0000-0000-0000D76E0000}"/>
    <cellStyle name="Normal 2 8 3 3 5 2" xfId="29997" xr:uid="{00000000-0005-0000-0000-0000D86E0000}"/>
    <cellStyle name="Normal 2 8 3 3 5 2 2" xfId="29998" xr:uid="{00000000-0005-0000-0000-0000D96E0000}"/>
    <cellStyle name="Normal 2 8 3 3 5 3" xfId="29999" xr:uid="{00000000-0005-0000-0000-0000DA6E0000}"/>
    <cellStyle name="Normal 2 8 3 3 6" xfId="30000" xr:uid="{00000000-0005-0000-0000-0000DB6E0000}"/>
    <cellStyle name="Normal 2 8 3 3 6 2" xfId="30001" xr:uid="{00000000-0005-0000-0000-0000DC6E0000}"/>
    <cellStyle name="Normal 2 8 3 3 6 2 2" xfId="30002" xr:uid="{00000000-0005-0000-0000-0000DD6E0000}"/>
    <cellStyle name="Normal 2 8 3 3 6 3" xfId="30003" xr:uid="{00000000-0005-0000-0000-0000DE6E0000}"/>
    <cellStyle name="Normal 2 8 3 3 7" xfId="30004" xr:uid="{00000000-0005-0000-0000-0000DF6E0000}"/>
    <cellStyle name="Normal 2 8 3 3 7 2" xfId="30005" xr:uid="{00000000-0005-0000-0000-0000E06E0000}"/>
    <cellStyle name="Normal 2 8 3 3 8" xfId="30006" xr:uid="{00000000-0005-0000-0000-0000E16E0000}"/>
    <cellStyle name="Normal 2 8 3 3 8 2" xfId="30007" xr:uid="{00000000-0005-0000-0000-0000E26E0000}"/>
    <cellStyle name="Normal 2 8 3 3 9" xfId="30008" xr:uid="{00000000-0005-0000-0000-0000E36E0000}"/>
    <cellStyle name="Normal 2 8 3 4" xfId="1223" xr:uid="{00000000-0005-0000-0000-0000E46E0000}"/>
    <cellStyle name="Normal 2 8 3 4 2" xfId="30009" xr:uid="{00000000-0005-0000-0000-0000E56E0000}"/>
    <cellStyle name="Normal 2 8 3 4 2 2" xfId="30010" xr:uid="{00000000-0005-0000-0000-0000E66E0000}"/>
    <cellStyle name="Normal 2 8 3 4 2 2 2" xfId="30011" xr:uid="{00000000-0005-0000-0000-0000E76E0000}"/>
    <cellStyle name="Normal 2 8 3 4 2 3" xfId="30012" xr:uid="{00000000-0005-0000-0000-0000E86E0000}"/>
    <cellStyle name="Normal 2 8 3 4 3" xfId="30013" xr:uid="{00000000-0005-0000-0000-0000E96E0000}"/>
    <cellStyle name="Normal 2 8 3 4 3 2" xfId="30014" xr:uid="{00000000-0005-0000-0000-0000EA6E0000}"/>
    <cellStyle name="Normal 2 8 3 4 3 2 2" xfId="30015" xr:uid="{00000000-0005-0000-0000-0000EB6E0000}"/>
    <cellStyle name="Normal 2 8 3 4 3 3" xfId="30016" xr:uid="{00000000-0005-0000-0000-0000EC6E0000}"/>
    <cellStyle name="Normal 2 8 3 4 4" xfId="30017" xr:uid="{00000000-0005-0000-0000-0000ED6E0000}"/>
    <cellStyle name="Normal 2 8 3 4 4 2" xfId="30018" xr:uid="{00000000-0005-0000-0000-0000EE6E0000}"/>
    <cellStyle name="Normal 2 8 3 4 4 2 2" xfId="30019" xr:uid="{00000000-0005-0000-0000-0000EF6E0000}"/>
    <cellStyle name="Normal 2 8 3 4 4 3" xfId="30020" xr:uid="{00000000-0005-0000-0000-0000F06E0000}"/>
    <cellStyle name="Normal 2 8 3 4 5" xfId="30021" xr:uid="{00000000-0005-0000-0000-0000F16E0000}"/>
    <cellStyle name="Normal 2 8 3 4 5 2" xfId="30022" xr:uid="{00000000-0005-0000-0000-0000F26E0000}"/>
    <cellStyle name="Normal 2 8 3 4 6" xfId="30023" xr:uid="{00000000-0005-0000-0000-0000F36E0000}"/>
    <cellStyle name="Normal 2 8 3 4 6 2" xfId="30024" xr:uid="{00000000-0005-0000-0000-0000F46E0000}"/>
    <cellStyle name="Normal 2 8 3 4 7" xfId="30025" xr:uid="{00000000-0005-0000-0000-0000F56E0000}"/>
    <cellStyle name="Normal 2 8 3 5" xfId="30026" xr:uid="{00000000-0005-0000-0000-0000F66E0000}"/>
    <cellStyle name="Normal 2 8 3 5 2" xfId="30027" xr:uid="{00000000-0005-0000-0000-0000F76E0000}"/>
    <cellStyle name="Normal 2 8 3 5 2 2" xfId="30028" xr:uid="{00000000-0005-0000-0000-0000F86E0000}"/>
    <cellStyle name="Normal 2 8 3 5 2 2 2" xfId="30029" xr:uid="{00000000-0005-0000-0000-0000F96E0000}"/>
    <cellStyle name="Normal 2 8 3 5 2 3" xfId="30030" xr:uid="{00000000-0005-0000-0000-0000FA6E0000}"/>
    <cellStyle name="Normal 2 8 3 5 3" xfId="30031" xr:uid="{00000000-0005-0000-0000-0000FB6E0000}"/>
    <cellStyle name="Normal 2 8 3 5 3 2" xfId="30032" xr:uid="{00000000-0005-0000-0000-0000FC6E0000}"/>
    <cellStyle name="Normal 2 8 3 5 3 2 2" xfId="30033" xr:uid="{00000000-0005-0000-0000-0000FD6E0000}"/>
    <cellStyle name="Normal 2 8 3 5 3 3" xfId="30034" xr:uid="{00000000-0005-0000-0000-0000FE6E0000}"/>
    <cellStyle name="Normal 2 8 3 5 4" xfId="30035" xr:uid="{00000000-0005-0000-0000-0000FF6E0000}"/>
    <cellStyle name="Normal 2 8 3 5 4 2" xfId="30036" xr:uid="{00000000-0005-0000-0000-0000006F0000}"/>
    <cellStyle name="Normal 2 8 3 5 4 2 2" xfId="30037" xr:uid="{00000000-0005-0000-0000-0000016F0000}"/>
    <cellStyle name="Normal 2 8 3 5 4 3" xfId="30038" xr:uid="{00000000-0005-0000-0000-0000026F0000}"/>
    <cellStyle name="Normal 2 8 3 5 5" xfId="30039" xr:uid="{00000000-0005-0000-0000-0000036F0000}"/>
    <cellStyle name="Normal 2 8 3 5 5 2" xfId="30040" xr:uid="{00000000-0005-0000-0000-0000046F0000}"/>
    <cellStyle name="Normal 2 8 3 5 6" xfId="30041" xr:uid="{00000000-0005-0000-0000-0000056F0000}"/>
    <cellStyle name="Normal 2 8 3 6" xfId="30042" xr:uid="{00000000-0005-0000-0000-0000066F0000}"/>
    <cellStyle name="Normal 2 8 3 6 2" xfId="30043" xr:uid="{00000000-0005-0000-0000-0000076F0000}"/>
    <cellStyle name="Normal 2 8 3 6 2 2" xfId="30044" xr:uid="{00000000-0005-0000-0000-0000086F0000}"/>
    <cellStyle name="Normal 2 8 3 6 2 2 2" xfId="30045" xr:uid="{00000000-0005-0000-0000-0000096F0000}"/>
    <cellStyle name="Normal 2 8 3 6 2 3" xfId="30046" xr:uid="{00000000-0005-0000-0000-00000A6F0000}"/>
    <cellStyle name="Normal 2 8 3 6 3" xfId="30047" xr:uid="{00000000-0005-0000-0000-00000B6F0000}"/>
    <cellStyle name="Normal 2 8 3 6 3 2" xfId="30048" xr:uid="{00000000-0005-0000-0000-00000C6F0000}"/>
    <cellStyle name="Normal 2 8 3 6 3 2 2" xfId="30049" xr:uid="{00000000-0005-0000-0000-00000D6F0000}"/>
    <cellStyle name="Normal 2 8 3 6 3 3" xfId="30050" xr:uid="{00000000-0005-0000-0000-00000E6F0000}"/>
    <cellStyle name="Normal 2 8 3 6 4" xfId="30051" xr:uid="{00000000-0005-0000-0000-00000F6F0000}"/>
    <cellStyle name="Normal 2 8 3 6 4 2" xfId="30052" xr:uid="{00000000-0005-0000-0000-0000106F0000}"/>
    <cellStyle name="Normal 2 8 3 6 4 2 2" xfId="30053" xr:uid="{00000000-0005-0000-0000-0000116F0000}"/>
    <cellStyle name="Normal 2 8 3 6 4 3" xfId="30054" xr:uid="{00000000-0005-0000-0000-0000126F0000}"/>
    <cellStyle name="Normal 2 8 3 6 5" xfId="30055" xr:uid="{00000000-0005-0000-0000-0000136F0000}"/>
    <cellStyle name="Normal 2 8 3 6 5 2" xfId="30056" xr:uid="{00000000-0005-0000-0000-0000146F0000}"/>
    <cellStyle name="Normal 2 8 3 6 6" xfId="30057" xr:uid="{00000000-0005-0000-0000-0000156F0000}"/>
    <cellStyle name="Normal 2 8 3 7" xfId="30058" xr:uid="{00000000-0005-0000-0000-0000166F0000}"/>
    <cellStyle name="Normal 2 8 3 7 2" xfId="30059" xr:uid="{00000000-0005-0000-0000-0000176F0000}"/>
    <cellStyle name="Normal 2 8 3 7 2 2" xfId="30060" xr:uid="{00000000-0005-0000-0000-0000186F0000}"/>
    <cellStyle name="Normal 2 8 3 7 2 2 2" xfId="30061" xr:uid="{00000000-0005-0000-0000-0000196F0000}"/>
    <cellStyle name="Normal 2 8 3 7 2 3" xfId="30062" xr:uid="{00000000-0005-0000-0000-00001A6F0000}"/>
    <cellStyle name="Normal 2 8 3 7 3" xfId="30063" xr:uid="{00000000-0005-0000-0000-00001B6F0000}"/>
    <cellStyle name="Normal 2 8 3 7 3 2" xfId="30064" xr:uid="{00000000-0005-0000-0000-00001C6F0000}"/>
    <cellStyle name="Normal 2 8 3 7 3 2 2" xfId="30065" xr:uid="{00000000-0005-0000-0000-00001D6F0000}"/>
    <cellStyle name="Normal 2 8 3 7 3 3" xfId="30066" xr:uid="{00000000-0005-0000-0000-00001E6F0000}"/>
    <cellStyle name="Normal 2 8 3 7 4" xfId="30067" xr:uid="{00000000-0005-0000-0000-00001F6F0000}"/>
    <cellStyle name="Normal 2 8 3 7 4 2" xfId="30068" xr:uid="{00000000-0005-0000-0000-0000206F0000}"/>
    <cellStyle name="Normal 2 8 3 7 4 2 2" xfId="30069" xr:uid="{00000000-0005-0000-0000-0000216F0000}"/>
    <cellStyle name="Normal 2 8 3 7 4 3" xfId="30070" xr:uid="{00000000-0005-0000-0000-0000226F0000}"/>
    <cellStyle name="Normal 2 8 3 7 5" xfId="30071" xr:uid="{00000000-0005-0000-0000-0000236F0000}"/>
    <cellStyle name="Normal 2 8 3 7 5 2" xfId="30072" xr:uid="{00000000-0005-0000-0000-0000246F0000}"/>
    <cellStyle name="Normal 2 8 3 7 6" xfId="30073" xr:uid="{00000000-0005-0000-0000-0000256F0000}"/>
    <cellStyle name="Normal 2 8 3 8" xfId="30074" xr:uid="{00000000-0005-0000-0000-0000266F0000}"/>
    <cellStyle name="Normal 2 8 3 8 2" xfId="30075" xr:uid="{00000000-0005-0000-0000-0000276F0000}"/>
    <cellStyle name="Normal 2 8 3 8 2 2" xfId="30076" xr:uid="{00000000-0005-0000-0000-0000286F0000}"/>
    <cellStyle name="Normal 2 8 3 8 3" xfId="30077" xr:uid="{00000000-0005-0000-0000-0000296F0000}"/>
    <cellStyle name="Normal 2 8 3 9" xfId="30078" xr:uid="{00000000-0005-0000-0000-00002A6F0000}"/>
    <cellStyle name="Normal 2 8 3 9 2" xfId="30079" xr:uid="{00000000-0005-0000-0000-00002B6F0000}"/>
    <cellStyle name="Normal 2 8 3 9 2 2" xfId="30080" xr:uid="{00000000-0005-0000-0000-00002C6F0000}"/>
    <cellStyle name="Normal 2 8 3 9 3" xfId="30081" xr:uid="{00000000-0005-0000-0000-00002D6F0000}"/>
    <cellStyle name="Normal 2 8 4" xfId="1224" xr:uid="{00000000-0005-0000-0000-00002E6F0000}"/>
    <cellStyle name="Normal 2 8 4 10" xfId="30082" xr:uid="{00000000-0005-0000-0000-00002F6F0000}"/>
    <cellStyle name="Normal 2 8 4 10 2" xfId="30083" xr:uid="{00000000-0005-0000-0000-0000306F0000}"/>
    <cellStyle name="Normal 2 8 4 11" xfId="30084" xr:uid="{00000000-0005-0000-0000-0000316F0000}"/>
    <cellStyle name="Normal 2 8 4 12" xfId="30085" xr:uid="{00000000-0005-0000-0000-0000326F0000}"/>
    <cellStyle name="Normal 2 8 4 2" xfId="1225" xr:uid="{00000000-0005-0000-0000-0000336F0000}"/>
    <cellStyle name="Normal 2 8 4 2 2" xfId="30086" xr:uid="{00000000-0005-0000-0000-0000346F0000}"/>
    <cellStyle name="Normal 2 8 4 2 2 2" xfId="30087" xr:uid="{00000000-0005-0000-0000-0000356F0000}"/>
    <cellStyle name="Normal 2 8 4 2 2 2 2" xfId="30088" xr:uid="{00000000-0005-0000-0000-0000366F0000}"/>
    <cellStyle name="Normal 2 8 4 2 2 3" xfId="30089" xr:uid="{00000000-0005-0000-0000-0000376F0000}"/>
    <cellStyle name="Normal 2 8 4 2 3" xfId="30090" xr:uid="{00000000-0005-0000-0000-0000386F0000}"/>
    <cellStyle name="Normal 2 8 4 2 3 2" xfId="30091" xr:uid="{00000000-0005-0000-0000-0000396F0000}"/>
    <cellStyle name="Normal 2 8 4 2 3 2 2" xfId="30092" xr:uid="{00000000-0005-0000-0000-00003A6F0000}"/>
    <cellStyle name="Normal 2 8 4 2 3 3" xfId="30093" xr:uid="{00000000-0005-0000-0000-00003B6F0000}"/>
    <cellStyle name="Normal 2 8 4 2 4" xfId="30094" xr:uid="{00000000-0005-0000-0000-00003C6F0000}"/>
    <cellStyle name="Normal 2 8 4 2 4 2" xfId="30095" xr:uid="{00000000-0005-0000-0000-00003D6F0000}"/>
    <cellStyle name="Normal 2 8 4 2 4 2 2" xfId="30096" xr:uid="{00000000-0005-0000-0000-00003E6F0000}"/>
    <cellStyle name="Normal 2 8 4 2 4 3" xfId="30097" xr:uid="{00000000-0005-0000-0000-00003F6F0000}"/>
    <cellStyle name="Normal 2 8 4 2 5" xfId="30098" xr:uid="{00000000-0005-0000-0000-0000406F0000}"/>
    <cellStyle name="Normal 2 8 4 2 5 2" xfId="30099" xr:uid="{00000000-0005-0000-0000-0000416F0000}"/>
    <cellStyle name="Normal 2 8 4 2 6" xfId="30100" xr:uid="{00000000-0005-0000-0000-0000426F0000}"/>
    <cellStyle name="Normal 2 8 4 2 6 2" xfId="30101" xr:uid="{00000000-0005-0000-0000-0000436F0000}"/>
    <cellStyle name="Normal 2 8 4 2 7" xfId="30102" xr:uid="{00000000-0005-0000-0000-0000446F0000}"/>
    <cellStyle name="Normal 2 8 4 3" xfId="30103" xr:uid="{00000000-0005-0000-0000-0000456F0000}"/>
    <cellStyle name="Normal 2 8 4 3 2" xfId="30104" xr:uid="{00000000-0005-0000-0000-0000466F0000}"/>
    <cellStyle name="Normal 2 8 4 3 2 2" xfId="30105" xr:uid="{00000000-0005-0000-0000-0000476F0000}"/>
    <cellStyle name="Normal 2 8 4 3 2 2 2" xfId="30106" xr:uid="{00000000-0005-0000-0000-0000486F0000}"/>
    <cellStyle name="Normal 2 8 4 3 2 3" xfId="30107" xr:uid="{00000000-0005-0000-0000-0000496F0000}"/>
    <cellStyle name="Normal 2 8 4 3 3" xfId="30108" xr:uid="{00000000-0005-0000-0000-00004A6F0000}"/>
    <cellStyle name="Normal 2 8 4 3 3 2" xfId="30109" xr:uid="{00000000-0005-0000-0000-00004B6F0000}"/>
    <cellStyle name="Normal 2 8 4 3 3 2 2" xfId="30110" xr:uid="{00000000-0005-0000-0000-00004C6F0000}"/>
    <cellStyle name="Normal 2 8 4 3 3 3" xfId="30111" xr:uid="{00000000-0005-0000-0000-00004D6F0000}"/>
    <cellStyle name="Normal 2 8 4 3 4" xfId="30112" xr:uid="{00000000-0005-0000-0000-00004E6F0000}"/>
    <cellStyle name="Normal 2 8 4 3 4 2" xfId="30113" xr:uid="{00000000-0005-0000-0000-00004F6F0000}"/>
    <cellStyle name="Normal 2 8 4 3 4 2 2" xfId="30114" xr:uid="{00000000-0005-0000-0000-0000506F0000}"/>
    <cellStyle name="Normal 2 8 4 3 4 3" xfId="30115" xr:uid="{00000000-0005-0000-0000-0000516F0000}"/>
    <cellStyle name="Normal 2 8 4 3 5" xfId="30116" xr:uid="{00000000-0005-0000-0000-0000526F0000}"/>
    <cellStyle name="Normal 2 8 4 3 5 2" xfId="30117" xr:uid="{00000000-0005-0000-0000-0000536F0000}"/>
    <cellStyle name="Normal 2 8 4 3 6" xfId="30118" xr:uid="{00000000-0005-0000-0000-0000546F0000}"/>
    <cellStyle name="Normal 2 8 4 4" xfId="30119" xr:uid="{00000000-0005-0000-0000-0000556F0000}"/>
    <cellStyle name="Normal 2 8 4 4 2" xfId="30120" xr:uid="{00000000-0005-0000-0000-0000566F0000}"/>
    <cellStyle name="Normal 2 8 4 4 2 2" xfId="30121" xr:uid="{00000000-0005-0000-0000-0000576F0000}"/>
    <cellStyle name="Normal 2 8 4 4 3" xfId="30122" xr:uid="{00000000-0005-0000-0000-0000586F0000}"/>
    <cellStyle name="Normal 2 8 4 5" xfId="30123" xr:uid="{00000000-0005-0000-0000-0000596F0000}"/>
    <cellStyle name="Normal 2 8 4 5 2" xfId="30124" xr:uid="{00000000-0005-0000-0000-00005A6F0000}"/>
    <cellStyle name="Normal 2 8 4 5 2 2" xfId="30125" xr:uid="{00000000-0005-0000-0000-00005B6F0000}"/>
    <cellStyle name="Normal 2 8 4 5 3" xfId="30126" xr:uid="{00000000-0005-0000-0000-00005C6F0000}"/>
    <cellStyle name="Normal 2 8 4 6" xfId="30127" xr:uid="{00000000-0005-0000-0000-00005D6F0000}"/>
    <cellStyle name="Normal 2 8 4 6 2" xfId="30128" xr:uid="{00000000-0005-0000-0000-00005E6F0000}"/>
    <cellStyle name="Normal 2 8 4 6 2 2" xfId="30129" xr:uid="{00000000-0005-0000-0000-00005F6F0000}"/>
    <cellStyle name="Normal 2 8 4 6 3" xfId="30130" xr:uid="{00000000-0005-0000-0000-0000606F0000}"/>
    <cellStyle name="Normal 2 8 4 7" xfId="30131" xr:uid="{00000000-0005-0000-0000-0000616F0000}"/>
    <cellStyle name="Normal 2 8 4 7 2" xfId="30132" xr:uid="{00000000-0005-0000-0000-0000626F0000}"/>
    <cellStyle name="Normal 2 8 4 8" xfId="30133" xr:uid="{00000000-0005-0000-0000-0000636F0000}"/>
    <cellStyle name="Normal 2 8 4 8 2" xfId="30134" xr:uid="{00000000-0005-0000-0000-0000646F0000}"/>
    <cellStyle name="Normal 2 8 4 9" xfId="30135" xr:uid="{00000000-0005-0000-0000-0000656F0000}"/>
    <cellStyle name="Normal 2 8 4 9 2" xfId="30136" xr:uid="{00000000-0005-0000-0000-0000666F0000}"/>
    <cellStyle name="Normal 2 8 5" xfId="1226" xr:uid="{00000000-0005-0000-0000-0000676F0000}"/>
    <cellStyle name="Normal 2 8 5 10" xfId="30137" xr:uid="{00000000-0005-0000-0000-0000686F0000}"/>
    <cellStyle name="Normal 2 8 5 2" xfId="1227" xr:uid="{00000000-0005-0000-0000-0000696F0000}"/>
    <cellStyle name="Normal 2 8 5 2 2" xfId="30138" xr:uid="{00000000-0005-0000-0000-00006A6F0000}"/>
    <cellStyle name="Normal 2 8 5 2 2 2" xfId="30139" xr:uid="{00000000-0005-0000-0000-00006B6F0000}"/>
    <cellStyle name="Normal 2 8 5 2 2 2 2" xfId="30140" xr:uid="{00000000-0005-0000-0000-00006C6F0000}"/>
    <cellStyle name="Normal 2 8 5 2 2 3" xfId="30141" xr:uid="{00000000-0005-0000-0000-00006D6F0000}"/>
    <cellStyle name="Normal 2 8 5 2 3" xfId="30142" xr:uid="{00000000-0005-0000-0000-00006E6F0000}"/>
    <cellStyle name="Normal 2 8 5 2 3 2" xfId="30143" xr:uid="{00000000-0005-0000-0000-00006F6F0000}"/>
    <cellStyle name="Normal 2 8 5 2 3 2 2" xfId="30144" xr:uid="{00000000-0005-0000-0000-0000706F0000}"/>
    <cellStyle name="Normal 2 8 5 2 3 3" xfId="30145" xr:uid="{00000000-0005-0000-0000-0000716F0000}"/>
    <cellStyle name="Normal 2 8 5 2 4" xfId="30146" xr:uid="{00000000-0005-0000-0000-0000726F0000}"/>
    <cellStyle name="Normal 2 8 5 2 4 2" xfId="30147" xr:uid="{00000000-0005-0000-0000-0000736F0000}"/>
    <cellStyle name="Normal 2 8 5 2 4 2 2" xfId="30148" xr:uid="{00000000-0005-0000-0000-0000746F0000}"/>
    <cellStyle name="Normal 2 8 5 2 4 3" xfId="30149" xr:uid="{00000000-0005-0000-0000-0000756F0000}"/>
    <cellStyle name="Normal 2 8 5 2 5" xfId="30150" xr:uid="{00000000-0005-0000-0000-0000766F0000}"/>
    <cellStyle name="Normal 2 8 5 2 5 2" xfId="30151" xr:uid="{00000000-0005-0000-0000-0000776F0000}"/>
    <cellStyle name="Normal 2 8 5 2 6" xfId="30152" xr:uid="{00000000-0005-0000-0000-0000786F0000}"/>
    <cellStyle name="Normal 2 8 5 2 6 2" xfId="30153" xr:uid="{00000000-0005-0000-0000-0000796F0000}"/>
    <cellStyle name="Normal 2 8 5 2 7" xfId="30154" xr:uid="{00000000-0005-0000-0000-00007A6F0000}"/>
    <cellStyle name="Normal 2 8 5 3" xfId="30155" xr:uid="{00000000-0005-0000-0000-00007B6F0000}"/>
    <cellStyle name="Normal 2 8 5 3 2" xfId="30156" xr:uid="{00000000-0005-0000-0000-00007C6F0000}"/>
    <cellStyle name="Normal 2 8 5 3 2 2" xfId="30157" xr:uid="{00000000-0005-0000-0000-00007D6F0000}"/>
    <cellStyle name="Normal 2 8 5 3 2 2 2" xfId="30158" xr:uid="{00000000-0005-0000-0000-00007E6F0000}"/>
    <cellStyle name="Normal 2 8 5 3 2 3" xfId="30159" xr:uid="{00000000-0005-0000-0000-00007F6F0000}"/>
    <cellStyle name="Normal 2 8 5 3 3" xfId="30160" xr:uid="{00000000-0005-0000-0000-0000806F0000}"/>
    <cellStyle name="Normal 2 8 5 3 3 2" xfId="30161" xr:uid="{00000000-0005-0000-0000-0000816F0000}"/>
    <cellStyle name="Normal 2 8 5 3 3 2 2" xfId="30162" xr:uid="{00000000-0005-0000-0000-0000826F0000}"/>
    <cellStyle name="Normal 2 8 5 3 3 3" xfId="30163" xr:uid="{00000000-0005-0000-0000-0000836F0000}"/>
    <cellStyle name="Normal 2 8 5 3 4" xfId="30164" xr:uid="{00000000-0005-0000-0000-0000846F0000}"/>
    <cellStyle name="Normal 2 8 5 3 4 2" xfId="30165" xr:uid="{00000000-0005-0000-0000-0000856F0000}"/>
    <cellStyle name="Normal 2 8 5 3 4 2 2" xfId="30166" xr:uid="{00000000-0005-0000-0000-0000866F0000}"/>
    <cellStyle name="Normal 2 8 5 3 4 3" xfId="30167" xr:uid="{00000000-0005-0000-0000-0000876F0000}"/>
    <cellStyle name="Normal 2 8 5 3 5" xfId="30168" xr:uid="{00000000-0005-0000-0000-0000886F0000}"/>
    <cellStyle name="Normal 2 8 5 3 5 2" xfId="30169" xr:uid="{00000000-0005-0000-0000-0000896F0000}"/>
    <cellStyle name="Normal 2 8 5 3 6" xfId="30170" xr:uid="{00000000-0005-0000-0000-00008A6F0000}"/>
    <cellStyle name="Normal 2 8 5 4" xfId="30171" xr:uid="{00000000-0005-0000-0000-00008B6F0000}"/>
    <cellStyle name="Normal 2 8 5 4 2" xfId="30172" xr:uid="{00000000-0005-0000-0000-00008C6F0000}"/>
    <cellStyle name="Normal 2 8 5 4 2 2" xfId="30173" xr:uid="{00000000-0005-0000-0000-00008D6F0000}"/>
    <cellStyle name="Normal 2 8 5 4 3" xfId="30174" xr:uid="{00000000-0005-0000-0000-00008E6F0000}"/>
    <cellStyle name="Normal 2 8 5 5" xfId="30175" xr:uid="{00000000-0005-0000-0000-00008F6F0000}"/>
    <cellStyle name="Normal 2 8 5 5 2" xfId="30176" xr:uid="{00000000-0005-0000-0000-0000906F0000}"/>
    <cellStyle name="Normal 2 8 5 5 2 2" xfId="30177" xr:uid="{00000000-0005-0000-0000-0000916F0000}"/>
    <cellStyle name="Normal 2 8 5 5 3" xfId="30178" xr:uid="{00000000-0005-0000-0000-0000926F0000}"/>
    <cellStyle name="Normal 2 8 5 6" xfId="30179" xr:uid="{00000000-0005-0000-0000-0000936F0000}"/>
    <cellStyle name="Normal 2 8 5 6 2" xfId="30180" xr:uid="{00000000-0005-0000-0000-0000946F0000}"/>
    <cellStyle name="Normal 2 8 5 6 2 2" xfId="30181" xr:uid="{00000000-0005-0000-0000-0000956F0000}"/>
    <cellStyle name="Normal 2 8 5 6 3" xfId="30182" xr:uid="{00000000-0005-0000-0000-0000966F0000}"/>
    <cellStyle name="Normal 2 8 5 7" xfId="30183" xr:uid="{00000000-0005-0000-0000-0000976F0000}"/>
    <cellStyle name="Normal 2 8 5 7 2" xfId="30184" xr:uid="{00000000-0005-0000-0000-0000986F0000}"/>
    <cellStyle name="Normal 2 8 5 8" xfId="30185" xr:uid="{00000000-0005-0000-0000-0000996F0000}"/>
    <cellStyle name="Normal 2 8 5 8 2" xfId="30186" xr:uid="{00000000-0005-0000-0000-00009A6F0000}"/>
    <cellStyle name="Normal 2 8 5 9" xfId="30187" xr:uid="{00000000-0005-0000-0000-00009B6F0000}"/>
    <cellStyle name="Normal 2 8 6" xfId="1228" xr:uid="{00000000-0005-0000-0000-00009C6F0000}"/>
    <cellStyle name="Normal 2 8 6 2" xfId="30188" xr:uid="{00000000-0005-0000-0000-00009D6F0000}"/>
    <cellStyle name="Normal 2 8 7" xfId="30189" xr:uid="{00000000-0005-0000-0000-00009E6F0000}"/>
    <cellStyle name="Normal 2 8 7 2" xfId="30190" xr:uid="{00000000-0005-0000-0000-00009F6F0000}"/>
    <cellStyle name="Normal 2 8 8" xfId="30191" xr:uid="{00000000-0005-0000-0000-0000A06F0000}"/>
    <cellStyle name="Normal 2 8 9" xfId="30192" xr:uid="{00000000-0005-0000-0000-0000A16F0000}"/>
    <cellStyle name="Normal 2 8 9 2" xfId="30193" xr:uid="{00000000-0005-0000-0000-0000A26F0000}"/>
    <cellStyle name="Normal 2 9" xfId="1229" xr:uid="{00000000-0005-0000-0000-0000A36F0000}"/>
    <cellStyle name="Normal 2 9 10" xfId="30194" xr:uid="{00000000-0005-0000-0000-0000A46F0000}"/>
    <cellStyle name="Normal 2 9 10 2" xfId="30195" xr:uid="{00000000-0005-0000-0000-0000A56F0000}"/>
    <cellStyle name="Normal 2 9 10 2 2" xfId="30196" xr:uid="{00000000-0005-0000-0000-0000A66F0000}"/>
    <cellStyle name="Normal 2 9 10 2 2 2" xfId="30197" xr:uid="{00000000-0005-0000-0000-0000A76F0000}"/>
    <cellStyle name="Normal 2 9 10 2 3" xfId="30198" xr:uid="{00000000-0005-0000-0000-0000A86F0000}"/>
    <cellStyle name="Normal 2 9 10 3" xfId="30199" xr:uid="{00000000-0005-0000-0000-0000A96F0000}"/>
    <cellStyle name="Normal 2 9 10 3 2" xfId="30200" xr:uid="{00000000-0005-0000-0000-0000AA6F0000}"/>
    <cellStyle name="Normal 2 9 10 3 2 2" xfId="30201" xr:uid="{00000000-0005-0000-0000-0000AB6F0000}"/>
    <cellStyle name="Normal 2 9 10 3 3" xfId="30202" xr:uid="{00000000-0005-0000-0000-0000AC6F0000}"/>
    <cellStyle name="Normal 2 9 10 4" xfId="30203" xr:uid="{00000000-0005-0000-0000-0000AD6F0000}"/>
    <cellStyle name="Normal 2 9 10 4 2" xfId="30204" xr:uid="{00000000-0005-0000-0000-0000AE6F0000}"/>
    <cellStyle name="Normal 2 9 10 4 2 2" xfId="30205" xr:uid="{00000000-0005-0000-0000-0000AF6F0000}"/>
    <cellStyle name="Normal 2 9 10 4 3" xfId="30206" xr:uid="{00000000-0005-0000-0000-0000B06F0000}"/>
    <cellStyle name="Normal 2 9 10 5" xfId="30207" xr:uid="{00000000-0005-0000-0000-0000B16F0000}"/>
    <cellStyle name="Normal 2 9 10 5 2" xfId="30208" xr:uid="{00000000-0005-0000-0000-0000B26F0000}"/>
    <cellStyle name="Normal 2 9 10 6" xfId="30209" xr:uid="{00000000-0005-0000-0000-0000B36F0000}"/>
    <cellStyle name="Normal 2 9 11" xfId="30210" xr:uid="{00000000-0005-0000-0000-0000B46F0000}"/>
    <cellStyle name="Normal 2 9 11 2" xfId="30211" xr:uid="{00000000-0005-0000-0000-0000B56F0000}"/>
    <cellStyle name="Normal 2 9 11 2 2" xfId="30212" xr:uid="{00000000-0005-0000-0000-0000B66F0000}"/>
    <cellStyle name="Normal 2 9 11 3" xfId="30213" xr:uid="{00000000-0005-0000-0000-0000B76F0000}"/>
    <cellStyle name="Normal 2 9 12" xfId="30214" xr:uid="{00000000-0005-0000-0000-0000B86F0000}"/>
    <cellStyle name="Normal 2 9 12 2" xfId="30215" xr:uid="{00000000-0005-0000-0000-0000B96F0000}"/>
    <cellStyle name="Normal 2 9 12 2 2" xfId="30216" xr:uid="{00000000-0005-0000-0000-0000BA6F0000}"/>
    <cellStyle name="Normal 2 9 12 3" xfId="30217" xr:uid="{00000000-0005-0000-0000-0000BB6F0000}"/>
    <cellStyle name="Normal 2 9 13" xfId="30218" xr:uid="{00000000-0005-0000-0000-0000BC6F0000}"/>
    <cellStyle name="Normal 2 9 13 2" xfId="30219" xr:uid="{00000000-0005-0000-0000-0000BD6F0000}"/>
    <cellStyle name="Normal 2 9 13 2 2" xfId="30220" xr:uid="{00000000-0005-0000-0000-0000BE6F0000}"/>
    <cellStyle name="Normal 2 9 13 3" xfId="30221" xr:uid="{00000000-0005-0000-0000-0000BF6F0000}"/>
    <cellStyle name="Normal 2 9 14" xfId="30222" xr:uid="{00000000-0005-0000-0000-0000C06F0000}"/>
    <cellStyle name="Normal 2 9 14 2" xfId="30223" xr:uid="{00000000-0005-0000-0000-0000C16F0000}"/>
    <cellStyle name="Normal 2 9 14 2 2" xfId="30224" xr:uid="{00000000-0005-0000-0000-0000C26F0000}"/>
    <cellStyle name="Normal 2 9 14 3" xfId="30225" xr:uid="{00000000-0005-0000-0000-0000C36F0000}"/>
    <cellStyle name="Normal 2 9 15" xfId="30226" xr:uid="{00000000-0005-0000-0000-0000C46F0000}"/>
    <cellStyle name="Normal 2 9 15 2" xfId="30227" xr:uid="{00000000-0005-0000-0000-0000C56F0000}"/>
    <cellStyle name="Normal 2 9 16" xfId="30228" xr:uid="{00000000-0005-0000-0000-0000C66F0000}"/>
    <cellStyle name="Normal 2 9 16 2" xfId="30229" xr:uid="{00000000-0005-0000-0000-0000C76F0000}"/>
    <cellStyle name="Normal 2 9 17" xfId="30230" xr:uid="{00000000-0005-0000-0000-0000C86F0000}"/>
    <cellStyle name="Normal 2 9 17 2" xfId="30231" xr:uid="{00000000-0005-0000-0000-0000C96F0000}"/>
    <cellStyle name="Normal 2 9 18" xfId="30232" xr:uid="{00000000-0005-0000-0000-0000CA6F0000}"/>
    <cellStyle name="Normal 2 9 18 2" xfId="30233" xr:uid="{00000000-0005-0000-0000-0000CB6F0000}"/>
    <cellStyle name="Normal 2 9 19" xfId="30234" xr:uid="{00000000-0005-0000-0000-0000CC6F0000}"/>
    <cellStyle name="Normal 2 9 19 2" xfId="30235" xr:uid="{00000000-0005-0000-0000-0000CD6F0000}"/>
    <cellStyle name="Normal 2 9 2" xfId="1230" xr:uid="{00000000-0005-0000-0000-0000CE6F0000}"/>
    <cellStyle name="Normal 2 9 2 10" xfId="30236" xr:uid="{00000000-0005-0000-0000-0000CF6F0000}"/>
    <cellStyle name="Normal 2 9 2 10 2" xfId="30237" xr:uid="{00000000-0005-0000-0000-0000D06F0000}"/>
    <cellStyle name="Normal 2 9 2 10 2 2" xfId="30238" xr:uid="{00000000-0005-0000-0000-0000D16F0000}"/>
    <cellStyle name="Normal 2 9 2 10 3" xfId="30239" xr:uid="{00000000-0005-0000-0000-0000D26F0000}"/>
    <cellStyle name="Normal 2 9 2 11" xfId="30240" xr:uid="{00000000-0005-0000-0000-0000D36F0000}"/>
    <cellStyle name="Normal 2 9 2 11 2" xfId="30241" xr:uid="{00000000-0005-0000-0000-0000D46F0000}"/>
    <cellStyle name="Normal 2 9 2 11 2 2" xfId="30242" xr:uid="{00000000-0005-0000-0000-0000D56F0000}"/>
    <cellStyle name="Normal 2 9 2 11 3" xfId="30243" xr:uid="{00000000-0005-0000-0000-0000D66F0000}"/>
    <cellStyle name="Normal 2 9 2 12" xfId="30244" xr:uid="{00000000-0005-0000-0000-0000D76F0000}"/>
    <cellStyle name="Normal 2 9 2 12 2" xfId="30245" xr:uid="{00000000-0005-0000-0000-0000D86F0000}"/>
    <cellStyle name="Normal 2 9 2 12 2 2" xfId="30246" xr:uid="{00000000-0005-0000-0000-0000D96F0000}"/>
    <cellStyle name="Normal 2 9 2 12 3" xfId="30247" xr:uid="{00000000-0005-0000-0000-0000DA6F0000}"/>
    <cellStyle name="Normal 2 9 2 13" xfId="30248" xr:uid="{00000000-0005-0000-0000-0000DB6F0000}"/>
    <cellStyle name="Normal 2 9 2 13 2" xfId="30249" xr:uid="{00000000-0005-0000-0000-0000DC6F0000}"/>
    <cellStyle name="Normal 2 9 2 13 2 2" xfId="30250" xr:uid="{00000000-0005-0000-0000-0000DD6F0000}"/>
    <cellStyle name="Normal 2 9 2 13 3" xfId="30251" xr:uid="{00000000-0005-0000-0000-0000DE6F0000}"/>
    <cellStyle name="Normal 2 9 2 14" xfId="30252" xr:uid="{00000000-0005-0000-0000-0000DF6F0000}"/>
    <cellStyle name="Normal 2 9 2 14 2" xfId="30253" xr:uid="{00000000-0005-0000-0000-0000E06F0000}"/>
    <cellStyle name="Normal 2 9 2 15" xfId="30254" xr:uid="{00000000-0005-0000-0000-0000E16F0000}"/>
    <cellStyle name="Normal 2 9 2 15 2" xfId="30255" xr:uid="{00000000-0005-0000-0000-0000E26F0000}"/>
    <cellStyle name="Normal 2 9 2 16" xfId="30256" xr:uid="{00000000-0005-0000-0000-0000E36F0000}"/>
    <cellStyle name="Normal 2 9 2 16 2" xfId="30257" xr:uid="{00000000-0005-0000-0000-0000E46F0000}"/>
    <cellStyle name="Normal 2 9 2 17" xfId="30258" xr:uid="{00000000-0005-0000-0000-0000E56F0000}"/>
    <cellStyle name="Normal 2 9 2 17 2" xfId="30259" xr:uid="{00000000-0005-0000-0000-0000E66F0000}"/>
    <cellStyle name="Normal 2 9 2 18" xfId="30260" xr:uid="{00000000-0005-0000-0000-0000E76F0000}"/>
    <cellStyle name="Normal 2 9 2 18 2" xfId="30261" xr:uid="{00000000-0005-0000-0000-0000E86F0000}"/>
    <cellStyle name="Normal 2 9 2 19" xfId="30262" xr:uid="{00000000-0005-0000-0000-0000E96F0000}"/>
    <cellStyle name="Normal 2 9 2 19 2" xfId="30263" xr:uid="{00000000-0005-0000-0000-0000EA6F0000}"/>
    <cellStyle name="Normal 2 9 2 2" xfId="1231" xr:uid="{00000000-0005-0000-0000-0000EB6F0000}"/>
    <cellStyle name="Normal 2 9 2 2 10" xfId="30264" xr:uid="{00000000-0005-0000-0000-0000EC6F0000}"/>
    <cellStyle name="Normal 2 9 2 2 10 2" xfId="30265" xr:uid="{00000000-0005-0000-0000-0000ED6F0000}"/>
    <cellStyle name="Normal 2 9 2 2 10 2 2" xfId="30266" xr:uid="{00000000-0005-0000-0000-0000EE6F0000}"/>
    <cellStyle name="Normal 2 9 2 2 10 3" xfId="30267" xr:uid="{00000000-0005-0000-0000-0000EF6F0000}"/>
    <cellStyle name="Normal 2 9 2 2 11" xfId="30268" xr:uid="{00000000-0005-0000-0000-0000F06F0000}"/>
    <cellStyle name="Normal 2 9 2 2 11 2" xfId="30269" xr:uid="{00000000-0005-0000-0000-0000F16F0000}"/>
    <cellStyle name="Normal 2 9 2 2 12" xfId="30270" xr:uid="{00000000-0005-0000-0000-0000F26F0000}"/>
    <cellStyle name="Normal 2 9 2 2 12 2" xfId="30271" xr:uid="{00000000-0005-0000-0000-0000F36F0000}"/>
    <cellStyle name="Normal 2 9 2 2 13" xfId="30272" xr:uid="{00000000-0005-0000-0000-0000F46F0000}"/>
    <cellStyle name="Normal 2 9 2 2 14" xfId="30273" xr:uid="{00000000-0005-0000-0000-0000F56F0000}"/>
    <cellStyle name="Normal 2 9 2 2 2" xfId="1232" xr:uid="{00000000-0005-0000-0000-0000F66F0000}"/>
    <cellStyle name="Normal 2 9 2 2 2 2" xfId="30274" xr:uid="{00000000-0005-0000-0000-0000F76F0000}"/>
    <cellStyle name="Normal 2 9 2 2 2 2 2" xfId="30275" xr:uid="{00000000-0005-0000-0000-0000F86F0000}"/>
    <cellStyle name="Normal 2 9 2 2 2 2 2 2" xfId="30276" xr:uid="{00000000-0005-0000-0000-0000F96F0000}"/>
    <cellStyle name="Normal 2 9 2 2 2 2 2 2 2" xfId="30277" xr:uid="{00000000-0005-0000-0000-0000FA6F0000}"/>
    <cellStyle name="Normal 2 9 2 2 2 2 2 3" xfId="30278" xr:uid="{00000000-0005-0000-0000-0000FB6F0000}"/>
    <cellStyle name="Normal 2 9 2 2 2 2 3" xfId="30279" xr:uid="{00000000-0005-0000-0000-0000FC6F0000}"/>
    <cellStyle name="Normal 2 9 2 2 2 2 3 2" xfId="30280" xr:uid="{00000000-0005-0000-0000-0000FD6F0000}"/>
    <cellStyle name="Normal 2 9 2 2 2 2 3 2 2" xfId="30281" xr:uid="{00000000-0005-0000-0000-0000FE6F0000}"/>
    <cellStyle name="Normal 2 9 2 2 2 2 3 3" xfId="30282" xr:uid="{00000000-0005-0000-0000-0000FF6F0000}"/>
    <cellStyle name="Normal 2 9 2 2 2 2 4" xfId="30283" xr:uid="{00000000-0005-0000-0000-000000700000}"/>
    <cellStyle name="Normal 2 9 2 2 2 2 4 2" xfId="30284" xr:uid="{00000000-0005-0000-0000-000001700000}"/>
    <cellStyle name="Normal 2 9 2 2 2 2 4 2 2" xfId="30285" xr:uid="{00000000-0005-0000-0000-000002700000}"/>
    <cellStyle name="Normal 2 9 2 2 2 2 4 3" xfId="30286" xr:uid="{00000000-0005-0000-0000-000003700000}"/>
    <cellStyle name="Normal 2 9 2 2 2 2 5" xfId="30287" xr:uid="{00000000-0005-0000-0000-000004700000}"/>
    <cellStyle name="Normal 2 9 2 2 2 2 5 2" xfId="30288" xr:uid="{00000000-0005-0000-0000-000005700000}"/>
    <cellStyle name="Normal 2 9 2 2 2 2 6" xfId="30289" xr:uid="{00000000-0005-0000-0000-000006700000}"/>
    <cellStyle name="Normal 2 9 2 2 2 2 6 2" xfId="30290" xr:uid="{00000000-0005-0000-0000-000007700000}"/>
    <cellStyle name="Normal 2 9 2 2 2 2 7" xfId="30291" xr:uid="{00000000-0005-0000-0000-000008700000}"/>
    <cellStyle name="Normal 2 9 2 2 2 3" xfId="30292" xr:uid="{00000000-0005-0000-0000-000009700000}"/>
    <cellStyle name="Normal 2 9 2 2 2 3 2" xfId="30293" xr:uid="{00000000-0005-0000-0000-00000A700000}"/>
    <cellStyle name="Normal 2 9 2 2 2 3 2 2" xfId="30294" xr:uid="{00000000-0005-0000-0000-00000B700000}"/>
    <cellStyle name="Normal 2 9 2 2 2 3 2 2 2" xfId="30295" xr:uid="{00000000-0005-0000-0000-00000C700000}"/>
    <cellStyle name="Normal 2 9 2 2 2 3 2 3" xfId="30296" xr:uid="{00000000-0005-0000-0000-00000D700000}"/>
    <cellStyle name="Normal 2 9 2 2 2 3 3" xfId="30297" xr:uid="{00000000-0005-0000-0000-00000E700000}"/>
    <cellStyle name="Normal 2 9 2 2 2 3 3 2" xfId="30298" xr:uid="{00000000-0005-0000-0000-00000F700000}"/>
    <cellStyle name="Normal 2 9 2 2 2 3 3 2 2" xfId="30299" xr:uid="{00000000-0005-0000-0000-000010700000}"/>
    <cellStyle name="Normal 2 9 2 2 2 3 3 3" xfId="30300" xr:uid="{00000000-0005-0000-0000-000011700000}"/>
    <cellStyle name="Normal 2 9 2 2 2 3 4" xfId="30301" xr:uid="{00000000-0005-0000-0000-000012700000}"/>
    <cellStyle name="Normal 2 9 2 2 2 3 4 2" xfId="30302" xr:uid="{00000000-0005-0000-0000-000013700000}"/>
    <cellStyle name="Normal 2 9 2 2 2 3 4 2 2" xfId="30303" xr:uid="{00000000-0005-0000-0000-000014700000}"/>
    <cellStyle name="Normal 2 9 2 2 2 3 4 3" xfId="30304" xr:uid="{00000000-0005-0000-0000-000015700000}"/>
    <cellStyle name="Normal 2 9 2 2 2 3 5" xfId="30305" xr:uid="{00000000-0005-0000-0000-000016700000}"/>
    <cellStyle name="Normal 2 9 2 2 2 3 5 2" xfId="30306" xr:uid="{00000000-0005-0000-0000-000017700000}"/>
    <cellStyle name="Normal 2 9 2 2 2 3 6" xfId="30307" xr:uid="{00000000-0005-0000-0000-000018700000}"/>
    <cellStyle name="Normal 2 9 2 2 2 4" xfId="30308" xr:uid="{00000000-0005-0000-0000-000019700000}"/>
    <cellStyle name="Normal 2 9 2 2 2 4 2" xfId="30309" xr:uid="{00000000-0005-0000-0000-00001A700000}"/>
    <cellStyle name="Normal 2 9 2 2 2 4 2 2" xfId="30310" xr:uid="{00000000-0005-0000-0000-00001B700000}"/>
    <cellStyle name="Normal 2 9 2 2 2 4 3" xfId="30311" xr:uid="{00000000-0005-0000-0000-00001C700000}"/>
    <cellStyle name="Normal 2 9 2 2 2 5" xfId="30312" xr:uid="{00000000-0005-0000-0000-00001D700000}"/>
    <cellStyle name="Normal 2 9 2 2 2 5 2" xfId="30313" xr:uid="{00000000-0005-0000-0000-00001E700000}"/>
    <cellStyle name="Normal 2 9 2 2 2 5 2 2" xfId="30314" xr:uid="{00000000-0005-0000-0000-00001F700000}"/>
    <cellStyle name="Normal 2 9 2 2 2 5 3" xfId="30315" xr:uid="{00000000-0005-0000-0000-000020700000}"/>
    <cellStyle name="Normal 2 9 2 2 2 6" xfId="30316" xr:uid="{00000000-0005-0000-0000-000021700000}"/>
    <cellStyle name="Normal 2 9 2 2 2 6 2" xfId="30317" xr:uid="{00000000-0005-0000-0000-000022700000}"/>
    <cellStyle name="Normal 2 9 2 2 2 6 2 2" xfId="30318" xr:uid="{00000000-0005-0000-0000-000023700000}"/>
    <cellStyle name="Normal 2 9 2 2 2 6 3" xfId="30319" xr:uid="{00000000-0005-0000-0000-000024700000}"/>
    <cellStyle name="Normal 2 9 2 2 2 7" xfId="30320" xr:uid="{00000000-0005-0000-0000-000025700000}"/>
    <cellStyle name="Normal 2 9 2 2 2 7 2" xfId="30321" xr:uid="{00000000-0005-0000-0000-000026700000}"/>
    <cellStyle name="Normal 2 9 2 2 2 8" xfId="30322" xr:uid="{00000000-0005-0000-0000-000027700000}"/>
    <cellStyle name="Normal 2 9 2 2 2 8 2" xfId="30323" xr:uid="{00000000-0005-0000-0000-000028700000}"/>
    <cellStyle name="Normal 2 9 2 2 2 9" xfId="30324" xr:uid="{00000000-0005-0000-0000-000029700000}"/>
    <cellStyle name="Normal 2 9 2 2 3" xfId="30325" xr:uid="{00000000-0005-0000-0000-00002A700000}"/>
    <cellStyle name="Normal 2 9 2 2 3 2" xfId="30326" xr:uid="{00000000-0005-0000-0000-00002B700000}"/>
    <cellStyle name="Normal 2 9 2 2 3 2 2" xfId="30327" xr:uid="{00000000-0005-0000-0000-00002C700000}"/>
    <cellStyle name="Normal 2 9 2 2 3 2 2 2" xfId="30328" xr:uid="{00000000-0005-0000-0000-00002D700000}"/>
    <cellStyle name="Normal 2 9 2 2 3 2 3" xfId="30329" xr:uid="{00000000-0005-0000-0000-00002E700000}"/>
    <cellStyle name="Normal 2 9 2 2 3 3" xfId="30330" xr:uid="{00000000-0005-0000-0000-00002F700000}"/>
    <cellStyle name="Normal 2 9 2 2 3 3 2" xfId="30331" xr:uid="{00000000-0005-0000-0000-000030700000}"/>
    <cellStyle name="Normal 2 9 2 2 3 3 2 2" xfId="30332" xr:uid="{00000000-0005-0000-0000-000031700000}"/>
    <cellStyle name="Normal 2 9 2 2 3 3 3" xfId="30333" xr:uid="{00000000-0005-0000-0000-000032700000}"/>
    <cellStyle name="Normal 2 9 2 2 3 4" xfId="30334" xr:uid="{00000000-0005-0000-0000-000033700000}"/>
    <cellStyle name="Normal 2 9 2 2 3 4 2" xfId="30335" xr:uid="{00000000-0005-0000-0000-000034700000}"/>
    <cellStyle name="Normal 2 9 2 2 3 4 2 2" xfId="30336" xr:uid="{00000000-0005-0000-0000-000035700000}"/>
    <cellStyle name="Normal 2 9 2 2 3 4 3" xfId="30337" xr:uid="{00000000-0005-0000-0000-000036700000}"/>
    <cellStyle name="Normal 2 9 2 2 3 5" xfId="30338" xr:uid="{00000000-0005-0000-0000-000037700000}"/>
    <cellStyle name="Normal 2 9 2 2 3 5 2" xfId="30339" xr:uid="{00000000-0005-0000-0000-000038700000}"/>
    <cellStyle name="Normal 2 9 2 2 3 6" xfId="30340" xr:uid="{00000000-0005-0000-0000-000039700000}"/>
    <cellStyle name="Normal 2 9 2 2 3 6 2" xfId="30341" xr:uid="{00000000-0005-0000-0000-00003A700000}"/>
    <cellStyle name="Normal 2 9 2 2 3 7" xfId="30342" xr:uid="{00000000-0005-0000-0000-00003B700000}"/>
    <cellStyle name="Normal 2 9 2 2 4" xfId="30343" xr:uid="{00000000-0005-0000-0000-00003C700000}"/>
    <cellStyle name="Normal 2 9 2 2 4 2" xfId="30344" xr:uid="{00000000-0005-0000-0000-00003D700000}"/>
    <cellStyle name="Normal 2 9 2 2 4 2 2" xfId="30345" xr:uid="{00000000-0005-0000-0000-00003E700000}"/>
    <cellStyle name="Normal 2 9 2 2 4 2 2 2" xfId="30346" xr:uid="{00000000-0005-0000-0000-00003F700000}"/>
    <cellStyle name="Normal 2 9 2 2 4 2 3" xfId="30347" xr:uid="{00000000-0005-0000-0000-000040700000}"/>
    <cellStyle name="Normal 2 9 2 2 4 3" xfId="30348" xr:uid="{00000000-0005-0000-0000-000041700000}"/>
    <cellStyle name="Normal 2 9 2 2 4 3 2" xfId="30349" xr:uid="{00000000-0005-0000-0000-000042700000}"/>
    <cellStyle name="Normal 2 9 2 2 4 3 2 2" xfId="30350" xr:uid="{00000000-0005-0000-0000-000043700000}"/>
    <cellStyle name="Normal 2 9 2 2 4 3 3" xfId="30351" xr:uid="{00000000-0005-0000-0000-000044700000}"/>
    <cellStyle name="Normal 2 9 2 2 4 4" xfId="30352" xr:uid="{00000000-0005-0000-0000-000045700000}"/>
    <cellStyle name="Normal 2 9 2 2 4 4 2" xfId="30353" xr:uid="{00000000-0005-0000-0000-000046700000}"/>
    <cellStyle name="Normal 2 9 2 2 4 4 2 2" xfId="30354" xr:uid="{00000000-0005-0000-0000-000047700000}"/>
    <cellStyle name="Normal 2 9 2 2 4 4 3" xfId="30355" xr:uid="{00000000-0005-0000-0000-000048700000}"/>
    <cellStyle name="Normal 2 9 2 2 4 5" xfId="30356" xr:uid="{00000000-0005-0000-0000-000049700000}"/>
    <cellStyle name="Normal 2 9 2 2 4 5 2" xfId="30357" xr:uid="{00000000-0005-0000-0000-00004A700000}"/>
    <cellStyle name="Normal 2 9 2 2 4 6" xfId="30358" xr:uid="{00000000-0005-0000-0000-00004B700000}"/>
    <cellStyle name="Normal 2 9 2 2 4 6 2" xfId="30359" xr:uid="{00000000-0005-0000-0000-00004C700000}"/>
    <cellStyle name="Normal 2 9 2 2 4 7" xfId="30360" xr:uid="{00000000-0005-0000-0000-00004D700000}"/>
    <cellStyle name="Normal 2 9 2 2 5" xfId="30361" xr:uid="{00000000-0005-0000-0000-00004E700000}"/>
    <cellStyle name="Normal 2 9 2 2 5 2" xfId="30362" xr:uid="{00000000-0005-0000-0000-00004F700000}"/>
    <cellStyle name="Normal 2 9 2 2 5 2 2" xfId="30363" xr:uid="{00000000-0005-0000-0000-000050700000}"/>
    <cellStyle name="Normal 2 9 2 2 5 2 2 2" xfId="30364" xr:uid="{00000000-0005-0000-0000-000051700000}"/>
    <cellStyle name="Normal 2 9 2 2 5 2 3" xfId="30365" xr:uid="{00000000-0005-0000-0000-000052700000}"/>
    <cellStyle name="Normal 2 9 2 2 5 3" xfId="30366" xr:uid="{00000000-0005-0000-0000-000053700000}"/>
    <cellStyle name="Normal 2 9 2 2 5 3 2" xfId="30367" xr:uid="{00000000-0005-0000-0000-000054700000}"/>
    <cellStyle name="Normal 2 9 2 2 5 3 2 2" xfId="30368" xr:uid="{00000000-0005-0000-0000-000055700000}"/>
    <cellStyle name="Normal 2 9 2 2 5 3 3" xfId="30369" xr:uid="{00000000-0005-0000-0000-000056700000}"/>
    <cellStyle name="Normal 2 9 2 2 5 4" xfId="30370" xr:uid="{00000000-0005-0000-0000-000057700000}"/>
    <cellStyle name="Normal 2 9 2 2 5 4 2" xfId="30371" xr:uid="{00000000-0005-0000-0000-000058700000}"/>
    <cellStyle name="Normal 2 9 2 2 5 4 2 2" xfId="30372" xr:uid="{00000000-0005-0000-0000-000059700000}"/>
    <cellStyle name="Normal 2 9 2 2 5 4 3" xfId="30373" xr:uid="{00000000-0005-0000-0000-00005A700000}"/>
    <cellStyle name="Normal 2 9 2 2 5 5" xfId="30374" xr:uid="{00000000-0005-0000-0000-00005B700000}"/>
    <cellStyle name="Normal 2 9 2 2 5 5 2" xfId="30375" xr:uid="{00000000-0005-0000-0000-00005C700000}"/>
    <cellStyle name="Normal 2 9 2 2 5 6" xfId="30376" xr:uid="{00000000-0005-0000-0000-00005D700000}"/>
    <cellStyle name="Normal 2 9 2 2 6" xfId="30377" xr:uid="{00000000-0005-0000-0000-00005E700000}"/>
    <cellStyle name="Normal 2 9 2 2 6 2" xfId="30378" xr:uid="{00000000-0005-0000-0000-00005F700000}"/>
    <cellStyle name="Normal 2 9 2 2 6 2 2" xfId="30379" xr:uid="{00000000-0005-0000-0000-000060700000}"/>
    <cellStyle name="Normal 2 9 2 2 6 2 2 2" xfId="30380" xr:uid="{00000000-0005-0000-0000-000061700000}"/>
    <cellStyle name="Normal 2 9 2 2 6 2 3" xfId="30381" xr:uid="{00000000-0005-0000-0000-000062700000}"/>
    <cellStyle name="Normal 2 9 2 2 6 3" xfId="30382" xr:uid="{00000000-0005-0000-0000-000063700000}"/>
    <cellStyle name="Normal 2 9 2 2 6 3 2" xfId="30383" xr:uid="{00000000-0005-0000-0000-000064700000}"/>
    <cellStyle name="Normal 2 9 2 2 6 3 2 2" xfId="30384" xr:uid="{00000000-0005-0000-0000-000065700000}"/>
    <cellStyle name="Normal 2 9 2 2 6 3 3" xfId="30385" xr:uid="{00000000-0005-0000-0000-000066700000}"/>
    <cellStyle name="Normal 2 9 2 2 6 4" xfId="30386" xr:uid="{00000000-0005-0000-0000-000067700000}"/>
    <cellStyle name="Normal 2 9 2 2 6 4 2" xfId="30387" xr:uid="{00000000-0005-0000-0000-000068700000}"/>
    <cellStyle name="Normal 2 9 2 2 6 4 2 2" xfId="30388" xr:uid="{00000000-0005-0000-0000-000069700000}"/>
    <cellStyle name="Normal 2 9 2 2 6 4 3" xfId="30389" xr:uid="{00000000-0005-0000-0000-00006A700000}"/>
    <cellStyle name="Normal 2 9 2 2 6 5" xfId="30390" xr:uid="{00000000-0005-0000-0000-00006B700000}"/>
    <cellStyle name="Normal 2 9 2 2 6 5 2" xfId="30391" xr:uid="{00000000-0005-0000-0000-00006C700000}"/>
    <cellStyle name="Normal 2 9 2 2 6 6" xfId="30392" xr:uid="{00000000-0005-0000-0000-00006D700000}"/>
    <cellStyle name="Normal 2 9 2 2 7" xfId="30393" xr:uid="{00000000-0005-0000-0000-00006E700000}"/>
    <cellStyle name="Normal 2 9 2 2 7 2" xfId="30394" xr:uid="{00000000-0005-0000-0000-00006F700000}"/>
    <cellStyle name="Normal 2 9 2 2 7 2 2" xfId="30395" xr:uid="{00000000-0005-0000-0000-000070700000}"/>
    <cellStyle name="Normal 2 9 2 2 7 3" xfId="30396" xr:uid="{00000000-0005-0000-0000-000071700000}"/>
    <cellStyle name="Normal 2 9 2 2 8" xfId="30397" xr:uid="{00000000-0005-0000-0000-000072700000}"/>
    <cellStyle name="Normal 2 9 2 2 8 2" xfId="30398" xr:uid="{00000000-0005-0000-0000-000073700000}"/>
    <cellStyle name="Normal 2 9 2 2 8 2 2" xfId="30399" xr:uid="{00000000-0005-0000-0000-000074700000}"/>
    <cellStyle name="Normal 2 9 2 2 8 3" xfId="30400" xr:uid="{00000000-0005-0000-0000-000075700000}"/>
    <cellStyle name="Normal 2 9 2 2 9" xfId="30401" xr:uid="{00000000-0005-0000-0000-000076700000}"/>
    <cellStyle name="Normal 2 9 2 2 9 2" xfId="30402" xr:uid="{00000000-0005-0000-0000-000077700000}"/>
    <cellStyle name="Normal 2 9 2 2 9 2 2" xfId="30403" xr:uid="{00000000-0005-0000-0000-000078700000}"/>
    <cellStyle name="Normal 2 9 2 2 9 3" xfId="30404" xr:uid="{00000000-0005-0000-0000-000079700000}"/>
    <cellStyle name="Normal 2 9 2 20" xfId="30405" xr:uid="{00000000-0005-0000-0000-00007A700000}"/>
    <cellStyle name="Normal 2 9 2 21" xfId="30406" xr:uid="{00000000-0005-0000-0000-00007B700000}"/>
    <cellStyle name="Normal 2 9 2 22" xfId="30407" xr:uid="{00000000-0005-0000-0000-00007C700000}"/>
    <cellStyle name="Normal 2 9 2 23" xfId="55750" xr:uid="{00000000-0005-0000-0000-00007D700000}"/>
    <cellStyle name="Normal 2 9 2 3" xfId="1233" xr:uid="{00000000-0005-0000-0000-00007E700000}"/>
    <cellStyle name="Normal 2 9 2 3 10" xfId="30408" xr:uid="{00000000-0005-0000-0000-00007F700000}"/>
    <cellStyle name="Normal 2 9 2 3 10 2" xfId="30409" xr:uid="{00000000-0005-0000-0000-000080700000}"/>
    <cellStyle name="Normal 2 9 2 3 10 2 2" xfId="30410" xr:uid="{00000000-0005-0000-0000-000081700000}"/>
    <cellStyle name="Normal 2 9 2 3 10 3" xfId="30411" xr:uid="{00000000-0005-0000-0000-000082700000}"/>
    <cellStyle name="Normal 2 9 2 3 11" xfId="30412" xr:uid="{00000000-0005-0000-0000-000083700000}"/>
    <cellStyle name="Normal 2 9 2 3 11 2" xfId="30413" xr:uid="{00000000-0005-0000-0000-000084700000}"/>
    <cellStyle name="Normal 2 9 2 3 12" xfId="30414" xr:uid="{00000000-0005-0000-0000-000085700000}"/>
    <cellStyle name="Normal 2 9 2 3 12 2" xfId="30415" xr:uid="{00000000-0005-0000-0000-000086700000}"/>
    <cellStyle name="Normal 2 9 2 3 13" xfId="30416" xr:uid="{00000000-0005-0000-0000-000087700000}"/>
    <cellStyle name="Normal 2 9 2 3 14" xfId="30417" xr:uid="{00000000-0005-0000-0000-000088700000}"/>
    <cellStyle name="Normal 2 9 2 3 2" xfId="1234" xr:uid="{00000000-0005-0000-0000-000089700000}"/>
    <cellStyle name="Normal 2 9 2 3 2 2" xfId="30418" xr:uid="{00000000-0005-0000-0000-00008A700000}"/>
    <cellStyle name="Normal 2 9 2 3 2 2 2" xfId="30419" xr:uid="{00000000-0005-0000-0000-00008B700000}"/>
    <cellStyle name="Normal 2 9 2 3 2 2 2 2" xfId="30420" xr:uid="{00000000-0005-0000-0000-00008C700000}"/>
    <cellStyle name="Normal 2 9 2 3 2 2 2 2 2" xfId="30421" xr:uid="{00000000-0005-0000-0000-00008D700000}"/>
    <cellStyle name="Normal 2 9 2 3 2 2 2 3" xfId="30422" xr:uid="{00000000-0005-0000-0000-00008E700000}"/>
    <cellStyle name="Normal 2 9 2 3 2 2 3" xfId="30423" xr:uid="{00000000-0005-0000-0000-00008F700000}"/>
    <cellStyle name="Normal 2 9 2 3 2 2 3 2" xfId="30424" xr:uid="{00000000-0005-0000-0000-000090700000}"/>
    <cellStyle name="Normal 2 9 2 3 2 2 3 2 2" xfId="30425" xr:uid="{00000000-0005-0000-0000-000091700000}"/>
    <cellStyle name="Normal 2 9 2 3 2 2 3 3" xfId="30426" xr:uid="{00000000-0005-0000-0000-000092700000}"/>
    <cellStyle name="Normal 2 9 2 3 2 2 4" xfId="30427" xr:uid="{00000000-0005-0000-0000-000093700000}"/>
    <cellStyle name="Normal 2 9 2 3 2 2 4 2" xfId="30428" xr:uid="{00000000-0005-0000-0000-000094700000}"/>
    <cellStyle name="Normal 2 9 2 3 2 2 4 2 2" xfId="30429" xr:uid="{00000000-0005-0000-0000-000095700000}"/>
    <cellStyle name="Normal 2 9 2 3 2 2 4 3" xfId="30430" xr:uid="{00000000-0005-0000-0000-000096700000}"/>
    <cellStyle name="Normal 2 9 2 3 2 2 5" xfId="30431" xr:uid="{00000000-0005-0000-0000-000097700000}"/>
    <cellStyle name="Normal 2 9 2 3 2 2 5 2" xfId="30432" xr:uid="{00000000-0005-0000-0000-000098700000}"/>
    <cellStyle name="Normal 2 9 2 3 2 2 6" xfId="30433" xr:uid="{00000000-0005-0000-0000-000099700000}"/>
    <cellStyle name="Normal 2 9 2 3 2 2 6 2" xfId="30434" xr:uid="{00000000-0005-0000-0000-00009A700000}"/>
    <cellStyle name="Normal 2 9 2 3 2 2 7" xfId="30435" xr:uid="{00000000-0005-0000-0000-00009B700000}"/>
    <cellStyle name="Normal 2 9 2 3 2 3" xfId="30436" xr:uid="{00000000-0005-0000-0000-00009C700000}"/>
    <cellStyle name="Normal 2 9 2 3 2 3 2" xfId="30437" xr:uid="{00000000-0005-0000-0000-00009D700000}"/>
    <cellStyle name="Normal 2 9 2 3 2 3 2 2" xfId="30438" xr:uid="{00000000-0005-0000-0000-00009E700000}"/>
    <cellStyle name="Normal 2 9 2 3 2 3 2 2 2" xfId="30439" xr:uid="{00000000-0005-0000-0000-00009F700000}"/>
    <cellStyle name="Normal 2 9 2 3 2 3 2 3" xfId="30440" xr:uid="{00000000-0005-0000-0000-0000A0700000}"/>
    <cellStyle name="Normal 2 9 2 3 2 3 3" xfId="30441" xr:uid="{00000000-0005-0000-0000-0000A1700000}"/>
    <cellStyle name="Normal 2 9 2 3 2 3 3 2" xfId="30442" xr:uid="{00000000-0005-0000-0000-0000A2700000}"/>
    <cellStyle name="Normal 2 9 2 3 2 3 3 2 2" xfId="30443" xr:uid="{00000000-0005-0000-0000-0000A3700000}"/>
    <cellStyle name="Normal 2 9 2 3 2 3 3 3" xfId="30444" xr:uid="{00000000-0005-0000-0000-0000A4700000}"/>
    <cellStyle name="Normal 2 9 2 3 2 3 4" xfId="30445" xr:uid="{00000000-0005-0000-0000-0000A5700000}"/>
    <cellStyle name="Normal 2 9 2 3 2 3 4 2" xfId="30446" xr:uid="{00000000-0005-0000-0000-0000A6700000}"/>
    <cellStyle name="Normal 2 9 2 3 2 3 4 2 2" xfId="30447" xr:uid="{00000000-0005-0000-0000-0000A7700000}"/>
    <cellStyle name="Normal 2 9 2 3 2 3 4 3" xfId="30448" xr:uid="{00000000-0005-0000-0000-0000A8700000}"/>
    <cellStyle name="Normal 2 9 2 3 2 3 5" xfId="30449" xr:uid="{00000000-0005-0000-0000-0000A9700000}"/>
    <cellStyle name="Normal 2 9 2 3 2 3 5 2" xfId="30450" xr:uid="{00000000-0005-0000-0000-0000AA700000}"/>
    <cellStyle name="Normal 2 9 2 3 2 3 6" xfId="30451" xr:uid="{00000000-0005-0000-0000-0000AB700000}"/>
    <cellStyle name="Normal 2 9 2 3 2 4" xfId="30452" xr:uid="{00000000-0005-0000-0000-0000AC700000}"/>
    <cellStyle name="Normal 2 9 2 3 2 4 2" xfId="30453" xr:uid="{00000000-0005-0000-0000-0000AD700000}"/>
    <cellStyle name="Normal 2 9 2 3 2 4 2 2" xfId="30454" xr:uid="{00000000-0005-0000-0000-0000AE700000}"/>
    <cellStyle name="Normal 2 9 2 3 2 4 3" xfId="30455" xr:uid="{00000000-0005-0000-0000-0000AF700000}"/>
    <cellStyle name="Normal 2 9 2 3 2 5" xfId="30456" xr:uid="{00000000-0005-0000-0000-0000B0700000}"/>
    <cellStyle name="Normal 2 9 2 3 2 5 2" xfId="30457" xr:uid="{00000000-0005-0000-0000-0000B1700000}"/>
    <cellStyle name="Normal 2 9 2 3 2 5 2 2" xfId="30458" xr:uid="{00000000-0005-0000-0000-0000B2700000}"/>
    <cellStyle name="Normal 2 9 2 3 2 5 3" xfId="30459" xr:uid="{00000000-0005-0000-0000-0000B3700000}"/>
    <cellStyle name="Normal 2 9 2 3 2 6" xfId="30460" xr:uid="{00000000-0005-0000-0000-0000B4700000}"/>
    <cellStyle name="Normal 2 9 2 3 2 6 2" xfId="30461" xr:uid="{00000000-0005-0000-0000-0000B5700000}"/>
    <cellStyle name="Normal 2 9 2 3 2 6 2 2" xfId="30462" xr:uid="{00000000-0005-0000-0000-0000B6700000}"/>
    <cellStyle name="Normal 2 9 2 3 2 6 3" xfId="30463" xr:uid="{00000000-0005-0000-0000-0000B7700000}"/>
    <cellStyle name="Normal 2 9 2 3 2 7" xfId="30464" xr:uid="{00000000-0005-0000-0000-0000B8700000}"/>
    <cellStyle name="Normal 2 9 2 3 2 7 2" xfId="30465" xr:uid="{00000000-0005-0000-0000-0000B9700000}"/>
    <cellStyle name="Normal 2 9 2 3 2 8" xfId="30466" xr:uid="{00000000-0005-0000-0000-0000BA700000}"/>
    <cellStyle name="Normal 2 9 2 3 2 8 2" xfId="30467" xr:uid="{00000000-0005-0000-0000-0000BB700000}"/>
    <cellStyle name="Normal 2 9 2 3 2 9" xfId="30468" xr:uid="{00000000-0005-0000-0000-0000BC700000}"/>
    <cellStyle name="Normal 2 9 2 3 3" xfId="30469" xr:uid="{00000000-0005-0000-0000-0000BD700000}"/>
    <cellStyle name="Normal 2 9 2 3 3 2" xfId="30470" xr:uid="{00000000-0005-0000-0000-0000BE700000}"/>
    <cellStyle name="Normal 2 9 2 3 3 2 2" xfId="30471" xr:uid="{00000000-0005-0000-0000-0000BF700000}"/>
    <cellStyle name="Normal 2 9 2 3 3 2 2 2" xfId="30472" xr:uid="{00000000-0005-0000-0000-0000C0700000}"/>
    <cellStyle name="Normal 2 9 2 3 3 2 3" xfId="30473" xr:uid="{00000000-0005-0000-0000-0000C1700000}"/>
    <cellStyle name="Normal 2 9 2 3 3 3" xfId="30474" xr:uid="{00000000-0005-0000-0000-0000C2700000}"/>
    <cellStyle name="Normal 2 9 2 3 3 3 2" xfId="30475" xr:uid="{00000000-0005-0000-0000-0000C3700000}"/>
    <cellStyle name="Normal 2 9 2 3 3 3 2 2" xfId="30476" xr:uid="{00000000-0005-0000-0000-0000C4700000}"/>
    <cellStyle name="Normal 2 9 2 3 3 3 3" xfId="30477" xr:uid="{00000000-0005-0000-0000-0000C5700000}"/>
    <cellStyle name="Normal 2 9 2 3 3 4" xfId="30478" xr:uid="{00000000-0005-0000-0000-0000C6700000}"/>
    <cellStyle name="Normal 2 9 2 3 3 4 2" xfId="30479" xr:uid="{00000000-0005-0000-0000-0000C7700000}"/>
    <cellStyle name="Normal 2 9 2 3 3 4 2 2" xfId="30480" xr:uid="{00000000-0005-0000-0000-0000C8700000}"/>
    <cellStyle name="Normal 2 9 2 3 3 4 3" xfId="30481" xr:uid="{00000000-0005-0000-0000-0000C9700000}"/>
    <cellStyle name="Normal 2 9 2 3 3 5" xfId="30482" xr:uid="{00000000-0005-0000-0000-0000CA700000}"/>
    <cellStyle name="Normal 2 9 2 3 3 5 2" xfId="30483" xr:uid="{00000000-0005-0000-0000-0000CB700000}"/>
    <cellStyle name="Normal 2 9 2 3 3 6" xfId="30484" xr:uid="{00000000-0005-0000-0000-0000CC700000}"/>
    <cellStyle name="Normal 2 9 2 3 3 6 2" xfId="30485" xr:uid="{00000000-0005-0000-0000-0000CD700000}"/>
    <cellStyle name="Normal 2 9 2 3 3 7" xfId="30486" xr:uid="{00000000-0005-0000-0000-0000CE700000}"/>
    <cellStyle name="Normal 2 9 2 3 4" xfId="30487" xr:uid="{00000000-0005-0000-0000-0000CF700000}"/>
    <cellStyle name="Normal 2 9 2 3 4 2" xfId="30488" xr:uid="{00000000-0005-0000-0000-0000D0700000}"/>
    <cellStyle name="Normal 2 9 2 3 4 2 2" xfId="30489" xr:uid="{00000000-0005-0000-0000-0000D1700000}"/>
    <cellStyle name="Normal 2 9 2 3 4 2 2 2" xfId="30490" xr:uid="{00000000-0005-0000-0000-0000D2700000}"/>
    <cellStyle name="Normal 2 9 2 3 4 2 3" xfId="30491" xr:uid="{00000000-0005-0000-0000-0000D3700000}"/>
    <cellStyle name="Normal 2 9 2 3 4 3" xfId="30492" xr:uid="{00000000-0005-0000-0000-0000D4700000}"/>
    <cellStyle name="Normal 2 9 2 3 4 3 2" xfId="30493" xr:uid="{00000000-0005-0000-0000-0000D5700000}"/>
    <cellStyle name="Normal 2 9 2 3 4 3 2 2" xfId="30494" xr:uid="{00000000-0005-0000-0000-0000D6700000}"/>
    <cellStyle name="Normal 2 9 2 3 4 3 3" xfId="30495" xr:uid="{00000000-0005-0000-0000-0000D7700000}"/>
    <cellStyle name="Normal 2 9 2 3 4 4" xfId="30496" xr:uid="{00000000-0005-0000-0000-0000D8700000}"/>
    <cellStyle name="Normal 2 9 2 3 4 4 2" xfId="30497" xr:uid="{00000000-0005-0000-0000-0000D9700000}"/>
    <cellStyle name="Normal 2 9 2 3 4 4 2 2" xfId="30498" xr:uid="{00000000-0005-0000-0000-0000DA700000}"/>
    <cellStyle name="Normal 2 9 2 3 4 4 3" xfId="30499" xr:uid="{00000000-0005-0000-0000-0000DB700000}"/>
    <cellStyle name="Normal 2 9 2 3 4 5" xfId="30500" xr:uid="{00000000-0005-0000-0000-0000DC700000}"/>
    <cellStyle name="Normal 2 9 2 3 4 5 2" xfId="30501" xr:uid="{00000000-0005-0000-0000-0000DD700000}"/>
    <cellStyle name="Normal 2 9 2 3 4 6" xfId="30502" xr:uid="{00000000-0005-0000-0000-0000DE700000}"/>
    <cellStyle name="Normal 2 9 2 3 5" xfId="30503" xr:uid="{00000000-0005-0000-0000-0000DF700000}"/>
    <cellStyle name="Normal 2 9 2 3 5 2" xfId="30504" xr:uid="{00000000-0005-0000-0000-0000E0700000}"/>
    <cellStyle name="Normal 2 9 2 3 5 2 2" xfId="30505" xr:uid="{00000000-0005-0000-0000-0000E1700000}"/>
    <cellStyle name="Normal 2 9 2 3 5 2 2 2" xfId="30506" xr:uid="{00000000-0005-0000-0000-0000E2700000}"/>
    <cellStyle name="Normal 2 9 2 3 5 2 3" xfId="30507" xr:uid="{00000000-0005-0000-0000-0000E3700000}"/>
    <cellStyle name="Normal 2 9 2 3 5 3" xfId="30508" xr:uid="{00000000-0005-0000-0000-0000E4700000}"/>
    <cellStyle name="Normal 2 9 2 3 5 3 2" xfId="30509" xr:uid="{00000000-0005-0000-0000-0000E5700000}"/>
    <cellStyle name="Normal 2 9 2 3 5 3 2 2" xfId="30510" xr:uid="{00000000-0005-0000-0000-0000E6700000}"/>
    <cellStyle name="Normal 2 9 2 3 5 3 3" xfId="30511" xr:uid="{00000000-0005-0000-0000-0000E7700000}"/>
    <cellStyle name="Normal 2 9 2 3 5 4" xfId="30512" xr:uid="{00000000-0005-0000-0000-0000E8700000}"/>
    <cellStyle name="Normal 2 9 2 3 5 4 2" xfId="30513" xr:uid="{00000000-0005-0000-0000-0000E9700000}"/>
    <cellStyle name="Normal 2 9 2 3 5 4 2 2" xfId="30514" xr:uid="{00000000-0005-0000-0000-0000EA700000}"/>
    <cellStyle name="Normal 2 9 2 3 5 4 3" xfId="30515" xr:uid="{00000000-0005-0000-0000-0000EB700000}"/>
    <cellStyle name="Normal 2 9 2 3 5 5" xfId="30516" xr:uid="{00000000-0005-0000-0000-0000EC700000}"/>
    <cellStyle name="Normal 2 9 2 3 5 5 2" xfId="30517" xr:uid="{00000000-0005-0000-0000-0000ED700000}"/>
    <cellStyle name="Normal 2 9 2 3 5 6" xfId="30518" xr:uid="{00000000-0005-0000-0000-0000EE700000}"/>
    <cellStyle name="Normal 2 9 2 3 6" xfId="30519" xr:uid="{00000000-0005-0000-0000-0000EF700000}"/>
    <cellStyle name="Normal 2 9 2 3 6 2" xfId="30520" xr:uid="{00000000-0005-0000-0000-0000F0700000}"/>
    <cellStyle name="Normal 2 9 2 3 6 2 2" xfId="30521" xr:uid="{00000000-0005-0000-0000-0000F1700000}"/>
    <cellStyle name="Normal 2 9 2 3 6 2 2 2" xfId="30522" xr:uid="{00000000-0005-0000-0000-0000F2700000}"/>
    <cellStyle name="Normal 2 9 2 3 6 2 3" xfId="30523" xr:uid="{00000000-0005-0000-0000-0000F3700000}"/>
    <cellStyle name="Normal 2 9 2 3 6 3" xfId="30524" xr:uid="{00000000-0005-0000-0000-0000F4700000}"/>
    <cellStyle name="Normal 2 9 2 3 6 3 2" xfId="30525" xr:uid="{00000000-0005-0000-0000-0000F5700000}"/>
    <cellStyle name="Normal 2 9 2 3 6 3 2 2" xfId="30526" xr:uid="{00000000-0005-0000-0000-0000F6700000}"/>
    <cellStyle name="Normal 2 9 2 3 6 3 3" xfId="30527" xr:uid="{00000000-0005-0000-0000-0000F7700000}"/>
    <cellStyle name="Normal 2 9 2 3 6 4" xfId="30528" xr:uid="{00000000-0005-0000-0000-0000F8700000}"/>
    <cellStyle name="Normal 2 9 2 3 6 4 2" xfId="30529" xr:uid="{00000000-0005-0000-0000-0000F9700000}"/>
    <cellStyle name="Normal 2 9 2 3 6 4 2 2" xfId="30530" xr:uid="{00000000-0005-0000-0000-0000FA700000}"/>
    <cellStyle name="Normal 2 9 2 3 6 4 3" xfId="30531" xr:uid="{00000000-0005-0000-0000-0000FB700000}"/>
    <cellStyle name="Normal 2 9 2 3 6 5" xfId="30532" xr:uid="{00000000-0005-0000-0000-0000FC700000}"/>
    <cellStyle name="Normal 2 9 2 3 6 5 2" xfId="30533" xr:uid="{00000000-0005-0000-0000-0000FD700000}"/>
    <cellStyle name="Normal 2 9 2 3 6 6" xfId="30534" xr:uid="{00000000-0005-0000-0000-0000FE700000}"/>
    <cellStyle name="Normal 2 9 2 3 7" xfId="30535" xr:uid="{00000000-0005-0000-0000-0000FF700000}"/>
    <cellStyle name="Normal 2 9 2 3 7 2" xfId="30536" xr:uid="{00000000-0005-0000-0000-000000710000}"/>
    <cellStyle name="Normal 2 9 2 3 7 2 2" xfId="30537" xr:uid="{00000000-0005-0000-0000-000001710000}"/>
    <cellStyle name="Normal 2 9 2 3 7 3" xfId="30538" xr:uid="{00000000-0005-0000-0000-000002710000}"/>
    <cellStyle name="Normal 2 9 2 3 8" xfId="30539" xr:uid="{00000000-0005-0000-0000-000003710000}"/>
    <cellStyle name="Normal 2 9 2 3 8 2" xfId="30540" xr:uid="{00000000-0005-0000-0000-000004710000}"/>
    <cellStyle name="Normal 2 9 2 3 8 2 2" xfId="30541" xr:uid="{00000000-0005-0000-0000-000005710000}"/>
    <cellStyle name="Normal 2 9 2 3 8 3" xfId="30542" xr:uid="{00000000-0005-0000-0000-000006710000}"/>
    <cellStyle name="Normal 2 9 2 3 9" xfId="30543" xr:uid="{00000000-0005-0000-0000-000007710000}"/>
    <cellStyle name="Normal 2 9 2 3 9 2" xfId="30544" xr:uid="{00000000-0005-0000-0000-000008710000}"/>
    <cellStyle name="Normal 2 9 2 3 9 2 2" xfId="30545" xr:uid="{00000000-0005-0000-0000-000009710000}"/>
    <cellStyle name="Normal 2 9 2 3 9 3" xfId="30546" xr:uid="{00000000-0005-0000-0000-00000A710000}"/>
    <cellStyle name="Normal 2 9 2 4" xfId="1235" xr:uid="{00000000-0005-0000-0000-00000B710000}"/>
    <cellStyle name="Normal 2 9 2 4 2" xfId="30547" xr:uid="{00000000-0005-0000-0000-00000C710000}"/>
    <cellStyle name="Normal 2 9 2 4 2 2" xfId="30548" xr:uid="{00000000-0005-0000-0000-00000D710000}"/>
    <cellStyle name="Normal 2 9 2 4 2 2 2" xfId="30549" xr:uid="{00000000-0005-0000-0000-00000E710000}"/>
    <cellStyle name="Normal 2 9 2 4 2 2 2 2" xfId="30550" xr:uid="{00000000-0005-0000-0000-00000F710000}"/>
    <cellStyle name="Normal 2 9 2 4 2 2 3" xfId="30551" xr:uid="{00000000-0005-0000-0000-000010710000}"/>
    <cellStyle name="Normal 2 9 2 4 2 3" xfId="30552" xr:uid="{00000000-0005-0000-0000-000011710000}"/>
    <cellStyle name="Normal 2 9 2 4 2 3 2" xfId="30553" xr:uid="{00000000-0005-0000-0000-000012710000}"/>
    <cellStyle name="Normal 2 9 2 4 2 3 2 2" xfId="30554" xr:uid="{00000000-0005-0000-0000-000013710000}"/>
    <cellStyle name="Normal 2 9 2 4 2 3 3" xfId="30555" xr:uid="{00000000-0005-0000-0000-000014710000}"/>
    <cellStyle name="Normal 2 9 2 4 2 4" xfId="30556" xr:uid="{00000000-0005-0000-0000-000015710000}"/>
    <cellStyle name="Normal 2 9 2 4 2 4 2" xfId="30557" xr:uid="{00000000-0005-0000-0000-000016710000}"/>
    <cellStyle name="Normal 2 9 2 4 2 4 2 2" xfId="30558" xr:uid="{00000000-0005-0000-0000-000017710000}"/>
    <cellStyle name="Normal 2 9 2 4 2 4 3" xfId="30559" xr:uid="{00000000-0005-0000-0000-000018710000}"/>
    <cellStyle name="Normal 2 9 2 4 2 5" xfId="30560" xr:uid="{00000000-0005-0000-0000-000019710000}"/>
    <cellStyle name="Normal 2 9 2 4 2 5 2" xfId="30561" xr:uid="{00000000-0005-0000-0000-00001A710000}"/>
    <cellStyle name="Normal 2 9 2 4 2 6" xfId="30562" xr:uid="{00000000-0005-0000-0000-00001B710000}"/>
    <cellStyle name="Normal 2 9 2 4 2 6 2" xfId="30563" xr:uid="{00000000-0005-0000-0000-00001C710000}"/>
    <cellStyle name="Normal 2 9 2 4 2 7" xfId="30564" xr:uid="{00000000-0005-0000-0000-00001D710000}"/>
    <cellStyle name="Normal 2 9 2 4 3" xfId="30565" xr:uid="{00000000-0005-0000-0000-00001E710000}"/>
    <cellStyle name="Normal 2 9 2 4 3 2" xfId="30566" xr:uid="{00000000-0005-0000-0000-00001F710000}"/>
    <cellStyle name="Normal 2 9 2 4 3 2 2" xfId="30567" xr:uid="{00000000-0005-0000-0000-000020710000}"/>
    <cellStyle name="Normal 2 9 2 4 3 2 2 2" xfId="30568" xr:uid="{00000000-0005-0000-0000-000021710000}"/>
    <cellStyle name="Normal 2 9 2 4 3 2 3" xfId="30569" xr:uid="{00000000-0005-0000-0000-000022710000}"/>
    <cellStyle name="Normal 2 9 2 4 3 3" xfId="30570" xr:uid="{00000000-0005-0000-0000-000023710000}"/>
    <cellStyle name="Normal 2 9 2 4 3 3 2" xfId="30571" xr:uid="{00000000-0005-0000-0000-000024710000}"/>
    <cellStyle name="Normal 2 9 2 4 3 3 2 2" xfId="30572" xr:uid="{00000000-0005-0000-0000-000025710000}"/>
    <cellStyle name="Normal 2 9 2 4 3 3 3" xfId="30573" xr:uid="{00000000-0005-0000-0000-000026710000}"/>
    <cellStyle name="Normal 2 9 2 4 3 4" xfId="30574" xr:uid="{00000000-0005-0000-0000-000027710000}"/>
    <cellStyle name="Normal 2 9 2 4 3 4 2" xfId="30575" xr:uid="{00000000-0005-0000-0000-000028710000}"/>
    <cellStyle name="Normal 2 9 2 4 3 4 2 2" xfId="30576" xr:uid="{00000000-0005-0000-0000-000029710000}"/>
    <cellStyle name="Normal 2 9 2 4 3 4 3" xfId="30577" xr:uid="{00000000-0005-0000-0000-00002A710000}"/>
    <cellStyle name="Normal 2 9 2 4 3 5" xfId="30578" xr:uid="{00000000-0005-0000-0000-00002B710000}"/>
    <cellStyle name="Normal 2 9 2 4 3 5 2" xfId="30579" xr:uid="{00000000-0005-0000-0000-00002C710000}"/>
    <cellStyle name="Normal 2 9 2 4 3 6" xfId="30580" xr:uid="{00000000-0005-0000-0000-00002D710000}"/>
    <cellStyle name="Normal 2 9 2 4 4" xfId="30581" xr:uid="{00000000-0005-0000-0000-00002E710000}"/>
    <cellStyle name="Normal 2 9 2 4 4 2" xfId="30582" xr:uid="{00000000-0005-0000-0000-00002F710000}"/>
    <cellStyle name="Normal 2 9 2 4 4 2 2" xfId="30583" xr:uid="{00000000-0005-0000-0000-000030710000}"/>
    <cellStyle name="Normal 2 9 2 4 4 3" xfId="30584" xr:uid="{00000000-0005-0000-0000-000031710000}"/>
    <cellStyle name="Normal 2 9 2 4 5" xfId="30585" xr:uid="{00000000-0005-0000-0000-000032710000}"/>
    <cellStyle name="Normal 2 9 2 4 5 2" xfId="30586" xr:uid="{00000000-0005-0000-0000-000033710000}"/>
    <cellStyle name="Normal 2 9 2 4 5 2 2" xfId="30587" xr:uid="{00000000-0005-0000-0000-000034710000}"/>
    <cellStyle name="Normal 2 9 2 4 5 3" xfId="30588" xr:uid="{00000000-0005-0000-0000-000035710000}"/>
    <cellStyle name="Normal 2 9 2 4 6" xfId="30589" xr:uid="{00000000-0005-0000-0000-000036710000}"/>
    <cellStyle name="Normal 2 9 2 4 6 2" xfId="30590" xr:uid="{00000000-0005-0000-0000-000037710000}"/>
    <cellStyle name="Normal 2 9 2 4 6 2 2" xfId="30591" xr:uid="{00000000-0005-0000-0000-000038710000}"/>
    <cellStyle name="Normal 2 9 2 4 6 3" xfId="30592" xr:uid="{00000000-0005-0000-0000-000039710000}"/>
    <cellStyle name="Normal 2 9 2 4 7" xfId="30593" xr:uid="{00000000-0005-0000-0000-00003A710000}"/>
    <cellStyle name="Normal 2 9 2 4 7 2" xfId="30594" xr:uid="{00000000-0005-0000-0000-00003B710000}"/>
    <cellStyle name="Normal 2 9 2 4 8" xfId="30595" xr:uid="{00000000-0005-0000-0000-00003C710000}"/>
    <cellStyle name="Normal 2 9 2 4 8 2" xfId="30596" xr:uid="{00000000-0005-0000-0000-00003D710000}"/>
    <cellStyle name="Normal 2 9 2 4 9" xfId="30597" xr:uid="{00000000-0005-0000-0000-00003E710000}"/>
    <cellStyle name="Normal 2 9 2 5" xfId="30598" xr:uid="{00000000-0005-0000-0000-00003F710000}"/>
    <cellStyle name="Normal 2 9 2 5 2" xfId="30599" xr:uid="{00000000-0005-0000-0000-000040710000}"/>
    <cellStyle name="Normal 2 9 2 5 2 2" xfId="30600" xr:uid="{00000000-0005-0000-0000-000041710000}"/>
    <cellStyle name="Normal 2 9 2 5 2 2 2" xfId="30601" xr:uid="{00000000-0005-0000-0000-000042710000}"/>
    <cellStyle name="Normal 2 9 2 5 2 2 2 2" xfId="30602" xr:uid="{00000000-0005-0000-0000-000043710000}"/>
    <cellStyle name="Normal 2 9 2 5 2 2 3" xfId="30603" xr:uid="{00000000-0005-0000-0000-000044710000}"/>
    <cellStyle name="Normal 2 9 2 5 2 3" xfId="30604" xr:uid="{00000000-0005-0000-0000-000045710000}"/>
    <cellStyle name="Normal 2 9 2 5 2 3 2" xfId="30605" xr:uid="{00000000-0005-0000-0000-000046710000}"/>
    <cellStyle name="Normal 2 9 2 5 2 3 2 2" xfId="30606" xr:uid="{00000000-0005-0000-0000-000047710000}"/>
    <cellStyle name="Normal 2 9 2 5 2 3 3" xfId="30607" xr:uid="{00000000-0005-0000-0000-000048710000}"/>
    <cellStyle name="Normal 2 9 2 5 2 4" xfId="30608" xr:uid="{00000000-0005-0000-0000-000049710000}"/>
    <cellStyle name="Normal 2 9 2 5 2 4 2" xfId="30609" xr:uid="{00000000-0005-0000-0000-00004A710000}"/>
    <cellStyle name="Normal 2 9 2 5 2 4 2 2" xfId="30610" xr:uid="{00000000-0005-0000-0000-00004B710000}"/>
    <cellStyle name="Normal 2 9 2 5 2 4 3" xfId="30611" xr:uid="{00000000-0005-0000-0000-00004C710000}"/>
    <cellStyle name="Normal 2 9 2 5 2 5" xfId="30612" xr:uid="{00000000-0005-0000-0000-00004D710000}"/>
    <cellStyle name="Normal 2 9 2 5 2 5 2" xfId="30613" xr:uid="{00000000-0005-0000-0000-00004E710000}"/>
    <cellStyle name="Normal 2 9 2 5 2 6" xfId="30614" xr:uid="{00000000-0005-0000-0000-00004F710000}"/>
    <cellStyle name="Normal 2 9 2 5 2 6 2" xfId="30615" xr:uid="{00000000-0005-0000-0000-000050710000}"/>
    <cellStyle name="Normal 2 9 2 5 2 7" xfId="30616" xr:uid="{00000000-0005-0000-0000-000051710000}"/>
    <cellStyle name="Normal 2 9 2 5 3" xfId="30617" xr:uid="{00000000-0005-0000-0000-000052710000}"/>
    <cellStyle name="Normal 2 9 2 5 3 2" xfId="30618" xr:uid="{00000000-0005-0000-0000-000053710000}"/>
    <cellStyle name="Normal 2 9 2 5 3 2 2" xfId="30619" xr:uid="{00000000-0005-0000-0000-000054710000}"/>
    <cellStyle name="Normal 2 9 2 5 3 2 2 2" xfId="30620" xr:uid="{00000000-0005-0000-0000-000055710000}"/>
    <cellStyle name="Normal 2 9 2 5 3 2 3" xfId="30621" xr:uid="{00000000-0005-0000-0000-000056710000}"/>
    <cellStyle name="Normal 2 9 2 5 3 3" xfId="30622" xr:uid="{00000000-0005-0000-0000-000057710000}"/>
    <cellStyle name="Normal 2 9 2 5 3 3 2" xfId="30623" xr:uid="{00000000-0005-0000-0000-000058710000}"/>
    <cellStyle name="Normal 2 9 2 5 3 3 2 2" xfId="30624" xr:uid="{00000000-0005-0000-0000-000059710000}"/>
    <cellStyle name="Normal 2 9 2 5 3 3 3" xfId="30625" xr:uid="{00000000-0005-0000-0000-00005A710000}"/>
    <cellStyle name="Normal 2 9 2 5 3 4" xfId="30626" xr:uid="{00000000-0005-0000-0000-00005B710000}"/>
    <cellStyle name="Normal 2 9 2 5 3 4 2" xfId="30627" xr:uid="{00000000-0005-0000-0000-00005C710000}"/>
    <cellStyle name="Normal 2 9 2 5 3 4 2 2" xfId="30628" xr:uid="{00000000-0005-0000-0000-00005D710000}"/>
    <cellStyle name="Normal 2 9 2 5 3 4 3" xfId="30629" xr:uid="{00000000-0005-0000-0000-00005E710000}"/>
    <cellStyle name="Normal 2 9 2 5 3 5" xfId="30630" xr:uid="{00000000-0005-0000-0000-00005F710000}"/>
    <cellStyle name="Normal 2 9 2 5 3 5 2" xfId="30631" xr:uid="{00000000-0005-0000-0000-000060710000}"/>
    <cellStyle name="Normal 2 9 2 5 3 6" xfId="30632" xr:uid="{00000000-0005-0000-0000-000061710000}"/>
    <cellStyle name="Normal 2 9 2 5 4" xfId="30633" xr:uid="{00000000-0005-0000-0000-000062710000}"/>
    <cellStyle name="Normal 2 9 2 5 4 2" xfId="30634" xr:uid="{00000000-0005-0000-0000-000063710000}"/>
    <cellStyle name="Normal 2 9 2 5 4 2 2" xfId="30635" xr:uid="{00000000-0005-0000-0000-000064710000}"/>
    <cellStyle name="Normal 2 9 2 5 4 3" xfId="30636" xr:uid="{00000000-0005-0000-0000-000065710000}"/>
    <cellStyle name="Normal 2 9 2 5 5" xfId="30637" xr:uid="{00000000-0005-0000-0000-000066710000}"/>
    <cellStyle name="Normal 2 9 2 5 5 2" xfId="30638" xr:uid="{00000000-0005-0000-0000-000067710000}"/>
    <cellStyle name="Normal 2 9 2 5 5 2 2" xfId="30639" xr:uid="{00000000-0005-0000-0000-000068710000}"/>
    <cellStyle name="Normal 2 9 2 5 5 3" xfId="30640" xr:uid="{00000000-0005-0000-0000-000069710000}"/>
    <cellStyle name="Normal 2 9 2 5 6" xfId="30641" xr:uid="{00000000-0005-0000-0000-00006A710000}"/>
    <cellStyle name="Normal 2 9 2 5 6 2" xfId="30642" xr:uid="{00000000-0005-0000-0000-00006B710000}"/>
    <cellStyle name="Normal 2 9 2 5 6 2 2" xfId="30643" xr:uid="{00000000-0005-0000-0000-00006C710000}"/>
    <cellStyle name="Normal 2 9 2 5 6 3" xfId="30644" xr:uid="{00000000-0005-0000-0000-00006D710000}"/>
    <cellStyle name="Normal 2 9 2 5 7" xfId="30645" xr:uid="{00000000-0005-0000-0000-00006E710000}"/>
    <cellStyle name="Normal 2 9 2 5 7 2" xfId="30646" xr:uid="{00000000-0005-0000-0000-00006F710000}"/>
    <cellStyle name="Normal 2 9 2 5 8" xfId="30647" xr:uid="{00000000-0005-0000-0000-000070710000}"/>
    <cellStyle name="Normal 2 9 2 5 8 2" xfId="30648" xr:uid="{00000000-0005-0000-0000-000071710000}"/>
    <cellStyle name="Normal 2 9 2 5 9" xfId="30649" xr:uid="{00000000-0005-0000-0000-000072710000}"/>
    <cellStyle name="Normal 2 9 2 6" xfId="30650" xr:uid="{00000000-0005-0000-0000-000073710000}"/>
    <cellStyle name="Normal 2 9 2 6 2" xfId="30651" xr:uid="{00000000-0005-0000-0000-000074710000}"/>
    <cellStyle name="Normal 2 9 2 6 2 2" xfId="30652" xr:uid="{00000000-0005-0000-0000-000075710000}"/>
    <cellStyle name="Normal 2 9 2 6 2 2 2" xfId="30653" xr:uid="{00000000-0005-0000-0000-000076710000}"/>
    <cellStyle name="Normal 2 9 2 6 2 3" xfId="30654" xr:uid="{00000000-0005-0000-0000-000077710000}"/>
    <cellStyle name="Normal 2 9 2 6 3" xfId="30655" xr:uid="{00000000-0005-0000-0000-000078710000}"/>
    <cellStyle name="Normal 2 9 2 6 3 2" xfId="30656" xr:uid="{00000000-0005-0000-0000-000079710000}"/>
    <cellStyle name="Normal 2 9 2 6 3 2 2" xfId="30657" xr:uid="{00000000-0005-0000-0000-00007A710000}"/>
    <cellStyle name="Normal 2 9 2 6 3 3" xfId="30658" xr:uid="{00000000-0005-0000-0000-00007B710000}"/>
    <cellStyle name="Normal 2 9 2 6 4" xfId="30659" xr:uid="{00000000-0005-0000-0000-00007C710000}"/>
    <cellStyle name="Normal 2 9 2 6 4 2" xfId="30660" xr:uid="{00000000-0005-0000-0000-00007D710000}"/>
    <cellStyle name="Normal 2 9 2 6 4 2 2" xfId="30661" xr:uid="{00000000-0005-0000-0000-00007E710000}"/>
    <cellStyle name="Normal 2 9 2 6 4 3" xfId="30662" xr:uid="{00000000-0005-0000-0000-00007F710000}"/>
    <cellStyle name="Normal 2 9 2 6 5" xfId="30663" xr:uid="{00000000-0005-0000-0000-000080710000}"/>
    <cellStyle name="Normal 2 9 2 6 5 2" xfId="30664" xr:uid="{00000000-0005-0000-0000-000081710000}"/>
    <cellStyle name="Normal 2 9 2 6 6" xfId="30665" xr:uid="{00000000-0005-0000-0000-000082710000}"/>
    <cellStyle name="Normal 2 9 2 6 6 2" xfId="30666" xr:uid="{00000000-0005-0000-0000-000083710000}"/>
    <cellStyle name="Normal 2 9 2 6 7" xfId="30667" xr:uid="{00000000-0005-0000-0000-000084710000}"/>
    <cellStyle name="Normal 2 9 2 7" xfId="30668" xr:uid="{00000000-0005-0000-0000-000085710000}"/>
    <cellStyle name="Normal 2 9 2 7 2" xfId="30669" xr:uid="{00000000-0005-0000-0000-000086710000}"/>
    <cellStyle name="Normal 2 9 2 7 2 2" xfId="30670" xr:uid="{00000000-0005-0000-0000-000087710000}"/>
    <cellStyle name="Normal 2 9 2 7 2 2 2" xfId="30671" xr:uid="{00000000-0005-0000-0000-000088710000}"/>
    <cellStyle name="Normal 2 9 2 7 2 3" xfId="30672" xr:uid="{00000000-0005-0000-0000-000089710000}"/>
    <cellStyle name="Normal 2 9 2 7 3" xfId="30673" xr:uid="{00000000-0005-0000-0000-00008A710000}"/>
    <cellStyle name="Normal 2 9 2 7 3 2" xfId="30674" xr:uid="{00000000-0005-0000-0000-00008B710000}"/>
    <cellStyle name="Normal 2 9 2 7 3 2 2" xfId="30675" xr:uid="{00000000-0005-0000-0000-00008C710000}"/>
    <cellStyle name="Normal 2 9 2 7 3 3" xfId="30676" xr:uid="{00000000-0005-0000-0000-00008D710000}"/>
    <cellStyle name="Normal 2 9 2 7 4" xfId="30677" xr:uid="{00000000-0005-0000-0000-00008E710000}"/>
    <cellStyle name="Normal 2 9 2 7 4 2" xfId="30678" xr:uid="{00000000-0005-0000-0000-00008F710000}"/>
    <cellStyle name="Normal 2 9 2 7 4 2 2" xfId="30679" xr:uid="{00000000-0005-0000-0000-000090710000}"/>
    <cellStyle name="Normal 2 9 2 7 4 3" xfId="30680" xr:uid="{00000000-0005-0000-0000-000091710000}"/>
    <cellStyle name="Normal 2 9 2 7 5" xfId="30681" xr:uid="{00000000-0005-0000-0000-000092710000}"/>
    <cellStyle name="Normal 2 9 2 7 5 2" xfId="30682" xr:uid="{00000000-0005-0000-0000-000093710000}"/>
    <cellStyle name="Normal 2 9 2 7 6" xfId="30683" xr:uid="{00000000-0005-0000-0000-000094710000}"/>
    <cellStyle name="Normal 2 9 2 7 6 2" xfId="30684" xr:uid="{00000000-0005-0000-0000-000095710000}"/>
    <cellStyle name="Normal 2 9 2 7 7" xfId="30685" xr:uid="{00000000-0005-0000-0000-000096710000}"/>
    <cellStyle name="Normal 2 9 2 8" xfId="30686" xr:uid="{00000000-0005-0000-0000-000097710000}"/>
    <cellStyle name="Normal 2 9 2 8 2" xfId="30687" xr:uid="{00000000-0005-0000-0000-000098710000}"/>
    <cellStyle name="Normal 2 9 2 8 2 2" xfId="30688" xr:uid="{00000000-0005-0000-0000-000099710000}"/>
    <cellStyle name="Normal 2 9 2 8 2 2 2" xfId="30689" xr:uid="{00000000-0005-0000-0000-00009A710000}"/>
    <cellStyle name="Normal 2 9 2 8 2 3" xfId="30690" xr:uid="{00000000-0005-0000-0000-00009B710000}"/>
    <cellStyle name="Normal 2 9 2 8 3" xfId="30691" xr:uid="{00000000-0005-0000-0000-00009C710000}"/>
    <cellStyle name="Normal 2 9 2 8 3 2" xfId="30692" xr:uid="{00000000-0005-0000-0000-00009D710000}"/>
    <cellStyle name="Normal 2 9 2 8 3 2 2" xfId="30693" xr:uid="{00000000-0005-0000-0000-00009E710000}"/>
    <cellStyle name="Normal 2 9 2 8 3 3" xfId="30694" xr:uid="{00000000-0005-0000-0000-00009F710000}"/>
    <cellStyle name="Normal 2 9 2 8 4" xfId="30695" xr:uid="{00000000-0005-0000-0000-0000A0710000}"/>
    <cellStyle name="Normal 2 9 2 8 4 2" xfId="30696" xr:uid="{00000000-0005-0000-0000-0000A1710000}"/>
    <cellStyle name="Normal 2 9 2 8 4 2 2" xfId="30697" xr:uid="{00000000-0005-0000-0000-0000A2710000}"/>
    <cellStyle name="Normal 2 9 2 8 4 3" xfId="30698" xr:uid="{00000000-0005-0000-0000-0000A3710000}"/>
    <cellStyle name="Normal 2 9 2 8 5" xfId="30699" xr:uid="{00000000-0005-0000-0000-0000A4710000}"/>
    <cellStyle name="Normal 2 9 2 8 5 2" xfId="30700" xr:uid="{00000000-0005-0000-0000-0000A5710000}"/>
    <cellStyle name="Normal 2 9 2 8 6" xfId="30701" xr:uid="{00000000-0005-0000-0000-0000A6710000}"/>
    <cellStyle name="Normal 2 9 2 9" xfId="30702" xr:uid="{00000000-0005-0000-0000-0000A7710000}"/>
    <cellStyle name="Normal 2 9 2 9 2" xfId="30703" xr:uid="{00000000-0005-0000-0000-0000A8710000}"/>
    <cellStyle name="Normal 2 9 2 9 2 2" xfId="30704" xr:uid="{00000000-0005-0000-0000-0000A9710000}"/>
    <cellStyle name="Normal 2 9 2 9 2 2 2" xfId="30705" xr:uid="{00000000-0005-0000-0000-0000AA710000}"/>
    <cellStyle name="Normal 2 9 2 9 2 3" xfId="30706" xr:uid="{00000000-0005-0000-0000-0000AB710000}"/>
    <cellStyle name="Normal 2 9 2 9 3" xfId="30707" xr:uid="{00000000-0005-0000-0000-0000AC710000}"/>
    <cellStyle name="Normal 2 9 2 9 3 2" xfId="30708" xr:uid="{00000000-0005-0000-0000-0000AD710000}"/>
    <cellStyle name="Normal 2 9 2 9 3 2 2" xfId="30709" xr:uid="{00000000-0005-0000-0000-0000AE710000}"/>
    <cellStyle name="Normal 2 9 2 9 3 3" xfId="30710" xr:uid="{00000000-0005-0000-0000-0000AF710000}"/>
    <cellStyle name="Normal 2 9 2 9 4" xfId="30711" xr:uid="{00000000-0005-0000-0000-0000B0710000}"/>
    <cellStyle name="Normal 2 9 2 9 4 2" xfId="30712" xr:uid="{00000000-0005-0000-0000-0000B1710000}"/>
    <cellStyle name="Normal 2 9 2 9 4 2 2" xfId="30713" xr:uid="{00000000-0005-0000-0000-0000B2710000}"/>
    <cellStyle name="Normal 2 9 2 9 4 3" xfId="30714" xr:uid="{00000000-0005-0000-0000-0000B3710000}"/>
    <cellStyle name="Normal 2 9 2 9 5" xfId="30715" xr:uid="{00000000-0005-0000-0000-0000B4710000}"/>
    <cellStyle name="Normal 2 9 2 9 5 2" xfId="30716" xr:uid="{00000000-0005-0000-0000-0000B5710000}"/>
    <cellStyle name="Normal 2 9 2 9 6" xfId="30717" xr:uid="{00000000-0005-0000-0000-0000B6710000}"/>
    <cellStyle name="Normal 2 9 20" xfId="30718" xr:uid="{00000000-0005-0000-0000-0000B7710000}"/>
    <cellStyle name="Normal 2 9 20 2" xfId="30719" xr:uid="{00000000-0005-0000-0000-0000B8710000}"/>
    <cellStyle name="Normal 2 9 21" xfId="30720" xr:uid="{00000000-0005-0000-0000-0000B9710000}"/>
    <cellStyle name="Normal 2 9 22" xfId="30721" xr:uid="{00000000-0005-0000-0000-0000BA710000}"/>
    <cellStyle name="Normal 2 9 23" xfId="30722" xr:uid="{00000000-0005-0000-0000-0000BB710000}"/>
    <cellStyle name="Normal 2 9 24" xfId="55749" xr:uid="{00000000-0005-0000-0000-0000BC710000}"/>
    <cellStyle name="Normal 2 9 3" xfId="1236" xr:uid="{00000000-0005-0000-0000-0000BD710000}"/>
    <cellStyle name="Normal 2 9 3 10" xfId="30723" xr:uid="{00000000-0005-0000-0000-0000BE710000}"/>
    <cellStyle name="Normal 2 9 3 10 2" xfId="30724" xr:uid="{00000000-0005-0000-0000-0000BF710000}"/>
    <cellStyle name="Normal 2 9 3 10 2 2" xfId="30725" xr:uid="{00000000-0005-0000-0000-0000C0710000}"/>
    <cellStyle name="Normal 2 9 3 10 3" xfId="30726" xr:uid="{00000000-0005-0000-0000-0000C1710000}"/>
    <cellStyle name="Normal 2 9 3 11" xfId="30727" xr:uid="{00000000-0005-0000-0000-0000C2710000}"/>
    <cellStyle name="Normal 2 9 3 11 2" xfId="30728" xr:uid="{00000000-0005-0000-0000-0000C3710000}"/>
    <cellStyle name="Normal 2 9 3 11 2 2" xfId="30729" xr:uid="{00000000-0005-0000-0000-0000C4710000}"/>
    <cellStyle name="Normal 2 9 3 11 3" xfId="30730" xr:uid="{00000000-0005-0000-0000-0000C5710000}"/>
    <cellStyle name="Normal 2 9 3 12" xfId="30731" xr:uid="{00000000-0005-0000-0000-0000C6710000}"/>
    <cellStyle name="Normal 2 9 3 12 2" xfId="30732" xr:uid="{00000000-0005-0000-0000-0000C7710000}"/>
    <cellStyle name="Normal 2 9 3 13" xfId="30733" xr:uid="{00000000-0005-0000-0000-0000C8710000}"/>
    <cellStyle name="Normal 2 9 3 13 2" xfId="30734" xr:uid="{00000000-0005-0000-0000-0000C9710000}"/>
    <cellStyle name="Normal 2 9 3 14" xfId="30735" xr:uid="{00000000-0005-0000-0000-0000CA710000}"/>
    <cellStyle name="Normal 2 9 3 14 2" xfId="30736" xr:uid="{00000000-0005-0000-0000-0000CB710000}"/>
    <cellStyle name="Normal 2 9 3 15" xfId="30737" xr:uid="{00000000-0005-0000-0000-0000CC710000}"/>
    <cellStyle name="Normal 2 9 3 15 2" xfId="30738" xr:uid="{00000000-0005-0000-0000-0000CD710000}"/>
    <cellStyle name="Normal 2 9 3 16" xfId="30739" xr:uid="{00000000-0005-0000-0000-0000CE710000}"/>
    <cellStyle name="Normal 2 9 3 17" xfId="30740" xr:uid="{00000000-0005-0000-0000-0000CF710000}"/>
    <cellStyle name="Normal 2 9 3 2" xfId="1237" xr:uid="{00000000-0005-0000-0000-0000D0710000}"/>
    <cellStyle name="Normal 2 9 3 2 10" xfId="30741" xr:uid="{00000000-0005-0000-0000-0000D1710000}"/>
    <cellStyle name="Normal 2 9 3 2 2" xfId="1238" xr:uid="{00000000-0005-0000-0000-0000D2710000}"/>
    <cellStyle name="Normal 2 9 3 2 2 2" xfId="30742" xr:uid="{00000000-0005-0000-0000-0000D3710000}"/>
    <cellStyle name="Normal 2 9 3 2 2 2 2" xfId="30743" xr:uid="{00000000-0005-0000-0000-0000D4710000}"/>
    <cellStyle name="Normal 2 9 3 2 2 2 2 2" xfId="30744" xr:uid="{00000000-0005-0000-0000-0000D5710000}"/>
    <cellStyle name="Normal 2 9 3 2 2 2 3" xfId="30745" xr:uid="{00000000-0005-0000-0000-0000D6710000}"/>
    <cellStyle name="Normal 2 9 3 2 2 3" xfId="30746" xr:uid="{00000000-0005-0000-0000-0000D7710000}"/>
    <cellStyle name="Normal 2 9 3 2 2 3 2" xfId="30747" xr:uid="{00000000-0005-0000-0000-0000D8710000}"/>
    <cellStyle name="Normal 2 9 3 2 2 3 2 2" xfId="30748" xr:uid="{00000000-0005-0000-0000-0000D9710000}"/>
    <cellStyle name="Normal 2 9 3 2 2 3 3" xfId="30749" xr:uid="{00000000-0005-0000-0000-0000DA710000}"/>
    <cellStyle name="Normal 2 9 3 2 2 4" xfId="30750" xr:uid="{00000000-0005-0000-0000-0000DB710000}"/>
    <cellStyle name="Normal 2 9 3 2 2 4 2" xfId="30751" xr:uid="{00000000-0005-0000-0000-0000DC710000}"/>
    <cellStyle name="Normal 2 9 3 2 2 4 2 2" xfId="30752" xr:uid="{00000000-0005-0000-0000-0000DD710000}"/>
    <cellStyle name="Normal 2 9 3 2 2 4 3" xfId="30753" xr:uid="{00000000-0005-0000-0000-0000DE710000}"/>
    <cellStyle name="Normal 2 9 3 2 2 5" xfId="30754" xr:uid="{00000000-0005-0000-0000-0000DF710000}"/>
    <cellStyle name="Normal 2 9 3 2 2 5 2" xfId="30755" xr:uid="{00000000-0005-0000-0000-0000E0710000}"/>
    <cellStyle name="Normal 2 9 3 2 2 6" xfId="30756" xr:uid="{00000000-0005-0000-0000-0000E1710000}"/>
    <cellStyle name="Normal 2 9 3 2 2 6 2" xfId="30757" xr:uid="{00000000-0005-0000-0000-0000E2710000}"/>
    <cellStyle name="Normal 2 9 3 2 2 7" xfId="30758" xr:uid="{00000000-0005-0000-0000-0000E3710000}"/>
    <cellStyle name="Normal 2 9 3 2 3" xfId="30759" xr:uid="{00000000-0005-0000-0000-0000E4710000}"/>
    <cellStyle name="Normal 2 9 3 2 3 2" xfId="30760" xr:uid="{00000000-0005-0000-0000-0000E5710000}"/>
    <cellStyle name="Normal 2 9 3 2 3 2 2" xfId="30761" xr:uid="{00000000-0005-0000-0000-0000E6710000}"/>
    <cellStyle name="Normal 2 9 3 2 3 2 2 2" xfId="30762" xr:uid="{00000000-0005-0000-0000-0000E7710000}"/>
    <cellStyle name="Normal 2 9 3 2 3 2 3" xfId="30763" xr:uid="{00000000-0005-0000-0000-0000E8710000}"/>
    <cellStyle name="Normal 2 9 3 2 3 3" xfId="30764" xr:uid="{00000000-0005-0000-0000-0000E9710000}"/>
    <cellStyle name="Normal 2 9 3 2 3 3 2" xfId="30765" xr:uid="{00000000-0005-0000-0000-0000EA710000}"/>
    <cellStyle name="Normal 2 9 3 2 3 3 2 2" xfId="30766" xr:uid="{00000000-0005-0000-0000-0000EB710000}"/>
    <cellStyle name="Normal 2 9 3 2 3 3 3" xfId="30767" xr:uid="{00000000-0005-0000-0000-0000EC710000}"/>
    <cellStyle name="Normal 2 9 3 2 3 4" xfId="30768" xr:uid="{00000000-0005-0000-0000-0000ED710000}"/>
    <cellStyle name="Normal 2 9 3 2 3 4 2" xfId="30769" xr:uid="{00000000-0005-0000-0000-0000EE710000}"/>
    <cellStyle name="Normal 2 9 3 2 3 4 2 2" xfId="30770" xr:uid="{00000000-0005-0000-0000-0000EF710000}"/>
    <cellStyle name="Normal 2 9 3 2 3 4 3" xfId="30771" xr:uid="{00000000-0005-0000-0000-0000F0710000}"/>
    <cellStyle name="Normal 2 9 3 2 3 5" xfId="30772" xr:uid="{00000000-0005-0000-0000-0000F1710000}"/>
    <cellStyle name="Normal 2 9 3 2 3 5 2" xfId="30773" xr:uid="{00000000-0005-0000-0000-0000F2710000}"/>
    <cellStyle name="Normal 2 9 3 2 3 6" xfId="30774" xr:uid="{00000000-0005-0000-0000-0000F3710000}"/>
    <cellStyle name="Normal 2 9 3 2 4" xfId="30775" xr:uid="{00000000-0005-0000-0000-0000F4710000}"/>
    <cellStyle name="Normal 2 9 3 2 4 2" xfId="30776" xr:uid="{00000000-0005-0000-0000-0000F5710000}"/>
    <cellStyle name="Normal 2 9 3 2 4 2 2" xfId="30777" xr:uid="{00000000-0005-0000-0000-0000F6710000}"/>
    <cellStyle name="Normal 2 9 3 2 4 3" xfId="30778" xr:uid="{00000000-0005-0000-0000-0000F7710000}"/>
    <cellStyle name="Normal 2 9 3 2 5" xfId="30779" xr:uid="{00000000-0005-0000-0000-0000F8710000}"/>
    <cellStyle name="Normal 2 9 3 2 5 2" xfId="30780" xr:uid="{00000000-0005-0000-0000-0000F9710000}"/>
    <cellStyle name="Normal 2 9 3 2 5 2 2" xfId="30781" xr:uid="{00000000-0005-0000-0000-0000FA710000}"/>
    <cellStyle name="Normal 2 9 3 2 5 3" xfId="30782" xr:uid="{00000000-0005-0000-0000-0000FB710000}"/>
    <cellStyle name="Normal 2 9 3 2 6" xfId="30783" xr:uid="{00000000-0005-0000-0000-0000FC710000}"/>
    <cellStyle name="Normal 2 9 3 2 6 2" xfId="30784" xr:uid="{00000000-0005-0000-0000-0000FD710000}"/>
    <cellStyle name="Normal 2 9 3 2 6 2 2" xfId="30785" xr:uid="{00000000-0005-0000-0000-0000FE710000}"/>
    <cellStyle name="Normal 2 9 3 2 6 3" xfId="30786" xr:uid="{00000000-0005-0000-0000-0000FF710000}"/>
    <cellStyle name="Normal 2 9 3 2 7" xfId="30787" xr:uid="{00000000-0005-0000-0000-000000720000}"/>
    <cellStyle name="Normal 2 9 3 2 7 2" xfId="30788" xr:uid="{00000000-0005-0000-0000-000001720000}"/>
    <cellStyle name="Normal 2 9 3 2 8" xfId="30789" xr:uid="{00000000-0005-0000-0000-000002720000}"/>
    <cellStyle name="Normal 2 9 3 2 8 2" xfId="30790" xr:uid="{00000000-0005-0000-0000-000003720000}"/>
    <cellStyle name="Normal 2 9 3 2 9" xfId="30791" xr:uid="{00000000-0005-0000-0000-000004720000}"/>
    <cellStyle name="Normal 2 9 3 3" xfId="1239" xr:uid="{00000000-0005-0000-0000-000005720000}"/>
    <cellStyle name="Normal 2 9 3 3 10" xfId="30792" xr:uid="{00000000-0005-0000-0000-000006720000}"/>
    <cellStyle name="Normal 2 9 3 3 2" xfId="1240" xr:uid="{00000000-0005-0000-0000-000007720000}"/>
    <cellStyle name="Normal 2 9 3 3 2 2" xfId="30793" xr:uid="{00000000-0005-0000-0000-000008720000}"/>
    <cellStyle name="Normal 2 9 3 3 2 2 2" xfId="30794" xr:uid="{00000000-0005-0000-0000-000009720000}"/>
    <cellStyle name="Normal 2 9 3 3 2 2 2 2" xfId="30795" xr:uid="{00000000-0005-0000-0000-00000A720000}"/>
    <cellStyle name="Normal 2 9 3 3 2 2 3" xfId="30796" xr:uid="{00000000-0005-0000-0000-00000B720000}"/>
    <cellStyle name="Normal 2 9 3 3 2 3" xfId="30797" xr:uid="{00000000-0005-0000-0000-00000C720000}"/>
    <cellStyle name="Normal 2 9 3 3 2 3 2" xfId="30798" xr:uid="{00000000-0005-0000-0000-00000D720000}"/>
    <cellStyle name="Normal 2 9 3 3 2 3 2 2" xfId="30799" xr:uid="{00000000-0005-0000-0000-00000E720000}"/>
    <cellStyle name="Normal 2 9 3 3 2 3 3" xfId="30800" xr:uid="{00000000-0005-0000-0000-00000F720000}"/>
    <cellStyle name="Normal 2 9 3 3 2 4" xfId="30801" xr:uid="{00000000-0005-0000-0000-000010720000}"/>
    <cellStyle name="Normal 2 9 3 3 2 4 2" xfId="30802" xr:uid="{00000000-0005-0000-0000-000011720000}"/>
    <cellStyle name="Normal 2 9 3 3 2 4 2 2" xfId="30803" xr:uid="{00000000-0005-0000-0000-000012720000}"/>
    <cellStyle name="Normal 2 9 3 3 2 4 3" xfId="30804" xr:uid="{00000000-0005-0000-0000-000013720000}"/>
    <cellStyle name="Normal 2 9 3 3 2 5" xfId="30805" xr:uid="{00000000-0005-0000-0000-000014720000}"/>
    <cellStyle name="Normal 2 9 3 3 2 5 2" xfId="30806" xr:uid="{00000000-0005-0000-0000-000015720000}"/>
    <cellStyle name="Normal 2 9 3 3 2 6" xfId="30807" xr:uid="{00000000-0005-0000-0000-000016720000}"/>
    <cellStyle name="Normal 2 9 3 3 2 6 2" xfId="30808" xr:uid="{00000000-0005-0000-0000-000017720000}"/>
    <cellStyle name="Normal 2 9 3 3 2 7" xfId="30809" xr:uid="{00000000-0005-0000-0000-000018720000}"/>
    <cellStyle name="Normal 2 9 3 3 3" xfId="30810" xr:uid="{00000000-0005-0000-0000-000019720000}"/>
    <cellStyle name="Normal 2 9 3 3 3 2" xfId="30811" xr:uid="{00000000-0005-0000-0000-00001A720000}"/>
    <cellStyle name="Normal 2 9 3 3 3 2 2" xfId="30812" xr:uid="{00000000-0005-0000-0000-00001B720000}"/>
    <cellStyle name="Normal 2 9 3 3 3 2 2 2" xfId="30813" xr:uid="{00000000-0005-0000-0000-00001C720000}"/>
    <cellStyle name="Normal 2 9 3 3 3 2 3" xfId="30814" xr:uid="{00000000-0005-0000-0000-00001D720000}"/>
    <cellStyle name="Normal 2 9 3 3 3 3" xfId="30815" xr:uid="{00000000-0005-0000-0000-00001E720000}"/>
    <cellStyle name="Normal 2 9 3 3 3 3 2" xfId="30816" xr:uid="{00000000-0005-0000-0000-00001F720000}"/>
    <cellStyle name="Normal 2 9 3 3 3 3 2 2" xfId="30817" xr:uid="{00000000-0005-0000-0000-000020720000}"/>
    <cellStyle name="Normal 2 9 3 3 3 3 3" xfId="30818" xr:uid="{00000000-0005-0000-0000-000021720000}"/>
    <cellStyle name="Normal 2 9 3 3 3 4" xfId="30819" xr:uid="{00000000-0005-0000-0000-000022720000}"/>
    <cellStyle name="Normal 2 9 3 3 3 4 2" xfId="30820" xr:uid="{00000000-0005-0000-0000-000023720000}"/>
    <cellStyle name="Normal 2 9 3 3 3 4 2 2" xfId="30821" xr:uid="{00000000-0005-0000-0000-000024720000}"/>
    <cellStyle name="Normal 2 9 3 3 3 4 3" xfId="30822" xr:uid="{00000000-0005-0000-0000-000025720000}"/>
    <cellStyle name="Normal 2 9 3 3 3 5" xfId="30823" xr:uid="{00000000-0005-0000-0000-000026720000}"/>
    <cellStyle name="Normal 2 9 3 3 3 5 2" xfId="30824" xr:uid="{00000000-0005-0000-0000-000027720000}"/>
    <cellStyle name="Normal 2 9 3 3 3 6" xfId="30825" xr:uid="{00000000-0005-0000-0000-000028720000}"/>
    <cellStyle name="Normal 2 9 3 3 4" xfId="30826" xr:uid="{00000000-0005-0000-0000-000029720000}"/>
    <cellStyle name="Normal 2 9 3 3 4 2" xfId="30827" xr:uid="{00000000-0005-0000-0000-00002A720000}"/>
    <cellStyle name="Normal 2 9 3 3 4 2 2" xfId="30828" xr:uid="{00000000-0005-0000-0000-00002B720000}"/>
    <cellStyle name="Normal 2 9 3 3 4 3" xfId="30829" xr:uid="{00000000-0005-0000-0000-00002C720000}"/>
    <cellStyle name="Normal 2 9 3 3 5" xfId="30830" xr:uid="{00000000-0005-0000-0000-00002D720000}"/>
    <cellStyle name="Normal 2 9 3 3 5 2" xfId="30831" xr:uid="{00000000-0005-0000-0000-00002E720000}"/>
    <cellStyle name="Normal 2 9 3 3 5 2 2" xfId="30832" xr:uid="{00000000-0005-0000-0000-00002F720000}"/>
    <cellStyle name="Normal 2 9 3 3 5 3" xfId="30833" xr:uid="{00000000-0005-0000-0000-000030720000}"/>
    <cellStyle name="Normal 2 9 3 3 6" xfId="30834" xr:uid="{00000000-0005-0000-0000-000031720000}"/>
    <cellStyle name="Normal 2 9 3 3 6 2" xfId="30835" xr:uid="{00000000-0005-0000-0000-000032720000}"/>
    <cellStyle name="Normal 2 9 3 3 6 2 2" xfId="30836" xr:uid="{00000000-0005-0000-0000-000033720000}"/>
    <cellStyle name="Normal 2 9 3 3 6 3" xfId="30837" xr:uid="{00000000-0005-0000-0000-000034720000}"/>
    <cellStyle name="Normal 2 9 3 3 7" xfId="30838" xr:uid="{00000000-0005-0000-0000-000035720000}"/>
    <cellStyle name="Normal 2 9 3 3 7 2" xfId="30839" xr:uid="{00000000-0005-0000-0000-000036720000}"/>
    <cellStyle name="Normal 2 9 3 3 8" xfId="30840" xr:uid="{00000000-0005-0000-0000-000037720000}"/>
    <cellStyle name="Normal 2 9 3 3 8 2" xfId="30841" xr:uid="{00000000-0005-0000-0000-000038720000}"/>
    <cellStyle name="Normal 2 9 3 3 9" xfId="30842" xr:uid="{00000000-0005-0000-0000-000039720000}"/>
    <cellStyle name="Normal 2 9 3 4" xfId="1241" xr:uid="{00000000-0005-0000-0000-00003A720000}"/>
    <cellStyle name="Normal 2 9 3 4 2" xfId="30843" xr:uid="{00000000-0005-0000-0000-00003B720000}"/>
    <cellStyle name="Normal 2 9 3 4 2 2" xfId="30844" xr:uid="{00000000-0005-0000-0000-00003C720000}"/>
    <cellStyle name="Normal 2 9 3 4 2 2 2" xfId="30845" xr:uid="{00000000-0005-0000-0000-00003D720000}"/>
    <cellStyle name="Normal 2 9 3 4 2 3" xfId="30846" xr:uid="{00000000-0005-0000-0000-00003E720000}"/>
    <cellStyle name="Normal 2 9 3 4 3" xfId="30847" xr:uid="{00000000-0005-0000-0000-00003F720000}"/>
    <cellStyle name="Normal 2 9 3 4 3 2" xfId="30848" xr:uid="{00000000-0005-0000-0000-000040720000}"/>
    <cellStyle name="Normal 2 9 3 4 3 2 2" xfId="30849" xr:uid="{00000000-0005-0000-0000-000041720000}"/>
    <cellStyle name="Normal 2 9 3 4 3 3" xfId="30850" xr:uid="{00000000-0005-0000-0000-000042720000}"/>
    <cellStyle name="Normal 2 9 3 4 4" xfId="30851" xr:uid="{00000000-0005-0000-0000-000043720000}"/>
    <cellStyle name="Normal 2 9 3 4 4 2" xfId="30852" xr:uid="{00000000-0005-0000-0000-000044720000}"/>
    <cellStyle name="Normal 2 9 3 4 4 2 2" xfId="30853" xr:uid="{00000000-0005-0000-0000-000045720000}"/>
    <cellStyle name="Normal 2 9 3 4 4 3" xfId="30854" xr:uid="{00000000-0005-0000-0000-000046720000}"/>
    <cellStyle name="Normal 2 9 3 4 5" xfId="30855" xr:uid="{00000000-0005-0000-0000-000047720000}"/>
    <cellStyle name="Normal 2 9 3 4 5 2" xfId="30856" xr:uid="{00000000-0005-0000-0000-000048720000}"/>
    <cellStyle name="Normal 2 9 3 4 6" xfId="30857" xr:uid="{00000000-0005-0000-0000-000049720000}"/>
    <cellStyle name="Normal 2 9 3 4 6 2" xfId="30858" xr:uid="{00000000-0005-0000-0000-00004A720000}"/>
    <cellStyle name="Normal 2 9 3 4 7" xfId="30859" xr:uid="{00000000-0005-0000-0000-00004B720000}"/>
    <cellStyle name="Normal 2 9 3 5" xfId="30860" xr:uid="{00000000-0005-0000-0000-00004C720000}"/>
    <cellStyle name="Normal 2 9 3 5 2" xfId="30861" xr:uid="{00000000-0005-0000-0000-00004D720000}"/>
    <cellStyle name="Normal 2 9 3 5 2 2" xfId="30862" xr:uid="{00000000-0005-0000-0000-00004E720000}"/>
    <cellStyle name="Normal 2 9 3 5 2 2 2" xfId="30863" xr:uid="{00000000-0005-0000-0000-00004F720000}"/>
    <cellStyle name="Normal 2 9 3 5 2 3" xfId="30864" xr:uid="{00000000-0005-0000-0000-000050720000}"/>
    <cellStyle name="Normal 2 9 3 5 3" xfId="30865" xr:uid="{00000000-0005-0000-0000-000051720000}"/>
    <cellStyle name="Normal 2 9 3 5 3 2" xfId="30866" xr:uid="{00000000-0005-0000-0000-000052720000}"/>
    <cellStyle name="Normal 2 9 3 5 3 2 2" xfId="30867" xr:uid="{00000000-0005-0000-0000-000053720000}"/>
    <cellStyle name="Normal 2 9 3 5 3 3" xfId="30868" xr:uid="{00000000-0005-0000-0000-000054720000}"/>
    <cellStyle name="Normal 2 9 3 5 4" xfId="30869" xr:uid="{00000000-0005-0000-0000-000055720000}"/>
    <cellStyle name="Normal 2 9 3 5 4 2" xfId="30870" xr:uid="{00000000-0005-0000-0000-000056720000}"/>
    <cellStyle name="Normal 2 9 3 5 4 2 2" xfId="30871" xr:uid="{00000000-0005-0000-0000-000057720000}"/>
    <cellStyle name="Normal 2 9 3 5 4 3" xfId="30872" xr:uid="{00000000-0005-0000-0000-000058720000}"/>
    <cellStyle name="Normal 2 9 3 5 5" xfId="30873" xr:uid="{00000000-0005-0000-0000-000059720000}"/>
    <cellStyle name="Normal 2 9 3 5 5 2" xfId="30874" xr:uid="{00000000-0005-0000-0000-00005A720000}"/>
    <cellStyle name="Normal 2 9 3 5 6" xfId="30875" xr:uid="{00000000-0005-0000-0000-00005B720000}"/>
    <cellStyle name="Normal 2 9 3 5 6 2" xfId="30876" xr:uid="{00000000-0005-0000-0000-00005C720000}"/>
    <cellStyle name="Normal 2 9 3 5 7" xfId="30877" xr:uid="{00000000-0005-0000-0000-00005D720000}"/>
    <cellStyle name="Normal 2 9 3 6" xfId="30878" xr:uid="{00000000-0005-0000-0000-00005E720000}"/>
    <cellStyle name="Normal 2 9 3 6 2" xfId="30879" xr:uid="{00000000-0005-0000-0000-00005F720000}"/>
    <cellStyle name="Normal 2 9 3 6 2 2" xfId="30880" xr:uid="{00000000-0005-0000-0000-000060720000}"/>
    <cellStyle name="Normal 2 9 3 6 2 2 2" xfId="30881" xr:uid="{00000000-0005-0000-0000-000061720000}"/>
    <cellStyle name="Normal 2 9 3 6 2 3" xfId="30882" xr:uid="{00000000-0005-0000-0000-000062720000}"/>
    <cellStyle name="Normal 2 9 3 6 3" xfId="30883" xr:uid="{00000000-0005-0000-0000-000063720000}"/>
    <cellStyle name="Normal 2 9 3 6 3 2" xfId="30884" xr:uid="{00000000-0005-0000-0000-000064720000}"/>
    <cellStyle name="Normal 2 9 3 6 3 2 2" xfId="30885" xr:uid="{00000000-0005-0000-0000-000065720000}"/>
    <cellStyle name="Normal 2 9 3 6 3 3" xfId="30886" xr:uid="{00000000-0005-0000-0000-000066720000}"/>
    <cellStyle name="Normal 2 9 3 6 4" xfId="30887" xr:uid="{00000000-0005-0000-0000-000067720000}"/>
    <cellStyle name="Normal 2 9 3 6 4 2" xfId="30888" xr:uid="{00000000-0005-0000-0000-000068720000}"/>
    <cellStyle name="Normal 2 9 3 6 4 2 2" xfId="30889" xr:uid="{00000000-0005-0000-0000-000069720000}"/>
    <cellStyle name="Normal 2 9 3 6 4 3" xfId="30890" xr:uid="{00000000-0005-0000-0000-00006A720000}"/>
    <cellStyle name="Normal 2 9 3 6 5" xfId="30891" xr:uid="{00000000-0005-0000-0000-00006B720000}"/>
    <cellStyle name="Normal 2 9 3 6 5 2" xfId="30892" xr:uid="{00000000-0005-0000-0000-00006C720000}"/>
    <cellStyle name="Normal 2 9 3 6 6" xfId="30893" xr:uid="{00000000-0005-0000-0000-00006D720000}"/>
    <cellStyle name="Normal 2 9 3 7" xfId="30894" xr:uid="{00000000-0005-0000-0000-00006E720000}"/>
    <cellStyle name="Normal 2 9 3 7 2" xfId="30895" xr:uid="{00000000-0005-0000-0000-00006F720000}"/>
    <cellStyle name="Normal 2 9 3 7 2 2" xfId="30896" xr:uid="{00000000-0005-0000-0000-000070720000}"/>
    <cellStyle name="Normal 2 9 3 7 2 2 2" xfId="30897" xr:uid="{00000000-0005-0000-0000-000071720000}"/>
    <cellStyle name="Normal 2 9 3 7 2 3" xfId="30898" xr:uid="{00000000-0005-0000-0000-000072720000}"/>
    <cellStyle name="Normal 2 9 3 7 3" xfId="30899" xr:uid="{00000000-0005-0000-0000-000073720000}"/>
    <cellStyle name="Normal 2 9 3 7 3 2" xfId="30900" xr:uid="{00000000-0005-0000-0000-000074720000}"/>
    <cellStyle name="Normal 2 9 3 7 3 2 2" xfId="30901" xr:uid="{00000000-0005-0000-0000-000075720000}"/>
    <cellStyle name="Normal 2 9 3 7 3 3" xfId="30902" xr:uid="{00000000-0005-0000-0000-000076720000}"/>
    <cellStyle name="Normal 2 9 3 7 4" xfId="30903" xr:uid="{00000000-0005-0000-0000-000077720000}"/>
    <cellStyle name="Normal 2 9 3 7 4 2" xfId="30904" xr:uid="{00000000-0005-0000-0000-000078720000}"/>
    <cellStyle name="Normal 2 9 3 7 4 2 2" xfId="30905" xr:uid="{00000000-0005-0000-0000-000079720000}"/>
    <cellStyle name="Normal 2 9 3 7 4 3" xfId="30906" xr:uid="{00000000-0005-0000-0000-00007A720000}"/>
    <cellStyle name="Normal 2 9 3 7 5" xfId="30907" xr:uid="{00000000-0005-0000-0000-00007B720000}"/>
    <cellStyle name="Normal 2 9 3 7 5 2" xfId="30908" xr:uid="{00000000-0005-0000-0000-00007C720000}"/>
    <cellStyle name="Normal 2 9 3 7 6" xfId="30909" xr:uid="{00000000-0005-0000-0000-00007D720000}"/>
    <cellStyle name="Normal 2 9 3 8" xfId="30910" xr:uid="{00000000-0005-0000-0000-00007E720000}"/>
    <cellStyle name="Normal 2 9 3 8 2" xfId="30911" xr:uid="{00000000-0005-0000-0000-00007F720000}"/>
    <cellStyle name="Normal 2 9 3 8 2 2" xfId="30912" xr:uid="{00000000-0005-0000-0000-000080720000}"/>
    <cellStyle name="Normal 2 9 3 8 3" xfId="30913" xr:uid="{00000000-0005-0000-0000-000081720000}"/>
    <cellStyle name="Normal 2 9 3 9" xfId="30914" xr:uid="{00000000-0005-0000-0000-000082720000}"/>
    <cellStyle name="Normal 2 9 3 9 2" xfId="30915" xr:uid="{00000000-0005-0000-0000-000083720000}"/>
    <cellStyle name="Normal 2 9 3 9 2 2" xfId="30916" xr:uid="{00000000-0005-0000-0000-000084720000}"/>
    <cellStyle name="Normal 2 9 3 9 3" xfId="30917" xr:uid="{00000000-0005-0000-0000-000085720000}"/>
    <cellStyle name="Normal 2 9 4" xfId="1242" xr:uid="{00000000-0005-0000-0000-000086720000}"/>
    <cellStyle name="Normal 2 9 4 10" xfId="30918" xr:uid="{00000000-0005-0000-0000-000087720000}"/>
    <cellStyle name="Normal 2 9 4 10 2" xfId="30919" xr:uid="{00000000-0005-0000-0000-000088720000}"/>
    <cellStyle name="Normal 2 9 4 10 2 2" xfId="30920" xr:uid="{00000000-0005-0000-0000-000089720000}"/>
    <cellStyle name="Normal 2 9 4 10 3" xfId="30921" xr:uid="{00000000-0005-0000-0000-00008A720000}"/>
    <cellStyle name="Normal 2 9 4 11" xfId="30922" xr:uid="{00000000-0005-0000-0000-00008B720000}"/>
    <cellStyle name="Normal 2 9 4 11 2" xfId="30923" xr:uid="{00000000-0005-0000-0000-00008C720000}"/>
    <cellStyle name="Normal 2 9 4 11 2 2" xfId="30924" xr:uid="{00000000-0005-0000-0000-00008D720000}"/>
    <cellStyle name="Normal 2 9 4 11 3" xfId="30925" xr:uid="{00000000-0005-0000-0000-00008E720000}"/>
    <cellStyle name="Normal 2 9 4 12" xfId="30926" xr:uid="{00000000-0005-0000-0000-00008F720000}"/>
    <cellStyle name="Normal 2 9 4 12 2" xfId="30927" xr:uid="{00000000-0005-0000-0000-000090720000}"/>
    <cellStyle name="Normal 2 9 4 13" xfId="30928" xr:uid="{00000000-0005-0000-0000-000091720000}"/>
    <cellStyle name="Normal 2 9 4 13 2" xfId="30929" xr:uid="{00000000-0005-0000-0000-000092720000}"/>
    <cellStyle name="Normal 2 9 4 14" xfId="30930" xr:uid="{00000000-0005-0000-0000-000093720000}"/>
    <cellStyle name="Normal 2 9 4 14 2" xfId="30931" xr:uid="{00000000-0005-0000-0000-000094720000}"/>
    <cellStyle name="Normal 2 9 4 15" xfId="30932" xr:uid="{00000000-0005-0000-0000-000095720000}"/>
    <cellStyle name="Normal 2 9 4 15 2" xfId="30933" xr:uid="{00000000-0005-0000-0000-000096720000}"/>
    <cellStyle name="Normal 2 9 4 16" xfId="30934" xr:uid="{00000000-0005-0000-0000-000097720000}"/>
    <cellStyle name="Normal 2 9 4 17" xfId="30935" xr:uid="{00000000-0005-0000-0000-000098720000}"/>
    <cellStyle name="Normal 2 9 4 2" xfId="1243" xr:uid="{00000000-0005-0000-0000-000099720000}"/>
    <cellStyle name="Normal 2 9 4 2 2" xfId="30936" xr:uid="{00000000-0005-0000-0000-00009A720000}"/>
    <cellStyle name="Normal 2 9 4 2 2 2" xfId="30937" xr:uid="{00000000-0005-0000-0000-00009B720000}"/>
    <cellStyle name="Normal 2 9 4 2 2 2 2" xfId="30938" xr:uid="{00000000-0005-0000-0000-00009C720000}"/>
    <cellStyle name="Normal 2 9 4 2 2 2 2 2" xfId="30939" xr:uid="{00000000-0005-0000-0000-00009D720000}"/>
    <cellStyle name="Normal 2 9 4 2 2 2 3" xfId="30940" xr:uid="{00000000-0005-0000-0000-00009E720000}"/>
    <cellStyle name="Normal 2 9 4 2 2 3" xfId="30941" xr:uid="{00000000-0005-0000-0000-00009F720000}"/>
    <cellStyle name="Normal 2 9 4 2 2 3 2" xfId="30942" xr:uid="{00000000-0005-0000-0000-0000A0720000}"/>
    <cellStyle name="Normal 2 9 4 2 2 3 2 2" xfId="30943" xr:uid="{00000000-0005-0000-0000-0000A1720000}"/>
    <cellStyle name="Normal 2 9 4 2 2 3 3" xfId="30944" xr:uid="{00000000-0005-0000-0000-0000A2720000}"/>
    <cellStyle name="Normal 2 9 4 2 2 4" xfId="30945" xr:uid="{00000000-0005-0000-0000-0000A3720000}"/>
    <cellStyle name="Normal 2 9 4 2 2 4 2" xfId="30946" xr:uid="{00000000-0005-0000-0000-0000A4720000}"/>
    <cellStyle name="Normal 2 9 4 2 2 4 2 2" xfId="30947" xr:uid="{00000000-0005-0000-0000-0000A5720000}"/>
    <cellStyle name="Normal 2 9 4 2 2 4 3" xfId="30948" xr:uid="{00000000-0005-0000-0000-0000A6720000}"/>
    <cellStyle name="Normal 2 9 4 2 2 5" xfId="30949" xr:uid="{00000000-0005-0000-0000-0000A7720000}"/>
    <cellStyle name="Normal 2 9 4 2 2 5 2" xfId="30950" xr:uid="{00000000-0005-0000-0000-0000A8720000}"/>
    <cellStyle name="Normal 2 9 4 2 2 6" xfId="30951" xr:uid="{00000000-0005-0000-0000-0000A9720000}"/>
    <cellStyle name="Normal 2 9 4 2 2 6 2" xfId="30952" xr:uid="{00000000-0005-0000-0000-0000AA720000}"/>
    <cellStyle name="Normal 2 9 4 2 2 7" xfId="30953" xr:uid="{00000000-0005-0000-0000-0000AB720000}"/>
    <cellStyle name="Normal 2 9 4 2 3" xfId="30954" xr:uid="{00000000-0005-0000-0000-0000AC720000}"/>
    <cellStyle name="Normal 2 9 4 2 3 2" xfId="30955" xr:uid="{00000000-0005-0000-0000-0000AD720000}"/>
    <cellStyle name="Normal 2 9 4 2 3 2 2" xfId="30956" xr:uid="{00000000-0005-0000-0000-0000AE720000}"/>
    <cellStyle name="Normal 2 9 4 2 3 2 2 2" xfId="30957" xr:uid="{00000000-0005-0000-0000-0000AF720000}"/>
    <cellStyle name="Normal 2 9 4 2 3 2 3" xfId="30958" xr:uid="{00000000-0005-0000-0000-0000B0720000}"/>
    <cellStyle name="Normal 2 9 4 2 3 3" xfId="30959" xr:uid="{00000000-0005-0000-0000-0000B1720000}"/>
    <cellStyle name="Normal 2 9 4 2 3 3 2" xfId="30960" xr:uid="{00000000-0005-0000-0000-0000B2720000}"/>
    <cellStyle name="Normal 2 9 4 2 3 3 2 2" xfId="30961" xr:uid="{00000000-0005-0000-0000-0000B3720000}"/>
    <cellStyle name="Normal 2 9 4 2 3 3 3" xfId="30962" xr:uid="{00000000-0005-0000-0000-0000B4720000}"/>
    <cellStyle name="Normal 2 9 4 2 3 4" xfId="30963" xr:uid="{00000000-0005-0000-0000-0000B5720000}"/>
    <cellStyle name="Normal 2 9 4 2 3 4 2" xfId="30964" xr:uid="{00000000-0005-0000-0000-0000B6720000}"/>
    <cellStyle name="Normal 2 9 4 2 3 4 2 2" xfId="30965" xr:uid="{00000000-0005-0000-0000-0000B7720000}"/>
    <cellStyle name="Normal 2 9 4 2 3 4 3" xfId="30966" xr:uid="{00000000-0005-0000-0000-0000B8720000}"/>
    <cellStyle name="Normal 2 9 4 2 3 5" xfId="30967" xr:uid="{00000000-0005-0000-0000-0000B9720000}"/>
    <cellStyle name="Normal 2 9 4 2 3 5 2" xfId="30968" xr:uid="{00000000-0005-0000-0000-0000BA720000}"/>
    <cellStyle name="Normal 2 9 4 2 3 6" xfId="30969" xr:uid="{00000000-0005-0000-0000-0000BB720000}"/>
    <cellStyle name="Normal 2 9 4 2 4" xfId="30970" xr:uid="{00000000-0005-0000-0000-0000BC720000}"/>
    <cellStyle name="Normal 2 9 4 2 4 2" xfId="30971" xr:uid="{00000000-0005-0000-0000-0000BD720000}"/>
    <cellStyle name="Normal 2 9 4 2 4 2 2" xfId="30972" xr:uid="{00000000-0005-0000-0000-0000BE720000}"/>
    <cellStyle name="Normal 2 9 4 2 4 3" xfId="30973" xr:uid="{00000000-0005-0000-0000-0000BF720000}"/>
    <cellStyle name="Normal 2 9 4 2 5" xfId="30974" xr:uid="{00000000-0005-0000-0000-0000C0720000}"/>
    <cellStyle name="Normal 2 9 4 2 5 2" xfId="30975" xr:uid="{00000000-0005-0000-0000-0000C1720000}"/>
    <cellStyle name="Normal 2 9 4 2 5 2 2" xfId="30976" xr:uid="{00000000-0005-0000-0000-0000C2720000}"/>
    <cellStyle name="Normal 2 9 4 2 5 3" xfId="30977" xr:uid="{00000000-0005-0000-0000-0000C3720000}"/>
    <cellStyle name="Normal 2 9 4 2 6" xfId="30978" xr:uid="{00000000-0005-0000-0000-0000C4720000}"/>
    <cellStyle name="Normal 2 9 4 2 6 2" xfId="30979" xr:uid="{00000000-0005-0000-0000-0000C5720000}"/>
    <cellStyle name="Normal 2 9 4 2 6 2 2" xfId="30980" xr:uid="{00000000-0005-0000-0000-0000C6720000}"/>
    <cellStyle name="Normal 2 9 4 2 6 3" xfId="30981" xr:uid="{00000000-0005-0000-0000-0000C7720000}"/>
    <cellStyle name="Normal 2 9 4 2 7" xfId="30982" xr:uid="{00000000-0005-0000-0000-0000C8720000}"/>
    <cellStyle name="Normal 2 9 4 2 7 2" xfId="30983" xr:uid="{00000000-0005-0000-0000-0000C9720000}"/>
    <cellStyle name="Normal 2 9 4 2 8" xfId="30984" xr:uid="{00000000-0005-0000-0000-0000CA720000}"/>
    <cellStyle name="Normal 2 9 4 2 8 2" xfId="30985" xr:uid="{00000000-0005-0000-0000-0000CB720000}"/>
    <cellStyle name="Normal 2 9 4 2 9" xfId="30986" xr:uid="{00000000-0005-0000-0000-0000CC720000}"/>
    <cellStyle name="Normal 2 9 4 3" xfId="30987" xr:uid="{00000000-0005-0000-0000-0000CD720000}"/>
    <cellStyle name="Normal 2 9 4 3 2" xfId="30988" xr:uid="{00000000-0005-0000-0000-0000CE720000}"/>
    <cellStyle name="Normal 2 9 4 3 2 2" xfId="30989" xr:uid="{00000000-0005-0000-0000-0000CF720000}"/>
    <cellStyle name="Normal 2 9 4 3 2 2 2" xfId="30990" xr:uid="{00000000-0005-0000-0000-0000D0720000}"/>
    <cellStyle name="Normal 2 9 4 3 2 2 2 2" xfId="30991" xr:uid="{00000000-0005-0000-0000-0000D1720000}"/>
    <cellStyle name="Normal 2 9 4 3 2 2 3" xfId="30992" xr:uid="{00000000-0005-0000-0000-0000D2720000}"/>
    <cellStyle name="Normal 2 9 4 3 2 3" xfId="30993" xr:uid="{00000000-0005-0000-0000-0000D3720000}"/>
    <cellStyle name="Normal 2 9 4 3 2 3 2" xfId="30994" xr:uid="{00000000-0005-0000-0000-0000D4720000}"/>
    <cellStyle name="Normal 2 9 4 3 2 3 2 2" xfId="30995" xr:uid="{00000000-0005-0000-0000-0000D5720000}"/>
    <cellStyle name="Normal 2 9 4 3 2 3 3" xfId="30996" xr:uid="{00000000-0005-0000-0000-0000D6720000}"/>
    <cellStyle name="Normal 2 9 4 3 2 4" xfId="30997" xr:uid="{00000000-0005-0000-0000-0000D7720000}"/>
    <cellStyle name="Normal 2 9 4 3 2 4 2" xfId="30998" xr:uid="{00000000-0005-0000-0000-0000D8720000}"/>
    <cellStyle name="Normal 2 9 4 3 2 4 2 2" xfId="30999" xr:uid="{00000000-0005-0000-0000-0000D9720000}"/>
    <cellStyle name="Normal 2 9 4 3 2 4 3" xfId="31000" xr:uid="{00000000-0005-0000-0000-0000DA720000}"/>
    <cellStyle name="Normal 2 9 4 3 2 5" xfId="31001" xr:uid="{00000000-0005-0000-0000-0000DB720000}"/>
    <cellStyle name="Normal 2 9 4 3 2 5 2" xfId="31002" xr:uid="{00000000-0005-0000-0000-0000DC720000}"/>
    <cellStyle name="Normal 2 9 4 3 2 6" xfId="31003" xr:uid="{00000000-0005-0000-0000-0000DD720000}"/>
    <cellStyle name="Normal 2 9 4 3 2 6 2" xfId="31004" xr:uid="{00000000-0005-0000-0000-0000DE720000}"/>
    <cellStyle name="Normal 2 9 4 3 2 7" xfId="31005" xr:uid="{00000000-0005-0000-0000-0000DF720000}"/>
    <cellStyle name="Normal 2 9 4 3 3" xfId="31006" xr:uid="{00000000-0005-0000-0000-0000E0720000}"/>
    <cellStyle name="Normal 2 9 4 3 3 2" xfId="31007" xr:uid="{00000000-0005-0000-0000-0000E1720000}"/>
    <cellStyle name="Normal 2 9 4 3 3 2 2" xfId="31008" xr:uid="{00000000-0005-0000-0000-0000E2720000}"/>
    <cellStyle name="Normal 2 9 4 3 3 2 2 2" xfId="31009" xr:uid="{00000000-0005-0000-0000-0000E3720000}"/>
    <cellStyle name="Normal 2 9 4 3 3 2 3" xfId="31010" xr:uid="{00000000-0005-0000-0000-0000E4720000}"/>
    <cellStyle name="Normal 2 9 4 3 3 3" xfId="31011" xr:uid="{00000000-0005-0000-0000-0000E5720000}"/>
    <cellStyle name="Normal 2 9 4 3 3 3 2" xfId="31012" xr:uid="{00000000-0005-0000-0000-0000E6720000}"/>
    <cellStyle name="Normal 2 9 4 3 3 3 2 2" xfId="31013" xr:uid="{00000000-0005-0000-0000-0000E7720000}"/>
    <cellStyle name="Normal 2 9 4 3 3 3 3" xfId="31014" xr:uid="{00000000-0005-0000-0000-0000E8720000}"/>
    <cellStyle name="Normal 2 9 4 3 3 4" xfId="31015" xr:uid="{00000000-0005-0000-0000-0000E9720000}"/>
    <cellStyle name="Normal 2 9 4 3 3 4 2" xfId="31016" xr:uid="{00000000-0005-0000-0000-0000EA720000}"/>
    <cellStyle name="Normal 2 9 4 3 3 4 2 2" xfId="31017" xr:uid="{00000000-0005-0000-0000-0000EB720000}"/>
    <cellStyle name="Normal 2 9 4 3 3 4 3" xfId="31018" xr:uid="{00000000-0005-0000-0000-0000EC720000}"/>
    <cellStyle name="Normal 2 9 4 3 3 5" xfId="31019" xr:uid="{00000000-0005-0000-0000-0000ED720000}"/>
    <cellStyle name="Normal 2 9 4 3 3 5 2" xfId="31020" xr:uid="{00000000-0005-0000-0000-0000EE720000}"/>
    <cellStyle name="Normal 2 9 4 3 3 6" xfId="31021" xr:uid="{00000000-0005-0000-0000-0000EF720000}"/>
    <cellStyle name="Normal 2 9 4 3 4" xfId="31022" xr:uid="{00000000-0005-0000-0000-0000F0720000}"/>
    <cellStyle name="Normal 2 9 4 3 4 2" xfId="31023" xr:uid="{00000000-0005-0000-0000-0000F1720000}"/>
    <cellStyle name="Normal 2 9 4 3 4 2 2" xfId="31024" xr:uid="{00000000-0005-0000-0000-0000F2720000}"/>
    <cellStyle name="Normal 2 9 4 3 4 3" xfId="31025" xr:uid="{00000000-0005-0000-0000-0000F3720000}"/>
    <cellStyle name="Normal 2 9 4 3 5" xfId="31026" xr:uid="{00000000-0005-0000-0000-0000F4720000}"/>
    <cellStyle name="Normal 2 9 4 3 5 2" xfId="31027" xr:uid="{00000000-0005-0000-0000-0000F5720000}"/>
    <cellStyle name="Normal 2 9 4 3 5 2 2" xfId="31028" xr:uid="{00000000-0005-0000-0000-0000F6720000}"/>
    <cellStyle name="Normal 2 9 4 3 5 3" xfId="31029" xr:uid="{00000000-0005-0000-0000-0000F7720000}"/>
    <cellStyle name="Normal 2 9 4 3 6" xfId="31030" xr:uid="{00000000-0005-0000-0000-0000F8720000}"/>
    <cellStyle name="Normal 2 9 4 3 6 2" xfId="31031" xr:uid="{00000000-0005-0000-0000-0000F9720000}"/>
    <cellStyle name="Normal 2 9 4 3 6 2 2" xfId="31032" xr:uid="{00000000-0005-0000-0000-0000FA720000}"/>
    <cellStyle name="Normal 2 9 4 3 6 3" xfId="31033" xr:uid="{00000000-0005-0000-0000-0000FB720000}"/>
    <cellStyle name="Normal 2 9 4 3 7" xfId="31034" xr:uid="{00000000-0005-0000-0000-0000FC720000}"/>
    <cellStyle name="Normal 2 9 4 3 7 2" xfId="31035" xr:uid="{00000000-0005-0000-0000-0000FD720000}"/>
    <cellStyle name="Normal 2 9 4 3 8" xfId="31036" xr:uid="{00000000-0005-0000-0000-0000FE720000}"/>
    <cellStyle name="Normal 2 9 4 3 8 2" xfId="31037" xr:uid="{00000000-0005-0000-0000-0000FF720000}"/>
    <cellStyle name="Normal 2 9 4 3 9" xfId="31038" xr:uid="{00000000-0005-0000-0000-000000730000}"/>
    <cellStyle name="Normal 2 9 4 4" xfId="31039" xr:uid="{00000000-0005-0000-0000-000001730000}"/>
    <cellStyle name="Normal 2 9 4 4 2" xfId="31040" xr:uid="{00000000-0005-0000-0000-000002730000}"/>
    <cellStyle name="Normal 2 9 4 4 2 2" xfId="31041" xr:uid="{00000000-0005-0000-0000-000003730000}"/>
    <cellStyle name="Normal 2 9 4 4 2 2 2" xfId="31042" xr:uid="{00000000-0005-0000-0000-000004730000}"/>
    <cellStyle name="Normal 2 9 4 4 2 3" xfId="31043" xr:uid="{00000000-0005-0000-0000-000005730000}"/>
    <cellStyle name="Normal 2 9 4 4 3" xfId="31044" xr:uid="{00000000-0005-0000-0000-000006730000}"/>
    <cellStyle name="Normal 2 9 4 4 3 2" xfId="31045" xr:uid="{00000000-0005-0000-0000-000007730000}"/>
    <cellStyle name="Normal 2 9 4 4 3 2 2" xfId="31046" xr:uid="{00000000-0005-0000-0000-000008730000}"/>
    <cellStyle name="Normal 2 9 4 4 3 3" xfId="31047" xr:uid="{00000000-0005-0000-0000-000009730000}"/>
    <cellStyle name="Normal 2 9 4 4 4" xfId="31048" xr:uid="{00000000-0005-0000-0000-00000A730000}"/>
    <cellStyle name="Normal 2 9 4 4 4 2" xfId="31049" xr:uid="{00000000-0005-0000-0000-00000B730000}"/>
    <cellStyle name="Normal 2 9 4 4 4 2 2" xfId="31050" xr:uid="{00000000-0005-0000-0000-00000C730000}"/>
    <cellStyle name="Normal 2 9 4 4 4 3" xfId="31051" xr:uid="{00000000-0005-0000-0000-00000D730000}"/>
    <cellStyle name="Normal 2 9 4 4 5" xfId="31052" xr:uid="{00000000-0005-0000-0000-00000E730000}"/>
    <cellStyle name="Normal 2 9 4 4 5 2" xfId="31053" xr:uid="{00000000-0005-0000-0000-00000F730000}"/>
    <cellStyle name="Normal 2 9 4 4 6" xfId="31054" xr:uid="{00000000-0005-0000-0000-000010730000}"/>
    <cellStyle name="Normal 2 9 4 4 6 2" xfId="31055" xr:uid="{00000000-0005-0000-0000-000011730000}"/>
    <cellStyle name="Normal 2 9 4 4 7" xfId="31056" xr:uid="{00000000-0005-0000-0000-000012730000}"/>
    <cellStyle name="Normal 2 9 4 5" xfId="31057" xr:uid="{00000000-0005-0000-0000-000013730000}"/>
    <cellStyle name="Normal 2 9 4 5 2" xfId="31058" xr:uid="{00000000-0005-0000-0000-000014730000}"/>
    <cellStyle name="Normal 2 9 4 5 2 2" xfId="31059" xr:uid="{00000000-0005-0000-0000-000015730000}"/>
    <cellStyle name="Normal 2 9 4 5 2 2 2" xfId="31060" xr:uid="{00000000-0005-0000-0000-000016730000}"/>
    <cellStyle name="Normal 2 9 4 5 2 3" xfId="31061" xr:uid="{00000000-0005-0000-0000-000017730000}"/>
    <cellStyle name="Normal 2 9 4 5 3" xfId="31062" xr:uid="{00000000-0005-0000-0000-000018730000}"/>
    <cellStyle name="Normal 2 9 4 5 3 2" xfId="31063" xr:uid="{00000000-0005-0000-0000-000019730000}"/>
    <cellStyle name="Normal 2 9 4 5 3 2 2" xfId="31064" xr:uid="{00000000-0005-0000-0000-00001A730000}"/>
    <cellStyle name="Normal 2 9 4 5 3 3" xfId="31065" xr:uid="{00000000-0005-0000-0000-00001B730000}"/>
    <cellStyle name="Normal 2 9 4 5 4" xfId="31066" xr:uid="{00000000-0005-0000-0000-00001C730000}"/>
    <cellStyle name="Normal 2 9 4 5 4 2" xfId="31067" xr:uid="{00000000-0005-0000-0000-00001D730000}"/>
    <cellStyle name="Normal 2 9 4 5 4 2 2" xfId="31068" xr:uid="{00000000-0005-0000-0000-00001E730000}"/>
    <cellStyle name="Normal 2 9 4 5 4 3" xfId="31069" xr:uid="{00000000-0005-0000-0000-00001F730000}"/>
    <cellStyle name="Normal 2 9 4 5 5" xfId="31070" xr:uid="{00000000-0005-0000-0000-000020730000}"/>
    <cellStyle name="Normal 2 9 4 5 5 2" xfId="31071" xr:uid="{00000000-0005-0000-0000-000021730000}"/>
    <cellStyle name="Normal 2 9 4 5 6" xfId="31072" xr:uid="{00000000-0005-0000-0000-000022730000}"/>
    <cellStyle name="Normal 2 9 4 6" xfId="31073" xr:uid="{00000000-0005-0000-0000-000023730000}"/>
    <cellStyle name="Normal 2 9 4 6 2" xfId="31074" xr:uid="{00000000-0005-0000-0000-000024730000}"/>
    <cellStyle name="Normal 2 9 4 6 2 2" xfId="31075" xr:uid="{00000000-0005-0000-0000-000025730000}"/>
    <cellStyle name="Normal 2 9 4 6 2 2 2" xfId="31076" xr:uid="{00000000-0005-0000-0000-000026730000}"/>
    <cellStyle name="Normal 2 9 4 6 2 3" xfId="31077" xr:uid="{00000000-0005-0000-0000-000027730000}"/>
    <cellStyle name="Normal 2 9 4 6 3" xfId="31078" xr:uid="{00000000-0005-0000-0000-000028730000}"/>
    <cellStyle name="Normal 2 9 4 6 3 2" xfId="31079" xr:uid="{00000000-0005-0000-0000-000029730000}"/>
    <cellStyle name="Normal 2 9 4 6 3 2 2" xfId="31080" xr:uid="{00000000-0005-0000-0000-00002A730000}"/>
    <cellStyle name="Normal 2 9 4 6 3 3" xfId="31081" xr:uid="{00000000-0005-0000-0000-00002B730000}"/>
    <cellStyle name="Normal 2 9 4 6 4" xfId="31082" xr:uid="{00000000-0005-0000-0000-00002C730000}"/>
    <cellStyle name="Normal 2 9 4 6 4 2" xfId="31083" xr:uid="{00000000-0005-0000-0000-00002D730000}"/>
    <cellStyle name="Normal 2 9 4 6 4 2 2" xfId="31084" xr:uid="{00000000-0005-0000-0000-00002E730000}"/>
    <cellStyle name="Normal 2 9 4 6 4 3" xfId="31085" xr:uid="{00000000-0005-0000-0000-00002F730000}"/>
    <cellStyle name="Normal 2 9 4 6 5" xfId="31086" xr:uid="{00000000-0005-0000-0000-000030730000}"/>
    <cellStyle name="Normal 2 9 4 6 5 2" xfId="31087" xr:uid="{00000000-0005-0000-0000-000031730000}"/>
    <cellStyle name="Normal 2 9 4 6 6" xfId="31088" xr:uid="{00000000-0005-0000-0000-000032730000}"/>
    <cellStyle name="Normal 2 9 4 7" xfId="31089" xr:uid="{00000000-0005-0000-0000-000033730000}"/>
    <cellStyle name="Normal 2 9 4 7 2" xfId="31090" xr:uid="{00000000-0005-0000-0000-000034730000}"/>
    <cellStyle name="Normal 2 9 4 7 2 2" xfId="31091" xr:uid="{00000000-0005-0000-0000-000035730000}"/>
    <cellStyle name="Normal 2 9 4 7 2 2 2" xfId="31092" xr:uid="{00000000-0005-0000-0000-000036730000}"/>
    <cellStyle name="Normal 2 9 4 7 2 3" xfId="31093" xr:uid="{00000000-0005-0000-0000-000037730000}"/>
    <cellStyle name="Normal 2 9 4 7 3" xfId="31094" xr:uid="{00000000-0005-0000-0000-000038730000}"/>
    <cellStyle name="Normal 2 9 4 7 3 2" xfId="31095" xr:uid="{00000000-0005-0000-0000-000039730000}"/>
    <cellStyle name="Normal 2 9 4 7 3 2 2" xfId="31096" xr:uid="{00000000-0005-0000-0000-00003A730000}"/>
    <cellStyle name="Normal 2 9 4 7 3 3" xfId="31097" xr:uid="{00000000-0005-0000-0000-00003B730000}"/>
    <cellStyle name="Normal 2 9 4 7 4" xfId="31098" xr:uid="{00000000-0005-0000-0000-00003C730000}"/>
    <cellStyle name="Normal 2 9 4 7 4 2" xfId="31099" xr:uid="{00000000-0005-0000-0000-00003D730000}"/>
    <cellStyle name="Normal 2 9 4 7 4 2 2" xfId="31100" xr:uid="{00000000-0005-0000-0000-00003E730000}"/>
    <cellStyle name="Normal 2 9 4 7 4 3" xfId="31101" xr:uid="{00000000-0005-0000-0000-00003F730000}"/>
    <cellStyle name="Normal 2 9 4 7 5" xfId="31102" xr:uid="{00000000-0005-0000-0000-000040730000}"/>
    <cellStyle name="Normal 2 9 4 7 5 2" xfId="31103" xr:uid="{00000000-0005-0000-0000-000041730000}"/>
    <cellStyle name="Normal 2 9 4 7 6" xfId="31104" xr:uid="{00000000-0005-0000-0000-000042730000}"/>
    <cellStyle name="Normal 2 9 4 8" xfId="31105" xr:uid="{00000000-0005-0000-0000-000043730000}"/>
    <cellStyle name="Normal 2 9 4 8 2" xfId="31106" xr:uid="{00000000-0005-0000-0000-000044730000}"/>
    <cellStyle name="Normal 2 9 4 8 2 2" xfId="31107" xr:uid="{00000000-0005-0000-0000-000045730000}"/>
    <cellStyle name="Normal 2 9 4 8 3" xfId="31108" xr:uid="{00000000-0005-0000-0000-000046730000}"/>
    <cellStyle name="Normal 2 9 4 9" xfId="31109" xr:uid="{00000000-0005-0000-0000-000047730000}"/>
    <cellStyle name="Normal 2 9 4 9 2" xfId="31110" xr:uid="{00000000-0005-0000-0000-000048730000}"/>
    <cellStyle name="Normal 2 9 4 9 2 2" xfId="31111" xr:uid="{00000000-0005-0000-0000-000049730000}"/>
    <cellStyle name="Normal 2 9 4 9 3" xfId="31112" xr:uid="{00000000-0005-0000-0000-00004A730000}"/>
    <cellStyle name="Normal 2 9 5" xfId="1244" xr:uid="{00000000-0005-0000-0000-00004B730000}"/>
    <cellStyle name="Normal 2 9 5 10" xfId="31113" xr:uid="{00000000-0005-0000-0000-00004C730000}"/>
    <cellStyle name="Normal 2 9 5 2" xfId="1245" xr:uid="{00000000-0005-0000-0000-00004D730000}"/>
    <cellStyle name="Normal 2 9 5 2 2" xfId="31114" xr:uid="{00000000-0005-0000-0000-00004E730000}"/>
    <cellStyle name="Normal 2 9 5 2 2 2" xfId="31115" xr:uid="{00000000-0005-0000-0000-00004F730000}"/>
    <cellStyle name="Normal 2 9 5 2 2 2 2" xfId="31116" xr:uid="{00000000-0005-0000-0000-000050730000}"/>
    <cellStyle name="Normal 2 9 5 2 2 3" xfId="31117" xr:uid="{00000000-0005-0000-0000-000051730000}"/>
    <cellStyle name="Normal 2 9 5 2 3" xfId="31118" xr:uid="{00000000-0005-0000-0000-000052730000}"/>
    <cellStyle name="Normal 2 9 5 2 3 2" xfId="31119" xr:uid="{00000000-0005-0000-0000-000053730000}"/>
    <cellStyle name="Normal 2 9 5 2 3 2 2" xfId="31120" xr:uid="{00000000-0005-0000-0000-000054730000}"/>
    <cellStyle name="Normal 2 9 5 2 3 3" xfId="31121" xr:uid="{00000000-0005-0000-0000-000055730000}"/>
    <cellStyle name="Normal 2 9 5 2 4" xfId="31122" xr:uid="{00000000-0005-0000-0000-000056730000}"/>
    <cellStyle name="Normal 2 9 5 2 4 2" xfId="31123" xr:uid="{00000000-0005-0000-0000-000057730000}"/>
    <cellStyle name="Normal 2 9 5 2 4 2 2" xfId="31124" xr:uid="{00000000-0005-0000-0000-000058730000}"/>
    <cellStyle name="Normal 2 9 5 2 4 3" xfId="31125" xr:uid="{00000000-0005-0000-0000-000059730000}"/>
    <cellStyle name="Normal 2 9 5 2 5" xfId="31126" xr:uid="{00000000-0005-0000-0000-00005A730000}"/>
    <cellStyle name="Normal 2 9 5 2 5 2" xfId="31127" xr:uid="{00000000-0005-0000-0000-00005B730000}"/>
    <cellStyle name="Normal 2 9 5 2 6" xfId="31128" xr:uid="{00000000-0005-0000-0000-00005C730000}"/>
    <cellStyle name="Normal 2 9 5 2 6 2" xfId="31129" xr:uid="{00000000-0005-0000-0000-00005D730000}"/>
    <cellStyle name="Normal 2 9 5 2 7" xfId="31130" xr:uid="{00000000-0005-0000-0000-00005E730000}"/>
    <cellStyle name="Normal 2 9 5 3" xfId="31131" xr:uid="{00000000-0005-0000-0000-00005F730000}"/>
    <cellStyle name="Normal 2 9 5 3 2" xfId="31132" xr:uid="{00000000-0005-0000-0000-000060730000}"/>
    <cellStyle name="Normal 2 9 5 3 2 2" xfId="31133" xr:uid="{00000000-0005-0000-0000-000061730000}"/>
    <cellStyle name="Normal 2 9 5 3 2 2 2" xfId="31134" xr:uid="{00000000-0005-0000-0000-000062730000}"/>
    <cellStyle name="Normal 2 9 5 3 2 3" xfId="31135" xr:uid="{00000000-0005-0000-0000-000063730000}"/>
    <cellStyle name="Normal 2 9 5 3 3" xfId="31136" xr:uid="{00000000-0005-0000-0000-000064730000}"/>
    <cellStyle name="Normal 2 9 5 3 3 2" xfId="31137" xr:uid="{00000000-0005-0000-0000-000065730000}"/>
    <cellStyle name="Normal 2 9 5 3 3 2 2" xfId="31138" xr:uid="{00000000-0005-0000-0000-000066730000}"/>
    <cellStyle name="Normal 2 9 5 3 3 3" xfId="31139" xr:uid="{00000000-0005-0000-0000-000067730000}"/>
    <cellStyle name="Normal 2 9 5 3 4" xfId="31140" xr:uid="{00000000-0005-0000-0000-000068730000}"/>
    <cellStyle name="Normal 2 9 5 3 4 2" xfId="31141" xr:uid="{00000000-0005-0000-0000-000069730000}"/>
    <cellStyle name="Normal 2 9 5 3 4 2 2" xfId="31142" xr:uid="{00000000-0005-0000-0000-00006A730000}"/>
    <cellStyle name="Normal 2 9 5 3 4 3" xfId="31143" xr:uid="{00000000-0005-0000-0000-00006B730000}"/>
    <cellStyle name="Normal 2 9 5 3 5" xfId="31144" xr:uid="{00000000-0005-0000-0000-00006C730000}"/>
    <cellStyle name="Normal 2 9 5 3 5 2" xfId="31145" xr:uid="{00000000-0005-0000-0000-00006D730000}"/>
    <cellStyle name="Normal 2 9 5 3 6" xfId="31146" xr:uid="{00000000-0005-0000-0000-00006E730000}"/>
    <cellStyle name="Normal 2 9 5 4" xfId="31147" xr:uid="{00000000-0005-0000-0000-00006F730000}"/>
    <cellStyle name="Normal 2 9 5 4 2" xfId="31148" xr:uid="{00000000-0005-0000-0000-000070730000}"/>
    <cellStyle name="Normal 2 9 5 4 2 2" xfId="31149" xr:uid="{00000000-0005-0000-0000-000071730000}"/>
    <cellStyle name="Normal 2 9 5 4 3" xfId="31150" xr:uid="{00000000-0005-0000-0000-000072730000}"/>
    <cellStyle name="Normal 2 9 5 5" xfId="31151" xr:uid="{00000000-0005-0000-0000-000073730000}"/>
    <cellStyle name="Normal 2 9 5 5 2" xfId="31152" xr:uid="{00000000-0005-0000-0000-000074730000}"/>
    <cellStyle name="Normal 2 9 5 5 2 2" xfId="31153" xr:uid="{00000000-0005-0000-0000-000075730000}"/>
    <cellStyle name="Normal 2 9 5 5 3" xfId="31154" xr:uid="{00000000-0005-0000-0000-000076730000}"/>
    <cellStyle name="Normal 2 9 5 6" xfId="31155" xr:uid="{00000000-0005-0000-0000-000077730000}"/>
    <cellStyle name="Normal 2 9 5 6 2" xfId="31156" xr:uid="{00000000-0005-0000-0000-000078730000}"/>
    <cellStyle name="Normal 2 9 5 6 2 2" xfId="31157" xr:uid="{00000000-0005-0000-0000-000079730000}"/>
    <cellStyle name="Normal 2 9 5 6 3" xfId="31158" xr:uid="{00000000-0005-0000-0000-00007A730000}"/>
    <cellStyle name="Normal 2 9 5 7" xfId="31159" xr:uid="{00000000-0005-0000-0000-00007B730000}"/>
    <cellStyle name="Normal 2 9 5 7 2" xfId="31160" xr:uid="{00000000-0005-0000-0000-00007C730000}"/>
    <cellStyle name="Normal 2 9 5 8" xfId="31161" xr:uid="{00000000-0005-0000-0000-00007D730000}"/>
    <cellStyle name="Normal 2 9 5 8 2" xfId="31162" xr:uid="{00000000-0005-0000-0000-00007E730000}"/>
    <cellStyle name="Normal 2 9 5 9" xfId="31163" xr:uid="{00000000-0005-0000-0000-00007F730000}"/>
    <cellStyle name="Normal 2 9 6" xfId="1246" xr:uid="{00000000-0005-0000-0000-000080730000}"/>
    <cellStyle name="Normal 2 9 6 2" xfId="31164" xr:uid="{00000000-0005-0000-0000-000081730000}"/>
    <cellStyle name="Normal 2 9 6 2 2" xfId="31165" xr:uid="{00000000-0005-0000-0000-000082730000}"/>
    <cellStyle name="Normal 2 9 6 2 2 2" xfId="31166" xr:uid="{00000000-0005-0000-0000-000083730000}"/>
    <cellStyle name="Normal 2 9 6 2 2 2 2" xfId="31167" xr:uid="{00000000-0005-0000-0000-000084730000}"/>
    <cellStyle name="Normal 2 9 6 2 2 3" xfId="31168" xr:uid="{00000000-0005-0000-0000-000085730000}"/>
    <cellStyle name="Normal 2 9 6 2 3" xfId="31169" xr:uid="{00000000-0005-0000-0000-000086730000}"/>
    <cellStyle name="Normal 2 9 6 2 3 2" xfId="31170" xr:uid="{00000000-0005-0000-0000-000087730000}"/>
    <cellStyle name="Normal 2 9 6 2 3 2 2" xfId="31171" xr:uid="{00000000-0005-0000-0000-000088730000}"/>
    <cellStyle name="Normal 2 9 6 2 3 3" xfId="31172" xr:uid="{00000000-0005-0000-0000-000089730000}"/>
    <cellStyle name="Normal 2 9 6 2 4" xfId="31173" xr:uid="{00000000-0005-0000-0000-00008A730000}"/>
    <cellStyle name="Normal 2 9 6 2 4 2" xfId="31174" xr:uid="{00000000-0005-0000-0000-00008B730000}"/>
    <cellStyle name="Normal 2 9 6 2 4 2 2" xfId="31175" xr:uid="{00000000-0005-0000-0000-00008C730000}"/>
    <cellStyle name="Normal 2 9 6 2 4 3" xfId="31176" xr:uid="{00000000-0005-0000-0000-00008D730000}"/>
    <cellStyle name="Normal 2 9 6 2 5" xfId="31177" xr:uid="{00000000-0005-0000-0000-00008E730000}"/>
    <cellStyle name="Normal 2 9 6 2 5 2" xfId="31178" xr:uid="{00000000-0005-0000-0000-00008F730000}"/>
    <cellStyle name="Normal 2 9 6 2 6" xfId="31179" xr:uid="{00000000-0005-0000-0000-000090730000}"/>
    <cellStyle name="Normal 2 9 6 2 6 2" xfId="31180" xr:uid="{00000000-0005-0000-0000-000091730000}"/>
    <cellStyle name="Normal 2 9 6 2 7" xfId="31181" xr:uid="{00000000-0005-0000-0000-000092730000}"/>
    <cellStyle name="Normal 2 9 6 3" xfId="31182" xr:uid="{00000000-0005-0000-0000-000093730000}"/>
    <cellStyle name="Normal 2 9 6 3 2" xfId="31183" xr:uid="{00000000-0005-0000-0000-000094730000}"/>
    <cellStyle name="Normal 2 9 6 3 2 2" xfId="31184" xr:uid="{00000000-0005-0000-0000-000095730000}"/>
    <cellStyle name="Normal 2 9 6 3 2 2 2" xfId="31185" xr:uid="{00000000-0005-0000-0000-000096730000}"/>
    <cellStyle name="Normal 2 9 6 3 2 3" xfId="31186" xr:uid="{00000000-0005-0000-0000-000097730000}"/>
    <cellStyle name="Normal 2 9 6 3 3" xfId="31187" xr:uid="{00000000-0005-0000-0000-000098730000}"/>
    <cellStyle name="Normal 2 9 6 3 3 2" xfId="31188" xr:uid="{00000000-0005-0000-0000-000099730000}"/>
    <cellStyle name="Normal 2 9 6 3 3 2 2" xfId="31189" xr:uid="{00000000-0005-0000-0000-00009A730000}"/>
    <cellStyle name="Normal 2 9 6 3 3 3" xfId="31190" xr:uid="{00000000-0005-0000-0000-00009B730000}"/>
    <cellStyle name="Normal 2 9 6 3 4" xfId="31191" xr:uid="{00000000-0005-0000-0000-00009C730000}"/>
    <cellStyle name="Normal 2 9 6 3 4 2" xfId="31192" xr:uid="{00000000-0005-0000-0000-00009D730000}"/>
    <cellStyle name="Normal 2 9 6 3 4 2 2" xfId="31193" xr:uid="{00000000-0005-0000-0000-00009E730000}"/>
    <cellStyle name="Normal 2 9 6 3 4 3" xfId="31194" xr:uid="{00000000-0005-0000-0000-00009F730000}"/>
    <cellStyle name="Normal 2 9 6 3 5" xfId="31195" xr:uid="{00000000-0005-0000-0000-0000A0730000}"/>
    <cellStyle name="Normal 2 9 6 3 5 2" xfId="31196" xr:uid="{00000000-0005-0000-0000-0000A1730000}"/>
    <cellStyle name="Normal 2 9 6 3 6" xfId="31197" xr:uid="{00000000-0005-0000-0000-0000A2730000}"/>
    <cellStyle name="Normal 2 9 6 4" xfId="31198" xr:uid="{00000000-0005-0000-0000-0000A3730000}"/>
    <cellStyle name="Normal 2 9 6 4 2" xfId="31199" xr:uid="{00000000-0005-0000-0000-0000A4730000}"/>
    <cellStyle name="Normal 2 9 6 4 2 2" xfId="31200" xr:uid="{00000000-0005-0000-0000-0000A5730000}"/>
    <cellStyle name="Normal 2 9 6 4 3" xfId="31201" xr:uid="{00000000-0005-0000-0000-0000A6730000}"/>
    <cellStyle name="Normal 2 9 6 5" xfId="31202" xr:uid="{00000000-0005-0000-0000-0000A7730000}"/>
    <cellStyle name="Normal 2 9 6 5 2" xfId="31203" xr:uid="{00000000-0005-0000-0000-0000A8730000}"/>
    <cellStyle name="Normal 2 9 6 5 2 2" xfId="31204" xr:uid="{00000000-0005-0000-0000-0000A9730000}"/>
    <cellStyle name="Normal 2 9 6 5 3" xfId="31205" xr:uid="{00000000-0005-0000-0000-0000AA730000}"/>
    <cellStyle name="Normal 2 9 6 6" xfId="31206" xr:uid="{00000000-0005-0000-0000-0000AB730000}"/>
    <cellStyle name="Normal 2 9 6 6 2" xfId="31207" xr:uid="{00000000-0005-0000-0000-0000AC730000}"/>
    <cellStyle name="Normal 2 9 6 6 2 2" xfId="31208" xr:uid="{00000000-0005-0000-0000-0000AD730000}"/>
    <cellStyle name="Normal 2 9 6 6 3" xfId="31209" xr:uid="{00000000-0005-0000-0000-0000AE730000}"/>
    <cellStyle name="Normal 2 9 6 7" xfId="31210" xr:uid="{00000000-0005-0000-0000-0000AF730000}"/>
    <cellStyle name="Normal 2 9 6 7 2" xfId="31211" xr:uid="{00000000-0005-0000-0000-0000B0730000}"/>
    <cellStyle name="Normal 2 9 6 8" xfId="31212" xr:uid="{00000000-0005-0000-0000-0000B1730000}"/>
    <cellStyle name="Normal 2 9 6 8 2" xfId="31213" xr:uid="{00000000-0005-0000-0000-0000B2730000}"/>
    <cellStyle name="Normal 2 9 6 9" xfId="31214" xr:uid="{00000000-0005-0000-0000-0000B3730000}"/>
    <cellStyle name="Normal 2 9 7" xfId="31215" xr:uid="{00000000-0005-0000-0000-0000B4730000}"/>
    <cellStyle name="Normal 2 9 7 2" xfId="31216" xr:uid="{00000000-0005-0000-0000-0000B5730000}"/>
    <cellStyle name="Normal 2 9 7 2 2" xfId="31217" xr:uid="{00000000-0005-0000-0000-0000B6730000}"/>
    <cellStyle name="Normal 2 9 7 2 2 2" xfId="31218" xr:uid="{00000000-0005-0000-0000-0000B7730000}"/>
    <cellStyle name="Normal 2 9 7 2 3" xfId="31219" xr:uid="{00000000-0005-0000-0000-0000B8730000}"/>
    <cellStyle name="Normal 2 9 7 3" xfId="31220" xr:uid="{00000000-0005-0000-0000-0000B9730000}"/>
    <cellStyle name="Normal 2 9 7 3 2" xfId="31221" xr:uid="{00000000-0005-0000-0000-0000BA730000}"/>
    <cellStyle name="Normal 2 9 7 3 2 2" xfId="31222" xr:uid="{00000000-0005-0000-0000-0000BB730000}"/>
    <cellStyle name="Normal 2 9 7 3 3" xfId="31223" xr:uid="{00000000-0005-0000-0000-0000BC730000}"/>
    <cellStyle name="Normal 2 9 7 4" xfId="31224" xr:uid="{00000000-0005-0000-0000-0000BD730000}"/>
    <cellStyle name="Normal 2 9 7 4 2" xfId="31225" xr:uid="{00000000-0005-0000-0000-0000BE730000}"/>
    <cellStyle name="Normal 2 9 7 4 2 2" xfId="31226" xr:uid="{00000000-0005-0000-0000-0000BF730000}"/>
    <cellStyle name="Normal 2 9 7 4 3" xfId="31227" xr:uid="{00000000-0005-0000-0000-0000C0730000}"/>
    <cellStyle name="Normal 2 9 7 5" xfId="31228" xr:uid="{00000000-0005-0000-0000-0000C1730000}"/>
    <cellStyle name="Normal 2 9 7 5 2" xfId="31229" xr:uid="{00000000-0005-0000-0000-0000C2730000}"/>
    <cellStyle name="Normal 2 9 7 6" xfId="31230" xr:uid="{00000000-0005-0000-0000-0000C3730000}"/>
    <cellStyle name="Normal 2 9 7 6 2" xfId="31231" xr:uid="{00000000-0005-0000-0000-0000C4730000}"/>
    <cellStyle name="Normal 2 9 7 7" xfId="31232" xr:uid="{00000000-0005-0000-0000-0000C5730000}"/>
    <cellStyle name="Normal 2 9 8" xfId="31233" xr:uid="{00000000-0005-0000-0000-0000C6730000}"/>
    <cellStyle name="Normal 2 9 8 2" xfId="31234" xr:uid="{00000000-0005-0000-0000-0000C7730000}"/>
    <cellStyle name="Normal 2 9 8 2 2" xfId="31235" xr:uid="{00000000-0005-0000-0000-0000C8730000}"/>
    <cellStyle name="Normal 2 9 8 2 2 2" xfId="31236" xr:uid="{00000000-0005-0000-0000-0000C9730000}"/>
    <cellStyle name="Normal 2 9 8 2 3" xfId="31237" xr:uid="{00000000-0005-0000-0000-0000CA730000}"/>
    <cellStyle name="Normal 2 9 8 3" xfId="31238" xr:uid="{00000000-0005-0000-0000-0000CB730000}"/>
    <cellStyle name="Normal 2 9 8 3 2" xfId="31239" xr:uid="{00000000-0005-0000-0000-0000CC730000}"/>
    <cellStyle name="Normal 2 9 8 3 2 2" xfId="31240" xr:uid="{00000000-0005-0000-0000-0000CD730000}"/>
    <cellStyle name="Normal 2 9 8 3 3" xfId="31241" xr:uid="{00000000-0005-0000-0000-0000CE730000}"/>
    <cellStyle name="Normal 2 9 8 4" xfId="31242" xr:uid="{00000000-0005-0000-0000-0000CF730000}"/>
    <cellStyle name="Normal 2 9 8 4 2" xfId="31243" xr:uid="{00000000-0005-0000-0000-0000D0730000}"/>
    <cellStyle name="Normal 2 9 8 4 2 2" xfId="31244" xr:uid="{00000000-0005-0000-0000-0000D1730000}"/>
    <cellStyle name="Normal 2 9 8 4 3" xfId="31245" xr:uid="{00000000-0005-0000-0000-0000D2730000}"/>
    <cellStyle name="Normal 2 9 8 5" xfId="31246" xr:uid="{00000000-0005-0000-0000-0000D3730000}"/>
    <cellStyle name="Normal 2 9 8 5 2" xfId="31247" xr:uid="{00000000-0005-0000-0000-0000D4730000}"/>
    <cellStyle name="Normal 2 9 8 6" xfId="31248" xr:uid="{00000000-0005-0000-0000-0000D5730000}"/>
    <cellStyle name="Normal 2 9 8 6 2" xfId="31249" xr:uid="{00000000-0005-0000-0000-0000D6730000}"/>
    <cellStyle name="Normal 2 9 8 7" xfId="31250" xr:uid="{00000000-0005-0000-0000-0000D7730000}"/>
    <cellStyle name="Normal 2 9 9" xfId="31251" xr:uid="{00000000-0005-0000-0000-0000D8730000}"/>
    <cellStyle name="Normal 2 9 9 2" xfId="31252" xr:uid="{00000000-0005-0000-0000-0000D9730000}"/>
    <cellStyle name="Normal 2 9 9 2 2" xfId="31253" xr:uid="{00000000-0005-0000-0000-0000DA730000}"/>
    <cellStyle name="Normal 2 9 9 2 2 2" xfId="31254" xr:uid="{00000000-0005-0000-0000-0000DB730000}"/>
    <cellStyle name="Normal 2 9 9 2 3" xfId="31255" xr:uid="{00000000-0005-0000-0000-0000DC730000}"/>
    <cellStyle name="Normal 2 9 9 3" xfId="31256" xr:uid="{00000000-0005-0000-0000-0000DD730000}"/>
    <cellStyle name="Normal 2 9 9 3 2" xfId="31257" xr:uid="{00000000-0005-0000-0000-0000DE730000}"/>
    <cellStyle name="Normal 2 9 9 3 2 2" xfId="31258" xr:uid="{00000000-0005-0000-0000-0000DF730000}"/>
    <cellStyle name="Normal 2 9 9 3 3" xfId="31259" xr:uid="{00000000-0005-0000-0000-0000E0730000}"/>
    <cellStyle name="Normal 2 9 9 4" xfId="31260" xr:uid="{00000000-0005-0000-0000-0000E1730000}"/>
    <cellStyle name="Normal 2 9 9 4 2" xfId="31261" xr:uid="{00000000-0005-0000-0000-0000E2730000}"/>
    <cellStyle name="Normal 2 9 9 4 2 2" xfId="31262" xr:uid="{00000000-0005-0000-0000-0000E3730000}"/>
    <cellStyle name="Normal 2 9 9 4 3" xfId="31263" xr:uid="{00000000-0005-0000-0000-0000E4730000}"/>
    <cellStyle name="Normal 2 9 9 5" xfId="31264" xr:uid="{00000000-0005-0000-0000-0000E5730000}"/>
    <cellStyle name="Normal 2 9 9 5 2" xfId="31265" xr:uid="{00000000-0005-0000-0000-0000E6730000}"/>
    <cellStyle name="Normal 2 9 9 6" xfId="31266" xr:uid="{00000000-0005-0000-0000-0000E7730000}"/>
    <cellStyle name="Normal 20" xfId="1247" xr:uid="{00000000-0005-0000-0000-0000E8730000}"/>
    <cellStyle name="Normal 20 10" xfId="31267" xr:uid="{00000000-0005-0000-0000-0000E9730000}"/>
    <cellStyle name="Normal 20 10 2" xfId="31268" xr:uid="{00000000-0005-0000-0000-0000EA730000}"/>
    <cellStyle name="Normal 20 10 2 2" xfId="31269" xr:uid="{00000000-0005-0000-0000-0000EB730000}"/>
    <cellStyle name="Normal 20 10 3" xfId="31270" xr:uid="{00000000-0005-0000-0000-0000EC730000}"/>
    <cellStyle name="Normal 20 11" xfId="31271" xr:uid="{00000000-0005-0000-0000-0000ED730000}"/>
    <cellStyle name="Normal 20 11 2" xfId="31272" xr:uid="{00000000-0005-0000-0000-0000EE730000}"/>
    <cellStyle name="Normal 20 12" xfId="31273" xr:uid="{00000000-0005-0000-0000-0000EF730000}"/>
    <cellStyle name="Normal 20 12 2" xfId="31274" xr:uid="{00000000-0005-0000-0000-0000F0730000}"/>
    <cellStyle name="Normal 20 13" xfId="31275" xr:uid="{00000000-0005-0000-0000-0000F1730000}"/>
    <cellStyle name="Normal 20 14" xfId="31276" xr:uid="{00000000-0005-0000-0000-0000F2730000}"/>
    <cellStyle name="Normal 20 14 2" xfId="31277" xr:uid="{00000000-0005-0000-0000-0000F3730000}"/>
    <cellStyle name="Normal 20 15" xfId="31278" xr:uid="{00000000-0005-0000-0000-0000F4730000}"/>
    <cellStyle name="Normal 20 15 2" xfId="31279" xr:uid="{00000000-0005-0000-0000-0000F5730000}"/>
    <cellStyle name="Normal 20 16" xfId="31280" xr:uid="{00000000-0005-0000-0000-0000F6730000}"/>
    <cellStyle name="Normal 20 2" xfId="31281" xr:uid="{00000000-0005-0000-0000-0000F7730000}"/>
    <cellStyle name="Normal 20 2 10" xfId="31282" xr:uid="{00000000-0005-0000-0000-0000F8730000}"/>
    <cellStyle name="Normal 20 2 10 2" xfId="31283" xr:uid="{00000000-0005-0000-0000-0000F9730000}"/>
    <cellStyle name="Normal 20 2 11" xfId="31284" xr:uid="{00000000-0005-0000-0000-0000FA730000}"/>
    <cellStyle name="Normal 20 2 11 2" xfId="31285" xr:uid="{00000000-0005-0000-0000-0000FB730000}"/>
    <cellStyle name="Normal 20 2 12" xfId="31286" xr:uid="{00000000-0005-0000-0000-0000FC730000}"/>
    <cellStyle name="Normal 20 2 12 2" xfId="31287" xr:uid="{00000000-0005-0000-0000-0000FD730000}"/>
    <cellStyle name="Normal 20 2 13" xfId="31288" xr:uid="{00000000-0005-0000-0000-0000FE730000}"/>
    <cellStyle name="Normal 20 2 13 2" xfId="31289" xr:uid="{00000000-0005-0000-0000-0000FF730000}"/>
    <cellStyle name="Normal 20 2 14" xfId="31290" xr:uid="{00000000-0005-0000-0000-000000740000}"/>
    <cellStyle name="Normal 20 2 15" xfId="55751" xr:uid="{00000000-0005-0000-0000-000001740000}"/>
    <cellStyle name="Normal 20 2 2" xfId="31291" xr:uid="{00000000-0005-0000-0000-000002740000}"/>
    <cellStyle name="Normal 20 2 2 10" xfId="31292" xr:uid="{00000000-0005-0000-0000-000003740000}"/>
    <cellStyle name="Normal 20 2 2 10 2" xfId="31293" xr:uid="{00000000-0005-0000-0000-000004740000}"/>
    <cellStyle name="Normal 20 2 2 11" xfId="31294" xr:uid="{00000000-0005-0000-0000-000005740000}"/>
    <cellStyle name="Normal 20 2 2 12" xfId="55752" xr:uid="{00000000-0005-0000-0000-000006740000}"/>
    <cellStyle name="Normal 20 2 2 2" xfId="31295" xr:uid="{00000000-0005-0000-0000-000007740000}"/>
    <cellStyle name="Normal 20 2 2 2 2" xfId="31296" xr:uid="{00000000-0005-0000-0000-000008740000}"/>
    <cellStyle name="Normal 20 2 2 2 2 2" xfId="31297" xr:uid="{00000000-0005-0000-0000-000009740000}"/>
    <cellStyle name="Normal 20 2 2 2 2 2 2" xfId="31298" xr:uid="{00000000-0005-0000-0000-00000A740000}"/>
    <cellStyle name="Normal 20 2 2 2 2 3" xfId="31299" xr:uid="{00000000-0005-0000-0000-00000B740000}"/>
    <cellStyle name="Normal 20 2 2 2 3" xfId="31300" xr:uid="{00000000-0005-0000-0000-00000C740000}"/>
    <cellStyle name="Normal 20 2 2 2 3 2" xfId="31301" xr:uid="{00000000-0005-0000-0000-00000D740000}"/>
    <cellStyle name="Normal 20 2 2 2 3 2 2" xfId="31302" xr:uid="{00000000-0005-0000-0000-00000E740000}"/>
    <cellStyle name="Normal 20 2 2 2 3 3" xfId="31303" xr:uid="{00000000-0005-0000-0000-00000F740000}"/>
    <cellStyle name="Normal 20 2 2 2 4" xfId="31304" xr:uid="{00000000-0005-0000-0000-000010740000}"/>
    <cellStyle name="Normal 20 2 2 2 4 2" xfId="31305" xr:uid="{00000000-0005-0000-0000-000011740000}"/>
    <cellStyle name="Normal 20 2 2 2 4 2 2" xfId="31306" xr:uid="{00000000-0005-0000-0000-000012740000}"/>
    <cellStyle name="Normal 20 2 2 2 4 3" xfId="31307" xr:uid="{00000000-0005-0000-0000-000013740000}"/>
    <cellStyle name="Normal 20 2 2 2 5" xfId="31308" xr:uid="{00000000-0005-0000-0000-000014740000}"/>
    <cellStyle name="Normal 20 2 2 2 5 2" xfId="31309" xr:uid="{00000000-0005-0000-0000-000015740000}"/>
    <cellStyle name="Normal 20 2 2 2 6" xfId="31310" xr:uid="{00000000-0005-0000-0000-000016740000}"/>
    <cellStyle name="Normal 20 2 2 2 6 2" xfId="31311" xr:uid="{00000000-0005-0000-0000-000017740000}"/>
    <cellStyle name="Normal 20 2 2 2 7" xfId="31312" xr:uid="{00000000-0005-0000-0000-000018740000}"/>
    <cellStyle name="Normal 20 2 2 2 8" xfId="55753" xr:uid="{00000000-0005-0000-0000-000019740000}"/>
    <cellStyle name="Normal 20 2 2 3" xfId="31313" xr:uid="{00000000-0005-0000-0000-00001A740000}"/>
    <cellStyle name="Normal 20 2 2 3 2" xfId="31314" xr:uid="{00000000-0005-0000-0000-00001B740000}"/>
    <cellStyle name="Normal 20 2 2 3 2 2" xfId="31315" xr:uid="{00000000-0005-0000-0000-00001C740000}"/>
    <cellStyle name="Normal 20 2 2 3 2 2 2" xfId="31316" xr:uid="{00000000-0005-0000-0000-00001D740000}"/>
    <cellStyle name="Normal 20 2 2 3 2 3" xfId="31317" xr:uid="{00000000-0005-0000-0000-00001E740000}"/>
    <cellStyle name="Normal 20 2 2 3 2 4" xfId="55755" xr:uid="{00000000-0005-0000-0000-00001F740000}"/>
    <cellStyle name="Normal 20 2 2 3 3" xfId="31318" xr:uid="{00000000-0005-0000-0000-000020740000}"/>
    <cellStyle name="Normal 20 2 2 3 3 2" xfId="31319" xr:uid="{00000000-0005-0000-0000-000021740000}"/>
    <cellStyle name="Normal 20 2 2 3 3 2 2" xfId="31320" xr:uid="{00000000-0005-0000-0000-000022740000}"/>
    <cellStyle name="Normal 20 2 2 3 3 3" xfId="31321" xr:uid="{00000000-0005-0000-0000-000023740000}"/>
    <cellStyle name="Normal 20 2 2 3 4" xfId="31322" xr:uid="{00000000-0005-0000-0000-000024740000}"/>
    <cellStyle name="Normal 20 2 2 3 4 2" xfId="31323" xr:uid="{00000000-0005-0000-0000-000025740000}"/>
    <cellStyle name="Normal 20 2 2 3 4 2 2" xfId="31324" xr:uid="{00000000-0005-0000-0000-000026740000}"/>
    <cellStyle name="Normal 20 2 2 3 4 3" xfId="31325" xr:uid="{00000000-0005-0000-0000-000027740000}"/>
    <cellStyle name="Normal 20 2 2 3 5" xfId="31326" xr:uid="{00000000-0005-0000-0000-000028740000}"/>
    <cellStyle name="Normal 20 2 2 3 5 2" xfId="31327" xr:uid="{00000000-0005-0000-0000-000029740000}"/>
    <cellStyle name="Normal 20 2 2 3 6" xfId="31328" xr:uid="{00000000-0005-0000-0000-00002A740000}"/>
    <cellStyle name="Normal 20 2 2 3 7" xfId="55754" xr:uid="{00000000-0005-0000-0000-00002B740000}"/>
    <cellStyle name="Normal 20 2 2 4" xfId="31329" xr:uid="{00000000-0005-0000-0000-00002C740000}"/>
    <cellStyle name="Normal 20 2 2 4 2" xfId="31330" xr:uid="{00000000-0005-0000-0000-00002D740000}"/>
    <cellStyle name="Normal 20 2 2 4 2 2" xfId="31331" xr:uid="{00000000-0005-0000-0000-00002E740000}"/>
    <cellStyle name="Normal 20 2 2 4 3" xfId="31332" xr:uid="{00000000-0005-0000-0000-00002F740000}"/>
    <cellStyle name="Normal 20 2 2 5" xfId="31333" xr:uid="{00000000-0005-0000-0000-000030740000}"/>
    <cellStyle name="Normal 20 2 2 5 2" xfId="31334" xr:uid="{00000000-0005-0000-0000-000031740000}"/>
    <cellStyle name="Normal 20 2 2 5 2 2" xfId="31335" xr:uid="{00000000-0005-0000-0000-000032740000}"/>
    <cellStyle name="Normal 20 2 2 5 3" xfId="31336" xr:uid="{00000000-0005-0000-0000-000033740000}"/>
    <cellStyle name="Normal 20 2 2 6" xfId="31337" xr:uid="{00000000-0005-0000-0000-000034740000}"/>
    <cellStyle name="Normal 20 2 2 6 2" xfId="31338" xr:uid="{00000000-0005-0000-0000-000035740000}"/>
    <cellStyle name="Normal 20 2 2 6 2 2" xfId="31339" xr:uid="{00000000-0005-0000-0000-000036740000}"/>
    <cellStyle name="Normal 20 2 2 6 3" xfId="31340" xr:uid="{00000000-0005-0000-0000-000037740000}"/>
    <cellStyle name="Normal 20 2 2 7" xfId="31341" xr:uid="{00000000-0005-0000-0000-000038740000}"/>
    <cellStyle name="Normal 20 2 2 7 2" xfId="31342" xr:uid="{00000000-0005-0000-0000-000039740000}"/>
    <cellStyle name="Normal 20 2 2 8" xfId="31343" xr:uid="{00000000-0005-0000-0000-00003A740000}"/>
    <cellStyle name="Normal 20 2 2 8 2" xfId="31344" xr:uid="{00000000-0005-0000-0000-00003B740000}"/>
    <cellStyle name="Normal 20 2 2 9" xfId="31345" xr:uid="{00000000-0005-0000-0000-00003C740000}"/>
    <cellStyle name="Normal 20 2 2 9 2" xfId="31346" xr:uid="{00000000-0005-0000-0000-00003D740000}"/>
    <cellStyle name="Normal 20 2 3" xfId="31347" xr:uid="{00000000-0005-0000-0000-00003E740000}"/>
    <cellStyle name="Normal 20 2 3 10" xfId="31348" xr:uid="{00000000-0005-0000-0000-00003F740000}"/>
    <cellStyle name="Normal 20 2 3 10 2" xfId="31349" xr:uid="{00000000-0005-0000-0000-000040740000}"/>
    <cellStyle name="Normal 20 2 3 11" xfId="31350" xr:uid="{00000000-0005-0000-0000-000041740000}"/>
    <cellStyle name="Normal 20 2 3 2" xfId="31351" xr:uid="{00000000-0005-0000-0000-000042740000}"/>
    <cellStyle name="Normal 20 2 3 2 2" xfId="31352" xr:uid="{00000000-0005-0000-0000-000043740000}"/>
    <cellStyle name="Normal 20 2 3 2 2 2" xfId="31353" xr:uid="{00000000-0005-0000-0000-000044740000}"/>
    <cellStyle name="Normal 20 2 3 2 2 2 2" xfId="31354" xr:uid="{00000000-0005-0000-0000-000045740000}"/>
    <cellStyle name="Normal 20 2 3 2 2 3" xfId="31355" xr:uid="{00000000-0005-0000-0000-000046740000}"/>
    <cellStyle name="Normal 20 2 3 2 3" xfId="31356" xr:uid="{00000000-0005-0000-0000-000047740000}"/>
    <cellStyle name="Normal 20 2 3 2 3 2" xfId="31357" xr:uid="{00000000-0005-0000-0000-000048740000}"/>
    <cellStyle name="Normal 20 2 3 2 3 2 2" xfId="31358" xr:uid="{00000000-0005-0000-0000-000049740000}"/>
    <cellStyle name="Normal 20 2 3 2 3 3" xfId="31359" xr:uid="{00000000-0005-0000-0000-00004A740000}"/>
    <cellStyle name="Normal 20 2 3 2 4" xfId="31360" xr:uid="{00000000-0005-0000-0000-00004B740000}"/>
    <cellStyle name="Normal 20 2 3 2 4 2" xfId="31361" xr:uid="{00000000-0005-0000-0000-00004C740000}"/>
    <cellStyle name="Normal 20 2 3 2 4 2 2" xfId="31362" xr:uid="{00000000-0005-0000-0000-00004D740000}"/>
    <cellStyle name="Normal 20 2 3 2 4 3" xfId="31363" xr:uid="{00000000-0005-0000-0000-00004E740000}"/>
    <cellStyle name="Normal 20 2 3 2 5" xfId="31364" xr:uid="{00000000-0005-0000-0000-00004F740000}"/>
    <cellStyle name="Normal 20 2 3 2 5 2" xfId="31365" xr:uid="{00000000-0005-0000-0000-000050740000}"/>
    <cellStyle name="Normal 20 2 3 2 6" xfId="31366" xr:uid="{00000000-0005-0000-0000-000051740000}"/>
    <cellStyle name="Normal 20 2 3 2 6 2" xfId="31367" xr:uid="{00000000-0005-0000-0000-000052740000}"/>
    <cellStyle name="Normal 20 2 3 2 7" xfId="31368" xr:uid="{00000000-0005-0000-0000-000053740000}"/>
    <cellStyle name="Normal 20 2 3 3" xfId="31369" xr:uid="{00000000-0005-0000-0000-000054740000}"/>
    <cellStyle name="Normal 20 2 3 3 2" xfId="31370" xr:uid="{00000000-0005-0000-0000-000055740000}"/>
    <cellStyle name="Normal 20 2 3 3 2 2" xfId="31371" xr:uid="{00000000-0005-0000-0000-000056740000}"/>
    <cellStyle name="Normal 20 2 3 3 2 2 2" xfId="31372" xr:uid="{00000000-0005-0000-0000-000057740000}"/>
    <cellStyle name="Normal 20 2 3 3 2 3" xfId="31373" xr:uid="{00000000-0005-0000-0000-000058740000}"/>
    <cellStyle name="Normal 20 2 3 3 3" xfId="31374" xr:uid="{00000000-0005-0000-0000-000059740000}"/>
    <cellStyle name="Normal 20 2 3 3 3 2" xfId="31375" xr:uid="{00000000-0005-0000-0000-00005A740000}"/>
    <cellStyle name="Normal 20 2 3 3 3 2 2" xfId="31376" xr:uid="{00000000-0005-0000-0000-00005B740000}"/>
    <cellStyle name="Normal 20 2 3 3 3 3" xfId="31377" xr:uid="{00000000-0005-0000-0000-00005C740000}"/>
    <cellStyle name="Normal 20 2 3 3 4" xfId="31378" xr:uid="{00000000-0005-0000-0000-00005D740000}"/>
    <cellStyle name="Normal 20 2 3 3 4 2" xfId="31379" xr:uid="{00000000-0005-0000-0000-00005E740000}"/>
    <cellStyle name="Normal 20 2 3 3 4 2 2" xfId="31380" xr:uid="{00000000-0005-0000-0000-00005F740000}"/>
    <cellStyle name="Normal 20 2 3 3 4 3" xfId="31381" xr:uid="{00000000-0005-0000-0000-000060740000}"/>
    <cellStyle name="Normal 20 2 3 3 5" xfId="31382" xr:uid="{00000000-0005-0000-0000-000061740000}"/>
    <cellStyle name="Normal 20 2 3 3 5 2" xfId="31383" xr:uid="{00000000-0005-0000-0000-000062740000}"/>
    <cellStyle name="Normal 20 2 3 3 6" xfId="31384" xr:uid="{00000000-0005-0000-0000-000063740000}"/>
    <cellStyle name="Normal 20 2 3 4" xfId="31385" xr:uid="{00000000-0005-0000-0000-000064740000}"/>
    <cellStyle name="Normal 20 2 3 4 2" xfId="31386" xr:uid="{00000000-0005-0000-0000-000065740000}"/>
    <cellStyle name="Normal 20 2 3 4 2 2" xfId="31387" xr:uid="{00000000-0005-0000-0000-000066740000}"/>
    <cellStyle name="Normal 20 2 3 4 3" xfId="31388" xr:uid="{00000000-0005-0000-0000-000067740000}"/>
    <cellStyle name="Normal 20 2 3 5" xfId="31389" xr:uid="{00000000-0005-0000-0000-000068740000}"/>
    <cellStyle name="Normal 20 2 3 5 2" xfId="31390" xr:uid="{00000000-0005-0000-0000-000069740000}"/>
    <cellStyle name="Normal 20 2 3 5 2 2" xfId="31391" xr:uid="{00000000-0005-0000-0000-00006A740000}"/>
    <cellStyle name="Normal 20 2 3 5 3" xfId="31392" xr:uid="{00000000-0005-0000-0000-00006B740000}"/>
    <cellStyle name="Normal 20 2 3 6" xfId="31393" xr:uid="{00000000-0005-0000-0000-00006C740000}"/>
    <cellStyle name="Normal 20 2 3 6 2" xfId="31394" xr:uid="{00000000-0005-0000-0000-00006D740000}"/>
    <cellStyle name="Normal 20 2 3 6 2 2" xfId="31395" xr:uid="{00000000-0005-0000-0000-00006E740000}"/>
    <cellStyle name="Normal 20 2 3 6 3" xfId="31396" xr:uid="{00000000-0005-0000-0000-00006F740000}"/>
    <cellStyle name="Normal 20 2 3 7" xfId="31397" xr:uid="{00000000-0005-0000-0000-000070740000}"/>
    <cellStyle name="Normal 20 2 3 7 2" xfId="31398" xr:uid="{00000000-0005-0000-0000-000071740000}"/>
    <cellStyle name="Normal 20 2 3 8" xfId="31399" xr:uid="{00000000-0005-0000-0000-000072740000}"/>
    <cellStyle name="Normal 20 2 3 8 2" xfId="31400" xr:uid="{00000000-0005-0000-0000-000073740000}"/>
    <cellStyle name="Normal 20 2 3 9" xfId="31401" xr:uid="{00000000-0005-0000-0000-000074740000}"/>
    <cellStyle name="Normal 20 2 3 9 2" xfId="31402" xr:uid="{00000000-0005-0000-0000-000075740000}"/>
    <cellStyle name="Normal 20 2 4" xfId="31403" xr:uid="{00000000-0005-0000-0000-000076740000}"/>
    <cellStyle name="Normal 20 2 4 10" xfId="31404" xr:uid="{00000000-0005-0000-0000-000077740000}"/>
    <cellStyle name="Normal 20 2 4 10 2" xfId="31405" xr:uid="{00000000-0005-0000-0000-000078740000}"/>
    <cellStyle name="Normal 20 2 4 11" xfId="31406" xr:uid="{00000000-0005-0000-0000-000079740000}"/>
    <cellStyle name="Normal 20 2 4 2" xfId="31407" xr:uid="{00000000-0005-0000-0000-00007A740000}"/>
    <cellStyle name="Normal 20 2 4 2 2" xfId="31408" xr:uid="{00000000-0005-0000-0000-00007B740000}"/>
    <cellStyle name="Normal 20 2 4 2 2 2" xfId="31409" xr:uid="{00000000-0005-0000-0000-00007C740000}"/>
    <cellStyle name="Normal 20 2 4 2 2 2 2" xfId="31410" xr:uid="{00000000-0005-0000-0000-00007D740000}"/>
    <cellStyle name="Normal 20 2 4 2 2 3" xfId="31411" xr:uid="{00000000-0005-0000-0000-00007E740000}"/>
    <cellStyle name="Normal 20 2 4 2 3" xfId="31412" xr:uid="{00000000-0005-0000-0000-00007F740000}"/>
    <cellStyle name="Normal 20 2 4 2 3 2" xfId="31413" xr:uid="{00000000-0005-0000-0000-000080740000}"/>
    <cellStyle name="Normal 20 2 4 2 3 2 2" xfId="31414" xr:uid="{00000000-0005-0000-0000-000081740000}"/>
    <cellStyle name="Normal 20 2 4 2 3 3" xfId="31415" xr:uid="{00000000-0005-0000-0000-000082740000}"/>
    <cellStyle name="Normal 20 2 4 2 4" xfId="31416" xr:uid="{00000000-0005-0000-0000-000083740000}"/>
    <cellStyle name="Normal 20 2 4 2 4 2" xfId="31417" xr:uid="{00000000-0005-0000-0000-000084740000}"/>
    <cellStyle name="Normal 20 2 4 2 4 2 2" xfId="31418" xr:uid="{00000000-0005-0000-0000-000085740000}"/>
    <cellStyle name="Normal 20 2 4 2 4 3" xfId="31419" xr:uid="{00000000-0005-0000-0000-000086740000}"/>
    <cellStyle name="Normal 20 2 4 2 5" xfId="31420" xr:uid="{00000000-0005-0000-0000-000087740000}"/>
    <cellStyle name="Normal 20 2 4 2 5 2" xfId="31421" xr:uid="{00000000-0005-0000-0000-000088740000}"/>
    <cellStyle name="Normal 20 2 4 2 6" xfId="31422" xr:uid="{00000000-0005-0000-0000-000089740000}"/>
    <cellStyle name="Normal 20 2 4 2 6 2" xfId="31423" xr:uid="{00000000-0005-0000-0000-00008A740000}"/>
    <cellStyle name="Normal 20 2 4 2 7" xfId="31424" xr:uid="{00000000-0005-0000-0000-00008B740000}"/>
    <cellStyle name="Normal 20 2 4 3" xfId="31425" xr:uid="{00000000-0005-0000-0000-00008C740000}"/>
    <cellStyle name="Normal 20 2 4 3 2" xfId="31426" xr:uid="{00000000-0005-0000-0000-00008D740000}"/>
    <cellStyle name="Normal 20 2 4 3 2 2" xfId="31427" xr:uid="{00000000-0005-0000-0000-00008E740000}"/>
    <cellStyle name="Normal 20 2 4 3 2 2 2" xfId="31428" xr:uid="{00000000-0005-0000-0000-00008F740000}"/>
    <cellStyle name="Normal 20 2 4 3 2 3" xfId="31429" xr:uid="{00000000-0005-0000-0000-000090740000}"/>
    <cellStyle name="Normal 20 2 4 3 3" xfId="31430" xr:uid="{00000000-0005-0000-0000-000091740000}"/>
    <cellStyle name="Normal 20 2 4 3 3 2" xfId="31431" xr:uid="{00000000-0005-0000-0000-000092740000}"/>
    <cellStyle name="Normal 20 2 4 3 3 2 2" xfId="31432" xr:uid="{00000000-0005-0000-0000-000093740000}"/>
    <cellStyle name="Normal 20 2 4 3 3 3" xfId="31433" xr:uid="{00000000-0005-0000-0000-000094740000}"/>
    <cellStyle name="Normal 20 2 4 3 4" xfId="31434" xr:uid="{00000000-0005-0000-0000-000095740000}"/>
    <cellStyle name="Normal 20 2 4 3 4 2" xfId="31435" xr:uid="{00000000-0005-0000-0000-000096740000}"/>
    <cellStyle name="Normal 20 2 4 3 4 2 2" xfId="31436" xr:uid="{00000000-0005-0000-0000-000097740000}"/>
    <cellStyle name="Normal 20 2 4 3 4 3" xfId="31437" xr:uid="{00000000-0005-0000-0000-000098740000}"/>
    <cellStyle name="Normal 20 2 4 3 5" xfId="31438" xr:uid="{00000000-0005-0000-0000-000099740000}"/>
    <cellStyle name="Normal 20 2 4 3 5 2" xfId="31439" xr:uid="{00000000-0005-0000-0000-00009A740000}"/>
    <cellStyle name="Normal 20 2 4 3 6" xfId="31440" xr:uid="{00000000-0005-0000-0000-00009B740000}"/>
    <cellStyle name="Normal 20 2 4 4" xfId="31441" xr:uid="{00000000-0005-0000-0000-00009C740000}"/>
    <cellStyle name="Normal 20 2 4 4 2" xfId="31442" xr:uid="{00000000-0005-0000-0000-00009D740000}"/>
    <cellStyle name="Normal 20 2 4 4 2 2" xfId="31443" xr:uid="{00000000-0005-0000-0000-00009E740000}"/>
    <cellStyle name="Normal 20 2 4 4 3" xfId="31444" xr:uid="{00000000-0005-0000-0000-00009F740000}"/>
    <cellStyle name="Normal 20 2 4 5" xfId="31445" xr:uid="{00000000-0005-0000-0000-0000A0740000}"/>
    <cellStyle name="Normal 20 2 4 5 2" xfId="31446" xr:uid="{00000000-0005-0000-0000-0000A1740000}"/>
    <cellStyle name="Normal 20 2 4 5 2 2" xfId="31447" xr:uid="{00000000-0005-0000-0000-0000A2740000}"/>
    <cellStyle name="Normal 20 2 4 5 3" xfId="31448" xr:uid="{00000000-0005-0000-0000-0000A3740000}"/>
    <cellStyle name="Normal 20 2 4 6" xfId="31449" xr:uid="{00000000-0005-0000-0000-0000A4740000}"/>
    <cellStyle name="Normal 20 2 4 6 2" xfId="31450" xr:uid="{00000000-0005-0000-0000-0000A5740000}"/>
    <cellStyle name="Normal 20 2 4 6 2 2" xfId="31451" xr:uid="{00000000-0005-0000-0000-0000A6740000}"/>
    <cellStyle name="Normal 20 2 4 6 3" xfId="31452" xr:uid="{00000000-0005-0000-0000-0000A7740000}"/>
    <cellStyle name="Normal 20 2 4 7" xfId="31453" xr:uid="{00000000-0005-0000-0000-0000A8740000}"/>
    <cellStyle name="Normal 20 2 4 7 2" xfId="31454" xr:uid="{00000000-0005-0000-0000-0000A9740000}"/>
    <cellStyle name="Normal 20 2 4 8" xfId="31455" xr:uid="{00000000-0005-0000-0000-0000AA740000}"/>
    <cellStyle name="Normal 20 2 4 8 2" xfId="31456" xr:uid="{00000000-0005-0000-0000-0000AB740000}"/>
    <cellStyle name="Normal 20 2 4 9" xfId="31457" xr:uid="{00000000-0005-0000-0000-0000AC740000}"/>
    <cellStyle name="Normal 20 2 4 9 2" xfId="31458" xr:uid="{00000000-0005-0000-0000-0000AD740000}"/>
    <cellStyle name="Normal 20 2 5" xfId="31459" xr:uid="{00000000-0005-0000-0000-0000AE740000}"/>
    <cellStyle name="Normal 20 2 5 2" xfId="31460" xr:uid="{00000000-0005-0000-0000-0000AF740000}"/>
    <cellStyle name="Normal 20 2 5 2 2" xfId="31461" xr:uid="{00000000-0005-0000-0000-0000B0740000}"/>
    <cellStyle name="Normal 20 2 5 2 2 2" xfId="31462" xr:uid="{00000000-0005-0000-0000-0000B1740000}"/>
    <cellStyle name="Normal 20 2 5 2 3" xfId="31463" xr:uid="{00000000-0005-0000-0000-0000B2740000}"/>
    <cellStyle name="Normal 20 2 5 3" xfId="31464" xr:uid="{00000000-0005-0000-0000-0000B3740000}"/>
    <cellStyle name="Normal 20 2 5 3 2" xfId="31465" xr:uid="{00000000-0005-0000-0000-0000B4740000}"/>
    <cellStyle name="Normal 20 2 5 3 2 2" xfId="31466" xr:uid="{00000000-0005-0000-0000-0000B5740000}"/>
    <cellStyle name="Normal 20 2 5 3 3" xfId="31467" xr:uid="{00000000-0005-0000-0000-0000B6740000}"/>
    <cellStyle name="Normal 20 2 5 4" xfId="31468" xr:uid="{00000000-0005-0000-0000-0000B7740000}"/>
    <cellStyle name="Normal 20 2 5 4 2" xfId="31469" xr:uid="{00000000-0005-0000-0000-0000B8740000}"/>
    <cellStyle name="Normal 20 2 5 4 2 2" xfId="31470" xr:uid="{00000000-0005-0000-0000-0000B9740000}"/>
    <cellStyle name="Normal 20 2 5 4 3" xfId="31471" xr:uid="{00000000-0005-0000-0000-0000BA740000}"/>
    <cellStyle name="Normal 20 2 5 5" xfId="31472" xr:uid="{00000000-0005-0000-0000-0000BB740000}"/>
    <cellStyle name="Normal 20 2 5 5 2" xfId="31473" xr:uid="{00000000-0005-0000-0000-0000BC740000}"/>
    <cellStyle name="Normal 20 2 5 6" xfId="31474" xr:uid="{00000000-0005-0000-0000-0000BD740000}"/>
    <cellStyle name="Normal 20 2 5 6 2" xfId="31475" xr:uid="{00000000-0005-0000-0000-0000BE740000}"/>
    <cellStyle name="Normal 20 2 5 7" xfId="31476" xr:uid="{00000000-0005-0000-0000-0000BF740000}"/>
    <cellStyle name="Normal 20 2 6" xfId="31477" xr:uid="{00000000-0005-0000-0000-0000C0740000}"/>
    <cellStyle name="Normal 20 2 6 2" xfId="31478" xr:uid="{00000000-0005-0000-0000-0000C1740000}"/>
    <cellStyle name="Normal 20 2 6 2 2" xfId="31479" xr:uid="{00000000-0005-0000-0000-0000C2740000}"/>
    <cellStyle name="Normal 20 2 6 2 2 2" xfId="31480" xr:uid="{00000000-0005-0000-0000-0000C3740000}"/>
    <cellStyle name="Normal 20 2 6 2 3" xfId="31481" xr:uid="{00000000-0005-0000-0000-0000C4740000}"/>
    <cellStyle name="Normal 20 2 6 3" xfId="31482" xr:uid="{00000000-0005-0000-0000-0000C5740000}"/>
    <cellStyle name="Normal 20 2 6 3 2" xfId="31483" xr:uid="{00000000-0005-0000-0000-0000C6740000}"/>
    <cellStyle name="Normal 20 2 6 3 2 2" xfId="31484" xr:uid="{00000000-0005-0000-0000-0000C7740000}"/>
    <cellStyle name="Normal 20 2 6 3 3" xfId="31485" xr:uid="{00000000-0005-0000-0000-0000C8740000}"/>
    <cellStyle name="Normal 20 2 6 4" xfId="31486" xr:uid="{00000000-0005-0000-0000-0000C9740000}"/>
    <cellStyle name="Normal 20 2 6 4 2" xfId="31487" xr:uid="{00000000-0005-0000-0000-0000CA740000}"/>
    <cellStyle name="Normal 20 2 6 4 2 2" xfId="31488" xr:uid="{00000000-0005-0000-0000-0000CB740000}"/>
    <cellStyle name="Normal 20 2 6 4 3" xfId="31489" xr:uid="{00000000-0005-0000-0000-0000CC740000}"/>
    <cellStyle name="Normal 20 2 6 5" xfId="31490" xr:uid="{00000000-0005-0000-0000-0000CD740000}"/>
    <cellStyle name="Normal 20 2 6 5 2" xfId="31491" xr:uid="{00000000-0005-0000-0000-0000CE740000}"/>
    <cellStyle name="Normal 20 2 6 6" xfId="31492" xr:uid="{00000000-0005-0000-0000-0000CF740000}"/>
    <cellStyle name="Normal 20 2 7" xfId="31493" xr:uid="{00000000-0005-0000-0000-0000D0740000}"/>
    <cellStyle name="Normal 20 2 7 2" xfId="31494" xr:uid="{00000000-0005-0000-0000-0000D1740000}"/>
    <cellStyle name="Normal 20 2 7 2 2" xfId="31495" xr:uid="{00000000-0005-0000-0000-0000D2740000}"/>
    <cellStyle name="Normal 20 2 7 3" xfId="31496" xr:uid="{00000000-0005-0000-0000-0000D3740000}"/>
    <cellStyle name="Normal 20 2 8" xfId="31497" xr:uid="{00000000-0005-0000-0000-0000D4740000}"/>
    <cellStyle name="Normal 20 2 8 2" xfId="31498" xr:uid="{00000000-0005-0000-0000-0000D5740000}"/>
    <cellStyle name="Normal 20 2 8 2 2" xfId="31499" xr:uid="{00000000-0005-0000-0000-0000D6740000}"/>
    <cellStyle name="Normal 20 2 8 3" xfId="31500" xr:uid="{00000000-0005-0000-0000-0000D7740000}"/>
    <cellStyle name="Normal 20 2 9" xfId="31501" xr:uid="{00000000-0005-0000-0000-0000D8740000}"/>
    <cellStyle name="Normal 20 2 9 2" xfId="31502" xr:uid="{00000000-0005-0000-0000-0000D9740000}"/>
    <cellStyle name="Normal 20 2 9 2 2" xfId="31503" xr:uid="{00000000-0005-0000-0000-0000DA740000}"/>
    <cellStyle name="Normal 20 2 9 3" xfId="31504" xr:uid="{00000000-0005-0000-0000-0000DB740000}"/>
    <cellStyle name="Normal 20 3" xfId="31505" xr:uid="{00000000-0005-0000-0000-0000DC740000}"/>
    <cellStyle name="Normal 20 3 10" xfId="31506" xr:uid="{00000000-0005-0000-0000-0000DD740000}"/>
    <cellStyle name="Normal 20 3 10 2" xfId="31507" xr:uid="{00000000-0005-0000-0000-0000DE740000}"/>
    <cellStyle name="Normal 20 3 11" xfId="31508" xr:uid="{00000000-0005-0000-0000-0000DF740000}"/>
    <cellStyle name="Normal 20 3 12" xfId="55756" xr:uid="{00000000-0005-0000-0000-0000E0740000}"/>
    <cellStyle name="Normal 20 3 2" xfId="31509" xr:uid="{00000000-0005-0000-0000-0000E1740000}"/>
    <cellStyle name="Normal 20 3 2 2" xfId="31510" xr:uid="{00000000-0005-0000-0000-0000E2740000}"/>
    <cellStyle name="Normal 20 3 2 2 2" xfId="31511" xr:uid="{00000000-0005-0000-0000-0000E3740000}"/>
    <cellStyle name="Normal 20 3 2 2 2 2" xfId="31512" xr:uid="{00000000-0005-0000-0000-0000E4740000}"/>
    <cellStyle name="Normal 20 3 2 2 3" xfId="31513" xr:uid="{00000000-0005-0000-0000-0000E5740000}"/>
    <cellStyle name="Normal 20 3 2 3" xfId="31514" xr:uid="{00000000-0005-0000-0000-0000E6740000}"/>
    <cellStyle name="Normal 20 3 2 3 2" xfId="31515" xr:uid="{00000000-0005-0000-0000-0000E7740000}"/>
    <cellStyle name="Normal 20 3 2 3 2 2" xfId="31516" xr:uid="{00000000-0005-0000-0000-0000E8740000}"/>
    <cellStyle name="Normal 20 3 2 3 3" xfId="31517" xr:uid="{00000000-0005-0000-0000-0000E9740000}"/>
    <cellStyle name="Normal 20 3 2 4" xfId="31518" xr:uid="{00000000-0005-0000-0000-0000EA740000}"/>
    <cellStyle name="Normal 20 3 2 4 2" xfId="31519" xr:uid="{00000000-0005-0000-0000-0000EB740000}"/>
    <cellStyle name="Normal 20 3 2 4 2 2" xfId="31520" xr:uid="{00000000-0005-0000-0000-0000EC740000}"/>
    <cellStyle name="Normal 20 3 2 4 3" xfId="31521" xr:uid="{00000000-0005-0000-0000-0000ED740000}"/>
    <cellStyle name="Normal 20 3 2 5" xfId="31522" xr:uid="{00000000-0005-0000-0000-0000EE740000}"/>
    <cellStyle name="Normal 20 3 2 5 2" xfId="31523" xr:uid="{00000000-0005-0000-0000-0000EF740000}"/>
    <cellStyle name="Normal 20 3 2 6" xfId="31524" xr:uid="{00000000-0005-0000-0000-0000F0740000}"/>
    <cellStyle name="Normal 20 3 2 6 2" xfId="31525" xr:uid="{00000000-0005-0000-0000-0000F1740000}"/>
    <cellStyle name="Normal 20 3 2 7" xfId="31526" xr:uid="{00000000-0005-0000-0000-0000F2740000}"/>
    <cellStyle name="Normal 20 3 2 8" xfId="55757" xr:uid="{00000000-0005-0000-0000-0000F3740000}"/>
    <cellStyle name="Normal 20 3 3" xfId="31527" xr:uid="{00000000-0005-0000-0000-0000F4740000}"/>
    <cellStyle name="Normal 20 3 3 2" xfId="31528" xr:uid="{00000000-0005-0000-0000-0000F5740000}"/>
    <cellStyle name="Normal 20 3 3 2 2" xfId="31529" xr:uid="{00000000-0005-0000-0000-0000F6740000}"/>
    <cellStyle name="Normal 20 3 3 2 2 2" xfId="31530" xr:uid="{00000000-0005-0000-0000-0000F7740000}"/>
    <cellStyle name="Normal 20 3 3 2 3" xfId="31531" xr:uid="{00000000-0005-0000-0000-0000F8740000}"/>
    <cellStyle name="Normal 20 3 3 2 4" xfId="55759" xr:uid="{00000000-0005-0000-0000-0000F9740000}"/>
    <cellStyle name="Normal 20 3 3 3" xfId="31532" xr:uid="{00000000-0005-0000-0000-0000FA740000}"/>
    <cellStyle name="Normal 20 3 3 3 2" xfId="31533" xr:uid="{00000000-0005-0000-0000-0000FB740000}"/>
    <cellStyle name="Normal 20 3 3 3 2 2" xfId="31534" xr:uid="{00000000-0005-0000-0000-0000FC740000}"/>
    <cellStyle name="Normal 20 3 3 3 3" xfId="31535" xr:uid="{00000000-0005-0000-0000-0000FD740000}"/>
    <cellStyle name="Normal 20 3 3 4" xfId="31536" xr:uid="{00000000-0005-0000-0000-0000FE740000}"/>
    <cellStyle name="Normal 20 3 3 4 2" xfId="31537" xr:uid="{00000000-0005-0000-0000-0000FF740000}"/>
    <cellStyle name="Normal 20 3 3 4 2 2" xfId="31538" xr:uid="{00000000-0005-0000-0000-000000750000}"/>
    <cellStyle name="Normal 20 3 3 4 3" xfId="31539" xr:uid="{00000000-0005-0000-0000-000001750000}"/>
    <cellStyle name="Normal 20 3 3 5" xfId="31540" xr:uid="{00000000-0005-0000-0000-000002750000}"/>
    <cellStyle name="Normal 20 3 3 5 2" xfId="31541" xr:uid="{00000000-0005-0000-0000-000003750000}"/>
    <cellStyle name="Normal 20 3 3 6" xfId="31542" xr:uid="{00000000-0005-0000-0000-000004750000}"/>
    <cellStyle name="Normal 20 3 3 7" xfId="55758" xr:uid="{00000000-0005-0000-0000-000005750000}"/>
    <cellStyle name="Normal 20 3 4" xfId="31543" xr:uid="{00000000-0005-0000-0000-000006750000}"/>
    <cellStyle name="Normal 20 3 4 2" xfId="31544" xr:uid="{00000000-0005-0000-0000-000007750000}"/>
    <cellStyle name="Normal 20 3 4 2 2" xfId="31545" xr:uid="{00000000-0005-0000-0000-000008750000}"/>
    <cellStyle name="Normal 20 3 4 3" xfId="31546" xr:uid="{00000000-0005-0000-0000-000009750000}"/>
    <cellStyle name="Normal 20 3 5" xfId="31547" xr:uid="{00000000-0005-0000-0000-00000A750000}"/>
    <cellStyle name="Normal 20 3 5 2" xfId="31548" xr:uid="{00000000-0005-0000-0000-00000B750000}"/>
    <cellStyle name="Normal 20 3 5 2 2" xfId="31549" xr:uid="{00000000-0005-0000-0000-00000C750000}"/>
    <cellStyle name="Normal 20 3 5 3" xfId="31550" xr:uid="{00000000-0005-0000-0000-00000D750000}"/>
    <cellStyle name="Normal 20 3 6" xfId="31551" xr:uid="{00000000-0005-0000-0000-00000E750000}"/>
    <cellStyle name="Normal 20 3 6 2" xfId="31552" xr:uid="{00000000-0005-0000-0000-00000F750000}"/>
    <cellStyle name="Normal 20 3 6 2 2" xfId="31553" xr:uid="{00000000-0005-0000-0000-000010750000}"/>
    <cellStyle name="Normal 20 3 6 3" xfId="31554" xr:uid="{00000000-0005-0000-0000-000011750000}"/>
    <cellStyle name="Normal 20 3 7" xfId="31555" xr:uid="{00000000-0005-0000-0000-000012750000}"/>
    <cellStyle name="Normal 20 3 7 2" xfId="31556" xr:uid="{00000000-0005-0000-0000-000013750000}"/>
    <cellStyle name="Normal 20 3 8" xfId="31557" xr:uid="{00000000-0005-0000-0000-000014750000}"/>
    <cellStyle name="Normal 20 3 8 2" xfId="31558" xr:uid="{00000000-0005-0000-0000-000015750000}"/>
    <cellStyle name="Normal 20 3 9" xfId="31559" xr:uid="{00000000-0005-0000-0000-000016750000}"/>
    <cellStyle name="Normal 20 3 9 2" xfId="31560" xr:uid="{00000000-0005-0000-0000-000017750000}"/>
    <cellStyle name="Normal 20 4" xfId="31561" xr:uid="{00000000-0005-0000-0000-000018750000}"/>
    <cellStyle name="Normal 20 4 10" xfId="31562" xr:uid="{00000000-0005-0000-0000-000019750000}"/>
    <cellStyle name="Normal 20 4 10 2" xfId="31563" xr:uid="{00000000-0005-0000-0000-00001A750000}"/>
    <cellStyle name="Normal 20 4 11" xfId="31564" xr:uid="{00000000-0005-0000-0000-00001B750000}"/>
    <cellStyle name="Normal 20 4 2" xfId="31565" xr:uid="{00000000-0005-0000-0000-00001C750000}"/>
    <cellStyle name="Normal 20 4 2 2" xfId="31566" xr:uid="{00000000-0005-0000-0000-00001D750000}"/>
    <cellStyle name="Normal 20 4 2 2 2" xfId="31567" xr:uid="{00000000-0005-0000-0000-00001E750000}"/>
    <cellStyle name="Normal 20 4 2 2 2 2" xfId="31568" xr:uid="{00000000-0005-0000-0000-00001F750000}"/>
    <cellStyle name="Normal 20 4 2 2 3" xfId="31569" xr:uid="{00000000-0005-0000-0000-000020750000}"/>
    <cellStyle name="Normal 20 4 2 3" xfId="31570" xr:uid="{00000000-0005-0000-0000-000021750000}"/>
    <cellStyle name="Normal 20 4 2 3 2" xfId="31571" xr:uid="{00000000-0005-0000-0000-000022750000}"/>
    <cellStyle name="Normal 20 4 2 3 2 2" xfId="31572" xr:uid="{00000000-0005-0000-0000-000023750000}"/>
    <cellStyle name="Normal 20 4 2 3 3" xfId="31573" xr:uid="{00000000-0005-0000-0000-000024750000}"/>
    <cellStyle name="Normal 20 4 2 4" xfId="31574" xr:uid="{00000000-0005-0000-0000-000025750000}"/>
    <cellStyle name="Normal 20 4 2 4 2" xfId="31575" xr:uid="{00000000-0005-0000-0000-000026750000}"/>
    <cellStyle name="Normal 20 4 2 4 2 2" xfId="31576" xr:uid="{00000000-0005-0000-0000-000027750000}"/>
    <cellStyle name="Normal 20 4 2 4 3" xfId="31577" xr:uid="{00000000-0005-0000-0000-000028750000}"/>
    <cellStyle name="Normal 20 4 2 5" xfId="31578" xr:uid="{00000000-0005-0000-0000-000029750000}"/>
    <cellStyle name="Normal 20 4 2 5 2" xfId="31579" xr:uid="{00000000-0005-0000-0000-00002A750000}"/>
    <cellStyle name="Normal 20 4 2 6" xfId="31580" xr:uid="{00000000-0005-0000-0000-00002B750000}"/>
    <cellStyle name="Normal 20 4 2 6 2" xfId="31581" xr:uid="{00000000-0005-0000-0000-00002C750000}"/>
    <cellStyle name="Normal 20 4 2 7" xfId="31582" xr:uid="{00000000-0005-0000-0000-00002D750000}"/>
    <cellStyle name="Normal 20 4 3" xfId="31583" xr:uid="{00000000-0005-0000-0000-00002E750000}"/>
    <cellStyle name="Normal 20 4 3 2" xfId="31584" xr:uid="{00000000-0005-0000-0000-00002F750000}"/>
    <cellStyle name="Normal 20 4 3 2 2" xfId="31585" xr:uid="{00000000-0005-0000-0000-000030750000}"/>
    <cellStyle name="Normal 20 4 3 2 2 2" xfId="31586" xr:uid="{00000000-0005-0000-0000-000031750000}"/>
    <cellStyle name="Normal 20 4 3 2 3" xfId="31587" xr:uid="{00000000-0005-0000-0000-000032750000}"/>
    <cellStyle name="Normal 20 4 3 3" xfId="31588" xr:uid="{00000000-0005-0000-0000-000033750000}"/>
    <cellStyle name="Normal 20 4 3 3 2" xfId="31589" xr:uid="{00000000-0005-0000-0000-000034750000}"/>
    <cellStyle name="Normal 20 4 3 3 2 2" xfId="31590" xr:uid="{00000000-0005-0000-0000-000035750000}"/>
    <cellStyle name="Normal 20 4 3 3 3" xfId="31591" xr:uid="{00000000-0005-0000-0000-000036750000}"/>
    <cellStyle name="Normal 20 4 3 4" xfId="31592" xr:uid="{00000000-0005-0000-0000-000037750000}"/>
    <cellStyle name="Normal 20 4 3 4 2" xfId="31593" xr:uid="{00000000-0005-0000-0000-000038750000}"/>
    <cellStyle name="Normal 20 4 3 4 2 2" xfId="31594" xr:uid="{00000000-0005-0000-0000-000039750000}"/>
    <cellStyle name="Normal 20 4 3 4 3" xfId="31595" xr:uid="{00000000-0005-0000-0000-00003A750000}"/>
    <cellStyle name="Normal 20 4 3 5" xfId="31596" xr:uid="{00000000-0005-0000-0000-00003B750000}"/>
    <cellStyle name="Normal 20 4 3 5 2" xfId="31597" xr:uid="{00000000-0005-0000-0000-00003C750000}"/>
    <cellStyle name="Normal 20 4 3 6" xfId="31598" xr:uid="{00000000-0005-0000-0000-00003D750000}"/>
    <cellStyle name="Normal 20 4 4" xfId="31599" xr:uid="{00000000-0005-0000-0000-00003E750000}"/>
    <cellStyle name="Normal 20 4 4 2" xfId="31600" xr:uid="{00000000-0005-0000-0000-00003F750000}"/>
    <cellStyle name="Normal 20 4 4 2 2" xfId="31601" xr:uid="{00000000-0005-0000-0000-000040750000}"/>
    <cellStyle name="Normal 20 4 4 3" xfId="31602" xr:uid="{00000000-0005-0000-0000-000041750000}"/>
    <cellStyle name="Normal 20 4 5" xfId="31603" xr:uid="{00000000-0005-0000-0000-000042750000}"/>
    <cellStyle name="Normal 20 4 5 2" xfId="31604" xr:uid="{00000000-0005-0000-0000-000043750000}"/>
    <cellStyle name="Normal 20 4 5 2 2" xfId="31605" xr:uid="{00000000-0005-0000-0000-000044750000}"/>
    <cellStyle name="Normal 20 4 5 3" xfId="31606" xr:uid="{00000000-0005-0000-0000-000045750000}"/>
    <cellStyle name="Normal 20 4 6" xfId="31607" xr:uid="{00000000-0005-0000-0000-000046750000}"/>
    <cellStyle name="Normal 20 4 6 2" xfId="31608" xr:uid="{00000000-0005-0000-0000-000047750000}"/>
    <cellStyle name="Normal 20 4 6 2 2" xfId="31609" xr:uid="{00000000-0005-0000-0000-000048750000}"/>
    <cellStyle name="Normal 20 4 6 3" xfId="31610" xr:uid="{00000000-0005-0000-0000-000049750000}"/>
    <cellStyle name="Normal 20 4 7" xfId="31611" xr:uid="{00000000-0005-0000-0000-00004A750000}"/>
    <cellStyle name="Normal 20 4 7 2" xfId="31612" xr:uid="{00000000-0005-0000-0000-00004B750000}"/>
    <cellStyle name="Normal 20 4 8" xfId="31613" xr:uid="{00000000-0005-0000-0000-00004C750000}"/>
    <cellStyle name="Normal 20 4 8 2" xfId="31614" xr:uid="{00000000-0005-0000-0000-00004D750000}"/>
    <cellStyle name="Normal 20 4 9" xfId="31615" xr:uid="{00000000-0005-0000-0000-00004E750000}"/>
    <cellStyle name="Normal 20 4 9 2" xfId="31616" xr:uid="{00000000-0005-0000-0000-00004F750000}"/>
    <cellStyle name="Normal 20 5" xfId="31617" xr:uid="{00000000-0005-0000-0000-000050750000}"/>
    <cellStyle name="Normal 20 5 10" xfId="31618" xr:uid="{00000000-0005-0000-0000-000051750000}"/>
    <cellStyle name="Normal 20 5 10 2" xfId="31619" xr:uid="{00000000-0005-0000-0000-000052750000}"/>
    <cellStyle name="Normal 20 5 11" xfId="31620" xr:uid="{00000000-0005-0000-0000-000053750000}"/>
    <cellStyle name="Normal 20 5 2" xfId="31621" xr:uid="{00000000-0005-0000-0000-000054750000}"/>
    <cellStyle name="Normal 20 5 2 2" xfId="31622" xr:uid="{00000000-0005-0000-0000-000055750000}"/>
    <cellStyle name="Normal 20 5 2 2 2" xfId="31623" xr:uid="{00000000-0005-0000-0000-000056750000}"/>
    <cellStyle name="Normal 20 5 2 2 2 2" xfId="31624" xr:uid="{00000000-0005-0000-0000-000057750000}"/>
    <cellStyle name="Normal 20 5 2 2 3" xfId="31625" xr:uid="{00000000-0005-0000-0000-000058750000}"/>
    <cellStyle name="Normal 20 5 2 3" xfId="31626" xr:uid="{00000000-0005-0000-0000-000059750000}"/>
    <cellStyle name="Normal 20 5 2 3 2" xfId="31627" xr:uid="{00000000-0005-0000-0000-00005A750000}"/>
    <cellStyle name="Normal 20 5 2 3 2 2" xfId="31628" xr:uid="{00000000-0005-0000-0000-00005B750000}"/>
    <cellStyle name="Normal 20 5 2 3 3" xfId="31629" xr:uid="{00000000-0005-0000-0000-00005C750000}"/>
    <cellStyle name="Normal 20 5 2 4" xfId="31630" xr:uid="{00000000-0005-0000-0000-00005D750000}"/>
    <cellStyle name="Normal 20 5 2 4 2" xfId="31631" xr:uid="{00000000-0005-0000-0000-00005E750000}"/>
    <cellStyle name="Normal 20 5 2 4 2 2" xfId="31632" xr:uid="{00000000-0005-0000-0000-00005F750000}"/>
    <cellStyle name="Normal 20 5 2 4 3" xfId="31633" xr:uid="{00000000-0005-0000-0000-000060750000}"/>
    <cellStyle name="Normal 20 5 2 5" xfId="31634" xr:uid="{00000000-0005-0000-0000-000061750000}"/>
    <cellStyle name="Normal 20 5 2 5 2" xfId="31635" xr:uid="{00000000-0005-0000-0000-000062750000}"/>
    <cellStyle name="Normal 20 5 2 6" xfId="31636" xr:uid="{00000000-0005-0000-0000-000063750000}"/>
    <cellStyle name="Normal 20 5 2 6 2" xfId="31637" xr:uid="{00000000-0005-0000-0000-000064750000}"/>
    <cellStyle name="Normal 20 5 2 7" xfId="31638" xr:uid="{00000000-0005-0000-0000-000065750000}"/>
    <cellStyle name="Normal 20 5 3" xfId="31639" xr:uid="{00000000-0005-0000-0000-000066750000}"/>
    <cellStyle name="Normal 20 5 3 2" xfId="31640" xr:uid="{00000000-0005-0000-0000-000067750000}"/>
    <cellStyle name="Normal 20 5 3 2 2" xfId="31641" xr:uid="{00000000-0005-0000-0000-000068750000}"/>
    <cellStyle name="Normal 20 5 3 2 2 2" xfId="31642" xr:uid="{00000000-0005-0000-0000-000069750000}"/>
    <cellStyle name="Normal 20 5 3 2 3" xfId="31643" xr:uid="{00000000-0005-0000-0000-00006A750000}"/>
    <cellStyle name="Normal 20 5 3 3" xfId="31644" xr:uid="{00000000-0005-0000-0000-00006B750000}"/>
    <cellStyle name="Normal 20 5 3 3 2" xfId="31645" xr:uid="{00000000-0005-0000-0000-00006C750000}"/>
    <cellStyle name="Normal 20 5 3 3 2 2" xfId="31646" xr:uid="{00000000-0005-0000-0000-00006D750000}"/>
    <cellStyle name="Normal 20 5 3 3 3" xfId="31647" xr:uid="{00000000-0005-0000-0000-00006E750000}"/>
    <cellStyle name="Normal 20 5 3 4" xfId="31648" xr:uid="{00000000-0005-0000-0000-00006F750000}"/>
    <cellStyle name="Normal 20 5 3 4 2" xfId="31649" xr:uid="{00000000-0005-0000-0000-000070750000}"/>
    <cellStyle name="Normal 20 5 3 4 2 2" xfId="31650" xr:uid="{00000000-0005-0000-0000-000071750000}"/>
    <cellStyle name="Normal 20 5 3 4 3" xfId="31651" xr:uid="{00000000-0005-0000-0000-000072750000}"/>
    <cellStyle name="Normal 20 5 3 5" xfId="31652" xr:uid="{00000000-0005-0000-0000-000073750000}"/>
    <cellStyle name="Normal 20 5 3 5 2" xfId="31653" xr:uid="{00000000-0005-0000-0000-000074750000}"/>
    <cellStyle name="Normal 20 5 3 6" xfId="31654" xr:uid="{00000000-0005-0000-0000-000075750000}"/>
    <cellStyle name="Normal 20 5 4" xfId="31655" xr:uid="{00000000-0005-0000-0000-000076750000}"/>
    <cellStyle name="Normal 20 5 4 2" xfId="31656" xr:uid="{00000000-0005-0000-0000-000077750000}"/>
    <cellStyle name="Normal 20 5 4 2 2" xfId="31657" xr:uid="{00000000-0005-0000-0000-000078750000}"/>
    <cellStyle name="Normal 20 5 4 3" xfId="31658" xr:uid="{00000000-0005-0000-0000-000079750000}"/>
    <cellStyle name="Normal 20 5 5" xfId="31659" xr:uid="{00000000-0005-0000-0000-00007A750000}"/>
    <cellStyle name="Normal 20 5 5 2" xfId="31660" xr:uid="{00000000-0005-0000-0000-00007B750000}"/>
    <cellStyle name="Normal 20 5 5 2 2" xfId="31661" xr:uid="{00000000-0005-0000-0000-00007C750000}"/>
    <cellStyle name="Normal 20 5 5 3" xfId="31662" xr:uid="{00000000-0005-0000-0000-00007D750000}"/>
    <cellStyle name="Normal 20 5 6" xfId="31663" xr:uid="{00000000-0005-0000-0000-00007E750000}"/>
    <cellStyle name="Normal 20 5 6 2" xfId="31664" xr:uid="{00000000-0005-0000-0000-00007F750000}"/>
    <cellStyle name="Normal 20 5 6 2 2" xfId="31665" xr:uid="{00000000-0005-0000-0000-000080750000}"/>
    <cellStyle name="Normal 20 5 6 3" xfId="31666" xr:uid="{00000000-0005-0000-0000-000081750000}"/>
    <cellStyle name="Normal 20 5 7" xfId="31667" xr:uid="{00000000-0005-0000-0000-000082750000}"/>
    <cellStyle name="Normal 20 5 7 2" xfId="31668" xr:uid="{00000000-0005-0000-0000-000083750000}"/>
    <cellStyle name="Normal 20 5 8" xfId="31669" xr:uid="{00000000-0005-0000-0000-000084750000}"/>
    <cellStyle name="Normal 20 5 8 2" xfId="31670" xr:uid="{00000000-0005-0000-0000-000085750000}"/>
    <cellStyle name="Normal 20 5 9" xfId="31671" xr:uid="{00000000-0005-0000-0000-000086750000}"/>
    <cellStyle name="Normal 20 5 9 2" xfId="31672" xr:uid="{00000000-0005-0000-0000-000087750000}"/>
    <cellStyle name="Normal 20 6" xfId="31673" xr:uid="{00000000-0005-0000-0000-000088750000}"/>
    <cellStyle name="Normal 20 6 2" xfId="31674" xr:uid="{00000000-0005-0000-0000-000089750000}"/>
    <cellStyle name="Normal 20 6 2 2" xfId="31675" xr:uid="{00000000-0005-0000-0000-00008A750000}"/>
    <cellStyle name="Normal 20 6 2 2 2" xfId="31676" xr:uid="{00000000-0005-0000-0000-00008B750000}"/>
    <cellStyle name="Normal 20 6 2 3" xfId="31677" xr:uid="{00000000-0005-0000-0000-00008C750000}"/>
    <cellStyle name="Normal 20 6 3" xfId="31678" xr:uid="{00000000-0005-0000-0000-00008D750000}"/>
    <cellStyle name="Normal 20 6 3 2" xfId="31679" xr:uid="{00000000-0005-0000-0000-00008E750000}"/>
    <cellStyle name="Normal 20 6 3 2 2" xfId="31680" xr:uid="{00000000-0005-0000-0000-00008F750000}"/>
    <cellStyle name="Normal 20 6 3 3" xfId="31681" xr:uid="{00000000-0005-0000-0000-000090750000}"/>
    <cellStyle name="Normal 20 6 4" xfId="31682" xr:uid="{00000000-0005-0000-0000-000091750000}"/>
    <cellStyle name="Normal 20 6 4 2" xfId="31683" xr:uid="{00000000-0005-0000-0000-000092750000}"/>
    <cellStyle name="Normal 20 6 4 2 2" xfId="31684" xr:uid="{00000000-0005-0000-0000-000093750000}"/>
    <cellStyle name="Normal 20 6 4 3" xfId="31685" xr:uid="{00000000-0005-0000-0000-000094750000}"/>
    <cellStyle name="Normal 20 6 5" xfId="31686" xr:uid="{00000000-0005-0000-0000-000095750000}"/>
    <cellStyle name="Normal 20 6 5 2" xfId="31687" xr:uid="{00000000-0005-0000-0000-000096750000}"/>
    <cellStyle name="Normal 20 6 6" xfId="31688" xr:uid="{00000000-0005-0000-0000-000097750000}"/>
    <cellStyle name="Normal 20 6 6 2" xfId="31689" xr:uid="{00000000-0005-0000-0000-000098750000}"/>
    <cellStyle name="Normal 20 6 7" xfId="31690" xr:uid="{00000000-0005-0000-0000-000099750000}"/>
    <cellStyle name="Normal 20 7" xfId="31691" xr:uid="{00000000-0005-0000-0000-00009A750000}"/>
    <cellStyle name="Normal 20 7 2" xfId="31692" xr:uid="{00000000-0005-0000-0000-00009B750000}"/>
    <cellStyle name="Normal 20 7 2 2" xfId="31693" xr:uid="{00000000-0005-0000-0000-00009C750000}"/>
    <cellStyle name="Normal 20 7 2 2 2" xfId="31694" xr:uid="{00000000-0005-0000-0000-00009D750000}"/>
    <cellStyle name="Normal 20 7 2 3" xfId="31695" xr:uid="{00000000-0005-0000-0000-00009E750000}"/>
    <cellStyle name="Normal 20 7 3" xfId="31696" xr:uid="{00000000-0005-0000-0000-00009F750000}"/>
    <cellStyle name="Normal 20 7 3 2" xfId="31697" xr:uid="{00000000-0005-0000-0000-0000A0750000}"/>
    <cellStyle name="Normal 20 7 3 2 2" xfId="31698" xr:uid="{00000000-0005-0000-0000-0000A1750000}"/>
    <cellStyle name="Normal 20 7 3 3" xfId="31699" xr:uid="{00000000-0005-0000-0000-0000A2750000}"/>
    <cellStyle name="Normal 20 7 4" xfId="31700" xr:uid="{00000000-0005-0000-0000-0000A3750000}"/>
    <cellStyle name="Normal 20 7 4 2" xfId="31701" xr:uid="{00000000-0005-0000-0000-0000A4750000}"/>
    <cellStyle name="Normal 20 7 4 2 2" xfId="31702" xr:uid="{00000000-0005-0000-0000-0000A5750000}"/>
    <cellStyle name="Normal 20 7 4 3" xfId="31703" xr:uid="{00000000-0005-0000-0000-0000A6750000}"/>
    <cellStyle name="Normal 20 7 5" xfId="31704" xr:uid="{00000000-0005-0000-0000-0000A7750000}"/>
    <cellStyle name="Normal 20 7 5 2" xfId="31705" xr:uid="{00000000-0005-0000-0000-0000A8750000}"/>
    <cellStyle name="Normal 20 7 6" xfId="31706" xr:uid="{00000000-0005-0000-0000-0000A9750000}"/>
    <cellStyle name="Normal 20 8" xfId="31707" xr:uid="{00000000-0005-0000-0000-0000AA750000}"/>
    <cellStyle name="Normal 20 8 2" xfId="31708" xr:uid="{00000000-0005-0000-0000-0000AB750000}"/>
    <cellStyle name="Normal 20 8 2 2" xfId="31709" xr:uid="{00000000-0005-0000-0000-0000AC750000}"/>
    <cellStyle name="Normal 20 8 3" xfId="31710" xr:uid="{00000000-0005-0000-0000-0000AD750000}"/>
    <cellStyle name="Normal 20 9" xfId="31711" xr:uid="{00000000-0005-0000-0000-0000AE750000}"/>
    <cellStyle name="Normal 20 9 2" xfId="31712" xr:uid="{00000000-0005-0000-0000-0000AF750000}"/>
    <cellStyle name="Normal 20 9 2 2" xfId="31713" xr:uid="{00000000-0005-0000-0000-0000B0750000}"/>
    <cellStyle name="Normal 20 9 3" xfId="31714" xr:uid="{00000000-0005-0000-0000-0000B1750000}"/>
    <cellStyle name="Normal 200" xfId="31715" xr:uid="{00000000-0005-0000-0000-0000B2750000}"/>
    <cellStyle name="Normal 201" xfId="31716" xr:uid="{00000000-0005-0000-0000-0000B3750000}"/>
    <cellStyle name="Normal 202" xfId="31717" xr:uid="{00000000-0005-0000-0000-0000B4750000}"/>
    <cellStyle name="Normal 203" xfId="31718" xr:uid="{00000000-0005-0000-0000-0000B5750000}"/>
    <cellStyle name="Normal 204" xfId="31719" xr:uid="{00000000-0005-0000-0000-0000B6750000}"/>
    <cellStyle name="Normal 205" xfId="31720" xr:uid="{00000000-0005-0000-0000-0000B7750000}"/>
    <cellStyle name="Normal 206" xfId="31721" xr:uid="{00000000-0005-0000-0000-0000B8750000}"/>
    <cellStyle name="Normal 207" xfId="31722" xr:uid="{00000000-0005-0000-0000-0000B9750000}"/>
    <cellStyle name="Normal 208" xfId="31723" xr:uid="{00000000-0005-0000-0000-0000BA750000}"/>
    <cellStyle name="Normal 209" xfId="31724" xr:uid="{00000000-0005-0000-0000-0000BB750000}"/>
    <cellStyle name="Normal 21" xfId="1248" xr:uid="{00000000-0005-0000-0000-0000BC750000}"/>
    <cellStyle name="Normal 21 10" xfId="31725" xr:uid="{00000000-0005-0000-0000-0000BD750000}"/>
    <cellStyle name="Normal 21 10 2" xfId="31726" xr:uid="{00000000-0005-0000-0000-0000BE750000}"/>
    <cellStyle name="Normal 21 10 2 2" xfId="31727" xr:uid="{00000000-0005-0000-0000-0000BF750000}"/>
    <cellStyle name="Normal 21 10 3" xfId="31728" xr:uid="{00000000-0005-0000-0000-0000C0750000}"/>
    <cellStyle name="Normal 21 11" xfId="31729" xr:uid="{00000000-0005-0000-0000-0000C1750000}"/>
    <cellStyle name="Normal 21 11 2" xfId="31730" xr:uid="{00000000-0005-0000-0000-0000C2750000}"/>
    <cellStyle name="Normal 21 12" xfId="31731" xr:uid="{00000000-0005-0000-0000-0000C3750000}"/>
    <cellStyle name="Normal 21 12 2" xfId="31732" xr:uid="{00000000-0005-0000-0000-0000C4750000}"/>
    <cellStyle name="Normal 21 13" xfId="31733" xr:uid="{00000000-0005-0000-0000-0000C5750000}"/>
    <cellStyle name="Normal 21 14" xfId="31734" xr:uid="{00000000-0005-0000-0000-0000C6750000}"/>
    <cellStyle name="Normal 21 14 2" xfId="31735" xr:uid="{00000000-0005-0000-0000-0000C7750000}"/>
    <cellStyle name="Normal 21 15" xfId="31736" xr:uid="{00000000-0005-0000-0000-0000C8750000}"/>
    <cellStyle name="Normal 21 15 2" xfId="31737" xr:uid="{00000000-0005-0000-0000-0000C9750000}"/>
    <cellStyle name="Normal 21 16" xfId="31738" xr:uid="{00000000-0005-0000-0000-0000CA750000}"/>
    <cellStyle name="Normal 21 2" xfId="31739" xr:uid="{00000000-0005-0000-0000-0000CB750000}"/>
    <cellStyle name="Normal 21 2 10" xfId="31740" xr:uid="{00000000-0005-0000-0000-0000CC750000}"/>
    <cellStyle name="Normal 21 2 10 2" xfId="31741" xr:uid="{00000000-0005-0000-0000-0000CD750000}"/>
    <cellStyle name="Normal 21 2 11" xfId="31742" xr:uid="{00000000-0005-0000-0000-0000CE750000}"/>
    <cellStyle name="Normal 21 2 11 2" xfId="31743" xr:uid="{00000000-0005-0000-0000-0000CF750000}"/>
    <cellStyle name="Normal 21 2 12" xfId="31744" xr:uid="{00000000-0005-0000-0000-0000D0750000}"/>
    <cellStyle name="Normal 21 2 12 2" xfId="31745" xr:uid="{00000000-0005-0000-0000-0000D1750000}"/>
    <cellStyle name="Normal 21 2 13" xfId="31746" xr:uid="{00000000-0005-0000-0000-0000D2750000}"/>
    <cellStyle name="Normal 21 2 13 2" xfId="31747" xr:uid="{00000000-0005-0000-0000-0000D3750000}"/>
    <cellStyle name="Normal 21 2 14" xfId="31748" xr:uid="{00000000-0005-0000-0000-0000D4750000}"/>
    <cellStyle name="Normal 21 2 15" xfId="55760" xr:uid="{00000000-0005-0000-0000-0000D5750000}"/>
    <cellStyle name="Normal 21 2 2" xfId="31749" xr:uid="{00000000-0005-0000-0000-0000D6750000}"/>
    <cellStyle name="Normal 21 2 2 10" xfId="31750" xr:uid="{00000000-0005-0000-0000-0000D7750000}"/>
    <cellStyle name="Normal 21 2 2 10 2" xfId="31751" xr:uid="{00000000-0005-0000-0000-0000D8750000}"/>
    <cellStyle name="Normal 21 2 2 11" xfId="31752" xr:uid="{00000000-0005-0000-0000-0000D9750000}"/>
    <cellStyle name="Normal 21 2 2 12" xfId="55761" xr:uid="{00000000-0005-0000-0000-0000DA750000}"/>
    <cellStyle name="Normal 21 2 2 2" xfId="31753" xr:uid="{00000000-0005-0000-0000-0000DB750000}"/>
    <cellStyle name="Normal 21 2 2 2 2" xfId="31754" xr:uid="{00000000-0005-0000-0000-0000DC750000}"/>
    <cellStyle name="Normal 21 2 2 2 2 2" xfId="31755" xr:uid="{00000000-0005-0000-0000-0000DD750000}"/>
    <cellStyle name="Normal 21 2 2 2 2 2 2" xfId="31756" xr:uid="{00000000-0005-0000-0000-0000DE750000}"/>
    <cellStyle name="Normal 21 2 2 2 2 3" xfId="31757" xr:uid="{00000000-0005-0000-0000-0000DF750000}"/>
    <cellStyle name="Normal 21 2 2 2 3" xfId="31758" xr:uid="{00000000-0005-0000-0000-0000E0750000}"/>
    <cellStyle name="Normal 21 2 2 2 3 2" xfId="31759" xr:uid="{00000000-0005-0000-0000-0000E1750000}"/>
    <cellStyle name="Normal 21 2 2 2 3 2 2" xfId="31760" xr:uid="{00000000-0005-0000-0000-0000E2750000}"/>
    <cellStyle name="Normal 21 2 2 2 3 3" xfId="31761" xr:uid="{00000000-0005-0000-0000-0000E3750000}"/>
    <cellStyle name="Normal 21 2 2 2 4" xfId="31762" xr:uid="{00000000-0005-0000-0000-0000E4750000}"/>
    <cellStyle name="Normal 21 2 2 2 4 2" xfId="31763" xr:uid="{00000000-0005-0000-0000-0000E5750000}"/>
    <cellStyle name="Normal 21 2 2 2 4 2 2" xfId="31764" xr:uid="{00000000-0005-0000-0000-0000E6750000}"/>
    <cellStyle name="Normal 21 2 2 2 4 3" xfId="31765" xr:uid="{00000000-0005-0000-0000-0000E7750000}"/>
    <cellStyle name="Normal 21 2 2 2 5" xfId="31766" xr:uid="{00000000-0005-0000-0000-0000E8750000}"/>
    <cellStyle name="Normal 21 2 2 2 5 2" xfId="31767" xr:uid="{00000000-0005-0000-0000-0000E9750000}"/>
    <cellStyle name="Normal 21 2 2 2 6" xfId="31768" xr:uid="{00000000-0005-0000-0000-0000EA750000}"/>
    <cellStyle name="Normal 21 2 2 2 6 2" xfId="31769" xr:uid="{00000000-0005-0000-0000-0000EB750000}"/>
    <cellStyle name="Normal 21 2 2 2 7" xfId="31770" xr:uid="{00000000-0005-0000-0000-0000EC750000}"/>
    <cellStyle name="Normal 21 2 2 2 8" xfId="55762" xr:uid="{00000000-0005-0000-0000-0000ED750000}"/>
    <cellStyle name="Normal 21 2 2 3" xfId="31771" xr:uid="{00000000-0005-0000-0000-0000EE750000}"/>
    <cellStyle name="Normal 21 2 2 3 2" xfId="31772" xr:uid="{00000000-0005-0000-0000-0000EF750000}"/>
    <cellStyle name="Normal 21 2 2 3 2 2" xfId="31773" xr:uid="{00000000-0005-0000-0000-0000F0750000}"/>
    <cellStyle name="Normal 21 2 2 3 2 2 2" xfId="31774" xr:uid="{00000000-0005-0000-0000-0000F1750000}"/>
    <cellStyle name="Normal 21 2 2 3 2 3" xfId="31775" xr:uid="{00000000-0005-0000-0000-0000F2750000}"/>
    <cellStyle name="Normal 21 2 2 3 2 4" xfId="55764" xr:uid="{00000000-0005-0000-0000-0000F3750000}"/>
    <cellStyle name="Normal 21 2 2 3 3" xfId="31776" xr:uid="{00000000-0005-0000-0000-0000F4750000}"/>
    <cellStyle name="Normal 21 2 2 3 3 2" xfId="31777" xr:uid="{00000000-0005-0000-0000-0000F5750000}"/>
    <cellStyle name="Normal 21 2 2 3 3 2 2" xfId="31778" xr:uid="{00000000-0005-0000-0000-0000F6750000}"/>
    <cellStyle name="Normal 21 2 2 3 3 3" xfId="31779" xr:uid="{00000000-0005-0000-0000-0000F7750000}"/>
    <cellStyle name="Normal 21 2 2 3 4" xfId="31780" xr:uid="{00000000-0005-0000-0000-0000F8750000}"/>
    <cellStyle name="Normal 21 2 2 3 4 2" xfId="31781" xr:uid="{00000000-0005-0000-0000-0000F9750000}"/>
    <cellStyle name="Normal 21 2 2 3 4 2 2" xfId="31782" xr:uid="{00000000-0005-0000-0000-0000FA750000}"/>
    <cellStyle name="Normal 21 2 2 3 4 3" xfId="31783" xr:uid="{00000000-0005-0000-0000-0000FB750000}"/>
    <cellStyle name="Normal 21 2 2 3 5" xfId="31784" xr:uid="{00000000-0005-0000-0000-0000FC750000}"/>
    <cellStyle name="Normal 21 2 2 3 5 2" xfId="31785" xr:uid="{00000000-0005-0000-0000-0000FD750000}"/>
    <cellStyle name="Normal 21 2 2 3 6" xfId="31786" xr:uid="{00000000-0005-0000-0000-0000FE750000}"/>
    <cellStyle name="Normal 21 2 2 3 7" xfId="55763" xr:uid="{00000000-0005-0000-0000-0000FF750000}"/>
    <cellStyle name="Normal 21 2 2 4" xfId="31787" xr:uid="{00000000-0005-0000-0000-000000760000}"/>
    <cellStyle name="Normal 21 2 2 4 2" xfId="31788" xr:uid="{00000000-0005-0000-0000-000001760000}"/>
    <cellStyle name="Normal 21 2 2 4 2 2" xfId="31789" xr:uid="{00000000-0005-0000-0000-000002760000}"/>
    <cellStyle name="Normal 21 2 2 4 3" xfId="31790" xr:uid="{00000000-0005-0000-0000-000003760000}"/>
    <cellStyle name="Normal 21 2 2 5" xfId="31791" xr:uid="{00000000-0005-0000-0000-000004760000}"/>
    <cellStyle name="Normal 21 2 2 5 2" xfId="31792" xr:uid="{00000000-0005-0000-0000-000005760000}"/>
    <cellStyle name="Normal 21 2 2 5 2 2" xfId="31793" xr:uid="{00000000-0005-0000-0000-000006760000}"/>
    <cellStyle name="Normal 21 2 2 5 3" xfId="31794" xr:uid="{00000000-0005-0000-0000-000007760000}"/>
    <cellStyle name="Normal 21 2 2 6" xfId="31795" xr:uid="{00000000-0005-0000-0000-000008760000}"/>
    <cellStyle name="Normal 21 2 2 6 2" xfId="31796" xr:uid="{00000000-0005-0000-0000-000009760000}"/>
    <cellStyle name="Normal 21 2 2 6 2 2" xfId="31797" xr:uid="{00000000-0005-0000-0000-00000A760000}"/>
    <cellStyle name="Normal 21 2 2 6 3" xfId="31798" xr:uid="{00000000-0005-0000-0000-00000B760000}"/>
    <cellStyle name="Normal 21 2 2 7" xfId="31799" xr:uid="{00000000-0005-0000-0000-00000C760000}"/>
    <cellStyle name="Normal 21 2 2 7 2" xfId="31800" xr:uid="{00000000-0005-0000-0000-00000D760000}"/>
    <cellStyle name="Normal 21 2 2 8" xfId="31801" xr:uid="{00000000-0005-0000-0000-00000E760000}"/>
    <cellStyle name="Normal 21 2 2 8 2" xfId="31802" xr:uid="{00000000-0005-0000-0000-00000F760000}"/>
    <cellStyle name="Normal 21 2 2 9" xfId="31803" xr:uid="{00000000-0005-0000-0000-000010760000}"/>
    <cellStyle name="Normal 21 2 2 9 2" xfId="31804" xr:uid="{00000000-0005-0000-0000-000011760000}"/>
    <cellStyle name="Normal 21 2 3" xfId="31805" xr:uid="{00000000-0005-0000-0000-000012760000}"/>
    <cellStyle name="Normal 21 2 3 10" xfId="31806" xr:uid="{00000000-0005-0000-0000-000013760000}"/>
    <cellStyle name="Normal 21 2 3 10 2" xfId="31807" xr:uid="{00000000-0005-0000-0000-000014760000}"/>
    <cellStyle name="Normal 21 2 3 11" xfId="31808" xr:uid="{00000000-0005-0000-0000-000015760000}"/>
    <cellStyle name="Normal 21 2 3 2" xfId="31809" xr:uid="{00000000-0005-0000-0000-000016760000}"/>
    <cellStyle name="Normal 21 2 3 2 2" xfId="31810" xr:uid="{00000000-0005-0000-0000-000017760000}"/>
    <cellStyle name="Normal 21 2 3 2 2 2" xfId="31811" xr:uid="{00000000-0005-0000-0000-000018760000}"/>
    <cellStyle name="Normal 21 2 3 2 2 2 2" xfId="31812" xr:uid="{00000000-0005-0000-0000-000019760000}"/>
    <cellStyle name="Normal 21 2 3 2 2 3" xfId="31813" xr:uid="{00000000-0005-0000-0000-00001A760000}"/>
    <cellStyle name="Normal 21 2 3 2 3" xfId="31814" xr:uid="{00000000-0005-0000-0000-00001B760000}"/>
    <cellStyle name="Normal 21 2 3 2 3 2" xfId="31815" xr:uid="{00000000-0005-0000-0000-00001C760000}"/>
    <cellStyle name="Normal 21 2 3 2 3 2 2" xfId="31816" xr:uid="{00000000-0005-0000-0000-00001D760000}"/>
    <cellStyle name="Normal 21 2 3 2 3 3" xfId="31817" xr:uid="{00000000-0005-0000-0000-00001E760000}"/>
    <cellStyle name="Normal 21 2 3 2 4" xfId="31818" xr:uid="{00000000-0005-0000-0000-00001F760000}"/>
    <cellStyle name="Normal 21 2 3 2 4 2" xfId="31819" xr:uid="{00000000-0005-0000-0000-000020760000}"/>
    <cellStyle name="Normal 21 2 3 2 4 2 2" xfId="31820" xr:uid="{00000000-0005-0000-0000-000021760000}"/>
    <cellStyle name="Normal 21 2 3 2 4 3" xfId="31821" xr:uid="{00000000-0005-0000-0000-000022760000}"/>
    <cellStyle name="Normal 21 2 3 2 5" xfId="31822" xr:uid="{00000000-0005-0000-0000-000023760000}"/>
    <cellStyle name="Normal 21 2 3 2 5 2" xfId="31823" xr:uid="{00000000-0005-0000-0000-000024760000}"/>
    <cellStyle name="Normal 21 2 3 2 6" xfId="31824" xr:uid="{00000000-0005-0000-0000-000025760000}"/>
    <cellStyle name="Normal 21 2 3 2 6 2" xfId="31825" xr:uid="{00000000-0005-0000-0000-000026760000}"/>
    <cellStyle name="Normal 21 2 3 2 7" xfId="31826" xr:uid="{00000000-0005-0000-0000-000027760000}"/>
    <cellStyle name="Normal 21 2 3 3" xfId="31827" xr:uid="{00000000-0005-0000-0000-000028760000}"/>
    <cellStyle name="Normal 21 2 3 3 2" xfId="31828" xr:uid="{00000000-0005-0000-0000-000029760000}"/>
    <cellStyle name="Normal 21 2 3 3 2 2" xfId="31829" xr:uid="{00000000-0005-0000-0000-00002A760000}"/>
    <cellStyle name="Normal 21 2 3 3 2 2 2" xfId="31830" xr:uid="{00000000-0005-0000-0000-00002B760000}"/>
    <cellStyle name="Normal 21 2 3 3 2 3" xfId="31831" xr:uid="{00000000-0005-0000-0000-00002C760000}"/>
    <cellStyle name="Normal 21 2 3 3 3" xfId="31832" xr:uid="{00000000-0005-0000-0000-00002D760000}"/>
    <cellStyle name="Normal 21 2 3 3 3 2" xfId="31833" xr:uid="{00000000-0005-0000-0000-00002E760000}"/>
    <cellStyle name="Normal 21 2 3 3 3 2 2" xfId="31834" xr:uid="{00000000-0005-0000-0000-00002F760000}"/>
    <cellStyle name="Normal 21 2 3 3 3 3" xfId="31835" xr:uid="{00000000-0005-0000-0000-000030760000}"/>
    <cellStyle name="Normal 21 2 3 3 4" xfId="31836" xr:uid="{00000000-0005-0000-0000-000031760000}"/>
    <cellStyle name="Normal 21 2 3 3 4 2" xfId="31837" xr:uid="{00000000-0005-0000-0000-000032760000}"/>
    <cellStyle name="Normal 21 2 3 3 4 2 2" xfId="31838" xr:uid="{00000000-0005-0000-0000-000033760000}"/>
    <cellStyle name="Normal 21 2 3 3 4 3" xfId="31839" xr:uid="{00000000-0005-0000-0000-000034760000}"/>
    <cellStyle name="Normal 21 2 3 3 5" xfId="31840" xr:uid="{00000000-0005-0000-0000-000035760000}"/>
    <cellStyle name="Normal 21 2 3 3 5 2" xfId="31841" xr:uid="{00000000-0005-0000-0000-000036760000}"/>
    <cellStyle name="Normal 21 2 3 3 6" xfId="31842" xr:uid="{00000000-0005-0000-0000-000037760000}"/>
    <cellStyle name="Normal 21 2 3 4" xfId="31843" xr:uid="{00000000-0005-0000-0000-000038760000}"/>
    <cellStyle name="Normal 21 2 3 4 2" xfId="31844" xr:uid="{00000000-0005-0000-0000-000039760000}"/>
    <cellStyle name="Normal 21 2 3 4 2 2" xfId="31845" xr:uid="{00000000-0005-0000-0000-00003A760000}"/>
    <cellStyle name="Normal 21 2 3 4 3" xfId="31846" xr:uid="{00000000-0005-0000-0000-00003B760000}"/>
    <cellStyle name="Normal 21 2 3 5" xfId="31847" xr:uid="{00000000-0005-0000-0000-00003C760000}"/>
    <cellStyle name="Normal 21 2 3 5 2" xfId="31848" xr:uid="{00000000-0005-0000-0000-00003D760000}"/>
    <cellStyle name="Normal 21 2 3 5 2 2" xfId="31849" xr:uid="{00000000-0005-0000-0000-00003E760000}"/>
    <cellStyle name="Normal 21 2 3 5 3" xfId="31850" xr:uid="{00000000-0005-0000-0000-00003F760000}"/>
    <cellStyle name="Normal 21 2 3 6" xfId="31851" xr:uid="{00000000-0005-0000-0000-000040760000}"/>
    <cellStyle name="Normal 21 2 3 6 2" xfId="31852" xr:uid="{00000000-0005-0000-0000-000041760000}"/>
    <cellStyle name="Normal 21 2 3 6 2 2" xfId="31853" xr:uid="{00000000-0005-0000-0000-000042760000}"/>
    <cellStyle name="Normal 21 2 3 6 3" xfId="31854" xr:uid="{00000000-0005-0000-0000-000043760000}"/>
    <cellStyle name="Normal 21 2 3 7" xfId="31855" xr:uid="{00000000-0005-0000-0000-000044760000}"/>
    <cellStyle name="Normal 21 2 3 7 2" xfId="31856" xr:uid="{00000000-0005-0000-0000-000045760000}"/>
    <cellStyle name="Normal 21 2 3 8" xfId="31857" xr:uid="{00000000-0005-0000-0000-000046760000}"/>
    <cellStyle name="Normal 21 2 3 8 2" xfId="31858" xr:uid="{00000000-0005-0000-0000-000047760000}"/>
    <cellStyle name="Normal 21 2 3 9" xfId="31859" xr:uid="{00000000-0005-0000-0000-000048760000}"/>
    <cellStyle name="Normal 21 2 3 9 2" xfId="31860" xr:uid="{00000000-0005-0000-0000-000049760000}"/>
    <cellStyle name="Normal 21 2 4" xfId="31861" xr:uid="{00000000-0005-0000-0000-00004A760000}"/>
    <cellStyle name="Normal 21 2 4 10" xfId="31862" xr:uid="{00000000-0005-0000-0000-00004B760000}"/>
    <cellStyle name="Normal 21 2 4 10 2" xfId="31863" xr:uid="{00000000-0005-0000-0000-00004C760000}"/>
    <cellStyle name="Normal 21 2 4 11" xfId="31864" xr:uid="{00000000-0005-0000-0000-00004D760000}"/>
    <cellStyle name="Normal 21 2 4 2" xfId="31865" xr:uid="{00000000-0005-0000-0000-00004E760000}"/>
    <cellStyle name="Normal 21 2 4 2 2" xfId="31866" xr:uid="{00000000-0005-0000-0000-00004F760000}"/>
    <cellStyle name="Normal 21 2 4 2 2 2" xfId="31867" xr:uid="{00000000-0005-0000-0000-000050760000}"/>
    <cellStyle name="Normal 21 2 4 2 2 2 2" xfId="31868" xr:uid="{00000000-0005-0000-0000-000051760000}"/>
    <cellStyle name="Normal 21 2 4 2 2 3" xfId="31869" xr:uid="{00000000-0005-0000-0000-000052760000}"/>
    <cellStyle name="Normal 21 2 4 2 3" xfId="31870" xr:uid="{00000000-0005-0000-0000-000053760000}"/>
    <cellStyle name="Normal 21 2 4 2 3 2" xfId="31871" xr:uid="{00000000-0005-0000-0000-000054760000}"/>
    <cellStyle name="Normal 21 2 4 2 3 2 2" xfId="31872" xr:uid="{00000000-0005-0000-0000-000055760000}"/>
    <cellStyle name="Normal 21 2 4 2 3 3" xfId="31873" xr:uid="{00000000-0005-0000-0000-000056760000}"/>
    <cellStyle name="Normal 21 2 4 2 4" xfId="31874" xr:uid="{00000000-0005-0000-0000-000057760000}"/>
    <cellStyle name="Normal 21 2 4 2 4 2" xfId="31875" xr:uid="{00000000-0005-0000-0000-000058760000}"/>
    <cellStyle name="Normal 21 2 4 2 4 2 2" xfId="31876" xr:uid="{00000000-0005-0000-0000-000059760000}"/>
    <cellStyle name="Normal 21 2 4 2 4 3" xfId="31877" xr:uid="{00000000-0005-0000-0000-00005A760000}"/>
    <cellStyle name="Normal 21 2 4 2 5" xfId="31878" xr:uid="{00000000-0005-0000-0000-00005B760000}"/>
    <cellStyle name="Normal 21 2 4 2 5 2" xfId="31879" xr:uid="{00000000-0005-0000-0000-00005C760000}"/>
    <cellStyle name="Normal 21 2 4 2 6" xfId="31880" xr:uid="{00000000-0005-0000-0000-00005D760000}"/>
    <cellStyle name="Normal 21 2 4 2 6 2" xfId="31881" xr:uid="{00000000-0005-0000-0000-00005E760000}"/>
    <cellStyle name="Normal 21 2 4 2 7" xfId="31882" xr:uid="{00000000-0005-0000-0000-00005F760000}"/>
    <cellStyle name="Normal 21 2 4 3" xfId="31883" xr:uid="{00000000-0005-0000-0000-000060760000}"/>
    <cellStyle name="Normal 21 2 4 3 2" xfId="31884" xr:uid="{00000000-0005-0000-0000-000061760000}"/>
    <cellStyle name="Normal 21 2 4 3 2 2" xfId="31885" xr:uid="{00000000-0005-0000-0000-000062760000}"/>
    <cellStyle name="Normal 21 2 4 3 2 2 2" xfId="31886" xr:uid="{00000000-0005-0000-0000-000063760000}"/>
    <cellStyle name="Normal 21 2 4 3 2 3" xfId="31887" xr:uid="{00000000-0005-0000-0000-000064760000}"/>
    <cellStyle name="Normal 21 2 4 3 3" xfId="31888" xr:uid="{00000000-0005-0000-0000-000065760000}"/>
    <cellStyle name="Normal 21 2 4 3 3 2" xfId="31889" xr:uid="{00000000-0005-0000-0000-000066760000}"/>
    <cellStyle name="Normal 21 2 4 3 3 2 2" xfId="31890" xr:uid="{00000000-0005-0000-0000-000067760000}"/>
    <cellStyle name="Normal 21 2 4 3 3 3" xfId="31891" xr:uid="{00000000-0005-0000-0000-000068760000}"/>
    <cellStyle name="Normal 21 2 4 3 4" xfId="31892" xr:uid="{00000000-0005-0000-0000-000069760000}"/>
    <cellStyle name="Normal 21 2 4 3 4 2" xfId="31893" xr:uid="{00000000-0005-0000-0000-00006A760000}"/>
    <cellStyle name="Normal 21 2 4 3 4 2 2" xfId="31894" xr:uid="{00000000-0005-0000-0000-00006B760000}"/>
    <cellStyle name="Normal 21 2 4 3 4 3" xfId="31895" xr:uid="{00000000-0005-0000-0000-00006C760000}"/>
    <cellStyle name="Normal 21 2 4 3 5" xfId="31896" xr:uid="{00000000-0005-0000-0000-00006D760000}"/>
    <cellStyle name="Normal 21 2 4 3 5 2" xfId="31897" xr:uid="{00000000-0005-0000-0000-00006E760000}"/>
    <cellStyle name="Normal 21 2 4 3 6" xfId="31898" xr:uid="{00000000-0005-0000-0000-00006F760000}"/>
    <cellStyle name="Normal 21 2 4 4" xfId="31899" xr:uid="{00000000-0005-0000-0000-000070760000}"/>
    <cellStyle name="Normal 21 2 4 4 2" xfId="31900" xr:uid="{00000000-0005-0000-0000-000071760000}"/>
    <cellStyle name="Normal 21 2 4 4 2 2" xfId="31901" xr:uid="{00000000-0005-0000-0000-000072760000}"/>
    <cellStyle name="Normal 21 2 4 4 3" xfId="31902" xr:uid="{00000000-0005-0000-0000-000073760000}"/>
    <cellStyle name="Normal 21 2 4 5" xfId="31903" xr:uid="{00000000-0005-0000-0000-000074760000}"/>
    <cellStyle name="Normal 21 2 4 5 2" xfId="31904" xr:uid="{00000000-0005-0000-0000-000075760000}"/>
    <cellStyle name="Normal 21 2 4 5 2 2" xfId="31905" xr:uid="{00000000-0005-0000-0000-000076760000}"/>
    <cellStyle name="Normal 21 2 4 5 3" xfId="31906" xr:uid="{00000000-0005-0000-0000-000077760000}"/>
    <cellStyle name="Normal 21 2 4 6" xfId="31907" xr:uid="{00000000-0005-0000-0000-000078760000}"/>
    <cellStyle name="Normal 21 2 4 6 2" xfId="31908" xr:uid="{00000000-0005-0000-0000-000079760000}"/>
    <cellStyle name="Normal 21 2 4 6 2 2" xfId="31909" xr:uid="{00000000-0005-0000-0000-00007A760000}"/>
    <cellStyle name="Normal 21 2 4 6 3" xfId="31910" xr:uid="{00000000-0005-0000-0000-00007B760000}"/>
    <cellStyle name="Normal 21 2 4 7" xfId="31911" xr:uid="{00000000-0005-0000-0000-00007C760000}"/>
    <cellStyle name="Normal 21 2 4 7 2" xfId="31912" xr:uid="{00000000-0005-0000-0000-00007D760000}"/>
    <cellStyle name="Normal 21 2 4 8" xfId="31913" xr:uid="{00000000-0005-0000-0000-00007E760000}"/>
    <cellStyle name="Normal 21 2 4 8 2" xfId="31914" xr:uid="{00000000-0005-0000-0000-00007F760000}"/>
    <cellStyle name="Normal 21 2 4 9" xfId="31915" xr:uid="{00000000-0005-0000-0000-000080760000}"/>
    <cellStyle name="Normal 21 2 4 9 2" xfId="31916" xr:uid="{00000000-0005-0000-0000-000081760000}"/>
    <cellStyle name="Normal 21 2 5" xfId="31917" xr:uid="{00000000-0005-0000-0000-000082760000}"/>
    <cellStyle name="Normal 21 2 5 2" xfId="31918" xr:uid="{00000000-0005-0000-0000-000083760000}"/>
    <cellStyle name="Normal 21 2 5 2 2" xfId="31919" xr:uid="{00000000-0005-0000-0000-000084760000}"/>
    <cellStyle name="Normal 21 2 5 2 2 2" xfId="31920" xr:uid="{00000000-0005-0000-0000-000085760000}"/>
    <cellStyle name="Normal 21 2 5 2 3" xfId="31921" xr:uid="{00000000-0005-0000-0000-000086760000}"/>
    <cellStyle name="Normal 21 2 5 3" xfId="31922" xr:uid="{00000000-0005-0000-0000-000087760000}"/>
    <cellStyle name="Normal 21 2 5 3 2" xfId="31923" xr:uid="{00000000-0005-0000-0000-000088760000}"/>
    <cellStyle name="Normal 21 2 5 3 2 2" xfId="31924" xr:uid="{00000000-0005-0000-0000-000089760000}"/>
    <cellStyle name="Normal 21 2 5 3 3" xfId="31925" xr:uid="{00000000-0005-0000-0000-00008A760000}"/>
    <cellStyle name="Normal 21 2 5 4" xfId="31926" xr:uid="{00000000-0005-0000-0000-00008B760000}"/>
    <cellStyle name="Normal 21 2 5 4 2" xfId="31927" xr:uid="{00000000-0005-0000-0000-00008C760000}"/>
    <cellStyle name="Normal 21 2 5 4 2 2" xfId="31928" xr:uid="{00000000-0005-0000-0000-00008D760000}"/>
    <cellStyle name="Normal 21 2 5 4 3" xfId="31929" xr:uid="{00000000-0005-0000-0000-00008E760000}"/>
    <cellStyle name="Normal 21 2 5 5" xfId="31930" xr:uid="{00000000-0005-0000-0000-00008F760000}"/>
    <cellStyle name="Normal 21 2 5 5 2" xfId="31931" xr:uid="{00000000-0005-0000-0000-000090760000}"/>
    <cellStyle name="Normal 21 2 5 6" xfId="31932" xr:uid="{00000000-0005-0000-0000-000091760000}"/>
    <cellStyle name="Normal 21 2 5 6 2" xfId="31933" xr:uid="{00000000-0005-0000-0000-000092760000}"/>
    <cellStyle name="Normal 21 2 5 7" xfId="31934" xr:uid="{00000000-0005-0000-0000-000093760000}"/>
    <cellStyle name="Normal 21 2 6" xfId="31935" xr:uid="{00000000-0005-0000-0000-000094760000}"/>
    <cellStyle name="Normal 21 2 6 2" xfId="31936" xr:uid="{00000000-0005-0000-0000-000095760000}"/>
    <cellStyle name="Normal 21 2 6 2 2" xfId="31937" xr:uid="{00000000-0005-0000-0000-000096760000}"/>
    <cellStyle name="Normal 21 2 6 2 2 2" xfId="31938" xr:uid="{00000000-0005-0000-0000-000097760000}"/>
    <cellStyle name="Normal 21 2 6 2 3" xfId="31939" xr:uid="{00000000-0005-0000-0000-000098760000}"/>
    <cellStyle name="Normal 21 2 6 3" xfId="31940" xr:uid="{00000000-0005-0000-0000-000099760000}"/>
    <cellStyle name="Normal 21 2 6 3 2" xfId="31941" xr:uid="{00000000-0005-0000-0000-00009A760000}"/>
    <cellStyle name="Normal 21 2 6 3 2 2" xfId="31942" xr:uid="{00000000-0005-0000-0000-00009B760000}"/>
    <cellStyle name="Normal 21 2 6 3 3" xfId="31943" xr:uid="{00000000-0005-0000-0000-00009C760000}"/>
    <cellStyle name="Normal 21 2 6 4" xfId="31944" xr:uid="{00000000-0005-0000-0000-00009D760000}"/>
    <cellStyle name="Normal 21 2 6 4 2" xfId="31945" xr:uid="{00000000-0005-0000-0000-00009E760000}"/>
    <cellStyle name="Normal 21 2 6 4 2 2" xfId="31946" xr:uid="{00000000-0005-0000-0000-00009F760000}"/>
    <cellStyle name="Normal 21 2 6 4 3" xfId="31947" xr:uid="{00000000-0005-0000-0000-0000A0760000}"/>
    <cellStyle name="Normal 21 2 6 5" xfId="31948" xr:uid="{00000000-0005-0000-0000-0000A1760000}"/>
    <cellStyle name="Normal 21 2 6 5 2" xfId="31949" xr:uid="{00000000-0005-0000-0000-0000A2760000}"/>
    <cellStyle name="Normal 21 2 6 6" xfId="31950" xr:uid="{00000000-0005-0000-0000-0000A3760000}"/>
    <cellStyle name="Normal 21 2 7" xfId="31951" xr:uid="{00000000-0005-0000-0000-0000A4760000}"/>
    <cellStyle name="Normal 21 2 7 2" xfId="31952" xr:uid="{00000000-0005-0000-0000-0000A5760000}"/>
    <cellStyle name="Normal 21 2 7 2 2" xfId="31953" xr:uid="{00000000-0005-0000-0000-0000A6760000}"/>
    <cellStyle name="Normal 21 2 7 3" xfId="31954" xr:uid="{00000000-0005-0000-0000-0000A7760000}"/>
    <cellStyle name="Normal 21 2 8" xfId="31955" xr:uid="{00000000-0005-0000-0000-0000A8760000}"/>
    <cellStyle name="Normal 21 2 8 2" xfId="31956" xr:uid="{00000000-0005-0000-0000-0000A9760000}"/>
    <cellStyle name="Normal 21 2 8 2 2" xfId="31957" xr:uid="{00000000-0005-0000-0000-0000AA760000}"/>
    <cellStyle name="Normal 21 2 8 3" xfId="31958" xr:uid="{00000000-0005-0000-0000-0000AB760000}"/>
    <cellStyle name="Normal 21 2 9" xfId="31959" xr:uid="{00000000-0005-0000-0000-0000AC760000}"/>
    <cellStyle name="Normal 21 2 9 2" xfId="31960" xr:uid="{00000000-0005-0000-0000-0000AD760000}"/>
    <cellStyle name="Normal 21 2 9 2 2" xfId="31961" xr:uid="{00000000-0005-0000-0000-0000AE760000}"/>
    <cellStyle name="Normal 21 2 9 3" xfId="31962" xr:uid="{00000000-0005-0000-0000-0000AF760000}"/>
    <cellStyle name="Normal 21 3" xfId="31963" xr:uid="{00000000-0005-0000-0000-0000B0760000}"/>
    <cellStyle name="Normal 21 3 10" xfId="31964" xr:uid="{00000000-0005-0000-0000-0000B1760000}"/>
    <cellStyle name="Normal 21 3 10 2" xfId="31965" xr:uid="{00000000-0005-0000-0000-0000B2760000}"/>
    <cellStyle name="Normal 21 3 11" xfId="31966" xr:uid="{00000000-0005-0000-0000-0000B3760000}"/>
    <cellStyle name="Normal 21 3 12" xfId="55765" xr:uid="{00000000-0005-0000-0000-0000B4760000}"/>
    <cellStyle name="Normal 21 3 2" xfId="31967" xr:uid="{00000000-0005-0000-0000-0000B5760000}"/>
    <cellStyle name="Normal 21 3 2 2" xfId="31968" xr:uid="{00000000-0005-0000-0000-0000B6760000}"/>
    <cellStyle name="Normal 21 3 2 2 2" xfId="31969" xr:uid="{00000000-0005-0000-0000-0000B7760000}"/>
    <cellStyle name="Normal 21 3 2 2 2 2" xfId="31970" xr:uid="{00000000-0005-0000-0000-0000B8760000}"/>
    <cellStyle name="Normal 21 3 2 2 3" xfId="31971" xr:uid="{00000000-0005-0000-0000-0000B9760000}"/>
    <cellStyle name="Normal 21 3 2 3" xfId="31972" xr:uid="{00000000-0005-0000-0000-0000BA760000}"/>
    <cellStyle name="Normal 21 3 2 3 2" xfId="31973" xr:uid="{00000000-0005-0000-0000-0000BB760000}"/>
    <cellStyle name="Normal 21 3 2 3 2 2" xfId="31974" xr:uid="{00000000-0005-0000-0000-0000BC760000}"/>
    <cellStyle name="Normal 21 3 2 3 3" xfId="31975" xr:uid="{00000000-0005-0000-0000-0000BD760000}"/>
    <cellStyle name="Normal 21 3 2 4" xfId="31976" xr:uid="{00000000-0005-0000-0000-0000BE760000}"/>
    <cellStyle name="Normal 21 3 2 4 2" xfId="31977" xr:uid="{00000000-0005-0000-0000-0000BF760000}"/>
    <cellStyle name="Normal 21 3 2 4 2 2" xfId="31978" xr:uid="{00000000-0005-0000-0000-0000C0760000}"/>
    <cellStyle name="Normal 21 3 2 4 3" xfId="31979" xr:uid="{00000000-0005-0000-0000-0000C1760000}"/>
    <cellStyle name="Normal 21 3 2 5" xfId="31980" xr:uid="{00000000-0005-0000-0000-0000C2760000}"/>
    <cellStyle name="Normal 21 3 2 5 2" xfId="31981" xr:uid="{00000000-0005-0000-0000-0000C3760000}"/>
    <cellStyle name="Normal 21 3 2 6" xfId="31982" xr:uid="{00000000-0005-0000-0000-0000C4760000}"/>
    <cellStyle name="Normal 21 3 2 6 2" xfId="31983" xr:uid="{00000000-0005-0000-0000-0000C5760000}"/>
    <cellStyle name="Normal 21 3 2 7" xfId="31984" xr:uid="{00000000-0005-0000-0000-0000C6760000}"/>
    <cellStyle name="Normal 21 3 2 8" xfId="55766" xr:uid="{00000000-0005-0000-0000-0000C7760000}"/>
    <cellStyle name="Normal 21 3 3" xfId="31985" xr:uid="{00000000-0005-0000-0000-0000C8760000}"/>
    <cellStyle name="Normal 21 3 3 2" xfId="31986" xr:uid="{00000000-0005-0000-0000-0000C9760000}"/>
    <cellStyle name="Normal 21 3 3 2 2" xfId="31987" xr:uid="{00000000-0005-0000-0000-0000CA760000}"/>
    <cellStyle name="Normal 21 3 3 2 2 2" xfId="31988" xr:uid="{00000000-0005-0000-0000-0000CB760000}"/>
    <cellStyle name="Normal 21 3 3 2 3" xfId="31989" xr:uid="{00000000-0005-0000-0000-0000CC760000}"/>
    <cellStyle name="Normal 21 3 3 2 4" xfId="55768" xr:uid="{00000000-0005-0000-0000-0000CD760000}"/>
    <cellStyle name="Normal 21 3 3 3" xfId="31990" xr:uid="{00000000-0005-0000-0000-0000CE760000}"/>
    <cellStyle name="Normal 21 3 3 3 2" xfId="31991" xr:uid="{00000000-0005-0000-0000-0000CF760000}"/>
    <cellStyle name="Normal 21 3 3 3 2 2" xfId="31992" xr:uid="{00000000-0005-0000-0000-0000D0760000}"/>
    <cellStyle name="Normal 21 3 3 3 3" xfId="31993" xr:uid="{00000000-0005-0000-0000-0000D1760000}"/>
    <cellStyle name="Normal 21 3 3 4" xfId="31994" xr:uid="{00000000-0005-0000-0000-0000D2760000}"/>
    <cellStyle name="Normal 21 3 3 4 2" xfId="31995" xr:uid="{00000000-0005-0000-0000-0000D3760000}"/>
    <cellStyle name="Normal 21 3 3 4 2 2" xfId="31996" xr:uid="{00000000-0005-0000-0000-0000D4760000}"/>
    <cellStyle name="Normal 21 3 3 4 3" xfId="31997" xr:uid="{00000000-0005-0000-0000-0000D5760000}"/>
    <cellStyle name="Normal 21 3 3 5" xfId="31998" xr:uid="{00000000-0005-0000-0000-0000D6760000}"/>
    <cellStyle name="Normal 21 3 3 5 2" xfId="31999" xr:uid="{00000000-0005-0000-0000-0000D7760000}"/>
    <cellStyle name="Normal 21 3 3 6" xfId="32000" xr:uid="{00000000-0005-0000-0000-0000D8760000}"/>
    <cellStyle name="Normal 21 3 3 7" xfId="55767" xr:uid="{00000000-0005-0000-0000-0000D9760000}"/>
    <cellStyle name="Normal 21 3 4" xfId="32001" xr:uid="{00000000-0005-0000-0000-0000DA760000}"/>
    <cellStyle name="Normal 21 3 4 2" xfId="32002" xr:uid="{00000000-0005-0000-0000-0000DB760000}"/>
    <cellStyle name="Normal 21 3 4 2 2" xfId="32003" xr:uid="{00000000-0005-0000-0000-0000DC760000}"/>
    <cellStyle name="Normal 21 3 4 3" xfId="32004" xr:uid="{00000000-0005-0000-0000-0000DD760000}"/>
    <cellStyle name="Normal 21 3 5" xfId="32005" xr:uid="{00000000-0005-0000-0000-0000DE760000}"/>
    <cellStyle name="Normal 21 3 5 2" xfId="32006" xr:uid="{00000000-0005-0000-0000-0000DF760000}"/>
    <cellStyle name="Normal 21 3 5 2 2" xfId="32007" xr:uid="{00000000-0005-0000-0000-0000E0760000}"/>
    <cellStyle name="Normal 21 3 5 3" xfId="32008" xr:uid="{00000000-0005-0000-0000-0000E1760000}"/>
    <cellStyle name="Normal 21 3 6" xfId="32009" xr:uid="{00000000-0005-0000-0000-0000E2760000}"/>
    <cellStyle name="Normal 21 3 6 2" xfId="32010" xr:uid="{00000000-0005-0000-0000-0000E3760000}"/>
    <cellStyle name="Normal 21 3 6 2 2" xfId="32011" xr:uid="{00000000-0005-0000-0000-0000E4760000}"/>
    <cellStyle name="Normal 21 3 6 3" xfId="32012" xr:uid="{00000000-0005-0000-0000-0000E5760000}"/>
    <cellStyle name="Normal 21 3 7" xfId="32013" xr:uid="{00000000-0005-0000-0000-0000E6760000}"/>
    <cellStyle name="Normal 21 3 7 2" xfId="32014" xr:uid="{00000000-0005-0000-0000-0000E7760000}"/>
    <cellStyle name="Normal 21 3 8" xfId="32015" xr:uid="{00000000-0005-0000-0000-0000E8760000}"/>
    <cellStyle name="Normal 21 3 8 2" xfId="32016" xr:uid="{00000000-0005-0000-0000-0000E9760000}"/>
    <cellStyle name="Normal 21 3 9" xfId="32017" xr:uid="{00000000-0005-0000-0000-0000EA760000}"/>
    <cellStyle name="Normal 21 3 9 2" xfId="32018" xr:uid="{00000000-0005-0000-0000-0000EB760000}"/>
    <cellStyle name="Normal 21 4" xfId="32019" xr:uid="{00000000-0005-0000-0000-0000EC760000}"/>
    <cellStyle name="Normal 21 4 10" xfId="32020" xr:uid="{00000000-0005-0000-0000-0000ED760000}"/>
    <cellStyle name="Normal 21 4 10 2" xfId="32021" xr:uid="{00000000-0005-0000-0000-0000EE760000}"/>
    <cellStyle name="Normal 21 4 11" xfId="32022" xr:uid="{00000000-0005-0000-0000-0000EF760000}"/>
    <cellStyle name="Normal 21 4 2" xfId="32023" xr:uid="{00000000-0005-0000-0000-0000F0760000}"/>
    <cellStyle name="Normal 21 4 2 2" xfId="32024" xr:uid="{00000000-0005-0000-0000-0000F1760000}"/>
    <cellStyle name="Normal 21 4 2 2 2" xfId="32025" xr:uid="{00000000-0005-0000-0000-0000F2760000}"/>
    <cellStyle name="Normal 21 4 2 2 2 2" xfId="32026" xr:uid="{00000000-0005-0000-0000-0000F3760000}"/>
    <cellStyle name="Normal 21 4 2 2 3" xfId="32027" xr:uid="{00000000-0005-0000-0000-0000F4760000}"/>
    <cellStyle name="Normal 21 4 2 3" xfId="32028" xr:uid="{00000000-0005-0000-0000-0000F5760000}"/>
    <cellStyle name="Normal 21 4 2 3 2" xfId="32029" xr:uid="{00000000-0005-0000-0000-0000F6760000}"/>
    <cellStyle name="Normal 21 4 2 3 2 2" xfId="32030" xr:uid="{00000000-0005-0000-0000-0000F7760000}"/>
    <cellStyle name="Normal 21 4 2 3 3" xfId="32031" xr:uid="{00000000-0005-0000-0000-0000F8760000}"/>
    <cellStyle name="Normal 21 4 2 4" xfId="32032" xr:uid="{00000000-0005-0000-0000-0000F9760000}"/>
    <cellStyle name="Normal 21 4 2 4 2" xfId="32033" xr:uid="{00000000-0005-0000-0000-0000FA760000}"/>
    <cellStyle name="Normal 21 4 2 4 2 2" xfId="32034" xr:uid="{00000000-0005-0000-0000-0000FB760000}"/>
    <cellStyle name="Normal 21 4 2 4 3" xfId="32035" xr:uid="{00000000-0005-0000-0000-0000FC760000}"/>
    <cellStyle name="Normal 21 4 2 5" xfId="32036" xr:uid="{00000000-0005-0000-0000-0000FD760000}"/>
    <cellStyle name="Normal 21 4 2 5 2" xfId="32037" xr:uid="{00000000-0005-0000-0000-0000FE760000}"/>
    <cellStyle name="Normal 21 4 2 6" xfId="32038" xr:uid="{00000000-0005-0000-0000-0000FF760000}"/>
    <cellStyle name="Normal 21 4 2 6 2" xfId="32039" xr:uid="{00000000-0005-0000-0000-000000770000}"/>
    <cellStyle name="Normal 21 4 2 7" xfId="32040" xr:uid="{00000000-0005-0000-0000-000001770000}"/>
    <cellStyle name="Normal 21 4 3" xfId="32041" xr:uid="{00000000-0005-0000-0000-000002770000}"/>
    <cellStyle name="Normal 21 4 3 2" xfId="32042" xr:uid="{00000000-0005-0000-0000-000003770000}"/>
    <cellStyle name="Normal 21 4 3 2 2" xfId="32043" xr:uid="{00000000-0005-0000-0000-000004770000}"/>
    <cellStyle name="Normal 21 4 3 2 2 2" xfId="32044" xr:uid="{00000000-0005-0000-0000-000005770000}"/>
    <cellStyle name="Normal 21 4 3 2 3" xfId="32045" xr:uid="{00000000-0005-0000-0000-000006770000}"/>
    <cellStyle name="Normal 21 4 3 3" xfId="32046" xr:uid="{00000000-0005-0000-0000-000007770000}"/>
    <cellStyle name="Normal 21 4 3 3 2" xfId="32047" xr:uid="{00000000-0005-0000-0000-000008770000}"/>
    <cellStyle name="Normal 21 4 3 3 2 2" xfId="32048" xr:uid="{00000000-0005-0000-0000-000009770000}"/>
    <cellStyle name="Normal 21 4 3 3 3" xfId="32049" xr:uid="{00000000-0005-0000-0000-00000A770000}"/>
    <cellStyle name="Normal 21 4 3 4" xfId="32050" xr:uid="{00000000-0005-0000-0000-00000B770000}"/>
    <cellStyle name="Normal 21 4 3 4 2" xfId="32051" xr:uid="{00000000-0005-0000-0000-00000C770000}"/>
    <cellStyle name="Normal 21 4 3 4 2 2" xfId="32052" xr:uid="{00000000-0005-0000-0000-00000D770000}"/>
    <cellStyle name="Normal 21 4 3 4 3" xfId="32053" xr:uid="{00000000-0005-0000-0000-00000E770000}"/>
    <cellStyle name="Normal 21 4 3 5" xfId="32054" xr:uid="{00000000-0005-0000-0000-00000F770000}"/>
    <cellStyle name="Normal 21 4 3 5 2" xfId="32055" xr:uid="{00000000-0005-0000-0000-000010770000}"/>
    <cellStyle name="Normal 21 4 3 6" xfId="32056" xr:uid="{00000000-0005-0000-0000-000011770000}"/>
    <cellStyle name="Normal 21 4 4" xfId="32057" xr:uid="{00000000-0005-0000-0000-000012770000}"/>
    <cellStyle name="Normal 21 4 4 2" xfId="32058" xr:uid="{00000000-0005-0000-0000-000013770000}"/>
    <cellStyle name="Normal 21 4 4 2 2" xfId="32059" xr:uid="{00000000-0005-0000-0000-000014770000}"/>
    <cellStyle name="Normal 21 4 4 3" xfId="32060" xr:uid="{00000000-0005-0000-0000-000015770000}"/>
    <cellStyle name="Normal 21 4 5" xfId="32061" xr:uid="{00000000-0005-0000-0000-000016770000}"/>
    <cellStyle name="Normal 21 4 5 2" xfId="32062" xr:uid="{00000000-0005-0000-0000-000017770000}"/>
    <cellStyle name="Normal 21 4 5 2 2" xfId="32063" xr:uid="{00000000-0005-0000-0000-000018770000}"/>
    <cellStyle name="Normal 21 4 5 3" xfId="32064" xr:uid="{00000000-0005-0000-0000-000019770000}"/>
    <cellStyle name="Normal 21 4 6" xfId="32065" xr:uid="{00000000-0005-0000-0000-00001A770000}"/>
    <cellStyle name="Normal 21 4 6 2" xfId="32066" xr:uid="{00000000-0005-0000-0000-00001B770000}"/>
    <cellStyle name="Normal 21 4 6 2 2" xfId="32067" xr:uid="{00000000-0005-0000-0000-00001C770000}"/>
    <cellStyle name="Normal 21 4 6 3" xfId="32068" xr:uid="{00000000-0005-0000-0000-00001D770000}"/>
    <cellStyle name="Normal 21 4 7" xfId="32069" xr:uid="{00000000-0005-0000-0000-00001E770000}"/>
    <cellStyle name="Normal 21 4 7 2" xfId="32070" xr:uid="{00000000-0005-0000-0000-00001F770000}"/>
    <cellStyle name="Normal 21 4 8" xfId="32071" xr:uid="{00000000-0005-0000-0000-000020770000}"/>
    <cellStyle name="Normal 21 4 8 2" xfId="32072" xr:uid="{00000000-0005-0000-0000-000021770000}"/>
    <cellStyle name="Normal 21 4 9" xfId="32073" xr:uid="{00000000-0005-0000-0000-000022770000}"/>
    <cellStyle name="Normal 21 4 9 2" xfId="32074" xr:uid="{00000000-0005-0000-0000-000023770000}"/>
    <cellStyle name="Normal 21 5" xfId="32075" xr:uid="{00000000-0005-0000-0000-000024770000}"/>
    <cellStyle name="Normal 21 5 10" xfId="32076" xr:uid="{00000000-0005-0000-0000-000025770000}"/>
    <cellStyle name="Normal 21 5 10 2" xfId="32077" xr:uid="{00000000-0005-0000-0000-000026770000}"/>
    <cellStyle name="Normal 21 5 11" xfId="32078" xr:uid="{00000000-0005-0000-0000-000027770000}"/>
    <cellStyle name="Normal 21 5 2" xfId="32079" xr:uid="{00000000-0005-0000-0000-000028770000}"/>
    <cellStyle name="Normal 21 5 2 2" xfId="32080" xr:uid="{00000000-0005-0000-0000-000029770000}"/>
    <cellStyle name="Normal 21 5 2 2 2" xfId="32081" xr:uid="{00000000-0005-0000-0000-00002A770000}"/>
    <cellStyle name="Normal 21 5 2 2 2 2" xfId="32082" xr:uid="{00000000-0005-0000-0000-00002B770000}"/>
    <cellStyle name="Normal 21 5 2 2 3" xfId="32083" xr:uid="{00000000-0005-0000-0000-00002C770000}"/>
    <cellStyle name="Normal 21 5 2 3" xfId="32084" xr:uid="{00000000-0005-0000-0000-00002D770000}"/>
    <cellStyle name="Normal 21 5 2 3 2" xfId="32085" xr:uid="{00000000-0005-0000-0000-00002E770000}"/>
    <cellStyle name="Normal 21 5 2 3 2 2" xfId="32086" xr:uid="{00000000-0005-0000-0000-00002F770000}"/>
    <cellStyle name="Normal 21 5 2 3 3" xfId="32087" xr:uid="{00000000-0005-0000-0000-000030770000}"/>
    <cellStyle name="Normal 21 5 2 4" xfId="32088" xr:uid="{00000000-0005-0000-0000-000031770000}"/>
    <cellStyle name="Normal 21 5 2 4 2" xfId="32089" xr:uid="{00000000-0005-0000-0000-000032770000}"/>
    <cellStyle name="Normal 21 5 2 4 2 2" xfId="32090" xr:uid="{00000000-0005-0000-0000-000033770000}"/>
    <cellStyle name="Normal 21 5 2 4 3" xfId="32091" xr:uid="{00000000-0005-0000-0000-000034770000}"/>
    <cellStyle name="Normal 21 5 2 5" xfId="32092" xr:uid="{00000000-0005-0000-0000-000035770000}"/>
    <cellStyle name="Normal 21 5 2 5 2" xfId="32093" xr:uid="{00000000-0005-0000-0000-000036770000}"/>
    <cellStyle name="Normal 21 5 2 6" xfId="32094" xr:uid="{00000000-0005-0000-0000-000037770000}"/>
    <cellStyle name="Normal 21 5 2 6 2" xfId="32095" xr:uid="{00000000-0005-0000-0000-000038770000}"/>
    <cellStyle name="Normal 21 5 2 7" xfId="32096" xr:uid="{00000000-0005-0000-0000-000039770000}"/>
    <cellStyle name="Normal 21 5 3" xfId="32097" xr:uid="{00000000-0005-0000-0000-00003A770000}"/>
    <cellStyle name="Normal 21 5 3 2" xfId="32098" xr:uid="{00000000-0005-0000-0000-00003B770000}"/>
    <cellStyle name="Normal 21 5 3 2 2" xfId="32099" xr:uid="{00000000-0005-0000-0000-00003C770000}"/>
    <cellStyle name="Normal 21 5 3 2 2 2" xfId="32100" xr:uid="{00000000-0005-0000-0000-00003D770000}"/>
    <cellStyle name="Normal 21 5 3 2 3" xfId="32101" xr:uid="{00000000-0005-0000-0000-00003E770000}"/>
    <cellStyle name="Normal 21 5 3 3" xfId="32102" xr:uid="{00000000-0005-0000-0000-00003F770000}"/>
    <cellStyle name="Normal 21 5 3 3 2" xfId="32103" xr:uid="{00000000-0005-0000-0000-000040770000}"/>
    <cellStyle name="Normal 21 5 3 3 2 2" xfId="32104" xr:uid="{00000000-0005-0000-0000-000041770000}"/>
    <cellStyle name="Normal 21 5 3 3 3" xfId="32105" xr:uid="{00000000-0005-0000-0000-000042770000}"/>
    <cellStyle name="Normal 21 5 3 4" xfId="32106" xr:uid="{00000000-0005-0000-0000-000043770000}"/>
    <cellStyle name="Normal 21 5 3 4 2" xfId="32107" xr:uid="{00000000-0005-0000-0000-000044770000}"/>
    <cellStyle name="Normal 21 5 3 4 2 2" xfId="32108" xr:uid="{00000000-0005-0000-0000-000045770000}"/>
    <cellStyle name="Normal 21 5 3 4 3" xfId="32109" xr:uid="{00000000-0005-0000-0000-000046770000}"/>
    <cellStyle name="Normal 21 5 3 5" xfId="32110" xr:uid="{00000000-0005-0000-0000-000047770000}"/>
    <cellStyle name="Normal 21 5 3 5 2" xfId="32111" xr:uid="{00000000-0005-0000-0000-000048770000}"/>
    <cellStyle name="Normal 21 5 3 6" xfId="32112" xr:uid="{00000000-0005-0000-0000-000049770000}"/>
    <cellStyle name="Normal 21 5 4" xfId="32113" xr:uid="{00000000-0005-0000-0000-00004A770000}"/>
    <cellStyle name="Normal 21 5 4 2" xfId="32114" xr:uid="{00000000-0005-0000-0000-00004B770000}"/>
    <cellStyle name="Normal 21 5 4 2 2" xfId="32115" xr:uid="{00000000-0005-0000-0000-00004C770000}"/>
    <cellStyle name="Normal 21 5 4 3" xfId="32116" xr:uid="{00000000-0005-0000-0000-00004D770000}"/>
    <cellStyle name="Normal 21 5 5" xfId="32117" xr:uid="{00000000-0005-0000-0000-00004E770000}"/>
    <cellStyle name="Normal 21 5 5 2" xfId="32118" xr:uid="{00000000-0005-0000-0000-00004F770000}"/>
    <cellStyle name="Normal 21 5 5 2 2" xfId="32119" xr:uid="{00000000-0005-0000-0000-000050770000}"/>
    <cellStyle name="Normal 21 5 5 3" xfId="32120" xr:uid="{00000000-0005-0000-0000-000051770000}"/>
    <cellStyle name="Normal 21 5 6" xfId="32121" xr:uid="{00000000-0005-0000-0000-000052770000}"/>
    <cellStyle name="Normal 21 5 6 2" xfId="32122" xr:uid="{00000000-0005-0000-0000-000053770000}"/>
    <cellStyle name="Normal 21 5 6 2 2" xfId="32123" xr:uid="{00000000-0005-0000-0000-000054770000}"/>
    <cellStyle name="Normal 21 5 6 3" xfId="32124" xr:uid="{00000000-0005-0000-0000-000055770000}"/>
    <cellStyle name="Normal 21 5 7" xfId="32125" xr:uid="{00000000-0005-0000-0000-000056770000}"/>
    <cellStyle name="Normal 21 5 7 2" xfId="32126" xr:uid="{00000000-0005-0000-0000-000057770000}"/>
    <cellStyle name="Normal 21 5 8" xfId="32127" xr:uid="{00000000-0005-0000-0000-000058770000}"/>
    <cellStyle name="Normal 21 5 8 2" xfId="32128" xr:uid="{00000000-0005-0000-0000-000059770000}"/>
    <cellStyle name="Normal 21 5 9" xfId="32129" xr:uid="{00000000-0005-0000-0000-00005A770000}"/>
    <cellStyle name="Normal 21 5 9 2" xfId="32130" xr:uid="{00000000-0005-0000-0000-00005B770000}"/>
    <cellStyle name="Normal 21 6" xfId="32131" xr:uid="{00000000-0005-0000-0000-00005C770000}"/>
    <cellStyle name="Normal 21 6 2" xfId="32132" xr:uid="{00000000-0005-0000-0000-00005D770000}"/>
    <cellStyle name="Normal 21 6 2 2" xfId="32133" xr:uid="{00000000-0005-0000-0000-00005E770000}"/>
    <cellStyle name="Normal 21 6 2 2 2" xfId="32134" xr:uid="{00000000-0005-0000-0000-00005F770000}"/>
    <cellStyle name="Normal 21 6 2 3" xfId="32135" xr:uid="{00000000-0005-0000-0000-000060770000}"/>
    <cellStyle name="Normal 21 6 3" xfId="32136" xr:uid="{00000000-0005-0000-0000-000061770000}"/>
    <cellStyle name="Normal 21 6 3 2" xfId="32137" xr:uid="{00000000-0005-0000-0000-000062770000}"/>
    <cellStyle name="Normal 21 6 3 2 2" xfId="32138" xr:uid="{00000000-0005-0000-0000-000063770000}"/>
    <cellStyle name="Normal 21 6 3 3" xfId="32139" xr:uid="{00000000-0005-0000-0000-000064770000}"/>
    <cellStyle name="Normal 21 6 4" xfId="32140" xr:uid="{00000000-0005-0000-0000-000065770000}"/>
    <cellStyle name="Normal 21 6 4 2" xfId="32141" xr:uid="{00000000-0005-0000-0000-000066770000}"/>
    <cellStyle name="Normal 21 6 4 2 2" xfId="32142" xr:uid="{00000000-0005-0000-0000-000067770000}"/>
    <cellStyle name="Normal 21 6 4 3" xfId="32143" xr:uid="{00000000-0005-0000-0000-000068770000}"/>
    <cellStyle name="Normal 21 6 5" xfId="32144" xr:uid="{00000000-0005-0000-0000-000069770000}"/>
    <cellStyle name="Normal 21 6 5 2" xfId="32145" xr:uid="{00000000-0005-0000-0000-00006A770000}"/>
    <cellStyle name="Normal 21 6 6" xfId="32146" xr:uid="{00000000-0005-0000-0000-00006B770000}"/>
    <cellStyle name="Normal 21 6 6 2" xfId="32147" xr:uid="{00000000-0005-0000-0000-00006C770000}"/>
    <cellStyle name="Normal 21 6 7" xfId="32148" xr:uid="{00000000-0005-0000-0000-00006D770000}"/>
    <cellStyle name="Normal 21 7" xfId="32149" xr:uid="{00000000-0005-0000-0000-00006E770000}"/>
    <cellStyle name="Normal 21 7 2" xfId="32150" xr:uid="{00000000-0005-0000-0000-00006F770000}"/>
    <cellStyle name="Normal 21 7 2 2" xfId="32151" xr:uid="{00000000-0005-0000-0000-000070770000}"/>
    <cellStyle name="Normal 21 7 2 2 2" xfId="32152" xr:uid="{00000000-0005-0000-0000-000071770000}"/>
    <cellStyle name="Normal 21 7 2 3" xfId="32153" xr:uid="{00000000-0005-0000-0000-000072770000}"/>
    <cellStyle name="Normal 21 7 3" xfId="32154" xr:uid="{00000000-0005-0000-0000-000073770000}"/>
    <cellStyle name="Normal 21 7 3 2" xfId="32155" xr:uid="{00000000-0005-0000-0000-000074770000}"/>
    <cellStyle name="Normal 21 7 3 2 2" xfId="32156" xr:uid="{00000000-0005-0000-0000-000075770000}"/>
    <cellStyle name="Normal 21 7 3 3" xfId="32157" xr:uid="{00000000-0005-0000-0000-000076770000}"/>
    <cellStyle name="Normal 21 7 4" xfId="32158" xr:uid="{00000000-0005-0000-0000-000077770000}"/>
    <cellStyle name="Normal 21 7 4 2" xfId="32159" xr:uid="{00000000-0005-0000-0000-000078770000}"/>
    <cellStyle name="Normal 21 7 4 2 2" xfId="32160" xr:uid="{00000000-0005-0000-0000-000079770000}"/>
    <cellStyle name="Normal 21 7 4 3" xfId="32161" xr:uid="{00000000-0005-0000-0000-00007A770000}"/>
    <cellStyle name="Normal 21 7 5" xfId="32162" xr:uid="{00000000-0005-0000-0000-00007B770000}"/>
    <cellStyle name="Normal 21 7 5 2" xfId="32163" xr:uid="{00000000-0005-0000-0000-00007C770000}"/>
    <cellStyle name="Normal 21 7 6" xfId="32164" xr:uid="{00000000-0005-0000-0000-00007D770000}"/>
    <cellStyle name="Normal 21 8" xfId="32165" xr:uid="{00000000-0005-0000-0000-00007E770000}"/>
    <cellStyle name="Normal 21 8 2" xfId="32166" xr:uid="{00000000-0005-0000-0000-00007F770000}"/>
    <cellStyle name="Normal 21 8 2 2" xfId="32167" xr:uid="{00000000-0005-0000-0000-000080770000}"/>
    <cellStyle name="Normal 21 8 3" xfId="32168" xr:uid="{00000000-0005-0000-0000-000081770000}"/>
    <cellStyle name="Normal 21 9" xfId="32169" xr:uid="{00000000-0005-0000-0000-000082770000}"/>
    <cellStyle name="Normal 21 9 2" xfId="32170" xr:uid="{00000000-0005-0000-0000-000083770000}"/>
    <cellStyle name="Normal 21 9 2 2" xfId="32171" xr:uid="{00000000-0005-0000-0000-000084770000}"/>
    <cellStyle name="Normal 21 9 3" xfId="32172" xr:uid="{00000000-0005-0000-0000-000085770000}"/>
    <cellStyle name="Normal 210" xfId="32173" xr:uid="{00000000-0005-0000-0000-000086770000}"/>
    <cellStyle name="Normal 211" xfId="32174" xr:uid="{00000000-0005-0000-0000-000087770000}"/>
    <cellStyle name="Normal 212" xfId="32175" xr:uid="{00000000-0005-0000-0000-000088770000}"/>
    <cellStyle name="Normal 213" xfId="32176" xr:uid="{00000000-0005-0000-0000-000089770000}"/>
    <cellStyle name="Normal 214" xfId="32177" xr:uid="{00000000-0005-0000-0000-00008A770000}"/>
    <cellStyle name="Normal 215" xfId="32178" xr:uid="{00000000-0005-0000-0000-00008B770000}"/>
    <cellStyle name="Normal 216" xfId="32179" xr:uid="{00000000-0005-0000-0000-00008C770000}"/>
    <cellStyle name="Normal 217" xfId="32180" xr:uid="{00000000-0005-0000-0000-00008D770000}"/>
    <cellStyle name="Normal 218" xfId="32181" xr:uid="{00000000-0005-0000-0000-00008E770000}"/>
    <cellStyle name="Normal 219" xfId="32182" xr:uid="{00000000-0005-0000-0000-00008F770000}"/>
    <cellStyle name="Normal 22" xfId="1249" xr:uid="{00000000-0005-0000-0000-000090770000}"/>
    <cellStyle name="Normal 22 10" xfId="32183" xr:uid="{00000000-0005-0000-0000-000091770000}"/>
    <cellStyle name="Normal 22 10 2" xfId="32184" xr:uid="{00000000-0005-0000-0000-000092770000}"/>
    <cellStyle name="Normal 22 10 2 2" xfId="32185" xr:uid="{00000000-0005-0000-0000-000093770000}"/>
    <cellStyle name="Normal 22 10 3" xfId="32186" xr:uid="{00000000-0005-0000-0000-000094770000}"/>
    <cellStyle name="Normal 22 11" xfId="32187" xr:uid="{00000000-0005-0000-0000-000095770000}"/>
    <cellStyle name="Normal 22 11 2" xfId="32188" xr:uid="{00000000-0005-0000-0000-000096770000}"/>
    <cellStyle name="Normal 22 12" xfId="32189" xr:uid="{00000000-0005-0000-0000-000097770000}"/>
    <cellStyle name="Normal 22 12 2" xfId="32190" xr:uid="{00000000-0005-0000-0000-000098770000}"/>
    <cellStyle name="Normal 22 13" xfId="32191" xr:uid="{00000000-0005-0000-0000-000099770000}"/>
    <cellStyle name="Normal 22 14" xfId="32192" xr:uid="{00000000-0005-0000-0000-00009A770000}"/>
    <cellStyle name="Normal 22 14 2" xfId="32193" xr:uid="{00000000-0005-0000-0000-00009B770000}"/>
    <cellStyle name="Normal 22 15" xfId="32194" xr:uid="{00000000-0005-0000-0000-00009C770000}"/>
    <cellStyle name="Normal 22 15 2" xfId="32195" xr:uid="{00000000-0005-0000-0000-00009D770000}"/>
    <cellStyle name="Normal 22 16" xfId="32196" xr:uid="{00000000-0005-0000-0000-00009E770000}"/>
    <cellStyle name="Normal 22 2" xfId="32197" xr:uid="{00000000-0005-0000-0000-00009F770000}"/>
    <cellStyle name="Normal 22 2 10" xfId="32198" xr:uid="{00000000-0005-0000-0000-0000A0770000}"/>
    <cellStyle name="Normal 22 2 10 2" xfId="32199" xr:uid="{00000000-0005-0000-0000-0000A1770000}"/>
    <cellStyle name="Normal 22 2 11" xfId="32200" xr:uid="{00000000-0005-0000-0000-0000A2770000}"/>
    <cellStyle name="Normal 22 2 11 2" xfId="32201" xr:uid="{00000000-0005-0000-0000-0000A3770000}"/>
    <cellStyle name="Normal 22 2 12" xfId="32202" xr:uid="{00000000-0005-0000-0000-0000A4770000}"/>
    <cellStyle name="Normal 22 2 12 2" xfId="32203" xr:uid="{00000000-0005-0000-0000-0000A5770000}"/>
    <cellStyle name="Normal 22 2 13" xfId="32204" xr:uid="{00000000-0005-0000-0000-0000A6770000}"/>
    <cellStyle name="Normal 22 2 13 2" xfId="32205" xr:uid="{00000000-0005-0000-0000-0000A7770000}"/>
    <cellStyle name="Normal 22 2 14" xfId="32206" xr:uid="{00000000-0005-0000-0000-0000A8770000}"/>
    <cellStyle name="Normal 22 2 15" xfId="55769" xr:uid="{00000000-0005-0000-0000-0000A9770000}"/>
    <cellStyle name="Normal 22 2 2" xfId="32207" xr:uid="{00000000-0005-0000-0000-0000AA770000}"/>
    <cellStyle name="Normal 22 2 2 10" xfId="32208" xr:uid="{00000000-0005-0000-0000-0000AB770000}"/>
    <cellStyle name="Normal 22 2 2 10 2" xfId="32209" xr:uid="{00000000-0005-0000-0000-0000AC770000}"/>
    <cellStyle name="Normal 22 2 2 11" xfId="32210" xr:uid="{00000000-0005-0000-0000-0000AD770000}"/>
    <cellStyle name="Normal 22 2 2 12" xfId="55770" xr:uid="{00000000-0005-0000-0000-0000AE770000}"/>
    <cellStyle name="Normal 22 2 2 2" xfId="32211" xr:uid="{00000000-0005-0000-0000-0000AF770000}"/>
    <cellStyle name="Normal 22 2 2 2 2" xfId="32212" xr:uid="{00000000-0005-0000-0000-0000B0770000}"/>
    <cellStyle name="Normal 22 2 2 2 2 2" xfId="32213" xr:uid="{00000000-0005-0000-0000-0000B1770000}"/>
    <cellStyle name="Normal 22 2 2 2 2 2 2" xfId="32214" xr:uid="{00000000-0005-0000-0000-0000B2770000}"/>
    <cellStyle name="Normal 22 2 2 2 2 3" xfId="32215" xr:uid="{00000000-0005-0000-0000-0000B3770000}"/>
    <cellStyle name="Normal 22 2 2 2 3" xfId="32216" xr:uid="{00000000-0005-0000-0000-0000B4770000}"/>
    <cellStyle name="Normal 22 2 2 2 3 2" xfId="32217" xr:uid="{00000000-0005-0000-0000-0000B5770000}"/>
    <cellStyle name="Normal 22 2 2 2 3 2 2" xfId="32218" xr:uid="{00000000-0005-0000-0000-0000B6770000}"/>
    <cellStyle name="Normal 22 2 2 2 3 3" xfId="32219" xr:uid="{00000000-0005-0000-0000-0000B7770000}"/>
    <cellStyle name="Normal 22 2 2 2 4" xfId="32220" xr:uid="{00000000-0005-0000-0000-0000B8770000}"/>
    <cellStyle name="Normal 22 2 2 2 4 2" xfId="32221" xr:uid="{00000000-0005-0000-0000-0000B9770000}"/>
    <cellStyle name="Normal 22 2 2 2 4 2 2" xfId="32222" xr:uid="{00000000-0005-0000-0000-0000BA770000}"/>
    <cellStyle name="Normal 22 2 2 2 4 3" xfId="32223" xr:uid="{00000000-0005-0000-0000-0000BB770000}"/>
    <cellStyle name="Normal 22 2 2 2 5" xfId="32224" xr:uid="{00000000-0005-0000-0000-0000BC770000}"/>
    <cellStyle name="Normal 22 2 2 2 5 2" xfId="32225" xr:uid="{00000000-0005-0000-0000-0000BD770000}"/>
    <cellStyle name="Normal 22 2 2 2 6" xfId="32226" xr:uid="{00000000-0005-0000-0000-0000BE770000}"/>
    <cellStyle name="Normal 22 2 2 2 6 2" xfId="32227" xr:uid="{00000000-0005-0000-0000-0000BF770000}"/>
    <cellStyle name="Normal 22 2 2 2 7" xfId="32228" xr:uid="{00000000-0005-0000-0000-0000C0770000}"/>
    <cellStyle name="Normal 22 2 2 2 8" xfId="55771" xr:uid="{00000000-0005-0000-0000-0000C1770000}"/>
    <cellStyle name="Normal 22 2 2 3" xfId="32229" xr:uid="{00000000-0005-0000-0000-0000C2770000}"/>
    <cellStyle name="Normal 22 2 2 3 2" xfId="32230" xr:uid="{00000000-0005-0000-0000-0000C3770000}"/>
    <cellStyle name="Normal 22 2 2 3 2 2" xfId="32231" xr:uid="{00000000-0005-0000-0000-0000C4770000}"/>
    <cellStyle name="Normal 22 2 2 3 2 2 2" xfId="32232" xr:uid="{00000000-0005-0000-0000-0000C5770000}"/>
    <cellStyle name="Normal 22 2 2 3 2 3" xfId="32233" xr:uid="{00000000-0005-0000-0000-0000C6770000}"/>
    <cellStyle name="Normal 22 2 2 3 2 4" xfId="55773" xr:uid="{00000000-0005-0000-0000-0000C7770000}"/>
    <cellStyle name="Normal 22 2 2 3 3" xfId="32234" xr:uid="{00000000-0005-0000-0000-0000C8770000}"/>
    <cellStyle name="Normal 22 2 2 3 3 2" xfId="32235" xr:uid="{00000000-0005-0000-0000-0000C9770000}"/>
    <cellStyle name="Normal 22 2 2 3 3 2 2" xfId="32236" xr:uid="{00000000-0005-0000-0000-0000CA770000}"/>
    <cellStyle name="Normal 22 2 2 3 3 3" xfId="32237" xr:uid="{00000000-0005-0000-0000-0000CB770000}"/>
    <cellStyle name="Normal 22 2 2 3 4" xfId="32238" xr:uid="{00000000-0005-0000-0000-0000CC770000}"/>
    <cellStyle name="Normal 22 2 2 3 4 2" xfId="32239" xr:uid="{00000000-0005-0000-0000-0000CD770000}"/>
    <cellStyle name="Normal 22 2 2 3 4 2 2" xfId="32240" xr:uid="{00000000-0005-0000-0000-0000CE770000}"/>
    <cellStyle name="Normal 22 2 2 3 4 3" xfId="32241" xr:uid="{00000000-0005-0000-0000-0000CF770000}"/>
    <cellStyle name="Normal 22 2 2 3 5" xfId="32242" xr:uid="{00000000-0005-0000-0000-0000D0770000}"/>
    <cellStyle name="Normal 22 2 2 3 5 2" xfId="32243" xr:uid="{00000000-0005-0000-0000-0000D1770000}"/>
    <cellStyle name="Normal 22 2 2 3 6" xfId="32244" xr:uid="{00000000-0005-0000-0000-0000D2770000}"/>
    <cellStyle name="Normal 22 2 2 3 7" xfId="55772" xr:uid="{00000000-0005-0000-0000-0000D3770000}"/>
    <cellStyle name="Normal 22 2 2 4" xfId="32245" xr:uid="{00000000-0005-0000-0000-0000D4770000}"/>
    <cellStyle name="Normal 22 2 2 4 2" xfId="32246" xr:uid="{00000000-0005-0000-0000-0000D5770000}"/>
    <cellStyle name="Normal 22 2 2 4 2 2" xfId="32247" xr:uid="{00000000-0005-0000-0000-0000D6770000}"/>
    <cellStyle name="Normal 22 2 2 4 3" xfId="32248" xr:uid="{00000000-0005-0000-0000-0000D7770000}"/>
    <cellStyle name="Normal 22 2 2 5" xfId="32249" xr:uid="{00000000-0005-0000-0000-0000D8770000}"/>
    <cellStyle name="Normal 22 2 2 5 2" xfId="32250" xr:uid="{00000000-0005-0000-0000-0000D9770000}"/>
    <cellStyle name="Normal 22 2 2 5 2 2" xfId="32251" xr:uid="{00000000-0005-0000-0000-0000DA770000}"/>
    <cellStyle name="Normal 22 2 2 5 3" xfId="32252" xr:uid="{00000000-0005-0000-0000-0000DB770000}"/>
    <cellStyle name="Normal 22 2 2 6" xfId="32253" xr:uid="{00000000-0005-0000-0000-0000DC770000}"/>
    <cellStyle name="Normal 22 2 2 6 2" xfId="32254" xr:uid="{00000000-0005-0000-0000-0000DD770000}"/>
    <cellStyle name="Normal 22 2 2 6 2 2" xfId="32255" xr:uid="{00000000-0005-0000-0000-0000DE770000}"/>
    <cellStyle name="Normal 22 2 2 6 3" xfId="32256" xr:uid="{00000000-0005-0000-0000-0000DF770000}"/>
    <cellStyle name="Normal 22 2 2 7" xfId="32257" xr:uid="{00000000-0005-0000-0000-0000E0770000}"/>
    <cellStyle name="Normal 22 2 2 7 2" xfId="32258" xr:uid="{00000000-0005-0000-0000-0000E1770000}"/>
    <cellStyle name="Normal 22 2 2 8" xfId="32259" xr:uid="{00000000-0005-0000-0000-0000E2770000}"/>
    <cellStyle name="Normal 22 2 2 8 2" xfId="32260" xr:uid="{00000000-0005-0000-0000-0000E3770000}"/>
    <cellStyle name="Normal 22 2 2 9" xfId="32261" xr:uid="{00000000-0005-0000-0000-0000E4770000}"/>
    <cellStyle name="Normal 22 2 2 9 2" xfId="32262" xr:uid="{00000000-0005-0000-0000-0000E5770000}"/>
    <cellStyle name="Normal 22 2 3" xfId="32263" xr:uid="{00000000-0005-0000-0000-0000E6770000}"/>
    <cellStyle name="Normal 22 2 3 10" xfId="32264" xr:uid="{00000000-0005-0000-0000-0000E7770000}"/>
    <cellStyle name="Normal 22 2 3 10 2" xfId="32265" xr:uid="{00000000-0005-0000-0000-0000E8770000}"/>
    <cellStyle name="Normal 22 2 3 11" xfId="32266" xr:uid="{00000000-0005-0000-0000-0000E9770000}"/>
    <cellStyle name="Normal 22 2 3 2" xfId="32267" xr:uid="{00000000-0005-0000-0000-0000EA770000}"/>
    <cellStyle name="Normal 22 2 3 2 2" xfId="32268" xr:uid="{00000000-0005-0000-0000-0000EB770000}"/>
    <cellStyle name="Normal 22 2 3 2 2 2" xfId="32269" xr:uid="{00000000-0005-0000-0000-0000EC770000}"/>
    <cellStyle name="Normal 22 2 3 2 2 2 2" xfId="32270" xr:uid="{00000000-0005-0000-0000-0000ED770000}"/>
    <cellStyle name="Normal 22 2 3 2 2 3" xfId="32271" xr:uid="{00000000-0005-0000-0000-0000EE770000}"/>
    <cellStyle name="Normal 22 2 3 2 3" xfId="32272" xr:uid="{00000000-0005-0000-0000-0000EF770000}"/>
    <cellStyle name="Normal 22 2 3 2 3 2" xfId="32273" xr:uid="{00000000-0005-0000-0000-0000F0770000}"/>
    <cellStyle name="Normal 22 2 3 2 3 2 2" xfId="32274" xr:uid="{00000000-0005-0000-0000-0000F1770000}"/>
    <cellStyle name="Normal 22 2 3 2 3 3" xfId="32275" xr:uid="{00000000-0005-0000-0000-0000F2770000}"/>
    <cellStyle name="Normal 22 2 3 2 4" xfId="32276" xr:uid="{00000000-0005-0000-0000-0000F3770000}"/>
    <cellStyle name="Normal 22 2 3 2 4 2" xfId="32277" xr:uid="{00000000-0005-0000-0000-0000F4770000}"/>
    <cellStyle name="Normal 22 2 3 2 4 2 2" xfId="32278" xr:uid="{00000000-0005-0000-0000-0000F5770000}"/>
    <cellStyle name="Normal 22 2 3 2 4 3" xfId="32279" xr:uid="{00000000-0005-0000-0000-0000F6770000}"/>
    <cellStyle name="Normal 22 2 3 2 5" xfId="32280" xr:uid="{00000000-0005-0000-0000-0000F7770000}"/>
    <cellStyle name="Normal 22 2 3 2 5 2" xfId="32281" xr:uid="{00000000-0005-0000-0000-0000F8770000}"/>
    <cellStyle name="Normal 22 2 3 2 6" xfId="32282" xr:uid="{00000000-0005-0000-0000-0000F9770000}"/>
    <cellStyle name="Normal 22 2 3 2 6 2" xfId="32283" xr:uid="{00000000-0005-0000-0000-0000FA770000}"/>
    <cellStyle name="Normal 22 2 3 2 7" xfId="32284" xr:uid="{00000000-0005-0000-0000-0000FB770000}"/>
    <cellStyle name="Normal 22 2 3 3" xfId="32285" xr:uid="{00000000-0005-0000-0000-0000FC770000}"/>
    <cellStyle name="Normal 22 2 3 3 2" xfId="32286" xr:uid="{00000000-0005-0000-0000-0000FD770000}"/>
    <cellStyle name="Normal 22 2 3 3 2 2" xfId="32287" xr:uid="{00000000-0005-0000-0000-0000FE770000}"/>
    <cellStyle name="Normal 22 2 3 3 2 2 2" xfId="32288" xr:uid="{00000000-0005-0000-0000-0000FF770000}"/>
    <cellStyle name="Normal 22 2 3 3 2 3" xfId="32289" xr:uid="{00000000-0005-0000-0000-000000780000}"/>
    <cellStyle name="Normal 22 2 3 3 3" xfId="32290" xr:uid="{00000000-0005-0000-0000-000001780000}"/>
    <cellStyle name="Normal 22 2 3 3 3 2" xfId="32291" xr:uid="{00000000-0005-0000-0000-000002780000}"/>
    <cellStyle name="Normal 22 2 3 3 3 2 2" xfId="32292" xr:uid="{00000000-0005-0000-0000-000003780000}"/>
    <cellStyle name="Normal 22 2 3 3 3 3" xfId="32293" xr:uid="{00000000-0005-0000-0000-000004780000}"/>
    <cellStyle name="Normal 22 2 3 3 4" xfId="32294" xr:uid="{00000000-0005-0000-0000-000005780000}"/>
    <cellStyle name="Normal 22 2 3 3 4 2" xfId="32295" xr:uid="{00000000-0005-0000-0000-000006780000}"/>
    <cellStyle name="Normal 22 2 3 3 4 2 2" xfId="32296" xr:uid="{00000000-0005-0000-0000-000007780000}"/>
    <cellStyle name="Normal 22 2 3 3 4 3" xfId="32297" xr:uid="{00000000-0005-0000-0000-000008780000}"/>
    <cellStyle name="Normal 22 2 3 3 5" xfId="32298" xr:uid="{00000000-0005-0000-0000-000009780000}"/>
    <cellStyle name="Normal 22 2 3 3 5 2" xfId="32299" xr:uid="{00000000-0005-0000-0000-00000A780000}"/>
    <cellStyle name="Normal 22 2 3 3 6" xfId="32300" xr:uid="{00000000-0005-0000-0000-00000B780000}"/>
    <cellStyle name="Normal 22 2 3 4" xfId="32301" xr:uid="{00000000-0005-0000-0000-00000C780000}"/>
    <cellStyle name="Normal 22 2 3 4 2" xfId="32302" xr:uid="{00000000-0005-0000-0000-00000D780000}"/>
    <cellStyle name="Normal 22 2 3 4 2 2" xfId="32303" xr:uid="{00000000-0005-0000-0000-00000E780000}"/>
    <cellStyle name="Normal 22 2 3 4 3" xfId="32304" xr:uid="{00000000-0005-0000-0000-00000F780000}"/>
    <cellStyle name="Normal 22 2 3 5" xfId="32305" xr:uid="{00000000-0005-0000-0000-000010780000}"/>
    <cellStyle name="Normal 22 2 3 5 2" xfId="32306" xr:uid="{00000000-0005-0000-0000-000011780000}"/>
    <cellStyle name="Normal 22 2 3 5 2 2" xfId="32307" xr:uid="{00000000-0005-0000-0000-000012780000}"/>
    <cellStyle name="Normal 22 2 3 5 3" xfId="32308" xr:uid="{00000000-0005-0000-0000-000013780000}"/>
    <cellStyle name="Normal 22 2 3 6" xfId="32309" xr:uid="{00000000-0005-0000-0000-000014780000}"/>
    <cellStyle name="Normal 22 2 3 6 2" xfId="32310" xr:uid="{00000000-0005-0000-0000-000015780000}"/>
    <cellStyle name="Normal 22 2 3 6 2 2" xfId="32311" xr:uid="{00000000-0005-0000-0000-000016780000}"/>
    <cellStyle name="Normal 22 2 3 6 3" xfId="32312" xr:uid="{00000000-0005-0000-0000-000017780000}"/>
    <cellStyle name="Normal 22 2 3 7" xfId="32313" xr:uid="{00000000-0005-0000-0000-000018780000}"/>
    <cellStyle name="Normal 22 2 3 7 2" xfId="32314" xr:uid="{00000000-0005-0000-0000-000019780000}"/>
    <cellStyle name="Normal 22 2 3 8" xfId="32315" xr:uid="{00000000-0005-0000-0000-00001A780000}"/>
    <cellStyle name="Normal 22 2 3 8 2" xfId="32316" xr:uid="{00000000-0005-0000-0000-00001B780000}"/>
    <cellStyle name="Normal 22 2 3 9" xfId="32317" xr:uid="{00000000-0005-0000-0000-00001C780000}"/>
    <cellStyle name="Normal 22 2 3 9 2" xfId="32318" xr:uid="{00000000-0005-0000-0000-00001D780000}"/>
    <cellStyle name="Normal 22 2 4" xfId="32319" xr:uid="{00000000-0005-0000-0000-00001E780000}"/>
    <cellStyle name="Normal 22 2 4 10" xfId="32320" xr:uid="{00000000-0005-0000-0000-00001F780000}"/>
    <cellStyle name="Normal 22 2 4 10 2" xfId="32321" xr:uid="{00000000-0005-0000-0000-000020780000}"/>
    <cellStyle name="Normal 22 2 4 11" xfId="32322" xr:uid="{00000000-0005-0000-0000-000021780000}"/>
    <cellStyle name="Normal 22 2 4 2" xfId="32323" xr:uid="{00000000-0005-0000-0000-000022780000}"/>
    <cellStyle name="Normal 22 2 4 2 2" xfId="32324" xr:uid="{00000000-0005-0000-0000-000023780000}"/>
    <cellStyle name="Normal 22 2 4 2 2 2" xfId="32325" xr:uid="{00000000-0005-0000-0000-000024780000}"/>
    <cellStyle name="Normal 22 2 4 2 2 2 2" xfId="32326" xr:uid="{00000000-0005-0000-0000-000025780000}"/>
    <cellStyle name="Normal 22 2 4 2 2 3" xfId="32327" xr:uid="{00000000-0005-0000-0000-000026780000}"/>
    <cellStyle name="Normal 22 2 4 2 3" xfId="32328" xr:uid="{00000000-0005-0000-0000-000027780000}"/>
    <cellStyle name="Normal 22 2 4 2 3 2" xfId="32329" xr:uid="{00000000-0005-0000-0000-000028780000}"/>
    <cellStyle name="Normal 22 2 4 2 3 2 2" xfId="32330" xr:uid="{00000000-0005-0000-0000-000029780000}"/>
    <cellStyle name="Normal 22 2 4 2 3 3" xfId="32331" xr:uid="{00000000-0005-0000-0000-00002A780000}"/>
    <cellStyle name="Normal 22 2 4 2 4" xfId="32332" xr:uid="{00000000-0005-0000-0000-00002B780000}"/>
    <cellStyle name="Normal 22 2 4 2 4 2" xfId="32333" xr:uid="{00000000-0005-0000-0000-00002C780000}"/>
    <cellStyle name="Normal 22 2 4 2 4 2 2" xfId="32334" xr:uid="{00000000-0005-0000-0000-00002D780000}"/>
    <cellStyle name="Normal 22 2 4 2 4 3" xfId="32335" xr:uid="{00000000-0005-0000-0000-00002E780000}"/>
    <cellStyle name="Normal 22 2 4 2 5" xfId="32336" xr:uid="{00000000-0005-0000-0000-00002F780000}"/>
    <cellStyle name="Normal 22 2 4 2 5 2" xfId="32337" xr:uid="{00000000-0005-0000-0000-000030780000}"/>
    <cellStyle name="Normal 22 2 4 2 6" xfId="32338" xr:uid="{00000000-0005-0000-0000-000031780000}"/>
    <cellStyle name="Normal 22 2 4 2 6 2" xfId="32339" xr:uid="{00000000-0005-0000-0000-000032780000}"/>
    <cellStyle name="Normal 22 2 4 2 7" xfId="32340" xr:uid="{00000000-0005-0000-0000-000033780000}"/>
    <cellStyle name="Normal 22 2 4 3" xfId="32341" xr:uid="{00000000-0005-0000-0000-000034780000}"/>
    <cellStyle name="Normal 22 2 4 3 2" xfId="32342" xr:uid="{00000000-0005-0000-0000-000035780000}"/>
    <cellStyle name="Normal 22 2 4 3 2 2" xfId="32343" xr:uid="{00000000-0005-0000-0000-000036780000}"/>
    <cellStyle name="Normal 22 2 4 3 2 2 2" xfId="32344" xr:uid="{00000000-0005-0000-0000-000037780000}"/>
    <cellStyle name="Normal 22 2 4 3 2 3" xfId="32345" xr:uid="{00000000-0005-0000-0000-000038780000}"/>
    <cellStyle name="Normal 22 2 4 3 3" xfId="32346" xr:uid="{00000000-0005-0000-0000-000039780000}"/>
    <cellStyle name="Normal 22 2 4 3 3 2" xfId="32347" xr:uid="{00000000-0005-0000-0000-00003A780000}"/>
    <cellStyle name="Normal 22 2 4 3 3 2 2" xfId="32348" xr:uid="{00000000-0005-0000-0000-00003B780000}"/>
    <cellStyle name="Normal 22 2 4 3 3 3" xfId="32349" xr:uid="{00000000-0005-0000-0000-00003C780000}"/>
    <cellStyle name="Normal 22 2 4 3 4" xfId="32350" xr:uid="{00000000-0005-0000-0000-00003D780000}"/>
    <cellStyle name="Normal 22 2 4 3 4 2" xfId="32351" xr:uid="{00000000-0005-0000-0000-00003E780000}"/>
    <cellStyle name="Normal 22 2 4 3 4 2 2" xfId="32352" xr:uid="{00000000-0005-0000-0000-00003F780000}"/>
    <cellStyle name="Normal 22 2 4 3 4 3" xfId="32353" xr:uid="{00000000-0005-0000-0000-000040780000}"/>
    <cellStyle name="Normal 22 2 4 3 5" xfId="32354" xr:uid="{00000000-0005-0000-0000-000041780000}"/>
    <cellStyle name="Normal 22 2 4 3 5 2" xfId="32355" xr:uid="{00000000-0005-0000-0000-000042780000}"/>
    <cellStyle name="Normal 22 2 4 3 6" xfId="32356" xr:uid="{00000000-0005-0000-0000-000043780000}"/>
    <cellStyle name="Normal 22 2 4 4" xfId="32357" xr:uid="{00000000-0005-0000-0000-000044780000}"/>
    <cellStyle name="Normal 22 2 4 4 2" xfId="32358" xr:uid="{00000000-0005-0000-0000-000045780000}"/>
    <cellStyle name="Normal 22 2 4 4 2 2" xfId="32359" xr:uid="{00000000-0005-0000-0000-000046780000}"/>
    <cellStyle name="Normal 22 2 4 4 3" xfId="32360" xr:uid="{00000000-0005-0000-0000-000047780000}"/>
    <cellStyle name="Normal 22 2 4 5" xfId="32361" xr:uid="{00000000-0005-0000-0000-000048780000}"/>
    <cellStyle name="Normal 22 2 4 5 2" xfId="32362" xr:uid="{00000000-0005-0000-0000-000049780000}"/>
    <cellStyle name="Normal 22 2 4 5 2 2" xfId="32363" xr:uid="{00000000-0005-0000-0000-00004A780000}"/>
    <cellStyle name="Normal 22 2 4 5 3" xfId="32364" xr:uid="{00000000-0005-0000-0000-00004B780000}"/>
    <cellStyle name="Normal 22 2 4 6" xfId="32365" xr:uid="{00000000-0005-0000-0000-00004C780000}"/>
    <cellStyle name="Normal 22 2 4 6 2" xfId="32366" xr:uid="{00000000-0005-0000-0000-00004D780000}"/>
    <cellStyle name="Normal 22 2 4 6 2 2" xfId="32367" xr:uid="{00000000-0005-0000-0000-00004E780000}"/>
    <cellStyle name="Normal 22 2 4 6 3" xfId="32368" xr:uid="{00000000-0005-0000-0000-00004F780000}"/>
    <cellStyle name="Normal 22 2 4 7" xfId="32369" xr:uid="{00000000-0005-0000-0000-000050780000}"/>
    <cellStyle name="Normal 22 2 4 7 2" xfId="32370" xr:uid="{00000000-0005-0000-0000-000051780000}"/>
    <cellStyle name="Normal 22 2 4 8" xfId="32371" xr:uid="{00000000-0005-0000-0000-000052780000}"/>
    <cellStyle name="Normal 22 2 4 8 2" xfId="32372" xr:uid="{00000000-0005-0000-0000-000053780000}"/>
    <cellStyle name="Normal 22 2 4 9" xfId="32373" xr:uid="{00000000-0005-0000-0000-000054780000}"/>
    <cellStyle name="Normal 22 2 4 9 2" xfId="32374" xr:uid="{00000000-0005-0000-0000-000055780000}"/>
    <cellStyle name="Normal 22 2 5" xfId="32375" xr:uid="{00000000-0005-0000-0000-000056780000}"/>
    <cellStyle name="Normal 22 2 5 2" xfId="32376" xr:uid="{00000000-0005-0000-0000-000057780000}"/>
    <cellStyle name="Normal 22 2 5 2 2" xfId="32377" xr:uid="{00000000-0005-0000-0000-000058780000}"/>
    <cellStyle name="Normal 22 2 5 2 2 2" xfId="32378" xr:uid="{00000000-0005-0000-0000-000059780000}"/>
    <cellStyle name="Normal 22 2 5 2 3" xfId="32379" xr:uid="{00000000-0005-0000-0000-00005A780000}"/>
    <cellStyle name="Normal 22 2 5 3" xfId="32380" xr:uid="{00000000-0005-0000-0000-00005B780000}"/>
    <cellStyle name="Normal 22 2 5 3 2" xfId="32381" xr:uid="{00000000-0005-0000-0000-00005C780000}"/>
    <cellStyle name="Normal 22 2 5 3 2 2" xfId="32382" xr:uid="{00000000-0005-0000-0000-00005D780000}"/>
    <cellStyle name="Normal 22 2 5 3 3" xfId="32383" xr:uid="{00000000-0005-0000-0000-00005E780000}"/>
    <cellStyle name="Normal 22 2 5 4" xfId="32384" xr:uid="{00000000-0005-0000-0000-00005F780000}"/>
    <cellStyle name="Normal 22 2 5 4 2" xfId="32385" xr:uid="{00000000-0005-0000-0000-000060780000}"/>
    <cellStyle name="Normal 22 2 5 4 2 2" xfId="32386" xr:uid="{00000000-0005-0000-0000-000061780000}"/>
    <cellStyle name="Normal 22 2 5 4 3" xfId="32387" xr:uid="{00000000-0005-0000-0000-000062780000}"/>
    <cellStyle name="Normal 22 2 5 5" xfId="32388" xr:uid="{00000000-0005-0000-0000-000063780000}"/>
    <cellStyle name="Normal 22 2 5 5 2" xfId="32389" xr:uid="{00000000-0005-0000-0000-000064780000}"/>
    <cellStyle name="Normal 22 2 5 6" xfId="32390" xr:uid="{00000000-0005-0000-0000-000065780000}"/>
    <cellStyle name="Normal 22 2 5 6 2" xfId="32391" xr:uid="{00000000-0005-0000-0000-000066780000}"/>
    <cellStyle name="Normal 22 2 5 7" xfId="32392" xr:uid="{00000000-0005-0000-0000-000067780000}"/>
    <cellStyle name="Normal 22 2 6" xfId="32393" xr:uid="{00000000-0005-0000-0000-000068780000}"/>
    <cellStyle name="Normal 22 2 6 2" xfId="32394" xr:uid="{00000000-0005-0000-0000-000069780000}"/>
    <cellStyle name="Normal 22 2 6 2 2" xfId="32395" xr:uid="{00000000-0005-0000-0000-00006A780000}"/>
    <cellStyle name="Normal 22 2 6 2 2 2" xfId="32396" xr:uid="{00000000-0005-0000-0000-00006B780000}"/>
    <cellStyle name="Normal 22 2 6 2 3" xfId="32397" xr:uid="{00000000-0005-0000-0000-00006C780000}"/>
    <cellStyle name="Normal 22 2 6 3" xfId="32398" xr:uid="{00000000-0005-0000-0000-00006D780000}"/>
    <cellStyle name="Normal 22 2 6 3 2" xfId="32399" xr:uid="{00000000-0005-0000-0000-00006E780000}"/>
    <cellStyle name="Normal 22 2 6 3 2 2" xfId="32400" xr:uid="{00000000-0005-0000-0000-00006F780000}"/>
    <cellStyle name="Normal 22 2 6 3 3" xfId="32401" xr:uid="{00000000-0005-0000-0000-000070780000}"/>
    <cellStyle name="Normal 22 2 6 4" xfId="32402" xr:uid="{00000000-0005-0000-0000-000071780000}"/>
    <cellStyle name="Normal 22 2 6 4 2" xfId="32403" xr:uid="{00000000-0005-0000-0000-000072780000}"/>
    <cellStyle name="Normal 22 2 6 4 2 2" xfId="32404" xr:uid="{00000000-0005-0000-0000-000073780000}"/>
    <cellStyle name="Normal 22 2 6 4 3" xfId="32405" xr:uid="{00000000-0005-0000-0000-000074780000}"/>
    <cellStyle name="Normal 22 2 6 5" xfId="32406" xr:uid="{00000000-0005-0000-0000-000075780000}"/>
    <cellStyle name="Normal 22 2 6 5 2" xfId="32407" xr:uid="{00000000-0005-0000-0000-000076780000}"/>
    <cellStyle name="Normal 22 2 6 6" xfId="32408" xr:uid="{00000000-0005-0000-0000-000077780000}"/>
    <cellStyle name="Normal 22 2 7" xfId="32409" xr:uid="{00000000-0005-0000-0000-000078780000}"/>
    <cellStyle name="Normal 22 2 7 2" xfId="32410" xr:uid="{00000000-0005-0000-0000-000079780000}"/>
    <cellStyle name="Normal 22 2 7 2 2" xfId="32411" xr:uid="{00000000-0005-0000-0000-00007A780000}"/>
    <cellStyle name="Normal 22 2 7 3" xfId="32412" xr:uid="{00000000-0005-0000-0000-00007B780000}"/>
    <cellStyle name="Normal 22 2 8" xfId="32413" xr:uid="{00000000-0005-0000-0000-00007C780000}"/>
    <cellStyle name="Normal 22 2 8 2" xfId="32414" xr:uid="{00000000-0005-0000-0000-00007D780000}"/>
    <cellStyle name="Normal 22 2 8 2 2" xfId="32415" xr:uid="{00000000-0005-0000-0000-00007E780000}"/>
    <cellStyle name="Normal 22 2 8 3" xfId="32416" xr:uid="{00000000-0005-0000-0000-00007F780000}"/>
    <cellStyle name="Normal 22 2 9" xfId="32417" xr:uid="{00000000-0005-0000-0000-000080780000}"/>
    <cellStyle name="Normal 22 2 9 2" xfId="32418" xr:uid="{00000000-0005-0000-0000-000081780000}"/>
    <cellStyle name="Normal 22 2 9 2 2" xfId="32419" xr:uid="{00000000-0005-0000-0000-000082780000}"/>
    <cellStyle name="Normal 22 2 9 3" xfId="32420" xr:uid="{00000000-0005-0000-0000-000083780000}"/>
    <cellStyle name="Normal 22 3" xfId="32421" xr:uid="{00000000-0005-0000-0000-000084780000}"/>
    <cellStyle name="Normal 22 3 10" xfId="32422" xr:uid="{00000000-0005-0000-0000-000085780000}"/>
    <cellStyle name="Normal 22 3 10 2" xfId="32423" xr:uid="{00000000-0005-0000-0000-000086780000}"/>
    <cellStyle name="Normal 22 3 11" xfId="32424" xr:uid="{00000000-0005-0000-0000-000087780000}"/>
    <cellStyle name="Normal 22 3 12" xfId="55774" xr:uid="{00000000-0005-0000-0000-000088780000}"/>
    <cellStyle name="Normal 22 3 2" xfId="32425" xr:uid="{00000000-0005-0000-0000-000089780000}"/>
    <cellStyle name="Normal 22 3 2 2" xfId="32426" xr:uid="{00000000-0005-0000-0000-00008A780000}"/>
    <cellStyle name="Normal 22 3 2 2 2" xfId="32427" xr:uid="{00000000-0005-0000-0000-00008B780000}"/>
    <cellStyle name="Normal 22 3 2 2 2 2" xfId="32428" xr:uid="{00000000-0005-0000-0000-00008C780000}"/>
    <cellStyle name="Normal 22 3 2 2 3" xfId="32429" xr:uid="{00000000-0005-0000-0000-00008D780000}"/>
    <cellStyle name="Normal 22 3 2 3" xfId="32430" xr:uid="{00000000-0005-0000-0000-00008E780000}"/>
    <cellStyle name="Normal 22 3 2 3 2" xfId="32431" xr:uid="{00000000-0005-0000-0000-00008F780000}"/>
    <cellStyle name="Normal 22 3 2 3 2 2" xfId="32432" xr:uid="{00000000-0005-0000-0000-000090780000}"/>
    <cellStyle name="Normal 22 3 2 3 3" xfId="32433" xr:uid="{00000000-0005-0000-0000-000091780000}"/>
    <cellStyle name="Normal 22 3 2 4" xfId="32434" xr:uid="{00000000-0005-0000-0000-000092780000}"/>
    <cellStyle name="Normal 22 3 2 4 2" xfId="32435" xr:uid="{00000000-0005-0000-0000-000093780000}"/>
    <cellStyle name="Normal 22 3 2 4 2 2" xfId="32436" xr:uid="{00000000-0005-0000-0000-000094780000}"/>
    <cellStyle name="Normal 22 3 2 4 3" xfId="32437" xr:uid="{00000000-0005-0000-0000-000095780000}"/>
    <cellStyle name="Normal 22 3 2 5" xfId="32438" xr:uid="{00000000-0005-0000-0000-000096780000}"/>
    <cellStyle name="Normal 22 3 2 5 2" xfId="32439" xr:uid="{00000000-0005-0000-0000-000097780000}"/>
    <cellStyle name="Normal 22 3 2 6" xfId="32440" xr:uid="{00000000-0005-0000-0000-000098780000}"/>
    <cellStyle name="Normal 22 3 2 6 2" xfId="32441" xr:uid="{00000000-0005-0000-0000-000099780000}"/>
    <cellStyle name="Normal 22 3 2 7" xfId="32442" xr:uid="{00000000-0005-0000-0000-00009A780000}"/>
    <cellStyle name="Normal 22 3 2 8" xfId="55775" xr:uid="{00000000-0005-0000-0000-00009B780000}"/>
    <cellStyle name="Normal 22 3 3" xfId="32443" xr:uid="{00000000-0005-0000-0000-00009C780000}"/>
    <cellStyle name="Normal 22 3 3 2" xfId="32444" xr:uid="{00000000-0005-0000-0000-00009D780000}"/>
    <cellStyle name="Normal 22 3 3 2 2" xfId="32445" xr:uid="{00000000-0005-0000-0000-00009E780000}"/>
    <cellStyle name="Normal 22 3 3 2 2 2" xfId="32446" xr:uid="{00000000-0005-0000-0000-00009F780000}"/>
    <cellStyle name="Normal 22 3 3 2 3" xfId="32447" xr:uid="{00000000-0005-0000-0000-0000A0780000}"/>
    <cellStyle name="Normal 22 3 3 2 4" xfId="55777" xr:uid="{00000000-0005-0000-0000-0000A1780000}"/>
    <cellStyle name="Normal 22 3 3 3" xfId="32448" xr:uid="{00000000-0005-0000-0000-0000A2780000}"/>
    <cellStyle name="Normal 22 3 3 3 2" xfId="32449" xr:uid="{00000000-0005-0000-0000-0000A3780000}"/>
    <cellStyle name="Normal 22 3 3 3 2 2" xfId="32450" xr:uid="{00000000-0005-0000-0000-0000A4780000}"/>
    <cellStyle name="Normal 22 3 3 3 3" xfId="32451" xr:uid="{00000000-0005-0000-0000-0000A5780000}"/>
    <cellStyle name="Normal 22 3 3 4" xfId="32452" xr:uid="{00000000-0005-0000-0000-0000A6780000}"/>
    <cellStyle name="Normal 22 3 3 4 2" xfId="32453" xr:uid="{00000000-0005-0000-0000-0000A7780000}"/>
    <cellStyle name="Normal 22 3 3 4 2 2" xfId="32454" xr:uid="{00000000-0005-0000-0000-0000A8780000}"/>
    <cellStyle name="Normal 22 3 3 4 3" xfId="32455" xr:uid="{00000000-0005-0000-0000-0000A9780000}"/>
    <cellStyle name="Normal 22 3 3 5" xfId="32456" xr:uid="{00000000-0005-0000-0000-0000AA780000}"/>
    <cellStyle name="Normal 22 3 3 5 2" xfId="32457" xr:uid="{00000000-0005-0000-0000-0000AB780000}"/>
    <cellStyle name="Normal 22 3 3 6" xfId="32458" xr:uid="{00000000-0005-0000-0000-0000AC780000}"/>
    <cellStyle name="Normal 22 3 3 7" xfId="55776" xr:uid="{00000000-0005-0000-0000-0000AD780000}"/>
    <cellStyle name="Normal 22 3 4" xfId="32459" xr:uid="{00000000-0005-0000-0000-0000AE780000}"/>
    <cellStyle name="Normal 22 3 4 2" xfId="32460" xr:uid="{00000000-0005-0000-0000-0000AF780000}"/>
    <cellStyle name="Normal 22 3 4 2 2" xfId="32461" xr:uid="{00000000-0005-0000-0000-0000B0780000}"/>
    <cellStyle name="Normal 22 3 4 3" xfId="32462" xr:uid="{00000000-0005-0000-0000-0000B1780000}"/>
    <cellStyle name="Normal 22 3 5" xfId="32463" xr:uid="{00000000-0005-0000-0000-0000B2780000}"/>
    <cellStyle name="Normal 22 3 5 2" xfId="32464" xr:uid="{00000000-0005-0000-0000-0000B3780000}"/>
    <cellStyle name="Normal 22 3 5 2 2" xfId="32465" xr:uid="{00000000-0005-0000-0000-0000B4780000}"/>
    <cellStyle name="Normal 22 3 5 3" xfId="32466" xr:uid="{00000000-0005-0000-0000-0000B5780000}"/>
    <cellStyle name="Normal 22 3 6" xfId="32467" xr:uid="{00000000-0005-0000-0000-0000B6780000}"/>
    <cellStyle name="Normal 22 3 6 2" xfId="32468" xr:uid="{00000000-0005-0000-0000-0000B7780000}"/>
    <cellStyle name="Normal 22 3 6 2 2" xfId="32469" xr:uid="{00000000-0005-0000-0000-0000B8780000}"/>
    <cellStyle name="Normal 22 3 6 3" xfId="32470" xr:uid="{00000000-0005-0000-0000-0000B9780000}"/>
    <cellStyle name="Normal 22 3 7" xfId="32471" xr:uid="{00000000-0005-0000-0000-0000BA780000}"/>
    <cellStyle name="Normal 22 3 7 2" xfId="32472" xr:uid="{00000000-0005-0000-0000-0000BB780000}"/>
    <cellStyle name="Normal 22 3 8" xfId="32473" xr:uid="{00000000-0005-0000-0000-0000BC780000}"/>
    <cellStyle name="Normal 22 3 8 2" xfId="32474" xr:uid="{00000000-0005-0000-0000-0000BD780000}"/>
    <cellStyle name="Normal 22 3 9" xfId="32475" xr:uid="{00000000-0005-0000-0000-0000BE780000}"/>
    <cellStyle name="Normal 22 3 9 2" xfId="32476" xr:uid="{00000000-0005-0000-0000-0000BF780000}"/>
    <cellStyle name="Normal 22 4" xfId="32477" xr:uid="{00000000-0005-0000-0000-0000C0780000}"/>
    <cellStyle name="Normal 22 4 10" xfId="32478" xr:uid="{00000000-0005-0000-0000-0000C1780000}"/>
    <cellStyle name="Normal 22 4 10 2" xfId="32479" xr:uid="{00000000-0005-0000-0000-0000C2780000}"/>
    <cellStyle name="Normal 22 4 11" xfId="32480" xr:uid="{00000000-0005-0000-0000-0000C3780000}"/>
    <cellStyle name="Normal 22 4 2" xfId="32481" xr:uid="{00000000-0005-0000-0000-0000C4780000}"/>
    <cellStyle name="Normal 22 4 2 2" xfId="32482" xr:uid="{00000000-0005-0000-0000-0000C5780000}"/>
    <cellStyle name="Normal 22 4 2 2 2" xfId="32483" xr:uid="{00000000-0005-0000-0000-0000C6780000}"/>
    <cellStyle name="Normal 22 4 2 2 2 2" xfId="32484" xr:uid="{00000000-0005-0000-0000-0000C7780000}"/>
    <cellStyle name="Normal 22 4 2 2 3" xfId="32485" xr:uid="{00000000-0005-0000-0000-0000C8780000}"/>
    <cellStyle name="Normal 22 4 2 3" xfId="32486" xr:uid="{00000000-0005-0000-0000-0000C9780000}"/>
    <cellStyle name="Normal 22 4 2 3 2" xfId="32487" xr:uid="{00000000-0005-0000-0000-0000CA780000}"/>
    <cellStyle name="Normal 22 4 2 3 2 2" xfId="32488" xr:uid="{00000000-0005-0000-0000-0000CB780000}"/>
    <cellStyle name="Normal 22 4 2 3 3" xfId="32489" xr:uid="{00000000-0005-0000-0000-0000CC780000}"/>
    <cellStyle name="Normal 22 4 2 4" xfId="32490" xr:uid="{00000000-0005-0000-0000-0000CD780000}"/>
    <cellStyle name="Normal 22 4 2 4 2" xfId="32491" xr:uid="{00000000-0005-0000-0000-0000CE780000}"/>
    <cellStyle name="Normal 22 4 2 4 2 2" xfId="32492" xr:uid="{00000000-0005-0000-0000-0000CF780000}"/>
    <cellStyle name="Normal 22 4 2 4 3" xfId="32493" xr:uid="{00000000-0005-0000-0000-0000D0780000}"/>
    <cellStyle name="Normal 22 4 2 5" xfId="32494" xr:uid="{00000000-0005-0000-0000-0000D1780000}"/>
    <cellStyle name="Normal 22 4 2 5 2" xfId="32495" xr:uid="{00000000-0005-0000-0000-0000D2780000}"/>
    <cellStyle name="Normal 22 4 2 6" xfId="32496" xr:uid="{00000000-0005-0000-0000-0000D3780000}"/>
    <cellStyle name="Normal 22 4 2 6 2" xfId="32497" xr:uid="{00000000-0005-0000-0000-0000D4780000}"/>
    <cellStyle name="Normal 22 4 2 7" xfId="32498" xr:uid="{00000000-0005-0000-0000-0000D5780000}"/>
    <cellStyle name="Normal 22 4 3" xfId="32499" xr:uid="{00000000-0005-0000-0000-0000D6780000}"/>
    <cellStyle name="Normal 22 4 3 2" xfId="32500" xr:uid="{00000000-0005-0000-0000-0000D7780000}"/>
    <cellStyle name="Normal 22 4 3 2 2" xfId="32501" xr:uid="{00000000-0005-0000-0000-0000D8780000}"/>
    <cellStyle name="Normal 22 4 3 2 2 2" xfId="32502" xr:uid="{00000000-0005-0000-0000-0000D9780000}"/>
    <cellStyle name="Normal 22 4 3 2 3" xfId="32503" xr:uid="{00000000-0005-0000-0000-0000DA780000}"/>
    <cellStyle name="Normal 22 4 3 3" xfId="32504" xr:uid="{00000000-0005-0000-0000-0000DB780000}"/>
    <cellStyle name="Normal 22 4 3 3 2" xfId="32505" xr:uid="{00000000-0005-0000-0000-0000DC780000}"/>
    <cellStyle name="Normal 22 4 3 3 2 2" xfId="32506" xr:uid="{00000000-0005-0000-0000-0000DD780000}"/>
    <cellStyle name="Normal 22 4 3 3 3" xfId="32507" xr:uid="{00000000-0005-0000-0000-0000DE780000}"/>
    <cellStyle name="Normal 22 4 3 4" xfId="32508" xr:uid="{00000000-0005-0000-0000-0000DF780000}"/>
    <cellStyle name="Normal 22 4 3 4 2" xfId="32509" xr:uid="{00000000-0005-0000-0000-0000E0780000}"/>
    <cellStyle name="Normal 22 4 3 4 2 2" xfId="32510" xr:uid="{00000000-0005-0000-0000-0000E1780000}"/>
    <cellStyle name="Normal 22 4 3 4 3" xfId="32511" xr:uid="{00000000-0005-0000-0000-0000E2780000}"/>
    <cellStyle name="Normal 22 4 3 5" xfId="32512" xr:uid="{00000000-0005-0000-0000-0000E3780000}"/>
    <cellStyle name="Normal 22 4 3 5 2" xfId="32513" xr:uid="{00000000-0005-0000-0000-0000E4780000}"/>
    <cellStyle name="Normal 22 4 3 6" xfId="32514" xr:uid="{00000000-0005-0000-0000-0000E5780000}"/>
    <cellStyle name="Normal 22 4 4" xfId="32515" xr:uid="{00000000-0005-0000-0000-0000E6780000}"/>
    <cellStyle name="Normal 22 4 4 2" xfId="32516" xr:uid="{00000000-0005-0000-0000-0000E7780000}"/>
    <cellStyle name="Normal 22 4 4 2 2" xfId="32517" xr:uid="{00000000-0005-0000-0000-0000E8780000}"/>
    <cellStyle name="Normal 22 4 4 3" xfId="32518" xr:uid="{00000000-0005-0000-0000-0000E9780000}"/>
    <cellStyle name="Normal 22 4 5" xfId="32519" xr:uid="{00000000-0005-0000-0000-0000EA780000}"/>
    <cellStyle name="Normal 22 4 5 2" xfId="32520" xr:uid="{00000000-0005-0000-0000-0000EB780000}"/>
    <cellStyle name="Normal 22 4 5 2 2" xfId="32521" xr:uid="{00000000-0005-0000-0000-0000EC780000}"/>
    <cellStyle name="Normal 22 4 5 3" xfId="32522" xr:uid="{00000000-0005-0000-0000-0000ED780000}"/>
    <cellStyle name="Normal 22 4 6" xfId="32523" xr:uid="{00000000-0005-0000-0000-0000EE780000}"/>
    <cellStyle name="Normal 22 4 6 2" xfId="32524" xr:uid="{00000000-0005-0000-0000-0000EF780000}"/>
    <cellStyle name="Normal 22 4 6 2 2" xfId="32525" xr:uid="{00000000-0005-0000-0000-0000F0780000}"/>
    <cellStyle name="Normal 22 4 6 3" xfId="32526" xr:uid="{00000000-0005-0000-0000-0000F1780000}"/>
    <cellStyle name="Normal 22 4 7" xfId="32527" xr:uid="{00000000-0005-0000-0000-0000F2780000}"/>
    <cellStyle name="Normal 22 4 7 2" xfId="32528" xr:uid="{00000000-0005-0000-0000-0000F3780000}"/>
    <cellStyle name="Normal 22 4 8" xfId="32529" xr:uid="{00000000-0005-0000-0000-0000F4780000}"/>
    <cellStyle name="Normal 22 4 8 2" xfId="32530" xr:uid="{00000000-0005-0000-0000-0000F5780000}"/>
    <cellStyle name="Normal 22 4 9" xfId="32531" xr:uid="{00000000-0005-0000-0000-0000F6780000}"/>
    <cellStyle name="Normal 22 4 9 2" xfId="32532" xr:uid="{00000000-0005-0000-0000-0000F7780000}"/>
    <cellStyle name="Normal 22 5" xfId="32533" xr:uid="{00000000-0005-0000-0000-0000F8780000}"/>
    <cellStyle name="Normal 22 5 10" xfId="32534" xr:uid="{00000000-0005-0000-0000-0000F9780000}"/>
    <cellStyle name="Normal 22 5 10 2" xfId="32535" xr:uid="{00000000-0005-0000-0000-0000FA780000}"/>
    <cellStyle name="Normal 22 5 11" xfId="32536" xr:uid="{00000000-0005-0000-0000-0000FB780000}"/>
    <cellStyle name="Normal 22 5 2" xfId="32537" xr:uid="{00000000-0005-0000-0000-0000FC780000}"/>
    <cellStyle name="Normal 22 5 2 2" xfId="32538" xr:uid="{00000000-0005-0000-0000-0000FD780000}"/>
    <cellStyle name="Normal 22 5 2 2 2" xfId="32539" xr:uid="{00000000-0005-0000-0000-0000FE780000}"/>
    <cellStyle name="Normal 22 5 2 2 2 2" xfId="32540" xr:uid="{00000000-0005-0000-0000-0000FF780000}"/>
    <cellStyle name="Normal 22 5 2 2 3" xfId="32541" xr:uid="{00000000-0005-0000-0000-000000790000}"/>
    <cellStyle name="Normal 22 5 2 3" xfId="32542" xr:uid="{00000000-0005-0000-0000-000001790000}"/>
    <cellStyle name="Normal 22 5 2 3 2" xfId="32543" xr:uid="{00000000-0005-0000-0000-000002790000}"/>
    <cellStyle name="Normal 22 5 2 3 2 2" xfId="32544" xr:uid="{00000000-0005-0000-0000-000003790000}"/>
    <cellStyle name="Normal 22 5 2 3 3" xfId="32545" xr:uid="{00000000-0005-0000-0000-000004790000}"/>
    <cellStyle name="Normal 22 5 2 4" xfId="32546" xr:uid="{00000000-0005-0000-0000-000005790000}"/>
    <cellStyle name="Normal 22 5 2 4 2" xfId="32547" xr:uid="{00000000-0005-0000-0000-000006790000}"/>
    <cellStyle name="Normal 22 5 2 4 2 2" xfId="32548" xr:uid="{00000000-0005-0000-0000-000007790000}"/>
    <cellStyle name="Normal 22 5 2 4 3" xfId="32549" xr:uid="{00000000-0005-0000-0000-000008790000}"/>
    <cellStyle name="Normal 22 5 2 5" xfId="32550" xr:uid="{00000000-0005-0000-0000-000009790000}"/>
    <cellStyle name="Normal 22 5 2 5 2" xfId="32551" xr:uid="{00000000-0005-0000-0000-00000A790000}"/>
    <cellStyle name="Normal 22 5 2 6" xfId="32552" xr:uid="{00000000-0005-0000-0000-00000B790000}"/>
    <cellStyle name="Normal 22 5 2 6 2" xfId="32553" xr:uid="{00000000-0005-0000-0000-00000C790000}"/>
    <cellStyle name="Normal 22 5 2 7" xfId="32554" xr:uid="{00000000-0005-0000-0000-00000D790000}"/>
    <cellStyle name="Normal 22 5 3" xfId="32555" xr:uid="{00000000-0005-0000-0000-00000E790000}"/>
    <cellStyle name="Normal 22 5 3 2" xfId="32556" xr:uid="{00000000-0005-0000-0000-00000F790000}"/>
    <cellStyle name="Normal 22 5 3 2 2" xfId="32557" xr:uid="{00000000-0005-0000-0000-000010790000}"/>
    <cellStyle name="Normal 22 5 3 2 2 2" xfId="32558" xr:uid="{00000000-0005-0000-0000-000011790000}"/>
    <cellStyle name="Normal 22 5 3 2 3" xfId="32559" xr:uid="{00000000-0005-0000-0000-000012790000}"/>
    <cellStyle name="Normal 22 5 3 3" xfId="32560" xr:uid="{00000000-0005-0000-0000-000013790000}"/>
    <cellStyle name="Normal 22 5 3 3 2" xfId="32561" xr:uid="{00000000-0005-0000-0000-000014790000}"/>
    <cellStyle name="Normal 22 5 3 3 2 2" xfId="32562" xr:uid="{00000000-0005-0000-0000-000015790000}"/>
    <cellStyle name="Normal 22 5 3 3 3" xfId="32563" xr:uid="{00000000-0005-0000-0000-000016790000}"/>
    <cellStyle name="Normal 22 5 3 4" xfId="32564" xr:uid="{00000000-0005-0000-0000-000017790000}"/>
    <cellStyle name="Normal 22 5 3 4 2" xfId="32565" xr:uid="{00000000-0005-0000-0000-000018790000}"/>
    <cellStyle name="Normal 22 5 3 4 2 2" xfId="32566" xr:uid="{00000000-0005-0000-0000-000019790000}"/>
    <cellStyle name="Normal 22 5 3 4 3" xfId="32567" xr:uid="{00000000-0005-0000-0000-00001A790000}"/>
    <cellStyle name="Normal 22 5 3 5" xfId="32568" xr:uid="{00000000-0005-0000-0000-00001B790000}"/>
    <cellStyle name="Normal 22 5 3 5 2" xfId="32569" xr:uid="{00000000-0005-0000-0000-00001C790000}"/>
    <cellStyle name="Normal 22 5 3 6" xfId="32570" xr:uid="{00000000-0005-0000-0000-00001D790000}"/>
    <cellStyle name="Normal 22 5 4" xfId="32571" xr:uid="{00000000-0005-0000-0000-00001E790000}"/>
    <cellStyle name="Normal 22 5 4 2" xfId="32572" xr:uid="{00000000-0005-0000-0000-00001F790000}"/>
    <cellStyle name="Normal 22 5 4 2 2" xfId="32573" xr:uid="{00000000-0005-0000-0000-000020790000}"/>
    <cellStyle name="Normal 22 5 4 3" xfId="32574" xr:uid="{00000000-0005-0000-0000-000021790000}"/>
    <cellStyle name="Normal 22 5 5" xfId="32575" xr:uid="{00000000-0005-0000-0000-000022790000}"/>
    <cellStyle name="Normal 22 5 5 2" xfId="32576" xr:uid="{00000000-0005-0000-0000-000023790000}"/>
    <cellStyle name="Normal 22 5 5 2 2" xfId="32577" xr:uid="{00000000-0005-0000-0000-000024790000}"/>
    <cellStyle name="Normal 22 5 5 3" xfId="32578" xr:uid="{00000000-0005-0000-0000-000025790000}"/>
    <cellStyle name="Normal 22 5 6" xfId="32579" xr:uid="{00000000-0005-0000-0000-000026790000}"/>
    <cellStyle name="Normal 22 5 6 2" xfId="32580" xr:uid="{00000000-0005-0000-0000-000027790000}"/>
    <cellStyle name="Normal 22 5 6 2 2" xfId="32581" xr:uid="{00000000-0005-0000-0000-000028790000}"/>
    <cellStyle name="Normal 22 5 6 3" xfId="32582" xr:uid="{00000000-0005-0000-0000-000029790000}"/>
    <cellStyle name="Normal 22 5 7" xfId="32583" xr:uid="{00000000-0005-0000-0000-00002A790000}"/>
    <cellStyle name="Normal 22 5 7 2" xfId="32584" xr:uid="{00000000-0005-0000-0000-00002B790000}"/>
    <cellStyle name="Normal 22 5 8" xfId="32585" xr:uid="{00000000-0005-0000-0000-00002C790000}"/>
    <cellStyle name="Normal 22 5 8 2" xfId="32586" xr:uid="{00000000-0005-0000-0000-00002D790000}"/>
    <cellStyle name="Normal 22 5 9" xfId="32587" xr:uid="{00000000-0005-0000-0000-00002E790000}"/>
    <cellStyle name="Normal 22 5 9 2" xfId="32588" xr:uid="{00000000-0005-0000-0000-00002F790000}"/>
    <cellStyle name="Normal 22 6" xfId="32589" xr:uid="{00000000-0005-0000-0000-000030790000}"/>
    <cellStyle name="Normal 22 6 2" xfId="32590" xr:uid="{00000000-0005-0000-0000-000031790000}"/>
    <cellStyle name="Normal 22 6 2 2" xfId="32591" xr:uid="{00000000-0005-0000-0000-000032790000}"/>
    <cellStyle name="Normal 22 6 2 2 2" xfId="32592" xr:uid="{00000000-0005-0000-0000-000033790000}"/>
    <cellStyle name="Normal 22 6 2 3" xfId="32593" xr:uid="{00000000-0005-0000-0000-000034790000}"/>
    <cellStyle name="Normal 22 6 3" xfId="32594" xr:uid="{00000000-0005-0000-0000-000035790000}"/>
    <cellStyle name="Normal 22 6 3 2" xfId="32595" xr:uid="{00000000-0005-0000-0000-000036790000}"/>
    <cellStyle name="Normal 22 6 3 2 2" xfId="32596" xr:uid="{00000000-0005-0000-0000-000037790000}"/>
    <cellStyle name="Normal 22 6 3 3" xfId="32597" xr:uid="{00000000-0005-0000-0000-000038790000}"/>
    <cellStyle name="Normal 22 6 4" xfId="32598" xr:uid="{00000000-0005-0000-0000-000039790000}"/>
    <cellStyle name="Normal 22 6 4 2" xfId="32599" xr:uid="{00000000-0005-0000-0000-00003A790000}"/>
    <cellStyle name="Normal 22 6 4 2 2" xfId="32600" xr:uid="{00000000-0005-0000-0000-00003B790000}"/>
    <cellStyle name="Normal 22 6 4 3" xfId="32601" xr:uid="{00000000-0005-0000-0000-00003C790000}"/>
    <cellStyle name="Normal 22 6 5" xfId="32602" xr:uid="{00000000-0005-0000-0000-00003D790000}"/>
    <cellStyle name="Normal 22 6 5 2" xfId="32603" xr:uid="{00000000-0005-0000-0000-00003E790000}"/>
    <cellStyle name="Normal 22 6 6" xfId="32604" xr:uid="{00000000-0005-0000-0000-00003F790000}"/>
    <cellStyle name="Normal 22 6 6 2" xfId="32605" xr:uid="{00000000-0005-0000-0000-000040790000}"/>
    <cellStyle name="Normal 22 6 7" xfId="32606" xr:uid="{00000000-0005-0000-0000-000041790000}"/>
    <cellStyle name="Normal 22 7" xfId="32607" xr:uid="{00000000-0005-0000-0000-000042790000}"/>
    <cellStyle name="Normal 22 7 2" xfId="32608" xr:uid="{00000000-0005-0000-0000-000043790000}"/>
    <cellStyle name="Normal 22 7 2 2" xfId="32609" xr:uid="{00000000-0005-0000-0000-000044790000}"/>
    <cellStyle name="Normal 22 7 2 2 2" xfId="32610" xr:uid="{00000000-0005-0000-0000-000045790000}"/>
    <cellStyle name="Normal 22 7 2 3" xfId="32611" xr:uid="{00000000-0005-0000-0000-000046790000}"/>
    <cellStyle name="Normal 22 7 3" xfId="32612" xr:uid="{00000000-0005-0000-0000-000047790000}"/>
    <cellStyle name="Normal 22 7 3 2" xfId="32613" xr:uid="{00000000-0005-0000-0000-000048790000}"/>
    <cellStyle name="Normal 22 7 3 2 2" xfId="32614" xr:uid="{00000000-0005-0000-0000-000049790000}"/>
    <cellStyle name="Normal 22 7 3 3" xfId="32615" xr:uid="{00000000-0005-0000-0000-00004A790000}"/>
    <cellStyle name="Normal 22 7 4" xfId="32616" xr:uid="{00000000-0005-0000-0000-00004B790000}"/>
    <cellStyle name="Normal 22 7 4 2" xfId="32617" xr:uid="{00000000-0005-0000-0000-00004C790000}"/>
    <cellStyle name="Normal 22 7 4 2 2" xfId="32618" xr:uid="{00000000-0005-0000-0000-00004D790000}"/>
    <cellStyle name="Normal 22 7 4 3" xfId="32619" xr:uid="{00000000-0005-0000-0000-00004E790000}"/>
    <cellStyle name="Normal 22 7 5" xfId="32620" xr:uid="{00000000-0005-0000-0000-00004F790000}"/>
    <cellStyle name="Normal 22 7 5 2" xfId="32621" xr:uid="{00000000-0005-0000-0000-000050790000}"/>
    <cellStyle name="Normal 22 7 6" xfId="32622" xr:uid="{00000000-0005-0000-0000-000051790000}"/>
    <cellStyle name="Normal 22 8" xfId="32623" xr:uid="{00000000-0005-0000-0000-000052790000}"/>
    <cellStyle name="Normal 22 8 2" xfId="32624" xr:uid="{00000000-0005-0000-0000-000053790000}"/>
    <cellStyle name="Normal 22 8 2 2" xfId="32625" xr:uid="{00000000-0005-0000-0000-000054790000}"/>
    <cellStyle name="Normal 22 8 3" xfId="32626" xr:uid="{00000000-0005-0000-0000-000055790000}"/>
    <cellStyle name="Normal 22 9" xfId="32627" xr:uid="{00000000-0005-0000-0000-000056790000}"/>
    <cellStyle name="Normal 22 9 2" xfId="32628" xr:uid="{00000000-0005-0000-0000-000057790000}"/>
    <cellStyle name="Normal 22 9 2 2" xfId="32629" xr:uid="{00000000-0005-0000-0000-000058790000}"/>
    <cellStyle name="Normal 22 9 3" xfId="32630" xr:uid="{00000000-0005-0000-0000-000059790000}"/>
    <cellStyle name="Normal 220" xfId="32631" xr:uid="{00000000-0005-0000-0000-00005A790000}"/>
    <cellStyle name="Normal 221" xfId="32632" xr:uid="{00000000-0005-0000-0000-00005B790000}"/>
    <cellStyle name="Normal 222" xfId="32633" xr:uid="{00000000-0005-0000-0000-00005C790000}"/>
    <cellStyle name="Normal 223" xfId="32634" xr:uid="{00000000-0005-0000-0000-00005D790000}"/>
    <cellStyle name="Normal 224" xfId="32635" xr:uid="{00000000-0005-0000-0000-00005E790000}"/>
    <cellStyle name="Normal 225" xfId="32636" xr:uid="{00000000-0005-0000-0000-00005F790000}"/>
    <cellStyle name="Normal 226" xfId="32637" xr:uid="{00000000-0005-0000-0000-000060790000}"/>
    <cellStyle name="Normal 227" xfId="32638" xr:uid="{00000000-0005-0000-0000-000061790000}"/>
    <cellStyle name="Normal 228" xfId="32639" xr:uid="{00000000-0005-0000-0000-000062790000}"/>
    <cellStyle name="Normal 229" xfId="32640" xr:uid="{00000000-0005-0000-0000-000063790000}"/>
    <cellStyle name="Normal 23" xfId="1250" xr:uid="{00000000-0005-0000-0000-000064790000}"/>
    <cellStyle name="Normal 23 10" xfId="32641" xr:uid="{00000000-0005-0000-0000-000065790000}"/>
    <cellStyle name="Normal 23 10 2" xfId="32642" xr:uid="{00000000-0005-0000-0000-000066790000}"/>
    <cellStyle name="Normal 23 10 2 2" xfId="32643" xr:uid="{00000000-0005-0000-0000-000067790000}"/>
    <cellStyle name="Normal 23 10 3" xfId="32644" xr:uid="{00000000-0005-0000-0000-000068790000}"/>
    <cellStyle name="Normal 23 11" xfId="32645" xr:uid="{00000000-0005-0000-0000-000069790000}"/>
    <cellStyle name="Normal 23 11 2" xfId="32646" xr:uid="{00000000-0005-0000-0000-00006A790000}"/>
    <cellStyle name="Normal 23 12" xfId="32647" xr:uid="{00000000-0005-0000-0000-00006B790000}"/>
    <cellStyle name="Normal 23 12 2" xfId="32648" xr:uid="{00000000-0005-0000-0000-00006C790000}"/>
    <cellStyle name="Normal 23 13" xfId="32649" xr:uid="{00000000-0005-0000-0000-00006D790000}"/>
    <cellStyle name="Normal 23 14" xfId="32650" xr:uid="{00000000-0005-0000-0000-00006E790000}"/>
    <cellStyle name="Normal 23 14 2" xfId="32651" xr:uid="{00000000-0005-0000-0000-00006F790000}"/>
    <cellStyle name="Normal 23 15" xfId="32652" xr:uid="{00000000-0005-0000-0000-000070790000}"/>
    <cellStyle name="Normal 23 15 2" xfId="32653" xr:uid="{00000000-0005-0000-0000-000071790000}"/>
    <cellStyle name="Normal 23 16" xfId="32654" xr:uid="{00000000-0005-0000-0000-000072790000}"/>
    <cellStyle name="Normal 23 17" xfId="32655" xr:uid="{00000000-0005-0000-0000-000073790000}"/>
    <cellStyle name="Normal 23 2" xfId="32656" xr:uid="{00000000-0005-0000-0000-000074790000}"/>
    <cellStyle name="Normal 23 2 10" xfId="32657" xr:uid="{00000000-0005-0000-0000-000075790000}"/>
    <cellStyle name="Normal 23 2 10 2" xfId="32658" xr:uid="{00000000-0005-0000-0000-000076790000}"/>
    <cellStyle name="Normal 23 2 11" xfId="32659" xr:uid="{00000000-0005-0000-0000-000077790000}"/>
    <cellStyle name="Normal 23 2 11 2" xfId="32660" xr:uid="{00000000-0005-0000-0000-000078790000}"/>
    <cellStyle name="Normal 23 2 12" xfId="32661" xr:uid="{00000000-0005-0000-0000-000079790000}"/>
    <cellStyle name="Normal 23 2 12 2" xfId="32662" xr:uid="{00000000-0005-0000-0000-00007A790000}"/>
    <cellStyle name="Normal 23 2 13" xfId="32663" xr:uid="{00000000-0005-0000-0000-00007B790000}"/>
    <cellStyle name="Normal 23 2 13 2" xfId="32664" xr:uid="{00000000-0005-0000-0000-00007C790000}"/>
    <cellStyle name="Normal 23 2 14" xfId="32665" xr:uid="{00000000-0005-0000-0000-00007D790000}"/>
    <cellStyle name="Normal 23 2 15" xfId="55778" xr:uid="{00000000-0005-0000-0000-00007E790000}"/>
    <cellStyle name="Normal 23 2 2" xfId="32666" xr:uid="{00000000-0005-0000-0000-00007F790000}"/>
    <cellStyle name="Normal 23 2 2 10" xfId="32667" xr:uid="{00000000-0005-0000-0000-000080790000}"/>
    <cellStyle name="Normal 23 2 2 10 2" xfId="32668" xr:uid="{00000000-0005-0000-0000-000081790000}"/>
    <cellStyle name="Normal 23 2 2 11" xfId="32669" xr:uid="{00000000-0005-0000-0000-000082790000}"/>
    <cellStyle name="Normal 23 2 2 12" xfId="55779" xr:uid="{00000000-0005-0000-0000-000083790000}"/>
    <cellStyle name="Normal 23 2 2 2" xfId="32670" xr:uid="{00000000-0005-0000-0000-000084790000}"/>
    <cellStyle name="Normal 23 2 2 2 2" xfId="32671" xr:uid="{00000000-0005-0000-0000-000085790000}"/>
    <cellStyle name="Normal 23 2 2 2 2 2" xfId="32672" xr:uid="{00000000-0005-0000-0000-000086790000}"/>
    <cellStyle name="Normal 23 2 2 2 2 2 2" xfId="32673" xr:uid="{00000000-0005-0000-0000-000087790000}"/>
    <cellStyle name="Normal 23 2 2 2 2 3" xfId="32674" xr:uid="{00000000-0005-0000-0000-000088790000}"/>
    <cellStyle name="Normal 23 2 2 2 3" xfId="32675" xr:uid="{00000000-0005-0000-0000-000089790000}"/>
    <cellStyle name="Normal 23 2 2 2 3 2" xfId="32676" xr:uid="{00000000-0005-0000-0000-00008A790000}"/>
    <cellStyle name="Normal 23 2 2 2 3 2 2" xfId="32677" xr:uid="{00000000-0005-0000-0000-00008B790000}"/>
    <cellStyle name="Normal 23 2 2 2 3 3" xfId="32678" xr:uid="{00000000-0005-0000-0000-00008C790000}"/>
    <cellStyle name="Normal 23 2 2 2 4" xfId="32679" xr:uid="{00000000-0005-0000-0000-00008D790000}"/>
    <cellStyle name="Normal 23 2 2 2 4 2" xfId="32680" xr:uid="{00000000-0005-0000-0000-00008E790000}"/>
    <cellStyle name="Normal 23 2 2 2 4 2 2" xfId="32681" xr:uid="{00000000-0005-0000-0000-00008F790000}"/>
    <cellStyle name="Normal 23 2 2 2 4 3" xfId="32682" xr:uid="{00000000-0005-0000-0000-000090790000}"/>
    <cellStyle name="Normal 23 2 2 2 5" xfId="32683" xr:uid="{00000000-0005-0000-0000-000091790000}"/>
    <cellStyle name="Normal 23 2 2 2 5 2" xfId="32684" xr:uid="{00000000-0005-0000-0000-000092790000}"/>
    <cellStyle name="Normal 23 2 2 2 6" xfId="32685" xr:uid="{00000000-0005-0000-0000-000093790000}"/>
    <cellStyle name="Normal 23 2 2 2 6 2" xfId="32686" xr:uid="{00000000-0005-0000-0000-000094790000}"/>
    <cellStyle name="Normal 23 2 2 2 7" xfId="32687" xr:uid="{00000000-0005-0000-0000-000095790000}"/>
    <cellStyle name="Normal 23 2 2 2 8" xfId="55780" xr:uid="{00000000-0005-0000-0000-000096790000}"/>
    <cellStyle name="Normal 23 2 2 3" xfId="32688" xr:uid="{00000000-0005-0000-0000-000097790000}"/>
    <cellStyle name="Normal 23 2 2 3 2" xfId="32689" xr:uid="{00000000-0005-0000-0000-000098790000}"/>
    <cellStyle name="Normal 23 2 2 3 2 2" xfId="32690" xr:uid="{00000000-0005-0000-0000-000099790000}"/>
    <cellStyle name="Normal 23 2 2 3 2 2 2" xfId="32691" xr:uid="{00000000-0005-0000-0000-00009A790000}"/>
    <cellStyle name="Normal 23 2 2 3 2 3" xfId="32692" xr:uid="{00000000-0005-0000-0000-00009B790000}"/>
    <cellStyle name="Normal 23 2 2 3 2 4" xfId="55782" xr:uid="{00000000-0005-0000-0000-00009C790000}"/>
    <cellStyle name="Normal 23 2 2 3 3" xfId="32693" xr:uid="{00000000-0005-0000-0000-00009D790000}"/>
    <cellStyle name="Normal 23 2 2 3 3 2" xfId="32694" xr:uid="{00000000-0005-0000-0000-00009E790000}"/>
    <cellStyle name="Normal 23 2 2 3 3 2 2" xfId="32695" xr:uid="{00000000-0005-0000-0000-00009F790000}"/>
    <cellStyle name="Normal 23 2 2 3 3 3" xfId="32696" xr:uid="{00000000-0005-0000-0000-0000A0790000}"/>
    <cellStyle name="Normal 23 2 2 3 4" xfId="32697" xr:uid="{00000000-0005-0000-0000-0000A1790000}"/>
    <cellStyle name="Normal 23 2 2 3 4 2" xfId="32698" xr:uid="{00000000-0005-0000-0000-0000A2790000}"/>
    <cellStyle name="Normal 23 2 2 3 4 2 2" xfId="32699" xr:uid="{00000000-0005-0000-0000-0000A3790000}"/>
    <cellStyle name="Normal 23 2 2 3 4 3" xfId="32700" xr:uid="{00000000-0005-0000-0000-0000A4790000}"/>
    <cellStyle name="Normal 23 2 2 3 5" xfId="32701" xr:uid="{00000000-0005-0000-0000-0000A5790000}"/>
    <cellStyle name="Normal 23 2 2 3 5 2" xfId="32702" xr:uid="{00000000-0005-0000-0000-0000A6790000}"/>
    <cellStyle name="Normal 23 2 2 3 6" xfId="32703" xr:uid="{00000000-0005-0000-0000-0000A7790000}"/>
    <cellStyle name="Normal 23 2 2 3 7" xfId="55781" xr:uid="{00000000-0005-0000-0000-0000A8790000}"/>
    <cellStyle name="Normal 23 2 2 4" xfId="32704" xr:uid="{00000000-0005-0000-0000-0000A9790000}"/>
    <cellStyle name="Normal 23 2 2 4 2" xfId="32705" xr:uid="{00000000-0005-0000-0000-0000AA790000}"/>
    <cellStyle name="Normal 23 2 2 4 2 2" xfId="32706" xr:uid="{00000000-0005-0000-0000-0000AB790000}"/>
    <cellStyle name="Normal 23 2 2 4 3" xfId="32707" xr:uid="{00000000-0005-0000-0000-0000AC790000}"/>
    <cellStyle name="Normal 23 2 2 5" xfId="32708" xr:uid="{00000000-0005-0000-0000-0000AD790000}"/>
    <cellStyle name="Normal 23 2 2 5 2" xfId="32709" xr:uid="{00000000-0005-0000-0000-0000AE790000}"/>
    <cellStyle name="Normal 23 2 2 5 2 2" xfId="32710" xr:uid="{00000000-0005-0000-0000-0000AF790000}"/>
    <cellStyle name="Normal 23 2 2 5 3" xfId="32711" xr:uid="{00000000-0005-0000-0000-0000B0790000}"/>
    <cellStyle name="Normal 23 2 2 6" xfId="32712" xr:uid="{00000000-0005-0000-0000-0000B1790000}"/>
    <cellStyle name="Normal 23 2 2 6 2" xfId="32713" xr:uid="{00000000-0005-0000-0000-0000B2790000}"/>
    <cellStyle name="Normal 23 2 2 6 2 2" xfId="32714" xr:uid="{00000000-0005-0000-0000-0000B3790000}"/>
    <cellStyle name="Normal 23 2 2 6 3" xfId="32715" xr:uid="{00000000-0005-0000-0000-0000B4790000}"/>
    <cellStyle name="Normal 23 2 2 7" xfId="32716" xr:uid="{00000000-0005-0000-0000-0000B5790000}"/>
    <cellStyle name="Normal 23 2 2 7 2" xfId="32717" xr:uid="{00000000-0005-0000-0000-0000B6790000}"/>
    <cellStyle name="Normal 23 2 2 8" xfId="32718" xr:uid="{00000000-0005-0000-0000-0000B7790000}"/>
    <cellStyle name="Normal 23 2 2 8 2" xfId="32719" xr:uid="{00000000-0005-0000-0000-0000B8790000}"/>
    <cellStyle name="Normal 23 2 2 9" xfId="32720" xr:uid="{00000000-0005-0000-0000-0000B9790000}"/>
    <cellStyle name="Normal 23 2 2 9 2" xfId="32721" xr:uid="{00000000-0005-0000-0000-0000BA790000}"/>
    <cellStyle name="Normal 23 2 3" xfId="32722" xr:uid="{00000000-0005-0000-0000-0000BB790000}"/>
    <cellStyle name="Normal 23 2 3 10" xfId="32723" xr:uid="{00000000-0005-0000-0000-0000BC790000}"/>
    <cellStyle name="Normal 23 2 3 10 2" xfId="32724" xr:uid="{00000000-0005-0000-0000-0000BD790000}"/>
    <cellStyle name="Normal 23 2 3 11" xfId="32725" xr:uid="{00000000-0005-0000-0000-0000BE790000}"/>
    <cellStyle name="Normal 23 2 3 2" xfId="32726" xr:uid="{00000000-0005-0000-0000-0000BF790000}"/>
    <cellStyle name="Normal 23 2 3 2 2" xfId="32727" xr:uid="{00000000-0005-0000-0000-0000C0790000}"/>
    <cellStyle name="Normal 23 2 3 2 2 2" xfId="32728" xr:uid="{00000000-0005-0000-0000-0000C1790000}"/>
    <cellStyle name="Normal 23 2 3 2 2 2 2" xfId="32729" xr:uid="{00000000-0005-0000-0000-0000C2790000}"/>
    <cellStyle name="Normal 23 2 3 2 2 3" xfId="32730" xr:uid="{00000000-0005-0000-0000-0000C3790000}"/>
    <cellStyle name="Normal 23 2 3 2 3" xfId="32731" xr:uid="{00000000-0005-0000-0000-0000C4790000}"/>
    <cellStyle name="Normal 23 2 3 2 3 2" xfId="32732" xr:uid="{00000000-0005-0000-0000-0000C5790000}"/>
    <cellStyle name="Normal 23 2 3 2 3 2 2" xfId="32733" xr:uid="{00000000-0005-0000-0000-0000C6790000}"/>
    <cellStyle name="Normal 23 2 3 2 3 3" xfId="32734" xr:uid="{00000000-0005-0000-0000-0000C7790000}"/>
    <cellStyle name="Normal 23 2 3 2 4" xfId="32735" xr:uid="{00000000-0005-0000-0000-0000C8790000}"/>
    <cellStyle name="Normal 23 2 3 2 4 2" xfId="32736" xr:uid="{00000000-0005-0000-0000-0000C9790000}"/>
    <cellStyle name="Normal 23 2 3 2 4 2 2" xfId="32737" xr:uid="{00000000-0005-0000-0000-0000CA790000}"/>
    <cellStyle name="Normal 23 2 3 2 4 3" xfId="32738" xr:uid="{00000000-0005-0000-0000-0000CB790000}"/>
    <cellStyle name="Normal 23 2 3 2 5" xfId="32739" xr:uid="{00000000-0005-0000-0000-0000CC790000}"/>
    <cellStyle name="Normal 23 2 3 2 5 2" xfId="32740" xr:uid="{00000000-0005-0000-0000-0000CD790000}"/>
    <cellStyle name="Normal 23 2 3 2 6" xfId="32741" xr:uid="{00000000-0005-0000-0000-0000CE790000}"/>
    <cellStyle name="Normal 23 2 3 2 6 2" xfId="32742" xr:uid="{00000000-0005-0000-0000-0000CF790000}"/>
    <cellStyle name="Normal 23 2 3 2 7" xfId="32743" xr:uid="{00000000-0005-0000-0000-0000D0790000}"/>
    <cellStyle name="Normal 23 2 3 3" xfId="32744" xr:uid="{00000000-0005-0000-0000-0000D1790000}"/>
    <cellStyle name="Normal 23 2 3 3 2" xfId="32745" xr:uid="{00000000-0005-0000-0000-0000D2790000}"/>
    <cellStyle name="Normal 23 2 3 3 2 2" xfId="32746" xr:uid="{00000000-0005-0000-0000-0000D3790000}"/>
    <cellStyle name="Normal 23 2 3 3 2 2 2" xfId="32747" xr:uid="{00000000-0005-0000-0000-0000D4790000}"/>
    <cellStyle name="Normal 23 2 3 3 2 3" xfId="32748" xr:uid="{00000000-0005-0000-0000-0000D5790000}"/>
    <cellStyle name="Normal 23 2 3 3 3" xfId="32749" xr:uid="{00000000-0005-0000-0000-0000D6790000}"/>
    <cellStyle name="Normal 23 2 3 3 3 2" xfId="32750" xr:uid="{00000000-0005-0000-0000-0000D7790000}"/>
    <cellStyle name="Normal 23 2 3 3 3 2 2" xfId="32751" xr:uid="{00000000-0005-0000-0000-0000D8790000}"/>
    <cellStyle name="Normal 23 2 3 3 3 3" xfId="32752" xr:uid="{00000000-0005-0000-0000-0000D9790000}"/>
    <cellStyle name="Normal 23 2 3 3 4" xfId="32753" xr:uid="{00000000-0005-0000-0000-0000DA790000}"/>
    <cellStyle name="Normal 23 2 3 3 4 2" xfId="32754" xr:uid="{00000000-0005-0000-0000-0000DB790000}"/>
    <cellStyle name="Normal 23 2 3 3 4 2 2" xfId="32755" xr:uid="{00000000-0005-0000-0000-0000DC790000}"/>
    <cellStyle name="Normal 23 2 3 3 4 3" xfId="32756" xr:uid="{00000000-0005-0000-0000-0000DD790000}"/>
    <cellStyle name="Normal 23 2 3 3 5" xfId="32757" xr:uid="{00000000-0005-0000-0000-0000DE790000}"/>
    <cellStyle name="Normal 23 2 3 3 5 2" xfId="32758" xr:uid="{00000000-0005-0000-0000-0000DF790000}"/>
    <cellStyle name="Normal 23 2 3 3 6" xfId="32759" xr:uid="{00000000-0005-0000-0000-0000E0790000}"/>
    <cellStyle name="Normal 23 2 3 4" xfId="32760" xr:uid="{00000000-0005-0000-0000-0000E1790000}"/>
    <cellStyle name="Normal 23 2 3 4 2" xfId="32761" xr:uid="{00000000-0005-0000-0000-0000E2790000}"/>
    <cellStyle name="Normal 23 2 3 4 2 2" xfId="32762" xr:uid="{00000000-0005-0000-0000-0000E3790000}"/>
    <cellStyle name="Normal 23 2 3 4 3" xfId="32763" xr:uid="{00000000-0005-0000-0000-0000E4790000}"/>
    <cellStyle name="Normal 23 2 3 5" xfId="32764" xr:uid="{00000000-0005-0000-0000-0000E5790000}"/>
    <cellStyle name="Normal 23 2 3 5 2" xfId="32765" xr:uid="{00000000-0005-0000-0000-0000E6790000}"/>
    <cellStyle name="Normal 23 2 3 5 2 2" xfId="32766" xr:uid="{00000000-0005-0000-0000-0000E7790000}"/>
    <cellStyle name="Normal 23 2 3 5 3" xfId="32767" xr:uid="{00000000-0005-0000-0000-0000E8790000}"/>
    <cellStyle name="Normal 23 2 3 6" xfId="32768" xr:uid="{00000000-0005-0000-0000-0000E9790000}"/>
    <cellStyle name="Normal 23 2 3 6 2" xfId="32769" xr:uid="{00000000-0005-0000-0000-0000EA790000}"/>
    <cellStyle name="Normal 23 2 3 6 2 2" xfId="32770" xr:uid="{00000000-0005-0000-0000-0000EB790000}"/>
    <cellStyle name="Normal 23 2 3 6 3" xfId="32771" xr:uid="{00000000-0005-0000-0000-0000EC790000}"/>
    <cellStyle name="Normal 23 2 3 7" xfId="32772" xr:uid="{00000000-0005-0000-0000-0000ED790000}"/>
    <cellStyle name="Normal 23 2 3 7 2" xfId="32773" xr:uid="{00000000-0005-0000-0000-0000EE790000}"/>
    <cellStyle name="Normal 23 2 3 8" xfId="32774" xr:uid="{00000000-0005-0000-0000-0000EF790000}"/>
    <cellStyle name="Normal 23 2 3 8 2" xfId="32775" xr:uid="{00000000-0005-0000-0000-0000F0790000}"/>
    <cellStyle name="Normal 23 2 3 9" xfId="32776" xr:uid="{00000000-0005-0000-0000-0000F1790000}"/>
    <cellStyle name="Normal 23 2 3 9 2" xfId="32777" xr:uid="{00000000-0005-0000-0000-0000F2790000}"/>
    <cellStyle name="Normal 23 2 4" xfId="32778" xr:uid="{00000000-0005-0000-0000-0000F3790000}"/>
    <cellStyle name="Normal 23 2 4 10" xfId="32779" xr:uid="{00000000-0005-0000-0000-0000F4790000}"/>
    <cellStyle name="Normal 23 2 4 10 2" xfId="32780" xr:uid="{00000000-0005-0000-0000-0000F5790000}"/>
    <cellStyle name="Normal 23 2 4 11" xfId="32781" xr:uid="{00000000-0005-0000-0000-0000F6790000}"/>
    <cellStyle name="Normal 23 2 4 2" xfId="32782" xr:uid="{00000000-0005-0000-0000-0000F7790000}"/>
    <cellStyle name="Normal 23 2 4 2 2" xfId="32783" xr:uid="{00000000-0005-0000-0000-0000F8790000}"/>
    <cellStyle name="Normal 23 2 4 2 2 2" xfId="32784" xr:uid="{00000000-0005-0000-0000-0000F9790000}"/>
    <cellStyle name="Normal 23 2 4 2 2 2 2" xfId="32785" xr:uid="{00000000-0005-0000-0000-0000FA790000}"/>
    <cellStyle name="Normal 23 2 4 2 2 3" xfId="32786" xr:uid="{00000000-0005-0000-0000-0000FB790000}"/>
    <cellStyle name="Normal 23 2 4 2 3" xfId="32787" xr:uid="{00000000-0005-0000-0000-0000FC790000}"/>
    <cellStyle name="Normal 23 2 4 2 3 2" xfId="32788" xr:uid="{00000000-0005-0000-0000-0000FD790000}"/>
    <cellStyle name="Normal 23 2 4 2 3 2 2" xfId="32789" xr:uid="{00000000-0005-0000-0000-0000FE790000}"/>
    <cellStyle name="Normal 23 2 4 2 3 3" xfId="32790" xr:uid="{00000000-0005-0000-0000-0000FF790000}"/>
    <cellStyle name="Normal 23 2 4 2 4" xfId="32791" xr:uid="{00000000-0005-0000-0000-0000007A0000}"/>
    <cellStyle name="Normal 23 2 4 2 4 2" xfId="32792" xr:uid="{00000000-0005-0000-0000-0000017A0000}"/>
    <cellStyle name="Normal 23 2 4 2 4 2 2" xfId="32793" xr:uid="{00000000-0005-0000-0000-0000027A0000}"/>
    <cellStyle name="Normal 23 2 4 2 4 3" xfId="32794" xr:uid="{00000000-0005-0000-0000-0000037A0000}"/>
    <cellStyle name="Normal 23 2 4 2 5" xfId="32795" xr:uid="{00000000-0005-0000-0000-0000047A0000}"/>
    <cellStyle name="Normal 23 2 4 2 5 2" xfId="32796" xr:uid="{00000000-0005-0000-0000-0000057A0000}"/>
    <cellStyle name="Normal 23 2 4 2 6" xfId="32797" xr:uid="{00000000-0005-0000-0000-0000067A0000}"/>
    <cellStyle name="Normal 23 2 4 2 6 2" xfId="32798" xr:uid="{00000000-0005-0000-0000-0000077A0000}"/>
    <cellStyle name="Normal 23 2 4 2 7" xfId="32799" xr:uid="{00000000-0005-0000-0000-0000087A0000}"/>
    <cellStyle name="Normal 23 2 4 3" xfId="32800" xr:uid="{00000000-0005-0000-0000-0000097A0000}"/>
    <cellStyle name="Normal 23 2 4 3 2" xfId="32801" xr:uid="{00000000-0005-0000-0000-00000A7A0000}"/>
    <cellStyle name="Normal 23 2 4 3 2 2" xfId="32802" xr:uid="{00000000-0005-0000-0000-00000B7A0000}"/>
    <cellStyle name="Normal 23 2 4 3 2 2 2" xfId="32803" xr:uid="{00000000-0005-0000-0000-00000C7A0000}"/>
    <cellStyle name="Normal 23 2 4 3 2 3" xfId="32804" xr:uid="{00000000-0005-0000-0000-00000D7A0000}"/>
    <cellStyle name="Normal 23 2 4 3 3" xfId="32805" xr:uid="{00000000-0005-0000-0000-00000E7A0000}"/>
    <cellStyle name="Normal 23 2 4 3 3 2" xfId="32806" xr:uid="{00000000-0005-0000-0000-00000F7A0000}"/>
    <cellStyle name="Normal 23 2 4 3 3 2 2" xfId="32807" xr:uid="{00000000-0005-0000-0000-0000107A0000}"/>
    <cellStyle name="Normal 23 2 4 3 3 3" xfId="32808" xr:uid="{00000000-0005-0000-0000-0000117A0000}"/>
    <cellStyle name="Normal 23 2 4 3 4" xfId="32809" xr:uid="{00000000-0005-0000-0000-0000127A0000}"/>
    <cellStyle name="Normal 23 2 4 3 4 2" xfId="32810" xr:uid="{00000000-0005-0000-0000-0000137A0000}"/>
    <cellStyle name="Normal 23 2 4 3 4 2 2" xfId="32811" xr:uid="{00000000-0005-0000-0000-0000147A0000}"/>
    <cellStyle name="Normal 23 2 4 3 4 3" xfId="32812" xr:uid="{00000000-0005-0000-0000-0000157A0000}"/>
    <cellStyle name="Normal 23 2 4 3 5" xfId="32813" xr:uid="{00000000-0005-0000-0000-0000167A0000}"/>
    <cellStyle name="Normal 23 2 4 3 5 2" xfId="32814" xr:uid="{00000000-0005-0000-0000-0000177A0000}"/>
    <cellStyle name="Normal 23 2 4 3 6" xfId="32815" xr:uid="{00000000-0005-0000-0000-0000187A0000}"/>
    <cellStyle name="Normal 23 2 4 4" xfId="32816" xr:uid="{00000000-0005-0000-0000-0000197A0000}"/>
    <cellStyle name="Normal 23 2 4 4 2" xfId="32817" xr:uid="{00000000-0005-0000-0000-00001A7A0000}"/>
    <cellStyle name="Normal 23 2 4 4 2 2" xfId="32818" xr:uid="{00000000-0005-0000-0000-00001B7A0000}"/>
    <cellStyle name="Normal 23 2 4 4 3" xfId="32819" xr:uid="{00000000-0005-0000-0000-00001C7A0000}"/>
    <cellStyle name="Normal 23 2 4 5" xfId="32820" xr:uid="{00000000-0005-0000-0000-00001D7A0000}"/>
    <cellStyle name="Normal 23 2 4 5 2" xfId="32821" xr:uid="{00000000-0005-0000-0000-00001E7A0000}"/>
    <cellStyle name="Normal 23 2 4 5 2 2" xfId="32822" xr:uid="{00000000-0005-0000-0000-00001F7A0000}"/>
    <cellStyle name="Normal 23 2 4 5 3" xfId="32823" xr:uid="{00000000-0005-0000-0000-0000207A0000}"/>
    <cellStyle name="Normal 23 2 4 6" xfId="32824" xr:uid="{00000000-0005-0000-0000-0000217A0000}"/>
    <cellStyle name="Normal 23 2 4 6 2" xfId="32825" xr:uid="{00000000-0005-0000-0000-0000227A0000}"/>
    <cellStyle name="Normal 23 2 4 6 2 2" xfId="32826" xr:uid="{00000000-0005-0000-0000-0000237A0000}"/>
    <cellStyle name="Normal 23 2 4 6 3" xfId="32827" xr:uid="{00000000-0005-0000-0000-0000247A0000}"/>
    <cellStyle name="Normal 23 2 4 7" xfId="32828" xr:uid="{00000000-0005-0000-0000-0000257A0000}"/>
    <cellStyle name="Normal 23 2 4 7 2" xfId="32829" xr:uid="{00000000-0005-0000-0000-0000267A0000}"/>
    <cellStyle name="Normal 23 2 4 8" xfId="32830" xr:uid="{00000000-0005-0000-0000-0000277A0000}"/>
    <cellStyle name="Normal 23 2 4 8 2" xfId="32831" xr:uid="{00000000-0005-0000-0000-0000287A0000}"/>
    <cellStyle name="Normal 23 2 4 9" xfId="32832" xr:uid="{00000000-0005-0000-0000-0000297A0000}"/>
    <cellStyle name="Normal 23 2 4 9 2" xfId="32833" xr:uid="{00000000-0005-0000-0000-00002A7A0000}"/>
    <cellStyle name="Normal 23 2 5" xfId="32834" xr:uid="{00000000-0005-0000-0000-00002B7A0000}"/>
    <cellStyle name="Normal 23 2 5 2" xfId="32835" xr:uid="{00000000-0005-0000-0000-00002C7A0000}"/>
    <cellStyle name="Normal 23 2 5 2 2" xfId="32836" xr:uid="{00000000-0005-0000-0000-00002D7A0000}"/>
    <cellStyle name="Normal 23 2 5 2 2 2" xfId="32837" xr:uid="{00000000-0005-0000-0000-00002E7A0000}"/>
    <cellStyle name="Normal 23 2 5 2 3" xfId="32838" xr:uid="{00000000-0005-0000-0000-00002F7A0000}"/>
    <cellStyle name="Normal 23 2 5 3" xfId="32839" xr:uid="{00000000-0005-0000-0000-0000307A0000}"/>
    <cellStyle name="Normal 23 2 5 3 2" xfId="32840" xr:uid="{00000000-0005-0000-0000-0000317A0000}"/>
    <cellStyle name="Normal 23 2 5 3 2 2" xfId="32841" xr:uid="{00000000-0005-0000-0000-0000327A0000}"/>
    <cellStyle name="Normal 23 2 5 3 3" xfId="32842" xr:uid="{00000000-0005-0000-0000-0000337A0000}"/>
    <cellStyle name="Normal 23 2 5 4" xfId="32843" xr:uid="{00000000-0005-0000-0000-0000347A0000}"/>
    <cellStyle name="Normal 23 2 5 4 2" xfId="32844" xr:uid="{00000000-0005-0000-0000-0000357A0000}"/>
    <cellStyle name="Normal 23 2 5 4 2 2" xfId="32845" xr:uid="{00000000-0005-0000-0000-0000367A0000}"/>
    <cellStyle name="Normal 23 2 5 4 3" xfId="32846" xr:uid="{00000000-0005-0000-0000-0000377A0000}"/>
    <cellStyle name="Normal 23 2 5 5" xfId="32847" xr:uid="{00000000-0005-0000-0000-0000387A0000}"/>
    <cellStyle name="Normal 23 2 5 5 2" xfId="32848" xr:uid="{00000000-0005-0000-0000-0000397A0000}"/>
    <cellStyle name="Normal 23 2 5 6" xfId="32849" xr:uid="{00000000-0005-0000-0000-00003A7A0000}"/>
    <cellStyle name="Normal 23 2 5 6 2" xfId="32850" xr:uid="{00000000-0005-0000-0000-00003B7A0000}"/>
    <cellStyle name="Normal 23 2 5 7" xfId="32851" xr:uid="{00000000-0005-0000-0000-00003C7A0000}"/>
    <cellStyle name="Normal 23 2 6" xfId="32852" xr:uid="{00000000-0005-0000-0000-00003D7A0000}"/>
    <cellStyle name="Normal 23 2 6 2" xfId="32853" xr:uid="{00000000-0005-0000-0000-00003E7A0000}"/>
    <cellStyle name="Normal 23 2 6 2 2" xfId="32854" xr:uid="{00000000-0005-0000-0000-00003F7A0000}"/>
    <cellStyle name="Normal 23 2 6 2 2 2" xfId="32855" xr:uid="{00000000-0005-0000-0000-0000407A0000}"/>
    <cellStyle name="Normal 23 2 6 2 3" xfId="32856" xr:uid="{00000000-0005-0000-0000-0000417A0000}"/>
    <cellStyle name="Normal 23 2 6 3" xfId="32857" xr:uid="{00000000-0005-0000-0000-0000427A0000}"/>
    <cellStyle name="Normal 23 2 6 3 2" xfId="32858" xr:uid="{00000000-0005-0000-0000-0000437A0000}"/>
    <cellStyle name="Normal 23 2 6 3 2 2" xfId="32859" xr:uid="{00000000-0005-0000-0000-0000447A0000}"/>
    <cellStyle name="Normal 23 2 6 3 3" xfId="32860" xr:uid="{00000000-0005-0000-0000-0000457A0000}"/>
    <cellStyle name="Normal 23 2 6 4" xfId="32861" xr:uid="{00000000-0005-0000-0000-0000467A0000}"/>
    <cellStyle name="Normal 23 2 6 4 2" xfId="32862" xr:uid="{00000000-0005-0000-0000-0000477A0000}"/>
    <cellStyle name="Normal 23 2 6 4 2 2" xfId="32863" xr:uid="{00000000-0005-0000-0000-0000487A0000}"/>
    <cellStyle name="Normal 23 2 6 4 3" xfId="32864" xr:uid="{00000000-0005-0000-0000-0000497A0000}"/>
    <cellStyle name="Normal 23 2 6 5" xfId="32865" xr:uid="{00000000-0005-0000-0000-00004A7A0000}"/>
    <cellStyle name="Normal 23 2 6 5 2" xfId="32866" xr:uid="{00000000-0005-0000-0000-00004B7A0000}"/>
    <cellStyle name="Normal 23 2 6 6" xfId="32867" xr:uid="{00000000-0005-0000-0000-00004C7A0000}"/>
    <cellStyle name="Normal 23 2 7" xfId="32868" xr:uid="{00000000-0005-0000-0000-00004D7A0000}"/>
    <cellStyle name="Normal 23 2 7 2" xfId="32869" xr:uid="{00000000-0005-0000-0000-00004E7A0000}"/>
    <cellStyle name="Normal 23 2 7 2 2" xfId="32870" xr:uid="{00000000-0005-0000-0000-00004F7A0000}"/>
    <cellStyle name="Normal 23 2 7 3" xfId="32871" xr:uid="{00000000-0005-0000-0000-0000507A0000}"/>
    <cellStyle name="Normal 23 2 8" xfId="32872" xr:uid="{00000000-0005-0000-0000-0000517A0000}"/>
    <cellStyle name="Normal 23 2 8 2" xfId="32873" xr:uid="{00000000-0005-0000-0000-0000527A0000}"/>
    <cellStyle name="Normal 23 2 8 2 2" xfId="32874" xr:uid="{00000000-0005-0000-0000-0000537A0000}"/>
    <cellStyle name="Normal 23 2 8 3" xfId="32875" xr:uid="{00000000-0005-0000-0000-0000547A0000}"/>
    <cellStyle name="Normal 23 2 9" xfId="32876" xr:uid="{00000000-0005-0000-0000-0000557A0000}"/>
    <cellStyle name="Normal 23 2 9 2" xfId="32877" xr:uid="{00000000-0005-0000-0000-0000567A0000}"/>
    <cellStyle name="Normal 23 2 9 2 2" xfId="32878" xr:uid="{00000000-0005-0000-0000-0000577A0000}"/>
    <cellStyle name="Normal 23 2 9 3" xfId="32879" xr:uid="{00000000-0005-0000-0000-0000587A0000}"/>
    <cellStyle name="Normal 23 3" xfId="32880" xr:uid="{00000000-0005-0000-0000-0000597A0000}"/>
    <cellStyle name="Normal 23 3 10" xfId="32881" xr:uid="{00000000-0005-0000-0000-00005A7A0000}"/>
    <cellStyle name="Normal 23 3 10 2" xfId="32882" xr:uid="{00000000-0005-0000-0000-00005B7A0000}"/>
    <cellStyle name="Normal 23 3 11" xfId="32883" xr:uid="{00000000-0005-0000-0000-00005C7A0000}"/>
    <cellStyle name="Normal 23 3 12" xfId="55783" xr:uid="{00000000-0005-0000-0000-00005D7A0000}"/>
    <cellStyle name="Normal 23 3 2" xfId="32884" xr:uid="{00000000-0005-0000-0000-00005E7A0000}"/>
    <cellStyle name="Normal 23 3 2 2" xfId="32885" xr:uid="{00000000-0005-0000-0000-00005F7A0000}"/>
    <cellStyle name="Normal 23 3 2 2 2" xfId="32886" xr:uid="{00000000-0005-0000-0000-0000607A0000}"/>
    <cellStyle name="Normal 23 3 2 2 2 2" xfId="32887" xr:uid="{00000000-0005-0000-0000-0000617A0000}"/>
    <cellStyle name="Normal 23 3 2 2 3" xfId="32888" xr:uid="{00000000-0005-0000-0000-0000627A0000}"/>
    <cellStyle name="Normal 23 3 2 3" xfId="32889" xr:uid="{00000000-0005-0000-0000-0000637A0000}"/>
    <cellStyle name="Normal 23 3 2 3 2" xfId="32890" xr:uid="{00000000-0005-0000-0000-0000647A0000}"/>
    <cellStyle name="Normal 23 3 2 3 2 2" xfId="32891" xr:uid="{00000000-0005-0000-0000-0000657A0000}"/>
    <cellStyle name="Normal 23 3 2 3 3" xfId="32892" xr:uid="{00000000-0005-0000-0000-0000667A0000}"/>
    <cellStyle name="Normal 23 3 2 4" xfId="32893" xr:uid="{00000000-0005-0000-0000-0000677A0000}"/>
    <cellStyle name="Normal 23 3 2 4 2" xfId="32894" xr:uid="{00000000-0005-0000-0000-0000687A0000}"/>
    <cellStyle name="Normal 23 3 2 4 2 2" xfId="32895" xr:uid="{00000000-0005-0000-0000-0000697A0000}"/>
    <cellStyle name="Normal 23 3 2 4 3" xfId="32896" xr:uid="{00000000-0005-0000-0000-00006A7A0000}"/>
    <cellStyle name="Normal 23 3 2 5" xfId="32897" xr:uid="{00000000-0005-0000-0000-00006B7A0000}"/>
    <cellStyle name="Normal 23 3 2 5 2" xfId="32898" xr:uid="{00000000-0005-0000-0000-00006C7A0000}"/>
    <cellStyle name="Normal 23 3 2 6" xfId="32899" xr:uid="{00000000-0005-0000-0000-00006D7A0000}"/>
    <cellStyle name="Normal 23 3 2 6 2" xfId="32900" xr:uid="{00000000-0005-0000-0000-00006E7A0000}"/>
    <cellStyle name="Normal 23 3 2 7" xfId="32901" xr:uid="{00000000-0005-0000-0000-00006F7A0000}"/>
    <cellStyle name="Normal 23 3 2 8" xfId="55784" xr:uid="{00000000-0005-0000-0000-0000707A0000}"/>
    <cellStyle name="Normal 23 3 3" xfId="32902" xr:uid="{00000000-0005-0000-0000-0000717A0000}"/>
    <cellStyle name="Normal 23 3 3 2" xfId="32903" xr:uid="{00000000-0005-0000-0000-0000727A0000}"/>
    <cellStyle name="Normal 23 3 3 2 2" xfId="32904" xr:uid="{00000000-0005-0000-0000-0000737A0000}"/>
    <cellStyle name="Normal 23 3 3 2 2 2" xfId="32905" xr:uid="{00000000-0005-0000-0000-0000747A0000}"/>
    <cellStyle name="Normal 23 3 3 2 3" xfId="32906" xr:uid="{00000000-0005-0000-0000-0000757A0000}"/>
    <cellStyle name="Normal 23 3 3 2 4" xfId="55786" xr:uid="{00000000-0005-0000-0000-0000767A0000}"/>
    <cellStyle name="Normal 23 3 3 3" xfId="32907" xr:uid="{00000000-0005-0000-0000-0000777A0000}"/>
    <cellStyle name="Normal 23 3 3 3 2" xfId="32908" xr:uid="{00000000-0005-0000-0000-0000787A0000}"/>
    <cellStyle name="Normal 23 3 3 3 2 2" xfId="32909" xr:uid="{00000000-0005-0000-0000-0000797A0000}"/>
    <cellStyle name="Normal 23 3 3 3 3" xfId="32910" xr:uid="{00000000-0005-0000-0000-00007A7A0000}"/>
    <cellStyle name="Normal 23 3 3 4" xfId="32911" xr:uid="{00000000-0005-0000-0000-00007B7A0000}"/>
    <cellStyle name="Normal 23 3 3 4 2" xfId="32912" xr:uid="{00000000-0005-0000-0000-00007C7A0000}"/>
    <cellStyle name="Normal 23 3 3 4 2 2" xfId="32913" xr:uid="{00000000-0005-0000-0000-00007D7A0000}"/>
    <cellStyle name="Normal 23 3 3 4 3" xfId="32914" xr:uid="{00000000-0005-0000-0000-00007E7A0000}"/>
    <cellStyle name="Normal 23 3 3 5" xfId="32915" xr:uid="{00000000-0005-0000-0000-00007F7A0000}"/>
    <cellStyle name="Normal 23 3 3 5 2" xfId="32916" xr:uid="{00000000-0005-0000-0000-0000807A0000}"/>
    <cellStyle name="Normal 23 3 3 6" xfId="32917" xr:uid="{00000000-0005-0000-0000-0000817A0000}"/>
    <cellStyle name="Normal 23 3 3 7" xfId="55785" xr:uid="{00000000-0005-0000-0000-0000827A0000}"/>
    <cellStyle name="Normal 23 3 4" xfId="32918" xr:uid="{00000000-0005-0000-0000-0000837A0000}"/>
    <cellStyle name="Normal 23 3 4 2" xfId="32919" xr:uid="{00000000-0005-0000-0000-0000847A0000}"/>
    <cellStyle name="Normal 23 3 4 2 2" xfId="32920" xr:uid="{00000000-0005-0000-0000-0000857A0000}"/>
    <cellStyle name="Normal 23 3 4 3" xfId="32921" xr:uid="{00000000-0005-0000-0000-0000867A0000}"/>
    <cellStyle name="Normal 23 3 5" xfId="32922" xr:uid="{00000000-0005-0000-0000-0000877A0000}"/>
    <cellStyle name="Normal 23 3 5 2" xfId="32923" xr:uid="{00000000-0005-0000-0000-0000887A0000}"/>
    <cellStyle name="Normal 23 3 5 2 2" xfId="32924" xr:uid="{00000000-0005-0000-0000-0000897A0000}"/>
    <cellStyle name="Normal 23 3 5 3" xfId="32925" xr:uid="{00000000-0005-0000-0000-00008A7A0000}"/>
    <cellStyle name="Normal 23 3 6" xfId="32926" xr:uid="{00000000-0005-0000-0000-00008B7A0000}"/>
    <cellStyle name="Normal 23 3 6 2" xfId="32927" xr:uid="{00000000-0005-0000-0000-00008C7A0000}"/>
    <cellStyle name="Normal 23 3 6 2 2" xfId="32928" xr:uid="{00000000-0005-0000-0000-00008D7A0000}"/>
    <cellStyle name="Normal 23 3 6 3" xfId="32929" xr:uid="{00000000-0005-0000-0000-00008E7A0000}"/>
    <cellStyle name="Normal 23 3 7" xfId="32930" xr:uid="{00000000-0005-0000-0000-00008F7A0000}"/>
    <cellStyle name="Normal 23 3 7 2" xfId="32931" xr:uid="{00000000-0005-0000-0000-0000907A0000}"/>
    <cellStyle name="Normal 23 3 8" xfId="32932" xr:uid="{00000000-0005-0000-0000-0000917A0000}"/>
    <cellStyle name="Normal 23 3 8 2" xfId="32933" xr:uid="{00000000-0005-0000-0000-0000927A0000}"/>
    <cellStyle name="Normal 23 3 9" xfId="32934" xr:uid="{00000000-0005-0000-0000-0000937A0000}"/>
    <cellStyle name="Normal 23 3 9 2" xfId="32935" xr:uid="{00000000-0005-0000-0000-0000947A0000}"/>
    <cellStyle name="Normal 23 4" xfId="32936" xr:uid="{00000000-0005-0000-0000-0000957A0000}"/>
    <cellStyle name="Normal 23 4 10" xfId="32937" xr:uid="{00000000-0005-0000-0000-0000967A0000}"/>
    <cellStyle name="Normal 23 4 10 2" xfId="32938" xr:uid="{00000000-0005-0000-0000-0000977A0000}"/>
    <cellStyle name="Normal 23 4 11" xfId="32939" xr:uid="{00000000-0005-0000-0000-0000987A0000}"/>
    <cellStyle name="Normal 23 4 11 2" xfId="32940" xr:uid="{00000000-0005-0000-0000-0000997A0000}"/>
    <cellStyle name="Normal 23 4 12" xfId="32941" xr:uid="{00000000-0005-0000-0000-00009A7A0000}"/>
    <cellStyle name="Normal 23 4 2" xfId="32942" xr:uid="{00000000-0005-0000-0000-00009B7A0000}"/>
    <cellStyle name="Normal 23 4 2 10" xfId="32943" xr:uid="{00000000-0005-0000-0000-00009C7A0000}"/>
    <cellStyle name="Normal 23 4 2 10 2" xfId="32944" xr:uid="{00000000-0005-0000-0000-00009D7A0000}"/>
    <cellStyle name="Normal 23 4 2 11" xfId="32945" xr:uid="{00000000-0005-0000-0000-00009E7A0000}"/>
    <cellStyle name="Normal 23 4 2 2" xfId="32946" xr:uid="{00000000-0005-0000-0000-00009F7A0000}"/>
    <cellStyle name="Normal 23 4 2 2 2" xfId="32947" xr:uid="{00000000-0005-0000-0000-0000A07A0000}"/>
    <cellStyle name="Normal 23 4 2 2 2 2" xfId="32948" xr:uid="{00000000-0005-0000-0000-0000A17A0000}"/>
    <cellStyle name="Normal 23 4 2 2 2 2 2" xfId="32949" xr:uid="{00000000-0005-0000-0000-0000A27A0000}"/>
    <cellStyle name="Normal 23 4 2 2 2 3" xfId="32950" xr:uid="{00000000-0005-0000-0000-0000A37A0000}"/>
    <cellStyle name="Normal 23 4 2 2 3" xfId="32951" xr:uid="{00000000-0005-0000-0000-0000A47A0000}"/>
    <cellStyle name="Normal 23 4 2 2 3 2" xfId="32952" xr:uid="{00000000-0005-0000-0000-0000A57A0000}"/>
    <cellStyle name="Normal 23 4 2 2 3 2 2" xfId="32953" xr:uid="{00000000-0005-0000-0000-0000A67A0000}"/>
    <cellStyle name="Normal 23 4 2 2 3 3" xfId="32954" xr:uid="{00000000-0005-0000-0000-0000A77A0000}"/>
    <cellStyle name="Normal 23 4 2 2 4" xfId="32955" xr:uid="{00000000-0005-0000-0000-0000A87A0000}"/>
    <cellStyle name="Normal 23 4 2 2 4 2" xfId="32956" xr:uid="{00000000-0005-0000-0000-0000A97A0000}"/>
    <cellStyle name="Normal 23 4 2 2 4 2 2" xfId="32957" xr:uid="{00000000-0005-0000-0000-0000AA7A0000}"/>
    <cellStyle name="Normal 23 4 2 2 4 3" xfId="32958" xr:uid="{00000000-0005-0000-0000-0000AB7A0000}"/>
    <cellStyle name="Normal 23 4 2 2 5" xfId="32959" xr:uid="{00000000-0005-0000-0000-0000AC7A0000}"/>
    <cellStyle name="Normal 23 4 2 2 5 2" xfId="32960" xr:uid="{00000000-0005-0000-0000-0000AD7A0000}"/>
    <cellStyle name="Normal 23 4 2 2 6" xfId="32961" xr:uid="{00000000-0005-0000-0000-0000AE7A0000}"/>
    <cellStyle name="Normal 23 4 2 2 6 2" xfId="32962" xr:uid="{00000000-0005-0000-0000-0000AF7A0000}"/>
    <cellStyle name="Normal 23 4 2 2 7" xfId="32963" xr:uid="{00000000-0005-0000-0000-0000B07A0000}"/>
    <cellStyle name="Normal 23 4 2 3" xfId="32964" xr:uid="{00000000-0005-0000-0000-0000B17A0000}"/>
    <cellStyle name="Normal 23 4 2 3 2" xfId="32965" xr:uid="{00000000-0005-0000-0000-0000B27A0000}"/>
    <cellStyle name="Normal 23 4 2 3 2 2" xfId="32966" xr:uid="{00000000-0005-0000-0000-0000B37A0000}"/>
    <cellStyle name="Normal 23 4 2 3 2 2 2" xfId="32967" xr:uid="{00000000-0005-0000-0000-0000B47A0000}"/>
    <cellStyle name="Normal 23 4 2 3 2 3" xfId="32968" xr:uid="{00000000-0005-0000-0000-0000B57A0000}"/>
    <cellStyle name="Normal 23 4 2 3 3" xfId="32969" xr:uid="{00000000-0005-0000-0000-0000B67A0000}"/>
    <cellStyle name="Normal 23 4 2 3 3 2" xfId="32970" xr:uid="{00000000-0005-0000-0000-0000B77A0000}"/>
    <cellStyle name="Normal 23 4 2 3 3 2 2" xfId="32971" xr:uid="{00000000-0005-0000-0000-0000B87A0000}"/>
    <cellStyle name="Normal 23 4 2 3 3 3" xfId="32972" xr:uid="{00000000-0005-0000-0000-0000B97A0000}"/>
    <cellStyle name="Normal 23 4 2 3 4" xfId="32973" xr:uid="{00000000-0005-0000-0000-0000BA7A0000}"/>
    <cellStyle name="Normal 23 4 2 3 4 2" xfId="32974" xr:uid="{00000000-0005-0000-0000-0000BB7A0000}"/>
    <cellStyle name="Normal 23 4 2 3 4 2 2" xfId="32975" xr:uid="{00000000-0005-0000-0000-0000BC7A0000}"/>
    <cellStyle name="Normal 23 4 2 3 4 3" xfId="32976" xr:uid="{00000000-0005-0000-0000-0000BD7A0000}"/>
    <cellStyle name="Normal 23 4 2 3 5" xfId="32977" xr:uid="{00000000-0005-0000-0000-0000BE7A0000}"/>
    <cellStyle name="Normal 23 4 2 3 5 2" xfId="32978" xr:uid="{00000000-0005-0000-0000-0000BF7A0000}"/>
    <cellStyle name="Normal 23 4 2 3 6" xfId="32979" xr:uid="{00000000-0005-0000-0000-0000C07A0000}"/>
    <cellStyle name="Normal 23 4 2 4" xfId="32980" xr:uid="{00000000-0005-0000-0000-0000C17A0000}"/>
    <cellStyle name="Normal 23 4 2 4 2" xfId="32981" xr:uid="{00000000-0005-0000-0000-0000C27A0000}"/>
    <cellStyle name="Normal 23 4 2 4 2 2" xfId="32982" xr:uid="{00000000-0005-0000-0000-0000C37A0000}"/>
    <cellStyle name="Normal 23 4 2 4 3" xfId="32983" xr:uid="{00000000-0005-0000-0000-0000C47A0000}"/>
    <cellStyle name="Normal 23 4 2 5" xfId="32984" xr:uid="{00000000-0005-0000-0000-0000C57A0000}"/>
    <cellStyle name="Normal 23 4 2 5 2" xfId="32985" xr:uid="{00000000-0005-0000-0000-0000C67A0000}"/>
    <cellStyle name="Normal 23 4 2 5 2 2" xfId="32986" xr:uid="{00000000-0005-0000-0000-0000C77A0000}"/>
    <cellStyle name="Normal 23 4 2 5 3" xfId="32987" xr:uid="{00000000-0005-0000-0000-0000C87A0000}"/>
    <cellStyle name="Normal 23 4 2 6" xfId="32988" xr:uid="{00000000-0005-0000-0000-0000C97A0000}"/>
    <cellStyle name="Normal 23 4 2 6 2" xfId="32989" xr:uid="{00000000-0005-0000-0000-0000CA7A0000}"/>
    <cellStyle name="Normal 23 4 2 6 2 2" xfId="32990" xr:uid="{00000000-0005-0000-0000-0000CB7A0000}"/>
    <cellStyle name="Normal 23 4 2 6 3" xfId="32991" xr:uid="{00000000-0005-0000-0000-0000CC7A0000}"/>
    <cellStyle name="Normal 23 4 2 7" xfId="32992" xr:uid="{00000000-0005-0000-0000-0000CD7A0000}"/>
    <cellStyle name="Normal 23 4 2 7 2" xfId="32993" xr:uid="{00000000-0005-0000-0000-0000CE7A0000}"/>
    <cellStyle name="Normal 23 4 2 8" xfId="32994" xr:uid="{00000000-0005-0000-0000-0000CF7A0000}"/>
    <cellStyle name="Normal 23 4 2 8 2" xfId="32995" xr:uid="{00000000-0005-0000-0000-0000D07A0000}"/>
    <cellStyle name="Normal 23 4 2 9" xfId="32996" xr:uid="{00000000-0005-0000-0000-0000D17A0000}"/>
    <cellStyle name="Normal 23 4 2 9 2" xfId="32997" xr:uid="{00000000-0005-0000-0000-0000D27A0000}"/>
    <cellStyle name="Normal 23 4 3" xfId="32998" xr:uid="{00000000-0005-0000-0000-0000D37A0000}"/>
    <cellStyle name="Normal 23 4 3 2" xfId="32999" xr:uid="{00000000-0005-0000-0000-0000D47A0000}"/>
    <cellStyle name="Normal 23 4 3 2 2" xfId="33000" xr:uid="{00000000-0005-0000-0000-0000D57A0000}"/>
    <cellStyle name="Normal 23 4 3 2 2 2" xfId="33001" xr:uid="{00000000-0005-0000-0000-0000D67A0000}"/>
    <cellStyle name="Normal 23 4 3 2 3" xfId="33002" xr:uid="{00000000-0005-0000-0000-0000D77A0000}"/>
    <cellStyle name="Normal 23 4 3 3" xfId="33003" xr:uid="{00000000-0005-0000-0000-0000D87A0000}"/>
    <cellStyle name="Normal 23 4 3 3 2" xfId="33004" xr:uid="{00000000-0005-0000-0000-0000D97A0000}"/>
    <cellStyle name="Normal 23 4 3 3 2 2" xfId="33005" xr:uid="{00000000-0005-0000-0000-0000DA7A0000}"/>
    <cellStyle name="Normal 23 4 3 3 3" xfId="33006" xr:uid="{00000000-0005-0000-0000-0000DB7A0000}"/>
    <cellStyle name="Normal 23 4 3 4" xfId="33007" xr:uid="{00000000-0005-0000-0000-0000DC7A0000}"/>
    <cellStyle name="Normal 23 4 3 4 2" xfId="33008" xr:uid="{00000000-0005-0000-0000-0000DD7A0000}"/>
    <cellStyle name="Normal 23 4 3 4 2 2" xfId="33009" xr:uid="{00000000-0005-0000-0000-0000DE7A0000}"/>
    <cellStyle name="Normal 23 4 3 4 3" xfId="33010" xr:uid="{00000000-0005-0000-0000-0000DF7A0000}"/>
    <cellStyle name="Normal 23 4 3 5" xfId="33011" xr:uid="{00000000-0005-0000-0000-0000E07A0000}"/>
    <cellStyle name="Normal 23 4 3 5 2" xfId="33012" xr:uid="{00000000-0005-0000-0000-0000E17A0000}"/>
    <cellStyle name="Normal 23 4 3 6" xfId="33013" xr:uid="{00000000-0005-0000-0000-0000E27A0000}"/>
    <cellStyle name="Normal 23 4 3 6 2" xfId="33014" xr:uid="{00000000-0005-0000-0000-0000E37A0000}"/>
    <cellStyle name="Normal 23 4 3 7" xfId="33015" xr:uid="{00000000-0005-0000-0000-0000E47A0000}"/>
    <cellStyle name="Normal 23 4 4" xfId="33016" xr:uid="{00000000-0005-0000-0000-0000E57A0000}"/>
    <cellStyle name="Normal 23 4 4 2" xfId="33017" xr:uid="{00000000-0005-0000-0000-0000E67A0000}"/>
    <cellStyle name="Normal 23 4 4 2 2" xfId="33018" xr:uid="{00000000-0005-0000-0000-0000E77A0000}"/>
    <cellStyle name="Normal 23 4 4 2 2 2" xfId="33019" xr:uid="{00000000-0005-0000-0000-0000E87A0000}"/>
    <cellStyle name="Normal 23 4 4 2 3" xfId="33020" xr:uid="{00000000-0005-0000-0000-0000E97A0000}"/>
    <cellStyle name="Normal 23 4 4 3" xfId="33021" xr:uid="{00000000-0005-0000-0000-0000EA7A0000}"/>
    <cellStyle name="Normal 23 4 4 3 2" xfId="33022" xr:uid="{00000000-0005-0000-0000-0000EB7A0000}"/>
    <cellStyle name="Normal 23 4 4 3 2 2" xfId="33023" xr:uid="{00000000-0005-0000-0000-0000EC7A0000}"/>
    <cellStyle name="Normal 23 4 4 3 3" xfId="33024" xr:uid="{00000000-0005-0000-0000-0000ED7A0000}"/>
    <cellStyle name="Normal 23 4 4 4" xfId="33025" xr:uid="{00000000-0005-0000-0000-0000EE7A0000}"/>
    <cellStyle name="Normal 23 4 4 4 2" xfId="33026" xr:uid="{00000000-0005-0000-0000-0000EF7A0000}"/>
    <cellStyle name="Normal 23 4 4 4 2 2" xfId="33027" xr:uid="{00000000-0005-0000-0000-0000F07A0000}"/>
    <cellStyle name="Normal 23 4 4 4 3" xfId="33028" xr:uid="{00000000-0005-0000-0000-0000F17A0000}"/>
    <cellStyle name="Normal 23 4 4 5" xfId="33029" xr:uid="{00000000-0005-0000-0000-0000F27A0000}"/>
    <cellStyle name="Normal 23 4 4 5 2" xfId="33030" xr:uid="{00000000-0005-0000-0000-0000F37A0000}"/>
    <cellStyle name="Normal 23 4 4 6" xfId="33031" xr:uid="{00000000-0005-0000-0000-0000F47A0000}"/>
    <cellStyle name="Normal 23 4 5" xfId="33032" xr:uid="{00000000-0005-0000-0000-0000F57A0000}"/>
    <cellStyle name="Normal 23 4 5 2" xfId="33033" xr:uid="{00000000-0005-0000-0000-0000F67A0000}"/>
    <cellStyle name="Normal 23 4 5 2 2" xfId="33034" xr:uid="{00000000-0005-0000-0000-0000F77A0000}"/>
    <cellStyle name="Normal 23 4 5 3" xfId="33035" xr:uid="{00000000-0005-0000-0000-0000F87A0000}"/>
    <cellStyle name="Normal 23 4 6" xfId="33036" xr:uid="{00000000-0005-0000-0000-0000F97A0000}"/>
    <cellStyle name="Normal 23 4 6 2" xfId="33037" xr:uid="{00000000-0005-0000-0000-0000FA7A0000}"/>
    <cellStyle name="Normal 23 4 6 2 2" xfId="33038" xr:uid="{00000000-0005-0000-0000-0000FB7A0000}"/>
    <cellStyle name="Normal 23 4 6 3" xfId="33039" xr:uid="{00000000-0005-0000-0000-0000FC7A0000}"/>
    <cellStyle name="Normal 23 4 7" xfId="33040" xr:uid="{00000000-0005-0000-0000-0000FD7A0000}"/>
    <cellStyle name="Normal 23 4 7 2" xfId="33041" xr:uid="{00000000-0005-0000-0000-0000FE7A0000}"/>
    <cellStyle name="Normal 23 4 7 2 2" xfId="33042" xr:uid="{00000000-0005-0000-0000-0000FF7A0000}"/>
    <cellStyle name="Normal 23 4 7 3" xfId="33043" xr:uid="{00000000-0005-0000-0000-0000007B0000}"/>
    <cellStyle name="Normal 23 4 8" xfId="33044" xr:uid="{00000000-0005-0000-0000-0000017B0000}"/>
    <cellStyle name="Normal 23 4 8 2" xfId="33045" xr:uid="{00000000-0005-0000-0000-0000027B0000}"/>
    <cellStyle name="Normal 23 4 9" xfId="33046" xr:uid="{00000000-0005-0000-0000-0000037B0000}"/>
    <cellStyle name="Normal 23 4 9 2" xfId="33047" xr:uid="{00000000-0005-0000-0000-0000047B0000}"/>
    <cellStyle name="Normal 23 5" xfId="33048" xr:uid="{00000000-0005-0000-0000-0000057B0000}"/>
    <cellStyle name="Normal 23 5 10" xfId="33049" xr:uid="{00000000-0005-0000-0000-0000067B0000}"/>
    <cellStyle name="Normal 23 5 10 2" xfId="33050" xr:uid="{00000000-0005-0000-0000-0000077B0000}"/>
    <cellStyle name="Normal 23 5 11" xfId="33051" xr:uid="{00000000-0005-0000-0000-0000087B0000}"/>
    <cellStyle name="Normal 23 5 2" xfId="33052" xr:uid="{00000000-0005-0000-0000-0000097B0000}"/>
    <cellStyle name="Normal 23 5 2 2" xfId="33053" xr:uid="{00000000-0005-0000-0000-00000A7B0000}"/>
    <cellStyle name="Normal 23 5 2 2 2" xfId="33054" xr:uid="{00000000-0005-0000-0000-00000B7B0000}"/>
    <cellStyle name="Normal 23 5 2 2 2 2" xfId="33055" xr:uid="{00000000-0005-0000-0000-00000C7B0000}"/>
    <cellStyle name="Normal 23 5 2 2 3" xfId="33056" xr:uid="{00000000-0005-0000-0000-00000D7B0000}"/>
    <cellStyle name="Normal 23 5 2 3" xfId="33057" xr:uid="{00000000-0005-0000-0000-00000E7B0000}"/>
    <cellStyle name="Normal 23 5 2 3 2" xfId="33058" xr:uid="{00000000-0005-0000-0000-00000F7B0000}"/>
    <cellStyle name="Normal 23 5 2 3 2 2" xfId="33059" xr:uid="{00000000-0005-0000-0000-0000107B0000}"/>
    <cellStyle name="Normal 23 5 2 3 3" xfId="33060" xr:uid="{00000000-0005-0000-0000-0000117B0000}"/>
    <cellStyle name="Normal 23 5 2 4" xfId="33061" xr:uid="{00000000-0005-0000-0000-0000127B0000}"/>
    <cellStyle name="Normal 23 5 2 4 2" xfId="33062" xr:uid="{00000000-0005-0000-0000-0000137B0000}"/>
    <cellStyle name="Normal 23 5 2 4 2 2" xfId="33063" xr:uid="{00000000-0005-0000-0000-0000147B0000}"/>
    <cellStyle name="Normal 23 5 2 4 3" xfId="33064" xr:uid="{00000000-0005-0000-0000-0000157B0000}"/>
    <cellStyle name="Normal 23 5 2 5" xfId="33065" xr:uid="{00000000-0005-0000-0000-0000167B0000}"/>
    <cellStyle name="Normal 23 5 2 5 2" xfId="33066" xr:uid="{00000000-0005-0000-0000-0000177B0000}"/>
    <cellStyle name="Normal 23 5 2 6" xfId="33067" xr:uid="{00000000-0005-0000-0000-0000187B0000}"/>
    <cellStyle name="Normal 23 5 2 6 2" xfId="33068" xr:uid="{00000000-0005-0000-0000-0000197B0000}"/>
    <cellStyle name="Normal 23 5 2 7" xfId="33069" xr:uid="{00000000-0005-0000-0000-00001A7B0000}"/>
    <cellStyle name="Normal 23 5 3" xfId="33070" xr:uid="{00000000-0005-0000-0000-00001B7B0000}"/>
    <cellStyle name="Normal 23 5 3 2" xfId="33071" xr:uid="{00000000-0005-0000-0000-00001C7B0000}"/>
    <cellStyle name="Normal 23 5 3 2 2" xfId="33072" xr:uid="{00000000-0005-0000-0000-00001D7B0000}"/>
    <cellStyle name="Normal 23 5 3 2 2 2" xfId="33073" xr:uid="{00000000-0005-0000-0000-00001E7B0000}"/>
    <cellStyle name="Normal 23 5 3 2 3" xfId="33074" xr:uid="{00000000-0005-0000-0000-00001F7B0000}"/>
    <cellStyle name="Normal 23 5 3 3" xfId="33075" xr:uid="{00000000-0005-0000-0000-0000207B0000}"/>
    <cellStyle name="Normal 23 5 3 3 2" xfId="33076" xr:uid="{00000000-0005-0000-0000-0000217B0000}"/>
    <cellStyle name="Normal 23 5 3 3 2 2" xfId="33077" xr:uid="{00000000-0005-0000-0000-0000227B0000}"/>
    <cellStyle name="Normal 23 5 3 3 3" xfId="33078" xr:uid="{00000000-0005-0000-0000-0000237B0000}"/>
    <cellStyle name="Normal 23 5 3 4" xfId="33079" xr:uid="{00000000-0005-0000-0000-0000247B0000}"/>
    <cellStyle name="Normal 23 5 3 4 2" xfId="33080" xr:uid="{00000000-0005-0000-0000-0000257B0000}"/>
    <cellStyle name="Normal 23 5 3 4 2 2" xfId="33081" xr:uid="{00000000-0005-0000-0000-0000267B0000}"/>
    <cellStyle name="Normal 23 5 3 4 3" xfId="33082" xr:uid="{00000000-0005-0000-0000-0000277B0000}"/>
    <cellStyle name="Normal 23 5 3 5" xfId="33083" xr:uid="{00000000-0005-0000-0000-0000287B0000}"/>
    <cellStyle name="Normal 23 5 3 5 2" xfId="33084" xr:uid="{00000000-0005-0000-0000-0000297B0000}"/>
    <cellStyle name="Normal 23 5 3 6" xfId="33085" xr:uid="{00000000-0005-0000-0000-00002A7B0000}"/>
    <cellStyle name="Normal 23 5 4" xfId="33086" xr:uid="{00000000-0005-0000-0000-00002B7B0000}"/>
    <cellStyle name="Normal 23 5 4 2" xfId="33087" xr:uid="{00000000-0005-0000-0000-00002C7B0000}"/>
    <cellStyle name="Normal 23 5 4 2 2" xfId="33088" xr:uid="{00000000-0005-0000-0000-00002D7B0000}"/>
    <cellStyle name="Normal 23 5 4 3" xfId="33089" xr:uid="{00000000-0005-0000-0000-00002E7B0000}"/>
    <cellStyle name="Normal 23 5 5" xfId="33090" xr:uid="{00000000-0005-0000-0000-00002F7B0000}"/>
    <cellStyle name="Normal 23 5 5 2" xfId="33091" xr:uid="{00000000-0005-0000-0000-0000307B0000}"/>
    <cellStyle name="Normal 23 5 5 2 2" xfId="33092" xr:uid="{00000000-0005-0000-0000-0000317B0000}"/>
    <cellStyle name="Normal 23 5 5 3" xfId="33093" xr:uid="{00000000-0005-0000-0000-0000327B0000}"/>
    <cellStyle name="Normal 23 5 6" xfId="33094" xr:uid="{00000000-0005-0000-0000-0000337B0000}"/>
    <cellStyle name="Normal 23 5 6 2" xfId="33095" xr:uid="{00000000-0005-0000-0000-0000347B0000}"/>
    <cellStyle name="Normal 23 5 6 2 2" xfId="33096" xr:uid="{00000000-0005-0000-0000-0000357B0000}"/>
    <cellStyle name="Normal 23 5 6 3" xfId="33097" xr:uid="{00000000-0005-0000-0000-0000367B0000}"/>
    <cellStyle name="Normal 23 5 7" xfId="33098" xr:uid="{00000000-0005-0000-0000-0000377B0000}"/>
    <cellStyle name="Normal 23 5 7 2" xfId="33099" xr:uid="{00000000-0005-0000-0000-0000387B0000}"/>
    <cellStyle name="Normal 23 5 8" xfId="33100" xr:uid="{00000000-0005-0000-0000-0000397B0000}"/>
    <cellStyle name="Normal 23 5 8 2" xfId="33101" xr:uid="{00000000-0005-0000-0000-00003A7B0000}"/>
    <cellStyle name="Normal 23 5 9" xfId="33102" xr:uid="{00000000-0005-0000-0000-00003B7B0000}"/>
    <cellStyle name="Normal 23 5 9 2" xfId="33103" xr:uid="{00000000-0005-0000-0000-00003C7B0000}"/>
    <cellStyle name="Normal 23 6" xfId="33104" xr:uid="{00000000-0005-0000-0000-00003D7B0000}"/>
    <cellStyle name="Normal 23 6 2" xfId="33105" xr:uid="{00000000-0005-0000-0000-00003E7B0000}"/>
    <cellStyle name="Normal 23 6 2 2" xfId="33106" xr:uid="{00000000-0005-0000-0000-00003F7B0000}"/>
    <cellStyle name="Normal 23 6 2 2 2" xfId="33107" xr:uid="{00000000-0005-0000-0000-0000407B0000}"/>
    <cellStyle name="Normal 23 6 2 3" xfId="33108" xr:uid="{00000000-0005-0000-0000-0000417B0000}"/>
    <cellStyle name="Normal 23 6 3" xfId="33109" xr:uid="{00000000-0005-0000-0000-0000427B0000}"/>
    <cellStyle name="Normal 23 6 3 2" xfId="33110" xr:uid="{00000000-0005-0000-0000-0000437B0000}"/>
    <cellStyle name="Normal 23 6 3 2 2" xfId="33111" xr:uid="{00000000-0005-0000-0000-0000447B0000}"/>
    <cellStyle name="Normal 23 6 3 3" xfId="33112" xr:uid="{00000000-0005-0000-0000-0000457B0000}"/>
    <cellStyle name="Normal 23 6 4" xfId="33113" xr:uid="{00000000-0005-0000-0000-0000467B0000}"/>
    <cellStyle name="Normal 23 6 4 2" xfId="33114" xr:uid="{00000000-0005-0000-0000-0000477B0000}"/>
    <cellStyle name="Normal 23 6 4 2 2" xfId="33115" xr:uid="{00000000-0005-0000-0000-0000487B0000}"/>
    <cellStyle name="Normal 23 6 4 3" xfId="33116" xr:uid="{00000000-0005-0000-0000-0000497B0000}"/>
    <cellStyle name="Normal 23 6 5" xfId="33117" xr:uid="{00000000-0005-0000-0000-00004A7B0000}"/>
    <cellStyle name="Normal 23 6 5 2" xfId="33118" xr:uid="{00000000-0005-0000-0000-00004B7B0000}"/>
    <cellStyle name="Normal 23 6 6" xfId="33119" xr:uid="{00000000-0005-0000-0000-00004C7B0000}"/>
    <cellStyle name="Normal 23 6 6 2" xfId="33120" xr:uid="{00000000-0005-0000-0000-00004D7B0000}"/>
    <cellStyle name="Normal 23 6 7" xfId="33121" xr:uid="{00000000-0005-0000-0000-00004E7B0000}"/>
    <cellStyle name="Normal 23 7" xfId="33122" xr:uid="{00000000-0005-0000-0000-00004F7B0000}"/>
    <cellStyle name="Normal 23 7 2" xfId="33123" xr:uid="{00000000-0005-0000-0000-0000507B0000}"/>
    <cellStyle name="Normal 23 7 2 2" xfId="33124" xr:uid="{00000000-0005-0000-0000-0000517B0000}"/>
    <cellStyle name="Normal 23 7 2 2 2" xfId="33125" xr:uid="{00000000-0005-0000-0000-0000527B0000}"/>
    <cellStyle name="Normal 23 7 2 3" xfId="33126" xr:uid="{00000000-0005-0000-0000-0000537B0000}"/>
    <cellStyle name="Normal 23 7 3" xfId="33127" xr:uid="{00000000-0005-0000-0000-0000547B0000}"/>
    <cellStyle name="Normal 23 7 3 2" xfId="33128" xr:uid="{00000000-0005-0000-0000-0000557B0000}"/>
    <cellStyle name="Normal 23 7 3 2 2" xfId="33129" xr:uid="{00000000-0005-0000-0000-0000567B0000}"/>
    <cellStyle name="Normal 23 7 3 3" xfId="33130" xr:uid="{00000000-0005-0000-0000-0000577B0000}"/>
    <cellStyle name="Normal 23 7 4" xfId="33131" xr:uid="{00000000-0005-0000-0000-0000587B0000}"/>
    <cellStyle name="Normal 23 7 4 2" xfId="33132" xr:uid="{00000000-0005-0000-0000-0000597B0000}"/>
    <cellStyle name="Normal 23 7 4 2 2" xfId="33133" xr:uid="{00000000-0005-0000-0000-00005A7B0000}"/>
    <cellStyle name="Normal 23 7 4 3" xfId="33134" xr:uid="{00000000-0005-0000-0000-00005B7B0000}"/>
    <cellStyle name="Normal 23 7 5" xfId="33135" xr:uid="{00000000-0005-0000-0000-00005C7B0000}"/>
    <cellStyle name="Normal 23 7 5 2" xfId="33136" xr:uid="{00000000-0005-0000-0000-00005D7B0000}"/>
    <cellStyle name="Normal 23 7 6" xfId="33137" xr:uid="{00000000-0005-0000-0000-00005E7B0000}"/>
    <cellStyle name="Normal 23 8" xfId="33138" xr:uid="{00000000-0005-0000-0000-00005F7B0000}"/>
    <cellStyle name="Normal 23 8 2" xfId="33139" xr:uid="{00000000-0005-0000-0000-0000607B0000}"/>
    <cellStyle name="Normal 23 8 2 2" xfId="33140" xr:uid="{00000000-0005-0000-0000-0000617B0000}"/>
    <cellStyle name="Normal 23 8 3" xfId="33141" xr:uid="{00000000-0005-0000-0000-0000627B0000}"/>
    <cellStyle name="Normal 23 9" xfId="33142" xr:uid="{00000000-0005-0000-0000-0000637B0000}"/>
    <cellStyle name="Normal 23 9 2" xfId="33143" xr:uid="{00000000-0005-0000-0000-0000647B0000}"/>
    <cellStyle name="Normal 23 9 2 2" xfId="33144" xr:uid="{00000000-0005-0000-0000-0000657B0000}"/>
    <cellStyle name="Normal 23 9 3" xfId="33145" xr:uid="{00000000-0005-0000-0000-0000667B0000}"/>
    <cellStyle name="Normal 230" xfId="33146" xr:uid="{00000000-0005-0000-0000-0000677B0000}"/>
    <cellStyle name="Normal 231" xfId="33147" xr:uid="{00000000-0005-0000-0000-0000687B0000}"/>
    <cellStyle name="Normal 232" xfId="33148" xr:uid="{00000000-0005-0000-0000-0000697B0000}"/>
    <cellStyle name="Normal 233" xfId="33149" xr:uid="{00000000-0005-0000-0000-00006A7B0000}"/>
    <cellStyle name="Normal 234" xfId="33150" xr:uid="{00000000-0005-0000-0000-00006B7B0000}"/>
    <cellStyle name="Normal 235" xfId="33151" xr:uid="{00000000-0005-0000-0000-00006C7B0000}"/>
    <cellStyle name="Normal 236" xfId="33152" xr:uid="{00000000-0005-0000-0000-00006D7B0000}"/>
    <cellStyle name="Normal 237" xfId="33153" xr:uid="{00000000-0005-0000-0000-00006E7B0000}"/>
    <cellStyle name="Normal 238" xfId="33154" xr:uid="{00000000-0005-0000-0000-00006F7B0000}"/>
    <cellStyle name="Normal 239" xfId="33155" xr:uid="{00000000-0005-0000-0000-0000707B0000}"/>
    <cellStyle name="Normal 24" xfId="1251" xr:uid="{00000000-0005-0000-0000-0000717B0000}"/>
    <cellStyle name="Normal 24 2" xfId="33156" xr:uid="{00000000-0005-0000-0000-0000727B0000}"/>
    <cellStyle name="Normal 24 2 10" xfId="33157" xr:uid="{00000000-0005-0000-0000-0000737B0000}"/>
    <cellStyle name="Normal 24 2 10 2" xfId="33158" xr:uid="{00000000-0005-0000-0000-0000747B0000}"/>
    <cellStyle name="Normal 24 2 11" xfId="33159" xr:uid="{00000000-0005-0000-0000-0000757B0000}"/>
    <cellStyle name="Normal 24 2 11 2" xfId="33160" xr:uid="{00000000-0005-0000-0000-0000767B0000}"/>
    <cellStyle name="Normal 24 2 12" xfId="33161" xr:uid="{00000000-0005-0000-0000-0000777B0000}"/>
    <cellStyle name="Normal 24 2 12 2" xfId="33162" xr:uid="{00000000-0005-0000-0000-0000787B0000}"/>
    <cellStyle name="Normal 24 2 13" xfId="33163" xr:uid="{00000000-0005-0000-0000-0000797B0000}"/>
    <cellStyle name="Normal 24 2 13 2" xfId="33164" xr:uid="{00000000-0005-0000-0000-00007A7B0000}"/>
    <cellStyle name="Normal 24 2 14" xfId="33165" xr:uid="{00000000-0005-0000-0000-00007B7B0000}"/>
    <cellStyle name="Normal 24 2 15" xfId="55788" xr:uid="{00000000-0005-0000-0000-00007C7B0000}"/>
    <cellStyle name="Normal 24 2 2" xfId="33166" xr:uid="{00000000-0005-0000-0000-00007D7B0000}"/>
    <cellStyle name="Normal 24 2 2 10" xfId="33167" xr:uid="{00000000-0005-0000-0000-00007E7B0000}"/>
    <cellStyle name="Normal 24 2 2 10 2" xfId="33168" xr:uid="{00000000-0005-0000-0000-00007F7B0000}"/>
    <cellStyle name="Normal 24 2 2 11" xfId="33169" xr:uid="{00000000-0005-0000-0000-0000807B0000}"/>
    <cellStyle name="Normal 24 2 2 12" xfId="55789" xr:uid="{00000000-0005-0000-0000-0000817B0000}"/>
    <cellStyle name="Normal 24 2 2 2" xfId="33170" xr:uid="{00000000-0005-0000-0000-0000827B0000}"/>
    <cellStyle name="Normal 24 2 2 2 2" xfId="33171" xr:uid="{00000000-0005-0000-0000-0000837B0000}"/>
    <cellStyle name="Normal 24 2 2 2 2 2" xfId="33172" xr:uid="{00000000-0005-0000-0000-0000847B0000}"/>
    <cellStyle name="Normal 24 2 2 2 2 2 2" xfId="33173" xr:uid="{00000000-0005-0000-0000-0000857B0000}"/>
    <cellStyle name="Normal 24 2 2 2 2 3" xfId="33174" xr:uid="{00000000-0005-0000-0000-0000867B0000}"/>
    <cellStyle name="Normal 24 2 2 2 3" xfId="33175" xr:uid="{00000000-0005-0000-0000-0000877B0000}"/>
    <cellStyle name="Normal 24 2 2 2 3 2" xfId="33176" xr:uid="{00000000-0005-0000-0000-0000887B0000}"/>
    <cellStyle name="Normal 24 2 2 2 3 2 2" xfId="33177" xr:uid="{00000000-0005-0000-0000-0000897B0000}"/>
    <cellStyle name="Normal 24 2 2 2 3 3" xfId="33178" xr:uid="{00000000-0005-0000-0000-00008A7B0000}"/>
    <cellStyle name="Normal 24 2 2 2 4" xfId="33179" xr:uid="{00000000-0005-0000-0000-00008B7B0000}"/>
    <cellStyle name="Normal 24 2 2 2 4 2" xfId="33180" xr:uid="{00000000-0005-0000-0000-00008C7B0000}"/>
    <cellStyle name="Normal 24 2 2 2 4 2 2" xfId="33181" xr:uid="{00000000-0005-0000-0000-00008D7B0000}"/>
    <cellStyle name="Normal 24 2 2 2 4 3" xfId="33182" xr:uid="{00000000-0005-0000-0000-00008E7B0000}"/>
    <cellStyle name="Normal 24 2 2 2 5" xfId="33183" xr:uid="{00000000-0005-0000-0000-00008F7B0000}"/>
    <cellStyle name="Normal 24 2 2 2 5 2" xfId="33184" xr:uid="{00000000-0005-0000-0000-0000907B0000}"/>
    <cellStyle name="Normal 24 2 2 2 6" xfId="33185" xr:uid="{00000000-0005-0000-0000-0000917B0000}"/>
    <cellStyle name="Normal 24 2 2 2 6 2" xfId="33186" xr:uid="{00000000-0005-0000-0000-0000927B0000}"/>
    <cellStyle name="Normal 24 2 2 2 7" xfId="33187" xr:uid="{00000000-0005-0000-0000-0000937B0000}"/>
    <cellStyle name="Normal 24 2 2 2 8" xfId="55790" xr:uid="{00000000-0005-0000-0000-0000947B0000}"/>
    <cellStyle name="Normal 24 2 2 3" xfId="33188" xr:uid="{00000000-0005-0000-0000-0000957B0000}"/>
    <cellStyle name="Normal 24 2 2 3 2" xfId="33189" xr:uid="{00000000-0005-0000-0000-0000967B0000}"/>
    <cellStyle name="Normal 24 2 2 3 2 2" xfId="33190" xr:uid="{00000000-0005-0000-0000-0000977B0000}"/>
    <cellStyle name="Normal 24 2 2 3 2 2 2" xfId="33191" xr:uid="{00000000-0005-0000-0000-0000987B0000}"/>
    <cellStyle name="Normal 24 2 2 3 2 3" xfId="33192" xr:uid="{00000000-0005-0000-0000-0000997B0000}"/>
    <cellStyle name="Normal 24 2 2 3 2 4" xfId="55792" xr:uid="{00000000-0005-0000-0000-00009A7B0000}"/>
    <cellStyle name="Normal 24 2 2 3 3" xfId="33193" xr:uid="{00000000-0005-0000-0000-00009B7B0000}"/>
    <cellStyle name="Normal 24 2 2 3 3 2" xfId="33194" xr:uid="{00000000-0005-0000-0000-00009C7B0000}"/>
    <cellStyle name="Normal 24 2 2 3 3 2 2" xfId="33195" xr:uid="{00000000-0005-0000-0000-00009D7B0000}"/>
    <cellStyle name="Normal 24 2 2 3 3 3" xfId="33196" xr:uid="{00000000-0005-0000-0000-00009E7B0000}"/>
    <cellStyle name="Normal 24 2 2 3 4" xfId="33197" xr:uid="{00000000-0005-0000-0000-00009F7B0000}"/>
    <cellStyle name="Normal 24 2 2 3 4 2" xfId="33198" xr:uid="{00000000-0005-0000-0000-0000A07B0000}"/>
    <cellStyle name="Normal 24 2 2 3 4 2 2" xfId="33199" xr:uid="{00000000-0005-0000-0000-0000A17B0000}"/>
    <cellStyle name="Normal 24 2 2 3 4 3" xfId="33200" xr:uid="{00000000-0005-0000-0000-0000A27B0000}"/>
    <cellStyle name="Normal 24 2 2 3 5" xfId="33201" xr:uid="{00000000-0005-0000-0000-0000A37B0000}"/>
    <cellStyle name="Normal 24 2 2 3 5 2" xfId="33202" xr:uid="{00000000-0005-0000-0000-0000A47B0000}"/>
    <cellStyle name="Normal 24 2 2 3 6" xfId="33203" xr:uid="{00000000-0005-0000-0000-0000A57B0000}"/>
    <cellStyle name="Normal 24 2 2 3 7" xfId="55791" xr:uid="{00000000-0005-0000-0000-0000A67B0000}"/>
    <cellStyle name="Normal 24 2 2 4" xfId="33204" xr:uid="{00000000-0005-0000-0000-0000A77B0000}"/>
    <cellStyle name="Normal 24 2 2 4 2" xfId="33205" xr:uid="{00000000-0005-0000-0000-0000A87B0000}"/>
    <cellStyle name="Normal 24 2 2 4 2 2" xfId="33206" xr:uid="{00000000-0005-0000-0000-0000A97B0000}"/>
    <cellStyle name="Normal 24 2 2 4 3" xfId="33207" xr:uid="{00000000-0005-0000-0000-0000AA7B0000}"/>
    <cellStyle name="Normal 24 2 2 5" xfId="33208" xr:uid="{00000000-0005-0000-0000-0000AB7B0000}"/>
    <cellStyle name="Normal 24 2 2 5 2" xfId="33209" xr:uid="{00000000-0005-0000-0000-0000AC7B0000}"/>
    <cellStyle name="Normal 24 2 2 5 2 2" xfId="33210" xr:uid="{00000000-0005-0000-0000-0000AD7B0000}"/>
    <cellStyle name="Normal 24 2 2 5 3" xfId="33211" xr:uid="{00000000-0005-0000-0000-0000AE7B0000}"/>
    <cellStyle name="Normal 24 2 2 6" xfId="33212" xr:uid="{00000000-0005-0000-0000-0000AF7B0000}"/>
    <cellStyle name="Normal 24 2 2 6 2" xfId="33213" xr:uid="{00000000-0005-0000-0000-0000B07B0000}"/>
    <cellStyle name="Normal 24 2 2 6 2 2" xfId="33214" xr:uid="{00000000-0005-0000-0000-0000B17B0000}"/>
    <cellStyle name="Normal 24 2 2 6 3" xfId="33215" xr:uid="{00000000-0005-0000-0000-0000B27B0000}"/>
    <cellStyle name="Normal 24 2 2 7" xfId="33216" xr:uid="{00000000-0005-0000-0000-0000B37B0000}"/>
    <cellStyle name="Normal 24 2 2 7 2" xfId="33217" xr:uid="{00000000-0005-0000-0000-0000B47B0000}"/>
    <cellStyle name="Normal 24 2 2 8" xfId="33218" xr:uid="{00000000-0005-0000-0000-0000B57B0000}"/>
    <cellStyle name="Normal 24 2 2 8 2" xfId="33219" xr:uid="{00000000-0005-0000-0000-0000B67B0000}"/>
    <cellStyle name="Normal 24 2 2 9" xfId="33220" xr:uid="{00000000-0005-0000-0000-0000B77B0000}"/>
    <cellStyle name="Normal 24 2 2 9 2" xfId="33221" xr:uid="{00000000-0005-0000-0000-0000B87B0000}"/>
    <cellStyle name="Normal 24 2 3" xfId="33222" xr:uid="{00000000-0005-0000-0000-0000B97B0000}"/>
    <cellStyle name="Normal 24 2 3 10" xfId="33223" xr:uid="{00000000-0005-0000-0000-0000BA7B0000}"/>
    <cellStyle name="Normal 24 2 3 10 2" xfId="33224" xr:uid="{00000000-0005-0000-0000-0000BB7B0000}"/>
    <cellStyle name="Normal 24 2 3 11" xfId="33225" xr:uid="{00000000-0005-0000-0000-0000BC7B0000}"/>
    <cellStyle name="Normal 24 2 3 2" xfId="33226" xr:uid="{00000000-0005-0000-0000-0000BD7B0000}"/>
    <cellStyle name="Normal 24 2 3 2 2" xfId="33227" xr:uid="{00000000-0005-0000-0000-0000BE7B0000}"/>
    <cellStyle name="Normal 24 2 3 2 2 2" xfId="33228" xr:uid="{00000000-0005-0000-0000-0000BF7B0000}"/>
    <cellStyle name="Normal 24 2 3 2 2 2 2" xfId="33229" xr:uid="{00000000-0005-0000-0000-0000C07B0000}"/>
    <cellStyle name="Normal 24 2 3 2 2 3" xfId="33230" xr:uid="{00000000-0005-0000-0000-0000C17B0000}"/>
    <cellStyle name="Normal 24 2 3 2 3" xfId="33231" xr:uid="{00000000-0005-0000-0000-0000C27B0000}"/>
    <cellStyle name="Normal 24 2 3 2 3 2" xfId="33232" xr:uid="{00000000-0005-0000-0000-0000C37B0000}"/>
    <cellStyle name="Normal 24 2 3 2 3 2 2" xfId="33233" xr:uid="{00000000-0005-0000-0000-0000C47B0000}"/>
    <cellStyle name="Normal 24 2 3 2 3 3" xfId="33234" xr:uid="{00000000-0005-0000-0000-0000C57B0000}"/>
    <cellStyle name="Normal 24 2 3 2 4" xfId="33235" xr:uid="{00000000-0005-0000-0000-0000C67B0000}"/>
    <cellStyle name="Normal 24 2 3 2 4 2" xfId="33236" xr:uid="{00000000-0005-0000-0000-0000C77B0000}"/>
    <cellStyle name="Normal 24 2 3 2 4 2 2" xfId="33237" xr:uid="{00000000-0005-0000-0000-0000C87B0000}"/>
    <cellStyle name="Normal 24 2 3 2 4 3" xfId="33238" xr:uid="{00000000-0005-0000-0000-0000C97B0000}"/>
    <cellStyle name="Normal 24 2 3 2 5" xfId="33239" xr:uid="{00000000-0005-0000-0000-0000CA7B0000}"/>
    <cellStyle name="Normal 24 2 3 2 5 2" xfId="33240" xr:uid="{00000000-0005-0000-0000-0000CB7B0000}"/>
    <cellStyle name="Normal 24 2 3 2 6" xfId="33241" xr:uid="{00000000-0005-0000-0000-0000CC7B0000}"/>
    <cellStyle name="Normal 24 2 3 2 6 2" xfId="33242" xr:uid="{00000000-0005-0000-0000-0000CD7B0000}"/>
    <cellStyle name="Normal 24 2 3 2 7" xfId="33243" xr:uid="{00000000-0005-0000-0000-0000CE7B0000}"/>
    <cellStyle name="Normal 24 2 3 3" xfId="33244" xr:uid="{00000000-0005-0000-0000-0000CF7B0000}"/>
    <cellStyle name="Normal 24 2 3 3 2" xfId="33245" xr:uid="{00000000-0005-0000-0000-0000D07B0000}"/>
    <cellStyle name="Normal 24 2 3 3 2 2" xfId="33246" xr:uid="{00000000-0005-0000-0000-0000D17B0000}"/>
    <cellStyle name="Normal 24 2 3 3 2 2 2" xfId="33247" xr:uid="{00000000-0005-0000-0000-0000D27B0000}"/>
    <cellStyle name="Normal 24 2 3 3 2 3" xfId="33248" xr:uid="{00000000-0005-0000-0000-0000D37B0000}"/>
    <cellStyle name="Normal 24 2 3 3 3" xfId="33249" xr:uid="{00000000-0005-0000-0000-0000D47B0000}"/>
    <cellStyle name="Normal 24 2 3 3 3 2" xfId="33250" xr:uid="{00000000-0005-0000-0000-0000D57B0000}"/>
    <cellStyle name="Normal 24 2 3 3 3 2 2" xfId="33251" xr:uid="{00000000-0005-0000-0000-0000D67B0000}"/>
    <cellStyle name="Normal 24 2 3 3 3 3" xfId="33252" xr:uid="{00000000-0005-0000-0000-0000D77B0000}"/>
    <cellStyle name="Normal 24 2 3 3 4" xfId="33253" xr:uid="{00000000-0005-0000-0000-0000D87B0000}"/>
    <cellStyle name="Normal 24 2 3 3 4 2" xfId="33254" xr:uid="{00000000-0005-0000-0000-0000D97B0000}"/>
    <cellStyle name="Normal 24 2 3 3 4 2 2" xfId="33255" xr:uid="{00000000-0005-0000-0000-0000DA7B0000}"/>
    <cellStyle name="Normal 24 2 3 3 4 3" xfId="33256" xr:uid="{00000000-0005-0000-0000-0000DB7B0000}"/>
    <cellStyle name="Normal 24 2 3 3 5" xfId="33257" xr:uid="{00000000-0005-0000-0000-0000DC7B0000}"/>
    <cellStyle name="Normal 24 2 3 3 5 2" xfId="33258" xr:uid="{00000000-0005-0000-0000-0000DD7B0000}"/>
    <cellStyle name="Normal 24 2 3 3 6" xfId="33259" xr:uid="{00000000-0005-0000-0000-0000DE7B0000}"/>
    <cellStyle name="Normal 24 2 3 4" xfId="33260" xr:uid="{00000000-0005-0000-0000-0000DF7B0000}"/>
    <cellStyle name="Normal 24 2 3 4 2" xfId="33261" xr:uid="{00000000-0005-0000-0000-0000E07B0000}"/>
    <cellStyle name="Normal 24 2 3 4 2 2" xfId="33262" xr:uid="{00000000-0005-0000-0000-0000E17B0000}"/>
    <cellStyle name="Normal 24 2 3 4 3" xfId="33263" xr:uid="{00000000-0005-0000-0000-0000E27B0000}"/>
    <cellStyle name="Normal 24 2 3 5" xfId="33264" xr:uid="{00000000-0005-0000-0000-0000E37B0000}"/>
    <cellStyle name="Normal 24 2 3 5 2" xfId="33265" xr:uid="{00000000-0005-0000-0000-0000E47B0000}"/>
    <cellStyle name="Normal 24 2 3 5 2 2" xfId="33266" xr:uid="{00000000-0005-0000-0000-0000E57B0000}"/>
    <cellStyle name="Normal 24 2 3 5 3" xfId="33267" xr:uid="{00000000-0005-0000-0000-0000E67B0000}"/>
    <cellStyle name="Normal 24 2 3 6" xfId="33268" xr:uid="{00000000-0005-0000-0000-0000E77B0000}"/>
    <cellStyle name="Normal 24 2 3 6 2" xfId="33269" xr:uid="{00000000-0005-0000-0000-0000E87B0000}"/>
    <cellStyle name="Normal 24 2 3 6 2 2" xfId="33270" xr:uid="{00000000-0005-0000-0000-0000E97B0000}"/>
    <cellStyle name="Normal 24 2 3 6 3" xfId="33271" xr:uid="{00000000-0005-0000-0000-0000EA7B0000}"/>
    <cellStyle name="Normal 24 2 3 7" xfId="33272" xr:uid="{00000000-0005-0000-0000-0000EB7B0000}"/>
    <cellStyle name="Normal 24 2 3 7 2" xfId="33273" xr:uid="{00000000-0005-0000-0000-0000EC7B0000}"/>
    <cellStyle name="Normal 24 2 3 8" xfId="33274" xr:uid="{00000000-0005-0000-0000-0000ED7B0000}"/>
    <cellStyle name="Normal 24 2 3 8 2" xfId="33275" xr:uid="{00000000-0005-0000-0000-0000EE7B0000}"/>
    <cellStyle name="Normal 24 2 3 9" xfId="33276" xr:uid="{00000000-0005-0000-0000-0000EF7B0000}"/>
    <cellStyle name="Normal 24 2 3 9 2" xfId="33277" xr:uid="{00000000-0005-0000-0000-0000F07B0000}"/>
    <cellStyle name="Normal 24 2 4" xfId="33278" xr:uid="{00000000-0005-0000-0000-0000F17B0000}"/>
    <cellStyle name="Normal 24 2 4 10" xfId="33279" xr:uid="{00000000-0005-0000-0000-0000F27B0000}"/>
    <cellStyle name="Normal 24 2 4 10 2" xfId="33280" xr:uid="{00000000-0005-0000-0000-0000F37B0000}"/>
    <cellStyle name="Normal 24 2 4 11" xfId="33281" xr:uid="{00000000-0005-0000-0000-0000F47B0000}"/>
    <cellStyle name="Normal 24 2 4 2" xfId="33282" xr:uid="{00000000-0005-0000-0000-0000F57B0000}"/>
    <cellStyle name="Normal 24 2 4 2 2" xfId="33283" xr:uid="{00000000-0005-0000-0000-0000F67B0000}"/>
    <cellStyle name="Normal 24 2 4 2 2 2" xfId="33284" xr:uid="{00000000-0005-0000-0000-0000F77B0000}"/>
    <cellStyle name="Normal 24 2 4 2 2 2 2" xfId="33285" xr:uid="{00000000-0005-0000-0000-0000F87B0000}"/>
    <cellStyle name="Normal 24 2 4 2 2 3" xfId="33286" xr:uid="{00000000-0005-0000-0000-0000F97B0000}"/>
    <cellStyle name="Normal 24 2 4 2 3" xfId="33287" xr:uid="{00000000-0005-0000-0000-0000FA7B0000}"/>
    <cellStyle name="Normal 24 2 4 2 3 2" xfId="33288" xr:uid="{00000000-0005-0000-0000-0000FB7B0000}"/>
    <cellStyle name="Normal 24 2 4 2 3 2 2" xfId="33289" xr:uid="{00000000-0005-0000-0000-0000FC7B0000}"/>
    <cellStyle name="Normal 24 2 4 2 3 3" xfId="33290" xr:uid="{00000000-0005-0000-0000-0000FD7B0000}"/>
    <cellStyle name="Normal 24 2 4 2 4" xfId="33291" xr:uid="{00000000-0005-0000-0000-0000FE7B0000}"/>
    <cellStyle name="Normal 24 2 4 2 4 2" xfId="33292" xr:uid="{00000000-0005-0000-0000-0000FF7B0000}"/>
    <cellStyle name="Normal 24 2 4 2 4 2 2" xfId="33293" xr:uid="{00000000-0005-0000-0000-0000007C0000}"/>
    <cellStyle name="Normal 24 2 4 2 4 3" xfId="33294" xr:uid="{00000000-0005-0000-0000-0000017C0000}"/>
    <cellStyle name="Normal 24 2 4 2 5" xfId="33295" xr:uid="{00000000-0005-0000-0000-0000027C0000}"/>
    <cellStyle name="Normal 24 2 4 2 5 2" xfId="33296" xr:uid="{00000000-0005-0000-0000-0000037C0000}"/>
    <cellStyle name="Normal 24 2 4 2 6" xfId="33297" xr:uid="{00000000-0005-0000-0000-0000047C0000}"/>
    <cellStyle name="Normal 24 2 4 2 6 2" xfId="33298" xr:uid="{00000000-0005-0000-0000-0000057C0000}"/>
    <cellStyle name="Normal 24 2 4 2 7" xfId="33299" xr:uid="{00000000-0005-0000-0000-0000067C0000}"/>
    <cellStyle name="Normal 24 2 4 3" xfId="33300" xr:uid="{00000000-0005-0000-0000-0000077C0000}"/>
    <cellStyle name="Normal 24 2 4 3 2" xfId="33301" xr:uid="{00000000-0005-0000-0000-0000087C0000}"/>
    <cellStyle name="Normal 24 2 4 3 2 2" xfId="33302" xr:uid="{00000000-0005-0000-0000-0000097C0000}"/>
    <cellStyle name="Normal 24 2 4 3 2 2 2" xfId="33303" xr:uid="{00000000-0005-0000-0000-00000A7C0000}"/>
    <cellStyle name="Normal 24 2 4 3 2 3" xfId="33304" xr:uid="{00000000-0005-0000-0000-00000B7C0000}"/>
    <cellStyle name="Normal 24 2 4 3 3" xfId="33305" xr:uid="{00000000-0005-0000-0000-00000C7C0000}"/>
    <cellStyle name="Normal 24 2 4 3 3 2" xfId="33306" xr:uid="{00000000-0005-0000-0000-00000D7C0000}"/>
    <cellStyle name="Normal 24 2 4 3 3 2 2" xfId="33307" xr:uid="{00000000-0005-0000-0000-00000E7C0000}"/>
    <cellStyle name="Normal 24 2 4 3 3 3" xfId="33308" xr:uid="{00000000-0005-0000-0000-00000F7C0000}"/>
    <cellStyle name="Normal 24 2 4 3 4" xfId="33309" xr:uid="{00000000-0005-0000-0000-0000107C0000}"/>
    <cellStyle name="Normal 24 2 4 3 4 2" xfId="33310" xr:uid="{00000000-0005-0000-0000-0000117C0000}"/>
    <cellStyle name="Normal 24 2 4 3 4 2 2" xfId="33311" xr:uid="{00000000-0005-0000-0000-0000127C0000}"/>
    <cellStyle name="Normal 24 2 4 3 4 3" xfId="33312" xr:uid="{00000000-0005-0000-0000-0000137C0000}"/>
    <cellStyle name="Normal 24 2 4 3 5" xfId="33313" xr:uid="{00000000-0005-0000-0000-0000147C0000}"/>
    <cellStyle name="Normal 24 2 4 3 5 2" xfId="33314" xr:uid="{00000000-0005-0000-0000-0000157C0000}"/>
    <cellStyle name="Normal 24 2 4 3 6" xfId="33315" xr:uid="{00000000-0005-0000-0000-0000167C0000}"/>
    <cellStyle name="Normal 24 2 4 4" xfId="33316" xr:uid="{00000000-0005-0000-0000-0000177C0000}"/>
    <cellStyle name="Normal 24 2 4 4 2" xfId="33317" xr:uid="{00000000-0005-0000-0000-0000187C0000}"/>
    <cellStyle name="Normal 24 2 4 4 2 2" xfId="33318" xr:uid="{00000000-0005-0000-0000-0000197C0000}"/>
    <cellStyle name="Normal 24 2 4 4 3" xfId="33319" xr:uid="{00000000-0005-0000-0000-00001A7C0000}"/>
    <cellStyle name="Normal 24 2 4 5" xfId="33320" xr:uid="{00000000-0005-0000-0000-00001B7C0000}"/>
    <cellStyle name="Normal 24 2 4 5 2" xfId="33321" xr:uid="{00000000-0005-0000-0000-00001C7C0000}"/>
    <cellStyle name="Normal 24 2 4 5 2 2" xfId="33322" xr:uid="{00000000-0005-0000-0000-00001D7C0000}"/>
    <cellStyle name="Normal 24 2 4 5 3" xfId="33323" xr:uid="{00000000-0005-0000-0000-00001E7C0000}"/>
    <cellStyle name="Normal 24 2 4 6" xfId="33324" xr:uid="{00000000-0005-0000-0000-00001F7C0000}"/>
    <cellStyle name="Normal 24 2 4 6 2" xfId="33325" xr:uid="{00000000-0005-0000-0000-0000207C0000}"/>
    <cellStyle name="Normal 24 2 4 6 2 2" xfId="33326" xr:uid="{00000000-0005-0000-0000-0000217C0000}"/>
    <cellStyle name="Normal 24 2 4 6 3" xfId="33327" xr:uid="{00000000-0005-0000-0000-0000227C0000}"/>
    <cellStyle name="Normal 24 2 4 7" xfId="33328" xr:uid="{00000000-0005-0000-0000-0000237C0000}"/>
    <cellStyle name="Normal 24 2 4 7 2" xfId="33329" xr:uid="{00000000-0005-0000-0000-0000247C0000}"/>
    <cellStyle name="Normal 24 2 4 8" xfId="33330" xr:uid="{00000000-0005-0000-0000-0000257C0000}"/>
    <cellStyle name="Normal 24 2 4 8 2" xfId="33331" xr:uid="{00000000-0005-0000-0000-0000267C0000}"/>
    <cellStyle name="Normal 24 2 4 9" xfId="33332" xr:uid="{00000000-0005-0000-0000-0000277C0000}"/>
    <cellStyle name="Normal 24 2 4 9 2" xfId="33333" xr:uid="{00000000-0005-0000-0000-0000287C0000}"/>
    <cellStyle name="Normal 24 2 5" xfId="33334" xr:uid="{00000000-0005-0000-0000-0000297C0000}"/>
    <cellStyle name="Normal 24 2 5 2" xfId="33335" xr:uid="{00000000-0005-0000-0000-00002A7C0000}"/>
    <cellStyle name="Normal 24 2 5 2 2" xfId="33336" xr:uid="{00000000-0005-0000-0000-00002B7C0000}"/>
    <cellStyle name="Normal 24 2 5 2 2 2" xfId="33337" xr:uid="{00000000-0005-0000-0000-00002C7C0000}"/>
    <cellStyle name="Normal 24 2 5 2 3" xfId="33338" xr:uid="{00000000-0005-0000-0000-00002D7C0000}"/>
    <cellStyle name="Normal 24 2 5 3" xfId="33339" xr:uid="{00000000-0005-0000-0000-00002E7C0000}"/>
    <cellStyle name="Normal 24 2 5 3 2" xfId="33340" xr:uid="{00000000-0005-0000-0000-00002F7C0000}"/>
    <cellStyle name="Normal 24 2 5 3 2 2" xfId="33341" xr:uid="{00000000-0005-0000-0000-0000307C0000}"/>
    <cellStyle name="Normal 24 2 5 3 3" xfId="33342" xr:uid="{00000000-0005-0000-0000-0000317C0000}"/>
    <cellStyle name="Normal 24 2 5 4" xfId="33343" xr:uid="{00000000-0005-0000-0000-0000327C0000}"/>
    <cellStyle name="Normal 24 2 5 4 2" xfId="33344" xr:uid="{00000000-0005-0000-0000-0000337C0000}"/>
    <cellStyle name="Normal 24 2 5 4 2 2" xfId="33345" xr:uid="{00000000-0005-0000-0000-0000347C0000}"/>
    <cellStyle name="Normal 24 2 5 4 3" xfId="33346" xr:uid="{00000000-0005-0000-0000-0000357C0000}"/>
    <cellStyle name="Normal 24 2 5 5" xfId="33347" xr:uid="{00000000-0005-0000-0000-0000367C0000}"/>
    <cellStyle name="Normal 24 2 5 5 2" xfId="33348" xr:uid="{00000000-0005-0000-0000-0000377C0000}"/>
    <cellStyle name="Normal 24 2 5 6" xfId="33349" xr:uid="{00000000-0005-0000-0000-0000387C0000}"/>
    <cellStyle name="Normal 24 2 5 6 2" xfId="33350" xr:uid="{00000000-0005-0000-0000-0000397C0000}"/>
    <cellStyle name="Normal 24 2 5 7" xfId="33351" xr:uid="{00000000-0005-0000-0000-00003A7C0000}"/>
    <cellStyle name="Normal 24 2 6" xfId="33352" xr:uid="{00000000-0005-0000-0000-00003B7C0000}"/>
    <cellStyle name="Normal 24 2 6 2" xfId="33353" xr:uid="{00000000-0005-0000-0000-00003C7C0000}"/>
    <cellStyle name="Normal 24 2 6 2 2" xfId="33354" xr:uid="{00000000-0005-0000-0000-00003D7C0000}"/>
    <cellStyle name="Normal 24 2 6 2 2 2" xfId="33355" xr:uid="{00000000-0005-0000-0000-00003E7C0000}"/>
    <cellStyle name="Normal 24 2 6 2 3" xfId="33356" xr:uid="{00000000-0005-0000-0000-00003F7C0000}"/>
    <cellStyle name="Normal 24 2 6 3" xfId="33357" xr:uid="{00000000-0005-0000-0000-0000407C0000}"/>
    <cellStyle name="Normal 24 2 6 3 2" xfId="33358" xr:uid="{00000000-0005-0000-0000-0000417C0000}"/>
    <cellStyle name="Normal 24 2 6 3 2 2" xfId="33359" xr:uid="{00000000-0005-0000-0000-0000427C0000}"/>
    <cellStyle name="Normal 24 2 6 3 3" xfId="33360" xr:uid="{00000000-0005-0000-0000-0000437C0000}"/>
    <cellStyle name="Normal 24 2 6 4" xfId="33361" xr:uid="{00000000-0005-0000-0000-0000447C0000}"/>
    <cellStyle name="Normal 24 2 6 4 2" xfId="33362" xr:uid="{00000000-0005-0000-0000-0000457C0000}"/>
    <cellStyle name="Normal 24 2 6 4 2 2" xfId="33363" xr:uid="{00000000-0005-0000-0000-0000467C0000}"/>
    <cellStyle name="Normal 24 2 6 4 3" xfId="33364" xr:uid="{00000000-0005-0000-0000-0000477C0000}"/>
    <cellStyle name="Normal 24 2 6 5" xfId="33365" xr:uid="{00000000-0005-0000-0000-0000487C0000}"/>
    <cellStyle name="Normal 24 2 6 5 2" xfId="33366" xr:uid="{00000000-0005-0000-0000-0000497C0000}"/>
    <cellStyle name="Normal 24 2 6 6" xfId="33367" xr:uid="{00000000-0005-0000-0000-00004A7C0000}"/>
    <cellStyle name="Normal 24 2 7" xfId="33368" xr:uid="{00000000-0005-0000-0000-00004B7C0000}"/>
    <cellStyle name="Normal 24 2 7 2" xfId="33369" xr:uid="{00000000-0005-0000-0000-00004C7C0000}"/>
    <cellStyle name="Normal 24 2 7 2 2" xfId="33370" xr:uid="{00000000-0005-0000-0000-00004D7C0000}"/>
    <cellStyle name="Normal 24 2 7 3" xfId="33371" xr:uid="{00000000-0005-0000-0000-00004E7C0000}"/>
    <cellStyle name="Normal 24 2 8" xfId="33372" xr:uid="{00000000-0005-0000-0000-00004F7C0000}"/>
    <cellStyle name="Normal 24 2 8 2" xfId="33373" xr:uid="{00000000-0005-0000-0000-0000507C0000}"/>
    <cellStyle name="Normal 24 2 8 2 2" xfId="33374" xr:uid="{00000000-0005-0000-0000-0000517C0000}"/>
    <cellStyle name="Normal 24 2 8 3" xfId="33375" xr:uid="{00000000-0005-0000-0000-0000527C0000}"/>
    <cellStyle name="Normal 24 2 9" xfId="33376" xr:uid="{00000000-0005-0000-0000-0000537C0000}"/>
    <cellStyle name="Normal 24 2 9 2" xfId="33377" xr:uid="{00000000-0005-0000-0000-0000547C0000}"/>
    <cellStyle name="Normal 24 2 9 2 2" xfId="33378" xr:uid="{00000000-0005-0000-0000-0000557C0000}"/>
    <cellStyle name="Normal 24 2 9 3" xfId="33379" xr:uid="{00000000-0005-0000-0000-0000567C0000}"/>
    <cellStyle name="Normal 24 3" xfId="33380" xr:uid="{00000000-0005-0000-0000-0000577C0000}"/>
    <cellStyle name="Normal 24 3 10" xfId="33381" xr:uid="{00000000-0005-0000-0000-0000587C0000}"/>
    <cellStyle name="Normal 24 3 10 2" xfId="33382" xr:uid="{00000000-0005-0000-0000-0000597C0000}"/>
    <cellStyle name="Normal 24 3 11" xfId="33383" xr:uid="{00000000-0005-0000-0000-00005A7C0000}"/>
    <cellStyle name="Normal 24 3 12" xfId="55793" xr:uid="{00000000-0005-0000-0000-00005B7C0000}"/>
    <cellStyle name="Normal 24 3 2" xfId="33384" xr:uid="{00000000-0005-0000-0000-00005C7C0000}"/>
    <cellStyle name="Normal 24 3 2 2" xfId="33385" xr:uid="{00000000-0005-0000-0000-00005D7C0000}"/>
    <cellStyle name="Normal 24 3 2 2 2" xfId="33386" xr:uid="{00000000-0005-0000-0000-00005E7C0000}"/>
    <cellStyle name="Normal 24 3 2 2 2 2" xfId="33387" xr:uid="{00000000-0005-0000-0000-00005F7C0000}"/>
    <cellStyle name="Normal 24 3 2 2 3" xfId="33388" xr:uid="{00000000-0005-0000-0000-0000607C0000}"/>
    <cellStyle name="Normal 24 3 2 3" xfId="33389" xr:uid="{00000000-0005-0000-0000-0000617C0000}"/>
    <cellStyle name="Normal 24 3 2 3 2" xfId="33390" xr:uid="{00000000-0005-0000-0000-0000627C0000}"/>
    <cellStyle name="Normal 24 3 2 3 2 2" xfId="33391" xr:uid="{00000000-0005-0000-0000-0000637C0000}"/>
    <cellStyle name="Normal 24 3 2 3 3" xfId="33392" xr:uid="{00000000-0005-0000-0000-0000647C0000}"/>
    <cellStyle name="Normal 24 3 2 4" xfId="33393" xr:uid="{00000000-0005-0000-0000-0000657C0000}"/>
    <cellStyle name="Normal 24 3 2 4 2" xfId="33394" xr:uid="{00000000-0005-0000-0000-0000667C0000}"/>
    <cellStyle name="Normal 24 3 2 4 2 2" xfId="33395" xr:uid="{00000000-0005-0000-0000-0000677C0000}"/>
    <cellStyle name="Normal 24 3 2 4 3" xfId="33396" xr:uid="{00000000-0005-0000-0000-0000687C0000}"/>
    <cellStyle name="Normal 24 3 2 5" xfId="33397" xr:uid="{00000000-0005-0000-0000-0000697C0000}"/>
    <cellStyle name="Normal 24 3 2 5 2" xfId="33398" xr:uid="{00000000-0005-0000-0000-00006A7C0000}"/>
    <cellStyle name="Normal 24 3 2 6" xfId="33399" xr:uid="{00000000-0005-0000-0000-00006B7C0000}"/>
    <cellStyle name="Normal 24 3 2 6 2" xfId="33400" xr:uid="{00000000-0005-0000-0000-00006C7C0000}"/>
    <cellStyle name="Normal 24 3 2 7" xfId="33401" xr:uid="{00000000-0005-0000-0000-00006D7C0000}"/>
    <cellStyle name="Normal 24 3 2 8" xfId="55794" xr:uid="{00000000-0005-0000-0000-00006E7C0000}"/>
    <cellStyle name="Normal 24 3 3" xfId="33402" xr:uid="{00000000-0005-0000-0000-00006F7C0000}"/>
    <cellStyle name="Normal 24 3 3 2" xfId="33403" xr:uid="{00000000-0005-0000-0000-0000707C0000}"/>
    <cellStyle name="Normal 24 3 3 2 2" xfId="33404" xr:uid="{00000000-0005-0000-0000-0000717C0000}"/>
    <cellStyle name="Normal 24 3 3 2 2 2" xfId="33405" xr:uid="{00000000-0005-0000-0000-0000727C0000}"/>
    <cellStyle name="Normal 24 3 3 2 3" xfId="33406" xr:uid="{00000000-0005-0000-0000-0000737C0000}"/>
    <cellStyle name="Normal 24 3 3 2 4" xfId="55796" xr:uid="{00000000-0005-0000-0000-0000747C0000}"/>
    <cellStyle name="Normal 24 3 3 3" xfId="33407" xr:uid="{00000000-0005-0000-0000-0000757C0000}"/>
    <cellStyle name="Normal 24 3 3 3 2" xfId="33408" xr:uid="{00000000-0005-0000-0000-0000767C0000}"/>
    <cellStyle name="Normal 24 3 3 3 2 2" xfId="33409" xr:uid="{00000000-0005-0000-0000-0000777C0000}"/>
    <cellStyle name="Normal 24 3 3 3 3" xfId="33410" xr:uid="{00000000-0005-0000-0000-0000787C0000}"/>
    <cellStyle name="Normal 24 3 3 4" xfId="33411" xr:uid="{00000000-0005-0000-0000-0000797C0000}"/>
    <cellStyle name="Normal 24 3 3 4 2" xfId="33412" xr:uid="{00000000-0005-0000-0000-00007A7C0000}"/>
    <cellStyle name="Normal 24 3 3 4 2 2" xfId="33413" xr:uid="{00000000-0005-0000-0000-00007B7C0000}"/>
    <cellStyle name="Normal 24 3 3 4 3" xfId="33414" xr:uid="{00000000-0005-0000-0000-00007C7C0000}"/>
    <cellStyle name="Normal 24 3 3 5" xfId="33415" xr:uid="{00000000-0005-0000-0000-00007D7C0000}"/>
    <cellStyle name="Normal 24 3 3 5 2" xfId="33416" xr:uid="{00000000-0005-0000-0000-00007E7C0000}"/>
    <cellStyle name="Normal 24 3 3 6" xfId="33417" xr:uid="{00000000-0005-0000-0000-00007F7C0000}"/>
    <cellStyle name="Normal 24 3 3 7" xfId="55795" xr:uid="{00000000-0005-0000-0000-0000807C0000}"/>
    <cellStyle name="Normal 24 3 4" xfId="33418" xr:uid="{00000000-0005-0000-0000-0000817C0000}"/>
    <cellStyle name="Normal 24 3 4 2" xfId="33419" xr:uid="{00000000-0005-0000-0000-0000827C0000}"/>
    <cellStyle name="Normal 24 3 4 2 2" xfId="33420" xr:uid="{00000000-0005-0000-0000-0000837C0000}"/>
    <cellStyle name="Normal 24 3 4 3" xfId="33421" xr:uid="{00000000-0005-0000-0000-0000847C0000}"/>
    <cellStyle name="Normal 24 3 5" xfId="33422" xr:uid="{00000000-0005-0000-0000-0000857C0000}"/>
    <cellStyle name="Normal 24 3 5 2" xfId="33423" xr:uid="{00000000-0005-0000-0000-0000867C0000}"/>
    <cellStyle name="Normal 24 3 5 2 2" xfId="33424" xr:uid="{00000000-0005-0000-0000-0000877C0000}"/>
    <cellStyle name="Normal 24 3 5 3" xfId="33425" xr:uid="{00000000-0005-0000-0000-0000887C0000}"/>
    <cellStyle name="Normal 24 3 6" xfId="33426" xr:uid="{00000000-0005-0000-0000-0000897C0000}"/>
    <cellStyle name="Normal 24 3 6 2" xfId="33427" xr:uid="{00000000-0005-0000-0000-00008A7C0000}"/>
    <cellStyle name="Normal 24 3 6 2 2" xfId="33428" xr:uid="{00000000-0005-0000-0000-00008B7C0000}"/>
    <cellStyle name="Normal 24 3 6 3" xfId="33429" xr:uid="{00000000-0005-0000-0000-00008C7C0000}"/>
    <cellStyle name="Normal 24 3 7" xfId="33430" xr:uid="{00000000-0005-0000-0000-00008D7C0000}"/>
    <cellStyle name="Normal 24 3 7 2" xfId="33431" xr:uid="{00000000-0005-0000-0000-00008E7C0000}"/>
    <cellStyle name="Normal 24 3 8" xfId="33432" xr:uid="{00000000-0005-0000-0000-00008F7C0000}"/>
    <cellStyle name="Normal 24 3 8 2" xfId="33433" xr:uid="{00000000-0005-0000-0000-0000907C0000}"/>
    <cellStyle name="Normal 24 3 9" xfId="33434" xr:uid="{00000000-0005-0000-0000-0000917C0000}"/>
    <cellStyle name="Normal 24 3 9 2" xfId="33435" xr:uid="{00000000-0005-0000-0000-0000927C0000}"/>
    <cellStyle name="Normal 24 4" xfId="33436" xr:uid="{00000000-0005-0000-0000-0000937C0000}"/>
    <cellStyle name="Normal 24 4 10" xfId="33437" xr:uid="{00000000-0005-0000-0000-0000947C0000}"/>
    <cellStyle name="Normal 24 4 10 2" xfId="33438" xr:uid="{00000000-0005-0000-0000-0000957C0000}"/>
    <cellStyle name="Normal 24 4 11" xfId="33439" xr:uid="{00000000-0005-0000-0000-0000967C0000}"/>
    <cellStyle name="Normal 24 4 12" xfId="55797" xr:uid="{00000000-0005-0000-0000-0000977C0000}"/>
    <cellStyle name="Normal 24 4 2" xfId="33440" xr:uid="{00000000-0005-0000-0000-0000987C0000}"/>
    <cellStyle name="Normal 24 4 2 2" xfId="33441" xr:uid="{00000000-0005-0000-0000-0000997C0000}"/>
    <cellStyle name="Normal 24 4 2 2 2" xfId="33442" xr:uid="{00000000-0005-0000-0000-00009A7C0000}"/>
    <cellStyle name="Normal 24 4 2 2 2 2" xfId="33443" xr:uid="{00000000-0005-0000-0000-00009B7C0000}"/>
    <cellStyle name="Normal 24 4 2 2 3" xfId="33444" xr:uid="{00000000-0005-0000-0000-00009C7C0000}"/>
    <cellStyle name="Normal 24 4 2 3" xfId="33445" xr:uid="{00000000-0005-0000-0000-00009D7C0000}"/>
    <cellStyle name="Normal 24 4 2 3 2" xfId="33446" xr:uid="{00000000-0005-0000-0000-00009E7C0000}"/>
    <cellStyle name="Normal 24 4 2 3 2 2" xfId="33447" xr:uid="{00000000-0005-0000-0000-00009F7C0000}"/>
    <cellStyle name="Normal 24 4 2 3 3" xfId="33448" xr:uid="{00000000-0005-0000-0000-0000A07C0000}"/>
    <cellStyle name="Normal 24 4 2 4" xfId="33449" xr:uid="{00000000-0005-0000-0000-0000A17C0000}"/>
    <cellStyle name="Normal 24 4 2 4 2" xfId="33450" xr:uid="{00000000-0005-0000-0000-0000A27C0000}"/>
    <cellStyle name="Normal 24 4 2 4 2 2" xfId="33451" xr:uid="{00000000-0005-0000-0000-0000A37C0000}"/>
    <cellStyle name="Normal 24 4 2 4 3" xfId="33452" xr:uid="{00000000-0005-0000-0000-0000A47C0000}"/>
    <cellStyle name="Normal 24 4 2 5" xfId="33453" xr:uid="{00000000-0005-0000-0000-0000A57C0000}"/>
    <cellStyle name="Normal 24 4 2 5 2" xfId="33454" xr:uid="{00000000-0005-0000-0000-0000A67C0000}"/>
    <cellStyle name="Normal 24 4 2 6" xfId="33455" xr:uid="{00000000-0005-0000-0000-0000A77C0000}"/>
    <cellStyle name="Normal 24 4 2 6 2" xfId="33456" xr:uid="{00000000-0005-0000-0000-0000A87C0000}"/>
    <cellStyle name="Normal 24 4 2 7" xfId="33457" xr:uid="{00000000-0005-0000-0000-0000A97C0000}"/>
    <cellStyle name="Normal 24 4 3" xfId="33458" xr:uid="{00000000-0005-0000-0000-0000AA7C0000}"/>
    <cellStyle name="Normal 24 4 3 2" xfId="33459" xr:uid="{00000000-0005-0000-0000-0000AB7C0000}"/>
    <cellStyle name="Normal 24 4 3 2 2" xfId="33460" xr:uid="{00000000-0005-0000-0000-0000AC7C0000}"/>
    <cellStyle name="Normal 24 4 3 2 2 2" xfId="33461" xr:uid="{00000000-0005-0000-0000-0000AD7C0000}"/>
    <cellStyle name="Normal 24 4 3 2 3" xfId="33462" xr:uid="{00000000-0005-0000-0000-0000AE7C0000}"/>
    <cellStyle name="Normal 24 4 3 3" xfId="33463" xr:uid="{00000000-0005-0000-0000-0000AF7C0000}"/>
    <cellStyle name="Normal 24 4 3 3 2" xfId="33464" xr:uid="{00000000-0005-0000-0000-0000B07C0000}"/>
    <cellStyle name="Normal 24 4 3 3 2 2" xfId="33465" xr:uid="{00000000-0005-0000-0000-0000B17C0000}"/>
    <cellStyle name="Normal 24 4 3 3 3" xfId="33466" xr:uid="{00000000-0005-0000-0000-0000B27C0000}"/>
    <cellStyle name="Normal 24 4 3 4" xfId="33467" xr:uid="{00000000-0005-0000-0000-0000B37C0000}"/>
    <cellStyle name="Normal 24 4 3 4 2" xfId="33468" xr:uid="{00000000-0005-0000-0000-0000B47C0000}"/>
    <cellStyle name="Normal 24 4 3 4 2 2" xfId="33469" xr:uid="{00000000-0005-0000-0000-0000B57C0000}"/>
    <cellStyle name="Normal 24 4 3 4 3" xfId="33470" xr:uid="{00000000-0005-0000-0000-0000B67C0000}"/>
    <cellStyle name="Normal 24 4 3 5" xfId="33471" xr:uid="{00000000-0005-0000-0000-0000B77C0000}"/>
    <cellStyle name="Normal 24 4 3 5 2" xfId="33472" xr:uid="{00000000-0005-0000-0000-0000B87C0000}"/>
    <cellStyle name="Normal 24 4 3 6" xfId="33473" xr:uid="{00000000-0005-0000-0000-0000B97C0000}"/>
    <cellStyle name="Normal 24 4 4" xfId="33474" xr:uid="{00000000-0005-0000-0000-0000BA7C0000}"/>
    <cellStyle name="Normal 24 4 4 2" xfId="33475" xr:uid="{00000000-0005-0000-0000-0000BB7C0000}"/>
    <cellStyle name="Normal 24 4 4 2 2" xfId="33476" xr:uid="{00000000-0005-0000-0000-0000BC7C0000}"/>
    <cellStyle name="Normal 24 4 4 3" xfId="33477" xr:uid="{00000000-0005-0000-0000-0000BD7C0000}"/>
    <cellStyle name="Normal 24 4 5" xfId="33478" xr:uid="{00000000-0005-0000-0000-0000BE7C0000}"/>
    <cellStyle name="Normal 24 4 5 2" xfId="33479" xr:uid="{00000000-0005-0000-0000-0000BF7C0000}"/>
    <cellStyle name="Normal 24 4 5 2 2" xfId="33480" xr:uid="{00000000-0005-0000-0000-0000C07C0000}"/>
    <cellStyle name="Normal 24 4 5 3" xfId="33481" xr:uid="{00000000-0005-0000-0000-0000C17C0000}"/>
    <cellStyle name="Normal 24 4 6" xfId="33482" xr:uid="{00000000-0005-0000-0000-0000C27C0000}"/>
    <cellStyle name="Normal 24 4 6 2" xfId="33483" xr:uid="{00000000-0005-0000-0000-0000C37C0000}"/>
    <cellStyle name="Normal 24 4 6 2 2" xfId="33484" xr:uid="{00000000-0005-0000-0000-0000C47C0000}"/>
    <cellStyle name="Normal 24 4 6 3" xfId="33485" xr:uid="{00000000-0005-0000-0000-0000C57C0000}"/>
    <cellStyle name="Normal 24 4 7" xfId="33486" xr:uid="{00000000-0005-0000-0000-0000C67C0000}"/>
    <cellStyle name="Normal 24 4 7 2" xfId="33487" xr:uid="{00000000-0005-0000-0000-0000C77C0000}"/>
    <cellStyle name="Normal 24 4 8" xfId="33488" xr:uid="{00000000-0005-0000-0000-0000C87C0000}"/>
    <cellStyle name="Normal 24 4 8 2" xfId="33489" xr:uid="{00000000-0005-0000-0000-0000C97C0000}"/>
    <cellStyle name="Normal 24 4 9" xfId="33490" xr:uid="{00000000-0005-0000-0000-0000CA7C0000}"/>
    <cellStyle name="Normal 24 4 9 2" xfId="33491" xr:uid="{00000000-0005-0000-0000-0000CB7C0000}"/>
    <cellStyle name="Normal 24 5" xfId="33492" xr:uid="{00000000-0005-0000-0000-0000CC7C0000}"/>
    <cellStyle name="Normal 24 5 10" xfId="33493" xr:uid="{00000000-0005-0000-0000-0000CD7C0000}"/>
    <cellStyle name="Normal 24 5 10 2" xfId="33494" xr:uid="{00000000-0005-0000-0000-0000CE7C0000}"/>
    <cellStyle name="Normal 24 5 11" xfId="33495" xr:uid="{00000000-0005-0000-0000-0000CF7C0000}"/>
    <cellStyle name="Normal 24 5 12" xfId="55798" xr:uid="{00000000-0005-0000-0000-0000D07C0000}"/>
    <cellStyle name="Normal 24 5 2" xfId="33496" xr:uid="{00000000-0005-0000-0000-0000D17C0000}"/>
    <cellStyle name="Normal 24 5 2 2" xfId="33497" xr:uid="{00000000-0005-0000-0000-0000D27C0000}"/>
    <cellStyle name="Normal 24 5 2 2 2" xfId="33498" xr:uid="{00000000-0005-0000-0000-0000D37C0000}"/>
    <cellStyle name="Normal 24 5 2 2 2 2" xfId="33499" xr:uid="{00000000-0005-0000-0000-0000D47C0000}"/>
    <cellStyle name="Normal 24 5 2 2 3" xfId="33500" xr:uid="{00000000-0005-0000-0000-0000D57C0000}"/>
    <cellStyle name="Normal 24 5 2 3" xfId="33501" xr:uid="{00000000-0005-0000-0000-0000D67C0000}"/>
    <cellStyle name="Normal 24 5 2 3 2" xfId="33502" xr:uid="{00000000-0005-0000-0000-0000D77C0000}"/>
    <cellStyle name="Normal 24 5 2 3 2 2" xfId="33503" xr:uid="{00000000-0005-0000-0000-0000D87C0000}"/>
    <cellStyle name="Normal 24 5 2 3 3" xfId="33504" xr:uid="{00000000-0005-0000-0000-0000D97C0000}"/>
    <cellStyle name="Normal 24 5 2 4" xfId="33505" xr:uid="{00000000-0005-0000-0000-0000DA7C0000}"/>
    <cellStyle name="Normal 24 5 2 4 2" xfId="33506" xr:uid="{00000000-0005-0000-0000-0000DB7C0000}"/>
    <cellStyle name="Normal 24 5 2 4 2 2" xfId="33507" xr:uid="{00000000-0005-0000-0000-0000DC7C0000}"/>
    <cellStyle name="Normal 24 5 2 4 3" xfId="33508" xr:uid="{00000000-0005-0000-0000-0000DD7C0000}"/>
    <cellStyle name="Normal 24 5 2 5" xfId="33509" xr:uid="{00000000-0005-0000-0000-0000DE7C0000}"/>
    <cellStyle name="Normal 24 5 2 5 2" xfId="33510" xr:uid="{00000000-0005-0000-0000-0000DF7C0000}"/>
    <cellStyle name="Normal 24 5 2 6" xfId="33511" xr:uid="{00000000-0005-0000-0000-0000E07C0000}"/>
    <cellStyle name="Normal 24 5 2 6 2" xfId="33512" xr:uid="{00000000-0005-0000-0000-0000E17C0000}"/>
    <cellStyle name="Normal 24 5 2 7" xfId="33513" xr:uid="{00000000-0005-0000-0000-0000E27C0000}"/>
    <cellStyle name="Normal 24 5 3" xfId="33514" xr:uid="{00000000-0005-0000-0000-0000E37C0000}"/>
    <cellStyle name="Normal 24 5 3 2" xfId="33515" xr:uid="{00000000-0005-0000-0000-0000E47C0000}"/>
    <cellStyle name="Normal 24 5 3 2 2" xfId="33516" xr:uid="{00000000-0005-0000-0000-0000E57C0000}"/>
    <cellStyle name="Normal 24 5 3 2 2 2" xfId="33517" xr:uid="{00000000-0005-0000-0000-0000E67C0000}"/>
    <cellStyle name="Normal 24 5 3 2 3" xfId="33518" xr:uid="{00000000-0005-0000-0000-0000E77C0000}"/>
    <cellStyle name="Normal 24 5 3 3" xfId="33519" xr:uid="{00000000-0005-0000-0000-0000E87C0000}"/>
    <cellStyle name="Normal 24 5 3 3 2" xfId="33520" xr:uid="{00000000-0005-0000-0000-0000E97C0000}"/>
    <cellStyle name="Normal 24 5 3 3 2 2" xfId="33521" xr:uid="{00000000-0005-0000-0000-0000EA7C0000}"/>
    <cellStyle name="Normal 24 5 3 3 3" xfId="33522" xr:uid="{00000000-0005-0000-0000-0000EB7C0000}"/>
    <cellStyle name="Normal 24 5 3 4" xfId="33523" xr:uid="{00000000-0005-0000-0000-0000EC7C0000}"/>
    <cellStyle name="Normal 24 5 3 4 2" xfId="33524" xr:uid="{00000000-0005-0000-0000-0000ED7C0000}"/>
    <cellStyle name="Normal 24 5 3 4 2 2" xfId="33525" xr:uid="{00000000-0005-0000-0000-0000EE7C0000}"/>
    <cellStyle name="Normal 24 5 3 4 3" xfId="33526" xr:uid="{00000000-0005-0000-0000-0000EF7C0000}"/>
    <cellStyle name="Normal 24 5 3 5" xfId="33527" xr:uid="{00000000-0005-0000-0000-0000F07C0000}"/>
    <cellStyle name="Normal 24 5 3 5 2" xfId="33528" xr:uid="{00000000-0005-0000-0000-0000F17C0000}"/>
    <cellStyle name="Normal 24 5 3 6" xfId="33529" xr:uid="{00000000-0005-0000-0000-0000F27C0000}"/>
    <cellStyle name="Normal 24 5 4" xfId="33530" xr:uid="{00000000-0005-0000-0000-0000F37C0000}"/>
    <cellStyle name="Normal 24 5 4 2" xfId="33531" xr:uid="{00000000-0005-0000-0000-0000F47C0000}"/>
    <cellStyle name="Normal 24 5 4 2 2" xfId="33532" xr:uid="{00000000-0005-0000-0000-0000F57C0000}"/>
    <cellStyle name="Normal 24 5 4 3" xfId="33533" xr:uid="{00000000-0005-0000-0000-0000F67C0000}"/>
    <cellStyle name="Normal 24 5 5" xfId="33534" xr:uid="{00000000-0005-0000-0000-0000F77C0000}"/>
    <cellStyle name="Normal 24 5 5 2" xfId="33535" xr:uid="{00000000-0005-0000-0000-0000F87C0000}"/>
    <cellStyle name="Normal 24 5 5 2 2" xfId="33536" xr:uid="{00000000-0005-0000-0000-0000F97C0000}"/>
    <cellStyle name="Normal 24 5 5 3" xfId="33537" xr:uid="{00000000-0005-0000-0000-0000FA7C0000}"/>
    <cellStyle name="Normal 24 5 6" xfId="33538" xr:uid="{00000000-0005-0000-0000-0000FB7C0000}"/>
    <cellStyle name="Normal 24 5 6 2" xfId="33539" xr:uid="{00000000-0005-0000-0000-0000FC7C0000}"/>
    <cellStyle name="Normal 24 5 6 2 2" xfId="33540" xr:uid="{00000000-0005-0000-0000-0000FD7C0000}"/>
    <cellStyle name="Normal 24 5 6 3" xfId="33541" xr:uid="{00000000-0005-0000-0000-0000FE7C0000}"/>
    <cellStyle name="Normal 24 5 7" xfId="33542" xr:uid="{00000000-0005-0000-0000-0000FF7C0000}"/>
    <cellStyle name="Normal 24 5 7 2" xfId="33543" xr:uid="{00000000-0005-0000-0000-0000007D0000}"/>
    <cellStyle name="Normal 24 5 8" xfId="33544" xr:uid="{00000000-0005-0000-0000-0000017D0000}"/>
    <cellStyle name="Normal 24 5 8 2" xfId="33545" xr:uid="{00000000-0005-0000-0000-0000027D0000}"/>
    <cellStyle name="Normal 24 5 9" xfId="33546" xr:uid="{00000000-0005-0000-0000-0000037D0000}"/>
    <cellStyle name="Normal 24 5 9 2" xfId="33547" xr:uid="{00000000-0005-0000-0000-0000047D0000}"/>
    <cellStyle name="Normal 24 6" xfId="33548" xr:uid="{00000000-0005-0000-0000-0000057D0000}"/>
    <cellStyle name="Normal 24 6 10" xfId="33549" xr:uid="{00000000-0005-0000-0000-0000067D0000}"/>
    <cellStyle name="Normal 24 6 10 2" xfId="33550" xr:uid="{00000000-0005-0000-0000-0000077D0000}"/>
    <cellStyle name="Normal 24 6 11" xfId="33551" xr:uid="{00000000-0005-0000-0000-0000087D0000}"/>
    <cellStyle name="Normal 24 6 2" xfId="33552" xr:uid="{00000000-0005-0000-0000-0000097D0000}"/>
    <cellStyle name="Normal 24 6 2 2" xfId="33553" xr:uid="{00000000-0005-0000-0000-00000A7D0000}"/>
    <cellStyle name="Normal 24 6 2 2 2" xfId="33554" xr:uid="{00000000-0005-0000-0000-00000B7D0000}"/>
    <cellStyle name="Normal 24 6 2 2 2 2" xfId="33555" xr:uid="{00000000-0005-0000-0000-00000C7D0000}"/>
    <cellStyle name="Normal 24 6 2 2 3" xfId="33556" xr:uid="{00000000-0005-0000-0000-00000D7D0000}"/>
    <cellStyle name="Normal 24 6 2 3" xfId="33557" xr:uid="{00000000-0005-0000-0000-00000E7D0000}"/>
    <cellStyle name="Normal 24 6 2 3 2" xfId="33558" xr:uid="{00000000-0005-0000-0000-00000F7D0000}"/>
    <cellStyle name="Normal 24 6 2 3 2 2" xfId="33559" xr:uid="{00000000-0005-0000-0000-0000107D0000}"/>
    <cellStyle name="Normal 24 6 2 3 3" xfId="33560" xr:uid="{00000000-0005-0000-0000-0000117D0000}"/>
    <cellStyle name="Normal 24 6 2 4" xfId="33561" xr:uid="{00000000-0005-0000-0000-0000127D0000}"/>
    <cellStyle name="Normal 24 6 2 4 2" xfId="33562" xr:uid="{00000000-0005-0000-0000-0000137D0000}"/>
    <cellStyle name="Normal 24 6 2 4 2 2" xfId="33563" xr:uid="{00000000-0005-0000-0000-0000147D0000}"/>
    <cellStyle name="Normal 24 6 2 4 3" xfId="33564" xr:uid="{00000000-0005-0000-0000-0000157D0000}"/>
    <cellStyle name="Normal 24 6 2 5" xfId="33565" xr:uid="{00000000-0005-0000-0000-0000167D0000}"/>
    <cellStyle name="Normal 24 6 2 5 2" xfId="33566" xr:uid="{00000000-0005-0000-0000-0000177D0000}"/>
    <cellStyle name="Normal 24 6 2 6" xfId="33567" xr:uid="{00000000-0005-0000-0000-0000187D0000}"/>
    <cellStyle name="Normal 24 6 2 6 2" xfId="33568" xr:uid="{00000000-0005-0000-0000-0000197D0000}"/>
    <cellStyle name="Normal 24 6 2 7" xfId="33569" xr:uid="{00000000-0005-0000-0000-00001A7D0000}"/>
    <cellStyle name="Normal 24 6 3" xfId="33570" xr:uid="{00000000-0005-0000-0000-00001B7D0000}"/>
    <cellStyle name="Normal 24 6 3 2" xfId="33571" xr:uid="{00000000-0005-0000-0000-00001C7D0000}"/>
    <cellStyle name="Normal 24 6 3 2 2" xfId="33572" xr:uid="{00000000-0005-0000-0000-00001D7D0000}"/>
    <cellStyle name="Normal 24 6 3 2 2 2" xfId="33573" xr:uid="{00000000-0005-0000-0000-00001E7D0000}"/>
    <cellStyle name="Normal 24 6 3 2 3" xfId="33574" xr:uid="{00000000-0005-0000-0000-00001F7D0000}"/>
    <cellStyle name="Normal 24 6 3 3" xfId="33575" xr:uid="{00000000-0005-0000-0000-0000207D0000}"/>
    <cellStyle name="Normal 24 6 3 3 2" xfId="33576" xr:uid="{00000000-0005-0000-0000-0000217D0000}"/>
    <cellStyle name="Normal 24 6 3 3 2 2" xfId="33577" xr:uid="{00000000-0005-0000-0000-0000227D0000}"/>
    <cellStyle name="Normal 24 6 3 3 3" xfId="33578" xr:uid="{00000000-0005-0000-0000-0000237D0000}"/>
    <cellStyle name="Normal 24 6 3 4" xfId="33579" xr:uid="{00000000-0005-0000-0000-0000247D0000}"/>
    <cellStyle name="Normal 24 6 3 4 2" xfId="33580" xr:uid="{00000000-0005-0000-0000-0000257D0000}"/>
    <cellStyle name="Normal 24 6 3 4 2 2" xfId="33581" xr:uid="{00000000-0005-0000-0000-0000267D0000}"/>
    <cellStyle name="Normal 24 6 3 4 3" xfId="33582" xr:uid="{00000000-0005-0000-0000-0000277D0000}"/>
    <cellStyle name="Normal 24 6 3 5" xfId="33583" xr:uid="{00000000-0005-0000-0000-0000287D0000}"/>
    <cellStyle name="Normal 24 6 3 5 2" xfId="33584" xr:uid="{00000000-0005-0000-0000-0000297D0000}"/>
    <cellStyle name="Normal 24 6 3 6" xfId="33585" xr:uid="{00000000-0005-0000-0000-00002A7D0000}"/>
    <cellStyle name="Normal 24 6 4" xfId="33586" xr:uid="{00000000-0005-0000-0000-00002B7D0000}"/>
    <cellStyle name="Normal 24 6 4 2" xfId="33587" xr:uid="{00000000-0005-0000-0000-00002C7D0000}"/>
    <cellStyle name="Normal 24 6 4 2 2" xfId="33588" xr:uid="{00000000-0005-0000-0000-00002D7D0000}"/>
    <cellStyle name="Normal 24 6 4 3" xfId="33589" xr:uid="{00000000-0005-0000-0000-00002E7D0000}"/>
    <cellStyle name="Normal 24 6 5" xfId="33590" xr:uid="{00000000-0005-0000-0000-00002F7D0000}"/>
    <cellStyle name="Normal 24 6 5 2" xfId="33591" xr:uid="{00000000-0005-0000-0000-0000307D0000}"/>
    <cellStyle name="Normal 24 6 5 2 2" xfId="33592" xr:uid="{00000000-0005-0000-0000-0000317D0000}"/>
    <cellStyle name="Normal 24 6 5 3" xfId="33593" xr:uid="{00000000-0005-0000-0000-0000327D0000}"/>
    <cellStyle name="Normal 24 6 6" xfId="33594" xr:uid="{00000000-0005-0000-0000-0000337D0000}"/>
    <cellStyle name="Normal 24 6 6 2" xfId="33595" xr:uid="{00000000-0005-0000-0000-0000347D0000}"/>
    <cellStyle name="Normal 24 6 6 2 2" xfId="33596" xr:uid="{00000000-0005-0000-0000-0000357D0000}"/>
    <cellStyle name="Normal 24 6 6 3" xfId="33597" xr:uid="{00000000-0005-0000-0000-0000367D0000}"/>
    <cellStyle name="Normal 24 6 7" xfId="33598" xr:uid="{00000000-0005-0000-0000-0000377D0000}"/>
    <cellStyle name="Normal 24 6 7 2" xfId="33599" xr:uid="{00000000-0005-0000-0000-0000387D0000}"/>
    <cellStyle name="Normal 24 6 8" xfId="33600" xr:uid="{00000000-0005-0000-0000-0000397D0000}"/>
    <cellStyle name="Normal 24 6 8 2" xfId="33601" xr:uid="{00000000-0005-0000-0000-00003A7D0000}"/>
    <cellStyle name="Normal 24 6 9" xfId="33602" xr:uid="{00000000-0005-0000-0000-00003B7D0000}"/>
    <cellStyle name="Normal 24 6 9 2" xfId="33603" xr:uid="{00000000-0005-0000-0000-00003C7D0000}"/>
    <cellStyle name="Normal 24 7" xfId="33604" xr:uid="{00000000-0005-0000-0000-00003D7D0000}"/>
    <cellStyle name="Normal 24 8" xfId="55787" xr:uid="{00000000-0005-0000-0000-00003E7D0000}"/>
    <cellStyle name="Normal 240" xfId="33605" xr:uid="{00000000-0005-0000-0000-00003F7D0000}"/>
    <cellStyle name="Normal 241" xfId="33606" xr:uid="{00000000-0005-0000-0000-0000407D0000}"/>
    <cellStyle name="Normal 242" xfId="33607" xr:uid="{00000000-0005-0000-0000-0000417D0000}"/>
    <cellStyle name="Normal 243" xfId="33608" xr:uid="{00000000-0005-0000-0000-0000427D0000}"/>
    <cellStyle name="Normal 244" xfId="33609" xr:uid="{00000000-0005-0000-0000-0000437D0000}"/>
    <cellStyle name="Normal 245" xfId="33610" xr:uid="{00000000-0005-0000-0000-0000447D0000}"/>
    <cellStyle name="Normal 246" xfId="33611" xr:uid="{00000000-0005-0000-0000-0000457D0000}"/>
    <cellStyle name="Normal 246 2" xfId="33612" xr:uid="{00000000-0005-0000-0000-0000467D0000}"/>
    <cellStyle name="Normal 246 2 2" xfId="33613" xr:uid="{00000000-0005-0000-0000-0000477D0000}"/>
    <cellStyle name="Normal 247" xfId="33614" xr:uid="{00000000-0005-0000-0000-0000487D0000}"/>
    <cellStyle name="Normal 247 2" xfId="33615" xr:uid="{00000000-0005-0000-0000-0000497D0000}"/>
    <cellStyle name="Normal 247 2 2" xfId="33616" xr:uid="{00000000-0005-0000-0000-00004A7D0000}"/>
    <cellStyle name="Normal 248" xfId="33617" xr:uid="{00000000-0005-0000-0000-00004B7D0000}"/>
    <cellStyle name="Normal 249" xfId="33618" xr:uid="{00000000-0005-0000-0000-00004C7D0000}"/>
    <cellStyle name="Normal 249 2" xfId="33619" xr:uid="{00000000-0005-0000-0000-00004D7D0000}"/>
    <cellStyle name="Normal 249 2 2" xfId="33620" xr:uid="{00000000-0005-0000-0000-00004E7D0000}"/>
    <cellStyle name="Normal 25" xfId="1252" xr:uid="{00000000-0005-0000-0000-00004F7D0000}"/>
    <cellStyle name="Normal 25 10" xfId="33621" xr:uid="{00000000-0005-0000-0000-0000507D0000}"/>
    <cellStyle name="Normal 25 10 2" xfId="33622" xr:uid="{00000000-0005-0000-0000-0000517D0000}"/>
    <cellStyle name="Normal 25 10 2 2" xfId="33623" xr:uid="{00000000-0005-0000-0000-0000527D0000}"/>
    <cellStyle name="Normal 25 10 3" xfId="33624" xr:uid="{00000000-0005-0000-0000-0000537D0000}"/>
    <cellStyle name="Normal 25 11" xfId="33625" xr:uid="{00000000-0005-0000-0000-0000547D0000}"/>
    <cellStyle name="Normal 25 11 2" xfId="33626" xr:uid="{00000000-0005-0000-0000-0000557D0000}"/>
    <cellStyle name="Normal 25 12" xfId="33627" xr:uid="{00000000-0005-0000-0000-0000567D0000}"/>
    <cellStyle name="Normal 25 12 2" xfId="33628" xr:uid="{00000000-0005-0000-0000-0000577D0000}"/>
    <cellStyle name="Normal 25 13" xfId="33629" xr:uid="{00000000-0005-0000-0000-0000587D0000}"/>
    <cellStyle name="Normal 25 14" xfId="33630" xr:uid="{00000000-0005-0000-0000-0000597D0000}"/>
    <cellStyle name="Normal 25 14 2" xfId="33631" xr:uid="{00000000-0005-0000-0000-00005A7D0000}"/>
    <cellStyle name="Normal 25 15" xfId="33632" xr:uid="{00000000-0005-0000-0000-00005B7D0000}"/>
    <cellStyle name="Normal 25 15 2" xfId="33633" xr:uid="{00000000-0005-0000-0000-00005C7D0000}"/>
    <cellStyle name="Normal 25 16" xfId="33634" xr:uid="{00000000-0005-0000-0000-00005D7D0000}"/>
    <cellStyle name="Normal 25 17" xfId="55799" xr:uid="{00000000-0005-0000-0000-00005E7D0000}"/>
    <cellStyle name="Normal 25 2" xfId="33635" xr:uid="{00000000-0005-0000-0000-00005F7D0000}"/>
    <cellStyle name="Normal 25 2 10" xfId="33636" xr:uid="{00000000-0005-0000-0000-0000607D0000}"/>
    <cellStyle name="Normal 25 2 10 2" xfId="33637" xr:uid="{00000000-0005-0000-0000-0000617D0000}"/>
    <cellStyle name="Normal 25 2 11" xfId="33638" xr:uid="{00000000-0005-0000-0000-0000627D0000}"/>
    <cellStyle name="Normal 25 2 11 2" xfId="33639" xr:uid="{00000000-0005-0000-0000-0000637D0000}"/>
    <cellStyle name="Normal 25 2 12" xfId="33640" xr:uid="{00000000-0005-0000-0000-0000647D0000}"/>
    <cellStyle name="Normal 25 2 12 2" xfId="33641" xr:uid="{00000000-0005-0000-0000-0000657D0000}"/>
    <cellStyle name="Normal 25 2 13" xfId="33642" xr:uid="{00000000-0005-0000-0000-0000667D0000}"/>
    <cellStyle name="Normal 25 2 13 2" xfId="33643" xr:uid="{00000000-0005-0000-0000-0000677D0000}"/>
    <cellStyle name="Normal 25 2 14" xfId="33644" xr:uid="{00000000-0005-0000-0000-0000687D0000}"/>
    <cellStyle name="Normal 25 2 15" xfId="55800" xr:uid="{00000000-0005-0000-0000-0000697D0000}"/>
    <cellStyle name="Normal 25 2 2" xfId="33645" xr:uid="{00000000-0005-0000-0000-00006A7D0000}"/>
    <cellStyle name="Normal 25 2 2 10" xfId="33646" xr:uid="{00000000-0005-0000-0000-00006B7D0000}"/>
    <cellStyle name="Normal 25 2 2 10 2" xfId="33647" xr:uid="{00000000-0005-0000-0000-00006C7D0000}"/>
    <cellStyle name="Normal 25 2 2 11" xfId="33648" xr:uid="{00000000-0005-0000-0000-00006D7D0000}"/>
    <cellStyle name="Normal 25 2 2 12" xfId="55801" xr:uid="{00000000-0005-0000-0000-00006E7D0000}"/>
    <cellStyle name="Normal 25 2 2 2" xfId="33649" xr:uid="{00000000-0005-0000-0000-00006F7D0000}"/>
    <cellStyle name="Normal 25 2 2 2 2" xfId="33650" xr:uid="{00000000-0005-0000-0000-0000707D0000}"/>
    <cellStyle name="Normal 25 2 2 2 2 2" xfId="33651" xr:uid="{00000000-0005-0000-0000-0000717D0000}"/>
    <cellStyle name="Normal 25 2 2 2 2 2 2" xfId="33652" xr:uid="{00000000-0005-0000-0000-0000727D0000}"/>
    <cellStyle name="Normal 25 2 2 2 2 3" xfId="33653" xr:uid="{00000000-0005-0000-0000-0000737D0000}"/>
    <cellStyle name="Normal 25 2 2 2 3" xfId="33654" xr:uid="{00000000-0005-0000-0000-0000747D0000}"/>
    <cellStyle name="Normal 25 2 2 2 3 2" xfId="33655" xr:uid="{00000000-0005-0000-0000-0000757D0000}"/>
    <cellStyle name="Normal 25 2 2 2 3 2 2" xfId="33656" xr:uid="{00000000-0005-0000-0000-0000767D0000}"/>
    <cellStyle name="Normal 25 2 2 2 3 3" xfId="33657" xr:uid="{00000000-0005-0000-0000-0000777D0000}"/>
    <cellStyle name="Normal 25 2 2 2 4" xfId="33658" xr:uid="{00000000-0005-0000-0000-0000787D0000}"/>
    <cellStyle name="Normal 25 2 2 2 4 2" xfId="33659" xr:uid="{00000000-0005-0000-0000-0000797D0000}"/>
    <cellStyle name="Normal 25 2 2 2 4 2 2" xfId="33660" xr:uid="{00000000-0005-0000-0000-00007A7D0000}"/>
    <cellStyle name="Normal 25 2 2 2 4 3" xfId="33661" xr:uid="{00000000-0005-0000-0000-00007B7D0000}"/>
    <cellStyle name="Normal 25 2 2 2 5" xfId="33662" xr:uid="{00000000-0005-0000-0000-00007C7D0000}"/>
    <cellStyle name="Normal 25 2 2 2 5 2" xfId="33663" xr:uid="{00000000-0005-0000-0000-00007D7D0000}"/>
    <cellStyle name="Normal 25 2 2 2 6" xfId="33664" xr:uid="{00000000-0005-0000-0000-00007E7D0000}"/>
    <cellStyle name="Normal 25 2 2 2 6 2" xfId="33665" xr:uid="{00000000-0005-0000-0000-00007F7D0000}"/>
    <cellStyle name="Normal 25 2 2 2 7" xfId="33666" xr:uid="{00000000-0005-0000-0000-0000807D0000}"/>
    <cellStyle name="Normal 25 2 2 2 8" xfId="55802" xr:uid="{00000000-0005-0000-0000-0000817D0000}"/>
    <cellStyle name="Normal 25 2 2 3" xfId="33667" xr:uid="{00000000-0005-0000-0000-0000827D0000}"/>
    <cellStyle name="Normal 25 2 2 3 2" xfId="33668" xr:uid="{00000000-0005-0000-0000-0000837D0000}"/>
    <cellStyle name="Normal 25 2 2 3 2 2" xfId="33669" xr:uid="{00000000-0005-0000-0000-0000847D0000}"/>
    <cellStyle name="Normal 25 2 2 3 2 2 2" xfId="33670" xr:uid="{00000000-0005-0000-0000-0000857D0000}"/>
    <cellStyle name="Normal 25 2 2 3 2 3" xfId="33671" xr:uid="{00000000-0005-0000-0000-0000867D0000}"/>
    <cellStyle name="Normal 25 2 2 3 2 4" xfId="55804" xr:uid="{00000000-0005-0000-0000-0000877D0000}"/>
    <cellStyle name="Normal 25 2 2 3 3" xfId="33672" xr:uid="{00000000-0005-0000-0000-0000887D0000}"/>
    <cellStyle name="Normal 25 2 2 3 3 2" xfId="33673" xr:uid="{00000000-0005-0000-0000-0000897D0000}"/>
    <cellStyle name="Normal 25 2 2 3 3 2 2" xfId="33674" xr:uid="{00000000-0005-0000-0000-00008A7D0000}"/>
    <cellStyle name="Normal 25 2 2 3 3 3" xfId="33675" xr:uid="{00000000-0005-0000-0000-00008B7D0000}"/>
    <cellStyle name="Normal 25 2 2 3 4" xfId="33676" xr:uid="{00000000-0005-0000-0000-00008C7D0000}"/>
    <cellStyle name="Normal 25 2 2 3 4 2" xfId="33677" xr:uid="{00000000-0005-0000-0000-00008D7D0000}"/>
    <cellStyle name="Normal 25 2 2 3 4 2 2" xfId="33678" xr:uid="{00000000-0005-0000-0000-00008E7D0000}"/>
    <cellStyle name="Normal 25 2 2 3 4 3" xfId="33679" xr:uid="{00000000-0005-0000-0000-00008F7D0000}"/>
    <cellStyle name="Normal 25 2 2 3 5" xfId="33680" xr:uid="{00000000-0005-0000-0000-0000907D0000}"/>
    <cellStyle name="Normal 25 2 2 3 5 2" xfId="33681" xr:uid="{00000000-0005-0000-0000-0000917D0000}"/>
    <cellStyle name="Normal 25 2 2 3 6" xfId="33682" xr:uid="{00000000-0005-0000-0000-0000927D0000}"/>
    <cellStyle name="Normal 25 2 2 3 7" xfId="55803" xr:uid="{00000000-0005-0000-0000-0000937D0000}"/>
    <cellStyle name="Normal 25 2 2 4" xfId="33683" xr:uid="{00000000-0005-0000-0000-0000947D0000}"/>
    <cellStyle name="Normal 25 2 2 4 2" xfId="33684" xr:uid="{00000000-0005-0000-0000-0000957D0000}"/>
    <cellStyle name="Normal 25 2 2 4 2 2" xfId="33685" xr:uid="{00000000-0005-0000-0000-0000967D0000}"/>
    <cellStyle name="Normal 25 2 2 4 3" xfId="33686" xr:uid="{00000000-0005-0000-0000-0000977D0000}"/>
    <cellStyle name="Normal 25 2 2 5" xfId="33687" xr:uid="{00000000-0005-0000-0000-0000987D0000}"/>
    <cellStyle name="Normal 25 2 2 5 2" xfId="33688" xr:uid="{00000000-0005-0000-0000-0000997D0000}"/>
    <cellStyle name="Normal 25 2 2 5 2 2" xfId="33689" xr:uid="{00000000-0005-0000-0000-00009A7D0000}"/>
    <cellStyle name="Normal 25 2 2 5 3" xfId="33690" xr:uid="{00000000-0005-0000-0000-00009B7D0000}"/>
    <cellStyle name="Normal 25 2 2 6" xfId="33691" xr:uid="{00000000-0005-0000-0000-00009C7D0000}"/>
    <cellStyle name="Normal 25 2 2 6 2" xfId="33692" xr:uid="{00000000-0005-0000-0000-00009D7D0000}"/>
    <cellStyle name="Normal 25 2 2 6 2 2" xfId="33693" xr:uid="{00000000-0005-0000-0000-00009E7D0000}"/>
    <cellStyle name="Normal 25 2 2 6 3" xfId="33694" xr:uid="{00000000-0005-0000-0000-00009F7D0000}"/>
    <cellStyle name="Normal 25 2 2 7" xfId="33695" xr:uid="{00000000-0005-0000-0000-0000A07D0000}"/>
    <cellStyle name="Normal 25 2 2 7 2" xfId="33696" xr:uid="{00000000-0005-0000-0000-0000A17D0000}"/>
    <cellStyle name="Normal 25 2 2 8" xfId="33697" xr:uid="{00000000-0005-0000-0000-0000A27D0000}"/>
    <cellStyle name="Normal 25 2 2 8 2" xfId="33698" xr:uid="{00000000-0005-0000-0000-0000A37D0000}"/>
    <cellStyle name="Normal 25 2 2 9" xfId="33699" xr:uid="{00000000-0005-0000-0000-0000A47D0000}"/>
    <cellStyle name="Normal 25 2 2 9 2" xfId="33700" xr:uid="{00000000-0005-0000-0000-0000A57D0000}"/>
    <cellStyle name="Normal 25 2 3" xfId="33701" xr:uid="{00000000-0005-0000-0000-0000A67D0000}"/>
    <cellStyle name="Normal 25 2 3 10" xfId="33702" xr:uid="{00000000-0005-0000-0000-0000A77D0000}"/>
    <cellStyle name="Normal 25 2 3 10 2" xfId="33703" xr:uid="{00000000-0005-0000-0000-0000A87D0000}"/>
    <cellStyle name="Normal 25 2 3 11" xfId="33704" xr:uid="{00000000-0005-0000-0000-0000A97D0000}"/>
    <cellStyle name="Normal 25 2 3 2" xfId="33705" xr:uid="{00000000-0005-0000-0000-0000AA7D0000}"/>
    <cellStyle name="Normal 25 2 3 2 2" xfId="33706" xr:uid="{00000000-0005-0000-0000-0000AB7D0000}"/>
    <cellStyle name="Normal 25 2 3 2 2 2" xfId="33707" xr:uid="{00000000-0005-0000-0000-0000AC7D0000}"/>
    <cellStyle name="Normal 25 2 3 2 2 2 2" xfId="33708" xr:uid="{00000000-0005-0000-0000-0000AD7D0000}"/>
    <cellStyle name="Normal 25 2 3 2 2 3" xfId="33709" xr:uid="{00000000-0005-0000-0000-0000AE7D0000}"/>
    <cellStyle name="Normal 25 2 3 2 3" xfId="33710" xr:uid="{00000000-0005-0000-0000-0000AF7D0000}"/>
    <cellStyle name="Normal 25 2 3 2 3 2" xfId="33711" xr:uid="{00000000-0005-0000-0000-0000B07D0000}"/>
    <cellStyle name="Normal 25 2 3 2 3 2 2" xfId="33712" xr:uid="{00000000-0005-0000-0000-0000B17D0000}"/>
    <cellStyle name="Normal 25 2 3 2 3 3" xfId="33713" xr:uid="{00000000-0005-0000-0000-0000B27D0000}"/>
    <cellStyle name="Normal 25 2 3 2 4" xfId="33714" xr:uid="{00000000-0005-0000-0000-0000B37D0000}"/>
    <cellStyle name="Normal 25 2 3 2 4 2" xfId="33715" xr:uid="{00000000-0005-0000-0000-0000B47D0000}"/>
    <cellStyle name="Normal 25 2 3 2 4 2 2" xfId="33716" xr:uid="{00000000-0005-0000-0000-0000B57D0000}"/>
    <cellStyle name="Normal 25 2 3 2 4 3" xfId="33717" xr:uid="{00000000-0005-0000-0000-0000B67D0000}"/>
    <cellStyle name="Normal 25 2 3 2 5" xfId="33718" xr:uid="{00000000-0005-0000-0000-0000B77D0000}"/>
    <cellStyle name="Normal 25 2 3 2 5 2" xfId="33719" xr:uid="{00000000-0005-0000-0000-0000B87D0000}"/>
    <cellStyle name="Normal 25 2 3 2 6" xfId="33720" xr:uid="{00000000-0005-0000-0000-0000B97D0000}"/>
    <cellStyle name="Normal 25 2 3 2 6 2" xfId="33721" xr:uid="{00000000-0005-0000-0000-0000BA7D0000}"/>
    <cellStyle name="Normal 25 2 3 2 7" xfId="33722" xr:uid="{00000000-0005-0000-0000-0000BB7D0000}"/>
    <cellStyle name="Normal 25 2 3 3" xfId="33723" xr:uid="{00000000-0005-0000-0000-0000BC7D0000}"/>
    <cellStyle name="Normal 25 2 3 3 2" xfId="33724" xr:uid="{00000000-0005-0000-0000-0000BD7D0000}"/>
    <cellStyle name="Normal 25 2 3 3 2 2" xfId="33725" xr:uid="{00000000-0005-0000-0000-0000BE7D0000}"/>
    <cellStyle name="Normal 25 2 3 3 2 2 2" xfId="33726" xr:uid="{00000000-0005-0000-0000-0000BF7D0000}"/>
    <cellStyle name="Normal 25 2 3 3 2 3" xfId="33727" xr:uid="{00000000-0005-0000-0000-0000C07D0000}"/>
    <cellStyle name="Normal 25 2 3 3 3" xfId="33728" xr:uid="{00000000-0005-0000-0000-0000C17D0000}"/>
    <cellStyle name="Normal 25 2 3 3 3 2" xfId="33729" xr:uid="{00000000-0005-0000-0000-0000C27D0000}"/>
    <cellStyle name="Normal 25 2 3 3 3 2 2" xfId="33730" xr:uid="{00000000-0005-0000-0000-0000C37D0000}"/>
    <cellStyle name="Normal 25 2 3 3 3 3" xfId="33731" xr:uid="{00000000-0005-0000-0000-0000C47D0000}"/>
    <cellStyle name="Normal 25 2 3 3 4" xfId="33732" xr:uid="{00000000-0005-0000-0000-0000C57D0000}"/>
    <cellStyle name="Normal 25 2 3 3 4 2" xfId="33733" xr:uid="{00000000-0005-0000-0000-0000C67D0000}"/>
    <cellStyle name="Normal 25 2 3 3 4 2 2" xfId="33734" xr:uid="{00000000-0005-0000-0000-0000C77D0000}"/>
    <cellStyle name="Normal 25 2 3 3 4 3" xfId="33735" xr:uid="{00000000-0005-0000-0000-0000C87D0000}"/>
    <cellStyle name="Normal 25 2 3 3 5" xfId="33736" xr:uid="{00000000-0005-0000-0000-0000C97D0000}"/>
    <cellStyle name="Normal 25 2 3 3 5 2" xfId="33737" xr:uid="{00000000-0005-0000-0000-0000CA7D0000}"/>
    <cellStyle name="Normal 25 2 3 3 6" xfId="33738" xr:uid="{00000000-0005-0000-0000-0000CB7D0000}"/>
    <cellStyle name="Normal 25 2 3 4" xfId="33739" xr:uid="{00000000-0005-0000-0000-0000CC7D0000}"/>
    <cellStyle name="Normal 25 2 3 4 2" xfId="33740" xr:uid="{00000000-0005-0000-0000-0000CD7D0000}"/>
    <cellStyle name="Normal 25 2 3 4 2 2" xfId="33741" xr:uid="{00000000-0005-0000-0000-0000CE7D0000}"/>
    <cellStyle name="Normal 25 2 3 4 3" xfId="33742" xr:uid="{00000000-0005-0000-0000-0000CF7D0000}"/>
    <cellStyle name="Normal 25 2 3 5" xfId="33743" xr:uid="{00000000-0005-0000-0000-0000D07D0000}"/>
    <cellStyle name="Normal 25 2 3 5 2" xfId="33744" xr:uid="{00000000-0005-0000-0000-0000D17D0000}"/>
    <cellStyle name="Normal 25 2 3 5 2 2" xfId="33745" xr:uid="{00000000-0005-0000-0000-0000D27D0000}"/>
    <cellStyle name="Normal 25 2 3 5 3" xfId="33746" xr:uid="{00000000-0005-0000-0000-0000D37D0000}"/>
    <cellStyle name="Normal 25 2 3 6" xfId="33747" xr:uid="{00000000-0005-0000-0000-0000D47D0000}"/>
    <cellStyle name="Normal 25 2 3 6 2" xfId="33748" xr:uid="{00000000-0005-0000-0000-0000D57D0000}"/>
    <cellStyle name="Normal 25 2 3 6 2 2" xfId="33749" xr:uid="{00000000-0005-0000-0000-0000D67D0000}"/>
    <cellStyle name="Normal 25 2 3 6 3" xfId="33750" xr:uid="{00000000-0005-0000-0000-0000D77D0000}"/>
    <cellStyle name="Normal 25 2 3 7" xfId="33751" xr:uid="{00000000-0005-0000-0000-0000D87D0000}"/>
    <cellStyle name="Normal 25 2 3 7 2" xfId="33752" xr:uid="{00000000-0005-0000-0000-0000D97D0000}"/>
    <cellStyle name="Normal 25 2 3 8" xfId="33753" xr:uid="{00000000-0005-0000-0000-0000DA7D0000}"/>
    <cellStyle name="Normal 25 2 3 8 2" xfId="33754" xr:uid="{00000000-0005-0000-0000-0000DB7D0000}"/>
    <cellStyle name="Normal 25 2 3 9" xfId="33755" xr:uid="{00000000-0005-0000-0000-0000DC7D0000}"/>
    <cellStyle name="Normal 25 2 3 9 2" xfId="33756" xr:uid="{00000000-0005-0000-0000-0000DD7D0000}"/>
    <cellStyle name="Normal 25 2 4" xfId="33757" xr:uid="{00000000-0005-0000-0000-0000DE7D0000}"/>
    <cellStyle name="Normal 25 2 4 10" xfId="33758" xr:uid="{00000000-0005-0000-0000-0000DF7D0000}"/>
    <cellStyle name="Normal 25 2 4 10 2" xfId="33759" xr:uid="{00000000-0005-0000-0000-0000E07D0000}"/>
    <cellStyle name="Normal 25 2 4 11" xfId="33760" xr:uid="{00000000-0005-0000-0000-0000E17D0000}"/>
    <cellStyle name="Normal 25 2 4 2" xfId="33761" xr:uid="{00000000-0005-0000-0000-0000E27D0000}"/>
    <cellStyle name="Normal 25 2 4 2 2" xfId="33762" xr:uid="{00000000-0005-0000-0000-0000E37D0000}"/>
    <cellStyle name="Normal 25 2 4 2 2 2" xfId="33763" xr:uid="{00000000-0005-0000-0000-0000E47D0000}"/>
    <cellStyle name="Normal 25 2 4 2 2 2 2" xfId="33764" xr:uid="{00000000-0005-0000-0000-0000E57D0000}"/>
    <cellStyle name="Normal 25 2 4 2 2 3" xfId="33765" xr:uid="{00000000-0005-0000-0000-0000E67D0000}"/>
    <cellStyle name="Normal 25 2 4 2 3" xfId="33766" xr:uid="{00000000-0005-0000-0000-0000E77D0000}"/>
    <cellStyle name="Normal 25 2 4 2 3 2" xfId="33767" xr:uid="{00000000-0005-0000-0000-0000E87D0000}"/>
    <cellStyle name="Normal 25 2 4 2 3 2 2" xfId="33768" xr:uid="{00000000-0005-0000-0000-0000E97D0000}"/>
    <cellStyle name="Normal 25 2 4 2 3 3" xfId="33769" xr:uid="{00000000-0005-0000-0000-0000EA7D0000}"/>
    <cellStyle name="Normal 25 2 4 2 4" xfId="33770" xr:uid="{00000000-0005-0000-0000-0000EB7D0000}"/>
    <cellStyle name="Normal 25 2 4 2 4 2" xfId="33771" xr:uid="{00000000-0005-0000-0000-0000EC7D0000}"/>
    <cellStyle name="Normal 25 2 4 2 4 2 2" xfId="33772" xr:uid="{00000000-0005-0000-0000-0000ED7D0000}"/>
    <cellStyle name="Normal 25 2 4 2 4 3" xfId="33773" xr:uid="{00000000-0005-0000-0000-0000EE7D0000}"/>
    <cellStyle name="Normal 25 2 4 2 5" xfId="33774" xr:uid="{00000000-0005-0000-0000-0000EF7D0000}"/>
    <cellStyle name="Normal 25 2 4 2 5 2" xfId="33775" xr:uid="{00000000-0005-0000-0000-0000F07D0000}"/>
    <cellStyle name="Normal 25 2 4 2 6" xfId="33776" xr:uid="{00000000-0005-0000-0000-0000F17D0000}"/>
    <cellStyle name="Normal 25 2 4 2 6 2" xfId="33777" xr:uid="{00000000-0005-0000-0000-0000F27D0000}"/>
    <cellStyle name="Normal 25 2 4 2 7" xfId="33778" xr:uid="{00000000-0005-0000-0000-0000F37D0000}"/>
    <cellStyle name="Normal 25 2 4 3" xfId="33779" xr:uid="{00000000-0005-0000-0000-0000F47D0000}"/>
    <cellStyle name="Normal 25 2 4 3 2" xfId="33780" xr:uid="{00000000-0005-0000-0000-0000F57D0000}"/>
    <cellStyle name="Normal 25 2 4 3 2 2" xfId="33781" xr:uid="{00000000-0005-0000-0000-0000F67D0000}"/>
    <cellStyle name="Normal 25 2 4 3 2 2 2" xfId="33782" xr:uid="{00000000-0005-0000-0000-0000F77D0000}"/>
    <cellStyle name="Normal 25 2 4 3 2 3" xfId="33783" xr:uid="{00000000-0005-0000-0000-0000F87D0000}"/>
    <cellStyle name="Normal 25 2 4 3 3" xfId="33784" xr:uid="{00000000-0005-0000-0000-0000F97D0000}"/>
    <cellStyle name="Normal 25 2 4 3 3 2" xfId="33785" xr:uid="{00000000-0005-0000-0000-0000FA7D0000}"/>
    <cellStyle name="Normal 25 2 4 3 3 2 2" xfId="33786" xr:uid="{00000000-0005-0000-0000-0000FB7D0000}"/>
    <cellStyle name="Normal 25 2 4 3 3 3" xfId="33787" xr:uid="{00000000-0005-0000-0000-0000FC7D0000}"/>
    <cellStyle name="Normal 25 2 4 3 4" xfId="33788" xr:uid="{00000000-0005-0000-0000-0000FD7D0000}"/>
    <cellStyle name="Normal 25 2 4 3 4 2" xfId="33789" xr:uid="{00000000-0005-0000-0000-0000FE7D0000}"/>
    <cellStyle name="Normal 25 2 4 3 4 2 2" xfId="33790" xr:uid="{00000000-0005-0000-0000-0000FF7D0000}"/>
    <cellStyle name="Normal 25 2 4 3 4 3" xfId="33791" xr:uid="{00000000-0005-0000-0000-0000007E0000}"/>
    <cellStyle name="Normal 25 2 4 3 5" xfId="33792" xr:uid="{00000000-0005-0000-0000-0000017E0000}"/>
    <cellStyle name="Normal 25 2 4 3 5 2" xfId="33793" xr:uid="{00000000-0005-0000-0000-0000027E0000}"/>
    <cellStyle name="Normal 25 2 4 3 6" xfId="33794" xr:uid="{00000000-0005-0000-0000-0000037E0000}"/>
    <cellStyle name="Normal 25 2 4 4" xfId="33795" xr:uid="{00000000-0005-0000-0000-0000047E0000}"/>
    <cellStyle name="Normal 25 2 4 4 2" xfId="33796" xr:uid="{00000000-0005-0000-0000-0000057E0000}"/>
    <cellStyle name="Normal 25 2 4 4 2 2" xfId="33797" xr:uid="{00000000-0005-0000-0000-0000067E0000}"/>
    <cellStyle name="Normal 25 2 4 4 3" xfId="33798" xr:uid="{00000000-0005-0000-0000-0000077E0000}"/>
    <cellStyle name="Normal 25 2 4 5" xfId="33799" xr:uid="{00000000-0005-0000-0000-0000087E0000}"/>
    <cellStyle name="Normal 25 2 4 5 2" xfId="33800" xr:uid="{00000000-0005-0000-0000-0000097E0000}"/>
    <cellStyle name="Normal 25 2 4 5 2 2" xfId="33801" xr:uid="{00000000-0005-0000-0000-00000A7E0000}"/>
    <cellStyle name="Normal 25 2 4 5 3" xfId="33802" xr:uid="{00000000-0005-0000-0000-00000B7E0000}"/>
    <cellStyle name="Normal 25 2 4 6" xfId="33803" xr:uid="{00000000-0005-0000-0000-00000C7E0000}"/>
    <cellStyle name="Normal 25 2 4 6 2" xfId="33804" xr:uid="{00000000-0005-0000-0000-00000D7E0000}"/>
    <cellStyle name="Normal 25 2 4 6 2 2" xfId="33805" xr:uid="{00000000-0005-0000-0000-00000E7E0000}"/>
    <cellStyle name="Normal 25 2 4 6 3" xfId="33806" xr:uid="{00000000-0005-0000-0000-00000F7E0000}"/>
    <cellStyle name="Normal 25 2 4 7" xfId="33807" xr:uid="{00000000-0005-0000-0000-0000107E0000}"/>
    <cellStyle name="Normal 25 2 4 7 2" xfId="33808" xr:uid="{00000000-0005-0000-0000-0000117E0000}"/>
    <cellStyle name="Normal 25 2 4 8" xfId="33809" xr:uid="{00000000-0005-0000-0000-0000127E0000}"/>
    <cellStyle name="Normal 25 2 4 8 2" xfId="33810" xr:uid="{00000000-0005-0000-0000-0000137E0000}"/>
    <cellStyle name="Normal 25 2 4 9" xfId="33811" xr:uid="{00000000-0005-0000-0000-0000147E0000}"/>
    <cellStyle name="Normal 25 2 4 9 2" xfId="33812" xr:uid="{00000000-0005-0000-0000-0000157E0000}"/>
    <cellStyle name="Normal 25 2 5" xfId="33813" xr:uid="{00000000-0005-0000-0000-0000167E0000}"/>
    <cellStyle name="Normal 25 2 5 2" xfId="33814" xr:uid="{00000000-0005-0000-0000-0000177E0000}"/>
    <cellStyle name="Normal 25 2 5 2 2" xfId="33815" xr:uid="{00000000-0005-0000-0000-0000187E0000}"/>
    <cellStyle name="Normal 25 2 5 2 2 2" xfId="33816" xr:uid="{00000000-0005-0000-0000-0000197E0000}"/>
    <cellStyle name="Normal 25 2 5 2 3" xfId="33817" xr:uid="{00000000-0005-0000-0000-00001A7E0000}"/>
    <cellStyle name="Normal 25 2 5 3" xfId="33818" xr:uid="{00000000-0005-0000-0000-00001B7E0000}"/>
    <cellStyle name="Normal 25 2 5 3 2" xfId="33819" xr:uid="{00000000-0005-0000-0000-00001C7E0000}"/>
    <cellStyle name="Normal 25 2 5 3 2 2" xfId="33820" xr:uid="{00000000-0005-0000-0000-00001D7E0000}"/>
    <cellStyle name="Normal 25 2 5 3 3" xfId="33821" xr:uid="{00000000-0005-0000-0000-00001E7E0000}"/>
    <cellStyle name="Normal 25 2 5 4" xfId="33822" xr:uid="{00000000-0005-0000-0000-00001F7E0000}"/>
    <cellStyle name="Normal 25 2 5 4 2" xfId="33823" xr:uid="{00000000-0005-0000-0000-0000207E0000}"/>
    <cellStyle name="Normal 25 2 5 4 2 2" xfId="33824" xr:uid="{00000000-0005-0000-0000-0000217E0000}"/>
    <cellStyle name="Normal 25 2 5 4 3" xfId="33825" xr:uid="{00000000-0005-0000-0000-0000227E0000}"/>
    <cellStyle name="Normal 25 2 5 5" xfId="33826" xr:uid="{00000000-0005-0000-0000-0000237E0000}"/>
    <cellStyle name="Normal 25 2 5 5 2" xfId="33827" xr:uid="{00000000-0005-0000-0000-0000247E0000}"/>
    <cellStyle name="Normal 25 2 5 6" xfId="33828" xr:uid="{00000000-0005-0000-0000-0000257E0000}"/>
    <cellStyle name="Normal 25 2 5 6 2" xfId="33829" xr:uid="{00000000-0005-0000-0000-0000267E0000}"/>
    <cellStyle name="Normal 25 2 5 7" xfId="33830" xr:uid="{00000000-0005-0000-0000-0000277E0000}"/>
    <cellStyle name="Normal 25 2 6" xfId="33831" xr:uid="{00000000-0005-0000-0000-0000287E0000}"/>
    <cellStyle name="Normal 25 2 6 2" xfId="33832" xr:uid="{00000000-0005-0000-0000-0000297E0000}"/>
    <cellStyle name="Normal 25 2 6 2 2" xfId="33833" xr:uid="{00000000-0005-0000-0000-00002A7E0000}"/>
    <cellStyle name="Normal 25 2 6 2 2 2" xfId="33834" xr:uid="{00000000-0005-0000-0000-00002B7E0000}"/>
    <cellStyle name="Normal 25 2 6 2 3" xfId="33835" xr:uid="{00000000-0005-0000-0000-00002C7E0000}"/>
    <cellStyle name="Normal 25 2 6 3" xfId="33836" xr:uid="{00000000-0005-0000-0000-00002D7E0000}"/>
    <cellStyle name="Normal 25 2 6 3 2" xfId="33837" xr:uid="{00000000-0005-0000-0000-00002E7E0000}"/>
    <cellStyle name="Normal 25 2 6 3 2 2" xfId="33838" xr:uid="{00000000-0005-0000-0000-00002F7E0000}"/>
    <cellStyle name="Normal 25 2 6 3 3" xfId="33839" xr:uid="{00000000-0005-0000-0000-0000307E0000}"/>
    <cellStyle name="Normal 25 2 6 4" xfId="33840" xr:uid="{00000000-0005-0000-0000-0000317E0000}"/>
    <cellStyle name="Normal 25 2 6 4 2" xfId="33841" xr:uid="{00000000-0005-0000-0000-0000327E0000}"/>
    <cellStyle name="Normal 25 2 6 4 2 2" xfId="33842" xr:uid="{00000000-0005-0000-0000-0000337E0000}"/>
    <cellStyle name="Normal 25 2 6 4 3" xfId="33843" xr:uid="{00000000-0005-0000-0000-0000347E0000}"/>
    <cellStyle name="Normal 25 2 6 5" xfId="33844" xr:uid="{00000000-0005-0000-0000-0000357E0000}"/>
    <cellStyle name="Normal 25 2 6 5 2" xfId="33845" xr:uid="{00000000-0005-0000-0000-0000367E0000}"/>
    <cellStyle name="Normal 25 2 6 6" xfId="33846" xr:uid="{00000000-0005-0000-0000-0000377E0000}"/>
    <cellStyle name="Normal 25 2 7" xfId="33847" xr:uid="{00000000-0005-0000-0000-0000387E0000}"/>
    <cellStyle name="Normal 25 2 7 2" xfId="33848" xr:uid="{00000000-0005-0000-0000-0000397E0000}"/>
    <cellStyle name="Normal 25 2 7 2 2" xfId="33849" xr:uid="{00000000-0005-0000-0000-00003A7E0000}"/>
    <cellStyle name="Normal 25 2 7 3" xfId="33850" xr:uid="{00000000-0005-0000-0000-00003B7E0000}"/>
    <cellStyle name="Normal 25 2 8" xfId="33851" xr:uid="{00000000-0005-0000-0000-00003C7E0000}"/>
    <cellStyle name="Normal 25 2 8 2" xfId="33852" xr:uid="{00000000-0005-0000-0000-00003D7E0000}"/>
    <cellStyle name="Normal 25 2 8 2 2" xfId="33853" xr:uid="{00000000-0005-0000-0000-00003E7E0000}"/>
    <cellStyle name="Normal 25 2 8 3" xfId="33854" xr:uid="{00000000-0005-0000-0000-00003F7E0000}"/>
    <cellStyle name="Normal 25 2 9" xfId="33855" xr:uid="{00000000-0005-0000-0000-0000407E0000}"/>
    <cellStyle name="Normal 25 2 9 2" xfId="33856" xr:uid="{00000000-0005-0000-0000-0000417E0000}"/>
    <cellStyle name="Normal 25 2 9 2 2" xfId="33857" xr:uid="{00000000-0005-0000-0000-0000427E0000}"/>
    <cellStyle name="Normal 25 2 9 3" xfId="33858" xr:uid="{00000000-0005-0000-0000-0000437E0000}"/>
    <cellStyle name="Normal 25 3" xfId="33859" xr:uid="{00000000-0005-0000-0000-0000447E0000}"/>
    <cellStyle name="Normal 25 3 10" xfId="33860" xr:uid="{00000000-0005-0000-0000-0000457E0000}"/>
    <cellStyle name="Normal 25 3 10 2" xfId="33861" xr:uid="{00000000-0005-0000-0000-0000467E0000}"/>
    <cellStyle name="Normal 25 3 11" xfId="33862" xr:uid="{00000000-0005-0000-0000-0000477E0000}"/>
    <cellStyle name="Normal 25 3 12" xfId="55805" xr:uid="{00000000-0005-0000-0000-0000487E0000}"/>
    <cellStyle name="Normal 25 3 2" xfId="33863" xr:uid="{00000000-0005-0000-0000-0000497E0000}"/>
    <cellStyle name="Normal 25 3 2 2" xfId="33864" xr:uid="{00000000-0005-0000-0000-00004A7E0000}"/>
    <cellStyle name="Normal 25 3 2 2 2" xfId="33865" xr:uid="{00000000-0005-0000-0000-00004B7E0000}"/>
    <cellStyle name="Normal 25 3 2 2 2 2" xfId="33866" xr:uid="{00000000-0005-0000-0000-00004C7E0000}"/>
    <cellStyle name="Normal 25 3 2 2 3" xfId="33867" xr:uid="{00000000-0005-0000-0000-00004D7E0000}"/>
    <cellStyle name="Normal 25 3 2 3" xfId="33868" xr:uid="{00000000-0005-0000-0000-00004E7E0000}"/>
    <cellStyle name="Normal 25 3 2 3 2" xfId="33869" xr:uid="{00000000-0005-0000-0000-00004F7E0000}"/>
    <cellStyle name="Normal 25 3 2 3 2 2" xfId="33870" xr:uid="{00000000-0005-0000-0000-0000507E0000}"/>
    <cellStyle name="Normal 25 3 2 3 3" xfId="33871" xr:uid="{00000000-0005-0000-0000-0000517E0000}"/>
    <cellStyle name="Normal 25 3 2 4" xfId="33872" xr:uid="{00000000-0005-0000-0000-0000527E0000}"/>
    <cellStyle name="Normal 25 3 2 4 2" xfId="33873" xr:uid="{00000000-0005-0000-0000-0000537E0000}"/>
    <cellStyle name="Normal 25 3 2 4 2 2" xfId="33874" xr:uid="{00000000-0005-0000-0000-0000547E0000}"/>
    <cellStyle name="Normal 25 3 2 4 3" xfId="33875" xr:uid="{00000000-0005-0000-0000-0000557E0000}"/>
    <cellStyle name="Normal 25 3 2 5" xfId="33876" xr:uid="{00000000-0005-0000-0000-0000567E0000}"/>
    <cellStyle name="Normal 25 3 2 5 2" xfId="33877" xr:uid="{00000000-0005-0000-0000-0000577E0000}"/>
    <cellStyle name="Normal 25 3 2 6" xfId="33878" xr:uid="{00000000-0005-0000-0000-0000587E0000}"/>
    <cellStyle name="Normal 25 3 2 6 2" xfId="33879" xr:uid="{00000000-0005-0000-0000-0000597E0000}"/>
    <cellStyle name="Normal 25 3 2 7" xfId="33880" xr:uid="{00000000-0005-0000-0000-00005A7E0000}"/>
    <cellStyle name="Normal 25 3 2 8" xfId="55806" xr:uid="{00000000-0005-0000-0000-00005B7E0000}"/>
    <cellStyle name="Normal 25 3 3" xfId="33881" xr:uid="{00000000-0005-0000-0000-00005C7E0000}"/>
    <cellStyle name="Normal 25 3 3 2" xfId="33882" xr:uid="{00000000-0005-0000-0000-00005D7E0000}"/>
    <cellStyle name="Normal 25 3 3 2 2" xfId="33883" xr:uid="{00000000-0005-0000-0000-00005E7E0000}"/>
    <cellStyle name="Normal 25 3 3 2 2 2" xfId="33884" xr:uid="{00000000-0005-0000-0000-00005F7E0000}"/>
    <cellStyle name="Normal 25 3 3 2 3" xfId="33885" xr:uid="{00000000-0005-0000-0000-0000607E0000}"/>
    <cellStyle name="Normal 25 3 3 2 4" xfId="55808" xr:uid="{00000000-0005-0000-0000-0000617E0000}"/>
    <cellStyle name="Normal 25 3 3 3" xfId="33886" xr:uid="{00000000-0005-0000-0000-0000627E0000}"/>
    <cellStyle name="Normal 25 3 3 3 2" xfId="33887" xr:uid="{00000000-0005-0000-0000-0000637E0000}"/>
    <cellStyle name="Normal 25 3 3 3 2 2" xfId="33888" xr:uid="{00000000-0005-0000-0000-0000647E0000}"/>
    <cellStyle name="Normal 25 3 3 3 3" xfId="33889" xr:uid="{00000000-0005-0000-0000-0000657E0000}"/>
    <cellStyle name="Normal 25 3 3 4" xfId="33890" xr:uid="{00000000-0005-0000-0000-0000667E0000}"/>
    <cellStyle name="Normal 25 3 3 4 2" xfId="33891" xr:uid="{00000000-0005-0000-0000-0000677E0000}"/>
    <cellStyle name="Normal 25 3 3 4 2 2" xfId="33892" xr:uid="{00000000-0005-0000-0000-0000687E0000}"/>
    <cellStyle name="Normal 25 3 3 4 3" xfId="33893" xr:uid="{00000000-0005-0000-0000-0000697E0000}"/>
    <cellStyle name="Normal 25 3 3 5" xfId="33894" xr:uid="{00000000-0005-0000-0000-00006A7E0000}"/>
    <cellStyle name="Normal 25 3 3 5 2" xfId="33895" xr:uid="{00000000-0005-0000-0000-00006B7E0000}"/>
    <cellStyle name="Normal 25 3 3 6" xfId="33896" xr:uid="{00000000-0005-0000-0000-00006C7E0000}"/>
    <cellStyle name="Normal 25 3 3 7" xfId="55807" xr:uid="{00000000-0005-0000-0000-00006D7E0000}"/>
    <cellStyle name="Normal 25 3 4" xfId="33897" xr:uid="{00000000-0005-0000-0000-00006E7E0000}"/>
    <cellStyle name="Normal 25 3 4 2" xfId="33898" xr:uid="{00000000-0005-0000-0000-00006F7E0000}"/>
    <cellStyle name="Normal 25 3 4 2 2" xfId="33899" xr:uid="{00000000-0005-0000-0000-0000707E0000}"/>
    <cellStyle name="Normal 25 3 4 3" xfId="33900" xr:uid="{00000000-0005-0000-0000-0000717E0000}"/>
    <cellStyle name="Normal 25 3 5" xfId="33901" xr:uid="{00000000-0005-0000-0000-0000727E0000}"/>
    <cellStyle name="Normal 25 3 5 2" xfId="33902" xr:uid="{00000000-0005-0000-0000-0000737E0000}"/>
    <cellStyle name="Normal 25 3 5 2 2" xfId="33903" xr:uid="{00000000-0005-0000-0000-0000747E0000}"/>
    <cellStyle name="Normal 25 3 5 3" xfId="33904" xr:uid="{00000000-0005-0000-0000-0000757E0000}"/>
    <cellStyle name="Normal 25 3 6" xfId="33905" xr:uid="{00000000-0005-0000-0000-0000767E0000}"/>
    <cellStyle name="Normal 25 3 6 2" xfId="33906" xr:uid="{00000000-0005-0000-0000-0000777E0000}"/>
    <cellStyle name="Normal 25 3 6 2 2" xfId="33907" xr:uid="{00000000-0005-0000-0000-0000787E0000}"/>
    <cellStyle name="Normal 25 3 6 3" xfId="33908" xr:uid="{00000000-0005-0000-0000-0000797E0000}"/>
    <cellStyle name="Normal 25 3 7" xfId="33909" xr:uid="{00000000-0005-0000-0000-00007A7E0000}"/>
    <cellStyle name="Normal 25 3 7 2" xfId="33910" xr:uid="{00000000-0005-0000-0000-00007B7E0000}"/>
    <cellStyle name="Normal 25 3 8" xfId="33911" xr:uid="{00000000-0005-0000-0000-00007C7E0000}"/>
    <cellStyle name="Normal 25 3 8 2" xfId="33912" xr:uid="{00000000-0005-0000-0000-00007D7E0000}"/>
    <cellStyle name="Normal 25 3 9" xfId="33913" xr:uid="{00000000-0005-0000-0000-00007E7E0000}"/>
    <cellStyle name="Normal 25 3 9 2" xfId="33914" xr:uid="{00000000-0005-0000-0000-00007F7E0000}"/>
    <cellStyle name="Normal 25 4" xfId="33915" xr:uid="{00000000-0005-0000-0000-0000807E0000}"/>
    <cellStyle name="Normal 25 4 10" xfId="33916" xr:uid="{00000000-0005-0000-0000-0000817E0000}"/>
    <cellStyle name="Normal 25 4 10 2" xfId="33917" xr:uid="{00000000-0005-0000-0000-0000827E0000}"/>
    <cellStyle name="Normal 25 4 11" xfId="33918" xr:uid="{00000000-0005-0000-0000-0000837E0000}"/>
    <cellStyle name="Normal 25 4 2" xfId="33919" xr:uid="{00000000-0005-0000-0000-0000847E0000}"/>
    <cellStyle name="Normal 25 4 2 2" xfId="33920" xr:uid="{00000000-0005-0000-0000-0000857E0000}"/>
    <cellStyle name="Normal 25 4 2 2 2" xfId="33921" xr:uid="{00000000-0005-0000-0000-0000867E0000}"/>
    <cellStyle name="Normal 25 4 2 2 2 2" xfId="33922" xr:uid="{00000000-0005-0000-0000-0000877E0000}"/>
    <cellStyle name="Normal 25 4 2 2 3" xfId="33923" xr:uid="{00000000-0005-0000-0000-0000887E0000}"/>
    <cellStyle name="Normal 25 4 2 3" xfId="33924" xr:uid="{00000000-0005-0000-0000-0000897E0000}"/>
    <cellStyle name="Normal 25 4 2 3 2" xfId="33925" xr:uid="{00000000-0005-0000-0000-00008A7E0000}"/>
    <cellStyle name="Normal 25 4 2 3 2 2" xfId="33926" xr:uid="{00000000-0005-0000-0000-00008B7E0000}"/>
    <cellStyle name="Normal 25 4 2 3 3" xfId="33927" xr:uid="{00000000-0005-0000-0000-00008C7E0000}"/>
    <cellStyle name="Normal 25 4 2 4" xfId="33928" xr:uid="{00000000-0005-0000-0000-00008D7E0000}"/>
    <cellStyle name="Normal 25 4 2 4 2" xfId="33929" xr:uid="{00000000-0005-0000-0000-00008E7E0000}"/>
    <cellStyle name="Normal 25 4 2 4 2 2" xfId="33930" xr:uid="{00000000-0005-0000-0000-00008F7E0000}"/>
    <cellStyle name="Normal 25 4 2 4 3" xfId="33931" xr:uid="{00000000-0005-0000-0000-0000907E0000}"/>
    <cellStyle name="Normal 25 4 2 5" xfId="33932" xr:uid="{00000000-0005-0000-0000-0000917E0000}"/>
    <cellStyle name="Normal 25 4 2 5 2" xfId="33933" xr:uid="{00000000-0005-0000-0000-0000927E0000}"/>
    <cellStyle name="Normal 25 4 2 6" xfId="33934" xr:uid="{00000000-0005-0000-0000-0000937E0000}"/>
    <cellStyle name="Normal 25 4 2 6 2" xfId="33935" xr:uid="{00000000-0005-0000-0000-0000947E0000}"/>
    <cellStyle name="Normal 25 4 2 7" xfId="33936" xr:uid="{00000000-0005-0000-0000-0000957E0000}"/>
    <cellStyle name="Normal 25 4 3" xfId="33937" xr:uid="{00000000-0005-0000-0000-0000967E0000}"/>
    <cellStyle name="Normal 25 4 3 2" xfId="33938" xr:uid="{00000000-0005-0000-0000-0000977E0000}"/>
    <cellStyle name="Normal 25 4 3 2 2" xfId="33939" xr:uid="{00000000-0005-0000-0000-0000987E0000}"/>
    <cellStyle name="Normal 25 4 3 2 2 2" xfId="33940" xr:uid="{00000000-0005-0000-0000-0000997E0000}"/>
    <cellStyle name="Normal 25 4 3 2 3" xfId="33941" xr:uid="{00000000-0005-0000-0000-00009A7E0000}"/>
    <cellStyle name="Normal 25 4 3 3" xfId="33942" xr:uid="{00000000-0005-0000-0000-00009B7E0000}"/>
    <cellStyle name="Normal 25 4 3 3 2" xfId="33943" xr:uid="{00000000-0005-0000-0000-00009C7E0000}"/>
    <cellStyle name="Normal 25 4 3 3 2 2" xfId="33944" xr:uid="{00000000-0005-0000-0000-00009D7E0000}"/>
    <cellStyle name="Normal 25 4 3 3 3" xfId="33945" xr:uid="{00000000-0005-0000-0000-00009E7E0000}"/>
    <cellStyle name="Normal 25 4 3 4" xfId="33946" xr:uid="{00000000-0005-0000-0000-00009F7E0000}"/>
    <cellStyle name="Normal 25 4 3 4 2" xfId="33947" xr:uid="{00000000-0005-0000-0000-0000A07E0000}"/>
    <cellStyle name="Normal 25 4 3 4 2 2" xfId="33948" xr:uid="{00000000-0005-0000-0000-0000A17E0000}"/>
    <cellStyle name="Normal 25 4 3 4 3" xfId="33949" xr:uid="{00000000-0005-0000-0000-0000A27E0000}"/>
    <cellStyle name="Normal 25 4 3 5" xfId="33950" xr:uid="{00000000-0005-0000-0000-0000A37E0000}"/>
    <cellStyle name="Normal 25 4 3 5 2" xfId="33951" xr:uid="{00000000-0005-0000-0000-0000A47E0000}"/>
    <cellStyle name="Normal 25 4 3 6" xfId="33952" xr:uid="{00000000-0005-0000-0000-0000A57E0000}"/>
    <cellStyle name="Normal 25 4 4" xfId="33953" xr:uid="{00000000-0005-0000-0000-0000A67E0000}"/>
    <cellStyle name="Normal 25 4 4 2" xfId="33954" xr:uid="{00000000-0005-0000-0000-0000A77E0000}"/>
    <cellStyle name="Normal 25 4 4 2 2" xfId="33955" xr:uid="{00000000-0005-0000-0000-0000A87E0000}"/>
    <cellStyle name="Normal 25 4 4 3" xfId="33956" xr:uid="{00000000-0005-0000-0000-0000A97E0000}"/>
    <cellStyle name="Normal 25 4 5" xfId="33957" xr:uid="{00000000-0005-0000-0000-0000AA7E0000}"/>
    <cellStyle name="Normal 25 4 5 2" xfId="33958" xr:uid="{00000000-0005-0000-0000-0000AB7E0000}"/>
    <cellStyle name="Normal 25 4 5 2 2" xfId="33959" xr:uid="{00000000-0005-0000-0000-0000AC7E0000}"/>
    <cellStyle name="Normal 25 4 5 3" xfId="33960" xr:uid="{00000000-0005-0000-0000-0000AD7E0000}"/>
    <cellStyle name="Normal 25 4 6" xfId="33961" xr:uid="{00000000-0005-0000-0000-0000AE7E0000}"/>
    <cellStyle name="Normal 25 4 6 2" xfId="33962" xr:uid="{00000000-0005-0000-0000-0000AF7E0000}"/>
    <cellStyle name="Normal 25 4 6 2 2" xfId="33963" xr:uid="{00000000-0005-0000-0000-0000B07E0000}"/>
    <cellStyle name="Normal 25 4 6 3" xfId="33964" xr:uid="{00000000-0005-0000-0000-0000B17E0000}"/>
    <cellStyle name="Normal 25 4 7" xfId="33965" xr:uid="{00000000-0005-0000-0000-0000B27E0000}"/>
    <cellStyle name="Normal 25 4 7 2" xfId="33966" xr:uid="{00000000-0005-0000-0000-0000B37E0000}"/>
    <cellStyle name="Normal 25 4 8" xfId="33967" xr:uid="{00000000-0005-0000-0000-0000B47E0000}"/>
    <cellStyle name="Normal 25 4 8 2" xfId="33968" xr:uid="{00000000-0005-0000-0000-0000B57E0000}"/>
    <cellStyle name="Normal 25 4 9" xfId="33969" xr:uid="{00000000-0005-0000-0000-0000B67E0000}"/>
    <cellStyle name="Normal 25 4 9 2" xfId="33970" xr:uid="{00000000-0005-0000-0000-0000B77E0000}"/>
    <cellStyle name="Normal 25 5" xfId="33971" xr:uid="{00000000-0005-0000-0000-0000B87E0000}"/>
    <cellStyle name="Normal 25 5 10" xfId="33972" xr:uid="{00000000-0005-0000-0000-0000B97E0000}"/>
    <cellStyle name="Normal 25 5 10 2" xfId="33973" xr:uid="{00000000-0005-0000-0000-0000BA7E0000}"/>
    <cellStyle name="Normal 25 5 11" xfId="33974" xr:uid="{00000000-0005-0000-0000-0000BB7E0000}"/>
    <cellStyle name="Normal 25 5 2" xfId="33975" xr:uid="{00000000-0005-0000-0000-0000BC7E0000}"/>
    <cellStyle name="Normal 25 5 2 2" xfId="33976" xr:uid="{00000000-0005-0000-0000-0000BD7E0000}"/>
    <cellStyle name="Normal 25 5 2 2 2" xfId="33977" xr:uid="{00000000-0005-0000-0000-0000BE7E0000}"/>
    <cellStyle name="Normal 25 5 2 2 2 2" xfId="33978" xr:uid="{00000000-0005-0000-0000-0000BF7E0000}"/>
    <cellStyle name="Normal 25 5 2 2 3" xfId="33979" xr:uid="{00000000-0005-0000-0000-0000C07E0000}"/>
    <cellStyle name="Normal 25 5 2 3" xfId="33980" xr:uid="{00000000-0005-0000-0000-0000C17E0000}"/>
    <cellStyle name="Normal 25 5 2 3 2" xfId="33981" xr:uid="{00000000-0005-0000-0000-0000C27E0000}"/>
    <cellStyle name="Normal 25 5 2 3 2 2" xfId="33982" xr:uid="{00000000-0005-0000-0000-0000C37E0000}"/>
    <cellStyle name="Normal 25 5 2 3 3" xfId="33983" xr:uid="{00000000-0005-0000-0000-0000C47E0000}"/>
    <cellStyle name="Normal 25 5 2 4" xfId="33984" xr:uid="{00000000-0005-0000-0000-0000C57E0000}"/>
    <cellStyle name="Normal 25 5 2 4 2" xfId="33985" xr:uid="{00000000-0005-0000-0000-0000C67E0000}"/>
    <cellStyle name="Normal 25 5 2 4 2 2" xfId="33986" xr:uid="{00000000-0005-0000-0000-0000C77E0000}"/>
    <cellStyle name="Normal 25 5 2 4 3" xfId="33987" xr:uid="{00000000-0005-0000-0000-0000C87E0000}"/>
    <cellStyle name="Normal 25 5 2 5" xfId="33988" xr:uid="{00000000-0005-0000-0000-0000C97E0000}"/>
    <cellStyle name="Normal 25 5 2 5 2" xfId="33989" xr:uid="{00000000-0005-0000-0000-0000CA7E0000}"/>
    <cellStyle name="Normal 25 5 2 6" xfId="33990" xr:uid="{00000000-0005-0000-0000-0000CB7E0000}"/>
    <cellStyle name="Normal 25 5 2 6 2" xfId="33991" xr:uid="{00000000-0005-0000-0000-0000CC7E0000}"/>
    <cellStyle name="Normal 25 5 2 7" xfId="33992" xr:uid="{00000000-0005-0000-0000-0000CD7E0000}"/>
    <cellStyle name="Normal 25 5 3" xfId="33993" xr:uid="{00000000-0005-0000-0000-0000CE7E0000}"/>
    <cellStyle name="Normal 25 5 3 2" xfId="33994" xr:uid="{00000000-0005-0000-0000-0000CF7E0000}"/>
    <cellStyle name="Normal 25 5 3 2 2" xfId="33995" xr:uid="{00000000-0005-0000-0000-0000D07E0000}"/>
    <cellStyle name="Normal 25 5 3 2 2 2" xfId="33996" xr:uid="{00000000-0005-0000-0000-0000D17E0000}"/>
    <cellStyle name="Normal 25 5 3 2 3" xfId="33997" xr:uid="{00000000-0005-0000-0000-0000D27E0000}"/>
    <cellStyle name="Normal 25 5 3 3" xfId="33998" xr:uid="{00000000-0005-0000-0000-0000D37E0000}"/>
    <cellStyle name="Normal 25 5 3 3 2" xfId="33999" xr:uid="{00000000-0005-0000-0000-0000D47E0000}"/>
    <cellStyle name="Normal 25 5 3 3 2 2" xfId="34000" xr:uid="{00000000-0005-0000-0000-0000D57E0000}"/>
    <cellStyle name="Normal 25 5 3 3 3" xfId="34001" xr:uid="{00000000-0005-0000-0000-0000D67E0000}"/>
    <cellStyle name="Normal 25 5 3 4" xfId="34002" xr:uid="{00000000-0005-0000-0000-0000D77E0000}"/>
    <cellStyle name="Normal 25 5 3 4 2" xfId="34003" xr:uid="{00000000-0005-0000-0000-0000D87E0000}"/>
    <cellStyle name="Normal 25 5 3 4 2 2" xfId="34004" xr:uid="{00000000-0005-0000-0000-0000D97E0000}"/>
    <cellStyle name="Normal 25 5 3 4 3" xfId="34005" xr:uid="{00000000-0005-0000-0000-0000DA7E0000}"/>
    <cellStyle name="Normal 25 5 3 5" xfId="34006" xr:uid="{00000000-0005-0000-0000-0000DB7E0000}"/>
    <cellStyle name="Normal 25 5 3 5 2" xfId="34007" xr:uid="{00000000-0005-0000-0000-0000DC7E0000}"/>
    <cellStyle name="Normal 25 5 3 6" xfId="34008" xr:uid="{00000000-0005-0000-0000-0000DD7E0000}"/>
    <cellStyle name="Normal 25 5 4" xfId="34009" xr:uid="{00000000-0005-0000-0000-0000DE7E0000}"/>
    <cellStyle name="Normal 25 5 4 2" xfId="34010" xr:uid="{00000000-0005-0000-0000-0000DF7E0000}"/>
    <cellStyle name="Normal 25 5 4 2 2" xfId="34011" xr:uid="{00000000-0005-0000-0000-0000E07E0000}"/>
    <cellStyle name="Normal 25 5 4 3" xfId="34012" xr:uid="{00000000-0005-0000-0000-0000E17E0000}"/>
    <cellStyle name="Normal 25 5 5" xfId="34013" xr:uid="{00000000-0005-0000-0000-0000E27E0000}"/>
    <cellStyle name="Normal 25 5 5 2" xfId="34014" xr:uid="{00000000-0005-0000-0000-0000E37E0000}"/>
    <cellStyle name="Normal 25 5 5 2 2" xfId="34015" xr:uid="{00000000-0005-0000-0000-0000E47E0000}"/>
    <cellStyle name="Normal 25 5 5 3" xfId="34016" xr:uid="{00000000-0005-0000-0000-0000E57E0000}"/>
    <cellStyle name="Normal 25 5 6" xfId="34017" xr:uid="{00000000-0005-0000-0000-0000E67E0000}"/>
    <cellStyle name="Normal 25 5 6 2" xfId="34018" xr:uid="{00000000-0005-0000-0000-0000E77E0000}"/>
    <cellStyle name="Normal 25 5 6 2 2" xfId="34019" xr:uid="{00000000-0005-0000-0000-0000E87E0000}"/>
    <cellStyle name="Normal 25 5 6 3" xfId="34020" xr:uid="{00000000-0005-0000-0000-0000E97E0000}"/>
    <cellStyle name="Normal 25 5 7" xfId="34021" xr:uid="{00000000-0005-0000-0000-0000EA7E0000}"/>
    <cellStyle name="Normal 25 5 7 2" xfId="34022" xr:uid="{00000000-0005-0000-0000-0000EB7E0000}"/>
    <cellStyle name="Normal 25 5 8" xfId="34023" xr:uid="{00000000-0005-0000-0000-0000EC7E0000}"/>
    <cellStyle name="Normal 25 5 8 2" xfId="34024" xr:uid="{00000000-0005-0000-0000-0000ED7E0000}"/>
    <cellStyle name="Normal 25 5 9" xfId="34025" xr:uid="{00000000-0005-0000-0000-0000EE7E0000}"/>
    <cellStyle name="Normal 25 5 9 2" xfId="34026" xr:uid="{00000000-0005-0000-0000-0000EF7E0000}"/>
    <cellStyle name="Normal 25 6" xfId="34027" xr:uid="{00000000-0005-0000-0000-0000F07E0000}"/>
    <cellStyle name="Normal 25 6 2" xfId="34028" xr:uid="{00000000-0005-0000-0000-0000F17E0000}"/>
    <cellStyle name="Normal 25 6 2 2" xfId="34029" xr:uid="{00000000-0005-0000-0000-0000F27E0000}"/>
    <cellStyle name="Normal 25 6 2 2 2" xfId="34030" xr:uid="{00000000-0005-0000-0000-0000F37E0000}"/>
    <cellStyle name="Normal 25 6 2 3" xfId="34031" xr:uid="{00000000-0005-0000-0000-0000F47E0000}"/>
    <cellStyle name="Normal 25 6 3" xfId="34032" xr:uid="{00000000-0005-0000-0000-0000F57E0000}"/>
    <cellStyle name="Normal 25 6 3 2" xfId="34033" xr:uid="{00000000-0005-0000-0000-0000F67E0000}"/>
    <cellStyle name="Normal 25 6 3 2 2" xfId="34034" xr:uid="{00000000-0005-0000-0000-0000F77E0000}"/>
    <cellStyle name="Normal 25 6 3 3" xfId="34035" xr:uid="{00000000-0005-0000-0000-0000F87E0000}"/>
    <cellStyle name="Normal 25 6 4" xfId="34036" xr:uid="{00000000-0005-0000-0000-0000F97E0000}"/>
    <cellStyle name="Normal 25 6 4 2" xfId="34037" xr:uid="{00000000-0005-0000-0000-0000FA7E0000}"/>
    <cellStyle name="Normal 25 6 4 2 2" xfId="34038" xr:uid="{00000000-0005-0000-0000-0000FB7E0000}"/>
    <cellStyle name="Normal 25 6 4 3" xfId="34039" xr:uid="{00000000-0005-0000-0000-0000FC7E0000}"/>
    <cellStyle name="Normal 25 6 5" xfId="34040" xr:uid="{00000000-0005-0000-0000-0000FD7E0000}"/>
    <cellStyle name="Normal 25 6 5 2" xfId="34041" xr:uid="{00000000-0005-0000-0000-0000FE7E0000}"/>
    <cellStyle name="Normal 25 6 6" xfId="34042" xr:uid="{00000000-0005-0000-0000-0000FF7E0000}"/>
    <cellStyle name="Normal 25 6 6 2" xfId="34043" xr:uid="{00000000-0005-0000-0000-0000007F0000}"/>
    <cellStyle name="Normal 25 6 7" xfId="34044" xr:uid="{00000000-0005-0000-0000-0000017F0000}"/>
    <cellStyle name="Normal 25 7" xfId="34045" xr:uid="{00000000-0005-0000-0000-0000027F0000}"/>
    <cellStyle name="Normal 25 7 2" xfId="34046" xr:uid="{00000000-0005-0000-0000-0000037F0000}"/>
    <cellStyle name="Normal 25 7 2 2" xfId="34047" xr:uid="{00000000-0005-0000-0000-0000047F0000}"/>
    <cellStyle name="Normal 25 7 2 2 2" xfId="34048" xr:uid="{00000000-0005-0000-0000-0000057F0000}"/>
    <cellStyle name="Normal 25 7 2 3" xfId="34049" xr:uid="{00000000-0005-0000-0000-0000067F0000}"/>
    <cellStyle name="Normal 25 7 3" xfId="34050" xr:uid="{00000000-0005-0000-0000-0000077F0000}"/>
    <cellStyle name="Normal 25 7 3 2" xfId="34051" xr:uid="{00000000-0005-0000-0000-0000087F0000}"/>
    <cellStyle name="Normal 25 7 3 2 2" xfId="34052" xr:uid="{00000000-0005-0000-0000-0000097F0000}"/>
    <cellStyle name="Normal 25 7 3 3" xfId="34053" xr:uid="{00000000-0005-0000-0000-00000A7F0000}"/>
    <cellStyle name="Normal 25 7 4" xfId="34054" xr:uid="{00000000-0005-0000-0000-00000B7F0000}"/>
    <cellStyle name="Normal 25 7 4 2" xfId="34055" xr:uid="{00000000-0005-0000-0000-00000C7F0000}"/>
    <cellStyle name="Normal 25 7 4 2 2" xfId="34056" xr:uid="{00000000-0005-0000-0000-00000D7F0000}"/>
    <cellStyle name="Normal 25 7 4 3" xfId="34057" xr:uid="{00000000-0005-0000-0000-00000E7F0000}"/>
    <cellStyle name="Normal 25 7 5" xfId="34058" xr:uid="{00000000-0005-0000-0000-00000F7F0000}"/>
    <cellStyle name="Normal 25 7 5 2" xfId="34059" xr:uid="{00000000-0005-0000-0000-0000107F0000}"/>
    <cellStyle name="Normal 25 7 6" xfId="34060" xr:uid="{00000000-0005-0000-0000-0000117F0000}"/>
    <cellStyle name="Normal 25 8" xfId="34061" xr:uid="{00000000-0005-0000-0000-0000127F0000}"/>
    <cellStyle name="Normal 25 8 2" xfId="34062" xr:uid="{00000000-0005-0000-0000-0000137F0000}"/>
    <cellStyle name="Normal 25 8 2 2" xfId="34063" xr:uid="{00000000-0005-0000-0000-0000147F0000}"/>
    <cellStyle name="Normal 25 8 3" xfId="34064" xr:uid="{00000000-0005-0000-0000-0000157F0000}"/>
    <cellStyle name="Normal 25 9" xfId="34065" xr:uid="{00000000-0005-0000-0000-0000167F0000}"/>
    <cellStyle name="Normal 25 9 2" xfId="34066" xr:uid="{00000000-0005-0000-0000-0000177F0000}"/>
    <cellStyle name="Normal 25 9 2 2" xfId="34067" xr:uid="{00000000-0005-0000-0000-0000187F0000}"/>
    <cellStyle name="Normal 25 9 3" xfId="34068" xr:uid="{00000000-0005-0000-0000-0000197F0000}"/>
    <cellStyle name="Normal 250" xfId="34069" xr:uid="{00000000-0005-0000-0000-00001A7F0000}"/>
    <cellStyle name="Normal 250 2" xfId="34070" xr:uid="{00000000-0005-0000-0000-00001B7F0000}"/>
    <cellStyle name="Normal 250 2 2" xfId="34071" xr:uid="{00000000-0005-0000-0000-00001C7F0000}"/>
    <cellStyle name="Normal 251" xfId="34072" xr:uid="{00000000-0005-0000-0000-00001D7F0000}"/>
    <cellStyle name="Normal 252" xfId="34073" xr:uid="{00000000-0005-0000-0000-00001E7F0000}"/>
    <cellStyle name="Normal 253" xfId="34074" xr:uid="{00000000-0005-0000-0000-00001F7F0000}"/>
    <cellStyle name="Normal 254" xfId="34075" xr:uid="{00000000-0005-0000-0000-0000207F0000}"/>
    <cellStyle name="Normal 255" xfId="34076" xr:uid="{00000000-0005-0000-0000-0000217F0000}"/>
    <cellStyle name="Normal 256" xfId="34077" xr:uid="{00000000-0005-0000-0000-0000227F0000}"/>
    <cellStyle name="Normal 257" xfId="34078" xr:uid="{00000000-0005-0000-0000-0000237F0000}"/>
    <cellStyle name="Normal 258" xfId="34079" xr:uid="{00000000-0005-0000-0000-0000247F0000}"/>
    <cellStyle name="Normal 259" xfId="34080" xr:uid="{00000000-0005-0000-0000-0000257F0000}"/>
    <cellStyle name="Normal 26" xfId="1253" xr:uid="{00000000-0005-0000-0000-0000267F0000}"/>
    <cellStyle name="Normal 26 10" xfId="34081" xr:uid="{00000000-0005-0000-0000-0000277F0000}"/>
    <cellStyle name="Normal 26 10 2" xfId="34082" xr:uid="{00000000-0005-0000-0000-0000287F0000}"/>
    <cellStyle name="Normal 26 10 2 2" xfId="34083" xr:uid="{00000000-0005-0000-0000-0000297F0000}"/>
    <cellStyle name="Normal 26 10 3" xfId="34084" xr:uid="{00000000-0005-0000-0000-00002A7F0000}"/>
    <cellStyle name="Normal 26 11" xfId="34085" xr:uid="{00000000-0005-0000-0000-00002B7F0000}"/>
    <cellStyle name="Normal 26 11 2" xfId="34086" xr:uid="{00000000-0005-0000-0000-00002C7F0000}"/>
    <cellStyle name="Normal 26 12" xfId="34087" xr:uid="{00000000-0005-0000-0000-00002D7F0000}"/>
    <cellStyle name="Normal 26 12 2" xfId="34088" xr:uid="{00000000-0005-0000-0000-00002E7F0000}"/>
    <cellStyle name="Normal 26 13" xfId="34089" xr:uid="{00000000-0005-0000-0000-00002F7F0000}"/>
    <cellStyle name="Normal 26 14" xfId="34090" xr:uid="{00000000-0005-0000-0000-0000307F0000}"/>
    <cellStyle name="Normal 26 14 2" xfId="34091" xr:uid="{00000000-0005-0000-0000-0000317F0000}"/>
    <cellStyle name="Normal 26 15" xfId="34092" xr:uid="{00000000-0005-0000-0000-0000327F0000}"/>
    <cellStyle name="Normal 26 15 2" xfId="34093" xr:uid="{00000000-0005-0000-0000-0000337F0000}"/>
    <cellStyle name="Normal 26 16" xfId="34094" xr:uid="{00000000-0005-0000-0000-0000347F0000}"/>
    <cellStyle name="Normal 26 2" xfId="34095" xr:uid="{00000000-0005-0000-0000-0000357F0000}"/>
    <cellStyle name="Normal 26 2 10" xfId="34096" xr:uid="{00000000-0005-0000-0000-0000367F0000}"/>
    <cellStyle name="Normal 26 2 10 2" xfId="34097" xr:uid="{00000000-0005-0000-0000-0000377F0000}"/>
    <cellStyle name="Normal 26 2 11" xfId="34098" xr:uid="{00000000-0005-0000-0000-0000387F0000}"/>
    <cellStyle name="Normal 26 2 11 2" xfId="34099" xr:uid="{00000000-0005-0000-0000-0000397F0000}"/>
    <cellStyle name="Normal 26 2 12" xfId="34100" xr:uid="{00000000-0005-0000-0000-00003A7F0000}"/>
    <cellStyle name="Normal 26 2 12 2" xfId="34101" xr:uid="{00000000-0005-0000-0000-00003B7F0000}"/>
    <cellStyle name="Normal 26 2 13" xfId="34102" xr:uid="{00000000-0005-0000-0000-00003C7F0000}"/>
    <cellStyle name="Normal 26 2 13 2" xfId="34103" xr:uid="{00000000-0005-0000-0000-00003D7F0000}"/>
    <cellStyle name="Normal 26 2 14" xfId="34104" xr:uid="{00000000-0005-0000-0000-00003E7F0000}"/>
    <cellStyle name="Normal 26 2 15" xfId="55809" xr:uid="{00000000-0005-0000-0000-00003F7F0000}"/>
    <cellStyle name="Normal 26 2 2" xfId="34105" xr:uid="{00000000-0005-0000-0000-0000407F0000}"/>
    <cellStyle name="Normal 26 2 2 10" xfId="34106" xr:uid="{00000000-0005-0000-0000-0000417F0000}"/>
    <cellStyle name="Normal 26 2 2 10 2" xfId="34107" xr:uid="{00000000-0005-0000-0000-0000427F0000}"/>
    <cellStyle name="Normal 26 2 2 11" xfId="34108" xr:uid="{00000000-0005-0000-0000-0000437F0000}"/>
    <cellStyle name="Normal 26 2 2 12" xfId="55810" xr:uid="{00000000-0005-0000-0000-0000447F0000}"/>
    <cellStyle name="Normal 26 2 2 2" xfId="34109" xr:uid="{00000000-0005-0000-0000-0000457F0000}"/>
    <cellStyle name="Normal 26 2 2 2 2" xfId="34110" xr:uid="{00000000-0005-0000-0000-0000467F0000}"/>
    <cellStyle name="Normal 26 2 2 2 2 2" xfId="34111" xr:uid="{00000000-0005-0000-0000-0000477F0000}"/>
    <cellStyle name="Normal 26 2 2 2 2 2 2" xfId="34112" xr:uid="{00000000-0005-0000-0000-0000487F0000}"/>
    <cellStyle name="Normal 26 2 2 2 2 3" xfId="34113" xr:uid="{00000000-0005-0000-0000-0000497F0000}"/>
    <cellStyle name="Normal 26 2 2 2 3" xfId="34114" xr:uid="{00000000-0005-0000-0000-00004A7F0000}"/>
    <cellStyle name="Normal 26 2 2 2 3 2" xfId="34115" xr:uid="{00000000-0005-0000-0000-00004B7F0000}"/>
    <cellStyle name="Normal 26 2 2 2 3 2 2" xfId="34116" xr:uid="{00000000-0005-0000-0000-00004C7F0000}"/>
    <cellStyle name="Normal 26 2 2 2 3 3" xfId="34117" xr:uid="{00000000-0005-0000-0000-00004D7F0000}"/>
    <cellStyle name="Normal 26 2 2 2 4" xfId="34118" xr:uid="{00000000-0005-0000-0000-00004E7F0000}"/>
    <cellStyle name="Normal 26 2 2 2 4 2" xfId="34119" xr:uid="{00000000-0005-0000-0000-00004F7F0000}"/>
    <cellStyle name="Normal 26 2 2 2 4 2 2" xfId="34120" xr:uid="{00000000-0005-0000-0000-0000507F0000}"/>
    <cellStyle name="Normal 26 2 2 2 4 3" xfId="34121" xr:uid="{00000000-0005-0000-0000-0000517F0000}"/>
    <cellStyle name="Normal 26 2 2 2 5" xfId="34122" xr:uid="{00000000-0005-0000-0000-0000527F0000}"/>
    <cellStyle name="Normal 26 2 2 2 5 2" xfId="34123" xr:uid="{00000000-0005-0000-0000-0000537F0000}"/>
    <cellStyle name="Normal 26 2 2 2 6" xfId="34124" xr:uid="{00000000-0005-0000-0000-0000547F0000}"/>
    <cellStyle name="Normal 26 2 2 2 6 2" xfId="34125" xr:uid="{00000000-0005-0000-0000-0000557F0000}"/>
    <cellStyle name="Normal 26 2 2 2 7" xfId="34126" xr:uid="{00000000-0005-0000-0000-0000567F0000}"/>
    <cellStyle name="Normal 26 2 2 2 8" xfId="55811" xr:uid="{00000000-0005-0000-0000-0000577F0000}"/>
    <cellStyle name="Normal 26 2 2 3" xfId="34127" xr:uid="{00000000-0005-0000-0000-0000587F0000}"/>
    <cellStyle name="Normal 26 2 2 3 2" xfId="34128" xr:uid="{00000000-0005-0000-0000-0000597F0000}"/>
    <cellStyle name="Normal 26 2 2 3 2 2" xfId="34129" xr:uid="{00000000-0005-0000-0000-00005A7F0000}"/>
    <cellStyle name="Normal 26 2 2 3 2 2 2" xfId="34130" xr:uid="{00000000-0005-0000-0000-00005B7F0000}"/>
    <cellStyle name="Normal 26 2 2 3 2 3" xfId="34131" xr:uid="{00000000-0005-0000-0000-00005C7F0000}"/>
    <cellStyle name="Normal 26 2 2 3 2 4" xfId="55813" xr:uid="{00000000-0005-0000-0000-00005D7F0000}"/>
    <cellStyle name="Normal 26 2 2 3 3" xfId="34132" xr:uid="{00000000-0005-0000-0000-00005E7F0000}"/>
    <cellStyle name="Normal 26 2 2 3 3 2" xfId="34133" xr:uid="{00000000-0005-0000-0000-00005F7F0000}"/>
    <cellStyle name="Normal 26 2 2 3 3 2 2" xfId="34134" xr:uid="{00000000-0005-0000-0000-0000607F0000}"/>
    <cellStyle name="Normal 26 2 2 3 3 3" xfId="34135" xr:uid="{00000000-0005-0000-0000-0000617F0000}"/>
    <cellStyle name="Normal 26 2 2 3 4" xfId="34136" xr:uid="{00000000-0005-0000-0000-0000627F0000}"/>
    <cellStyle name="Normal 26 2 2 3 4 2" xfId="34137" xr:uid="{00000000-0005-0000-0000-0000637F0000}"/>
    <cellStyle name="Normal 26 2 2 3 4 2 2" xfId="34138" xr:uid="{00000000-0005-0000-0000-0000647F0000}"/>
    <cellStyle name="Normal 26 2 2 3 4 3" xfId="34139" xr:uid="{00000000-0005-0000-0000-0000657F0000}"/>
    <cellStyle name="Normal 26 2 2 3 5" xfId="34140" xr:uid="{00000000-0005-0000-0000-0000667F0000}"/>
    <cellStyle name="Normal 26 2 2 3 5 2" xfId="34141" xr:uid="{00000000-0005-0000-0000-0000677F0000}"/>
    <cellStyle name="Normal 26 2 2 3 6" xfId="34142" xr:uid="{00000000-0005-0000-0000-0000687F0000}"/>
    <cellStyle name="Normal 26 2 2 3 7" xfId="55812" xr:uid="{00000000-0005-0000-0000-0000697F0000}"/>
    <cellStyle name="Normal 26 2 2 4" xfId="34143" xr:uid="{00000000-0005-0000-0000-00006A7F0000}"/>
    <cellStyle name="Normal 26 2 2 4 2" xfId="34144" xr:uid="{00000000-0005-0000-0000-00006B7F0000}"/>
    <cellStyle name="Normal 26 2 2 4 2 2" xfId="34145" xr:uid="{00000000-0005-0000-0000-00006C7F0000}"/>
    <cellStyle name="Normal 26 2 2 4 3" xfId="34146" xr:uid="{00000000-0005-0000-0000-00006D7F0000}"/>
    <cellStyle name="Normal 26 2 2 5" xfId="34147" xr:uid="{00000000-0005-0000-0000-00006E7F0000}"/>
    <cellStyle name="Normal 26 2 2 5 2" xfId="34148" xr:uid="{00000000-0005-0000-0000-00006F7F0000}"/>
    <cellStyle name="Normal 26 2 2 5 2 2" xfId="34149" xr:uid="{00000000-0005-0000-0000-0000707F0000}"/>
    <cellStyle name="Normal 26 2 2 5 3" xfId="34150" xr:uid="{00000000-0005-0000-0000-0000717F0000}"/>
    <cellStyle name="Normal 26 2 2 6" xfId="34151" xr:uid="{00000000-0005-0000-0000-0000727F0000}"/>
    <cellStyle name="Normal 26 2 2 6 2" xfId="34152" xr:uid="{00000000-0005-0000-0000-0000737F0000}"/>
    <cellStyle name="Normal 26 2 2 6 2 2" xfId="34153" xr:uid="{00000000-0005-0000-0000-0000747F0000}"/>
    <cellStyle name="Normal 26 2 2 6 3" xfId="34154" xr:uid="{00000000-0005-0000-0000-0000757F0000}"/>
    <cellStyle name="Normal 26 2 2 7" xfId="34155" xr:uid="{00000000-0005-0000-0000-0000767F0000}"/>
    <cellStyle name="Normal 26 2 2 7 2" xfId="34156" xr:uid="{00000000-0005-0000-0000-0000777F0000}"/>
    <cellStyle name="Normal 26 2 2 8" xfId="34157" xr:uid="{00000000-0005-0000-0000-0000787F0000}"/>
    <cellStyle name="Normal 26 2 2 8 2" xfId="34158" xr:uid="{00000000-0005-0000-0000-0000797F0000}"/>
    <cellStyle name="Normal 26 2 2 9" xfId="34159" xr:uid="{00000000-0005-0000-0000-00007A7F0000}"/>
    <cellStyle name="Normal 26 2 2 9 2" xfId="34160" xr:uid="{00000000-0005-0000-0000-00007B7F0000}"/>
    <cellStyle name="Normal 26 2 3" xfId="34161" xr:uid="{00000000-0005-0000-0000-00007C7F0000}"/>
    <cellStyle name="Normal 26 2 3 10" xfId="34162" xr:uid="{00000000-0005-0000-0000-00007D7F0000}"/>
    <cellStyle name="Normal 26 2 3 10 2" xfId="34163" xr:uid="{00000000-0005-0000-0000-00007E7F0000}"/>
    <cellStyle name="Normal 26 2 3 11" xfId="34164" xr:uid="{00000000-0005-0000-0000-00007F7F0000}"/>
    <cellStyle name="Normal 26 2 3 2" xfId="34165" xr:uid="{00000000-0005-0000-0000-0000807F0000}"/>
    <cellStyle name="Normal 26 2 3 2 2" xfId="34166" xr:uid="{00000000-0005-0000-0000-0000817F0000}"/>
    <cellStyle name="Normal 26 2 3 2 2 2" xfId="34167" xr:uid="{00000000-0005-0000-0000-0000827F0000}"/>
    <cellStyle name="Normal 26 2 3 2 2 2 2" xfId="34168" xr:uid="{00000000-0005-0000-0000-0000837F0000}"/>
    <cellStyle name="Normal 26 2 3 2 2 3" xfId="34169" xr:uid="{00000000-0005-0000-0000-0000847F0000}"/>
    <cellStyle name="Normal 26 2 3 2 3" xfId="34170" xr:uid="{00000000-0005-0000-0000-0000857F0000}"/>
    <cellStyle name="Normal 26 2 3 2 3 2" xfId="34171" xr:uid="{00000000-0005-0000-0000-0000867F0000}"/>
    <cellStyle name="Normal 26 2 3 2 3 2 2" xfId="34172" xr:uid="{00000000-0005-0000-0000-0000877F0000}"/>
    <cellStyle name="Normal 26 2 3 2 3 3" xfId="34173" xr:uid="{00000000-0005-0000-0000-0000887F0000}"/>
    <cellStyle name="Normal 26 2 3 2 4" xfId="34174" xr:uid="{00000000-0005-0000-0000-0000897F0000}"/>
    <cellStyle name="Normal 26 2 3 2 4 2" xfId="34175" xr:uid="{00000000-0005-0000-0000-00008A7F0000}"/>
    <cellStyle name="Normal 26 2 3 2 4 2 2" xfId="34176" xr:uid="{00000000-0005-0000-0000-00008B7F0000}"/>
    <cellStyle name="Normal 26 2 3 2 4 3" xfId="34177" xr:uid="{00000000-0005-0000-0000-00008C7F0000}"/>
    <cellStyle name="Normal 26 2 3 2 5" xfId="34178" xr:uid="{00000000-0005-0000-0000-00008D7F0000}"/>
    <cellStyle name="Normal 26 2 3 2 5 2" xfId="34179" xr:uid="{00000000-0005-0000-0000-00008E7F0000}"/>
    <cellStyle name="Normal 26 2 3 2 6" xfId="34180" xr:uid="{00000000-0005-0000-0000-00008F7F0000}"/>
    <cellStyle name="Normal 26 2 3 2 6 2" xfId="34181" xr:uid="{00000000-0005-0000-0000-0000907F0000}"/>
    <cellStyle name="Normal 26 2 3 2 7" xfId="34182" xr:uid="{00000000-0005-0000-0000-0000917F0000}"/>
    <cellStyle name="Normal 26 2 3 3" xfId="34183" xr:uid="{00000000-0005-0000-0000-0000927F0000}"/>
    <cellStyle name="Normal 26 2 3 3 2" xfId="34184" xr:uid="{00000000-0005-0000-0000-0000937F0000}"/>
    <cellStyle name="Normal 26 2 3 3 2 2" xfId="34185" xr:uid="{00000000-0005-0000-0000-0000947F0000}"/>
    <cellStyle name="Normal 26 2 3 3 2 2 2" xfId="34186" xr:uid="{00000000-0005-0000-0000-0000957F0000}"/>
    <cellStyle name="Normal 26 2 3 3 2 3" xfId="34187" xr:uid="{00000000-0005-0000-0000-0000967F0000}"/>
    <cellStyle name="Normal 26 2 3 3 3" xfId="34188" xr:uid="{00000000-0005-0000-0000-0000977F0000}"/>
    <cellStyle name="Normal 26 2 3 3 3 2" xfId="34189" xr:uid="{00000000-0005-0000-0000-0000987F0000}"/>
    <cellStyle name="Normal 26 2 3 3 3 2 2" xfId="34190" xr:uid="{00000000-0005-0000-0000-0000997F0000}"/>
    <cellStyle name="Normal 26 2 3 3 3 3" xfId="34191" xr:uid="{00000000-0005-0000-0000-00009A7F0000}"/>
    <cellStyle name="Normal 26 2 3 3 4" xfId="34192" xr:uid="{00000000-0005-0000-0000-00009B7F0000}"/>
    <cellStyle name="Normal 26 2 3 3 4 2" xfId="34193" xr:uid="{00000000-0005-0000-0000-00009C7F0000}"/>
    <cellStyle name="Normal 26 2 3 3 4 2 2" xfId="34194" xr:uid="{00000000-0005-0000-0000-00009D7F0000}"/>
    <cellStyle name="Normal 26 2 3 3 4 3" xfId="34195" xr:uid="{00000000-0005-0000-0000-00009E7F0000}"/>
    <cellStyle name="Normal 26 2 3 3 5" xfId="34196" xr:uid="{00000000-0005-0000-0000-00009F7F0000}"/>
    <cellStyle name="Normal 26 2 3 3 5 2" xfId="34197" xr:uid="{00000000-0005-0000-0000-0000A07F0000}"/>
    <cellStyle name="Normal 26 2 3 3 6" xfId="34198" xr:uid="{00000000-0005-0000-0000-0000A17F0000}"/>
    <cellStyle name="Normal 26 2 3 4" xfId="34199" xr:uid="{00000000-0005-0000-0000-0000A27F0000}"/>
    <cellStyle name="Normal 26 2 3 4 2" xfId="34200" xr:uid="{00000000-0005-0000-0000-0000A37F0000}"/>
    <cellStyle name="Normal 26 2 3 4 2 2" xfId="34201" xr:uid="{00000000-0005-0000-0000-0000A47F0000}"/>
    <cellStyle name="Normal 26 2 3 4 3" xfId="34202" xr:uid="{00000000-0005-0000-0000-0000A57F0000}"/>
    <cellStyle name="Normal 26 2 3 5" xfId="34203" xr:uid="{00000000-0005-0000-0000-0000A67F0000}"/>
    <cellStyle name="Normal 26 2 3 5 2" xfId="34204" xr:uid="{00000000-0005-0000-0000-0000A77F0000}"/>
    <cellStyle name="Normal 26 2 3 5 2 2" xfId="34205" xr:uid="{00000000-0005-0000-0000-0000A87F0000}"/>
    <cellStyle name="Normal 26 2 3 5 3" xfId="34206" xr:uid="{00000000-0005-0000-0000-0000A97F0000}"/>
    <cellStyle name="Normal 26 2 3 6" xfId="34207" xr:uid="{00000000-0005-0000-0000-0000AA7F0000}"/>
    <cellStyle name="Normal 26 2 3 6 2" xfId="34208" xr:uid="{00000000-0005-0000-0000-0000AB7F0000}"/>
    <cellStyle name="Normal 26 2 3 6 2 2" xfId="34209" xr:uid="{00000000-0005-0000-0000-0000AC7F0000}"/>
    <cellStyle name="Normal 26 2 3 6 3" xfId="34210" xr:uid="{00000000-0005-0000-0000-0000AD7F0000}"/>
    <cellStyle name="Normal 26 2 3 7" xfId="34211" xr:uid="{00000000-0005-0000-0000-0000AE7F0000}"/>
    <cellStyle name="Normal 26 2 3 7 2" xfId="34212" xr:uid="{00000000-0005-0000-0000-0000AF7F0000}"/>
    <cellStyle name="Normal 26 2 3 8" xfId="34213" xr:uid="{00000000-0005-0000-0000-0000B07F0000}"/>
    <cellStyle name="Normal 26 2 3 8 2" xfId="34214" xr:uid="{00000000-0005-0000-0000-0000B17F0000}"/>
    <cellStyle name="Normal 26 2 3 9" xfId="34215" xr:uid="{00000000-0005-0000-0000-0000B27F0000}"/>
    <cellStyle name="Normal 26 2 3 9 2" xfId="34216" xr:uid="{00000000-0005-0000-0000-0000B37F0000}"/>
    <cellStyle name="Normal 26 2 4" xfId="34217" xr:uid="{00000000-0005-0000-0000-0000B47F0000}"/>
    <cellStyle name="Normal 26 2 4 10" xfId="34218" xr:uid="{00000000-0005-0000-0000-0000B57F0000}"/>
    <cellStyle name="Normal 26 2 4 10 2" xfId="34219" xr:uid="{00000000-0005-0000-0000-0000B67F0000}"/>
    <cellStyle name="Normal 26 2 4 11" xfId="34220" xr:uid="{00000000-0005-0000-0000-0000B77F0000}"/>
    <cellStyle name="Normal 26 2 4 2" xfId="34221" xr:uid="{00000000-0005-0000-0000-0000B87F0000}"/>
    <cellStyle name="Normal 26 2 4 2 2" xfId="34222" xr:uid="{00000000-0005-0000-0000-0000B97F0000}"/>
    <cellStyle name="Normal 26 2 4 2 2 2" xfId="34223" xr:uid="{00000000-0005-0000-0000-0000BA7F0000}"/>
    <cellStyle name="Normal 26 2 4 2 2 2 2" xfId="34224" xr:uid="{00000000-0005-0000-0000-0000BB7F0000}"/>
    <cellStyle name="Normal 26 2 4 2 2 3" xfId="34225" xr:uid="{00000000-0005-0000-0000-0000BC7F0000}"/>
    <cellStyle name="Normal 26 2 4 2 3" xfId="34226" xr:uid="{00000000-0005-0000-0000-0000BD7F0000}"/>
    <cellStyle name="Normal 26 2 4 2 3 2" xfId="34227" xr:uid="{00000000-0005-0000-0000-0000BE7F0000}"/>
    <cellStyle name="Normal 26 2 4 2 3 2 2" xfId="34228" xr:uid="{00000000-0005-0000-0000-0000BF7F0000}"/>
    <cellStyle name="Normal 26 2 4 2 3 3" xfId="34229" xr:uid="{00000000-0005-0000-0000-0000C07F0000}"/>
    <cellStyle name="Normal 26 2 4 2 4" xfId="34230" xr:uid="{00000000-0005-0000-0000-0000C17F0000}"/>
    <cellStyle name="Normal 26 2 4 2 4 2" xfId="34231" xr:uid="{00000000-0005-0000-0000-0000C27F0000}"/>
    <cellStyle name="Normal 26 2 4 2 4 2 2" xfId="34232" xr:uid="{00000000-0005-0000-0000-0000C37F0000}"/>
    <cellStyle name="Normal 26 2 4 2 4 3" xfId="34233" xr:uid="{00000000-0005-0000-0000-0000C47F0000}"/>
    <cellStyle name="Normal 26 2 4 2 5" xfId="34234" xr:uid="{00000000-0005-0000-0000-0000C57F0000}"/>
    <cellStyle name="Normal 26 2 4 2 5 2" xfId="34235" xr:uid="{00000000-0005-0000-0000-0000C67F0000}"/>
    <cellStyle name="Normal 26 2 4 2 6" xfId="34236" xr:uid="{00000000-0005-0000-0000-0000C77F0000}"/>
    <cellStyle name="Normal 26 2 4 2 6 2" xfId="34237" xr:uid="{00000000-0005-0000-0000-0000C87F0000}"/>
    <cellStyle name="Normal 26 2 4 2 7" xfId="34238" xr:uid="{00000000-0005-0000-0000-0000C97F0000}"/>
    <cellStyle name="Normal 26 2 4 3" xfId="34239" xr:uid="{00000000-0005-0000-0000-0000CA7F0000}"/>
    <cellStyle name="Normal 26 2 4 3 2" xfId="34240" xr:uid="{00000000-0005-0000-0000-0000CB7F0000}"/>
    <cellStyle name="Normal 26 2 4 3 2 2" xfId="34241" xr:uid="{00000000-0005-0000-0000-0000CC7F0000}"/>
    <cellStyle name="Normal 26 2 4 3 2 2 2" xfId="34242" xr:uid="{00000000-0005-0000-0000-0000CD7F0000}"/>
    <cellStyle name="Normal 26 2 4 3 2 3" xfId="34243" xr:uid="{00000000-0005-0000-0000-0000CE7F0000}"/>
    <cellStyle name="Normal 26 2 4 3 3" xfId="34244" xr:uid="{00000000-0005-0000-0000-0000CF7F0000}"/>
    <cellStyle name="Normal 26 2 4 3 3 2" xfId="34245" xr:uid="{00000000-0005-0000-0000-0000D07F0000}"/>
    <cellStyle name="Normal 26 2 4 3 3 2 2" xfId="34246" xr:uid="{00000000-0005-0000-0000-0000D17F0000}"/>
    <cellStyle name="Normal 26 2 4 3 3 3" xfId="34247" xr:uid="{00000000-0005-0000-0000-0000D27F0000}"/>
    <cellStyle name="Normal 26 2 4 3 4" xfId="34248" xr:uid="{00000000-0005-0000-0000-0000D37F0000}"/>
    <cellStyle name="Normal 26 2 4 3 4 2" xfId="34249" xr:uid="{00000000-0005-0000-0000-0000D47F0000}"/>
    <cellStyle name="Normal 26 2 4 3 4 2 2" xfId="34250" xr:uid="{00000000-0005-0000-0000-0000D57F0000}"/>
    <cellStyle name="Normal 26 2 4 3 4 3" xfId="34251" xr:uid="{00000000-0005-0000-0000-0000D67F0000}"/>
    <cellStyle name="Normal 26 2 4 3 5" xfId="34252" xr:uid="{00000000-0005-0000-0000-0000D77F0000}"/>
    <cellStyle name="Normal 26 2 4 3 5 2" xfId="34253" xr:uid="{00000000-0005-0000-0000-0000D87F0000}"/>
    <cellStyle name="Normal 26 2 4 3 6" xfId="34254" xr:uid="{00000000-0005-0000-0000-0000D97F0000}"/>
    <cellStyle name="Normal 26 2 4 4" xfId="34255" xr:uid="{00000000-0005-0000-0000-0000DA7F0000}"/>
    <cellStyle name="Normal 26 2 4 4 2" xfId="34256" xr:uid="{00000000-0005-0000-0000-0000DB7F0000}"/>
    <cellStyle name="Normal 26 2 4 4 2 2" xfId="34257" xr:uid="{00000000-0005-0000-0000-0000DC7F0000}"/>
    <cellStyle name="Normal 26 2 4 4 3" xfId="34258" xr:uid="{00000000-0005-0000-0000-0000DD7F0000}"/>
    <cellStyle name="Normal 26 2 4 5" xfId="34259" xr:uid="{00000000-0005-0000-0000-0000DE7F0000}"/>
    <cellStyle name="Normal 26 2 4 5 2" xfId="34260" xr:uid="{00000000-0005-0000-0000-0000DF7F0000}"/>
    <cellStyle name="Normal 26 2 4 5 2 2" xfId="34261" xr:uid="{00000000-0005-0000-0000-0000E07F0000}"/>
    <cellStyle name="Normal 26 2 4 5 3" xfId="34262" xr:uid="{00000000-0005-0000-0000-0000E17F0000}"/>
    <cellStyle name="Normal 26 2 4 6" xfId="34263" xr:uid="{00000000-0005-0000-0000-0000E27F0000}"/>
    <cellStyle name="Normal 26 2 4 6 2" xfId="34264" xr:uid="{00000000-0005-0000-0000-0000E37F0000}"/>
    <cellStyle name="Normal 26 2 4 6 2 2" xfId="34265" xr:uid="{00000000-0005-0000-0000-0000E47F0000}"/>
    <cellStyle name="Normal 26 2 4 6 3" xfId="34266" xr:uid="{00000000-0005-0000-0000-0000E57F0000}"/>
    <cellStyle name="Normal 26 2 4 7" xfId="34267" xr:uid="{00000000-0005-0000-0000-0000E67F0000}"/>
    <cellStyle name="Normal 26 2 4 7 2" xfId="34268" xr:uid="{00000000-0005-0000-0000-0000E77F0000}"/>
    <cellStyle name="Normal 26 2 4 8" xfId="34269" xr:uid="{00000000-0005-0000-0000-0000E87F0000}"/>
    <cellStyle name="Normal 26 2 4 8 2" xfId="34270" xr:uid="{00000000-0005-0000-0000-0000E97F0000}"/>
    <cellStyle name="Normal 26 2 4 9" xfId="34271" xr:uid="{00000000-0005-0000-0000-0000EA7F0000}"/>
    <cellStyle name="Normal 26 2 4 9 2" xfId="34272" xr:uid="{00000000-0005-0000-0000-0000EB7F0000}"/>
    <cellStyle name="Normal 26 2 5" xfId="34273" xr:uid="{00000000-0005-0000-0000-0000EC7F0000}"/>
    <cellStyle name="Normal 26 2 5 2" xfId="34274" xr:uid="{00000000-0005-0000-0000-0000ED7F0000}"/>
    <cellStyle name="Normal 26 2 5 2 2" xfId="34275" xr:uid="{00000000-0005-0000-0000-0000EE7F0000}"/>
    <cellStyle name="Normal 26 2 5 2 2 2" xfId="34276" xr:uid="{00000000-0005-0000-0000-0000EF7F0000}"/>
    <cellStyle name="Normal 26 2 5 2 3" xfId="34277" xr:uid="{00000000-0005-0000-0000-0000F07F0000}"/>
    <cellStyle name="Normal 26 2 5 3" xfId="34278" xr:uid="{00000000-0005-0000-0000-0000F17F0000}"/>
    <cellStyle name="Normal 26 2 5 3 2" xfId="34279" xr:uid="{00000000-0005-0000-0000-0000F27F0000}"/>
    <cellStyle name="Normal 26 2 5 3 2 2" xfId="34280" xr:uid="{00000000-0005-0000-0000-0000F37F0000}"/>
    <cellStyle name="Normal 26 2 5 3 3" xfId="34281" xr:uid="{00000000-0005-0000-0000-0000F47F0000}"/>
    <cellStyle name="Normal 26 2 5 4" xfId="34282" xr:uid="{00000000-0005-0000-0000-0000F57F0000}"/>
    <cellStyle name="Normal 26 2 5 4 2" xfId="34283" xr:uid="{00000000-0005-0000-0000-0000F67F0000}"/>
    <cellStyle name="Normal 26 2 5 4 2 2" xfId="34284" xr:uid="{00000000-0005-0000-0000-0000F77F0000}"/>
    <cellStyle name="Normal 26 2 5 4 3" xfId="34285" xr:uid="{00000000-0005-0000-0000-0000F87F0000}"/>
    <cellStyle name="Normal 26 2 5 5" xfId="34286" xr:uid="{00000000-0005-0000-0000-0000F97F0000}"/>
    <cellStyle name="Normal 26 2 5 5 2" xfId="34287" xr:uid="{00000000-0005-0000-0000-0000FA7F0000}"/>
    <cellStyle name="Normal 26 2 5 6" xfId="34288" xr:uid="{00000000-0005-0000-0000-0000FB7F0000}"/>
    <cellStyle name="Normal 26 2 5 6 2" xfId="34289" xr:uid="{00000000-0005-0000-0000-0000FC7F0000}"/>
    <cellStyle name="Normal 26 2 5 7" xfId="34290" xr:uid="{00000000-0005-0000-0000-0000FD7F0000}"/>
    <cellStyle name="Normal 26 2 6" xfId="34291" xr:uid="{00000000-0005-0000-0000-0000FE7F0000}"/>
    <cellStyle name="Normal 26 2 6 2" xfId="34292" xr:uid="{00000000-0005-0000-0000-0000FF7F0000}"/>
    <cellStyle name="Normal 26 2 6 2 2" xfId="34293" xr:uid="{00000000-0005-0000-0000-000000800000}"/>
    <cellStyle name="Normal 26 2 6 2 2 2" xfId="34294" xr:uid="{00000000-0005-0000-0000-000001800000}"/>
    <cellStyle name="Normal 26 2 6 2 3" xfId="34295" xr:uid="{00000000-0005-0000-0000-000002800000}"/>
    <cellStyle name="Normal 26 2 6 3" xfId="34296" xr:uid="{00000000-0005-0000-0000-000003800000}"/>
    <cellStyle name="Normal 26 2 6 3 2" xfId="34297" xr:uid="{00000000-0005-0000-0000-000004800000}"/>
    <cellStyle name="Normal 26 2 6 3 2 2" xfId="34298" xr:uid="{00000000-0005-0000-0000-000005800000}"/>
    <cellStyle name="Normal 26 2 6 3 3" xfId="34299" xr:uid="{00000000-0005-0000-0000-000006800000}"/>
    <cellStyle name="Normal 26 2 6 4" xfId="34300" xr:uid="{00000000-0005-0000-0000-000007800000}"/>
    <cellStyle name="Normal 26 2 6 4 2" xfId="34301" xr:uid="{00000000-0005-0000-0000-000008800000}"/>
    <cellStyle name="Normal 26 2 6 4 2 2" xfId="34302" xr:uid="{00000000-0005-0000-0000-000009800000}"/>
    <cellStyle name="Normal 26 2 6 4 3" xfId="34303" xr:uid="{00000000-0005-0000-0000-00000A800000}"/>
    <cellStyle name="Normal 26 2 6 5" xfId="34304" xr:uid="{00000000-0005-0000-0000-00000B800000}"/>
    <cellStyle name="Normal 26 2 6 5 2" xfId="34305" xr:uid="{00000000-0005-0000-0000-00000C800000}"/>
    <cellStyle name="Normal 26 2 6 6" xfId="34306" xr:uid="{00000000-0005-0000-0000-00000D800000}"/>
    <cellStyle name="Normal 26 2 7" xfId="34307" xr:uid="{00000000-0005-0000-0000-00000E800000}"/>
    <cellStyle name="Normal 26 2 7 2" xfId="34308" xr:uid="{00000000-0005-0000-0000-00000F800000}"/>
    <cellStyle name="Normal 26 2 7 2 2" xfId="34309" xr:uid="{00000000-0005-0000-0000-000010800000}"/>
    <cellStyle name="Normal 26 2 7 3" xfId="34310" xr:uid="{00000000-0005-0000-0000-000011800000}"/>
    <cellStyle name="Normal 26 2 8" xfId="34311" xr:uid="{00000000-0005-0000-0000-000012800000}"/>
    <cellStyle name="Normal 26 2 8 2" xfId="34312" xr:uid="{00000000-0005-0000-0000-000013800000}"/>
    <cellStyle name="Normal 26 2 8 2 2" xfId="34313" xr:uid="{00000000-0005-0000-0000-000014800000}"/>
    <cellStyle name="Normal 26 2 8 3" xfId="34314" xr:uid="{00000000-0005-0000-0000-000015800000}"/>
    <cellStyle name="Normal 26 2 9" xfId="34315" xr:uid="{00000000-0005-0000-0000-000016800000}"/>
    <cellStyle name="Normal 26 2 9 2" xfId="34316" xr:uid="{00000000-0005-0000-0000-000017800000}"/>
    <cellStyle name="Normal 26 2 9 2 2" xfId="34317" xr:uid="{00000000-0005-0000-0000-000018800000}"/>
    <cellStyle name="Normal 26 2 9 3" xfId="34318" xr:uid="{00000000-0005-0000-0000-000019800000}"/>
    <cellStyle name="Normal 26 3" xfId="34319" xr:uid="{00000000-0005-0000-0000-00001A800000}"/>
    <cellStyle name="Normal 26 3 10" xfId="34320" xr:uid="{00000000-0005-0000-0000-00001B800000}"/>
    <cellStyle name="Normal 26 3 10 2" xfId="34321" xr:uid="{00000000-0005-0000-0000-00001C800000}"/>
    <cellStyle name="Normal 26 3 11" xfId="34322" xr:uid="{00000000-0005-0000-0000-00001D800000}"/>
    <cellStyle name="Normal 26 3 12" xfId="55814" xr:uid="{00000000-0005-0000-0000-00001E800000}"/>
    <cellStyle name="Normal 26 3 2" xfId="34323" xr:uid="{00000000-0005-0000-0000-00001F800000}"/>
    <cellStyle name="Normal 26 3 2 2" xfId="34324" xr:uid="{00000000-0005-0000-0000-000020800000}"/>
    <cellStyle name="Normal 26 3 2 2 2" xfId="34325" xr:uid="{00000000-0005-0000-0000-000021800000}"/>
    <cellStyle name="Normal 26 3 2 2 2 2" xfId="34326" xr:uid="{00000000-0005-0000-0000-000022800000}"/>
    <cellStyle name="Normal 26 3 2 2 3" xfId="34327" xr:uid="{00000000-0005-0000-0000-000023800000}"/>
    <cellStyle name="Normal 26 3 2 3" xfId="34328" xr:uid="{00000000-0005-0000-0000-000024800000}"/>
    <cellStyle name="Normal 26 3 2 3 2" xfId="34329" xr:uid="{00000000-0005-0000-0000-000025800000}"/>
    <cellStyle name="Normal 26 3 2 3 2 2" xfId="34330" xr:uid="{00000000-0005-0000-0000-000026800000}"/>
    <cellStyle name="Normal 26 3 2 3 3" xfId="34331" xr:uid="{00000000-0005-0000-0000-000027800000}"/>
    <cellStyle name="Normal 26 3 2 4" xfId="34332" xr:uid="{00000000-0005-0000-0000-000028800000}"/>
    <cellStyle name="Normal 26 3 2 4 2" xfId="34333" xr:uid="{00000000-0005-0000-0000-000029800000}"/>
    <cellStyle name="Normal 26 3 2 4 2 2" xfId="34334" xr:uid="{00000000-0005-0000-0000-00002A800000}"/>
    <cellStyle name="Normal 26 3 2 4 3" xfId="34335" xr:uid="{00000000-0005-0000-0000-00002B800000}"/>
    <cellStyle name="Normal 26 3 2 5" xfId="34336" xr:uid="{00000000-0005-0000-0000-00002C800000}"/>
    <cellStyle name="Normal 26 3 2 5 2" xfId="34337" xr:uid="{00000000-0005-0000-0000-00002D800000}"/>
    <cellStyle name="Normal 26 3 2 6" xfId="34338" xr:uid="{00000000-0005-0000-0000-00002E800000}"/>
    <cellStyle name="Normal 26 3 2 6 2" xfId="34339" xr:uid="{00000000-0005-0000-0000-00002F800000}"/>
    <cellStyle name="Normal 26 3 2 7" xfId="34340" xr:uid="{00000000-0005-0000-0000-000030800000}"/>
    <cellStyle name="Normal 26 3 2 8" xfId="55815" xr:uid="{00000000-0005-0000-0000-000031800000}"/>
    <cellStyle name="Normal 26 3 3" xfId="34341" xr:uid="{00000000-0005-0000-0000-000032800000}"/>
    <cellStyle name="Normal 26 3 3 2" xfId="34342" xr:uid="{00000000-0005-0000-0000-000033800000}"/>
    <cellStyle name="Normal 26 3 3 2 2" xfId="34343" xr:uid="{00000000-0005-0000-0000-000034800000}"/>
    <cellStyle name="Normal 26 3 3 2 2 2" xfId="34344" xr:uid="{00000000-0005-0000-0000-000035800000}"/>
    <cellStyle name="Normal 26 3 3 2 3" xfId="34345" xr:uid="{00000000-0005-0000-0000-000036800000}"/>
    <cellStyle name="Normal 26 3 3 2 4" xfId="55817" xr:uid="{00000000-0005-0000-0000-000037800000}"/>
    <cellStyle name="Normal 26 3 3 3" xfId="34346" xr:uid="{00000000-0005-0000-0000-000038800000}"/>
    <cellStyle name="Normal 26 3 3 3 2" xfId="34347" xr:uid="{00000000-0005-0000-0000-000039800000}"/>
    <cellStyle name="Normal 26 3 3 3 2 2" xfId="34348" xr:uid="{00000000-0005-0000-0000-00003A800000}"/>
    <cellStyle name="Normal 26 3 3 3 3" xfId="34349" xr:uid="{00000000-0005-0000-0000-00003B800000}"/>
    <cellStyle name="Normal 26 3 3 4" xfId="34350" xr:uid="{00000000-0005-0000-0000-00003C800000}"/>
    <cellStyle name="Normal 26 3 3 4 2" xfId="34351" xr:uid="{00000000-0005-0000-0000-00003D800000}"/>
    <cellStyle name="Normal 26 3 3 4 2 2" xfId="34352" xr:uid="{00000000-0005-0000-0000-00003E800000}"/>
    <cellStyle name="Normal 26 3 3 4 3" xfId="34353" xr:uid="{00000000-0005-0000-0000-00003F800000}"/>
    <cellStyle name="Normal 26 3 3 5" xfId="34354" xr:uid="{00000000-0005-0000-0000-000040800000}"/>
    <cellStyle name="Normal 26 3 3 5 2" xfId="34355" xr:uid="{00000000-0005-0000-0000-000041800000}"/>
    <cellStyle name="Normal 26 3 3 6" xfId="34356" xr:uid="{00000000-0005-0000-0000-000042800000}"/>
    <cellStyle name="Normal 26 3 3 7" xfId="55816" xr:uid="{00000000-0005-0000-0000-000043800000}"/>
    <cellStyle name="Normal 26 3 4" xfId="34357" xr:uid="{00000000-0005-0000-0000-000044800000}"/>
    <cellStyle name="Normal 26 3 4 2" xfId="34358" xr:uid="{00000000-0005-0000-0000-000045800000}"/>
    <cellStyle name="Normal 26 3 4 2 2" xfId="34359" xr:uid="{00000000-0005-0000-0000-000046800000}"/>
    <cellStyle name="Normal 26 3 4 3" xfId="34360" xr:uid="{00000000-0005-0000-0000-000047800000}"/>
    <cellStyle name="Normal 26 3 5" xfId="34361" xr:uid="{00000000-0005-0000-0000-000048800000}"/>
    <cellStyle name="Normal 26 3 5 2" xfId="34362" xr:uid="{00000000-0005-0000-0000-000049800000}"/>
    <cellStyle name="Normal 26 3 5 2 2" xfId="34363" xr:uid="{00000000-0005-0000-0000-00004A800000}"/>
    <cellStyle name="Normal 26 3 5 3" xfId="34364" xr:uid="{00000000-0005-0000-0000-00004B800000}"/>
    <cellStyle name="Normal 26 3 6" xfId="34365" xr:uid="{00000000-0005-0000-0000-00004C800000}"/>
    <cellStyle name="Normal 26 3 6 2" xfId="34366" xr:uid="{00000000-0005-0000-0000-00004D800000}"/>
    <cellStyle name="Normal 26 3 6 2 2" xfId="34367" xr:uid="{00000000-0005-0000-0000-00004E800000}"/>
    <cellStyle name="Normal 26 3 6 3" xfId="34368" xr:uid="{00000000-0005-0000-0000-00004F800000}"/>
    <cellStyle name="Normal 26 3 7" xfId="34369" xr:uid="{00000000-0005-0000-0000-000050800000}"/>
    <cellStyle name="Normal 26 3 7 2" xfId="34370" xr:uid="{00000000-0005-0000-0000-000051800000}"/>
    <cellStyle name="Normal 26 3 8" xfId="34371" xr:uid="{00000000-0005-0000-0000-000052800000}"/>
    <cellStyle name="Normal 26 3 8 2" xfId="34372" xr:uid="{00000000-0005-0000-0000-000053800000}"/>
    <cellStyle name="Normal 26 3 9" xfId="34373" xr:uid="{00000000-0005-0000-0000-000054800000}"/>
    <cellStyle name="Normal 26 3 9 2" xfId="34374" xr:uid="{00000000-0005-0000-0000-000055800000}"/>
    <cellStyle name="Normal 26 4" xfId="34375" xr:uid="{00000000-0005-0000-0000-000056800000}"/>
    <cellStyle name="Normal 26 4 10" xfId="34376" xr:uid="{00000000-0005-0000-0000-000057800000}"/>
    <cellStyle name="Normal 26 4 10 2" xfId="34377" xr:uid="{00000000-0005-0000-0000-000058800000}"/>
    <cellStyle name="Normal 26 4 11" xfId="34378" xr:uid="{00000000-0005-0000-0000-000059800000}"/>
    <cellStyle name="Normal 26 4 2" xfId="34379" xr:uid="{00000000-0005-0000-0000-00005A800000}"/>
    <cellStyle name="Normal 26 4 2 2" xfId="34380" xr:uid="{00000000-0005-0000-0000-00005B800000}"/>
    <cellStyle name="Normal 26 4 2 2 2" xfId="34381" xr:uid="{00000000-0005-0000-0000-00005C800000}"/>
    <cellStyle name="Normal 26 4 2 2 2 2" xfId="34382" xr:uid="{00000000-0005-0000-0000-00005D800000}"/>
    <cellStyle name="Normal 26 4 2 2 3" xfId="34383" xr:uid="{00000000-0005-0000-0000-00005E800000}"/>
    <cellStyle name="Normal 26 4 2 3" xfId="34384" xr:uid="{00000000-0005-0000-0000-00005F800000}"/>
    <cellStyle name="Normal 26 4 2 3 2" xfId="34385" xr:uid="{00000000-0005-0000-0000-000060800000}"/>
    <cellStyle name="Normal 26 4 2 3 2 2" xfId="34386" xr:uid="{00000000-0005-0000-0000-000061800000}"/>
    <cellStyle name="Normal 26 4 2 3 3" xfId="34387" xr:uid="{00000000-0005-0000-0000-000062800000}"/>
    <cellStyle name="Normal 26 4 2 4" xfId="34388" xr:uid="{00000000-0005-0000-0000-000063800000}"/>
    <cellStyle name="Normal 26 4 2 4 2" xfId="34389" xr:uid="{00000000-0005-0000-0000-000064800000}"/>
    <cellStyle name="Normal 26 4 2 4 2 2" xfId="34390" xr:uid="{00000000-0005-0000-0000-000065800000}"/>
    <cellStyle name="Normal 26 4 2 4 3" xfId="34391" xr:uid="{00000000-0005-0000-0000-000066800000}"/>
    <cellStyle name="Normal 26 4 2 5" xfId="34392" xr:uid="{00000000-0005-0000-0000-000067800000}"/>
    <cellStyle name="Normal 26 4 2 5 2" xfId="34393" xr:uid="{00000000-0005-0000-0000-000068800000}"/>
    <cellStyle name="Normal 26 4 2 6" xfId="34394" xr:uid="{00000000-0005-0000-0000-000069800000}"/>
    <cellStyle name="Normal 26 4 2 6 2" xfId="34395" xr:uid="{00000000-0005-0000-0000-00006A800000}"/>
    <cellStyle name="Normal 26 4 2 7" xfId="34396" xr:uid="{00000000-0005-0000-0000-00006B800000}"/>
    <cellStyle name="Normal 26 4 3" xfId="34397" xr:uid="{00000000-0005-0000-0000-00006C800000}"/>
    <cellStyle name="Normal 26 4 3 2" xfId="34398" xr:uid="{00000000-0005-0000-0000-00006D800000}"/>
    <cellStyle name="Normal 26 4 3 2 2" xfId="34399" xr:uid="{00000000-0005-0000-0000-00006E800000}"/>
    <cellStyle name="Normal 26 4 3 2 2 2" xfId="34400" xr:uid="{00000000-0005-0000-0000-00006F800000}"/>
    <cellStyle name="Normal 26 4 3 2 3" xfId="34401" xr:uid="{00000000-0005-0000-0000-000070800000}"/>
    <cellStyle name="Normal 26 4 3 3" xfId="34402" xr:uid="{00000000-0005-0000-0000-000071800000}"/>
    <cellStyle name="Normal 26 4 3 3 2" xfId="34403" xr:uid="{00000000-0005-0000-0000-000072800000}"/>
    <cellStyle name="Normal 26 4 3 3 2 2" xfId="34404" xr:uid="{00000000-0005-0000-0000-000073800000}"/>
    <cellStyle name="Normal 26 4 3 3 3" xfId="34405" xr:uid="{00000000-0005-0000-0000-000074800000}"/>
    <cellStyle name="Normal 26 4 3 4" xfId="34406" xr:uid="{00000000-0005-0000-0000-000075800000}"/>
    <cellStyle name="Normal 26 4 3 4 2" xfId="34407" xr:uid="{00000000-0005-0000-0000-000076800000}"/>
    <cellStyle name="Normal 26 4 3 4 2 2" xfId="34408" xr:uid="{00000000-0005-0000-0000-000077800000}"/>
    <cellStyle name="Normal 26 4 3 4 3" xfId="34409" xr:uid="{00000000-0005-0000-0000-000078800000}"/>
    <cellStyle name="Normal 26 4 3 5" xfId="34410" xr:uid="{00000000-0005-0000-0000-000079800000}"/>
    <cellStyle name="Normal 26 4 3 5 2" xfId="34411" xr:uid="{00000000-0005-0000-0000-00007A800000}"/>
    <cellStyle name="Normal 26 4 3 6" xfId="34412" xr:uid="{00000000-0005-0000-0000-00007B800000}"/>
    <cellStyle name="Normal 26 4 4" xfId="34413" xr:uid="{00000000-0005-0000-0000-00007C800000}"/>
    <cellStyle name="Normal 26 4 4 2" xfId="34414" xr:uid="{00000000-0005-0000-0000-00007D800000}"/>
    <cellStyle name="Normal 26 4 4 2 2" xfId="34415" xr:uid="{00000000-0005-0000-0000-00007E800000}"/>
    <cellStyle name="Normal 26 4 4 3" xfId="34416" xr:uid="{00000000-0005-0000-0000-00007F800000}"/>
    <cellStyle name="Normal 26 4 5" xfId="34417" xr:uid="{00000000-0005-0000-0000-000080800000}"/>
    <cellStyle name="Normal 26 4 5 2" xfId="34418" xr:uid="{00000000-0005-0000-0000-000081800000}"/>
    <cellStyle name="Normal 26 4 5 2 2" xfId="34419" xr:uid="{00000000-0005-0000-0000-000082800000}"/>
    <cellStyle name="Normal 26 4 5 3" xfId="34420" xr:uid="{00000000-0005-0000-0000-000083800000}"/>
    <cellStyle name="Normal 26 4 6" xfId="34421" xr:uid="{00000000-0005-0000-0000-000084800000}"/>
    <cellStyle name="Normal 26 4 6 2" xfId="34422" xr:uid="{00000000-0005-0000-0000-000085800000}"/>
    <cellStyle name="Normal 26 4 6 2 2" xfId="34423" xr:uid="{00000000-0005-0000-0000-000086800000}"/>
    <cellStyle name="Normal 26 4 6 3" xfId="34424" xr:uid="{00000000-0005-0000-0000-000087800000}"/>
    <cellStyle name="Normal 26 4 7" xfId="34425" xr:uid="{00000000-0005-0000-0000-000088800000}"/>
    <cellStyle name="Normal 26 4 7 2" xfId="34426" xr:uid="{00000000-0005-0000-0000-000089800000}"/>
    <cellStyle name="Normal 26 4 8" xfId="34427" xr:uid="{00000000-0005-0000-0000-00008A800000}"/>
    <cellStyle name="Normal 26 4 8 2" xfId="34428" xr:uid="{00000000-0005-0000-0000-00008B800000}"/>
    <cellStyle name="Normal 26 4 9" xfId="34429" xr:uid="{00000000-0005-0000-0000-00008C800000}"/>
    <cellStyle name="Normal 26 4 9 2" xfId="34430" xr:uid="{00000000-0005-0000-0000-00008D800000}"/>
    <cellStyle name="Normal 26 5" xfId="34431" xr:uid="{00000000-0005-0000-0000-00008E800000}"/>
    <cellStyle name="Normal 26 5 10" xfId="34432" xr:uid="{00000000-0005-0000-0000-00008F800000}"/>
    <cellStyle name="Normal 26 5 10 2" xfId="34433" xr:uid="{00000000-0005-0000-0000-000090800000}"/>
    <cellStyle name="Normal 26 5 11" xfId="34434" xr:uid="{00000000-0005-0000-0000-000091800000}"/>
    <cellStyle name="Normal 26 5 2" xfId="34435" xr:uid="{00000000-0005-0000-0000-000092800000}"/>
    <cellStyle name="Normal 26 5 2 2" xfId="34436" xr:uid="{00000000-0005-0000-0000-000093800000}"/>
    <cellStyle name="Normal 26 5 2 2 2" xfId="34437" xr:uid="{00000000-0005-0000-0000-000094800000}"/>
    <cellStyle name="Normal 26 5 2 2 2 2" xfId="34438" xr:uid="{00000000-0005-0000-0000-000095800000}"/>
    <cellStyle name="Normal 26 5 2 2 3" xfId="34439" xr:uid="{00000000-0005-0000-0000-000096800000}"/>
    <cellStyle name="Normal 26 5 2 3" xfId="34440" xr:uid="{00000000-0005-0000-0000-000097800000}"/>
    <cellStyle name="Normal 26 5 2 3 2" xfId="34441" xr:uid="{00000000-0005-0000-0000-000098800000}"/>
    <cellStyle name="Normal 26 5 2 3 2 2" xfId="34442" xr:uid="{00000000-0005-0000-0000-000099800000}"/>
    <cellStyle name="Normal 26 5 2 3 3" xfId="34443" xr:uid="{00000000-0005-0000-0000-00009A800000}"/>
    <cellStyle name="Normal 26 5 2 4" xfId="34444" xr:uid="{00000000-0005-0000-0000-00009B800000}"/>
    <cellStyle name="Normal 26 5 2 4 2" xfId="34445" xr:uid="{00000000-0005-0000-0000-00009C800000}"/>
    <cellStyle name="Normal 26 5 2 4 2 2" xfId="34446" xr:uid="{00000000-0005-0000-0000-00009D800000}"/>
    <cellStyle name="Normal 26 5 2 4 3" xfId="34447" xr:uid="{00000000-0005-0000-0000-00009E800000}"/>
    <cellStyle name="Normal 26 5 2 5" xfId="34448" xr:uid="{00000000-0005-0000-0000-00009F800000}"/>
    <cellStyle name="Normal 26 5 2 5 2" xfId="34449" xr:uid="{00000000-0005-0000-0000-0000A0800000}"/>
    <cellStyle name="Normal 26 5 2 6" xfId="34450" xr:uid="{00000000-0005-0000-0000-0000A1800000}"/>
    <cellStyle name="Normal 26 5 2 6 2" xfId="34451" xr:uid="{00000000-0005-0000-0000-0000A2800000}"/>
    <cellStyle name="Normal 26 5 2 7" xfId="34452" xr:uid="{00000000-0005-0000-0000-0000A3800000}"/>
    <cellStyle name="Normal 26 5 3" xfId="34453" xr:uid="{00000000-0005-0000-0000-0000A4800000}"/>
    <cellStyle name="Normal 26 5 3 2" xfId="34454" xr:uid="{00000000-0005-0000-0000-0000A5800000}"/>
    <cellStyle name="Normal 26 5 3 2 2" xfId="34455" xr:uid="{00000000-0005-0000-0000-0000A6800000}"/>
    <cellStyle name="Normal 26 5 3 2 2 2" xfId="34456" xr:uid="{00000000-0005-0000-0000-0000A7800000}"/>
    <cellStyle name="Normal 26 5 3 2 3" xfId="34457" xr:uid="{00000000-0005-0000-0000-0000A8800000}"/>
    <cellStyle name="Normal 26 5 3 3" xfId="34458" xr:uid="{00000000-0005-0000-0000-0000A9800000}"/>
    <cellStyle name="Normal 26 5 3 3 2" xfId="34459" xr:uid="{00000000-0005-0000-0000-0000AA800000}"/>
    <cellStyle name="Normal 26 5 3 3 2 2" xfId="34460" xr:uid="{00000000-0005-0000-0000-0000AB800000}"/>
    <cellStyle name="Normal 26 5 3 3 3" xfId="34461" xr:uid="{00000000-0005-0000-0000-0000AC800000}"/>
    <cellStyle name="Normal 26 5 3 4" xfId="34462" xr:uid="{00000000-0005-0000-0000-0000AD800000}"/>
    <cellStyle name="Normal 26 5 3 4 2" xfId="34463" xr:uid="{00000000-0005-0000-0000-0000AE800000}"/>
    <cellStyle name="Normal 26 5 3 4 2 2" xfId="34464" xr:uid="{00000000-0005-0000-0000-0000AF800000}"/>
    <cellStyle name="Normal 26 5 3 4 3" xfId="34465" xr:uid="{00000000-0005-0000-0000-0000B0800000}"/>
    <cellStyle name="Normal 26 5 3 5" xfId="34466" xr:uid="{00000000-0005-0000-0000-0000B1800000}"/>
    <cellStyle name="Normal 26 5 3 5 2" xfId="34467" xr:uid="{00000000-0005-0000-0000-0000B2800000}"/>
    <cellStyle name="Normal 26 5 3 6" xfId="34468" xr:uid="{00000000-0005-0000-0000-0000B3800000}"/>
    <cellStyle name="Normal 26 5 4" xfId="34469" xr:uid="{00000000-0005-0000-0000-0000B4800000}"/>
    <cellStyle name="Normal 26 5 4 2" xfId="34470" xr:uid="{00000000-0005-0000-0000-0000B5800000}"/>
    <cellStyle name="Normal 26 5 4 2 2" xfId="34471" xr:uid="{00000000-0005-0000-0000-0000B6800000}"/>
    <cellStyle name="Normal 26 5 4 3" xfId="34472" xr:uid="{00000000-0005-0000-0000-0000B7800000}"/>
    <cellStyle name="Normal 26 5 5" xfId="34473" xr:uid="{00000000-0005-0000-0000-0000B8800000}"/>
    <cellStyle name="Normal 26 5 5 2" xfId="34474" xr:uid="{00000000-0005-0000-0000-0000B9800000}"/>
    <cellStyle name="Normal 26 5 5 2 2" xfId="34475" xr:uid="{00000000-0005-0000-0000-0000BA800000}"/>
    <cellStyle name="Normal 26 5 5 3" xfId="34476" xr:uid="{00000000-0005-0000-0000-0000BB800000}"/>
    <cellStyle name="Normal 26 5 6" xfId="34477" xr:uid="{00000000-0005-0000-0000-0000BC800000}"/>
    <cellStyle name="Normal 26 5 6 2" xfId="34478" xr:uid="{00000000-0005-0000-0000-0000BD800000}"/>
    <cellStyle name="Normal 26 5 6 2 2" xfId="34479" xr:uid="{00000000-0005-0000-0000-0000BE800000}"/>
    <cellStyle name="Normal 26 5 6 3" xfId="34480" xr:uid="{00000000-0005-0000-0000-0000BF800000}"/>
    <cellStyle name="Normal 26 5 7" xfId="34481" xr:uid="{00000000-0005-0000-0000-0000C0800000}"/>
    <cellStyle name="Normal 26 5 7 2" xfId="34482" xr:uid="{00000000-0005-0000-0000-0000C1800000}"/>
    <cellStyle name="Normal 26 5 8" xfId="34483" xr:uid="{00000000-0005-0000-0000-0000C2800000}"/>
    <cellStyle name="Normal 26 5 8 2" xfId="34484" xr:uid="{00000000-0005-0000-0000-0000C3800000}"/>
    <cellStyle name="Normal 26 5 9" xfId="34485" xr:uid="{00000000-0005-0000-0000-0000C4800000}"/>
    <cellStyle name="Normal 26 5 9 2" xfId="34486" xr:uid="{00000000-0005-0000-0000-0000C5800000}"/>
    <cellStyle name="Normal 26 6" xfId="34487" xr:uid="{00000000-0005-0000-0000-0000C6800000}"/>
    <cellStyle name="Normal 26 6 2" xfId="34488" xr:uid="{00000000-0005-0000-0000-0000C7800000}"/>
    <cellStyle name="Normal 26 6 2 2" xfId="34489" xr:uid="{00000000-0005-0000-0000-0000C8800000}"/>
    <cellStyle name="Normal 26 6 2 2 2" xfId="34490" xr:uid="{00000000-0005-0000-0000-0000C9800000}"/>
    <cellStyle name="Normal 26 6 2 3" xfId="34491" xr:uid="{00000000-0005-0000-0000-0000CA800000}"/>
    <cellStyle name="Normal 26 6 3" xfId="34492" xr:uid="{00000000-0005-0000-0000-0000CB800000}"/>
    <cellStyle name="Normal 26 6 3 2" xfId="34493" xr:uid="{00000000-0005-0000-0000-0000CC800000}"/>
    <cellStyle name="Normal 26 6 3 2 2" xfId="34494" xr:uid="{00000000-0005-0000-0000-0000CD800000}"/>
    <cellStyle name="Normal 26 6 3 3" xfId="34495" xr:uid="{00000000-0005-0000-0000-0000CE800000}"/>
    <cellStyle name="Normal 26 6 4" xfId="34496" xr:uid="{00000000-0005-0000-0000-0000CF800000}"/>
    <cellStyle name="Normal 26 6 4 2" xfId="34497" xr:uid="{00000000-0005-0000-0000-0000D0800000}"/>
    <cellStyle name="Normal 26 6 4 2 2" xfId="34498" xr:uid="{00000000-0005-0000-0000-0000D1800000}"/>
    <cellStyle name="Normal 26 6 4 3" xfId="34499" xr:uid="{00000000-0005-0000-0000-0000D2800000}"/>
    <cellStyle name="Normal 26 6 5" xfId="34500" xr:uid="{00000000-0005-0000-0000-0000D3800000}"/>
    <cellStyle name="Normal 26 6 5 2" xfId="34501" xr:uid="{00000000-0005-0000-0000-0000D4800000}"/>
    <cellStyle name="Normal 26 6 6" xfId="34502" xr:uid="{00000000-0005-0000-0000-0000D5800000}"/>
    <cellStyle name="Normal 26 6 6 2" xfId="34503" xr:uid="{00000000-0005-0000-0000-0000D6800000}"/>
    <cellStyle name="Normal 26 6 7" xfId="34504" xr:uid="{00000000-0005-0000-0000-0000D7800000}"/>
    <cellStyle name="Normal 26 7" xfId="34505" xr:uid="{00000000-0005-0000-0000-0000D8800000}"/>
    <cellStyle name="Normal 26 7 2" xfId="34506" xr:uid="{00000000-0005-0000-0000-0000D9800000}"/>
    <cellStyle name="Normal 26 7 2 2" xfId="34507" xr:uid="{00000000-0005-0000-0000-0000DA800000}"/>
    <cellStyle name="Normal 26 7 2 2 2" xfId="34508" xr:uid="{00000000-0005-0000-0000-0000DB800000}"/>
    <cellStyle name="Normal 26 7 2 3" xfId="34509" xr:uid="{00000000-0005-0000-0000-0000DC800000}"/>
    <cellStyle name="Normal 26 7 3" xfId="34510" xr:uid="{00000000-0005-0000-0000-0000DD800000}"/>
    <cellStyle name="Normal 26 7 3 2" xfId="34511" xr:uid="{00000000-0005-0000-0000-0000DE800000}"/>
    <cellStyle name="Normal 26 7 3 2 2" xfId="34512" xr:uid="{00000000-0005-0000-0000-0000DF800000}"/>
    <cellStyle name="Normal 26 7 3 3" xfId="34513" xr:uid="{00000000-0005-0000-0000-0000E0800000}"/>
    <cellStyle name="Normal 26 7 4" xfId="34514" xr:uid="{00000000-0005-0000-0000-0000E1800000}"/>
    <cellStyle name="Normal 26 7 4 2" xfId="34515" xr:uid="{00000000-0005-0000-0000-0000E2800000}"/>
    <cellStyle name="Normal 26 7 4 2 2" xfId="34516" xr:uid="{00000000-0005-0000-0000-0000E3800000}"/>
    <cellStyle name="Normal 26 7 4 3" xfId="34517" xr:uid="{00000000-0005-0000-0000-0000E4800000}"/>
    <cellStyle name="Normal 26 7 5" xfId="34518" xr:uid="{00000000-0005-0000-0000-0000E5800000}"/>
    <cellStyle name="Normal 26 7 5 2" xfId="34519" xr:uid="{00000000-0005-0000-0000-0000E6800000}"/>
    <cellStyle name="Normal 26 7 6" xfId="34520" xr:uid="{00000000-0005-0000-0000-0000E7800000}"/>
    <cellStyle name="Normal 26 8" xfId="34521" xr:uid="{00000000-0005-0000-0000-0000E8800000}"/>
    <cellStyle name="Normal 26 8 2" xfId="34522" xr:uid="{00000000-0005-0000-0000-0000E9800000}"/>
    <cellStyle name="Normal 26 8 2 2" xfId="34523" xr:uid="{00000000-0005-0000-0000-0000EA800000}"/>
    <cellStyle name="Normal 26 8 3" xfId="34524" xr:uid="{00000000-0005-0000-0000-0000EB800000}"/>
    <cellStyle name="Normal 26 9" xfId="34525" xr:uid="{00000000-0005-0000-0000-0000EC800000}"/>
    <cellStyle name="Normal 26 9 2" xfId="34526" xr:uid="{00000000-0005-0000-0000-0000ED800000}"/>
    <cellStyle name="Normal 26 9 2 2" xfId="34527" xr:uid="{00000000-0005-0000-0000-0000EE800000}"/>
    <cellStyle name="Normal 26 9 3" xfId="34528" xr:uid="{00000000-0005-0000-0000-0000EF800000}"/>
    <cellStyle name="Normal 260" xfId="34529" xr:uid="{00000000-0005-0000-0000-0000F0800000}"/>
    <cellStyle name="Normal 261" xfId="34530" xr:uid="{00000000-0005-0000-0000-0000F1800000}"/>
    <cellStyle name="Normal 262" xfId="34531" xr:uid="{00000000-0005-0000-0000-0000F2800000}"/>
    <cellStyle name="Normal 263" xfId="34532" xr:uid="{00000000-0005-0000-0000-0000F3800000}"/>
    <cellStyle name="Normal 264" xfId="34533" xr:uid="{00000000-0005-0000-0000-0000F4800000}"/>
    <cellStyle name="Normal 265" xfId="34534" xr:uid="{00000000-0005-0000-0000-0000F5800000}"/>
    <cellStyle name="Normal 266" xfId="34535" xr:uid="{00000000-0005-0000-0000-0000F6800000}"/>
    <cellStyle name="Normal 267" xfId="34536" xr:uid="{00000000-0005-0000-0000-0000F7800000}"/>
    <cellStyle name="Normal 268" xfId="34537" xr:uid="{00000000-0005-0000-0000-0000F8800000}"/>
    <cellStyle name="Normal 269" xfId="34538" xr:uid="{00000000-0005-0000-0000-0000F9800000}"/>
    <cellStyle name="Normal 27" xfId="1254" xr:uid="{00000000-0005-0000-0000-0000FA800000}"/>
    <cellStyle name="Normal 27 10" xfId="34539" xr:uid="{00000000-0005-0000-0000-0000FB800000}"/>
    <cellStyle name="Normal 27 10 2" xfId="34540" xr:uid="{00000000-0005-0000-0000-0000FC800000}"/>
    <cellStyle name="Normal 27 10 2 2" xfId="34541" xr:uid="{00000000-0005-0000-0000-0000FD800000}"/>
    <cellStyle name="Normal 27 10 3" xfId="34542" xr:uid="{00000000-0005-0000-0000-0000FE800000}"/>
    <cellStyle name="Normal 27 11" xfId="34543" xr:uid="{00000000-0005-0000-0000-0000FF800000}"/>
    <cellStyle name="Normal 27 11 2" xfId="34544" xr:uid="{00000000-0005-0000-0000-000000810000}"/>
    <cellStyle name="Normal 27 12" xfId="34545" xr:uid="{00000000-0005-0000-0000-000001810000}"/>
    <cellStyle name="Normal 27 12 2" xfId="34546" xr:uid="{00000000-0005-0000-0000-000002810000}"/>
    <cellStyle name="Normal 27 13" xfId="34547" xr:uid="{00000000-0005-0000-0000-000003810000}"/>
    <cellStyle name="Normal 27 14" xfId="34548" xr:uid="{00000000-0005-0000-0000-000004810000}"/>
    <cellStyle name="Normal 27 14 2" xfId="34549" xr:uid="{00000000-0005-0000-0000-000005810000}"/>
    <cellStyle name="Normal 27 15" xfId="34550" xr:uid="{00000000-0005-0000-0000-000006810000}"/>
    <cellStyle name="Normal 27 15 2" xfId="34551" xr:uid="{00000000-0005-0000-0000-000007810000}"/>
    <cellStyle name="Normal 27 16" xfId="34552" xr:uid="{00000000-0005-0000-0000-000008810000}"/>
    <cellStyle name="Normal 27 17" xfId="34553" xr:uid="{00000000-0005-0000-0000-000009810000}"/>
    <cellStyle name="Normal 27 2" xfId="34554" xr:uid="{00000000-0005-0000-0000-00000A810000}"/>
    <cellStyle name="Normal 27 2 10" xfId="34555" xr:uid="{00000000-0005-0000-0000-00000B810000}"/>
    <cellStyle name="Normal 27 2 10 2" xfId="34556" xr:uid="{00000000-0005-0000-0000-00000C810000}"/>
    <cellStyle name="Normal 27 2 11" xfId="34557" xr:uid="{00000000-0005-0000-0000-00000D810000}"/>
    <cellStyle name="Normal 27 2 11 2" xfId="34558" xr:uid="{00000000-0005-0000-0000-00000E810000}"/>
    <cellStyle name="Normal 27 2 12" xfId="34559" xr:uid="{00000000-0005-0000-0000-00000F810000}"/>
    <cellStyle name="Normal 27 2 12 2" xfId="34560" xr:uid="{00000000-0005-0000-0000-000010810000}"/>
    <cellStyle name="Normal 27 2 13" xfId="34561" xr:uid="{00000000-0005-0000-0000-000011810000}"/>
    <cellStyle name="Normal 27 2 13 2" xfId="34562" xr:uid="{00000000-0005-0000-0000-000012810000}"/>
    <cellStyle name="Normal 27 2 14" xfId="34563" xr:uid="{00000000-0005-0000-0000-000013810000}"/>
    <cellStyle name="Normal 27 2 15" xfId="55818" xr:uid="{00000000-0005-0000-0000-000014810000}"/>
    <cellStyle name="Normal 27 2 2" xfId="34564" xr:uid="{00000000-0005-0000-0000-000015810000}"/>
    <cellStyle name="Normal 27 2 2 10" xfId="34565" xr:uid="{00000000-0005-0000-0000-000016810000}"/>
    <cellStyle name="Normal 27 2 2 10 2" xfId="34566" xr:uid="{00000000-0005-0000-0000-000017810000}"/>
    <cellStyle name="Normal 27 2 2 11" xfId="34567" xr:uid="{00000000-0005-0000-0000-000018810000}"/>
    <cellStyle name="Normal 27 2 2 12" xfId="55819" xr:uid="{00000000-0005-0000-0000-000019810000}"/>
    <cellStyle name="Normal 27 2 2 2" xfId="34568" xr:uid="{00000000-0005-0000-0000-00001A810000}"/>
    <cellStyle name="Normal 27 2 2 2 2" xfId="34569" xr:uid="{00000000-0005-0000-0000-00001B810000}"/>
    <cellStyle name="Normal 27 2 2 2 2 2" xfId="34570" xr:uid="{00000000-0005-0000-0000-00001C810000}"/>
    <cellStyle name="Normal 27 2 2 2 2 2 2" xfId="34571" xr:uid="{00000000-0005-0000-0000-00001D810000}"/>
    <cellStyle name="Normal 27 2 2 2 2 3" xfId="34572" xr:uid="{00000000-0005-0000-0000-00001E810000}"/>
    <cellStyle name="Normal 27 2 2 2 3" xfId="34573" xr:uid="{00000000-0005-0000-0000-00001F810000}"/>
    <cellStyle name="Normal 27 2 2 2 3 2" xfId="34574" xr:uid="{00000000-0005-0000-0000-000020810000}"/>
    <cellStyle name="Normal 27 2 2 2 3 2 2" xfId="34575" xr:uid="{00000000-0005-0000-0000-000021810000}"/>
    <cellStyle name="Normal 27 2 2 2 3 3" xfId="34576" xr:uid="{00000000-0005-0000-0000-000022810000}"/>
    <cellStyle name="Normal 27 2 2 2 4" xfId="34577" xr:uid="{00000000-0005-0000-0000-000023810000}"/>
    <cellStyle name="Normal 27 2 2 2 4 2" xfId="34578" xr:uid="{00000000-0005-0000-0000-000024810000}"/>
    <cellStyle name="Normal 27 2 2 2 4 2 2" xfId="34579" xr:uid="{00000000-0005-0000-0000-000025810000}"/>
    <cellStyle name="Normal 27 2 2 2 4 3" xfId="34580" xr:uid="{00000000-0005-0000-0000-000026810000}"/>
    <cellStyle name="Normal 27 2 2 2 5" xfId="34581" xr:uid="{00000000-0005-0000-0000-000027810000}"/>
    <cellStyle name="Normal 27 2 2 2 5 2" xfId="34582" xr:uid="{00000000-0005-0000-0000-000028810000}"/>
    <cellStyle name="Normal 27 2 2 2 6" xfId="34583" xr:uid="{00000000-0005-0000-0000-000029810000}"/>
    <cellStyle name="Normal 27 2 2 2 6 2" xfId="34584" xr:uid="{00000000-0005-0000-0000-00002A810000}"/>
    <cellStyle name="Normal 27 2 2 2 7" xfId="34585" xr:uid="{00000000-0005-0000-0000-00002B810000}"/>
    <cellStyle name="Normal 27 2 2 2 8" xfId="55820" xr:uid="{00000000-0005-0000-0000-00002C810000}"/>
    <cellStyle name="Normal 27 2 2 3" xfId="34586" xr:uid="{00000000-0005-0000-0000-00002D810000}"/>
    <cellStyle name="Normal 27 2 2 3 2" xfId="34587" xr:uid="{00000000-0005-0000-0000-00002E810000}"/>
    <cellStyle name="Normal 27 2 2 3 2 2" xfId="34588" xr:uid="{00000000-0005-0000-0000-00002F810000}"/>
    <cellStyle name="Normal 27 2 2 3 2 2 2" xfId="34589" xr:uid="{00000000-0005-0000-0000-000030810000}"/>
    <cellStyle name="Normal 27 2 2 3 2 3" xfId="34590" xr:uid="{00000000-0005-0000-0000-000031810000}"/>
    <cellStyle name="Normal 27 2 2 3 2 4" xfId="55822" xr:uid="{00000000-0005-0000-0000-000032810000}"/>
    <cellStyle name="Normal 27 2 2 3 3" xfId="34591" xr:uid="{00000000-0005-0000-0000-000033810000}"/>
    <cellStyle name="Normal 27 2 2 3 3 2" xfId="34592" xr:uid="{00000000-0005-0000-0000-000034810000}"/>
    <cellStyle name="Normal 27 2 2 3 3 2 2" xfId="34593" xr:uid="{00000000-0005-0000-0000-000035810000}"/>
    <cellStyle name="Normal 27 2 2 3 3 3" xfId="34594" xr:uid="{00000000-0005-0000-0000-000036810000}"/>
    <cellStyle name="Normal 27 2 2 3 4" xfId="34595" xr:uid="{00000000-0005-0000-0000-000037810000}"/>
    <cellStyle name="Normal 27 2 2 3 4 2" xfId="34596" xr:uid="{00000000-0005-0000-0000-000038810000}"/>
    <cellStyle name="Normal 27 2 2 3 4 2 2" xfId="34597" xr:uid="{00000000-0005-0000-0000-000039810000}"/>
    <cellStyle name="Normal 27 2 2 3 4 3" xfId="34598" xr:uid="{00000000-0005-0000-0000-00003A810000}"/>
    <cellStyle name="Normal 27 2 2 3 5" xfId="34599" xr:uid="{00000000-0005-0000-0000-00003B810000}"/>
    <cellStyle name="Normal 27 2 2 3 5 2" xfId="34600" xr:uid="{00000000-0005-0000-0000-00003C810000}"/>
    <cellStyle name="Normal 27 2 2 3 6" xfId="34601" xr:uid="{00000000-0005-0000-0000-00003D810000}"/>
    <cellStyle name="Normal 27 2 2 3 7" xfId="55821" xr:uid="{00000000-0005-0000-0000-00003E810000}"/>
    <cellStyle name="Normal 27 2 2 4" xfId="34602" xr:uid="{00000000-0005-0000-0000-00003F810000}"/>
    <cellStyle name="Normal 27 2 2 4 2" xfId="34603" xr:uid="{00000000-0005-0000-0000-000040810000}"/>
    <cellStyle name="Normal 27 2 2 4 2 2" xfId="34604" xr:uid="{00000000-0005-0000-0000-000041810000}"/>
    <cellStyle name="Normal 27 2 2 4 3" xfId="34605" xr:uid="{00000000-0005-0000-0000-000042810000}"/>
    <cellStyle name="Normal 27 2 2 5" xfId="34606" xr:uid="{00000000-0005-0000-0000-000043810000}"/>
    <cellStyle name="Normal 27 2 2 5 2" xfId="34607" xr:uid="{00000000-0005-0000-0000-000044810000}"/>
    <cellStyle name="Normal 27 2 2 5 2 2" xfId="34608" xr:uid="{00000000-0005-0000-0000-000045810000}"/>
    <cellStyle name="Normal 27 2 2 5 3" xfId="34609" xr:uid="{00000000-0005-0000-0000-000046810000}"/>
    <cellStyle name="Normal 27 2 2 6" xfId="34610" xr:uid="{00000000-0005-0000-0000-000047810000}"/>
    <cellStyle name="Normal 27 2 2 6 2" xfId="34611" xr:uid="{00000000-0005-0000-0000-000048810000}"/>
    <cellStyle name="Normal 27 2 2 6 2 2" xfId="34612" xr:uid="{00000000-0005-0000-0000-000049810000}"/>
    <cellStyle name="Normal 27 2 2 6 3" xfId="34613" xr:uid="{00000000-0005-0000-0000-00004A810000}"/>
    <cellStyle name="Normal 27 2 2 7" xfId="34614" xr:uid="{00000000-0005-0000-0000-00004B810000}"/>
    <cellStyle name="Normal 27 2 2 7 2" xfId="34615" xr:uid="{00000000-0005-0000-0000-00004C810000}"/>
    <cellStyle name="Normal 27 2 2 8" xfId="34616" xr:uid="{00000000-0005-0000-0000-00004D810000}"/>
    <cellStyle name="Normal 27 2 2 8 2" xfId="34617" xr:uid="{00000000-0005-0000-0000-00004E810000}"/>
    <cellStyle name="Normal 27 2 2 9" xfId="34618" xr:uid="{00000000-0005-0000-0000-00004F810000}"/>
    <cellStyle name="Normal 27 2 2 9 2" xfId="34619" xr:uid="{00000000-0005-0000-0000-000050810000}"/>
    <cellStyle name="Normal 27 2 3" xfId="34620" xr:uid="{00000000-0005-0000-0000-000051810000}"/>
    <cellStyle name="Normal 27 2 3 10" xfId="34621" xr:uid="{00000000-0005-0000-0000-000052810000}"/>
    <cellStyle name="Normal 27 2 3 10 2" xfId="34622" xr:uid="{00000000-0005-0000-0000-000053810000}"/>
    <cellStyle name="Normal 27 2 3 11" xfId="34623" xr:uid="{00000000-0005-0000-0000-000054810000}"/>
    <cellStyle name="Normal 27 2 3 2" xfId="34624" xr:uid="{00000000-0005-0000-0000-000055810000}"/>
    <cellStyle name="Normal 27 2 3 2 2" xfId="34625" xr:uid="{00000000-0005-0000-0000-000056810000}"/>
    <cellStyle name="Normal 27 2 3 2 2 2" xfId="34626" xr:uid="{00000000-0005-0000-0000-000057810000}"/>
    <cellStyle name="Normal 27 2 3 2 2 2 2" xfId="34627" xr:uid="{00000000-0005-0000-0000-000058810000}"/>
    <cellStyle name="Normal 27 2 3 2 2 3" xfId="34628" xr:uid="{00000000-0005-0000-0000-000059810000}"/>
    <cellStyle name="Normal 27 2 3 2 3" xfId="34629" xr:uid="{00000000-0005-0000-0000-00005A810000}"/>
    <cellStyle name="Normal 27 2 3 2 3 2" xfId="34630" xr:uid="{00000000-0005-0000-0000-00005B810000}"/>
    <cellStyle name="Normal 27 2 3 2 3 2 2" xfId="34631" xr:uid="{00000000-0005-0000-0000-00005C810000}"/>
    <cellStyle name="Normal 27 2 3 2 3 3" xfId="34632" xr:uid="{00000000-0005-0000-0000-00005D810000}"/>
    <cellStyle name="Normal 27 2 3 2 4" xfId="34633" xr:uid="{00000000-0005-0000-0000-00005E810000}"/>
    <cellStyle name="Normal 27 2 3 2 4 2" xfId="34634" xr:uid="{00000000-0005-0000-0000-00005F810000}"/>
    <cellStyle name="Normal 27 2 3 2 4 2 2" xfId="34635" xr:uid="{00000000-0005-0000-0000-000060810000}"/>
    <cellStyle name="Normal 27 2 3 2 4 3" xfId="34636" xr:uid="{00000000-0005-0000-0000-000061810000}"/>
    <cellStyle name="Normal 27 2 3 2 5" xfId="34637" xr:uid="{00000000-0005-0000-0000-000062810000}"/>
    <cellStyle name="Normal 27 2 3 2 5 2" xfId="34638" xr:uid="{00000000-0005-0000-0000-000063810000}"/>
    <cellStyle name="Normal 27 2 3 2 6" xfId="34639" xr:uid="{00000000-0005-0000-0000-000064810000}"/>
    <cellStyle name="Normal 27 2 3 2 6 2" xfId="34640" xr:uid="{00000000-0005-0000-0000-000065810000}"/>
    <cellStyle name="Normal 27 2 3 2 7" xfId="34641" xr:uid="{00000000-0005-0000-0000-000066810000}"/>
    <cellStyle name="Normal 27 2 3 3" xfId="34642" xr:uid="{00000000-0005-0000-0000-000067810000}"/>
    <cellStyle name="Normal 27 2 3 3 2" xfId="34643" xr:uid="{00000000-0005-0000-0000-000068810000}"/>
    <cellStyle name="Normal 27 2 3 3 2 2" xfId="34644" xr:uid="{00000000-0005-0000-0000-000069810000}"/>
    <cellStyle name="Normal 27 2 3 3 2 2 2" xfId="34645" xr:uid="{00000000-0005-0000-0000-00006A810000}"/>
    <cellStyle name="Normal 27 2 3 3 2 3" xfId="34646" xr:uid="{00000000-0005-0000-0000-00006B810000}"/>
    <cellStyle name="Normal 27 2 3 3 3" xfId="34647" xr:uid="{00000000-0005-0000-0000-00006C810000}"/>
    <cellStyle name="Normal 27 2 3 3 3 2" xfId="34648" xr:uid="{00000000-0005-0000-0000-00006D810000}"/>
    <cellStyle name="Normal 27 2 3 3 3 2 2" xfId="34649" xr:uid="{00000000-0005-0000-0000-00006E810000}"/>
    <cellStyle name="Normal 27 2 3 3 3 3" xfId="34650" xr:uid="{00000000-0005-0000-0000-00006F810000}"/>
    <cellStyle name="Normal 27 2 3 3 4" xfId="34651" xr:uid="{00000000-0005-0000-0000-000070810000}"/>
    <cellStyle name="Normal 27 2 3 3 4 2" xfId="34652" xr:uid="{00000000-0005-0000-0000-000071810000}"/>
    <cellStyle name="Normal 27 2 3 3 4 2 2" xfId="34653" xr:uid="{00000000-0005-0000-0000-000072810000}"/>
    <cellStyle name="Normal 27 2 3 3 4 3" xfId="34654" xr:uid="{00000000-0005-0000-0000-000073810000}"/>
    <cellStyle name="Normal 27 2 3 3 5" xfId="34655" xr:uid="{00000000-0005-0000-0000-000074810000}"/>
    <cellStyle name="Normal 27 2 3 3 5 2" xfId="34656" xr:uid="{00000000-0005-0000-0000-000075810000}"/>
    <cellStyle name="Normal 27 2 3 3 6" xfId="34657" xr:uid="{00000000-0005-0000-0000-000076810000}"/>
    <cellStyle name="Normal 27 2 3 4" xfId="34658" xr:uid="{00000000-0005-0000-0000-000077810000}"/>
    <cellStyle name="Normal 27 2 3 4 2" xfId="34659" xr:uid="{00000000-0005-0000-0000-000078810000}"/>
    <cellStyle name="Normal 27 2 3 4 2 2" xfId="34660" xr:uid="{00000000-0005-0000-0000-000079810000}"/>
    <cellStyle name="Normal 27 2 3 4 3" xfId="34661" xr:uid="{00000000-0005-0000-0000-00007A810000}"/>
    <cellStyle name="Normal 27 2 3 5" xfId="34662" xr:uid="{00000000-0005-0000-0000-00007B810000}"/>
    <cellStyle name="Normal 27 2 3 5 2" xfId="34663" xr:uid="{00000000-0005-0000-0000-00007C810000}"/>
    <cellStyle name="Normal 27 2 3 5 2 2" xfId="34664" xr:uid="{00000000-0005-0000-0000-00007D810000}"/>
    <cellStyle name="Normal 27 2 3 5 3" xfId="34665" xr:uid="{00000000-0005-0000-0000-00007E810000}"/>
    <cellStyle name="Normal 27 2 3 6" xfId="34666" xr:uid="{00000000-0005-0000-0000-00007F810000}"/>
    <cellStyle name="Normal 27 2 3 6 2" xfId="34667" xr:uid="{00000000-0005-0000-0000-000080810000}"/>
    <cellStyle name="Normal 27 2 3 6 2 2" xfId="34668" xr:uid="{00000000-0005-0000-0000-000081810000}"/>
    <cellStyle name="Normal 27 2 3 6 3" xfId="34669" xr:uid="{00000000-0005-0000-0000-000082810000}"/>
    <cellStyle name="Normal 27 2 3 7" xfId="34670" xr:uid="{00000000-0005-0000-0000-000083810000}"/>
    <cellStyle name="Normal 27 2 3 7 2" xfId="34671" xr:uid="{00000000-0005-0000-0000-000084810000}"/>
    <cellStyle name="Normal 27 2 3 8" xfId="34672" xr:uid="{00000000-0005-0000-0000-000085810000}"/>
    <cellStyle name="Normal 27 2 3 8 2" xfId="34673" xr:uid="{00000000-0005-0000-0000-000086810000}"/>
    <cellStyle name="Normal 27 2 3 9" xfId="34674" xr:uid="{00000000-0005-0000-0000-000087810000}"/>
    <cellStyle name="Normal 27 2 3 9 2" xfId="34675" xr:uid="{00000000-0005-0000-0000-000088810000}"/>
    <cellStyle name="Normal 27 2 4" xfId="34676" xr:uid="{00000000-0005-0000-0000-000089810000}"/>
    <cellStyle name="Normal 27 2 4 10" xfId="34677" xr:uid="{00000000-0005-0000-0000-00008A810000}"/>
    <cellStyle name="Normal 27 2 4 10 2" xfId="34678" xr:uid="{00000000-0005-0000-0000-00008B810000}"/>
    <cellStyle name="Normal 27 2 4 11" xfId="34679" xr:uid="{00000000-0005-0000-0000-00008C810000}"/>
    <cellStyle name="Normal 27 2 4 2" xfId="34680" xr:uid="{00000000-0005-0000-0000-00008D810000}"/>
    <cellStyle name="Normal 27 2 4 2 2" xfId="34681" xr:uid="{00000000-0005-0000-0000-00008E810000}"/>
    <cellStyle name="Normal 27 2 4 2 2 2" xfId="34682" xr:uid="{00000000-0005-0000-0000-00008F810000}"/>
    <cellStyle name="Normal 27 2 4 2 2 2 2" xfId="34683" xr:uid="{00000000-0005-0000-0000-000090810000}"/>
    <cellStyle name="Normal 27 2 4 2 2 3" xfId="34684" xr:uid="{00000000-0005-0000-0000-000091810000}"/>
    <cellStyle name="Normal 27 2 4 2 3" xfId="34685" xr:uid="{00000000-0005-0000-0000-000092810000}"/>
    <cellStyle name="Normal 27 2 4 2 3 2" xfId="34686" xr:uid="{00000000-0005-0000-0000-000093810000}"/>
    <cellStyle name="Normal 27 2 4 2 3 2 2" xfId="34687" xr:uid="{00000000-0005-0000-0000-000094810000}"/>
    <cellStyle name="Normal 27 2 4 2 3 3" xfId="34688" xr:uid="{00000000-0005-0000-0000-000095810000}"/>
    <cellStyle name="Normal 27 2 4 2 4" xfId="34689" xr:uid="{00000000-0005-0000-0000-000096810000}"/>
    <cellStyle name="Normal 27 2 4 2 4 2" xfId="34690" xr:uid="{00000000-0005-0000-0000-000097810000}"/>
    <cellStyle name="Normal 27 2 4 2 4 2 2" xfId="34691" xr:uid="{00000000-0005-0000-0000-000098810000}"/>
    <cellStyle name="Normal 27 2 4 2 4 3" xfId="34692" xr:uid="{00000000-0005-0000-0000-000099810000}"/>
    <cellStyle name="Normal 27 2 4 2 5" xfId="34693" xr:uid="{00000000-0005-0000-0000-00009A810000}"/>
    <cellStyle name="Normal 27 2 4 2 5 2" xfId="34694" xr:uid="{00000000-0005-0000-0000-00009B810000}"/>
    <cellStyle name="Normal 27 2 4 2 6" xfId="34695" xr:uid="{00000000-0005-0000-0000-00009C810000}"/>
    <cellStyle name="Normal 27 2 4 2 6 2" xfId="34696" xr:uid="{00000000-0005-0000-0000-00009D810000}"/>
    <cellStyle name="Normal 27 2 4 2 7" xfId="34697" xr:uid="{00000000-0005-0000-0000-00009E810000}"/>
    <cellStyle name="Normal 27 2 4 3" xfId="34698" xr:uid="{00000000-0005-0000-0000-00009F810000}"/>
    <cellStyle name="Normal 27 2 4 3 2" xfId="34699" xr:uid="{00000000-0005-0000-0000-0000A0810000}"/>
    <cellStyle name="Normal 27 2 4 3 2 2" xfId="34700" xr:uid="{00000000-0005-0000-0000-0000A1810000}"/>
    <cellStyle name="Normal 27 2 4 3 2 2 2" xfId="34701" xr:uid="{00000000-0005-0000-0000-0000A2810000}"/>
    <cellStyle name="Normal 27 2 4 3 2 3" xfId="34702" xr:uid="{00000000-0005-0000-0000-0000A3810000}"/>
    <cellStyle name="Normal 27 2 4 3 3" xfId="34703" xr:uid="{00000000-0005-0000-0000-0000A4810000}"/>
    <cellStyle name="Normal 27 2 4 3 3 2" xfId="34704" xr:uid="{00000000-0005-0000-0000-0000A5810000}"/>
    <cellStyle name="Normal 27 2 4 3 3 2 2" xfId="34705" xr:uid="{00000000-0005-0000-0000-0000A6810000}"/>
    <cellStyle name="Normal 27 2 4 3 3 3" xfId="34706" xr:uid="{00000000-0005-0000-0000-0000A7810000}"/>
    <cellStyle name="Normal 27 2 4 3 4" xfId="34707" xr:uid="{00000000-0005-0000-0000-0000A8810000}"/>
    <cellStyle name="Normal 27 2 4 3 4 2" xfId="34708" xr:uid="{00000000-0005-0000-0000-0000A9810000}"/>
    <cellStyle name="Normal 27 2 4 3 4 2 2" xfId="34709" xr:uid="{00000000-0005-0000-0000-0000AA810000}"/>
    <cellStyle name="Normal 27 2 4 3 4 3" xfId="34710" xr:uid="{00000000-0005-0000-0000-0000AB810000}"/>
    <cellStyle name="Normal 27 2 4 3 5" xfId="34711" xr:uid="{00000000-0005-0000-0000-0000AC810000}"/>
    <cellStyle name="Normal 27 2 4 3 5 2" xfId="34712" xr:uid="{00000000-0005-0000-0000-0000AD810000}"/>
    <cellStyle name="Normal 27 2 4 3 6" xfId="34713" xr:uid="{00000000-0005-0000-0000-0000AE810000}"/>
    <cellStyle name="Normal 27 2 4 4" xfId="34714" xr:uid="{00000000-0005-0000-0000-0000AF810000}"/>
    <cellStyle name="Normal 27 2 4 4 2" xfId="34715" xr:uid="{00000000-0005-0000-0000-0000B0810000}"/>
    <cellStyle name="Normal 27 2 4 4 2 2" xfId="34716" xr:uid="{00000000-0005-0000-0000-0000B1810000}"/>
    <cellStyle name="Normal 27 2 4 4 3" xfId="34717" xr:uid="{00000000-0005-0000-0000-0000B2810000}"/>
    <cellStyle name="Normal 27 2 4 5" xfId="34718" xr:uid="{00000000-0005-0000-0000-0000B3810000}"/>
    <cellStyle name="Normal 27 2 4 5 2" xfId="34719" xr:uid="{00000000-0005-0000-0000-0000B4810000}"/>
    <cellStyle name="Normal 27 2 4 5 2 2" xfId="34720" xr:uid="{00000000-0005-0000-0000-0000B5810000}"/>
    <cellStyle name="Normal 27 2 4 5 3" xfId="34721" xr:uid="{00000000-0005-0000-0000-0000B6810000}"/>
    <cellStyle name="Normal 27 2 4 6" xfId="34722" xr:uid="{00000000-0005-0000-0000-0000B7810000}"/>
    <cellStyle name="Normal 27 2 4 6 2" xfId="34723" xr:uid="{00000000-0005-0000-0000-0000B8810000}"/>
    <cellStyle name="Normal 27 2 4 6 2 2" xfId="34724" xr:uid="{00000000-0005-0000-0000-0000B9810000}"/>
    <cellStyle name="Normal 27 2 4 6 3" xfId="34725" xr:uid="{00000000-0005-0000-0000-0000BA810000}"/>
    <cellStyle name="Normal 27 2 4 7" xfId="34726" xr:uid="{00000000-0005-0000-0000-0000BB810000}"/>
    <cellStyle name="Normal 27 2 4 7 2" xfId="34727" xr:uid="{00000000-0005-0000-0000-0000BC810000}"/>
    <cellStyle name="Normal 27 2 4 8" xfId="34728" xr:uid="{00000000-0005-0000-0000-0000BD810000}"/>
    <cellStyle name="Normal 27 2 4 8 2" xfId="34729" xr:uid="{00000000-0005-0000-0000-0000BE810000}"/>
    <cellStyle name="Normal 27 2 4 9" xfId="34730" xr:uid="{00000000-0005-0000-0000-0000BF810000}"/>
    <cellStyle name="Normal 27 2 4 9 2" xfId="34731" xr:uid="{00000000-0005-0000-0000-0000C0810000}"/>
    <cellStyle name="Normal 27 2 5" xfId="34732" xr:uid="{00000000-0005-0000-0000-0000C1810000}"/>
    <cellStyle name="Normal 27 2 5 2" xfId="34733" xr:uid="{00000000-0005-0000-0000-0000C2810000}"/>
    <cellStyle name="Normal 27 2 5 2 2" xfId="34734" xr:uid="{00000000-0005-0000-0000-0000C3810000}"/>
    <cellStyle name="Normal 27 2 5 2 2 2" xfId="34735" xr:uid="{00000000-0005-0000-0000-0000C4810000}"/>
    <cellStyle name="Normal 27 2 5 2 3" xfId="34736" xr:uid="{00000000-0005-0000-0000-0000C5810000}"/>
    <cellStyle name="Normal 27 2 5 3" xfId="34737" xr:uid="{00000000-0005-0000-0000-0000C6810000}"/>
    <cellStyle name="Normal 27 2 5 3 2" xfId="34738" xr:uid="{00000000-0005-0000-0000-0000C7810000}"/>
    <cellStyle name="Normal 27 2 5 3 2 2" xfId="34739" xr:uid="{00000000-0005-0000-0000-0000C8810000}"/>
    <cellStyle name="Normal 27 2 5 3 3" xfId="34740" xr:uid="{00000000-0005-0000-0000-0000C9810000}"/>
    <cellStyle name="Normal 27 2 5 4" xfId="34741" xr:uid="{00000000-0005-0000-0000-0000CA810000}"/>
    <cellStyle name="Normal 27 2 5 4 2" xfId="34742" xr:uid="{00000000-0005-0000-0000-0000CB810000}"/>
    <cellStyle name="Normal 27 2 5 4 2 2" xfId="34743" xr:uid="{00000000-0005-0000-0000-0000CC810000}"/>
    <cellStyle name="Normal 27 2 5 4 3" xfId="34744" xr:uid="{00000000-0005-0000-0000-0000CD810000}"/>
    <cellStyle name="Normal 27 2 5 5" xfId="34745" xr:uid="{00000000-0005-0000-0000-0000CE810000}"/>
    <cellStyle name="Normal 27 2 5 5 2" xfId="34746" xr:uid="{00000000-0005-0000-0000-0000CF810000}"/>
    <cellStyle name="Normal 27 2 5 6" xfId="34747" xr:uid="{00000000-0005-0000-0000-0000D0810000}"/>
    <cellStyle name="Normal 27 2 5 6 2" xfId="34748" xr:uid="{00000000-0005-0000-0000-0000D1810000}"/>
    <cellStyle name="Normal 27 2 5 7" xfId="34749" xr:uid="{00000000-0005-0000-0000-0000D2810000}"/>
    <cellStyle name="Normal 27 2 6" xfId="34750" xr:uid="{00000000-0005-0000-0000-0000D3810000}"/>
    <cellStyle name="Normal 27 2 6 2" xfId="34751" xr:uid="{00000000-0005-0000-0000-0000D4810000}"/>
    <cellStyle name="Normal 27 2 6 2 2" xfId="34752" xr:uid="{00000000-0005-0000-0000-0000D5810000}"/>
    <cellStyle name="Normal 27 2 6 2 2 2" xfId="34753" xr:uid="{00000000-0005-0000-0000-0000D6810000}"/>
    <cellStyle name="Normal 27 2 6 2 3" xfId="34754" xr:uid="{00000000-0005-0000-0000-0000D7810000}"/>
    <cellStyle name="Normal 27 2 6 3" xfId="34755" xr:uid="{00000000-0005-0000-0000-0000D8810000}"/>
    <cellStyle name="Normal 27 2 6 3 2" xfId="34756" xr:uid="{00000000-0005-0000-0000-0000D9810000}"/>
    <cellStyle name="Normal 27 2 6 3 2 2" xfId="34757" xr:uid="{00000000-0005-0000-0000-0000DA810000}"/>
    <cellStyle name="Normal 27 2 6 3 3" xfId="34758" xr:uid="{00000000-0005-0000-0000-0000DB810000}"/>
    <cellStyle name="Normal 27 2 6 4" xfId="34759" xr:uid="{00000000-0005-0000-0000-0000DC810000}"/>
    <cellStyle name="Normal 27 2 6 4 2" xfId="34760" xr:uid="{00000000-0005-0000-0000-0000DD810000}"/>
    <cellStyle name="Normal 27 2 6 4 2 2" xfId="34761" xr:uid="{00000000-0005-0000-0000-0000DE810000}"/>
    <cellStyle name="Normal 27 2 6 4 3" xfId="34762" xr:uid="{00000000-0005-0000-0000-0000DF810000}"/>
    <cellStyle name="Normal 27 2 6 5" xfId="34763" xr:uid="{00000000-0005-0000-0000-0000E0810000}"/>
    <cellStyle name="Normal 27 2 6 5 2" xfId="34764" xr:uid="{00000000-0005-0000-0000-0000E1810000}"/>
    <cellStyle name="Normal 27 2 6 6" xfId="34765" xr:uid="{00000000-0005-0000-0000-0000E2810000}"/>
    <cellStyle name="Normal 27 2 7" xfId="34766" xr:uid="{00000000-0005-0000-0000-0000E3810000}"/>
    <cellStyle name="Normal 27 2 7 2" xfId="34767" xr:uid="{00000000-0005-0000-0000-0000E4810000}"/>
    <cellStyle name="Normal 27 2 7 2 2" xfId="34768" xr:uid="{00000000-0005-0000-0000-0000E5810000}"/>
    <cellStyle name="Normal 27 2 7 3" xfId="34769" xr:uid="{00000000-0005-0000-0000-0000E6810000}"/>
    <cellStyle name="Normal 27 2 8" xfId="34770" xr:uid="{00000000-0005-0000-0000-0000E7810000}"/>
    <cellStyle name="Normal 27 2 8 2" xfId="34771" xr:uid="{00000000-0005-0000-0000-0000E8810000}"/>
    <cellStyle name="Normal 27 2 8 2 2" xfId="34772" xr:uid="{00000000-0005-0000-0000-0000E9810000}"/>
    <cellStyle name="Normal 27 2 8 3" xfId="34773" xr:uid="{00000000-0005-0000-0000-0000EA810000}"/>
    <cellStyle name="Normal 27 2 9" xfId="34774" xr:uid="{00000000-0005-0000-0000-0000EB810000}"/>
    <cellStyle name="Normal 27 2 9 2" xfId="34775" xr:uid="{00000000-0005-0000-0000-0000EC810000}"/>
    <cellStyle name="Normal 27 2 9 2 2" xfId="34776" xr:uid="{00000000-0005-0000-0000-0000ED810000}"/>
    <cellStyle name="Normal 27 2 9 3" xfId="34777" xr:uid="{00000000-0005-0000-0000-0000EE810000}"/>
    <cellStyle name="Normal 27 3" xfId="34778" xr:uid="{00000000-0005-0000-0000-0000EF810000}"/>
    <cellStyle name="Normal 27 3 10" xfId="34779" xr:uid="{00000000-0005-0000-0000-0000F0810000}"/>
    <cellStyle name="Normal 27 3 10 2" xfId="34780" xr:uid="{00000000-0005-0000-0000-0000F1810000}"/>
    <cellStyle name="Normal 27 3 11" xfId="34781" xr:uid="{00000000-0005-0000-0000-0000F2810000}"/>
    <cellStyle name="Normal 27 3 12" xfId="55823" xr:uid="{00000000-0005-0000-0000-0000F3810000}"/>
    <cellStyle name="Normal 27 3 2" xfId="34782" xr:uid="{00000000-0005-0000-0000-0000F4810000}"/>
    <cellStyle name="Normal 27 3 2 2" xfId="34783" xr:uid="{00000000-0005-0000-0000-0000F5810000}"/>
    <cellStyle name="Normal 27 3 2 2 2" xfId="34784" xr:uid="{00000000-0005-0000-0000-0000F6810000}"/>
    <cellStyle name="Normal 27 3 2 2 2 2" xfId="34785" xr:uid="{00000000-0005-0000-0000-0000F7810000}"/>
    <cellStyle name="Normal 27 3 2 2 3" xfId="34786" xr:uid="{00000000-0005-0000-0000-0000F8810000}"/>
    <cellStyle name="Normal 27 3 2 3" xfId="34787" xr:uid="{00000000-0005-0000-0000-0000F9810000}"/>
    <cellStyle name="Normal 27 3 2 3 2" xfId="34788" xr:uid="{00000000-0005-0000-0000-0000FA810000}"/>
    <cellStyle name="Normal 27 3 2 3 2 2" xfId="34789" xr:uid="{00000000-0005-0000-0000-0000FB810000}"/>
    <cellStyle name="Normal 27 3 2 3 3" xfId="34790" xr:uid="{00000000-0005-0000-0000-0000FC810000}"/>
    <cellStyle name="Normal 27 3 2 4" xfId="34791" xr:uid="{00000000-0005-0000-0000-0000FD810000}"/>
    <cellStyle name="Normal 27 3 2 4 2" xfId="34792" xr:uid="{00000000-0005-0000-0000-0000FE810000}"/>
    <cellStyle name="Normal 27 3 2 4 2 2" xfId="34793" xr:uid="{00000000-0005-0000-0000-0000FF810000}"/>
    <cellStyle name="Normal 27 3 2 4 3" xfId="34794" xr:uid="{00000000-0005-0000-0000-000000820000}"/>
    <cellStyle name="Normal 27 3 2 5" xfId="34795" xr:uid="{00000000-0005-0000-0000-000001820000}"/>
    <cellStyle name="Normal 27 3 2 5 2" xfId="34796" xr:uid="{00000000-0005-0000-0000-000002820000}"/>
    <cellStyle name="Normal 27 3 2 6" xfId="34797" xr:uid="{00000000-0005-0000-0000-000003820000}"/>
    <cellStyle name="Normal 27 3 2 6 2" xfId="34798" xr:uid="{00000000-0005-0000-0000-000004820000}"/>
    <cellStyle name="Normal 27 3 2 7" xfId="34799" xr:uid="{00000000-0005-0000-0000-000005820000}"/>
    <cellStyle name="Normal 27 3 2 8" xfId="55824" xr:uid="{00000000-0005-0000-0000-000006820000}"/>
    <cellStyle name="Normal 27 3 3" xfId="34800" xr:uid="{00000000-0005-0000-0000-000007820000}"/>
    <cellStyle name="Normal 27 3 3 2" xfId="34801" xr:uid="{00000000-0005-0000-0000-000008820000}"/>
    <cellStyle name="Normal 27 3 3 2 2" xfId="34802" xr:uid="{00000000-0005-0000-0000-000009820000}"/>
    <cellStyle name="Normal 27 3 3 2 2 2" xfId="34803" xr:uid="{00000000-0005-0000-0000-00000A820000}"/>
    <cellStyle name="Normal 27 3 3 2 3" xfId="34804" xr:uid="{00000000-0005-0000-0000-00000B820000}"/>
    <cellStyle name="Normal 27 3 3 2 4" xfId="55826" xr:uid="{00000000-0005-0000-0000-00000C820000}"/>
    <cellStyle name="Normal 27 3 3 3" xfId="34805" xr:uid="{00000000-0005-0000-0000-00000D820000}"/>
    <cellStyle name="Normal 27 3 3 3 2" xfId="34806" xr:uid="{00000000-0005-0000-0000-00000E820000}"/>
    <cellStyle name="Normal 27 3 3 3 2 2" xfId="34807" xr:uid="{00000000-0005-0000-0000-00000F820000}"/>
    <cellStyle name="Normal 27 3 3 3 3" xfId="34808" xr:uid="{00000000-0005-0000-0000-000010820000}"/>
    <cellStyle name="Normal 27 3 3 4" xfId="34809" xr:uid="{00000000-0005-0000-0000-000011820000}"/>
    <cellStyle name="Normal 27 3 3 4 2" xfId="34810" xr:uid="{00000000-0005-0000-0000-000012820000}"/>
    <cellStyle name="Normal 27 3 3 4 2 2" xfId="34811" xr:uid="{00000000-0005-0000-0000-000013820000}"/>
    <cellStyle name="Normal 27 3 3 4 3" xfId="34812" xr:uid="{00000000-0005-0000-0000-000014820000}"/>
    <cellStyle name="Normal 27 3 3 5" xfId="34813" xr:uid="{00000000-0005-0000-0000-000015820000}"/>
    <cellStyle name="Normal 27 3 3 5 2" xfId="34814" xr:uid="{00000000-0005-0000-0000-000016820000}"/>
    <cellStyle name="Normal 27 3 3 6" xfId="34815" xr:uid="{00000000-0005-0000-0000-000017820000}"/>
    <cellStyle name="Normal 27 3 3 7" xfId="55825" xr:uid="{00000000-0005-0000-0000-000018820000}"/>
    <cellStyle name="Normal 27 3 4" xfId="34816" xr:uid="{00000000-0005-0000-0000-000019820000}"/>
    <cellStyle name="Normal 27 3 4 2" xfId="34817" xr:uid="{00000000-0005-0000-0000-00001A820000}"/>
    <cellStyle name="Normal 27 3 4 2 2" xfId="34818" xr:uid="{00000000-0005-0000-0000-00001B820000}"/>
    <cellStyle name="Normal 27 3 4 3" xfId="34819" xr:uid="{00000000-0005-0000-0000-00001C820000}"/>
    <cellStyle name="Normal 27 3 5" xfId="34820" xr:uid="{00000000-0005-0000-0000-00001D820000}"/>
    <cellStyle name="Normal 27 3 5 2" xfId="34821" xr:uid="{00000000-0005-0000-0000-00001E820000}"/>
    <cellStyle name="Normal 27 3 5 2 2" xfId="34822" xr:uid="{00000000-0005-0000-0000-00001F820000}"/>
    <cellStyle name="Normal 27 3 5 3" xfId="34823" xr:uid="{00000000-0005-0000-0000-000020820000}"/>
    <cellStyle name="Normal 27 3 6" xfId="34824" xr:uid="{00000000-0005-0000-0000-000021820000}"/>
    <cellStyle name="Normal 27 3 6 2" xfId="34825" xr:uid="{00000000-0005-0000-0000-000022820000}"/>
    <cellStyle name="Normal 27 3 6 2 2" xfId="34826" xr:uid="{00000000-0005-0000-0000-000023820000}"/>
    <cellStyle name="Normal 27 3 6 3" xfId="34827" xr:uid="{00000000-0005-0000-0000-000024820000}"/>
    <cellStyle name="Normal 27 3 7" xfId="34828" xr:uid="{00000000-0005-0000-0000-000025820000}"/>
    <cellStyle name="Normal 27 3 7 2" xfId="34829" xr:uid="{00000000-0005-0000-0000-000026820000}"/>
    <cellStyle name="Normal 27 3 8" xfId="34830" xr:uid="{00000000-0005-0000-0000-000027820000}"/>
    <cellStyle name="Normal 27 3 8 2" xfId="34831" xr:uid="{00000000-0005-0000-0000-000028820000}"/>
    <cellStyle name="Normal 27 3 9" xfId="34832" xr:uid="{00000000-0005-0000-0000-000029820000}"/>
    <cellStyle name="Normal 27 3 9 2" xfId="34833" xr:uid="{00000000-0005-0000-0000-00002A820000}"/>
    <cellStyle name="Normal 27 4" xfId="34834" xr:uid="{00000000-0005-0000-0000-00002B820000}"/>
    <cellStyle name="Normal 27 4 10" xfId="34835" xr:uid="{00000000-0005-0000-0000-00002C820000}"/>
    <cellStyle name="Normal 27 4 10 2" xfId="34836" xr:uid="{00000000-0005-0000-0000-00002D820000}"/>
    <cellStyle name="Normal 27 4 11" xfId="34837" xr:uid="{00000000-0005-0000-0000-00002E820000}"/>
    <cellStyle name="Normal 27 4 2" xfId="34838" xr:uid="{00000000-0005-0000-0000-00002F820000}"/>
    <cellStyle name="Normal 27 4 2 2" xfId="34839" xr:uid="{00000000-0005-0000-0000-000030820000}"/>
    <cellStyle name="Normal 27 4 2 2 2" xfId="34840" xr:uid="{00000000-0005-0000-0000-000031820000}"/>
    <cellStyle name="Normal 27 4 2 2 2 2" xfId="34841" xr:uid="{00000000-0005-0000-0000-000032820000}"/>
    <cellStyle name="Normal 27 4 2 2 3" xfId="34842" xr:uid="{00000000-0005-0000-0000-000033820000}"/>
    <cellStyle name="Normal 27 4 2 3" xfId="34843" xr:uid="{00000000-0005-0000-0000-000034820000}"/>
    <cellStyle name="Normal 27 4 2 3 2" xfId="34844" xr:uid="{00000000-0005-0000-0000-000035820000}"/>
    <cellStyle name="Normal 27 4 2 3 2 2" xfId="34845" xr:uid="{00000000-0005-0000-0000-000036820000}"/>
    <cellStyle name="Normal 27 4 2 3 3" xfId="34846" xr:uid="{00000000-0005-0000-0000-000037820000}"/>
    <cellStyle name="Normal 27 4 2 4" xfId="34847" xr:uid="{00000000-0005-0000-0000-000038820000}"/>
    <cellStyle name="Normal 27 4 2 4 2" xfId="34848" xr:uid="{00000000-0005-0000-0000-000039820000}"/>
    <cellStyle name="Normal 27 4 2 4 2 2" xfId="34849" xr:uid="{00000000-0005-0000-0000-00003A820000}"/>
    <cellStyle name="Normal 27 4 2 4 3" xfId="34850" xr:uid="{00000000-0005-0000-0000-00003B820000}"/>
    <cellStyle name="Normal 27 4 2 5" xfId="34851" xr:uid="{00000000-0005-0000-0000-00003C820000}"/>
    <cellStyle name="Normal 27 4 2 5 2" xfId="34852" xr:uid="{00000000-0005-0000-0000-00003D820000}"/>
    <cellStyle name="Normal 27 4 2 6" xfId="34853" xr:uid="{00000000-0005-0000-0000-00003E820000}"/>
    <cellStyle name="Normal 27 4 2 6 2" xfId="34854" xr:uid="{00000000-0005-0000-0000-00003F820000}"/>
    <cellStyle name="Normal 27 4 2 7" xfId="34855" xr:uid="{00000000-0005-0000-0000-000040820000}"/>
    <cellStyle name="Normal 27 4 3" xfId="34856" xr:uid="{00000000-0005-0000-0000-000041820000}"/>
    <cellStyle name="Normal 27 4 3 2" xfId="34857" xr:uid="{00000000-0005-0000-0000-000042820000}"/>
    <cellStyle name="Normal 27 4 3 2 2" xfId="34858" xr:uid="{00000000-0005-0000-0000-000043820000}"/>
    <cellStyle name="Normal 27 4 3 2 2 2" xfId="34859" xr:uid="{00000000-0005-0000-0000-000044820000}"/>
    <cellStyle name="Normal 27 4 3 2 3" xfId="34860" xr:uid="{00000000-0005-0000-0000-000045820000}"/>
    <cellStyle name="Normal 27 4 3 3" xfId="34861" xr:uid="{00000000-0005-0000-0000-000046820000}"/>
    <cellStyle name="Normal 27 4 3 3 2" xfId="34862" xr:uid="{00000000-0005-0000-0000-000047820000}"/>
    <cellStyle name="Normal 27 4 3 3 2 2" xfId="34863" xr:uid="{00000000-0005-0000-0000-000048820000}"/>
    <cellStyle name="Normal 27 4 3 3 3" xfId="34864" xr:uid="{00000000-0005-0000-0000-000049820000}"/>
    <cellStyle name="Normal 27 4 3 4" xfId="34865" xr:uid="{00000000-0005-0000-0000-00004A820000}"/>
    <cellStyle name="Normal 27 4 3 4 2" xfId="34866" xr:uid="{00000000-0005-0000-0000-00004B820000}"/>
    <cellStyle name="Normal 27 4 3 4 2 2" xfId="34867" xr:uid="{00000000-0005-0000-0000-00004C820000}"/>
    <cellStyle name="Normal 27 4 3 4 3" xfId="34868" xr:uid="{00000000-0005-0000-0000-00004D820000}"/>
    <cellStyle name="Normal 27 4 3 5" xfId="34869" xr:uid="{00000000-0005-0000-0000-00004E820000}"/>
    <cellStyle name="Normal 27 4 3 5 2" xfId="34870" xr:uid="{00000000-0005-0000-0000-00004F820000}"/>
    <cellStyle name="Normal 27 4 3 6" xfId="34871" xr:uid="{00000000-0005-0000-0000-000050820000}"/>
    <cellStyle name="Normal 27 4 4" xfId="34872" xr:uid="{00000000-0005-0000-0000-000051820000}"/>
    <cellStyle name="Normal 27 4 4 2" xfId="34873" xr:uid="{00000000-0005-0000-0000-000052820000}"/>
    <cellStyle name="Normal 27 4 4 2 2" xfId="34874" xr:uid="{00000000-0005-0000-0000-000053820000}"/>
    <cellStyle name="Normal 27 4 4 3" xfId="34875" xr:uid="{00000000-0005-0000-0000-000054820000}"/>
    <cellStyle name="Normal 27 4 5" xfId="34876" xr:uid="{00000000-0005-0000-0000-000055820000}"/>
    <cellStyle name="Normal 27 4 5 2" xfId="34877" xr:uid="{00000000-0005-0000-0000-000056820000}"/>
    <cellStyle name="Normal 27 4 5 2 2" xfId="34878" xr:uid="{00000000-0005-0000-0000-000057820000}"/>
    <cellStyle name="Normal 27 4 5 3" xfId="34879" xr:uid="{00000000-0005-0000-0000-000058820000}"/>
    <cellStyle name="Normal 27 4 6" xfId="34880" xr:uid="{00000000-0005-0000-0000-000059820000}"/>
    <cellStyle name="Normal 27 4 6 2" xfId="34881" xr:uid="{00000000-0005-0000-0000-00005A820000}"/>
    <cellStyle name="Normal 27 4 6 2 2" xfId="34882" xr:uid="{00000000-0005-0000-0000-00005B820000}"/>
    <cellStyle name="Normal 27 4 6 3" xfId="34883" xr:uid="{00000000-0005-0000-0000-00005C820000}"/>
    <cellStyle name="Normal 27 4 7" xfId="34884" xr:uid="{00000000-0005-0000-0000-00005D820000}"/>
    <cellStyle name="Normal 27 4 7 2" xfId="34885" xr:uid="{00000000-0005-0000-0000-00005E820000}"/>
    <cellStyle name="Normal 27 4 8" xfId="34886" xr:uid="{00000000-0005-0000-0000-00005F820000}"/>
    <cellStyle name="Normal 27 4 8 2" xfId="34887" xr:uid="{00000000-0005-0000-0000-000060820000}"/>
    <cellStyle name="Normal 27 4 9" xfId="34888" xr:uid="{00000000-0005-0000-0000-000061820000}"/>
    <cellStyle name="Normal 27 4 9 2" xfId="34889" xr:uid="{00000000-0005-0000-0000-000062820000}"/>
    <cellStyle name="Normal 27 5" xfId="34890" xr:uid="{00000000-0005-0000-0000-000063820000}"/>
    <cellStyle name="Normal 27 5 10" xfId="34891" xr:uid="{00000000-0005-0000-0000-000064820000}"/>
    <cellStyle name="Normal 27 5 10 2" xfId="34892" xr:uid="{00000000-0005-0000-0000-000065820000}"/>
    <cellStyle name="Normal 27 5 11" xfId="34893" xr:uid="{00000000-0005-0000-0000-000066820000}"/>
    <cellStyle name="Normal 27 5 2" xfId="34894" xr:uid="{00000000-0005-0000-0000-000067820000}"/>
    <cellStyle name="Normal 27 5 2 2" xfId="34895" xr:uid="{00000000-0005-0000-0000-000068820000}"/>
    <cellStyle name="Normal 27 5 2 2 2" xfId="34896" xr:uid="{00000000-0005-0000-0000-000069820000}"/>
    <cellStyle name="Normal 27 5 2 2 2 2" xfId="34897" xr:uid="{00000000-0005-0000-0000-00006A820000}"/>
    <cellStyle name="Normal 27 5 2 2 3" xfId="34898" xr:uid="{00000000-0005-0000-0000-00006B820000}"/>
    <cellStyle name="Normal 27 5 2 3" xfId="34899" xr:uid="{00000000-0005-0000-0000-00006C820000}"/>
    <cellStyle name="Normal 27 5 2 3 2" xfId="34900" xr:uid="{00000000-0005-0000-0000-00006D820000}"/>
    <cellStyle name="Normal 27 5 2 3 2 2" xfId="34901" xr:uid="{00000000-0005-0000-0000-00006E820000}"/>
    <cellStyle name="Normal 27 5 2 3 3" xfId="34902" xr:uid="{00000000-0005-0000-0000-00006F820000}"/>
    <cellStyle name="Normal 27 5 2 4" xfId="34903" xr:uid="{00000000-0005-0000-0000-000070820000}"/>
    <cellStyle name="Normal 27 5 2 4 2" xfId="34904" xr:uid="{00000000-0005-0000-0000-000071820000}"/>
    <cellStyle name="Normal 27 5 2 4 2 2" xfId="34905" xr:uid="{00000000-0005-0000-0000-000072820000}"/>
    <cellStyle name="Normal 27 5 2 4 3" xfId="34906" xr:uid="{00000000-0005-0000-0000-000073820000}"/>
    <cellStyle name="Normal 27 5 2 5" xfId="34907" xr:uid="{00000000-0005-0000-0000-000074820000}"/>
    <cellStyle name="Normal 27 5 2 5 2" xfId="34908" xr:uid="{00000000-0005-0000-0000-000075820000}"/>
    <cellStyle name="Normal 27 5 2 6" xfId="34909" xr:uid="{00000000-0005-0000-0000-000076820000}"/>
    <cellStyle name="Normal 27 5 2 6 2" xfId="34910" xr:uid="{00000000-0005-0000-0000-000077820000}"/>
    <cellStyle name="Normal 27 5 2 7" xfId="34911" xr:uid="{00000000-0005-0000-0000-000078820000}"/>
    <cellStyle name="Normal 27 5 3" xfId="34912" xr:uid="{00000000-0005-0000-0000-000079820000}"/>
    <cellStyle name="Normal 27 5 3 2" xfId="34913" xr:uid="{00000000-0005-0000-0000-00007A820000}"/>
    <cellStyle name="Normal 27 5 3 2 2" xfId="34914" xr:uid="{00000000-0005-0000-0000-00007B820000}"/>
    <cellStyle name="Normal 27 5 3 2 2 2" xfId="34915" xr:uid="{00000000-0005-0000-0000-00007C820000}"/>
    <cellStyle name="Normal 27 5 3 2 3" xfId="34916" xr:uid="{00000000-0005-0000-0000-00007D820000}"/>
    <cellStyle name="Normal 27 5 3 3" xfId="34917" xr:uid="{00000000-0005-0000-0000-00007E820000}"/>
    <cellStyle name="Normal 27 5 3 3 2" xfId="34918" xr:uid="{00000000-0005-0000-0000-00007F820000}"/>
    <cellStyle name="Normal 27 5 3 3 2 2" xfId="34919" xr:uid="{00000000-0005-0000-0000-000080820000}"/>
    <cellStyle name="Normal 27 5 3 3 3" xfId="34920" xr:uid="{00000000-0005-0000-0000-000081820000}"/>
    <cellStyle name="Normal 27 5 3 4" xfId="34921" xr:uid="{00000000-0005-0000-0000-000082820000}"/>
    <cellStyle name="Normal 27 5 3 4 2" xfId="34922" xr:uid="{00000000-0005-0000-0000-000083820000}"/>
    <cellStyle name="Normal 27 5 3 4 2 2" xfId="34923" xr:uid="{00000000-0005-0000-0000-000084820000}"/>
    <cellStyle name="Normal 27 5 3 4 3" xfId="34924" xr:uid="{00000000-0005-0000-0000-000085820000}"/>
    <cellStyle name="Normal 27 5 3 5" xfId="34925" xr:uid="{00000000-0005-0000-0000-000086820000}"/>
    <cellStyle name="Normal 27 5 3 5 2" xfId="34926" xr:uid="{00000000-0005-0000-0000-000087820000}"/>
    <cellStyle name="Normal 27 5 3 6" xfId="34927" xr:uid="{00000000-0005-0000-0000-000088820000}"/>
    <cellStyle name="Normal 27 5 4" xfId="34928" xr:uid="{00000000-0005-0000-0000-000089820000}"/>
    <cellStyle name="Normal 27 5 4 2" xfId="34929" xr:uid="{00000000-0005-0000-0000-00008A820000}"/>
    <cellStyle name="Normal 27 5 4 2 2" xfId="34930" xr:uid="{00000000-0005-0000-0000-00008B820000}"/>
    <cellStyle name="Normal 27 5 4 3" xfId="34931" xr:uid="{00000000-0005-0000-0000-00008C820000}"/>
    <cellStyle name="Normal 27 5 5" xfId="34932" xr:uid="{00000000-0005-0000-0000-00008D820000}"/>
    <cellStyle name="Normal 27 5 5 2" xfId="34933" xr:uid="{00000000-0005-0000-0000-00008E820000}"/>
    <cellStyle name="Normal 27 5 5 2 2" xfId="34934" xr:uid="{00000000-0005-0000-0000-00008F820000}"/>
    <cellStyle name="Normal 27 5 5 3" xfId="34935" xr:uid="{00000000-0005-0000-0000-000090820000}"/>
    <cellStyle name="Normal 27 5 6" xfId="34936" xr:uid="{00000000-0005-0000-0000-000091820000}"/>
    <cellStyle name="Normal 27 5 6 2" xfId="34937" xr:uid="{00000000-0005-0000-0000-000092820000}"/>
    <cellStyle name="Normal 27 5 6 2 2" xfId="34938" xr:uid="{00000000-0005-0000-0000-000093820000}"/>
    <cellStyle name="Normal 27 5 6 3" xfId="34939" xr:uid="{00000000-0005-0000-0000-000094820000}"/>
    <cellStyle name="Normal 27 5 7" xfId="34940" xr:uid="{00000000-0005-0000-0000-000095820000}"/>
    <cellStyle name="Normal 27 5 7 2" xfId="34941" xr:uid="{00000000-0005-0000-0000-000096820000}"/>
    <cellStyle name="Normal 27 5 8" xfId="34942" xr:uid="{00000000-0005-0000-0000-000097820000}"/>
    <cellStyle name="Normal 27 5 8 2" xfId="34943" xr:uid="{00000000-0005-0000-0000-000098820000}"/>
    <cellStyle name="Normal 27 5 9" xfId="34944" xr:uid="{00000000-0005-0000-0000-000099820000}"/>
    <cellStyle name="Normal 27 5 9 2" xfId="34945" xr:uid="{00000000-0005-0000-0000-00009A820000}"/>
    <cellStyle name="Normal 27 6" xfId="34946" xr:uid="{00000000-0005-0000-0000-00009B820000}"/>
    <cellStyle name="Normal 27 6 2" xfId="34947" xr:uid="{00000000-0005-0000-0000-00009C820000}"/>
    <cellStyle name="Normal 27 6 2 2" xfId="34948" xr:uid="{00000000-0005-0000-0000-00009D820000}"/>
    <cellStyle name="Normal 27 6 2 2 2" xfId="34949" xr:uid="{00000000-0005-0000-0000-00009E820000}"/>
    <cellStyle name="Normal 27 6 2 3" xfId="34950" xr:uid="{00000000-0005-0000-0000-00009F820000}"/>
    <cellStyle name="Normal 27 6 3" xfId="34951" xr:uid="{00000000-0005-0000-0000-0000A0820000}"/>
    <cellStyle name="Normal 27 6 3 2" xfId="34952" xr:uid="{00000000-0005-0000-0000-0000A1820000}"/>
    <cellStyle name="Normal 27 6 3 2 2" xfId="34953" xr:uid="{00000000-0005-0000-0000-0000A2820000}"/>
    <cellStyle name="Normal 27 6 3 3" xfId="34954" xr:uid="{00000000-0005-0000-0000-0000A3820000}"/>
    <cellStyle name="Normal 27 6 4" xfId="34955" xr:uid="{00000000-0005-0000-0000-0000A4820000}"/>
    <cellStyle name="Normal 27 6 4 2" xfId="34956" xr:uid="{00000000-0005-0000-0000-0000A5820000}"/>
    <cellStyle name="Normal 27 6 4 2 2" xfId="34957" xr:uid="{00000000-0005-0000-0000-0000A6820000}"/>
    <cellStyle name="Normal 27 6 4 3" xfId="34958" xr:uid="{00000000-0005-0000-0000-0000A7820000}"/>
    <cellStyle name="Normal 27 6 5" xfId="34959" xr:uid="{00000000-0005-0000-0000-0000A8820000}"/>
    <cellStyle name="Normal 27 6 5 2" xfId="34960" xr:uid="{00000000-0005-0000-0000-0000A9820000}"/>
    <cellStyle name="Normal 27 6 6" xfId="34961" xr:uid="{00000000-0005-0000-0000-0000AA820000}"/>
    <cellStyle name="Normal 27 6 6 2" xfId="34962" xr:uid="{00000000-0005-0000-0000-0000AB820000}"/>
    <cellStyle name="Normal 27 6 7" xfId="34963" xr:uid="{00000000-0005-0000-0000-0000AC820000}"/>
    <cellStyle name="Normal 27 7" xfId="34964" xr:uid="{00000000-0005-0000-0000-0000AD820000}"/>
    <cellStyle name="Normal 27 7 2" xfId="34965" xr:uid="{00000000-0005-0000-0000-0000AE820000}"/>
    <cellStyle name="Normal 27 7 2 2" xfId="34966" xr:uid="{00000000-0005-0000-0000-0000AF820000}"/>
    <cellStyle name="Normal 27 7 2 2 2" xfId="34967" xr:uid="{00000000-0005-0000-0000-0000B0820000}"/>
    <cellStyle name="Normal 27 7 2 3" xfId="34968" xr:uid="{00000000-0005-0000-0000-0000B1820000}"/>
    <cellStyle name="Normal 27 7 3" xfId="34969" xr:uid="{00000000-0005-0000-0000-0000B2820000}"/>
    <cellStyle name="Normal 27 7 3 2" xfId="34970" xr:uid="{00000000-0005-0000-0000-0000B3820000}"/>
    <cellStyle name="Normal 27 7 3 2 2" xfId="34971" xr:uid="{00000000-0005-0000-0000-0000B4820000}"/>
    <cellStyle name="Normal 27 7 3 3" xfId="34972" xr:uid="{00000000-0005-0000-0000-0000B5820000}"/>
    <cellStyle name="Normal 27 7 4" xfId="34973" xr:uid="{00000000-0005-0000-0000-0000B6820000}"/>
    <cellStyle name="Normal 27 7 4 2" xfId="34974" xr:uid="{00000000-0005-0000-0000-0000B7820000}"/>
    <cellStyle name="Normal 27 7 4 2 2" xfId="34975" xr:uid="{00000000-0005-0000-0000-0000B8820000}"/>
    <cellStyle name="Normal 27 7 4 3" xfId="34976" xr:uid="{00000000-0005-0000-0000-0000B9820000}"/>
    <cellStyle name="Normal 27 7 5" xfId="34977" xr:uid="{00000000-0005-0000-0000-0000BA820000}"/>
    <cellStyle name="Normal 27 7 5 2" xfId="34978" xr:uid="{00000000-0005-0000-0000-0000BB820000}"/>
    <cellStyle name="Normal 27 7 6" xfId="34979" xr:uid="{00000000-0005-0000-0000-0000BC820000}"/>
    <cellStyle name="Normal 27 8" xfId="34980" xr:uid="{00000000-0005-0000-0000-0000BD820000}"/>
    <cellStyle name="Normal 27 8 2" xfId="34981" xr:uid="{00000000-0005-0000-0000-0000BE820000}"/>
    <cellStyle name="Normal 27 8 2 2" xfId="34982" xr:uid="{00000000-0005-0000-0000-0000BF820000}"/>
    <cellStyle name="Normal 27 8 3" xfId="34983" xr:uid="{00000000-0005-0000-0000-0000C0820000}"/>
    <cellStyle name="Normal 27 9" xfId="34984" xr:uid="{00000000-0005-0000-0000-0000C1820000}"/>
    <cellStyle name="Normal 27 9 2" xfId="34985" xr:uid="{00000000-0005-0000-0000-0000C2820000}"/>
    <cellStyle name="Normal 27 9 2 2" xfId="34986" xr:uid="{00000000-0005-0000-0000-0000C3820000}"/>
    <cellStyle name="Normal 27 9 3" xfId="34987" xr:uid="{00000000-0005-0000-0000-0000C4820000}"/>
    <cellStyle name="Normal 270" xfId="34988" xr:uid="{00000000-0005-0000-0000-0000C5820000}"/>
    <cellStyle name="Normal 271" xfId="34989" xr:uid="{00000000-0005-0000-0000-0000C6820000}"/>
    <cellStyle name="Normal 272" xfId="34990" xr:uid="{00000000-0005-0000-0000-0000C7820000}"/>
    <cellStyle name="Normal 273" xfId="34991" xr:uid="{00000000-0005-0000-0000-0000C8820000}"/>
    <cellStyle name="Normal 274" xfId="34992" xr:uid="{00000000-0005-0000-0000-0000C9820000}"/>
    <cellStyle name="Normal 275" xfId="34993" xr:uid="{00000000-0005-0000-0000-0000CA820000}"/>
    <cellStyle name="Normal 276" xfId="34994" xr:uid="{00000000-0005-0000-0000-0000CB820000}"/>
    <cellStyle name="Normal 277" xfId="34995" xr:uid="{00000000-0005-0000-0000-0000CC820000}"/>
    <cellStyle name="Normal 278" xfId="34996" xr:uid="{00000000-0005-0000-0000-0000CD820000}"/>
    <cellStyle name="Normal 279" xfId="34997" xr:uid="{00000000-0005-0000-0000-0000CE820000}"/>
    <cellStyle name="Normal 28" xfId="1255" xr:uid="{00000000-0005-0000-0000-0000CF820000}"/>
    <cellStyle name="Normal 28 10" xfId="34998" xr:uid="{00000000-0005-0000-0000-0000D0820000}"/>
    <cellStyle name="Normal 28 10 2" xfId="34999" xr:uid="{00000000-0005-0000-0000-0000D1820000}"/>
    <cellStyle name="Normal 28 10 2 2" xfId="35000" xr:uid="{00000000-0005-0000-0000-0000D2820000}"/>
    <cellStyle name="Normal 28 10 3" xfId="35001" xr:uid="{00000000-0005-0000-0000-0000D3820000}"/>
    <cellStyle name="Normal 28 11" xfId="35002" xr:uid="{00000000-0005-0000-0000-0000D4820000}"/>
    <cellStyle name="Normal 28 11 2" xfId="35003" xr:uid="{00000000-0005-0000-0000-0000D5820000}"/>
    <cellStyle name="Normal 28 12" xfId="35004" xr:uid="{00000000-0005-0000-0000-0000D6820000}"/>
    <cellStyle name="Normal 28 12 2" xfId="35005" xr:uid="{00000000-0005-0000-0000-0000D7820000}"/>
    <cellStyle name="Normal 28 13" xfId="35006" xr:uid="{00000000-0005-0000-0000-0000D8820000}"/>
    <cellStyle name="Normal 28 14" xfId="35007" xr:uid="{00000000-0005-0000-0000-0000D9820000}"/>
    <cellStyle name="Normal 28 14 2" xfId="35008" xr:uid="{00000000-0005-0000-0000-0000DA820000}"/>
    <cellStyle name="Normal 28 15" xfId="35009" xr:uid="{00000000-0005-0000-0000-0000DB820000}"/>
    <cellStyle name="Normal 28 15 2" xfId="35010" xr:uid="{00000000-0005-0000-0000-0000DC820000}"/>
    <cellStyle name="Normal 28 16" xfId="35011" xr:uid="{00000000-0005-0000-0000-0000DD820000}"/>
    <cellStyle name="Normal 28 2" xfId="35012" xr:uid="{00000000-0005-0000-0000-0000DE820000}"/>
    <cellStyle name="Normal 28 2 10" xfId="35013" xr:uid="{00000000-0005-0000-0000-0000DF820000}"/>
    <cellStyle name="Normal 28 2 10 2" xfId="35014" xr:uid="{00000000-0005-0000-0000-0000E0820000}"/>
    <cellStyle name="Normal 28 2 11" xfId="35015" xr:uid="{00000000-0005-0000-0000-0000E1820000}"/>
    <cellStyle name="Normal 28 2 11 2" xfId="35016" xr:uid="{00000000-0005-0000-0000-0000E2820000}"/>
    <cellStyle name="Normal 28 2 12" xfId="35017" xr:uid="{00000000-0005-0000-0000-0000E3820000}"/>
    <cellStyle name="Normal 28 2 12 2" xfId="35018" xr:uid="{00000000-0005-0000-0000-0000E4820000}"/>
    <cellStyle name="Normal 28 2 13" xfId="35019" xr:uid="{00000000-0005-0000-0000-0000E5820000}"/>
    <cellStyle name="Normal 28 2 13 2" xfId="35020" xr:uid="{00000000-0005-0000-0000-0000E6820000}"/>
    <cellStyle name="Normal 28 2 14" xfId="35021" xr:uid="{00000000-0005-0000-0000-0000E7820000}"/>
    <cellStyle name="Normal 28 2 15" xfId="55827" xr:uid="{00000000-0005-0000-0000-0000E8820000}"/>
    <cellStyle name="Normal 28 2 2" xfId="35022" xr:uid="{00000000-0005-0000-0000-0000E9820000}"/>
    <cellStyle name="Normal 28 2 2 10" xfId="35023" xr:uid="{00000000-0005-0000-0000-0000EA820000}"/>
    <cellStyle name="Normal 28 2 2 10 2" xfId="35024" xr:uid="{00000000-0005-0000-0000-0000EB820000}"/>
    <cellStyle name="Normal 28 2 2 11" xfId="35025" xr:uid="{00000000-0005-0000-0000-0000EC820000}"/>
    <cellStyle name="Normal 28 2 2 12" xfId="55828" xr:uid="{00000000-0005-0000-0000-0000ED820000}"/>
    <cellStyle name="Normal 28 2 2 2" xfId="35026" xr:uid="{00000000-0005-0000-0000-0000EE820000}"/>
    <cellStyle name="Normal 28 2 2 2 2" xfId="35027" xr:uid="{00000000-0005-0000-0000-0000EF820000}"/>
    <cellStyle name="Normal 28 2 2 2 2 2" xfId="35028" xr:uid="{00000000-0005-0000-0000-0000F0820000}"/>
    <cellStyle name="Normal 28 2 2 2 2 2 2" xfId="35029" xr:uid="{00000000-0005-0000-0000-0000F1820000}"/>
    <cellStyle name="Normal 28 2 2 2 2 3" xfId="35030" xr:uid="{00000000-0005-0000-0000-0000F2820000}"/>
    <cellStyle name="Normal 28 2 2 2 3" xfId="35031" xr:uid="{00000000-0005-0000-0000-0000F3820000}"/>
    <cellStyle name="Normal 28 2 2 2 3 2" xfId="35032" xr:uid="{00000000-0005-0000-0000-0000F4820000}"/>
    <cellStyle name="Normal 28 2 2 2 3 2 2" xfId="35033" xr:uid="{00000000-0005-0000-0000-0000F5820000}"/>
    <cellStyle name="Normal 28 2 2 2 3 3" xfId="35034" xr:uid="{00000000-0005-0000-0000-0000F6820000}"/>
    <cellStyle name="Normal 28 2 2 2 4" xfId="35035" xr:uid="{00000000-0005-0000-0000-0000F7820000}"/>
    <cellStyle name="Normal 28 2 2 2 4 2" xfId="35036" xr:uid="{00000000-0005-0000-0000-0000F8820000}"/>
    <cellStyle name="Normal 28 2 2 2 4 2 2" xfId="35037" xr:uid="{00000000-0005-0000-0000-0000F9820000}"/>
    <cellStyle name="Normal 28 2 2 2 4 3" xfId="35038" xr:uid="{00000000-0005-0000-0000-0000FA820000}"/>
    <cellStyle name="Normal 28 2 2 2 5" xfId="35039" xr:uid="{00000000-0005-0000-0000-0000FB820000}"/>
    <cellStyle name="Normal 28 2 2 2 5 2" xfId="35040" xr:uid="{00000000-0005-0000-0000-0000FC820000}"/>
    <cellStyle name="Normal 28 2 2 2 6" xfId="35041" xr:uid="{00000000-0005-0000-0000-0000FD820000}"/>
    <cellStyle name="Normal 28 2 2 2 6 2" xfId="35042" xr:uid="{00000000-0005-0000-0000-0000FE820000}"/>
    <cellStyle name="Normal 28 2 2 2 7" xfId="35043" xr:uid="{00000000-0005-0000-0000-0000FF820000}"/>
    <cellStyle name="Normal 28 2 2 2 8" xfId="55829" xr:uid="{00000000-0005-0000-0000-000000830000}"/>
    <cellStyle name="Normal 28 2 2 3" xfId="35044" xr:uid="{00000000-0005-0000-0000-000001830000}"/>
    <cellStyle name="Normal 28 2 2 3 2" xfId="35045" xr:uid="{00000000-0005-0000-0000-000002830000}"/>
    <cellStyle name="Normal 28 2 2 3 2 2" xfId="35046" xr:uid="{00000000-0005-0000-0000-000003830000}"/>
    <cellStyle name="Normal 28 2 2 3 2 2 2" xfId="35047" xr:uid="{00000000-0005-0000-0000-000004830000}"/>
    <cellStyle name="Normal 28 2 2 3 2 3" xfId="35048" xr:uid="{00000000-0005-0000-0000-000005830000}"/>
    <cellStyle name="Normal 28 2 2 3 2 4" xfId="55831" xr:uid="{00000000-0005-0000-0000-000006830000}"/>
    <cellStyle name="Normal 28 2 2 3 3" xfId="35049" xr:uid="{00000000-0005-0000-0000-000007830000}"/>
    <cellStyle name="Normal 28 2 2 3 3 2" xfId="35050" xr:uid="{00000000-0005-0000-0000-000008830000}"/>
    <cellStyle name="Normal 28 2 2 3 3 2 2" xfId="35051" xr:uid="{00000000-0005-0000-0000-000009830000}"/>
    <cellStyle name="Normal 28 2 2 3 3 3" xfId="35052" xr:uid="{00000000-0005-0000-0000-00000A830000}"/>
    <cellStyle name="Normal 28 2 2 3 4" xfId="35053" xr:uid="{00000000-0005-0000-0000-00000B830000}"/>
    <cellStyle name="Normal 28 2 2 3 4 2" xfId="35054" xr:uid="{00000000-0005-0000-0000-00000C830000}"/>
    <cellStyle name="Normal 28 2 2 3 4 2 2" xfId="35055" xr:uid="{00000000-0005-0000-0000-00000D830000}"/>
    <cellStyle name="Normal 28 2 2 3 4 3" xfId="35056" xr:uid="{00000000-0005-0000-0000-00000E830000}"/>
    <cellStyle name="Normal 28 2 2 3 5" xfId="35057" xr:uid="{00000000-0005-0000-0000-00000F830000}"/>
    <cellStyle name="Normal 28 2 2 3 5 2" xfId="35058" xr:uid="{00000000-0005-0000-0000-000010830000}"/>
    <cellStyle name="Normal 28 2 2 3 6" xfId="35059" xr:uid="{00000000-0005-0000-0000-000011830000}"/>
    <cellStyle name="Normal 28 2 2 3 7" xfId="55830" xr:uid="{00000000-0005-0000-0000-000012830000}"/>
    <cellStyle name="Normal 28 2 2 4" xfId="35060" xr:uid="{00000000-0005-0000-0000-000013830000}"/>
    <cellStyle name="Normal 28 2 2 4 2" xfId="35061" xr:uid="{00000000-0005-0000-0000-000014830000}"/>
    <cellStyle name="Normal 28 2 2 4 2 2" xfId="35062" xr:uid="{00000000-0005-0000-0000-000015830000}"/>
    <cellStyle name="Normal 28 2 2 4 3" xfId="35063" xr:uid="{00000000-0005-0000-0000-000016830000}"/>
    <cellStyle name="Normal 28 2 2 5" xfId="35064" xr:uid="{00000000-0005-0000-0000-000017830000}"/>
    <cellStyle name="Normal 28 2 2 5 2" xfId="35065" xr:uid="{00000000-0005-0000-0000-000018830000}"/>
    <cellStyle name="Normal 28 2 2 5 2 2" xfId="35066" xr:uid="{00000000-0005-0000-0000-000019830000}"/>
    <cellStyle name="Normal 28 2 2 5 3" xfId="35067" xr:uid="{00000000-0005-0000-0000-00001A830000}"/>
    <cellStyle name="Normal 28 2 2 6" xfId="35068" xr:uid="{00000000-0005-0000-0000-00001B830000}"/>
    <cellStyle name="Normal 28 2 2 6 2" xfId="35069" xr:uid="{00000000-0005-0000-0000-00001C830000}"/>
    <cellStyle name="Normal 28 2 2 6 2 2" xfId="35070" xr:uid="{00000000-0005-0000-0000-00001D830000}"/>
    <cellStyle name="Normal 28 2 2 6 3" xfId="35071" xr:uid="{00000000-0005-0000-0000-00001E830000}"/>
    <cellStyle name="Normal 28 2 2 7" xfId="35072" xr:uid="{00000000-0005-0000-0000-00001F830000}"/>
    <cellStyle name="Normal 28 2 2 7 2" xfId="35073" xr:uid="{00000000-0005-0000-0000-000020830000}"/>
    <cellStyle name="Normal 28 2 2 8" xfId="35074" xr:uid="{00000000-0005-0000-0000-000021830000}"/>
    <cellStyle name="Normal 28 2 2 8 2" xfId="35075" xr:uid="{00000000-0005-0000-0000-000022830000}"/>
    <cellStyle name="Normal 28 2 2 9" xfId="35076" xr:uid="{00000000-0005-0000-0000-000023830000}"/>
    <cellStyle name="Normal 28 2 2 9 2" xfId="35077" xr:uid="{00000000-0005-0000-0000-000024830000}"/>
    <cellStyle name="Normal 28 2 3" xfId="35078" xr:uid="{00000000-0005-0000-0000-000025830000}"/>
    <cellStyle name="Normal 28 2 3 10" xfId="35079" xr:uid="{00000000-0005-0000-0000-000026830000}"/>
    <cellStyle name="Normal 28 2 3 10 2" xfId="35080" xr:uid="{00000000-0005-0000-0000-000027830000}"/>
    <cellStyle name="Normal 28 2 3 11" xfId="35081" xr:uid="{00000000-0005-0000-0000-000028830000}"/>
    <cellStyle name="Normal 28 2 3 2" xfId="35082" xr:uid="{00000000-0005-0000-0000-000029830000}"/>
    <cellStyle name="Normal 28 2 3 2 2" xfId="35083" xr:uid="{00000000-0005-0000-0000-00002A830000}"/>
    <cellStyle name="Normal 28 2 3 2 2 2" xfId="35084" xr:uid="{00000000-0005-0000-0000-00002B830000}"/>
    <cellStyle name="Normal 28 2 3 2 2 2 2" xfId="35085" xr:uid="{00000000-0005-0000-0000-00002C830000}"/>
    <cellStyle name="Normal 28 2 3 2 2 3" xfId="35086" xr:uid="{00000000-0005-0000-0000-00002D830000}"/>
    <cellStyle name="Normal 28 2 3 2 3" xfId="35087" xr:uid="{00000000-0005-0000-0000-00002E830000}"/>
    <cellStyle name="Normal 28 2 3 2 3 2" xfId="35088" xr:uid="{00000000-0005-0000-0000-00002F830000}"/>
    <cellStyle name="Normal 28 2 3 2 3 2 2" xfId="35089" xr:uid="{00000000-0005-0000-0000-000030830000}"/>
    <cellStyle name="Normal 28 2 3 2 3 3" xfId="35090" xr:uid="{00000000-0005-0000-0000-000031830000}"/>
    <cellStyle name="Normal 28 2 3 2 4" xfId="35091" xr:uid="{00000000-0005-0000-0000-000032830000}"/>
    <cellStyle name="Normal 28 2 3 2 4 2" xfId="35092" xr:uid="{00000000-0005-0000-0000-000033830000}"/>
    <cellStyle name="Normal 28 2 3 2 4 2 2" xfId="35093" xr:uid="{00000000-0005-0000-0000-000034830000}"/>
    <cellStyle name="Normal 28 2 3 2 4 3" xfId="35094" xr:uid="{00000000-0005-0000-0000-000035830000}"/>
    <cellStyle name="Normal 28 2 3 2 5" xfId="35095" xr:uid="{00000000-0005-0000-0000-000036830000}"/>
    <cellStyle name="Normal 28 2 3 2 5 2" xfId="35096" xr:uid="{00000000-0005-0000-0000-000037830000}"/>
    <cellStyle name="Normal 28 2 3 2 6" xfId="35097" xr:uid="{00000000-0005-0000-0000-000038830000}"/>
    <cellStyle name="Normal 28 2 3 2 6 2" xfId="35098" xr:uid="{00000000-0005-0000-0000-000039830000}"/>
    <cellStyle name="Normal 28 2 3 2 7" xfId="35099" xr:uid="{00000000-0005-0000-0000-00003A830000}"/>
    <cellStyle name="Normal 28 2 3 3" xfId="35100" xr:uid="{00000000-0005-0000-0000-00003B830000}"/>
    <cellStyle name="Normal 28 2 3 3 2" xfId="35101" xr:uid="{00000000-0005-0000-0000-00003C830000}"/>
    <cellStyle name="Normal 28 2 3 3 2 2" xfId="35102" xr:uid="{00000000-0005-0000-0000-00003D830000}"/>
    <cellStyle name="Normal 28 2 3 3 2 2 2" xfId="35103" xr:uid="{00000000-0005-0000-0000-00003E830000}"/>
    <cellStyle name="Normal 28 2 3 3 2 3" xfId="35104" xr:uid="{00000000-0005-0000-0000-00003F830000}"/>
    <cellStyle name="Normal 28 2 3 3 3" xfId="35105" xr:uid="{00000000-0005-0000-0000-000040830000}"/>
    <cellStyle name="Normal 28 2 3 3 3 2" xfId="35106" xr:uid="{00000000-0005-0000-0000-000041830000}"/>
    <cellStyle name="Normal 28 2 3 3 3 2 2" xfId="35107" xr:uid="{00000000-0005-0000-0000-000042830000}"/>
    <cellStyle name="Normal 28 2 3 3 3 3" xfId="35108" xr:uid="{00000000-0005-0000-0000-000043830000}"/>
    <cellStyle name="Normal 28 2 3 3 4" xfId="35109" xr:uid="{00000000-0005-0000-0000-000044830000}"/>
    <cellStyle name="Normal 28 2 3 3 4 2" xfId="35110" xr:uid="{00000000-0005-0000-0000-000045830000}"/>
    <cellStyle name="Normal 28 2 3 3 4 2 2" xfId="35111" xr:uid="{00000000-0005-0000-0000-000046830000}"/>
    <cellStyle name="Normal 28 2 3 3 4 3" xfId="35112" xr:uid="{00000000-0005-0000-0000-000047830000}"/>
    <cellStyle name="Normal 28 2 3 3 5" xfId="35113" xr:uid="{00000000-0005-0000-0000-000048830000}"/>
    <cellStyle name="Normal 28 2 3 3 5 2" xfId="35114" xr:uid="{00000000-0005-0000-0000-000049830000}"/>
    <cellStyle name="Normal 28 2 3 3 6" xfId="35115" xr:uid="{00000000-0005-0000-0000-00004A830000}"/>
    <cellStyle name="Normal 28 2 3 4" xfId="35116" xr:uid="{00000000-0005-0000-0000-00004B830000}"/>
    <cellStyle name="Normal 28 2 3 4 2" xfId="35117" xr:uid="{00000000-0005-0000-0000-00004C830000}"/>
    <cellStyle name="Normal 28 2 3 4 2 2" xfId="35118" xr:uid="{00000000-0005-0000-0000-00004D830000}"/>
    <cellStyle name="Normal 28 2 3 4 3" xfId="35119" xr:uid="{00000000-0005-0000-0000-00004E830000}"/>
    <cellStyle name="Normal 28 2 3 5" xfId="35120" xr:uid="{00000000-0005-0000-0000-00004F830000}"/>
    <cellStyle name="Normal 28 2 3 5 2" xfId="35121" xr:uid="{00000000-0005-0000-0000-000050830000}"/>
    <cellStyle name="Normal 28 2 3 5 2 2" xfId="35122" xr:uid="{00000000-0005-0000-0000-000051830000}"/>
    <cellStyle name="Normal 28 2 3 5 3" xfId="35123" xr:uid="{00000000-0005-0000-0000-000052830000}"/>
    <cellStyle name="Normal 28 2 3 6" xfId="35124" xr:uid="{00000000-0005-0000-0000-000053830000}"/>
    <cellStyle name="Normal 28 2 3 6 2" xfId="35125" xr:uid="{00000000-0005-0000-0000-000054830000}"/>
    <cellStyle name="Normal 28 2 3 6 2 2" xfId="35126" xr:uid="{00000000-0005-0000-0000-000055830000}"/>
    <cellStyle name="Normal 28 2 3 6 3" xfId="35127" xr:uid="{00000000-0005-0000-0000-000056830000}"/>
    <cellStyle name="Normal 28 2 3 7" xfId="35128" xr:uid="{00000000-0005-0000-0000-000057830000}"/>
    <cellStyle name="Normal 28 2 3 7 2" xfId="35129" xr:uid="{00000000-0005-0000-0000-000058830000}"/>
    <cellStyle name="Normal 28 2 3 8" xfId="35130" xr:uid="{00000000-0005-0000-0000-000059830000}"/>
    <cellStyle name="Normal 28 2 3 8 2" xfId="35131" xr:uid="{00000000-0005-0000-0000-00005A830000}"/>
    <cellStyle name="Normal 28 2 3 9" xfId="35132" xr:uid="{00000000-0005-0000-0000-00005B830000}"/>
    <cellStyle name="Normal 28 2 3 9 2" xfId="35133" xr:uid="{00000000-0005-0000-0000-00005C830000}"/>
    <cellStyle name="Normal 28 2 4" xfId="35134" xr:uid="{00000000-0005-0000-0000-00005D830000}"/>
    <cellStyle name="Normal 28 2 4 10" xfId="35135" xr:uid="{00000000-0005-0000-0000-00005E830000}"/>
    <cellStyle name="Normal 28 2 4 10 2" xfId="35136" xr:uid="{00000000-0005-0000-0000-00005F830000}"/>
    <cellStyle name="Normal 28 2 4 11" xfId="35137" xr:uid="{00000000-0005-0000-0000-000060830000}"/>
    <cellStyle name="Normal 28 2 4 2" xfId="35138" xr:uid="{00000000-0005-0000-0000-000061830000}"/>
    <cellStyle name="Normal 28 2 4 2 2" xfId="35139" xr:uid="{00000000-0005-0000-0000-000062830000}"/>
    <cellStyle name="Normal 28 2 4 2 2 2" xfId="35140" xr:uid="{00000000-0005-0000-0000-000063830000}"/>
    <cellStyle name="Normal 28 2 4 2 2 2 2" xfId="35141" xr:uid="{00000000-0005-0000-0000-000064830000}"/>
    <cellStyle name="Normal 28 2 4 2 2 3" xfId="35142" xr:uid="{00000000-0005-0000-0000-000065830000}"/>
    <cellStyle name="Normal 28 2 4 2 3" xfId="35143" xr:uid="{00000000-0005-0000-0000-000066830000}"/>
    <cellStyle name="Normal 28 2 4 2 3 2" xfId="35144" xr:uid="{00000000-0005-0000-0000-000067830000}"/>
    <cellStyle name="Normal 28 2 4 2 3 2 2" xfId="35145" xr:uid="{00000000-0005-0000-0000-000068830000}"/>
    <cellStyle name="Normal 28 2 4 2 3 3" xfId="35146" xr:uid="{00000000-0005-0000-0000-000069830000}"/>
    <cellStyle name="Normal 28 2 4 2 4" xfId="35147" xr:uid="{00000000-0005-0000-0000-00006A830000}"/>
    <cellStyle name="Normal 28 2 4 2 4 2" xfId="35148" xr:uid="{00000000-0005-0000-0000-00006B830000}"/>
    <cellStyle name="Normal 28 2 4 2 4 2 2" xfId="35149" xr:uid="{00000000-0005-0000-0000-00006C830000}"/>
    <cellStyle name="Normal 28 2 4 2 4 3" xfId="35150" xr:uid="{00000000-0005-0000-0000-00006D830000}"/>
    <cellStyle name="Normal 28 2 4 2 5" xfId="35151" xr:uid="{00000000-0005-0000-0000-00006E830000}"/>
    <cellStyle name="Normal 28 2 4 2 5 2" xfId="35152" xr:uid="{00000000-0005-0000-0000-00006F830000}"/>
    <cellStyle name="Normal 28 2 4 2 6" xfId="35153" xr:uid="{00000000-0005-0000-0000-000070830000}"/>
    <cellStyle name="Normal 28 2 4 2 6 2" xfId="35154" xr:uid="{00000000-0005-0000-0000-000071830000}"/>
    <cellStyle name="Normal 28 2 4 2 7" xfId="35155" xr:uid="{00000000-0005-0000-0000-000072830000}"/>
    <cellStyle name="Normal 28 2 4 3" xfId="35156" xr:uid="{00000000-0005-0000-0000-000073830000}"/>
    <cellStyle name="Normal 28 2 4 3 2" xfId="35157" xr:uid="{00000000-0005-0000-0000-000074830000}"/>
    <cellStyle name="Normal 28 2 4 3 2 2" xfId="35158" xr:uid="{00000000-0005-0000-0000-000075830000}"/>
    <cellStyle name="Normal 28 2 4 3 2 2 2" xfId="35159" xr:uid="{00000000-0005-0000-0000-000076830000}"/>
    <cellStyle name="Normal 28 2 4 3 2 3" xfId="35160" xr:uid="{00000000-0005-0000-0000-000077830000}"/>
    <cellStyle name="Normal 28 2 4 3 3" xfId="35161" xr:uid="{00000000-0005-0000-0000-000078830000}"/>
    <cellStyle name="Normal 28 2 4 3 3 2" xfId="35162" xr:uid="{00000000-0005-0000-0000-000079830000}"/>
    <cellStyle name="Normal 28 2 4 3 3 2 2" xfId="35163" xr:uid="{00000000-0005-0000-0000-00007A830000}"/>
    <cellStyle name="Normal 28 2 4 3 3 3" xfId="35164" xr:uid="{00000000-0005-0000-0000-00007B830000}"/>
    <cellStyle name="Normal 28 2 4 3 4" xfId="35165" xr:uid="{00000000-0005-0000-0000-00007C830000}"/>
    <cellStyle name="Normal 28 2 4 3 4 2" xfId="35166" xr:uid="{00000000-0005-0000-0000-00007D830000}"/>
    <cellStyle name="Normal 28 2 4 3 4 2 2" xfId="35167" xr:uid="{00000000-0005-0000-0000-00007E830000}"/>
    <cellStyle name="Normal 28 2 4 3 4 3" xfId="35168" xr:uid="{00000000-0005-0000-0000-00007F830000}"/>
    <cellStyle name="Normal 28 2 4 3 5" xfId="35169" xr:uid="{00000000-0005-0000-0000-000080830000}"/>
    <cellStyle name="Normal 28 2 4 3 5 2" xfId="35170" xr:uid="{00000000-0005-0000-0000-000081830000}"/>
    <cellStyle name="Normal 28 2 4 3 6" xfId="35171" xr:uid="{00000000-0005-0000-0000-000082830000}"/>
    <cellStyle name="Normal 28 2 4 4" xfId="35172" xr:uid="{00000000-0005-0000-0000-000083830000}"/>
    <cellStyle name="Normal 28 2 4 4 2" xfId="35173" xr:uid="{00000000-0005-0000-0000-000084830000}"/>
    <cellStyle name="Normal 28 2 4 4 2 2" xfId="35174" xr:uid="{00000000-0005-0000-0000-000085830000}"/>
    <cellStyle name="Normal 28 2 4 4 3" xfId="35175" xr:uid="{00000000-0005-0000-0000-000086830000}"/>
    <cellStyle name="Normal 28 2 4 5" xfId="35176" xr:uid="{00000000-0005-0000-0000-000087830000}"/>
    <cellStyle name="Normal 28 2 4 5 2" xfId="35177" xr:uid="{00000000-0005-0000-0000-000088830000}"/>
    <cellStyle name="Normal 28 2 4 5 2 2" xfId="35178" xr:uid="{00000000-0005-0000-0000-000089830000}"/>
    <cellStyle name="Normal 28 2 4 5 3" xfId="35179" xr:uid="{00000000-0005-0000-0000-00008A830000}"/>
    <cellStyle name="Normal 28 2 4 6" xfId="35180" xr:uid="{00000000-0005-0000-0000-00008B830000}"/>
    <cellStyle name="Normal 28 2 4 6 2" xfId="35181" xr:uid="{00000000-0005-0000-0000-00008C830000}"/>
    <cellStyle name="Normal 28 2 4 6 2 2" xfId="35182" xr:uid="{00000000-0005-0000-0000-00008D830000}"/>
    <cellStyle name="Normal 28 2 4 6 3" xfId="35183" xr:uid="{00000000-0005-0000-0000-00008E830000}"/>
    <cellStyle name="Normal 28 2 4 7" xfId="35184" xr:uid="{00000000-0005-0000-0000-00008F830000}"/>
    <cellStyle name="Normal 28 2 4 7 2" xfId="35185" xr:uid="{00000000-0005-0000-0000-000090830000}"/>
    <cellStyle name="Normal 28 2 4 8" xfId="35186" xr:uid="{00000000-0005-0000-0000-000091830000}"/>
    <cellStyle name="Normal 28 2 4 8 2" xfId="35187" xr:uid="{00000000-0005-0000-0000-000092830000}"/>
    <cellStyle name="Normal 28 2 4 9" xfId="35188" xr:uid="{00000000-0005-0000-0000-000093830000}"/>
    <cellStyle name="Normal 28 2 4 9 2" xfId="35189" xr:uid="{00000000-0005-0000-0000-000094830000}"/>
    <cellStyle name="Normal 28 2 5" xfId="35190" xr:uid="{00000000-0005-0000-0000-000095830000}"/>
    <cellStyle name="Normal 28 2 5 2" xfId="35191" xr:uid="{00000000-0005-0000-0000-000096830000}"/>
    <cellStyle name="Normal 28 2 5 2 2" xfId="35192" xr:uid="{00000000-0005-0000-0000-000097830000}"/>
    <cellStyle name="Normal 28 2 5 2 2 2" xfId="35193" xr:uid="{00000000-0005-0000-0000-000098830000}"/>
    <cellStyle name="Normal 28 2 5 2 3" xfId="35194" xr:uid="{00000000-0005-0000-0000-000099830000}"/>
    <cellStyle name="Normal 28 2 5 3" xfId="35195" xr:uid="{00000000-0005-0000-0000-00009A830000}"/>
    <cellStyle name="Normal 28 2 5 3 2" xfId="35196" xr:uid="{00000000-0005-0000-0000-00009B830000}"/>
    <cellStyle name="Normal 28 2 5 3 2 2" xfId="35197" xr:uid="{00000000-0005-0000-0000-00009C830000}"/>
    <cellStyle name="Normal 28 2 5 3 3" xfId="35198" xr:uid="{00000000-0005-0000-0000-00009D830000}"/>
    <cellStyle name="Normal 28 2 5 4" xfId="35199" xr:uid="{00000000-0005-0000-0000-00009E830000}"/>
    <cellStyle name="Normal 28 2 5 4 2" xfId="35200" xr:uid="{00000000-0005-0000-0000-00009F830000}"/>
    <cellStyle name="Normal 28 2 5 4 2 2" xfId="35201" xr:uid="{00000000-0005-0000-0000-0000A0830000}"/>
    <cellStyle name="Normal 28 2 5 4 3" xfId="35202" xr:uid="{00000000-0005-0000-0000-0000A1830000}"/>
    <cellStyle name="Normal 28 2 5 5" xfId="35203" xr:uid="{00000000-0005-0000-0000-0000A2830000}"/>
    <cellStyle name="Normal 28 2 5 5 2" xfId="35204" xr:uid="{00000000-0005-0000-0000-0000A3830000}"/>
    <cellStyle name="Normal 28 2 5 6" xfId="35205" xr:uid="{00000000-0005-0000-0000-0000A4830000}"/>
    <cellStyle name="Normal 28 2 5 6 2" xfId="35206" xr:uid="{00000000-0005-0000-0000-0000A5830000}"/>
    <cellStyle name="Normal 28 2 5 7" xfId="35207" xr:uid="{00000000-0005-0000-0000-0000A6830000}"/>
    <cellStyle name="Normal 28 2 6" xfId="35208" xr:uid="{00000000-0005-0000-0000-0000A7830000}"/>
    <cellStyle name="Normal 28 2 6 2" xfId="35209" xr:uid="{00000000-0005-0000-0000-0000A8830000}"/>
    <cellStyle name="Normal 28 2 6 2 2" xfId="35210" xr:uid="{00000000-0005-0000-0000-0000A9830000}"/>
    <cellStyle name="Normal 28 2 6 2 2 2" xfId="35211" xr:uid="{00000000-0005-0000-0000-0000AA830000}"/>
    <cellStyle name="Normal 28 2 6 2 3" xfId="35212" xr:uid="{00000000-0005-0000-0000-0000AB830000}"/>
    <cellStyle name="Normal 28 2 6 3" xfId="35213" xr:uid="{00000000-0005-0000-0000-0000AC830000}"/>
    <cellStyle name="Normal 28 2 6 3 2" xfId="35214" xr:uid="{00000000-0005-0000-0000-0000AD830000}"/>
    <cellStyle name="Normal 28 2 6 3 2 2" xfId="35215" xr:uid="{00000000-0005-0000-0000-0000AE830000}"/>
    <cellStyle name="Normal 28 2 6 3 3" xfId="35216" xr:uid="{00000000-0005-0000-0000-0000AF830000}"/>
    <cellStyle name="Normal 28 2 6 4" xfId="35217" xr:uid="{00000000-0005-0000-0000-0000B0830000}"/>
    <cellStyle name="Normal 28 2 6 4 2" xfId="35218" xr:uid="{00000000-0005-0000-0000-0000B1830000}"/>
    <cellStyle name="Normal 28 2 6 4 2 2" xfId="35219" xr:uid="{00000000-0005-0000-0000-0000B2830000}"/>
    <cellStyle name="Normal 28 2 6 4 3" xfId="35220" xr:uid="{00000000-0005-0000-0000-0000B3830000}"/>
    <cellStyle name="Normal 28 2 6 5" xfId="35221" xr:uid="{00000000-0005-0000-0000-0000B4830000}"/>
    <cellStyle name="Normal 28 2 6 5 2" xfId="35222" xr:uid="{00000000-0005-0000-0000-0000B5830000}"/>
    <cellStyle name="Normal 28 2 6 6" xfId="35223" xr:uid="{00000000-0005-0000-0000-0000B6830000}"/>
    <cellStyle name="Normal 28 2 7" xfId="35224" xr:uid="{00000000-0005-0000-0000-0000B7830000}"/>
    <cellStyle name="Normal 28 2 7 2" xfId="35225" xr:uid="{00000000-0005-0000-0000-0000B8830000}"/>
    <cellStyle name="Normal 28 2 7 2 2" xfId="35226" xr:uid="{00000000-0005-0000-0000-0000B9830000}"/>
    <cellStyle name="Normal 28 2 7 3" xfId="35227" xr:uid="{00000000-0005-0000-0000-0000BA830000}"/>
    <cellStyle name="Normal 28 2 8" xfId="35228" xr:uid="{00000000-0005-0000-0000-0000BB830000}"/>
    <cellStyle name="Normal 28 2 8 2" xfId="35229" xr:uid="{00000000-0005-0000-0000-0000BC830000}"/>
    <cellStyle name="Normal 28 2 8 2 2" xfId="35230" xr:uid="{00000000-0005-0000-0000-0000BD830000}"/>
    <cellStyle name="Normal 28 2 8 3" xfId="35231" xr:uid="{00000000-0005-0000-0000-0000BE830000}"/>
    <cellStyle name="Normal 28 2 9" xfId="35232" xr:uid="{00000000-0005-0000-0000-0000BF830000}"/>
    <cellStyle name="Normal 28 2 9 2" xfId="35233" xr:uid="{00000000-0005-0000-0000-0000C0830000}"/>
    <cellStyle name="Normal 28 2 9 2 2" xfId="35234" xr:uid="{00000000-0005-0000-0000-0000C1830000}"/>
    <cellStyle name="Normal 28 2 9 3" xfId="35235" xr:uid="{00000000-0005-0000-0000-0000C2830000}"/>
    <cellStyle name="Normal 28 3" xfId="35236" xr:uid="{00000000-0005-0000-0000-0000C3830000}"/>
    <cellStyle name="Normal 28 3 10" xfId="35237" xr:uid="{00000000-0005-0000-0000-0000C4830000}"/>
    <cellStyle name="Normal 28 3 10 2" xfId="35238" xr:uid="{00000000-0005-0000-0000-0000C5830000}"/>
    <cellStyle name="Normal 28 3 11" xfId="35239" xr:uid="{00000000-0005-0000-0000-0000C6830000}"/>
    <cellStyle name="Normal 28 3 12" xfId="55832" xr:uid="{00000000-0005-0000-0000-0000C7830000}"/>
    <cellStyle name="Normal 28 3 2" xfId="35240" xr:uid="{00000000-0005-0000-0000-0000C8830000}"/>
    <cellStyle name="Normal 28 3 2 2" xfId="35241" xr:uid="{00000000-0005-0000-0000-0000C9830000}"/>
    <cellStyle name="Normal 28 3 2 2 2" xfId="35242" xr:uid="{00000000-0005-0000-0000-0000CA830000}"/>
    <cellStyle name="Normal 28 3 2 2 2 2" xfId="35243" xr:uid="{00000000-0005-0000-0000-0000CB830000}"/>
    <cellStyle name="Normal 28 3 2 2 3" xfId="35244" xr:uid="{00000000-0005-0000-0000-0000CC830000}"/>
    <cellStyle name="Normal 28 3 2 3" xfId="35245" xr:uid="{00000000-0005-0000-0000-0000CD830000}"/>
    <cellStyle name="Normal 28 3 2 3 2" xfId="35246" xr:uid="{00000000-0005-0000-0000-0000CE830000}"/>
    <cellStyle name="Normal 28 3 2 3 2 2" xfId="35247" xr:uid="{00000000-0005-0000-0000-0000CF830000}"/>
    <cellStyle name="Normal 28 3 2 3 3" xfId="35248" xr:uid="{00000000-0005-0000-0000-0000D0830000}"/>
    <cellStyle name="Normal 28 3 2 4" xfId="35249" xr:uid="{00000000-0005-0000-0000-0000D1830000}"/>
    <cellStyle name="Normal 28 3 2 4 2" xfId="35250" xr:uid="{00000000-0005-0000-0000-0000D2830000}"/>
    <cellStyle name="Normal 28 3 2 4 2 2" xfId="35251" xr:uid="{00000000-0005-0000-0000-0000D3830000}"/>
    <cellStyle name="Normal 28 3 2 4 3" xfId="35252" xr:uid="{00000000-0005-0000-0000-0000D4830000}"/>
    <cellStyle name="Normal 28 3 2 5" xfId="35253" xr:uid="{00000000-0005-0000-0000-0000D5830000}"/>
    <cellStyle name="Normal 28 3 2 5 2" xfId="35254" xr:uid="{00000000-0005-0000-0000-0000D6830000}"/>
    <cellStyle name="Normal 28 3 2 6" xfId="35255" xr:uid="{00000000-0005-0000-0000-0000D7830000}"/>
    <cellStyle name="Normal 28 3 2 6 2" xfId="35256" xr:uid="{00000000-0005-0000-0000-0000D8830000}"/>
    <cellStyle name="Normal 28 3 2 7" xfId="35257" xr:uid="{00000000-0005-0000-0000-0000D9830000}"/>
    <cellStyle name="Normal 28 3 2 8" xfId="55833" xr:uid="{00000000-0005-0000-0000-0000DA830000}"/>
    <cellStyle name="Normal 28 3 3" xfId="35258" xr:uid="{00000000-0005-0000-0000-0000DB830000}"/>
    <cellStyle name="Normal 28 3 3 2" xfId="35259" xr:uid="{00000000-0005-0000-0000-0000DC830000}"/>
    <cellStyle name="Normal 28 3 3 2 2" xfId="35260" xr:uid="{00000000-0005-0000-0000-0000DD830000}"/>
    <cellStyle name="Normal 28 3 3 2 2 2" xfId="35261" xr:uid="{00000000-0005-0000-0000-0000DE830000}"/>
    <cellStyle name="Normal 28 3 3 2 3" xfId="35262" xr:uid="{00000000-0005-0000-0000-0000DF830000}"/>
    <cellStyle name="Normal 28 3 3 2 4" xfId="55835" xr:uid="{00000000-0005-0000-0000-0000E0830000}"/>
    <cellStyle name="Normal 28 3 3 3" xfId="35263" xr:uid="{00000000-0005-0000-0000-0000E1830000}"/>
    <cellStyle name="Normal 28 3 3 3 2" xfId="35264" xr:uid="{00000000-0005-0000-0000-0000E2830000}"/>
    <cellStyle name="Normal 28 3 3 3 2 2" xfId="35265" xr:uid="{00000000-0005-0000-0000-0000E3830000}"/>
    <cellStyle name="Normal 28 3 3 3 3" xfId="35266" xr:uid="{00000000-0005-0000-0000-0000E4830000}"/>
    <cellStyle name="Normal 28 3 3 4" xfId="35267" xr:uid="{00000000-0005-0000-0000-0000E5830000}"/>
    <cellStyle name="Normal 28 3 3 4 2" xfId="35268" xr:uid="{00000000-0005-0000-0000-0000E6830000}"/>
    <cellStyle name="Normal 28 3 3 4 2 2" xfId="35269" xr:uid="{00000000-0005-0000-0000-0000E7830000}"/>
    <cellStyle name="Normal 28 3 3 4 3" xfId="35270" xr:uid="{00000000-0005-0000-0000-0000E8830000}"/>
    <cellStyle name="Normal 28 3 3 5" xfId="35271" xr:uid="{00000000-0005-0000-0000-0000E9830000}"/>
    <cellStyle name="Normal 28 3 3 5 2" xfId="35272" xr:uid="{00000000-0005-0000-0000-0000EA830000}"/>
    <cellStyle name="Normal 28 3 3 6" xfId="35273" xr:uid="{00000000-0005-0000-0000-0000EB830000}"/>
    <cellStyle name="Normal 28 3 3 7" xfId="55834" xr:uid="{00000000-0005-0000-0000-0000EC830000}"/>
    <cellStyle name="Normal 28 3 4" xfId="35274" xr:uid="{00000000-0005-0000-0000-0000ED830000}"/>
    <cellStyle name="Normal 28 3 4 2" xfId="35275" xr:uid="{00000000-0005-0000-0000-0000EE830000}"/>
    <cellStyle name="Normal 28 3 4 2 2" xfId="35276" xr:uid="{00000000-0005-0000-0000-0000EF830000}"/>
    <cellStyle name="Normal 28 3 4 3" xfId="35277" xr:uid="{00000000-0005-0000-0000-0000F0830000}"/>
    <cellStyle name="Normal 28 3 5" xfId="35278" xr:uid="{00000000-0005-0000-0000-0000F1830000}"/>
    <cellStyle name="Normal 28 3 5 2" xfId="35279" xr:uid="{00000000-0005-0000-0000-0000F2830000}"/>
    <cellStyle name="Normal 28 3 5 2 2" xfId="35280" xr:uid="{00000000-0005-0000-0000-0000F3830000}"/>
    <cellStyle name="Normal 28 3 5 3" xfId="35281" xr:uid="{00000000-0005-0000-0000-0000F4830000}"/>
    <cellStyle name="Normal 28 3 6" xfId="35282" xr:uid="{00000000-0005-0000-0000-0000F5830000}"/>
    <cellStyle name="Normal 28 3 6 2" xfId="35283" xr:uid="{00000000-0005-0000-0000-0000F6830000}"/>
    <cellStyle name="Normal 28 3 6 2 2" xfId="35284" xr:uid="{00000000-0005-0000-0000-0000F7830000}"/>
    <cellStyle name="Normal 28 3 6 3" xfId="35285" xr:uid="{00000000-0005-0000-0000-0000F8830000}"/>
    <cellStyle name="Normal 28 3 7" xfId="35286" xr:uid="{00000000-0005-0000-0000-0000F9830000}"/>
    <cellStyle name="Normal 28 3 7 2" xfId="35287" xr:uid="{00000000-0005-0000-0000-0000FA830000}"/>
    <cellStyle name="Normal 28 3 8" xfId="35288" xr:uid="{00000000-0005-0000-0000-0000FB830000}"/>
    <cellStyle name="Normal 28 3 8 2" xfId="35289" xr:uid="{00000000-0005-0000-0000-0000FC830000}"/>
    <cellStyle name="Normal 28 3 9" xfId="35290" xr:uid="{00000000-0005-0000-0000-0000FD830000}"/>
    <cellStyle name="Normal 28 3 9 2" xfId="35291" xr:uid="{00000000-0005-0000-0000-0000FE830000}"/>
    <cellStyle name="Normal 28 4" xfId="35292" xr:uid="{00000000-0005-0000-0000-0000FF830000}"/>
    <cellStyle name="Normal 28 4 10" xfId="35293" xr:uid="{00000000-0005-0000-0000-000000840000}"/>
    <cellStyle name="Normal 28 4 10 2" xfId="35294" xr:uid="{00000000-0005-0000-0000-000001840000}"/>
    <cellStyle name="Normal 28 4 11" xfId="35295" xr:uid="{00000000-0005-0000-0000-000002840000}"/>
    <cellStyle name="Normal 28 4 2" xfId="35296" xr:uid="{00000000-0005-0000-0000-000003840000}"/>
    <cellStyle name="Normal 28 4 2 2" xfId="35297" xr:uid="{00000000-0005-0000-0000-000004840000}"/>
    <cellStyle name="Normal 28 4 2 2 2" xfId="35298" xr:uid="{00000000-0005-0000-0000-000005840000}"/>
    <cellStyle name="Normal 28 4 2 2 2 2" xfId="35299" xr:uid="{00000000-0005-0000-0000-000006840000}"/>
    <cellStyle name="Normal 28 4 2 2 3" xfId="35300" xr:uid="{00000000-0005-0000-0000-000007840000}"/>
    <cellStyle name="Normal 28 4 2 3" xfId="35301" xr:uid="{00000000-0005-0000-0000-000008840000}"/>
    <cellStyle name="Normal 28 4 2 3 2" xfId="35302" xr:uid="{00000000-0005-0000-0000-000009840000}"/>
    <cellStyle name="Normal 28 4 2 3 2 2" xfId="35303" xr:uid="{00000000-0005-0000-0000-00000A840000}"/>
    <cellStyle name="Normal 28 4 2 3 3" xfId="35304" xr:uid="{00000000-0005-0000-0000-00000B840000}"/>
    <cellStyle name="Normal 28 4 2 4" xfId="35305" xr:uid="{00000000-0005-0000-0000-00000C840000}"/>
    <cellStyle name="Normal 28 4 2 4 2" xfId="35306" xr:uid="{00000000-0005-0000-0000-00000D840000}"/>
    <cellStyle name="Normal 28 4 2 4 2 2" xfId="35307" xr:uid="{00000000-0005-0000-0000-00000E840000}"/>
    <cellStyle name="Normal 28 4 2 4 3" xfId="35308" xr:uid="{00000000-0005-0000-0000-00000F840000}"/>
    <cellStyle name="Normal 28 4 2 5" xfId="35309" xr:uid="{00000000-0005-0000-0000-000010840000}"/>
    <cellStyle name="Normal 28 4 2 5 2" xfId="35310" xr:uid="{00000000-0005-0000-0000-000011840000}"/>
    <cellStyle name="Normal 28 4 2 6" xfId="35311" xr:uid="{00000000-0005-0000-0000-000012840000}"/>
    <cellStyle name="Normal 28 4 2 6 2" xfId="35312" xr:uid="{00000000-0005-0000-0000-000013840000}"/>
    <cellStyle name="Normal 28 4 2 7" xfId="35313" xr:uid="{00000000-0005-0000-0000-000014840000}"/>
    <cellStyle name="Normal 28 4 3" xfId="35314" xr:uid="{00000000-0005-0000-0000-000015840000}"/>
    <cellStyle name="Normal 28 4 3 2" xfId="35315" xr:uid="{00000000-0005-0000-0000-000016840000}"/>
    <cellStyle name="Normal 28 4 3 2 2" xfId="35316" xr:uid="{00000000-0005-0000-0000-000017840000}"/>
    <cellStyle name="Normal 28 4 3 2 2 2" xfId="35317" xr:uid="{00000000-0005-0000-0000-000018840000}"/>
    <cellStyle name="Normal 28 4 3 2 3" xfId="35318" xr:uid="{00000000-0005-0000-0000-000019840000}"/>
    <cellStyle name="Normal 28 4 3 3" xfId="35319" xr:uid="{00000000-0005-0000-0000-00001A840000}"/>
    <cellStyle name="Normal 28 4 3 3 2" xfId="35320" xr:uid="{00000000-0005-0000-0000-00001B840000}"/>
    <cellStyle name="Normal 28 4 3 3 2 2" xfId="35321" xr:uid="{00000000-0005-0000-0000-00001C840000}"/>
    <cellStyle name="Normal 28 4 3 3 3" xfId="35322" xr:uid="{00000000-0005-0000-0000-00001D840000}"/>
    <cellStyle name="Normal 28 4 3 4" xfId="35323" xr:uid="{00000000-0005-0000-0000-00001E840000}"/>
    <cellStyle name="Normal 28 4 3 4 2" xfId="35324" xr:uid="{00000000-0005-0000-0000-00001F840000}"/>
    <cellStyle name="Normal 28 4 3 4 2 2" xfId="35325" xr:uid="{00000000-0005-0000-0000-000020840000}"/>
    <cellStyle name="Normal 28 4 3 4 3" xfId="35326" xr:uid="{00000000-0005-0000-0000-000021840000}"/>
    <cellStyle name="Normal 28 4 3 5" xfId="35327" xr:uid="{00000000-0005-0000-0000-000022840000}"/>
    <cellStyle name="Normal 28 4 3 5 2" xfId="35328" xr:uid="{00000000-0005-0000-0000-000023840000}"/>
    <cellStyle name="Normal 28 4 3 6" xfId="35329" xr:uid="{00000000-0005-0000-0000-000024840000}"/>
    <cellStyle name="Normal 28 4 4" xfId="35330" xr:uid="{00000000-0005-0000-0000-000025840000}"/>
    <cellStyle name="Normal 28 4 4 2" xfId="35331" xr:uid="{00000000-0005-0000-0000-000026840000}"/>
    <cellStyle name="Normal 28 4 4 2 2" xfId="35332" xr:uid="{00000000-0005-0000-0000-000027840000}"/>
    <cellStyle name="Normal 28 4 4 3" xfId="35333" xr:uid="{00000000-0005-0000-0000-000028840000}"/>
    <cellStyle name="Normal 28 4 5" xfId="35334" xr:uid="{00000000-0005-0000-0000-000029840000}"/>
    <cellStyle name="Normal 28 4 5 2" xfId="35335" xr:uid="{00000000-0005-0000-0000-00002A840000}"/>
    <cellStyle name="Normal 28 4 5 2 2" xfId="35336" xr:uid="{00000000-0005-0000-0000-00002B840000}"/>
    <cellStyle name="Normal 28 4 5 3" xfId="35337" xr:uid="{00000000-0005-0000-0000-00002C840000}"/>
    <cellStyle name="Normal 28 4 6" xfId="35338" xr:uid="{00000000-0005-0000-0000-00002D840000}"/>
    <cellStyle name="Normal 28 4 6 2" xfId="35339" xr:uid="{00000000-0005-0000-0000-00002E840000}"/>
    <cellStyle name="Normal 28 4 6 2 2" xfId="35340" xr:uid="{00000000-0005-0000-0000-00002F840000}"/>
    <cellStyle name="Normal 28 4 6 3" xfId="35341" xr:uid="{00000000-0005-0000-0000-000030840000}"/>
    <cellStyle name="Normal 28 4 7" xfId="35342" xr:uid="{00000000-0005-0000-0000-000031840000}"/>
    <cellStyle name="Normal 28 4 7 2" xfId="35343" xr:uid="{00000000-0005-0000-0000-000032840000}"/>
    <cellStyle name="Normal 28 4 8" xfId="35344" xr:uid="{00000000-0005-0000-0000-000033840000}"/>
    <cellStyle name="Normal 28 4 8 2" xfId="35345" xr:uid="{00000000-0005-0000-0000-000034840000}"/>
    <cellStyle name="Normal 28 4 9" xfId="35346" xr:uid="{00000000-0005-0000-0000-000035840000}"/>
    <cellStyle name="Normal 28 4 9 2" xfId="35347" xr:uid="{00000000-0005-0000-0000-000036840000}"/>
    <cellStyle name="Normal 28 5" xfId="35348" xr:uid="{00000000-0005-0000-0000-000037840000}"/>
    <cellStyle name="Normal 28 5 10" xfId="35349" xr:uid="{00000000-0005-0000-0000-000038840000}"/>
    <cellStyle name="Normal 28 5 10 2" xfId="35350" xr:uid="{00000000-0005-0000-0000-000039840000}"/>
    <cellStyle name="Normal 28 5 11" xfId="35351" xr:uid="{00000000-0005-0000-0000-00003A840000}"/>
    <cellStyle name="Normal 28 5 2" xfId="35352" xr:uid="{00000000-0005-0000-0000-00003B840000}"/>
    <cellStyle name="Normal 28 5 2 2" xfId="35353" xr:uid="{00000000-0005-0000-0000-00003C840000}"/>
    <cellStyle name="Normal 28 5 2 2 2" xfId="35354" xr:uid="{00000000-0005-0000-0000-00003D840000}"/>
    <cellStyle name="Normal 28 5 2 2 2 2" xfId="35355" xr:uid="{00000000-0005-0000-0000-00003E840000}"/>
    <cellStyle name="Normal 28 5 2 2 3" xfId="35356" xr:uid="{00000000-0005-0000-0000-00003F840000}"/>
    <cellStyle name="Normal 28 5 2 3" xfId="35357" xr:uid="{00000000-0005-0000-0000-000040840000}"/>
    <cellStyle name="Normal 28 5 2 3 2" xfId="35358" xr:uid="{00000000-0005-0000-0000-000041840000}"/>
    <cellStyle name="Normal 28 5 2 3 2 2" xfId="35359" xr:uid="{00000000-0005-0000-0000-000042840000}"/>
    <cellStyle name="Normal 28 5 2 3 3" xfId="35360" xr:uid="{00000000-0005-0000-0000-000043840000}"/>
    <cellStyle name="Normal 28 5 2 4" xfId="35361" xr:uid="{00000000-0005-0000-0000-000044840000}"/>
    <cellStyle name="Normal 28 5 2 4 2" xfId="35362" xr:uid="{00000000-0005-0000-0000-000045840000}"/>
    <cellStyle name="Normal 28 5 2 4 2 2" xfId="35363" xr:uid="{00000000-0005-0000-0000-000046840000}"/>
    <cellStyle name="Normal 28 5 2 4 3" xfId="35364" xr:uid="{00000000-0005-0000-0000-000047840000}"/>
    <cellStyle name="Normal 28 5 2 5" xfId="35365" xr:uid="{00000000-0005-0000-0000-000048840000}"/>
    <cellStyle name="Normal 28 5 2 5 2" xfId="35366" xr:uid="{00000000-0005-0000-0000-000049840000}"/>
    <cellStyle name="Normal 28 5 2 6" xfId="35367" xr:uid="{00000000-0005-0000-0000-00004A840000}"/>
    <cellStyle name="Normal 28 5 2 6 2" xfId="35368" xr:uid="{00000000-0005-0000-0000-00004B840000}"/>
    <cellStyle name="Normal 28 5 2 7" xfId="35369" xr:uid="{00000000-0005-0000-0000-00004C840000}"/>
    <cellStyle name="Normal 28 5 3" xfId="35370" xr:uid="{00000000-0005-0000-0000-00004D840000}"/>
    <cellStyle name="Normal 28 5 3 2" xfId="35371" xr:uid="{00000000-0005-0000-0000-00004E840000}"/>
    <cellStyle name="Normal 28 5 3 2 2" xfId="35372" xr:uid="{00000000-0005-0000-0000-00004F840000}"/>
    <cellStyle name="Normal 28 5 3 2 2 2" xfId="35373" xr:uid="{00000000-0005-0000-0000-000050840000}"/>
    <cellStyle name="Normal 28 5 3 2 3" xfId="35374" xr:uid="{00000000-0005-0000-0000-000051840000}"/>
    <cellStyle name="Normal 28 5 3 3" xfId="35375" xr:uid="{00000000-0005-0000-0000-000052840000}"/>
    <cellStyle name="Normal 28 5 3 3 2" xfId="35376" xr:uid="{00000000-0005-0000-0000-000053840000}"/>
    <cellStyle name="Normal 28 5 3 3 2 2" xfId="35377" xr:uid="{00000000-0005-0000-0000-000054840000}"/>
    <cellStyle name="Normal 28 5 3 3 3" xfId="35378" xr:uid="{00000000-0005-0000-0000-000055840000}"/>
    <cellStyle name="Normal 28 5 3 4" xfId="35379" xr:uid="{00000000-0005-0000-0000-000056840000}"/>
    <cellStyle name="Normal 28 5 3 4 2" xfId="35380" xr:uid="{00000000-0005-0000-0000-000057840000}"/>
    <cellStyle name="Normal 28 5 3 4 2 2" xfId="35381" xr:uid="{00000000-0005-0000-0000-000058840000}"/>
    <cellStyle name="Normal 28 5 3 4 3" xfId="35382" xr:uid="{00000000-0005-0000-0000-000059840000}"/>
    <cellStyle name="Normal 28 5 3 5" xfId="35383" xr:uid="{00000000-0005-0000-0000-00005A840000}"/>
    <cellStyle name="Normal 28 5 3 5 2" xfId="35384" xr:uid="{00000000-0005-0000-0000-00005B840000}"/>
    <cellStyle name="Normal 28 5 3 6" xfId="35385" xr:uid="{00000000-0005-0000-0000-00005C840000}"/>
    <cellStyle name="Normal 28 5 4" xfId="35386" xr:uid="{00000000-0005-0000-0000-00005D840000}"/>
    <cellStyle name="Normal 28 5 4 2" xfId="35387" xr:uid="{00000000-0005-0000-0000-00005E840000}"/>
    <cellStyle name="Normal 28 5 4 2 2" xfId="35388" xr:uid="{00000000-0005-0000-0000-00005F840000}"/>
    <cellStyle name="Normal 28 5 4 3" xfId="35389" xr:uid="{00000000-0005-0000-0000-000060840000}"/>
    <cellStyle name="Normal 28 5 5" xfId="35390" xr:uid="{00000000-0005-0000-0000-000061840000}"/>
    <cellStyle name="Normal 28 5 5 2" xfId="35391" xr:uid="{00000000-0005-0000-0000-000062840000}"/>
    <cellStyle name="Normal 28 5 5 2 2" xfId="35392" xr:uid="{00000000-0005-0000-0000-000063840000}"/>
    <cellStyle name="Normal 28 5 5 3" xfId="35393" xr:uid="{00000000-0005-0000-0000-000064840000}"/>
    <cellStyle name="Normal 28 5 6" xfId="35394" xr:uid="{00000000-0005-0000-0000-000065840000}"/>
    <cellStyle name="Normal 28 5 6 2" xfId="35395" xr:uid="{00000000-0005-0000-0000-000066840000}"/>
    <cellStyle name="Normal 28 5 6 2 2" xfId="35396" xr:uid="{00000000-0005-0000-0000-000067840000}"/>
    <cellStyle name="Normal 28 5 6 3" xfId="35397" xr:uid="{00000000-0005-0000-0000-000068840000}"/>
    <cellStyle name="Normal 28 5 7" xfId="35398" xr:uid="{00000000-0005-0000-0000-000069840000}"/>
    <cellStyle name="Normal 28 5 7 2" xfId="35399" xr:uid="{00000000-0005-0000-0000-00006A840000}"/>
    <cellStyle name="Normal 28 5 8" xfId="35400" xr:uid="{00000000-0005-0000-0000-00006B840000}"/>
    <cellStyle name="Normal 28 5 8 2" xfId="35401" xr:uid="{00000000-0005-0000-0000-00006C840000}"/>
    <cellStyle name="Normal 28 5 9" xfId="35402" xr:uid="{00000000-0005-0000-0000-00006D840000}"/>
    <cellStyle name="Normal 28 5 9 2" xfId="35403" xr:uid="{00000000-0005-0000-0000-00006E840000}"/>
    <cellStyle name="Normal 28 6" xfId="35404" xr:uid="{00000000-0005-0000-0000-00006F840000}"/>
    <cellStyle name="Normal 28 6 2" xfId="35405" xr:uid="{00000000-0005-0000-0000-000070840000}"/>
    <cellStyle name="Normal 28 6 2 2" xfId="35406" xr:uid="{00000000-0005-0000-0000-000071840000}"/>
    <cellStyle name="Normal 28 6 2 2 2" xfId="35407" xr:uid="{00000000-0005-0000-0000-000072840000}"/>
    <cellStyle name="Normal 28 6 2 3" xfId="35408" xr:uid="{00000000-0005-0000-0000-000073840000}"/>
    <cellStyle name="Normal 28 6 3" xfId="35409" xr:uid="{00000000-0005-0000-0000-000074840000}"/>
    <cellStyle name="Normal 28 6 3 2" xfId="35410" xr:uid="{00000000-0005-0000-0000-000075840000}"/>
    <cellStyle name="Normal 28 6 3 2 2" xfId="35411" xr:uid="{00000000-0005-0000-0000-000076840000}"/>
    <cellStyle name="Normal 28 6 3 3" xfId="35412" xr:uid="{00000000-0005-0000-0000-000077840000}"/>
    <cellStyle name="Normal 28 6 4" xfId="35413" xr:uid="{00000000-0005-0000-0000-000078840000}"/>
    <cellStyle name="Normal 28 6 4 2" xfId="35414" xr:uid="{00000000-0005-0000-0000-000079840000}"/>
    <cellStyle name="Normal 28 6 4 2 2" xfId="35415" xr:uid="{00000000-0005-0000-0000-00007A840000}"/>
    <cellStyle name="Normal 28 6 4 3" xfId="35416" xr:uid="{00000000-0005-0000-0000-00007B840000}"/>
    <cellStyle name="Normal 28 6 5" xfId="35417" xr:uid="{00000000-0005-0000-0000-00007C840000}"/>
    <cellStyle name="Normal 28 6 5 2" xfId="35418" xr:uid="{00000000-0005-0000-0000-00007D840000}"/>
    <cellStyle name="Normal 28 6 6" xfId="35419" xr:uid="{00000000-0005-0000-0000-00007E840000}"/>
    <cellStyle name="Normal 28 6 6 2" xfId="35420" xr:uid="{00000000-0005-0000-0000-00007F840000}"/>
    <cellStyle name="Normal 28 6 7" xfId="35421" xr:uid="{00000000-0005-0000-0000-000080840000}"/>
    <cellStyle name="Normal 28 7" xfId="35422" xr:uid="{00000000-0005-0000-0000-000081840000}"/>
    <cellStyle name="Normal 28 7 2" xfId="35423" xr:uid="{00000000-0005-0000-0000-000082840000}"/>
    <cellStyle name="Normal 28 7 2 2" xfId="35424" xr:uid="{00000000-0005-0000-0000-000083840000}"/>
    <cellStyle name="Normal 28 7 2 2 2" xfId="35425" xr:uid="{00000000-0005-0000-0000-000084840000}"/>
    <cellStyle name="Normal 28 7 2 3" xfId="35426" xr:uid="{00000000-0005-0000-0000-000085840000}"/>
    <cellStyle name="Normal 28 7 3" xfId="35427" xr:uid="{00000000-0005-0000-0000-000086840000}"/>
    <cellStyle name="Normal 28 7 3 2" xfId="35428" xr:uid="{00000000-0005-0000-0000-000087840000}"/>
    <cellStyle name="Normal 28 7 3 2 2" xfId="35429" xr:uid="{00000000-0005-0000-0000-000088840000}"/>
    <cellStyle name="Normal 28 7 3 3" xfId="35430" xr:uid="{00000000-0005-0000-0000-000089840000}"/>
    <cellStyle name="Normal 28 7 4" xfId="35431" xr:uid="{00000000-0005-0000-0000-00008A840000}"/>
    <cellStyle name="Normal 28 7 4 2" xfId="35432" xr:uid="{00000000-0005-0000-0000-00008B840000}"/>
    <cellStyle name="Normal 28 7 4 2 2" xfId="35433" xr:uid="{00000000-0005-0000-0000-00008C840000}"/>
    <cellStyle name="Normal 28 7 4 3" xfId="35434" xr:uid="{00000000-0005-0000-0000-00008D840000}"/>
    <cellStyle name="Normal 28 7 5" xfId="35435" xr:uid="{00000000-0005-0000-0000-00008E840000}"/>
    <cellStyle name="Normal 28 7 5 2" xfId="35436" xr:uid="{00000000-0005-0000-0000-00008F840000}"/>
    <cellStyle name="Normal 28 7 6" xfId="35437" xr:uid="{00000000-0005-0000-0000-000090840000}"/>
    <cellStyle name="Normal 28 7 6 2" xfId="35438" xr:uid="{00000000-0005-0000-0000-000091840000}"/>
    <cellStyle name="Normal 28 7 7" xfId="35439" xr:uid="{00000000-0005-0000-0000-000092840000}"/>
    <cellStyle name="Normal 28 8" xfId="35440" xr:uid="{00000000-0005-0000-0000-000093840000}"/>
    <cellStyle name="Normal 28 8 2" xfId="35441" xr:uid="{00000000-0005-0000-0000-000094840000}"/>
    <cellStyle name="Normal 28 8 2 2" xfId="35442" xr:uid="{00000000-0005-0000-0000-000095840000}"/>
    <cellStyle name="Normal 28 8 3" xfId="35443" xr:uid="{00000000-0005-0000-0000-000096840000}"/>
    <cellStyle name="Normal 28 9" xfId="35444" xr:uid="{00000000-0005-0000-0000-000097840000}"/>
    <cellStyle name="Normal 28 9 2" xfId="35445" xr:uid="{00000000-0005-0000-0000-000098840000}"/>
    <cellStyle name="Normal 28 9 2 2" xfId="35446" xr:uid="{00000000-0005-0000-0000-000099840000}"/>
    <cellStyle name="Normal 28 9 3" xfId="35447" xr:uid="{00000000-0005-0000-0000-00009A840000}"/>
    <cellStyle name="Normal 280" xfId="35448" xr:uid="{00000000-0005-0000-0000-00009B840000}"/>
    <cellStyle name="Normal 281" xfId="35449" xr:uid="{00000000-0005-0000-0000-00009C840000}"/>
    <cellStyle name="Normal 282" xfId="35450" xr:uid="{00000000-0005-0000-0000-00009D840000}"/>
    <cellStyle name="Normal 283" xfId="35451" xr:uid="{00000000-0005-0000-0000-00009E840000}"/>
    <cellStyle name="Normal 284" xfId="35452" xr:uid="{00000000-0005-0000-0000-00009F840000}"/>
    <cellStyle name="Normal 285" xfId="35453" xr:uid="{00000000-0005-0000-0000-0000A0840000}"/>
    <cellStyle name="Normal 286" xfId="35454" xr:uid="{00000000-0005-0000-0000-0000A1840000}"/>
    <cellStyle name="Normal 287" xfId="35455" xr:uid="{00000000-0005-0000-0000-0000A2840000}"/>
    <cellStyle name="Normal 288" xfId="35456" xr:uid="{00000000-0005-0000-0000-0000A3840000}"/>
    <cellStyle name="Normal 289" xfId="35457" xr:uid="{00000000-0005-0000-0000-0000A4840000}"/>
    <cellStyle name="Normal 29" xfId="1256" xr:uid="{00000000-0005-0000-0000-0000A5840000}"/>
    <cellStyle name="Normal 29 2" xfId="35458" xr:uid="{00000000-0005-0000-0000-0000A6840000}"/>
    <cellStyle name="Normal 29 2 2" xfId="55836" xr:uid="{00000000-0005-0000-0000-0000A7840000}"/>
    <cellStyle name="Normal 29 2 2 2" xfId="55837" xr:uid="{00000000-0005-0000-0000-0000A8840000}"/>
    <cellStyle name="Normal 29 2 2 3" xfId="55838" xr:uid="{00000000-0005-0000-0000-0000A9840000}"/>
    <cellStyle name="Normal 29 2 2 3 2" xfId="55839" xr:uid="{00000000-0005-0000-0000-0000AA840000}"/>
    <cellStyle name="Normal 29 3" xfId="35459" xr:uid="{00000000-0005-0000-0000-0000AB840000}"/>
    <cellStyle name="Normal 29 3 2" xfId="35460" xr:uid="{00000000-0005-0000-0000-0000AC840000}"/>
    <cellStyle name="Normal 29 3 2 2" xfId="35461" xr:uid="{00000000-0005-0000-0000-0000AD840000}"/>
    <cellStyle name="Normal 29 3 3" xfId="55840" xr:uid="{00000000-0005-0000-0000-0000AE840000}"/>
    <cellStyle name="Normal 29 3 3 2" xfId="55841" xr:uid="{00000000-0005-0000-0000-0000AF840000}"/>
    <cellStyle name="Normal 290" xfId="35462" xr:uid="{00000000-0005-0000-0000-0000B0840000}"/>
    <cellStyle name="Normal 290 2" xfId="35463" xr:uid="{00000000-0005-0000-0000-0000B1840000}"/>
    <cellStyle name="Normal 291" xfId="35464" xr:uid="{00000000-0005-0000-0000-0000B2840000}"/>
    <cellStyle name="Normal 292" xfId="35465" xr:uid="{00000000-0005-0000-0000-0000B3840000}"/>
    <cellStyle name="Normal 293" xfId="35466" xr:uid="{00000000-0005-0000-0000-0000B4840000}"/>
    <cellStyle name="Normal 294" xfId="35467" xr:uid="{00000000-0005-0000-0000-0000B5840000}"/>
    <cellStyle name="Normal 295" xfId="35468" xr:uid="{00000000-0005-0000-0000-0000B6840000}"/>
    <cellStyle name="Normal 296" xfId="35469" xr:uid="{00000000-0005-0000-0000-0000B7840000}"/>
    <cellStyle name="Normal 297" xfId="35470" xr:uid="{00000000-0005-0000-0000-0000B8840000}"/>
    <cellStyle name="Normal 298" xfId="35471" xr:uid="{00000000-0005-0000-0000-0000B9840000}"/>
    <cellStyle name="Normal 299" xfId="35472" xr:uid="{00000000-0005-0000-0000-0000BA840000}"/>
    <cellStyle name="Normal 3" xfId="1257" xr:uid="{00000000-0005-0000-0000-0000BB840000}"/>
    <cellStyle name="Normal 3 10" xfId="35473" xr:uid="{00000000-0005-0000-0000-0000BC840000}"/>
    <cellStyle name="Normal 3 11" xfId="35474" xr:uid="{00000000-0005-0000-0000-0000BD840000}"/>
    <cellStyle name="Normal 3 12" xfId="35475" xr:uid="{00000000-0005-0000-0000-0000BE840000}"/>
    <cellStyle name="Normal 3 13" xfId="35476" xr:uid="{00000000-0005-0000-0000-0000BF840000}"/>
    <cellStyle name="Normal 3 14" xfId="35477" xr:uid="{00000000-0005-0000-0000-0000C0840000}"/>
    <cellStyle name="Normal 3 15" xfId="35478" xr:uid="{00000000-0005-0000-0000-0000C1840000}"/>
    <cellStyle name="Normal 3 16" xfId="54951" xr:uid="{00000000-0005-0000-0000-0000C2840000}"/>
    <cellStyle name="Normal 3 2" xfId="1258" xr:uid="{00000000-0005-0000-0000-0000C3840000}"/>
    <cellStyle name="Normal 3 2 2" xfId="35479" xr:uid="{00000000-0005-0000-0000-0000C4840000}"/>
    <cellStyle name="Normal 3 2 3" xfId="35480" xr:uid="{00000000-0005-0000-0000-0000C5840000}"/>
    <cellStyle name="Normal 3 2 4" xfId="35481" xr:uid="{00000000-0005-0000-0000-0000C6840000}"/>
    <cellStyle name="Normal 3 2 5" xfId="35482" xr:uid="{00000000-0005-0000-0000-0000C7840000}"/>
    <cellStyle name="Normal 3 3" xfId="1259" xr:uid="{00000000-0005-0000-0000-0000C8840000}"/>
    <cellStyle name="Normal 3 3 2" xfId="35483" xr:uid="{00000000-0005-0000-0000-0000C9840000}"/>
    <cellStyle name="Normal 3 3 3" xfId="35484" xr:uid="{00000000-0005-0000-0000-0000CA840000}"/>
    <cellStyle name="Normal 3 4" xfId="1260" xr:uid="{00000000-0005-0000-0000-0000CB840000}"/>
    <cellStyle name="Normal 3 4 2" xfId="35485" xr:uid="{00000000-0005-0000-0000-0000CC840000}"/>
    <cellStyle name="Normal 3 4 2 2" xfId="35486" xr:uid="{00000000-0005-0000-0000-0000CD840000}"/>
    <cellStyle name="Normal 3 4 3" xfId="35487" xr:uid="{00000000-0005-0000-0000-0000CE840000}"/>
    <cellStyle name="Normal 3 5" xfId="1261" xr:uid="{00000000-0005-0000-0000-0000CF840000}"/>
    <cellStyle name="Normal 3 5 10" xfId="35488" xr:uid="{00000000-0005-0000-0000-0000D0840000}"/>
    <cellStyle name="Normal 3 5 2" xfId="1262" xr:uid="{00000000-0005-0000-0000-0000D1840000}"/>
    <cellStyle name="Normal 3 5 2 10" xfId="35489" xr:uid="{00000000-0005-0000-0000-0000D2840000}"/>
    <cellStyle name="Normal 3 5 2 10 2" xfId="35490" xr:uid="{00000000-0005-0000-0000-0000D3840000}"/>
    <cellStyle name="Normal 3 5 2 10 2 2" xfId="35491" xr:uid="{00000000-0005-0000-0000-0000D4840000}"/>
    <cellStyle name="Normal 3 5 2 10 3" xfId="35492" xr:uid="{00000000-0005-0000-0000-0000D5840000}"/>
    <cellStyle name="Normal 3 5 2 11" xfId="35493" xr:uid="{00000000-0005-0000-0000-0000D6840000}"/>
    <cellStyle name="Normal 3 5 2 11 2" xfId="35494" xr:uid="{00000000-0005-0000-0000-0000D7840000}"/>
    <cellStyle name="Normal 3 5 2 11 2 2" xfId="35495" xr:uid="{00000000-0005-0000-0000-0000D8840000}"/>
    <cellStyle name="Normal 3 5 2 11 3" xfId="35496" xr:uid="{00000000-0005-0000-0000-0000D9840000}"/>
    <cellStyle name="Normal 3 5 2 12" xfId="35497" xr:uid="{00000000-0005-0000-0000-0000DA840000}"/>
    <cellStyle name="Normal 3 5 2 12 2" xfId="35498" xr:uid="{00000000-0005-0000-0000-0000DB840000}"/>
    <cellStyle name="Normal 3 5 2 13" xfId="35499" xr:uid="{00000000-0005-0000-0000-0000DC840000}"/>
    <cellStyle name="Normal 3 5 2 13 2" xfId="35500" xr:uid="{00000000-0005-0000-0000-0000DD840000}"/>
    <cellStyle name="Normal 3 5 2 14" xfId="35501" xr:uid="{00000000-0005-0000-0000-0000DE840000}"/>
    <cellStyle name="Normal 3 5 2 14 2" xfId="35502" xr:uid="{00000000-0005-0000-0000-0000DF840000}"/>
    <cellStyle name="Normal 3 5 2 15" xfId="35503" xr:uid="{00000000-0005-0000-0000-0000E0840000}"/>
    <cellStyle name="Normal 3 5 2 15 2" xfId="35504" xr:uid="{00000000-0005-0000-0000-0000E1840000}"/>
    <cellStyle name="Normal 3 5 2 16" xfId="35505" xr:uid="{00000000-0005-0000-0000-0000E2840000}"/>
    <cellStyle name="Normal 3 5 2 17" xfId="35506" xr:uid="{00000000-0005-0000-0000-0000E3840000}"/>
    <cellStyle name="Normal 3 5 2 2" xfId="1263" xr:uid="{00000000-0005-0000-0000-0000E4840000}"/>
    <cellStyle name="Normal 3 5 2 2 10" xfId="35507" xr:uid="{00000000-0005-0000-0000-0000E5840000}"/>
    <cellStyle name="Normal 3 5 2 2 2" xfId="1264" xr:uid="{00000000-0005-0000-0000-0000E6840000}"/>
    <cellStyle name="Normal 3 5 2 2 2 2" xfId="35508" xr:uid="{00000000-0005-0000-0000-0000E7840000}"/>
    <cellStyle name="Normal 3 5 2 2 2 2 2" xfId="35509" xr:uid="{00000000-0005-0000-0000-0000E8840000}"/>
    <cellStyle name="Normal 3 5 2 2 2 2 2 2" xfId="35510" xr:uid="{00000000-0005-0000-0000-0000E9840000}"/>
    <cellStyle name="Normal 3 5 2 2 2 2 3" xfId="35511" xr:uid="{00000000-0005-0000-0000-0000EA840000}"/>
    <cellStyle name="Normal 3 5 2 2 2 3" xfId="35512" xr:uid="{00000000-0005-0000-0000-0000EB840000}"/>
    <cellStyle name="Normal 3 5 2 2 2 3 2" xfId="35513" xr:uid="{00000000-0005-0000-0000-0000EC840000}"/>
    <cellStyle name="Normal 3 5 2 2 2 3 2 2" xfId="35514" xr:uid="{00000000-0005-0000-0000-0000ED840000}"/>
    <cellStyle name="Normal 3 5 2 2 2 3 3" xfId="35515" xr:uid="{00000000-0005-0000-0000-0000EE840000}"/>
    <cellStyle name="Normal 3 5 2 2 2 4" xfId="35516" xr:uid="{00000000-0005-0000-0000-0000EF840000}"/>
    <cellStyle name="Normal 3 5 2 2 2 4 2" xfId="35517" xr:uid="{00000000-0005-0000-0000-0000F0840000}"/>
    <cellStyle name="Normal 3 5 2 2 2 4 2 2" xfId="35518" xr:uid="{00000000-0005-0000-0000-0000F1840000}"/>
    <cellStyle name="Normal 3 5 2 2 2 4 3" xfId="35519" xr:uid="{00000000-0005-0000-0000-0000F2840000}"/>
    <cellStyle name="Normal 3 5 2 2 2 5" xfId="35520" xr:uid="{00000000-0005-0000-0000-0000F3840000}"/>
    <cellStyle name="Normal 3 5 2 2 2 5 2" xfId="35521" xr:uid="{00000000-0005-0000-0000-0000F4840000}"/>
    <cellStyle name="Normal 3 5 2 2 2 6" xfId="35522" xr:uid="{00000000-0005-0000-0000-0000F5840000}"/>
    <cellStyle name="Normal 3 5 2 2 2 6 2" xfId="35523" xr:uid="{00000000-0005-0000-0000-0000F6840000}"/>
    <cellStyle name="Normal 3 5 2 2 2 7" xfId="35524" xr:uid="{00000000-0005-0000-0000-0000F7840000}"/>
    <cellStyle name="Normal 3 5 2 2 3" xfId="35525" xr:uid="{00000000-0005-0000-0000-0000F8840000}"/>
    <cellStyle name="Normal 3 5 2 2 3 2" xfId="35526" xr:uid="{00000000-0005-0000-0000-0000F9840000}"/>
    <cellStyle name="Normal 3 5 2 2 3 2 2" xfId="35527" xr:uid="{00000000-0005-0000-0000-0000FA840000}"/>
    <cellStyle name="Normal 3 5 2 2 3 2 2 2" xfId="35528" xr:uid="{00000000-0005-0000-0000-0000FB840000}"/>
    <cellStyle name="Normal 3 5 2 2 3 2 3" xfId="35529" xr:uid="{00000000-0005-0000-0000-0000FC840000}"/>
    <cellStyle name="Normal 3 5 2 2 3 3" xfId="35530" xr:uid="{00000000-0005-0000-0000-0000FD840000}"/>
    <cellStyle name="Normal 3 5 2 2 3 3 2" xfId="35531" xr:uid="{00000000-0005-0000-0000-0000FE840000}"/>
    <cellStyle name="Normal 3 5 2 2 3 3 2 2" xfId="35532" xr:uid="{00000000-0005-0000-0000-0000FF840000}"/>
    <cellStyle name="Normal 3 5 2 2 3 3 3" xfId="35533" xr:uid="{00000000-0005-0000-0000-000000850000}"/>
    <cellStyle name="Normal 3 5 2 2 3 4" xfId="35534" xr:uid="{00000000-0005-0000-0000-000001850000}"/>
    <cellStyle name="Normal 3 5 2 2 3 4 2" xfId="35535" xr:uid="{00000000-0005-0000-0000-000002850000}"/>
    <cellStyle name="Normal 3 5 2 2 3 4 2 2" xfId="35536" xr:uid="{00000000-0005-0000-0000-000003850000}"/>
    <cellStyle name="Normal 3 5 2 2 3 4 3" xfId="35537" xr:uid="{00000000-0005-0000-0000-000004850000}"/>
    <cellStyle name="Normal 3 5 2 2 3 5" xfId="35538" xr:uid="{00000000-0005-0000-0000-000005850000}"/>
    <cellStyle name="Normal 3 5 2 2 3 5 2" xfId="35539" xr:uid="{00000000-0005-0000-0000-000006850000}"/>
    <cellStyle name="Normal 3 5 2 2 3 6" xfId="35540" xr:uid="{00000000-0005-0000-0000-000007850000}"/>
    <cellStyle name="Normal 3 5 2 2 4" xfId="35541" xr:uid="{00000000-0005-0000-0000-000008850000}"/>
    <cellStyle name="Normal 3 5 2 2 4 2" xfId="35542" xr:uid="{00000000-0005-0000-0000-000009850000}"/>
    <cellStyle name="Normal 3 5 2 2 4 2 2" xfId="35543" xr:uid="{00000000-0005-0000-0000-00000A850000}"/>
    <cellStyle name="Normal 3 5 2 2 4 3" xfId="35544" xr:uid="{00000000-0005-0000-0000-00000B850000}"/>
    <cellStyle name="Normal 3 5 2 2 5" xfId="35545" xr:uid="{00000000-0005-0000-0000-00000C850000}"/>
    <cellStyle name="Normal 3 5 2 2 5 2" xfId="35546" xr:uid="{00000000-0005-0000-0000-00000D850000}"/>
    <cellStyle name="Normal 3 5 2 2 5 2 2" xfId="35547" xr:uid="{00000000-0005-0000-0000-00000E850000}"/>
    <cellStyle name="Normal 3 5 2 2 5 3" xfId="35548" xr:uid="{00000000-0005-0000-0000-00000F850000}"/>
    <cellStyle name="Normal 3 5 2 2 6" xfId="35549" xr:uid="{00000000-0005-0000-0000-000010850000}"/>
    <cellStyle name="Normal 3 5 2 2 6 2" xfId="35550" xr:uid="{00000000-0005-0000-0000-000011850000}"/>
    <cellStyle name="Normal 3 5 2 2 6 2 2" xfId="35551" xr:uid="{00000000-0005-0000-0000-000012850000}"/>
    <cellStyle name="Normal 3 5 2 2 6 3" xfId="35552" xr:uid="{00000000-0005-0000-0000-000013850000}"/>
    <cellStyle name="Normal 3 5 2 2 7" xfId="35553" xr:uid="{00000000-0005-0000-0000-000014850000}"/>
    <cellStyle name="Normal 3 5 2 2 7 2" xfId="35554" xr:uid="{00000000-0005-0000-0000-000015850000}"/>
    <cellStyle name="Normal 3 5 2 2 8" xfId="35555" xr:uid="{00000000-0005-0000-0000-000016850000}"/>
    <cellStyle name="Normal 3 5 2 2 8 2" xfId="35556" xr:uid="{00000000-0005-0000-0000-000017850000}"/>
    <cellStyle name="Normal 3 5 2 2 9" xfId="35557" xr:uid="{00000000-0005-0000-0000-000018850000}"/>
    <cellStyle name="Normal 3 5 2 3" xfId="1265" xr:uid="{00000000-0005-0000-0000-000019850000}"/>
    <cellStyle name="Normal 3 5 2 3 10" xfId="35558" xr:uid="{00000000-0005-0000-0000-00001A850000}"/>
    <cellStyle name="Normal 3 5 2 3 2" xfId="1266" xr:uid="{00000000-0005-0000-0000-00001B850000}"/>
    <cellStyle name="Normal 3 5 2 3 2 2" xfId="35559" xr:uid="{00000000-0005-0000-0000-00001C850000}"/>
    <cellStyle name="Normal 3 5 2 3 2 2 2" xfId="35560" xr:uid="{00000000-0005-0000-0000-00001D850000}"/>
    <cellStyle name="Normal 3 5 2 3 2 2 2 2" xfId="35561" xr:uid="{00000000-0005-0000-0000-00001E850000}"/>
    <cellStyle name="Normal 3 5 2 3 2 2 3" xfId="35562" xr:uid="{00000000-0005-0000-0000-00001F850000}"/>
    <cellStyle name="Normal 3 5 2 3 2 3" xfId="35563" xr:uid="{00000000-0005-0000-0000-000020850000}"/>
    <cellStyle name="Normal 3 5 2 3 2 3 2" xfId="35564" xr:uid="{00000000-0005-0000-0000-000021850000}"/>
    <cellStyle name="Normal 3 5 2 3 2 3 2 2" xfId="35565" xr:uid="{00000000-0005-0000-0000-000022850000}"/>
    <cellStyle name="Normal 3 5 2 3 2 3 3" xfId="35566" xr:uid="{00000000-0005-0000-0000-000023850000}"/>
    <cellStyle name="Normal 3 5 2 3 2 4" xfId="35567" xr:uid="{00000000-0005-0000-0000-000024850000}"/>
    <cellStyle name="Normal 3 5 2 3 2 4 2" xfId="35568" xr:uid="{00000000-0005-0000-0000-000025850000}"/>
    <cellStyle name="Normal 3 5 2 3 2 4 2 2" xfId="35569" xr:uid="{00000000-0005-0000-0000-000026850000}"/>
    <cellStyle name="Normal 3 5 2 3 2 4 3" xfId="35570" xr:uid="{00000000-0005-0000-0000-000027850000}"/>
    <cellStyle name="Normal 3 5 2 3 2 5" xfId="35571" xr:uid="{00000000-0005-0000-0000-000028850000}"/>
    <cellStyle name="Normal 3 5 2 3 2 5 2" xfId="35572" xr:uid="{00000000-0005-0000-0000-000029850000}"/>
    <cellStyle name="Normal 3 5 2 3 2 6" xfId="35573" xr:uid="{00000000-0005-0000-0000-00002A850000}"/>
    <cellStyle name="Normal 3 5 2 3 2 6 2" xfId="35574" xr:uid="{00000000-0005-0000-0000-00002B850000}"/>
    <cellStyle name="Normal 3 5 2 3 2 7" xfId="35575" xr:uid="{00000000-0005-0000-0000-00002C850000}"/>
    <cellStyle name="Normal 3 5 2 3 3" xfId="35576" xr:uid="{00000000-0005-0000-0000-00002D850000}"/>
    <cellStyle name="Normal 3 5 2 3 3 2" xfId="35577" xr:uid="{00000000-0005-0000-0000-00002E850000}"/>
    <cellStyle name="Normal 3 5 2 3 3 2 2" xfId="35578" xr:uid="{00000000-0005-0000-0000-00002F850000}"/>
    <cellStyle name="Normal 3 5 2 3 3 2 2 2" xfId="35579" xr:uid="{00000000-0005-0000-0000-000030850000}"/>
    <cellStyle name="Normal 3 5 2 3 3 2 3" xfId="35580" xr:uid="{00000000-0005-0000-0000-000031850000}"/>
    <cellStyle name="Normal 3 5 2 3 3 3" xfId="35581" xr:uid="{00000000-0005-0000-0000-000032850000}"/>
    <cellStyle name="Normal 3 5 2 3 3 3 2" xfId="35582" xr:uid="{00000000-0005-0000-0000-000033850000}"/>
    <cellStyle name="Normal 3 5 2 3 3 3 2 2" xfId="35583" xr:uid="{00000000-0005-0000-0000-000034850000}"/>
    <cellStyle name="Normal 3 5 2 3 3 3 3" xfId="35584" xr:uid="{00000000-0005-0000-0000-000035850000}"/>
    <cellStyle name="Normal 3 5 2 3 3 4" xfId="35585" xr:uid="{00000000-0005-0000-0000-000036850000}"/>
    <cellStyle name="Normal 3 5 2 3 3 4 2" xfId="35586" xr:uid="{00000000-0005-0000-0000-000037850000}"/>
    <cellStyle name="Normal 3 5 2 3 3 4 2 2" xfId="35587" xr:uid="{00000000-0005-0000-0000-000038850000}"/>
    <cellStyle name="Normal 3 5 2 3 3 4 3" xfId="35588" xr:uid="{00000000-0005-0000-0000-000039850000}"/>
    <cellStyle name="Normal 3 5 2 3 3 5" xfId="35589" xr:uid="{00000000-0005-0000-0000-00003A850000}"/>
    <cellStyle name="Normal 3 5 2 3 3 5 2" xfId="35590" xr:uid="{00000000-0005-0000-0000-00003B850000}"/>
    <cellStyle name="Normal 3 5 2 3 3 6" xfId="35591" xr:uid="{00000000-0005-0000-0000-00003C850000}"/>
    <cellStyle name="Normal 3 5 2 3 4" xfId="35592" xr:uid="{00000000-0005-0000-0000-00003D850000}"/>
    <cellStyle name="Normal 3 5 2 3 4 2" xfId="35593" xr:uid="{00000000-0005-0000-0000-00003E850000}"/>
    <cellStyle name="Normal 3 5 2 3 4 2 2" xfId="35594" xr:uid="{00000000-0005-0000-0000-00003F850000}"/>
    <cellStyle name="Normal 3 5 2 3 4 3" xfId="35595" xr:uid="{00000000-0005-0000-0000-000040850000}"/>
    <cellStyle name="Normal 3 5 2 3 5" xfId="35596" xr:uid="{00000000-0005-0000-0000-000041850000}"/>
    <cellStyle name="Normal 3 5 2 3 5 2" xfId="35597" xr:uid="{00000000-0005-0000-0000-000042850000}"/>
    <cellStyle name="Normal 3 5 2 3 5 2 2" xfId="35598" xr:uid="{00000000-0005-0000-0000-000043850000}"/>
    <cellStyle name="Normal 3 5 2 3 5 3" xfId="35599" xr:uid="{00000000-0005-0000-0000-000044850000}"/>
    <cellStyle name="Normal 3 5 2 3 6" xfId="35600" xr:uid="{00000000-0005-0000-0000-000045850000}"/>
    <cellStyle name="Normal 3 5 2 3 6 2" xfId="35601" xr:uid="{00000000-0005-0000-0000-000046850000}"/>
    <cellStyle name="Normal 3 5 2 3 6 2 2" xfId="35602" xr:uid="{00000000-0005-0000-0000-000047850000}"/>
    <cellStyle name="Normal 3 5 2 3 6 3" xfId="35603" xr:uid="{00000000-0005-0000-0000-000048850000}"/>
    <cellStyle name="Normal 3 5 2 3 7" xfId="35604" xr:uid="{00000000-0005-0000-0000-000049850000}"/>
    <cellStyle name="Normal 3 5 2 3 7 2" xfId="35605" xr:uid="{00000000-0005-0000-0000-00004A850000}"/>
    <cellStyle name="Normal 3 5 2 3 8" xfId="35606" xr:uid="{00000000-0005-0000-0000-00004B850000}"/>
    <cellStyle name="Normal 3 5 2 3 8 2" xfId="35607" xr:uid="{00000000-0005-0000-0000-00004C850000}"/>
    <cellStyle name="Normal 3 5 2 3 9" xfId="35608" xr:uid="{00000000-0005-0000-0000-00004D850000}"/>
    <cellStyle name="Normal 3 5 2 4" xfId="1267" xr:uid="{00000000-0005-0000-0000-00004E850000}"/>
    <cellStyle name="Normal 3 5 2 4 2" xfId="35609" xr:uid="{00000000-0005-0000-0000-00004F850000}"/>
    <cellStyle name="Normal 3 5 2 4 2 2" xfId="35610" xr:uid="{00000000-0005-0000-0000-000050850000}"/>
    <cellStyle name="Normal 3 5 2 4 2 2 2" xfId="35611" xr:uid="{00000000-0005-0000-0000-000051850000}"/>
    <cellStyle name="Normal 3 5 2 4 2 3" xfId="35612" xr:uid="{00000000-0005-0000-0000-000052850000}"/>
    <cellStyle name="Normal 3 5 2 4 3" xfId="35613" xr:uid="{00000000-0005-0000-0000-000053850000}"/>
    <cellStyle name="Normal 3 5 2 4 3 2" xfId="35614" xr:uid="{00000000-0005-0000-0000-000054850000}"/>
    <cellStyle name="Normal 3 5 2 4 3 2 2" xfId="35615" xr:uid="{00000000-0005-0000-0000-000055850000}"/>
    <cellStyle name="Normal 3 5 2 4 3 3" xfId="35616" xr:uid="{00000000-0005-0000-0000-000056850000}"/>
    <cellStyle name="Normal 3 5 2 4 4" xfId="35617" xr:uid="{00000000-0005-0000-0000-000057850000}"/>
    <cellStyle name="Normal 3 5 2 4 4 2" xfId="35618" xr:uid="{00000000-0005-0000-0000-000058850000}"/>
    <cellStyle name="Normal 3 5 2 4 4 2 2" xfId="35619" xr:uid="{00000000-0005-0000-0000-000059850000}"/>
    <cellStyle name="Normal 3 5 2 4 4 3" xfId="35620" xr:uid="{00000000-0005-0000-0000-00005A850000}"/>
    <cellStyle name="Normal 3 5 2 4 5" xfId="35621" xr:uid="{00000000-0005-0000-0000-00005B850000}"/>
    <cellStyle name="Normal 3 5 2 4 5 2" xfId="35622" xr:uid="{00000000-0005-0000-0000-00005C850000}"/>
    <cellStyle name="Normal 3 5 2 4 6" xfId="35623" xr:uid="{00000000-0005-0000-0000-00005D850000}"/>
    <cellStyle name="Normal 3 5 2 4 6 2" xfId="35624" xr:uid="{00000000-0005-0000-0000-00005E850000}"/>
    <cellStyle name="Normal 3 5 2 4 7" xfId="35625" xr:uid="{00000000-0005-0000-0000-00005F850000}"/>
    <cellStyle name="Normal 3 5 2 5" xfId="35626" xr:uid="{00000000-0005-0000-0000-000060850000}"/>
    <cellStyle name="Normal 3 5 2 5 2" xfId="35627" xr:uid="{00000000-0005-0000-0000-000061850000}"/>
    <cellStyle name="Normal 3 5 2 5 2 2" xfId="35628" xr:uid="{00000000-0005-0000-0000-000062850000}"/>
    <cellStyle name="Normal 3 5 2 5 2 2 2" xfId="35629" xr:uid="{00000000-0005-0000-0000-000063850000}"/>
    <cellStyle name="Normal 3 5 2 5 2 3" xfId="35630" xr:uid="{00000000-0005-0000-0000-000064850000}"/>
    <cellStyle name="Normal 3 5 2 5 3" xfId="35631" xr:uid="{00000000-0005-0000-0000-000065850000}"/>
    <cellStyle name="Normal 3 5 2 5 3 2" xfId="35632" xr:uid="{00000000-0005-0000-0000-000066850000}"/>
    <cellStyle name="Normal 3 5 2 5 3 2 2" xfId="35633" xr:uid="{00000000-0005-0000-0000-000067850000}"/>
    <cellStyle name="Normal 3 5 2 5 3 3" xfId="35634" xr:uid="{00000000-0005-0000-0000-000068850000}"/>
    <cellStyle name="Normal 3 5 2 5 4" xfId="35635" xr:uid="{00000000-0005-0000-0000-000069850000}"/>
    <cellStyle name="Normal 3 5 2 5 4 2" xfId="35636" xr:uid="{00000000-0005-0000-0000-00006A850000}"/>
    <cellStyle name="Normal 3 5 2 5 4 2 2" xfId="35637" xr:uid="{00000000-0005-0000-0000-00006B850000}"/>
    <cellStyle name="Normal 3 5 2 5 4 3" xfId="35638" xr:uid="{00000000-0005-0000-0000-00006C850000}"/>
    <cellStyle name="Normal 3 5 2 5 5" xfId="35639" xr:uid="{00000000-0005-0000-0000-00006D850000}"/>
    <cellStyle name="Normal 3 5 2 5 5 2" xfId="35640" xr:uid="{00000000-0005-0000-0000-00006E850000}"/>
    <cellStyle name="Normal 3 5 2 5 6" xfId="35641" xr:uid="{00000000-0005-0000-0000-00006F850000}"/>
    <cellStyle name="Normal 3 5 2 6" xfId="35642" xr:uid="{00000000-0005-0000-0000-000070850000}"/>
    <cellStyle name="Normal 3 5 2 6 2" xfId="35643" xr:uid="{00000000-0005-0000-0000-000071850000}"/>
    <cellStyle name="Normal 3 5 2 6 2 2" xfId="35644" xr:uid="{00000000-0005-0000-0000-000072850000}"/>
    <cellStyle name="Normal 3 5 2 6 2 2 2" xfId="35645" xr:uid="{00000000-0005-0000-0000-000073850000}"/>
    <cellStyle name="Normal 3 5 2 6 2 3" xfId="35646" xr:uid="{00000000-0005-0000-0000-000074850000}"/>
    <cellStyle name="Normal 3 5 2 6 3" xfId="35647" xr:uid="{00000000-0005-0000-0000-000075850000}"/>
    <cellStyle name="Normal 3 5 2 6 3 2" xfId="35648" xr:uid="{00000000-0005-0000-0000-000076850000}"/>
    <cellStyle name="Normal 3 5 2 6 3 2 2" xfId="35649" xr:uid="{00000000-0005-0000-0000-000077850000}"/>
    <cellStyle name="Normal 3 5 2 6 3 3" xfId="35650" xr:uid="{00000000-0005-0000-0000-000078850000}"/>
    <cellStyle name="Normal 3 5 2 6 4" xfId="35651" xr:uid="{00000000-0005-0000-0000-000079850000}"/>
    <cellStyle name="Normal 3 5 2 6 4 2" xfId="35652" xr:uid="{00000000-0005-0000-0000-00007A850000}"/>
    <cellStyle name="Normal 3 5 2 6 4 2 2" xfId="35653" xr:uid="{00000000-0005-0000-0000-00007B850000}"/>
    <cellStyle name="Normal 3 5 2 6 4 3" xfId="35654" xr:uid="{00000000-0005-0000-0000-00007C850000}"/>
    <cellStyle name="Normal 3 5 2 6 5" xfId="35655" xr:uid="{00000000-0005-0000-0000-00007D850000}"/>
    <cellStyle name="Normal 3 5 2 6 5 2" xfId="35656" xr:uid="{00000000-0005-0000-0000-00007E850000}"/>
    <cellStyle name="Normal 3 5 2 6 6" xfId="35657" xr:uid="{00000000-0005-0000-0000-00007F850000}"/>
    <cellStyle name="Normal 3 5 2 7" xfId="35658" xr:uid="{00000000-0005-0000-0000-000080850000}"/>
    <cellStyle name="Normal 3 5 2 7 2" xfId="35659" xr:uid="{00000000-0005-0000-0000-000081850000}"/>
    <cellStyle name="Normal 3 5 2 7 2 2" xfId="35660" xr:uid="{00000000-0005-0000-0000-000082850000}"/>
    <cellStyle name="Normal 3 5 2 7 2 2 2" xfId="35661" xr:uid="{00000000-0005-0000-0000-000083850000}"/>
    <cellStyle name="Normal 3 5 2 7 2 3" xfId="35662" xr:uid="{00000000-0005-0000-0000-000084850000}"/>
    <cellStyle name="Normal 3 5 2 7 3" xfId="35663" xr:uid="{00000000-0005-0000-0000-000085850000}"/>
    <cellStyle name="Normal 3 5 2 7 3 2" xfId="35664" xr:uid="{00000000-0005-0000-0000-000086850000}"/>
    <cellStyle name="Normal 3 5 2 7 3 2 2" xfId="35665" xr:uid="{00000000-0005-0000-0000-000087850000}"/>
    <cellStyle name="Normal 3 5 2 7 3 3" xfId="35666" xr:uid="{00000000-0005-0000-0000-000088850000}"/>
    <cellStyle name="Normal 3 5 2 7 4" xfId="35667" xr:uid="{00000000-0005-0000-0000-000089850000}"/>
    <cellStyle name="Normal 3 5 2 7 4 2" xfId="35668" xr:uid="{00000000-0005-0000-0000-00008A850000}"/>
    <cellStyle name="Normal 3 5 2 7 4 2 2" xfId="35669" xr:uid="{00000000-0005-0000-0000-00008B850000}"/>
    <cellStyle name="Normal 3 5 2 7 4 3" xfId="35670" xr:uid="{00000000-0005-0000-0000-00008C850000}"/>
    <cellStyle name="Normal 3 5 2 7 5" xfId="35671" xr:uid="{00000000-0005-0000-0000-00008D850000}"/>
    <cellStyle name="Normal 3 5 2 7 5 2" xfId="35672" xr:uid="{00000000-0005-0000-0000-00008E850000}"/>
    <cellStyle name="Normal 3 5 2 7 6" xfId="35673" xr:uid="{00000000-0005-0000-0000-00008F850000}"/>
    <cellStyle name="Normal 3 5 2 8" xfId="35674" xr:uid="{00000000-0005-0000-0000-000090850000}"/>
    <cellStyle name="Normal 3 5 2 8 2" xfId="35675" xr:uid="{00000000-0005-0000-0000-000091850000}"/>
    <cellStyle name="Normal 3 5 2 8 2 2" xfId="35676" xr:uid="{00000000-0005-0000-0000-000092850000}"/>
    <cellStyle name="Normal 3 5 2 8 3" xfId="35677" xr:uid="{00000000-0005-0000-0000-000093850000}"/>
    <cellStyle name="Normal 3 5 2 9" xfId="35678" xr:uid="{00000000-0005-0000-0000-000094850000}"/>
    <cellStyle name="Normal 3 5 2 9 2" xfId="35679" xr:uid="{00000000-0005-0000-0000-000095850000}"/>
    <cellStyle name="Normal 3 5 2 9 2 2" xfId="35680" xr:uid="{00000000-0005-0000-0000-000096850000}"/>
    <cellStyle name="Normal 3 5 2 9 3" xfId="35681" xr:uid="{00000000-0005-0000-0000-000097850000}"/>
    <cellStyle name="Normal 3 5 3" xfId="1268" xr:uid="{00000000-0005-0000-0000-000098850000}"/>
    <cellStyle name="Normal 3 5 3 10" xfId="35682" xr:uid="{00000000-0005-0000-0000-000099850000}"/>
    <cellStyle name="Normal 3 5 3 10 2" xfId="35683" xr:uid="{00000000-0005-0000-0000-00009A850000}"/>
    <cellStyle name="Normal 3 5 3 10 2 2" xfId="35684" xr:uid="{00000000-0005-0000-0000-00009B850000}"/>
    <cellStyle name="Normal 3 5 3 10 3" xfId="35685" xr:uid="{00000000-0005-0000-0000-00009C850000}"/>
    <cellStyle name="Normal 3 5 3 11" xfId="35686" xr:uid="{00000000-0005-0000-0000-00009D850000}"/>
    <cellStyle name="Normal 3 5 3 11 2" xfId="35687" xr:uid="{00000000-0005-0000-0000-00009E850000}"/>
    <cellStyle name="Normal 3 5 3 11 2 2" xfId="35688" xr:uid="{00000000-0005-0000-0000-00009F850000}"/>
    <cellStyle name="Normal 3 5 3 11 3" xfId="35689" xr:uid="{00000000-0005-0000-0000-0000A0850000}"/>
    <cellStyle name="Normal 3 5 3 12" xfId="35690" xr:uid="{00000000-0005-0000-0000-0000A1850000}"/>
    <cellStyle name="Normal 3 5 3 12 2" xfId="35691" xr:uid="{00000000-0005-0000-0000-0000A2850000}"/>
    <cellStyle name="Normal 3 5 3 13" xfId="35692" xr:uid="{00000000-0005-0000-0000-0000A3850000}"/>
    <cellStyle name="Normal 3 5 3 13 2" xfId="35693" xr:uid="{00000000-0005-0000-0000-0000A4850000}"/>
    <cellStyle name="Normal 3 5 3 14" xfId="35694" xr:uid="{00000000-0005-0000-0000-0000A5850000}"/>
    <cellStyle name="Normal 3 5 3 14 2" xfId="35695" xr:uid="{00000000-0005-0000-0000-0000A6850000}"/>
    <cellStyle name="Normal 3 5 3 15" xfId="35696" xr:uid="{00000000-0005-0000-0000-0000A7850000}"/>
    <cellStyle name="Normal 3 5 3 15 2" xfId="35697" xr:uid="{00000000-0005-0000-0000-0000A8850000}"/>
    <cellStyle name="Normal 3 5 3 16" xfId="35698" xr:uid="{00000000-0005-0000-0000-0000A9850000}"/>
    <cellStyle name="Normal 3 5 3 17" xfId="35699" xr:uid="{00000000-0005-0000-0000-0000AA850000}"/>
    <cellStyle name="Normal 3 5 3 2" xfId="1269" xr:uid="{00000000-0005-0000-0000-0000AB850000}"/>
    <cellStyle name="Normal 3 5 3 2 10" xfId="35700" xr:uid="{00000000-0005-0000-0000-0000AC850000}"/>
    <cellStyle name="Normal 3 5 3 2 2" xfId="1270" xr:uid="{00000000-0005-0000-0000-0000AD850000}"/>
    <cellStyle name="Normal 3 5 3 2 2 2" xfId="35701" xr:uid="{00000000-0005-0000-0000-0000AE850000}"/>
    <cellStyle name="Normal 3 5 3 2 2 2 2" xfId="35702" xr:uid="{00000000-0005-0000-0000-0000AF850000}"/>
    <cellStyle name="Normal 3 5 3 2 2 2 2 2" xfId="35703" xr:uid="{00000000-0005-0000-0000-0000B0850000}"/>
    <cellStyle name="Normal 3 5 3 2 2 2 3" xfId="35704" xr:uid="{00000000-0005-0000-0000-0000B1850000}"/>
    <cellStyle name="Normal 3 5 3 2 2 3" xfId="35705" xr:uid="{00000000-0005-0000-0000-0000B2850000}"/>
    <cellStyle name="Normal 3 5 3 2 2 3 2" xfId="35706" xr:uid="{00000000-0005-0000-0000-0000B3850000}"/>
    <cellStyle name="Normal 3 5 3 2 2 3 2 2" xfId="35707" xr:uid="{00000000-0005-0000-0000-0000B4850000}"/>
    <cellStyle name="Normal 3 5 3 2 2 3 3" xfId="35708" xr:uid="{00000000-0005-0000-0000-0000B5850000}"/>
    <cellStyle name="Normal 3 5 3 2 2 4" xfId="35709" xr:uid="{00000000-0005-0000-0000-0000B6850000}"/>
    <cellStyle name="Normal 3 5 3 2 2 4 2" xfId="35710" xr:uid="{00000000-0005-0000-0000-0000B7850000}"/>
    <cellStyle name="Normal 3 5 3 2 2 4 2 2" xfId="35711" xr:uid="{00000000-0005-0000-0000-0000B8850000}"/>
    <cellStyle name="Normal 3 5 3 2 2 4 3" xfId="35712" xr:uid="{00000000-0005-0000-0000-0000B9850000}"/>
    <cellStyle name="Normal 3 5 3 2 2 5" xfId="35713" xr:uid="{00000000-0005-0000-0000-0000BA850000}"/>
    <cellStyle name="Normal 3 5 3 2 2 5 2" xfId="35714" xr:uid="{00000000-0005-0000-0000-0000BB850000}"/>
    <cellStyle name="Normal 3 5 3 2 2 6" xfId="35715" xr:uid="{00000000-0005-0000-0000-0000BC850000}"/>
    <cellStyle name="Normal 3 5 3 2 2 6 2" xfId="35716" xr:uid="{00000000-0005-0000-0000-0000BD850000}"/>
    <cellStyle name="Normal 3 5 3 2 2 7" xfId="35717" xr:uid="{00000000-0005-0000-0000-0000BE850000}"/>
    <cellStyle name="Normal 3 5 3 2 3" xfId="35718" xr:uid="{00000000-0005-0000-0000-0000BF850000}"/>
    <cellStyle name="Normal 3 5 3 2 3 2" xfId="35719" xr:uid="{00000000-0005-0000-0000-0000C0850000}"/>
    <cellStyle name="Normal 3 5 3 2 3 2 2" xfId="35720" xr:uid="{00000000-0005-0000-0000-0000C1850000}"/>
    <cellStyle name="Normal 3 5 3 2 3 2 2 2" xfId="35721" xr:uid="{00000000-0005-0000-0000-0000C2850000}"/>
    <cellStyle name="Normal 3 5 3 2 3 2 3" xfId="35722" xr:uid="{00000000-0005-0000-0000-0000C3850000}"/>
    <cellStyle name="Normal 3 5 3 2 3 3" xfId="35723" xr:uid="{00000000-0005-0000-0000-0000C4850000}"/>
    <cellStyle name="Normal 3 5 3 2 3 3 2" xfId="35724" xr:uid="{00000000-0005-0000-0000-0000C5850000}"/>
    <cellStyle name="Normal 3 5 3 2 3 3 2 2" xfId="35725" xr:uid="{00000000-0005-0000-0000-0000C6850000}"/>
    <cellStyle name="Normal 3 5 3 2 3 3 3" xfId="35726" xr:uid="{00000000-0005-0000-0000-0000C7850000}"/>
    <cellStyle name="Normal 3 5 3 2 3 4" xfId="35727" xr:uid="{00000000-0005-0000-0000-0000C8850000}"/>
    <cellStyle name="Normal 3 5 3 2 3 4 2" xfId="35728" xr:uid="{00000000-0005-0000-0000-0000C9850000}"/>
    <cellStyle name="Normal 3 5 3 2 3 4 2 2" xfId="35729" xr:uid="{00000000-0005-0000-0000-0000CA850000}"/>
    <cellStyle name="Normal 3 5 3 2 3 4 3" xfId="35730" xr:uid="{00000000-0005-0000-0000-0000CB850000}"/>
    <cellStyle name="Normal 3 5 3 2 3 5" xfId="35731" xr:uid="{00000000-0005-0000-0000-0000CC850000}"/>
    <cellStyle name="Normal 3 5 3 2 3 5 2" xfId="35732" xr:uid="{00000000-0005-0000-0000-0000CD850000}"/>
    <cellStyle name="Normal 3 5 3 2 3 6" xfId="35733" xr:uid="{00000000-0005-0000-0000-0000CE850000}"/>
    <cellStyle name="Normal 3 5 3 2 4" xfId="35734" xr:uid="{00000000-0005-0000-0000-0000CF850000}"/>
    <cellStyle name="Normal 3 5 3 2 4 2" xfId="35735" xr:uid="{00000000-0005-0000-0000-0000D0850000}"/>
    <cellStyle name="Normal 3 5 3 2 4 2 2" xfId="35736" xr:uid="{00000000-0005-0000-0000-0000D1850000}"/>
    <cellStyle name="Normal 3 5 3 2 4 3" xfId="35737" xr:uid="{00000000-0005-0000-0000-0000D2850000}"/>
    <cellStyle name="Normal 3 5 3 2 5" xfId="35738" xr:uid="{00000000-0005-0000-0000-0000D3850000}"/>
    <cellStyle name="Normal 3 5 3 2 5 2" xfId="35739" xr:uid="{00000000-0005-0000-0000-0000D4850000}"/>
    <cellStyle name="Normal 3 5 3 2 5 2 2" xfId="35740" xr:uid="{00000000-0005-0000-0000-0000D5850000}"/>
    <cellStyle name="Normal 3 5 3 2 5 3" xfId="35741" xr:uid="{00000000-0005-0000-0000-0000D6850000}"/>
    <cellStyle name="Normal 3 5 3 2 6" xfId="35742" xr:uid="{00000000-0005-0000-0000-0000D7850000}"/>
    <cellStyle name="Normal 3 5 3 2 6 2" xfId="35743" xr:uid="{00000000-0005-0000-0000-0000D8850000}"/>
    <cellStyle name="Normal 3 5 3 2 6 2 2" xfId="35744" xr:uid="{00000000-0005-0000-0000-0000D9850000}"/>
    <cellStyle name="Normal 3 5 3 2 6 3" xfId="35745" xr:uid="{00000000-0005-0000-0000-0000DA850000}"/>
    <cellStyle name="Normal 3 5 3 2 7" xfId="35746" xr:uid="{00000000-0005-0000-0000-0000DB850000}"/>
    <cellStyle name="Normal 3 5 3 2 7 2" xfId="35747" xr:uid="{00000000-0005-0000-0000-0000DC850000}"/>
    <cellStyle name="Normal 3 5 3 2 8" xfId="35748" xr:uid="{00000000-0005-0000-0000-0000DD850000}"/>
    <cellStyle name="Normal 3 5 3 2 8 2" xfId="35749" xr:uid="{00000000-0005-0000-0000-0000DE850000}"/>
    <cellStyle name="Normal 3 5 3 2 9" xfId="35750" xr:uid="{00000000-0005-0000-0000-0000DF850000}"/>
    <cellStyle name="Normal 3 5 3 3" xfId="1271" xr:uid="{00000000-0005-0000-0000-0000E0850000}"/>
    <cellStyle name="Normal 3 5 3 3 10" xfId="35751" xr:uid="{00000000-0005-0000-0000-0000E1850000}"/>
    <cellStyle name="Normal 3 5 3 3 2" xfId="1272" xr:uid="{00000000-0005-0000-0000-0000E2850000}"/>
    <cellStyle name="Normal 3 5 3 3 2 2" xfId="35752" xr:uid="{00000000-0005-0000-0000-0000E3850000}"/>
    <cellStyle name="Normal 3 5 3 3 2 2 2" xfId="35753" xr:uid="{00000000-0005-0000-0000-0000E4850000}"/>
    <cellStyle name="Normal 3 5 3 3 2 2 2 2" xfId="35754" xr:uid="{00000000-0005-0000-0000-0000E5850000}"/>
    <cellStyle name="Normal 3 5 3 3 2 2 3" xfId="35755" xr:uid="{00000000-0005-0000-0000-0000E6850000}"/>
    <cellStyle name="Normal 3 5 3 3 2 3" xfId="35756" xr:uid="{00000000-0005-0000-0000-0000E7850000}"/>
    <cellStyle name="Normal 3 5 3 3 2 3 2" xfId="35757" xr:uid="{00000000-0005-0000-0000-0000E8850000}"/>
    <cellStyle name="Normal 3 5 3 3 2 3 2 2" xfId="35758" xr:uid="{00000000-0005-0000-0000-0000E9850000}"/>
    <cellStyle name="Normal 3 5 3 3 2 3 3" xfId="35759" xr:uid="{00000000-0005-0000-0000-0000EA850000}"/>
    <cellStyle name="Normal 3 5 3 3 2 4" xfId="35760" xr:uid="{00000000-0005-0000-0000-0000EB850000}"/>
    <cellStyle name="Normal 3 5 3 3 2 4 2" xfId="35761" xr:uid="{00000000-0005-0000-0000-0000EC850000}"/>
    <cellStyle name="Normal 3 5 3 3 2 4 2 2" xfId="35762" xr:uid="{00000000-0005-0000-0000-0000ED850000}"/>
    <cellStyle name="Normal 3 5 3 3 2 4 3" xfId="35763" xr:uid="{00000000-0005-0000-0000-0000EE850000}"/>
    <cellStyle name="Normal 3 5 3 3 2 5" xfId="35764" xr:uid="{00000000-0005-0000-0000-0000EF850000}"/>
    <cellStyle name="Normal 3 5 3 3 2 5 2" xfId="35765" xr:uid="{00000000-0005-0000-0000-0000F0850000}"/>
    <cellStyle name="Normal 3 5 3 3 2 6" xfId="35766" xr:uid="{00000000-0005-0000-0000-0000F1850000}"/>
    <cellStyle name="Normal 3 5 3 3 2 6 2" xfId="35767" xr:uid="{00000000-0005-0000-0000-0000F2850000}"/>
    <cellStyle name="Normal 3 5 3 3 2 7" xfId="35768" xr:uid="{00000000-0005-0000-0000-0000F3850000}"/>
    <cellStyle name="Normal 3 5 3 3 3" xfId="35769" xr:uid="{00000000-0005-0000-0000-0000F4850000}"/>
    <cellStyle name="Normal 3 5 3 3 3 2" xfId="35770" xr:uid="{00000000-0005-0000-0000-0000F5850000}"/>
    <cellStyle name="Normal 3 5 3 3 3 2 2" xfId="35771" xr:uid="{00000000-0005-0000-0000-0000F6850000}"/>
    <cellStyle name="Normal 3 5 3 3 3 2 2 2" xfId="35772" xr:uid="{00000000-0005-0000-0000-0000F7850000}"/>
    <cellStyle name="Normal 3 5 3 3 3 2 3" xfId="35773" xr:uid="{00000000-0005-0000-0000-0000F8850000}"/>
    <cellStyle name="Normal 3 5 3 3 3 3" xfId="35774" xr:uid="{00000000-0005-0000-0000-0000F9850000}"/>
    <cellStyle name="Normal 3 5 3 3 3 3 2" xfId="35775" xr:uid="{00000000-0005-0000-0000-0000FA850000}"/>
    <cellStyle name="Normal 3 5 3 3 3 3 2 2" xfId="35776" xr:uid="{00000000-0005-0000-0000-0000FB850000}"/>
    <cellStyle name="Normal 3 5 3 3 3 3 3" xfId="35777" xr:uid="{00000000-0005-0000-0000-0000FC850000}"/>
    <cellStyle name="Normal 3 5 3 3 3 4" xfId="35778" xr:uid="{00000000-0005-0000-0000-0000FD850000}"/>
    <cellStyle name="Normal 3 5 3 3 3 4 2" xfId="35779" xr:uid="{00000000-0005-0000-0000-0000FE850000}"/>
    <cellStyle name="Normal 3 5 3 3 3 4 2 2" xfId="35780" xr:uid="{00000000-0005-0000-0000-0000FF850000}"/>
    <cellStyle name="Normal 3 5 3 3 3 4 3" xfId="35781" xr:uid="{00000000-0005-0000-0000-000000860000}"/>
    <cellStyle name="Normal 3 5 3 3 3 5" xfId="35782" xr:uid="{00000000-0005-0000-0000-000001860000}"/>
    <cellStyle name="Normal 3 5 3 3 3 5 2" xfId="35783" xr:uid="{00000000-0005-0000-0000-000002860000}"/>
    <cellStyle name="Normal 3 5 3 3 3 6" xfId="35784" xr:uid="{00000000-0005-0000-0000-000003860000}"/>
    <cellStyle name="Normal 3 5 3 3 4" xfId="35785" xr:uid="{00000000-0005-0000-0000-000004860000}"/>
    <cellStyle name="Normal 3 5 3 3 4 2" xfId="35786" xr:uid="{00000000-0005-0000-0000-000005860000}"/>
    <cellStyle name="Normal 3 5 3 3 4 2 2" xfId="35787" xr:uid="{00000000-0005-0000-0000-000006860000}"/>
    <cellStyle name="Normal 3 5 3 3 4 3" xfId="35788" xr:uid="{00000000-0005-0000-0000-000007860000}"/>
    <cellStyle name="Normal 3 5 3 3 5" xfId="35789" xr:uid="{00000000-0005-0000-0000-000008860000}"/>
    <cellStyle name="Normal 3 5 3 3 5 2" xfId="35790" xr:uid="{00000000-0005-0000-0000-000009860000}"/>
    <cellStyle name="Normal 3 5 3 3 5 2 2" xfId="35791" xr:uid="{00000000-0005-0000-0000-00000A860000}"/>
    <cellStyle name="Normal 3 5 3 3 5 3" xfId="35792" xr:uid="{00000000-0005-0000-0000-00000B860000}"/>
    <cellStyle name="Normal 3 5 3 3 6" xfId="35793" xr:uid="{00000000-0005-0000-0000-00000C860000}"/>
    <cellStyle name="Normal 3 5 3 3 6 2" xfId="35794" xr:uid="{00000000-0005-0000-0000-00000D860000}"/>
    <cellStyle name="Normal 3 5 3 3 6 2 2" xfId="35795" xr:uid="{00000000-0005-0000-0000-00000E860000}"/>
    <cellStyle name="Normal 3 5 3 3 6 3" xfId="35796" xr:uid="{00000000-0005-0000-0000-00000F860000}"/>
    <cellStyle name="Normal 3 5 3 3 7" xfId="35797" xr:uid="{00000000-0005-0000-0000-000010860000}"/>
    <cellStyle name="Normal 3 5 3 3 7 2" xfId="35798" xr:uid="{00000000-0005-0000-0000-000011860000}"/>
    <cellStyle name="Normal 3 5 3 3 8" xfId="35799" xr:uid="{00000000-0005-0000-0000-000012860000}"/>
    <cellStyle name="Normal 3 5 3 3 8 2" xfId="35800" xr:uid="{00000000-0005-0000-0000-000013860000}"/>
    <cellStyle name="Normal 3 5 3 3 9" xfId="35801" xr:uid="{00000000-0005-0000-0000-000014860000}"/>
    <cellStyle name="Normal 3 5 3 4" xfId="1273" xr:uid="{00000000-0005-0000-0000-000015860000}"/>
    <cellStyle name="Normal 3 5 3 4 2" xfId="35802" xr:uid="{00000000-0005-0000-0000-000016860000}"/>
    <cellStyle name="Normal 3 5 3 4 2 2" xfId="35803" xr:uid="{00000000-0005-0000-0000-000017860000}"/>
    <cellStyle name="Normal 3 5 3 4 2 2 2" xfId="35804" xr:uid="{00000000-0005-0000-0000-000018860000}"/>
    <cellStyle name="Normal 3 5 3 4 2 3" xfId="35805" xr:uid="{00000000-0005-0000-0000-000019860000}"/>
    <cellStyle name="Normal 3 5 3 4 3" xfId="35806" xr:uid="{00000000-0005-0000-0000-00001A860000}"/>
    <cellStyle name="Normal 3 5 3 4 3 2" xfId="35807" xr:uid="{00000000-0005-0000-0000-00001B860000}"/>
    <cellStyle name="Normal 3 5 3 4 3 2 2" xfId="35808" xr:uid="{00000000-0005-0000-0000-00001C860000}"/>
    <cellStyle name="Normal 3 5 3 4 3 3" xfId="35809" xr:uid="{00000000-0005-0000-0000-00001D860000}"/>
    <cellStyle name="Normal 3 5 3 4 4" xfId="35810" xr:uid="{00000000-0005-0000-0000-00001E860000}"/>
    <cellStyle name="Normal 3 5 3 4 4 2" xfId="35811" xr:uid="{00000000-0005-0000-0000-00001F860000}"/>
    <cellStyle name="Normal 3 5 3 4 4 2 2" xfId="35812" xr:uid="{00000000-0005-0000-0000-000020860000}"/>
    <cellStyle name="Normal 3 5 3 4 4 3" xfId="35813" xr:uid="{00000000-0005-0000-0000-000021860000}"/>
    <cellStyle name="Normal 3 5 3 4 5" xfId="35814" xr:uid="{00000000-0005-0000-0000-000022860000}"/>
    <cellStyle name="Normal 3 5 3 4 5 2" xfId="35815" xr:uid="{00000000-0005-0000-0000-000023860000}"/>
    <cellStyle name="Normal 3 5 3 4 6" xfId="35816" xr:uid="{00000000-0005-0000-0000-000024860000}"/>
    <cellStyle name="Normal 3 5 3 4 6 2" xfId="35817" xr:uid="{00000000-0005-0000-0000-000025860000}"/>
    <cellStyle name="Normal 3 5 3 4 7" xfId="35818" xr:uid="{00000000-0005-0000-0000-000026860000}"/>
    <cellStyle name="Normal 3 5 3 5" xfId="35819" xr:uid="{00000000-0005-0000-0000-000027860000}"/>
    <cellStyle name="Normal 3 5 3 5 2" xfId="35820" xr:uid="{00000000-0005-0000-0000-000028860000}"/>
    <cellStyle name="Normal 3 5 3 5 2 2" xfId="35821" xr:uid="{00000000-0005-0000-0000-000029860000}"/>
    <cellStyle name="Normal 3 5 3 5 2 2 2" xfId="35822" xr:uid="{00000000-0005-0000-0000-00002A860000}"/>
    <cellStyle name="Normal 3 5 3 5 2 3" xfId="35823" xr:uid="{00000000-0005-0000-0000-00002B860000}"/>
    <cellStyle name="Normal 3 5 3 5 3" xfId="35824" xr:uid="{00000000-0005-0000-0000-00002C860000}"/>
    <cellStyle name="Normal 3 5 3 5 3 2" xfId="35825" xr:uid="{00000000-0005-0000-0000-00002D860000}"/>
    <cellStyle name="Normal 3 5 3 5 3 2 2" xfId="35826" xr:uid="{00000000-0005-0000-0000-00002E860000}"/>
    <cellStyle name="Normal 3 5 3 5 3 3" xfId="35827" xr:uid="{00000000-0005-0000-0000-00002F860000}"/>
    <cellStyle name="Normal 3 5 3 5 4" xfId="35828" xr:uid="{00000000-0005-0000-0000-000030860000}"/>
    <cellStyle name="Normal 3 5 3 5 4 2" xfId="35829" xr:uid="{00000000-0005-0000-0000-000031860000}"/>
    <cellStyle name="Normal 3 5 3 5 4 2 2" xfId="35830" xr:uid="{00000000-0005-0000-0000-000032860000}"/>
    <cellStyle name="Normal 3 5 3 5 4 3" xfId="35831" xr:uid="{00000000-0005-0000-0000-000033860000}"/>
    <cellStyle name="Normal 3 5 3 5 5" xfId="35832" xr:uid="{00000000-0005-0000-0000-000034860000}"/>
    <cellStyle name="Normal 3 5 3 5 5 2" xfId="35833" xr:uid="{00000000-0005-0000-0000-000035860000}"/>
    <cellStyle name="Normal 3 5 3 5 6" xfId="35834" xr:uid="{00000000-0005-0000-0000-000036860000}"/>
    <cellStyle name="Normal 3 5 3 6" xfId="35835" xr:uid="{00000000-0005-0000-0000-000037860000}"/>
    <cellStyle name="Normal 3 5 3 6 2" xfId="35836" xr:uid="{00000000-0005-0000-0000-000038860000}"/>
    <cellStyle name="Normal 3 5 3 6 2 2" xfId="35837" xr:uid="{00000000-0005-0000-0000-000039860000}"/>
    <cellStyle name="Normal 3 5 3 6 2 2 2" xfId="35838" xr:uid="{00000000-0005-0000-0000-00003A860000}"/>
    <cellStyle name="Normal 3 5 3 6 2 3" xfId="35839" xr:uid="{00000000-0005-0000-0000-00003B860000}"/>
    <cellStyle name="Normal 3 5 3 6 3" xfId="35840" xr:uid="{00000000-0005-0000-0000-00003C860000}"/>
    <cellStyle name="Normal 3 5 3 6 3 2" xfId="35841" xr:uid="{00000000-0005-0000-0000-00003D860000}"/>
    <cellStyle name="Normal 3 5 3 6 3 2 2" xfId="35842" xr:uid="{00000000-0005-0000-0000-00003E860000}"/>
    <cellStyle name="Normal 3 5 3 6 3 3" xfId="35843" xr:uid="{00000000-0005-0000-0000-00003F860000}"/>
    <cellStyle name="Normal 3 5 3 6 4" xfId="35844" xr:uid="{00000000-0005-0000-0000-000040860000}"/>
    <cellStyle name="Normal 3 5 3 6 4 2" xfId="35845" xr:uid="{00000000-0005-0000-0000-000041860000}"/>
    <cellStyle name="Normal 3 5 3 6 4 2 2" xfId="35846" xr:uid="{00000000-0005-0000-0000-000042860000}"/>
    <cellStyle name="Normal 3 5 3 6 4 3" xfId="35847" xr:uid="{00000000-0005-0000-0000-000043860000}"/>
    <cellStyle name="Normal 3 5 3 6 5" xfId="35848" xr:uid="{00000000-0005-0000-0000-000044860000}"/>
    <cellStyle name="Normal 3 5 3 6 5 2" xfId="35849" xr:uid="{00000000-0005-0000-0000-000045860000}"/>
    <cellStyle name="Normal 3 5 3 6 6" xfId="35850" xr:uid="{00000000-0005-0000-0000-000046860000}"/>
    <cellStyle name="Normal 3 5 3 7" xfId="35851" xr:uid="{00000000-0005-0000-0000-000047860000}"/>
    <cellStyle name="Normal 3 5 3 7 2" xfId="35852" xr:uid="{00000000-0005-0000-0000-000048860000}"/>
    <cellStyle name="Normal 3 5 3 7 2 2" xfId="35853" xr:uid="{00000000-0005-0000-0000-000049860000}"/>
    <cellStyle name="Normal 3 5 3 7 2 2 2" xfId="35854" xr:uid="{00000000-0005-0000-0000-00004A860000}"/>
    <cellStyle name="Normal 3 5 3 7 2 3" xfId="35855" xr:uid="{00000000-0005-0000-0000-00004B860000}"/>
    <cellStyle name="Normal 3 5 3 7 3" xfId="35856" xr:uid="{00000000-0005-0000-0000-00004C860000}"/>
    <cellStyle name="Normal 3 5 3 7 3 2" xfId="35857" xr:uid="{00000000-0005-0000-0000-00004D860000}"/>
    <cellStyle name="Normal 3 5 3 7 3 2 2" xfId="35858" xr:uid="{00000000-0005-0000-0000-00004E860000}"/>
    <cellStyle name="Normal 3 5 3 7 3 3" xfId="35859" xr:uid="{00000000-0005-0000-0000-00004F860000}"/>
    <cellStyle name="Normal 3 5 3 7 4" xfId="35860" xr:uid="{00000000-0005-0000-0000-000050860000}"/>
    <cellStyle name="Normal 3 5 3 7 4 2" xfId="35861" xr:uid="{00000000-0005-0000-0000-000051860000}"/>
    <cellStyle name="Normal 3 5 3 7 4 2 2" xfId="35862" xr:uid="{00000000-0005-0000-0000-000052860000}"/>
    <cellStyle name="Normal 3 5 3 7 4 3" xfId="35863" xr:uid="{00000000-0005-0000-0000-000053860000}"/>
    <cellStyle name="Normal 3 5 3 7 5" xfId="35864" xr:uid="{00000000-0005-0000-0000-000054860000}"/>
    <cellStyle name="Normal 3 5 3 7 5 2" xfId="35865" xr:uid="{00000000-0005-0000-0000-000055860000}"/>
    <cellStyle name="Normal 3 5 3 7 6" xfId="35866" xr:uid="{00000000-0005-0000-0000-000056860000}"/>
    <cellStyle name="Normal 3 5 3 8" xfId="35867" xr:uid="{00000000-0005-0000-0000-000057860000}"/>
    <cellStyle name="Normal 3 5 3 8 2" xfId="35868" xr:uid="{00000000-0005-0000-0000-000058860000}"/>
    <cellStyle name="Normal 3 5 3 8 2 2" xfId="35869" xr:uid="{00000000-0005-0000-0000-000059860000}"/>
    <cellStyle name="Normal 3 5 3 8 3" xfId="35870" xr:uid="{00000000-0005-0000-0000-00005A860000}"/>
    <cellStyle name="Normal 3 5 3 9" xfId="35871" xr:uid="{00000000-0005-0000-0000-00005B860000}"/>
    <cellStyle name="Normal 3 5 3 9 2" xfId="35872" xr:uid="{00000000-0005-0000-0000-00005C860000}"/>
    <cellStyle name="Normal 3 5 3 9 2 2" xfId="35873" xr:uid="{00000000-0005-0000-0000-00005D860000}"/>
    <cellStyle name="Normal 3 5 3 9 3" xfId="35874" xr:uid="{00000000-0005-0000-0000-00005E860000}"/>
    <cellStyle name="Normal 3 5 4" xfId="1274" xr:uid="{00000000-0005-0000-0000-00005F860000}"/>
    <cellStyle name="Normal 3 5 4 10" xfId="35875" xr:uid="{00000000-0005-0000-0000-000060860000}"/>
    <cellStyle name="Normal 3 5 4 10 2" xfId="35876" xr:uid="{00000000-0005-0000-0000-000061860000}"/>
    <cellStyle name="Normal 3 5 4 11" xfId="35877" xr:uid="{00000000-0005-0000-0000-000062860000}"/>
    <cellStyle name="Normal 3 5 4 12" xfId="35878" xr:uid="{00000000-0005-0000-0000-000063860000}"/>
    <cellStyle name="Normal 3 5 4 2" xfId="1275" xr:uid="{00000000-0005-0000-0000-000064860000}"/>
    <cellStyle name="Normal 3 5 4 2 2" xfId="35879" xr:uid="{00000000-0005-0000-0000-000065860000}"/>
    <cellStyle name="Normal 3 5 4 2 2 2" xfId="35880" xr:uid="{00000000-0005-0000-0000-000066860000}"/>
    <cellStyle name="Normal 3 5 4 2 2 2 2" xfId="35881" xr:uid="{00000000-0005-0000-0000-000067860000}"/>
    <cellStyle name="Normal 3 5 4 2 2 3" xfId="35882" xr:uid="{00000000-0005-0000-0000-000068860000}"/>
    <cellStyle name="Normal 3 5 4 2 3" xfId="35883" xr:uid="{00000000-0005-0000-0000-000069860000}"/>
    <cellStyle name="Normal 3 5 4 2 3 2" xfId="35884" xr:uid="{00000000-0005-0000-0000-00006A860000}"/>
    <cellStyle name="Normal 3 5 4 2 3 2 2" xfId="35885" xr:uid="{00000000-0005-0000-0000-00006B860000}"/>
    <cellStyle name="Normal 3 5 4 2 3 3" xfId="35886" xr:uid="{00000000-0005-0000-0000-00006C860000}"/>
    <cellStyle name="Normal 3 5 4 2 4" xfId="35887" xr:uid="{00000000-0005-0000-0000-00006D860000}"/>
    <cellStyle name="Normal 3 5 4 2 4 2" xfId="35888" xr:uid="{00000000-0005-0000-0000-00006E860000}"/>
    <cellStyle name="Normal 3 5 4 2 4 2 2" xfId="35889" xr:uid="{00000000-0005-0000-0000-00006F860000}"/>
    <cellStyle name="Normal 3 5 4 2 4 3" xfId="35890" xr:uid="{00000000-0005-0000-0000-000070860000}"/>
    <cellStyle name="Normal 3 5 4 2 5" xfId="35891" xr:uid="{00000000-0005-0000-0000-000071860000}"/>
    <cellStyle name="Normal 3 5 4 2 5 2" xfId="35892" xr:uid="{00000000-0005-0000-0000-000072860000}"/>
    <cellStyle name="Normal 3 5 4 2 6" xfId="35893" xr:uid="{00000000-0005-0000-0000-000073860000}"/>
    <cellStyle name="Normal 3 5 4 2 6 2" xfId="35894" xr:uid="{00000000-0005-0000-0000-000074860000}"/>
    <cellStyle name="Normal 3 5 4 2 7" xfId="35895" xr:uid="{00000000-0005-0000-0000-000075860000}"/>
    <cellStyle name="Normal 3 5 4 3" xfId="35896" xr:uid="{00000000-0005-0000-0000-000076860000}"/>
    <cellStyle name="Normal 3 5 4 3 2" xfId="35897" xr:uid="{00000000-0005-0000-0000-000077860000}"/>
    <cellStyle name="Normal 3 5 4 3 2 2" xfId="35898" xr:uid="{00000000-0005-0000-0000-000078860000}"/>
    <cellStyle name="Normal 3 5 4 3 2 2 2" xfId="35899" xr:uid="{00000000-0005-0000-0000-000079860000}"/>
    <cellStyle name="Normal 3 5 4 3 2 3" xfId="35900" xr:uid="{00000000-0005-0000-0000-00007A860000}"/>
    <cellStyle name="Normal 3 5 4 3 3" xfId="35901" xr:uid="{00000000-0005-0000-0000-00007B860000}"/>
    <cellStyle name="Normal 3 5 4 3 3 2" xfId="35902" xr:uid="{00000000-0005-0000-0000-00007C860000}"/>
    <cellStyle name="Normal 3 5 4 3 3 2 2" xfId="35903" xr:uid="{00000000-0005-0000-0000-00007D860000}"/>
    <cellStyle name="Normal 3 5 4 3 3 3" xfId="35904" xr:uid="{00000000-0005-0000-0000-00007E860000}"/>
    <cellStyle name="Normal 3 5 4 3 4" xfId="35905" xr:uid="{00000000-0005-0000-0000-00007F860000}"/>
    <cellStyle name="Normal 3 5 4 3 4 2" xfId="35906" xr:uid="{00000000-0005-0000-0000-000080860000}"/>
    <cellStyle name="Normal 3 5 4 3 4 2 2" xfId="35907" xr:uid="{00000000-0005-0000-0000-000081860000}"/>
    <cellStyle name="Normal 3 5 4 3 4 3" xfId="35908" xr:uid="{00000000-0005-0000-0000-000082860000}"/>
    <cellStyle name="Normal 3 5 4 3 5" xfId="35909" xr:uid="{00000000-0005-0000-0000-000083860000}"/>
    <cellStyle name="Normal 3 5 4 3 5 2" xfId="35910" xr:uid="{00000000-0005-0000-0000-000084860000}"/>
    <cellStyle name="Normal 3 5 4 3 6" xfId="35911" xr:uid="{00000000-0005-0000-0000-000085860000}"/>
    <cellStyle name="Normal 3 5 4 4" xfId="35912" xr:uid="{00000000-0005-0000-0000-000086860000}"/>
    <cellStyle name="Normal 3 5 4 4 2" xfId="35913" xr:uid="{00000000-0005-0000-0000-000087860000}"/>
    <cellStyle name="Normal 3 5 4 4 2 2" xfId="35914" xr:uid="{00000000-0005-0000-0000-000088860000}"/>
    <cellStyle name="Normal 3 5 4 4 3" xfId="35915" xr:uid="{00000000-0005-0000-0000-000089860000}"/>
    <cellStyle name="Normal 3 5 4 5" xfId="35916" xr:uid="{00000000-0005-0000-0000-00008A860000}"/>
    <cellStyle name="Normal 3 5 4 5 2" xfId="35917" xr:uid="{00000000-0005-0000-0000-00008B860000}"/>
    <cellStyle name="Normal 3 5 4 5 2 2" xfId="35918" xr:uid="{00000000-0005-0000-0000-00008C860000}"/>
    <cellStyle name="Normal 3 5 4 5 3" xfId="35919" xr:uid="{00000000-0005-0000-0000-00008D860000}"/>
    <cellStyle name="Normal 3 5 4 6" xfId="35920" xr:uid="{00000000-0005-0000-0000-00008E860000}"/>
    <cellStyle name="Normal 3 5 4 6 2" xfId="35921" xr:uid="{00000000-0005-0000-0000-00008F860000}"/>
    <cellStyle name="Normal 3 5 4 6 2 2" xfId="35922" xr:uid="{00000000-0005-0000-0000-000090860000}"/>
    <cellStyle name="Normal 3 5 4 6 3" xfId="35923" xr:uid="{00000000-0005-0000-0000-000091860000}"/>
    <cellStyle name="Normal 3 5 4 7" xfId="35924" xr:uid="{00000000-0005-0000-0000-000092860000}"/>
    <cellStyle name="Normal 3 5 4 7 2" xfId="35925" xr:uid="{00000000-0005-0000-0000-000093860000}"/>
    <cellStyle name="Normal 3 5 4 8" xfId="35926" xr:uid="{00000000-0005-0000-0000-000094860000}"/>
    <cellStyle name="Normal 3 5 4 8 2" xfId="35927" xr:uid="{00000000-0005-0000-0000-000095860000}"/>
    <cellStyle name="Normal 3 5 4 9" xfId="35928" xr:uid="{00000000-0005-0000-0000-000096860000}"/>
    <cellStyle name="Normal 3 5 4 9 2" xfId="35929" xr:uid="{00000000-0005-0000-0000-000097860000}"/>
    <cellStyle name="Normal 3 5 5" xfId="1276" xr:uid="{00000000-0005-0000-0000-000098860000}"/>
    <cellStyle name="Normal 3 5 5 2" xfId="1277" xr:uid="{00000000-0005-0000-0000-000099860000}"/>
    <cellStyle name="Normal 3 5 5 3" xfId="35930" xr:uid="{00000000-0005-0000-0000-00009A860000}"/>
    <cellStyle name="Normal 3 5 6" xfId="1278" xr:uid="{00000000-0005-0000-0000-00009B860000}"/>
    <cellStyle name="Normal 3 5 6 2" xfId="35931" xr:uid="{00000000-0005-0000-0000-00009C860000}"/>
    <cellStyle name="Normal 3 5 6 2 2" xfId="35932" xr:uid="{00000000-0005-0000-0000-00009D860000}"/>
    <cellStyle name="Normal 3 5 6 2 2 2" xfId="35933" xr:uid="{00000000-0005-0000-0000-00009E860000}"/>
    <cellStyle name="Normal 3 5 6 2 2 2 2" xfId="35934" xr:uid="{00000000-0005-0000-0000-00009F860000}"/>
    <cellStyle name="Normal 3 5 6 2 2 3" xfId="35935" xr:uid="{00000000-0005-0000-0000-0000A0860000}"/>
    <cellStyle name="Normal 3 5 6 2 3" xfId="35936" xr:uid="{00000000-0005-0000-0000-0000A1860000}"/>
    <cellStyle name="Normal 3 5 6 2 3 2" xfId="35937" xr:uid="{00000000-0005-0000-0000-0000A2860000}"/>
    <cellStyle name="Normal 3 5 6 2 3 2 2" xfId="35938" xr:uid="{00000000-0005-0000-0000-0000A3860000}"/>
    <cellStyle name="Normal 3 5 6 2 3 3" xfId="35939" xr:uid="{00000000-0005-0000-0000-0000A4860000}"/>
    <cellStyle name="Normal 3 5 6 2 4" xfId="35940" xr:uid="{00000000-0005-0000-0000-0000A5860000}"/>
    <cellStyle name="Normal 3 5 6 2 4 2" xfId="35941" xr:uid="{00000000-0005-0000-0000-0000A6860000}"/>
    <cellStyle name="Normal 3 5 6 2 4 2 2" xfId="35942" xr:uid="{00000000-0005-0000-0000-0000A7860000}"/>
    <cellStyle name="Normal 3 5 6 2 4 3" xfId="35943" xr:uid="{00000000-0005-0000-0000-0000A8860000}"/>
    <cellStyle name="Normal 3 5 6 2 5" xfId="35944" xr:uid="{00000000-0005-0000-0000-0000A9860000}"/>
    <cellStyle name="Normal 3 5 6 2 5 2" xfId="35945" xr:uid="{00000000-0005-0000-0000-0000AA860000}"/>
    <cellStyle name="Normal 3 5 6 2 6" xfId="35946" xr:uid="{00000000-0005-0000-0000-0000AB860000}"/>
    <cellStyle name="Normal 3 5 6 2 6 2" xfId="35947" xr:uid="{00000000-0005-0000-0000-0000AC860000}"/>
    <cellStyle name="Normal 3 5 6 2 7" xfId="35948" xr:uid="{00000000-0005-0000-0000-0000AD860000}"/>
    <cellStyle name="Normal 3 5 6 3" xfId="35949" xr:uid="{00000000-0005-0000-0000-0000AE860000}"/>
    <cellStyle name="Normal 3 5 6 3 2" xfId="35950" xr:uid="{00000000-0005-0000-0000-0000AF860000}"/>
    <cellStyle name="Normal 3 5 6 3 2 2" xfId="35951" xr:uid="{00000000-0005-0000-0000-0000B0860000}"/>
    <cellStyle name="Normal 3 5 6 3 2 2 2" xfId="35952" xr:uid="{00000000-0005-0000-0000-0000B1860000}"/>
    <cellStyle name="Normal 3 5 6 3 2 3" xfId="35953" xr:uid="{00000000-0005-0000-0000-0000B2860000}"/>
    <cellStyle name="Normal 3 5 6 3 3" xfId="35954" xr:uid="{00000000-0005-0000-0000-0000B3860000}"/>
    <cellStyle name="Normal 3 5 6 3 3 2" xfId="35955" xr:uid="{00000000-0005-0000-0000-0000B4860000}"/>
    <cellStyle name="Normal 3 5 6 3 3 2 2" xfId="35956" xr:uid="{00000000-0005-0000-0000-0000B5860000}"/>
    <cellStyle name="Normal 3 5 6 3 3 3" xfId="35957" xr:uid="{00000000-0005-0000-0000-0000B6860000}"/>
    <cellStyle name="Normal 3 5 6 3 4" xfId="35958" xr:uid="{00000000-0005-0000-0000-0000B7860000}"/>
    <cellStyle name="Normal 3 5 6 3 4 2" xfId="35959" xr:uid="{00000000-0005-0000-0000-0000B8860000}"/>
    <cellStyle name="Normal 3 5 6 3 4 2 2" xfId="35960" xr:uid="{00000000-0005-0000-0000-0000B9860000}"/>
    <cellStyle name="Normal 3 5 6 3 4 3" xfId="35961" xr:uid="{00000000-0005-0000-0000-0000BA860000}"/>
    <cellStyle name="Normal 3 5 6 3 5" xfId="35962" xr:uid="{00000000-0005-0000-0000-0000BB860000}"/>
    <cellStyle name="Normal 3 5 6 3 5 2" xfId="35963" xr:uid="{00000000-0005-0000-0000-0000BC860000}"/>
    <cellStyle name="Normal 3 5 6 3 6" xfId="35964" xr:uid="{00000000-0005-0000-0000-0000BD860000}"/>
    <cellStyle name="Normal 3 5 6 4" xfId="35965" xr:uid="{00000000-0005-0000-0000-0000BE860000}"/>
    <cellStyle name="Normal 3 5 6 4 2" xfId="35966" xr:uid="{00000000-0005-0000-0000-0000BF860000}"/>
    <cellStyle name="Normal 3 5 6 4 2 2" xfId="35967" xr:uid="{00000000-0005-0000-0000-0000C0860000}"/>
    <cellStyle name="Normal 3 5 6 4 3" xfId="35968" xr:uid="{00000000-0005-0000-0000-0000C1860000}"/>
    <cellStyle name="Normal 3 5 6 5" xfId="35969" xr:uid="{00000000-0005-0000-0000-0000C2860000}"/>
    <cellStyle name="Normal 3 5 6 5 2" xfId="35970" xr:uid="{00000000-0005-0000-0000-0000C3860000}"/>
    <cellStyle name="Normal 3 5 6 5 2 2" xfId="35971" xr:uid="{00000000-0005-0000-0000-0000C4860000}"/>
    <cellStyle name="Normal 3 5 6 5 3" xfId="35972" xr:uid="{00000000-0005-0000-0000-0000C5860000}"/>
    <cellStyle name="Normal 3 5 6 6" xfId="35973" xr:uid="{00000000-0005-0000-0000-0000C6860000}"/>
    <cellStyle name="Normal 3 5 6 6 2" xfId="35974" xr:uid="{00000000-0005-0000-0000-0000C7860000}"/>
    <cellStyle name="Normal 3 5 6 6 2 2" xfId="35975" xr:uid="{00000000-0005-0000-0000-0000C8860000}"/>
    <cellStyle name="Normal 3 5 6 6 3" xfId="35976" xr:uid="{00000000-0005-0000-0000-0000C9860000}"/>
    <cellStyle name="Normal 3 5 6 7" xfId="35977" xr:uid="{00000000-0005-0000-0000-0000CA860000}"/>
    <cellStyle name="Normal 3 5 6 7 2" xfId="35978" xr:uid="{00000000-0005-0000-0000-0000CB860000}"/>
    <cellStyle name="Normal 3 5 6 8" xfId="35979" xr:uid="{00000000-0005-0000-0000-0000CC860000}"/>
    <cellStyle name="Normal 3 5 6 8 2" xfId="35980" xr:uid="{00000000-0005-0000-0000-0000CD860000}"/>
    <cellStyle name="Normal 3 5 6 9" xfId="35981" xr:uid="{00000000-0005-0000-0000-0000CE860000}"/>
    <cellStyle name="Normal 3 5 7" xfId="35982" xr:uid="{00000000-0005-0000-0000-0000CF860000}"/>
    <cellStyle name="Normal 3 5 8" xfId="35983" xr:uid="{00000000-0005-0000-0000-0000D0860000}"/>
    <cellStyle name="Normal 3 5 8 2" xfId="35984" xr:uid="{00000000-0005-0000-0000-0000D1860000}"/>
    <cellStyle name="Normal 3 5 9" xfId="35985" xr:uid="{00000000-0005-0000-0000-0000D2860000}"/>
    <cellStyle name="Normal 3 6" xfId="1279" xr:uid="{00000000-0005-0000-0000-0000D3860000}"/>
    <cellStyle name="Normal 3 7" xfId="1280" xr:uid="{00000000-0005-0000-0000-0000D4860000}"/>
    <cellStyle name="Normal 3 8" xfId="35986" xr:uid="{00000000-0005-0000-0000-0000D5860000}"/>
    <cellStyle name="Normal 3 9" xfId="35987" xr:uid="{00000000-0005-0000-0000-0000D6860000}"/>
    <cellStyle name="Normal 30" xfId="1281" xr:uid="{00000000-0005-0000-0000-0000D7860000}"/>
    <cellStyle name="Normal 30 2" xfId="35988" xr:uid="{00000000-0005-0000-0000-0000D8860000}"/>
    <cellStyle name="Normal 30 2 2" xfId="55842" xr:uid="{00000000-0005-0000-0000-0000D9860000}"/>
    <cellStyle name="Normal 30 2 2 2" xfId="55843" xr:uid="{00000000-0005-0000-0000-0000DA860000}"/>
    <cellStyle name="Normal 30 2 2 3" xfId="55844" xr:uid="{00000000-0005-0000-0000-0000DB860000}"/>
    <cellStyle name="Normal 30 2 2 3 2" xfId="55845" xr:uid="{00000000-0005-0000-0000-0000DC860000}"/>
    <cellStyle name="Normal 30 3" xfId="35989" xr:uid="{00000000-0005-0000-0000-0000DD860000}"/>
    <cellStyle name="Normal 30 3 2" xfId="35990" xr:uid="{00000000-0005-0000-0000-0000DE860000}"/>
    <cellStyle name="Normal 30 3 2 2" xfId="35991" xr:uid="{00000000-0005-0000-0000-0000DF860000}"/>
    <cellStyle name="Normal 30 3 3" xfId="55846" xr:uid="{00000000-0005-0000-0000-0000E0860000}"/>
    <cellStyle name="Normal 30 3 3 2" xfId="55847" xr:uid="{00000000-0005-0000-0000-0000E1860000}"/>
    <cellStyle name="Normal 300" xfId="35992" xr:uid="{00000000-0005-0000-0000-0000E2860000}"/>
    <cellStyle name="Normal 301" xfId="35993" xr:uid="{00000000-0005-0000-0000-0000E3860000}"/>
    <cellStyle name="Normal 302" xfId="35994" xr:uid="{00000000-0005-0000-0000-0000E4860000}"/>
    <cellStyle name="Normal 303" xfId="35995" xr:uid="{00000000-0005-0000-0000-0000E5860000}"/>
    <cellStyle name="Normal 304" xfId="35996" xr:uid="{00000000-0005-0000-0000-0000E6860000}"/>
    <cellStyle name="Normal 305" xfId="35997" xr:uid="{00000000-0005-0000-0000-0000E7860000}"/>
    <cellStyle name="Normal 306" xfId="35998" xr:uid="{00000000-0005-0000-0000-0000E8860000}"/>
    <cellStyle name="Normal 307" xfId="35999" xr:uid="{00000000-0005-0000-0000-0000E9860000}"/>
    <cellStyle name="Normal 308" xfId="36000" xr:uid="{00000000-0005-0000-0000-0000EA860000}"/>
    <cellStyle name="Normal 309" xfId="36001" xr:uid="{00000000-0005-0000-0000-0000EB860000}"/>
    <cellStyle name="Normal 31" xfId="1282" xr:uid="{00000000-0005-0000-0000-0000EC860000}"/>
    <cellStyle name="Normal 31 2" xfId="36002" xr:uid="{00000000-0005-0000-0000-0000ED860000}"/>
    <cellStyle name="Normal 31 2 2" xfId="55848" xr:uid="{00000000-0005-0000-0000-0000EE860000}"/>
    <cellStyle name="Normal 31 2 2 2" xfId="55849" xr:uid="{00000000-0005-0000-0000-0000EF860000}"/>
    <cellStyle name="Normal 31 2 2 3" xfId="55850" xr:uid="{00000000-0005-0000-0000-0000F0860000}"/>
    <cellStyle name="Normal 31 2 2 3 2" xfId="55851" xr:uid="{00000000-0005-0000-0000-0000F1860000}"/>
    <cellStyle name="Normal 31 3" xfId="36003" xr:uid="{00000000-0005-0000-0000-0000F2860000}"/>
    <cellStyle name="Normal 31 3 2" xfId="36004" xr:uid="{00000000-0005-0000-0000-0000F3860000}"/>
    <cellStyle name="Normal 31 3 2 2" xfId="36005" xr:uid="{00000000-0005-0000-0000-0000F4860000}"/>
    <cellStyle name="Normal 31 3 3" xfId="55852" xr:uid="{00000000-0005-0000-0000-0000F5860000}"/>
    <cellStyle name="Normal 31 3 3 2" xfId="55853" xr:uid="{00000000-0005-0000-0000-0000F6860000}"/>
    <cellStyle name="Normal 310" xfId="36006" xr:uid="{00000000-0005-0000-0000-0000F7860000}"/>
    <cellStyle name="Normal 311" xfId="36007" xr:uid="{00000000-0005-0000-0000-0000F8860000}"/>
    <cellStyle name="Normal 312" xfId="36008" xr:uid="{00000000-0005-0000-0000-0000F9860000}"/>
    <cellStyle name="Normal 313" xfId="36009" xr:uid="{00000000-0005-0000-0000-0000FA860000}"/>
    <cellStyle name="Normal 314" xfId="36010" xr:uid="{00000000-0005-0000-0000-0000FB860000}"/>
    <cellStyle name="Normal 314 2" xfId="36011" xr:uid="{00000000-0005-0000-0000-0000FC860000}"/>
    <cellStyle name="Normal 315" xfId="36012" xr:uid="{00000000-0005-0000-0000-0000FD860000}"/>
    <cellStyle name="Normal 315 2" xfId="36013" xr:uid="{00000000-0005-0000-0000-0000FE860000}"/>
    <cellStyle name="Normal 316" xfId="36014" xr:uid="{00000000-0005-0000-0000-0000FF860000}"/>
    <cellStyle name="Normal 316 2" xfId="36015" xr:uid="{00000000-0005-0000-0000-000000870000}"/>
    <cellStyle name="Normal 317" xfId="36016" xr:uid="{00000000-0005-0000-0000-000001870000}"/>
    <cellStyle name="Normal 317 2" xfId="36017" xr:uid="{00000000-0005-0000-0000-000002870000}"/>
    <cellStyle name="Normal 318" xfId="36018" xr:uid="{00000000-0005-0000-0000-000003870000}"/>
    <cellStyle name="Normal 318 2" xfId="36019" xr:uid="{00000000-0005-0000-0000-000004870000}"/>
    <cellStyle name="Normal 319" xfId="36020" xr:uid="{00000000-0005-0000-0000-000005870000}"/>
    <cellStyle name="Normal 32" xfId="1283" xr:uid="{00000000-0005-0000-0000-000006870000}"/>
    <cellStyle name="Normal 32 10" xfId="36021" xr:uid="{00000000-0005-0000-0000-000007870000}"/>
    <cellStyle name="Normal 32 10 2" xfId="36022" xr:uid="{00000000-0005-0000-0000-000008870000}"/>
    <cellStyle name="Normal 32 10 2 2" xfId="36023" xr:uid="{00000000-0005-0000-0000-000009870000}"/>
    <cellStyle name="Normal 32 10 3" xfId="36024" xr:uid="{00000000-0005-0000-0000-00000A870000}"/>
    <cellStyle name="Normal 32 11" xfId="36025" xr:uid="{00000000-0005-0000-0000-00000B870000}"/>
    <cellStyle name="Normal 32 11 2" xfId="36026" xr:uid="{00000000-0005-0000-0000-00000C870000}"/>
    <cellStyle name="Normal 32 12" xfId="36027" xr:uid="{00000000-0005-0000-0000-00000D870000}"/>
    <cellStyle name="Normal 32 12 2" xfId="36028" xr:uid="{00000000-0005-0000-0000-00000E870000}"/>
    <cellStyle name="Normal 32 13" xfId="36029" xr:uid="{00000000-0005-0000-0000-00000F870000}"/>
    <cellStyle name="Normal 32 13 2" xfId="36030" xr:uid="{00000000-0005-0000-0000-000010870000}"/>
    <cellStyle name="Normal 32 14" xfId="36031" xr:uid="{00000000-0005-0000-0000-000011870000}"/>
    <cellStyle name="Normal 32 14 2" xfId="36032" xr:uid="{00000000-0005-0000-0000-000012870000}"/>
    <cellStyle name="Normal 32 15" xfId="36033" xr:uid="{00000000-0005-0000-0000-000013870000}"/>
    <cellStyle name="Normal 32 16" xfId="55854" xr:uid="{00000000-0005-0000-0000-000014870000}"/>
    <cellStyle name="Normal 32 2" xfId="36034" xr:uid="{00000000-0005-0000-0000-000015870000}"/>
    <cellStyle name="Normal 32 2 2" xfId="55855" xr:uid="{00000000-0005-0000-0000-000016870000}"/>
    <cellStyle name="Normal 32 2 2 2" xfId="55856" xr:uid="{00000000-0005-0000-0000-000017870000}"/>
    <cellStyle name="Normal 32 2 2 3" xfId="55857" xr:uid="{00000000-0005-0000-0000-000018870000}"/>
    <cellStyle name="Normal 32 2 2 3 2" xfId="55858" xr:uid="{00000000-0005-0000-0000-000019870000}"/>
    <cellStyle name="Normal 32 3" xfId="36035" xr:uid="{00000000-0005-0000-0000-00001A870000}"/>
    <cellStyle name="Normal 32 3 10" xfId="36036" xr:uid="{00000000-0005-0000-0000-00001B870000}"/>
    <cellStyle name="Normal 32 3 10 2" xfId="36037" xr:uid="{00000000-0005-0000-0000-00001C870000}"/>
    <cellStyle name="Normal 32 3 11" xfId="36038" xr:uid="{00000000-0005-0000-0000-00001D870000}"/>
    <cellStyle name="Normal 32 3 12" xfId="55859" xr:uid="{00000000-0005-0000-0000-00001E870000}"/>
    <cellStyle name="Normal 32 3 2" xfId="36039" xr:uid="{00000000-0005-0000-0000-00001F870000}"/>
    <cellStyle name="Normal 32 3 2 2" xfId="36040" xr:uid="{00000000-0005-0000-0000-000020870000}"/>
    <cellStyle name="Normal 32 3 2 2 2" xfId="36041" xr:uid="{00000000-0005-0000-0000-000021870000}"/>
    <cellStyle name="Normal 32 3 2 2 2 2" xfId="36042" xr:uid="{00000000-0005-0000-0000-000022870000}"/>
    <cellStyle name="Normal 32 3 2 2 3" xfId="36043" xr:uid="{00000000-0005-0000-0000-000023870000}"/>
    <cellStyle name="Normal 32 3 2 3" xfId="36044" xr:uid="{00000000-0005-0000-0000-000024870000}"/>
    <cellStyle name="Normal 32 3 2 3 2" xfId="36045" xr:uid="{00000000-0005-0000-0000-000025870000}"/>
    <cellStyle name="Normal 32 3 2 3 2 2" xfId="36046" xr:uid="{00000000-0005-0000-0000-000026870000}"/>
    <cellStyle name="Normal 32 3 2 3 3" xfId="36047" xr:uid="{00000000-0005-0000-0000-000027870000}"/>
    <cellStyle name="Normal 32 3 2 4" xfId="36048" xr:uid="{00000000-0005-0000-0000-000028870000}"/>
    <cellStyle name="Normal 32 3 2 4 2" xfId="36049" xr:uid="{00000000-0005-0000-0000-000029870000}"/>
    <cellStyle name="Normal 32 3 2 4 2 2" xfId="36050" xr:uid="{00000000-0005-0000-0000-00002A870000}"/>
    <cellStyle name="Normal 32 3 2 4 3" xfId="36051" xr:uid="{00000000-0005-0000-0000-00002B870000}"/>
    <cellStyle name="Normal 32 3 2 5" xfId="36052" xr:uid="{00000000-0005-0000-0000-00002C870000}"/>
    <cellStyle name="Normal 32 3 2 5 2" xfId="36053" xr:uid="{00000000-0005-0000-0000-00002D870000}"/>
    <cellStyle name="Normal 32 3 2 6" xfId="36054" xr:uid="{00000000-0005-0000-0000-00002E870000}"/>
    <cellStyle name="Normal 32 3 2 6 2" xfId="36055" xr:uid="{00000000-0005-0000-0000-00002F870000}"/>
    <cellStyle name="Normal 32 3 2 7" xfId="36056" xr:uid="{00000000-0005-0000-0000-000030870000}"/>
    <cellStyle name="Normal 32 3 2 8" xfId="55860" xr:uid="{00000000-0005-0000-0000-000031870000}"/>
    <cellStyle name="Normal 32 3 3" xfId="36057" xr:uid="{00000000-0005-0000-0000-000032870000}"/>
    <cellStyle name="Normal 32 3 3 2" xfId="36058" xr:uid="{00000000-0005-0000-0000-000033870000}"/>
    <cellStyle name="Normal 32 3 3 2 2" xfId="36059" xr:uid="{00000000-0005-0000-0000-000034870000}"/>
    <cellStyle name="Normal 32 3 3 2 2 2" xfId="36060" xr:uid="{00000000-0005-0000-0000-000035870000}"/>
    <cellStyle name="Normal 32 3 3 2 3" xfId="36061" xr:uid="{00000000-0005-0000-0000-000036870000}"/>
    <cellStyle name="Normal 32 3 3 2 4" xfId="55862" xr:uid="{00000000-0005-0000-0000-000037870000}"/>
    <cellStyle name="Normal 32 3 3 3" xfId="36062" xr:uid="{00000000-0005-0000-0000-000038870000}"/>
    <cellStyle name="Normal 32 3 3 3 2" xfId="36063" xr:uid="{00000000-0005-0000-0000-000039870000}"/>
    <cellStyle name="Normal 32 3 3 3 2 2" xfId="36064" xr:uid="{00000000-0005-0000-0000-00003A870000}"/>
    <cellStyle name="Normal 32 3 3 3 3" xfId="36065" xr:uid="{00000000-0005-0000-0000-00003B870000}"/>
    <cellStyle name="Normal 32 3 3 4" xfId="36066" xr:uid="{00000000-0005-0000-0000-00003C870000}"/>
    <cellStyle name="Normal 32 3 3 4 2" xfId="36067" xr:uid="{00000000-0005-0000-0000-00003D870000}"/>
    <cellStyle name="Normal 32 3 3 4 2 2" xfId="36068" xr:uid="{00000000-0005-0000-0000-00003E870000}"/>
    <cellStyle name="Normal 32 3 3 4 3" xfId="36069" xr:uid="{00000000-0005-0000-0000-00003F870000}"/>
    <cellStyle name="Normal 32 3 3 5" xfId="36070" xr:uid="{00000000-0005-0000-0000-000040870000}"/>
    <cellStyle name="Normal 32 3 3 5 2" xfId="36071" xr:uid="{00000000-0005-0000-0000-000041870000}"/>
    <cellStyle name="Normal 32 3 3 6" xfId="36072" xr:uid="{00000000-0005-0000-0000-000042870000}"/>
    <cellStyle name="Normal 32 3 3 7" xfId="55861" xr:uid="{00000000-0005-0000-0000-000043870000}"/>
    <cellStyle name="Normal 32 3 4" xfId="36073" xr:uid="{00000000-0005-0000-0000-000044870000}"/>
    <cellStyle name="Normal 32 3 4 2" xfId="36074" xr:uid="{00000000-0005-0000-0000-000045870000}"/>
    <cellStyle name="Normal 32 3 4 2 2" xfId="36075" xr:uid="{00000000-0005-0000-0000-000046870000}"/>
    <cellStyle name="Normal 32 3 4 3" xfId="36076" xr:uid="{00000000-0005-0000-0000-000047870000}"/>
    <cellStyle name="Normal 32 3 5" xfId="36077" xr:uid="{00000000-0005-0000-0000-000048870000}"/>
    <cellStyle name="Normal 32 3 5 2" xfId="36078" xr:uid="{00000000-0005-0000-0000-000049870000}"/>
    <cellStyle name="Normal 32 3 5 2 2" xfId="36079" xr:uid="{00000000-0005-0000-0000-00004A870000}"/>
    <cellStyle name="Normal 32 3 5 3" xfId="36080" xr:uid="{00000000-0005-0000-0000-00004B870000}"/>
    <cellStyle name="Normal 32 3 6" xfId="36081" xr:uid="{00000000-0005-0000-0000-00004C870000}"/>
    <cellStyle name="Normal 32 3 6 2" xfId="36082" xr:uid="{00000000-0005-0000-0000-00004D870000}"/>
    <cellStyle name="Normal 32 3 6 2 2" xfId="36083" xr:uid="{00000000-0005-0000-0000-00004E870000}"/>
    <cellStyle name="Normal 32 3 6 3" xfId="36084" xr:uid="{00000000-0005-0000-0000-00004F870000}"/>
    <cellStyle name="Normal 32 3 7" xfId="36085" xr:uid="{00000000-0005-0000-0000-000050870000}"/>
    <cellStyle name="Normal 32 3 7 2" xfId="36086" xr:uid="{00000000-0005-0000-0000-000051870000}"/>
    <cellStyle name="Normal 32 3 8" xfId="36087" xr:uid="{00000000-0005-0000-0000-000052870000}"/>
    <cellStyle name="Normal 32 3 8 2" xfId="36088" xr:uid="{00000000-0005-0000-0000-000053870000}"/>
    <cellStyle name="Normal 32 3 9" xfId="36089" xr:uid="{00000000-0005-0000-0000-000054870000}"/>
    <cellStyle name="Normal 32 3 9 2" xfId="36090" xr:uid="{00000000-0005-0000-0000-000055870000}"/>
    <cellStyle name="Normal 32 4" xfId="36091" xr:uid="{00000000-0005-0000-0000-000056870000}"/>
    <cellStyle name="Normal 32 4 10" xfId="36092" xr:uid="{00000000-0005-0000-0000-000057870000}"/>
    <cellStyle name="Normal 32 4 10 2" xfId="36093" xr:uid="{00000000-0005-0000-0000-000058870000}"/>
    <cellStyle name="Normal 32 4 11" xfId="36094" xr:uid="{00000000-0005-0000-0000-000059870000}"/>
    <cellStyle name="Normal 32 4 12" xfId="55863" xr:uid="{00000000-0005-0000-0000-00005A870000}"/>
    <cellStyle name="Normal 32 4 2" xfId="36095" xr:uid="{00000000-0005-0000-0000-00005B870000}"/>
    <cellStyle name="Normal 32 4 2 2" xfId="36096" xr:uid="{00000000-0005-0000-0000-00005C870000}"/>
    <cellStyle name="Normal 32 4 2 2 2" xfId="36097" xr:uid="{00000000-0005-0000-0000-00005D870000}"/>
    <cellStyle name="Normal 32 4 2 2 2 2" xfId="36098" xr:uid="{00000000-0005-0000-0000-00005E870000}"/>
    <cellStyle name="Normal 32 4 2 2 3" xfId="36099" xr:uid="{00000000-0005-0000-0000-00005F870000}"/>
    <cellStyle name="Normal 32 4 2 3" xfId="36100" xr:uid="{00000000-0005-0000-0000-000060870000}"/>
    <cellStyle name="Normal 32 4 2 3 2" xfId="36101" xr:uid="{00000000-0005-0000-0000-000061870000}"/>
    <cellStyle name="Normal 32 4 2 3 2 2" xfId="36102" xr:uid="{00000000-0005-0000-0000-000062870000}"/>
    <cellStyle name="Normal 32 4 2 3 3" xfId="36103" xr:uid="{00000000-0005-0000-0000-000063870000}"/>
    <cellStyle name="Normal 32 4 2 4" xfId="36104" xr:uid="{00000000-0005-0000-0000-000064870000}"/>
    <cellStyle name="Normal 32 4 2 4 2" xfId="36105" xr:uid="{00000000-0005-0000-0000-000065870000}"/>
    <cellStyle name="Normal 32 4 2 4 2 2" xfId="36106" xr:uid="{00000000-0005-0000-0000-000066870000}"/>
    <cellStyle name="Normal 32 4 2 4 3" xfId="36107" xr:uid="{00000000-0005-0000-0000-000067870000}"/>
    <cellStyle name="Normal 32 4 2 5" xfId="36108" xr:uid="{00000000-0005-0000-0000-000068870000}"/>
    <cellStyle name="Normal 32 4 2 5 2" xfId="36109" xr:uid="{00000000-0005-0000-0000-000069870000}"/>
    <cellStyle name="Normal 32 4 2 6" xfId="36110" xr:uid="{00000000-0005-0000-0000-00006A870000}"/>
    <cellStyle name="Normal 32 4 2 6 2" xfId="36111" xr:uid="{00000000-0005-0000-0000-00006B870000}"/>
    <cellStyle name="Normal 32 4 2 7" xfId="36112" xr:uid="{00000000-0005-0000-0000-00006C870000}"/>
    <cellStyle name="Normal 32 4 3" xfId="36113" xr:uid="{00000000-0005-0000-0000-00006D870000}"/>
    <cellStyle name="Normal 32 4 3 2" xfId="36114" xr:uid="{00000000-0005-0000-0000-00006E870000}"/>
    <cellStyle name="Normal 32 4 3 2 2" xfId="36115" xr:uid="{00000000-0005-0000-0000-00006F870000}"/>
    <cellStyle name="Normal 32 4 3 2 2 2" xfId="36116" xr:uid="{00000000-0005-0000-0000-000070870000}"/>
    <cellStyle name="Normal 32 4 3 2 3" xfId="36117" xr:uid="{00000000-0005-0000-0000-000071870000}"/>
    <cellStyle name="Normal 32 4 3 3" xfId="36118" xr:uid="{00000000-0005-0000-0000-000072870000}"/>
    <cellStyle name="Normal 32 4 3 3 2" xfId="36119" xr:uid="{00000000-0005-0000-0000-000073870000}"/>
    <cellStyle name="Normal 32 4 3 3 2 2" xfId="36120" xr:uid="{00000000-0005-0000-0000-000074870000}"/>
    <cellStyle name="Normal 32 4 3 3 3" xfId="36121" xr:uid="{00000000-0005-0000-0000-000075870000}"/>
    <cellStyle name="Normal 32 4 3 4" xfId="36122" xr:uid="{00000000-0005-0000-0000-000076870000}"/>
    <cellStyle name="Normal 32 4 3 4 2" xfId="36123" xr:uid="{00000000-0005-0000-0000-000077870000}"/>
    <cellStyle name="Normal 32 4 3 4 2 2" xfId="36124" xr:uid="{00000000-0005-0000-0000-000078870000}"/>
    <cellStyle name="Normal 32 4 3 4 3" xfId="36125" xr:uid="{00000000-0005-0000-0000-000079870000}"/>
    <cellStyle name="Normal 32 4 3 5" xfId="36126" xr:uid="{00000000-0005-0000-0000-00007A870000}"/>
    <cellStyle name="Normal 32 4 3 5 2" xfId="36127" xr:uid="{00000000-0005-0000-0000-00007B870000}"/>
    <cellStyle name="Normal 32 4 3 6" xfId="36128" xr:uid="{00000000-0005-0000-0000-00007C870000}"/>
    <cellStyle name="Normal 32 4 4" xfId="36129" xr:uid="{00000000-0005-0000-0000-00007D870000}"/>
    <cellStyle name="Normal 32 4 4 2" xfId="36130" xr:uid="{00000000-0005-0000-0000-00007E870000}"/>
    <cellStyle name="Normal 32 4 4 2 2" xfId="36131" xr:uid="{00000000-0005-0000-0000-00007F870000}"/>
    <cellStyle name="Normal 32 4 4 3" xfId="36132" xr:uid="{00000000-0005-0000-0000-000080870000}"/>
    <cellStyle name="Normal 32 4 5" xfId="36133" xr:uid="{00000000-0005-0000-0000-000081870000}"/>
    <cellStyle name="Normal 32 4 5 2" xfId="36134" xr:uid="{00000000-0005-0000-0000-000082870000}"/>
    <cellStyle name="Normal 32 4 5 2 2" xfId="36135" xr:uid="{00000000-0005-0000-0000-000083870000}"/>
    <cellStyle name="Normal 32 4 5 3" xfId="36136" xr:uid="{00000000-0005-0000-0000-000084870000}"/>
    <cellStyle name="Normal 32 4 6" xfId="36137" xr:uid="{00000000-0005-0000-0000-000085870000}"/>
    <cellStyle name="Normal 32 4 6 2" xfId="36138" xr:uid="{00000000-0005-0000-0000-000086870000}"/>
    <cellStyle name="Normal 32 4 6 2 2" xfId="36139" xr:uid="{00000000-0005-0000-0000-000087870000}"/>
    <cellStyle name="Normal 32 4 6 3" xfId="36140" xr:uid="{00000000-0005-0000-0000-000088870000}"/>
    <cellStyle name="Normal 32 4 7" xfId="36141" xr:uid="{00000000-0005-0000-0000-000089870000}"/>
    <cellStyle name="Normal 32 4 7 2" xfId="36142" xr:uid="{00000000-0005-0000-0000-00008A870000}"/>
    <cellStyle name="Normal 32 4 8" xfId="36143" xr:uid="{00000000-0005-0000-0000-00008B870000}"/>
    <cellStyle name="Normal 32 4 8 2" xfId="36144" xr:uid="{00000000-0005-0000-0000-00008C870000}"/>
    <cellStyle name="Normal 32 4 9" xfId="36145" xr:uid="{00000000-0005-0000-0000-00008D870000}"/>
    <cellStyle name="Normal 32 4 9 2" xfId="36146" xr:uid="{00000000-0005-0000-0000-00008E870000}"/>
    <cellStyle name="Normal 32 5" xfId="36147" xr:uid="{00000000-0005-0000-0000-00008F870000}"/>
    <cellStyle name="Normal 32 5 10" xfId="36148" xr:uid="{00000000-0005-0000-0000-000090870000}"/>
    <cellStyle name="Normal 32 5 10 2" xfId="36149" xr:uid="{00000000-0005-0000-0000-000091870000}"/>
    <cellStyle name="Normal 32 5 11" xfId="36150" xr:uid="{00000000-0005-0000-0000-000092870000}"/>
    <cellStyle name="Normal 32 5 2" xfId="36151" xr:uid="{00000000-0005-0000-0000-000093870000}"/>
    <cellStyle name="Normal 32 5 2 2" xfId="36152" xr:uid="{00000000-0005-0000-0000-000094870000}"/>
    <cellStyle name="Normal 32 5 2 2 2" xfId="36153" xr:uid="{00000000-0005-0000-0000-000095870000}"/>
    <cellStyle name="Normal 32 5 2 2 2 2" xfId="36154" xr:uid="{00000000-0005-0000-0000-000096870000}"/>
    <cellStyle name="Normal 32 5 2 2 3" xfId="36155" xr:uid="{00000000-0005-0000-0000-000097870000}"/>
    <cellStyle name="Normal 32 5 2 3" xfId="36156" xr:uid="{00000000-0005-0000-0000-000098870000}"/>
    <cellStyle name="Normal 32 5 2 3 2" xfId="36157" xr:uid="{00000000-0005-0000-0000-000099870000}"/>
    <cellStyle name="Normal 32 5 2 3 2 2" xfId="36158" xr:uid="{00000000-0005-0000-0000-00009A870000}"/>
    <cellStyle name="Normal 32 5 2 3 3" xfId="36159" xr:uid="{00000000-0005-0000-0000-00009B870000}"/>
    <cellStyle name="Normal 32 5 2 4" xfId="36160" xr:uid="{00000000-0005-0000-0000-00009C870000}"/>
    <cellStyle name="Normal 32 5 2 4 2" xfId="36161" xr:uid="{00000000-0005-0000-0000-00009D870000}"/>
    <cellStyle name="Normal 32 5 2 4 2 2" xfId="36162" xr:uid="{00000000-0005-0000-0000-00009E870000}"/>
    <cellStyle name="Normal 32 5 2 4 3" xfId="36163" xr:uid="{00000000-0005-0000-0000-00009F870000}"/>
    <cellStyle name="Normal 32 5 2 5" xfId="36164" xr:uid="{00000000-0005-0000-0000-0000A0870000}"/>
    <cellStyle name="Normal 32 5 2 5 2" xfId="36165" xr:uid="{00000000-0005-0000-0000-0000A1870000}"/>
    <cellStyle name="Normal 32 5 2 6" xfId="36166" xr:uid="{00000000-0005-0000-0000-0000A2870000}"/>
    <cellStyle name="Normal 32 5 2 6 2" xfId="36167" xr:uid="{00000000-0005-0000-0000-0000A3870000}"/>
    <cellStyle name="Normal 32 5 2 7" xfId="36168" xr:uid="{00000000-0005-0000-0000-0000A4870000}"/>
    <cellStyle name="Normal 32 5 3" xfId="36169" xr:uid="{00000000-0005-0000-0000-0000A5870000}"/>
    <cellStyle name="Normal 32 5 3 2" xfId="36170" xr:uid="{00000000-0005-0000-0000-0000A6870000}"/>
    <cellStyle name="Normal 32 5 3 2 2" xfId="36171" xr:uid="{00000000-0005-0000-0000-0000A7870000}"/>
    <cellStyle name="Normal 32 5 3 2 2 2" xfId="36172" xr:uid="{00000000-0005-0000-0000-0000A8870000}"/>
    <cellStyle name="Normal 32 5 3 2 3" xfId="36173" xr:uid="{00000000-0005-0000-0000-0000A9870000}"/>
    <cellStyle name="Normal 32 5 3 3" xfId="36174" xr:uid="{00000000-0005-0000-0000-0000AA870000}"/>
    <cellStyle name="Normal 32 5 3 3 2" xfId="36175" xr:uid="{00000000-0005-0000-0000-0000AB870000}"/>
    <cellStyle name="Normal 32 5 3 3 2 2" xfId="36176" xr:uid="{00000000-0005-0000-0000-0000AC870000}"/>
    <cellStyle name="Normal 32 5 3 3 3" xfId="36177" xr:uid="{00000000-0005-0000-0000-0000AD870000}"/>
    <cellStyle name="Normal 32 5 3 4" xfId="36178" xr:uid="{00000000-0005-0000-0000-0000AE870000}"/>
    <cellStyle name="Normal 32 5 3 4 2" xfId="36179" xr:uid="{00000000-0005-0000-0000-0000AF870000}"/>
    <cellStyle name="Normal 32 5 3 4 2 2" xfId="36180" xr:uid="{00000000-0005-0000-0000-0000B0870000}"/>
    <cellStyle name="Normal 32 5 3 4 3" xfId="36181" xr:uid="{00000000-0005-0000-0000-0000B1870000}"/>
    <cellStyle name="Normal 32 5 3 5" xfId="36182" xr:uid="{00000000-0005-0000-0000-0000B2870000}"/>
    <cellStyle name="Normal 32 5 3 5 2" xfId="36183" xr:uid="{00000000-0005-0000-0000-0000B3870000}"/>
    <cellStyle name="Normal 32 5 3 6" xfId="36184" xr:uid="{00000000-0005-0000-0000-0000B4870000}"/>
    <cellStyle name="Normal 32 5 4" xfId="36185" xr:uid="{00000000-0005-0000-0000-0000B5870000}"/>
    <cellStyle name="Normal 32 5 4 2" xfId="36186" xr:uid="{00000000-0005-0000-0000-0000B6870000}"/>
    <cellStyle name="Normal 32 5 4 2 2" xfId="36187" xr:uid="{00000000-0005-0000-0000-0000B7870000}"/>
    <cellStyle name="Normal 32 5 4 3" xfId="36188" xr:uid="{00000000-0005-0000-0000-0000B8870000}"/>
    <cellStyle name="Normal 32 5 5" xfId="36189" xr:uid="{00000000-0005-0000-0000-0000B9870000}"/>
    <cellStyle name="Normal 32 5 5 2" xfId="36190" xr:uid="{00000000-0005-0000-0000-0000BA870000}"/>
    <cellStyle name="Normal 32 5 5 2 2" xfId="36191" xr:uid="{00000000-0005-0000-0000-0000BB870000}"/>
    <cellStyle name="Normal 32 5 5 3" xfId="36192" xr:uid="{00000000-0005-0000-0000-0000BC870000}"/>
    <cellStyle name="Normal 32 5 6" xfId="36193" xr:uid="{00000000-0005-0000-0000-0000BD870000}"/>
    <cellStyle name="Normal 32 5 6 2" xfId="36194" xr:uid="{00000000-0005-0000-0000-0000BE870000}"/>
    <cellStyle name="Normal 32 5 6 2 2" xfId="36195" xr:uid="{00000000-0005-0000-0000-0000BF870000}"/>
    <cellStyle name="Normal 32 5 6 3" xfId="36196" xr:uid="{00000000-0005-0000-0000-0000C0870000}"/>
    <cellStyle name="Normal 32 5 7" xfId="36197" xr:uid="{00000000-0005-0000-0000-0000C1870000}"/>
    <cellStyle name="Normal 32 5 7 2" xfId="36198" xr:uid="{00000000-0005-0000-0000-0000C2870000}"/>
    <cellStyle name="Normal 32 5 8" xfId="36199" xr:uid="{00000000-0005-0000-0000-0000C3870000}"/>
    <cellStyle name="Normal 32 5 8 2" xfId="36200" xr:uid="{00000000-0005-0000-0000-0000C4870000}"/>
    <cellStyle name="Normal 32 5 9" xfId="36201" xr:uid="{00000000-0005-0000-0000-0000C5870000}"/>
    <cellStyle name="Normal 32 5 9 2" xfId="36202" xr:uid="{00000000-0005-0000-0000-0000C6870000}"/>
    <cellStyle name="Normal 32 6" xfId="36203" xr:uid="{00000000-0005-0000-0000-0000C7870000}"/>
    <cellStyle name="Normal 32 6 2" xfId="36204" xr:uid="{00000000-0005-0000-0000-0000C8870000}"/>
    <cellStyle name="Normal 32 6 2 2" xfId="36205" xr:uid="{00000000-0005-0000-0000-0000C9870000}"/>
    <cellStyle name="Normal 32 6 2 2 2" xfId="36206" xr:uid="{00000000-0005-0000-0000-0000CA870000}"/>
    <cellStyle name="Normal 32 6 2 3" xfId="36207" xr:uid="{00000000-0005-0000-0000-0000CB870000}"/>
    <cellStyle name="Normal 32 6 3" xfId="36208" xr:uid="{00000000-0005-0000-0000-0000CC870000}"/>
    <cellStyle name="Normal 32 6 3 2" xfId="36209" xr:uid="{00000000-0005-0000-0000-0000CD870000}"/>
    <cellStyle name="Normal 32 6 3 2 2" xfId="36210" xr:uid="{00000000-0005-0000-0000-0000CE870000}"/>
    <cellStyle name="Normal 32 6 3 3" xfId="36211" xr:uid="{00000000-0005-0000-0000-0000CF870000}"/>
    <cellStyle name="Normal 32 6 4" xfId="36212" xr:uid="{00000000-0005-0000-0000-0000D0870000}"/>
    <cellStyle name="Normal 32 6 4 2" xfId="36213" xr:uid="{00000000-0005-0000-0000-0000D1870000}"/>
    <cellStyle name="Normal 32 6 4 2 2" xfId="36214" xr:uid="{00000000-0005-0000-0000-0000D2870000}"/>
    <cellStyle name="Normal 32 6 4 3" xfId="36215" xr:uid="{00000000-0005-0000-0000-0000D3870000}"/>
    <cellStyle name="Normal 32 6 5" xfId="36216" xr:uid="{00000000-0005-0000-0000-0000D4870000}"/>
    <cellStyle name="Normal 32 6 5 2" xfId="36217" xr:uid="{00000000-0005-0000-0000-0000D5870000}"/>
    <cellStyle name="Normal 32 6 6" xfId="36218" xr:uid="{00000000-0005-0000-0000-0000D6870000}"/>
    <cellStyle name="Normal 32 6 6 2" xfId="36219" xr:uid="{00000000-0005-0000-0000-0000D7870000}"/>
    <cellStyle name="Normal 32 6 7" xfId="36220" xr:uid="{00000000-0005-0000-0000-0000D8870000}"/>
    <cellStyle name="Normal 32 7" xfId="36221" xr:uid="{00000000-0005-0000-0000-0000D9870000}"/>
    <cellStyle name="Normal 32 7 2" xfId="36222" xr:uid="{00000000-0005-0000-0000-0000DA870000}"/>
    <cellStyle name="Normal 32 7 2 2" xfId="36223" xr:uid="{00000000-0005-0000-0000-0000DB870000}"/>
    <cellStyle name="Normal 32 7 2 2 2" xfId="36224" xr:uid="{00000000-0005-0000-0000-0000DC870000}"/>
    <cellStyle name="Normal 32 7 2 3" xfId="36225" xr:uid="{00000000-0005-0000-0000-0000DD870000}"/>
    <cellStyle name="Normal 32 7 3" xfId="36226" xr:uid="{00000000-0005-0000-0000-0000DE870000}"/>
    <cellStyle name="Normal 32 7 3 2" xfId="36227" xr:uid="{00000000-0005-0000-0000-0000DF870000}"/>
    <cellStyle name="Normal 32 7 3 2 2" xfId="36228" xr:uid="{00000000-0005-0000-0000-0000E0870000}"/>
    <cellStyle name="Normal 32 7 3 3" xfId="36229" xr:uid="{00000000-0005-0000-0000-0000E1870000}"/>
    <cellStyle name="Normal 32 7 4" xfId="36230" xr:uid="{00000000-0005-0000-0000-0000E2870000}"/>
    <cellStyle name="Normal 32 7 4 2" xfId="36231" xr:uid="{00000000-0005-0000-0000-0000E3870000}"/>
    <cellStyle name="Normal 32 7 4 2 2" xfId="36232" xr:uid="{00000000-0005-0000-0000-0000E4870000}"/>
    <cellStyle name="Normal 32 7 4 3" xfId="36233" xr:uid="{00000000-0005-0000-0000-0000E5870000}"/>
    <cellStyle name="Normal 32 7 5" xfId="36234" xr:uid="{00000000-0005-0000-0000-0000E6870000}"/>
    <cellStyle name="Normal 32 7 5 2" xfId="36235" xr:uid="{00000000-0005-0000-0000-0000E7870000}"/>
    <cellStyle name="Normal 32 7 6" xfId="36236" xr:uid="{00000000-0005-0000-0000-0000E8870000}"/>
    <cellStyle name="Normal 32 8" xfId="36237" xr:uid="{00000000-0005-0000-0000-0000E9870000}"/>
    <cellStyle name="Normal 32 8 2" xfId="36238" xr:uid="{00000000-0005-0000-0000-0000EA870000}"/>
    <cellStyle name="Normal 32 8 2 2" xfId="36239" xr:uid="{00000000-0005-0000-0000-0000EB870000}"/>
    <cellStyle name="Normal 32 8 3" xfId="36240" xr:uid="{00000000-0005-0000-0000-0000EC870000}"/>
    <cellStyle name="Normal 32 9" xfId="36241" xr:uid="{00000000-0005-0000-0000-0000ED870000}"/>
    <cellStyle name="Normal 32 9 2" xfId="36242" xr:uid="{00000000-0005-0000-0000-0000EE870000}"/>
    <cellStyle name="Normal 32 9 2 2" xfId="36243" xr:uid="{00000000-0005-0000-0000-0000EF870000}"/>
    <cellStyle name="Normal 32 9 3" xfId="36244" xr:uid="{00000000-0005-0000-0000-0000F0870000}"/>
    <cellStyle name="Normal 320" xfId="36245" xr:uid="{00000000-0005-0000-0000-0000F1870000}"/>
    <cellStyle name="Normal 321" xfId="36246" xr:uid="{00000000-0005-0000-0000-0000F2870000}"/>
    <cellStyle name="Normal 322" xfId="36247" xr:uid="{00000000-0005-0000-0000-0000F3870000}"/>
    <cellStyle name="Normal 323" xfId="36248" xr:uid="{00000000-0005-0000-0000-0000F4870000}"/>
    <cellStyle name="Normal 324" xfId="36249" xr:uid="{00000000-0005-0000-0000-0000F5870000}"/>
    <cellStyle name="Normal 325" xfId="36250" xr:uid="{00000000-0005-0000-0000-0000F6870000}"/>
    <cellStyle name="Normal 326" xfId="36251" xr:uid="{00000000-0005-0000-0000-0000F7870000}"/>
    <cellStyle name="Normal 327" xfId="36252" xr:uid="{00000000-0005-0000-0000-0000F8870000}"/>
    <cellStyle name="Normal 328" xfId="36253" xr:uid="{00000000-0005-0000-0000-0000F9870000}"/>
    <cellStyle name="Normal 329" xfId="36254" xr:uid="{00000000-0005-0000-0000-0000FA870000}"/>
    <cellStyle name="Normal 33" xfId="1284" xr:uid="{00000000-0005-0000-0000-0000FB870000}"/>
    <cellStyle name="Normal 33 10" xfId="36255" xr:uid="{00000000-0005-0000-0000-0000FC870000}"/>
    <cellStyle name="Normal 33 10 2" xfId="36256" xr:uid="{00000000-0005-0000-0000-0000FD870000}"/>
    <cellStyle name="Normal 33 10 2 2" xfId="36257" xr:uid="{00000000-0005-0000-0000-0000FE870000}"/>
    <cellStyle name="Normal 33 10 3" xfId="36258" xr:uid="{00000000-0005-0000-0000-0000FF870000}"/>
    <cellStyle name="Normal 33 11" xfId="36259" xr:uid="{00000000-0005-0000-0000-000000880000}"/>
    <cellStyle name="Normal 33 11 2" xfId="36260" xr:uid="{00000000-0005-0000-0000-000001880000}"/>
    <cellStyle name="Normal 33 12" xfId="36261" xr:uid="{00000000-0005-0000-0000-000002880000}"/>
    <cellStyle name="Normal 33 12 2" xfId="36262" xr:uid="{00000000-0005-0000-0000-000003880000}"/>
    <cellStyle name="Normal 33 13" xfId="36263" xr:uid="{00000000-0005-0000-0000-000004880000}"/>
    <cellStyle name="Normal 33 13 2" xfId="36264" xr:uid="{00000000-0005-0000-0000-000005880000}"/>
    <cellStyle name="Normal 33 14" xfId="36265" xr:uid="{00000000-0005-0000-0000-000006880000}"/>
    <cellStyle name="Normal 33 14 2" xfId="36266" xr:uid="{00000000-0005-0000-0000-000007880000}"/>
    <cellStyle name="Normal 33 15" xfId="36267" xr:uid="{00000000-0005-0000-0000-000008880000}"/>
    <cellStyle name="Normal 33 2" xfId="36268" xr:uid="{00000000-0005-0000-0000-000009880000}"/>
    <cellStyle name="Normal 33 2 2" xfId="55864" xr:uid="{00000000-0005-0000-0000-00000A880000}"/>
    <cellStyle name="Normal 33 2 2 2" xfId="55865" xr:uid="{00000000-0005-0000-0000-00000B880000}"/>
    <cellStyle name="Normal 33 2 2 3" xfId="55866" xr:uid="{00000000-0005-0000-0000-00000C880000}"/>
    <cellStyle name="Normal 33 2 2 3 2" xfId="55867" xr:uid="{00000000-0005-0000-0000-00000D880000}"/>
    <cellStyle name="Normal 33 3" xfId="36269" xr:uid="{00000000-0005-0000-0000-00000E880000}"/>
    <cellStyle name="Normal 33 3 10" xfId="36270" xr:uid="{00000000-0005-0000-0000-00000F880000}"/>
    <cellStyle name="Normal 33 3 10 2" xfId="36271" xr:uid="{00000000-0005-0000-0000-000010880000}"/>
    <cellStyle name="Normal 33 3 11" xfId="36272" xr:uid="{00000000-0005-0000-0000-000011880000}"/>
    <cellStyle name="Normal 33 3 12" xfId="55868" xr:uid="{00000000-0005-0000-0000-000012880000}"/>
    <cellStyle name="Normal 33 3 2" xfId="36273" xr:uid="{00000000-0005-0000-0000-000013880000}"/>
    <cellStyle name="Normal 33 3 2 2" xfId="36274" xr:uid="{00000000-0005-0000-0000-000014880000}"/>
    <cellStyle name="Normal 33 3 2 2 2" xfId="36275" xr:uid="{00000000-0005-0000-0000-000015880000}"/>
    <cellStyle name="Normal 33 3 2 2 2 2" xfId="36276" xr:uid="{00000000-0005-0000-0000-000016880000}"/>
    <cellStyle name="Normal 33 3 2 2 3" xfId="36277" xr:uid="{00000000-0005-0000-0000-000017880000}"/>
    <cellStyle name="Normal 33 3 2 3" xfId="36278" xr:uid="{00000000-0005-0000-0000-000018880000}"/>
    <cellStyle name="Normal 33 3 2 3 2" xfId="36279" xr:uid="{00000000-0005-0000-0000-000019880000}"/>
    <cellStyle name="Normal 33 3 2 3 2 2" xfId="36280" xr:uid="{00000000-0005-0000-0000-00001A880000}"/>
    <cellStyle name="Normal 33 3 2 3 3" xfId="36281" xr:uid="{00000000-0005-0000-0000-00001B880000}"/>
    <cellStyle name="Normal 33 3 2 4" xfId="36282" xr:uid="{00000000-0005-0000-0000-00001C880000}"/>
    <cellStyle name="Normal 33 3 2 4 2" xfId="36283" xr:uid="{00000000-0005-0000-0000-00001D880000}"/>
    <cellStyle name="Normal 33 3 2 4 2 2" xfId="36284" xr:uid="{00000000-0005-0000-0000-00001E880000}"/>
    <cellStyle name="Normal 33 3 2 4 3" xfId="36285" xr:uid="{00000000-0005-0000-0000-00001F880000}"/>
    <cellStyle name="Normal 33 3 2 5" xfId="36286" xr:uid="{00000000-0005-0000-0000-000020880000}"/>
    <cellStyle name="Normal 33 3 2 5 2" xfId="36287" xr:uid="{00000000-0005-0000-0000-000021880000}"/>
    <cellStyle name="Normal 33 3 2 6" xfId="36288" xr:uid="{00000000-0005-0000-0000-000022880000}"/>
    <cellStyle name="Normal 33 3 2 6 2" xfId="36289" xr:uid="{00000000-0005-0000-0000-000023880000}"/>
    <cellStyle name="Normal 33 3 2 7" xfId="36290" xr:uid="{00000000-0005-0000-0000-000024880000}"/>
    <cellStyle name="Normal 33 3 2 8" xfId="55869" xr:uid="{00000000-0005-0000-0000-000025880000}"/>
    <cellStyle name="Normal 33 3 3" xfId="36291" xr:uid="{00000000-0005-0000-0000-000026880000}"/>
    <cellStyle name="Normal 33 3 3 2" xfId="36292" xr:uid="{00000000-0005-0000-0000-000027880000}"/>
    <cellStyle name="Normal 33 3 3 2 2" xfId="36293" xr:uid="{00000000-0005-0000-0000-000028880000}"/>
    <cellStyle name="Normal 33 3 3 2 2 2" xfId="36294" xr:uid="{00000000-0005-0000-0000-000029880000}"/>
    <cellStyle name="Normal 33 3 3 2 3" xfId="36295" xr:uid="{00000000-0005-0000-0000-00002A880000}"/>
    <cellStyle name="Normal 33 3 3 2 4" xfId="55871" xr:uid="{00000000-0005-0000-0000-00002B880000}"/>
    <cellStyle name="Normal 33 3 3 3" xfId="36296" xr:uid="{00000000-0005-0000-0000-00002C880000}"/>
    <cellStyle name="Normal 33 3 3 3 2" xfId="36297" xr:uid="{00000000-0005-0000-0000-00002D880000}"/>
    <cellStyle name="Normal 33 3 3 3 2 2" xfId="36298" xr:uid="{00000000-0005-0000-0000-00002E880000}"/>
    <cellStyle name="Normal 33 3 3 3 3" xfId="36299" xr:uid="{00000000-0005-0000-0000-00002F880000}"/>
    <cellStyle name="Normal 33 3 3 4" xfId="36300" xr:uid="{00000000-0005-0000-0000-000030880000}"/>
    <cellStyle name="Normal 33 3 3 4 2" xfId="36301" xr:uid="{00000000-0005-0000-0000-000031880000}"/>
    <cellStyle name="Normal 33 3 3 4 2 2" xfId="36302" xr:uid="{00000000-0005-0000-0000-000032880000}"/>
    <cellStyle name="Normal 33 3 3 4 3" xfId="36303" xr:uid="{00000000-0005-0000-0000-000033880000}"/>
    <cellStyle name="Normal 33 3 3 5" xfId="36304" xr:uid="{00000000-0005-0000-0000-000034880000}"/>
    <cellStyle name="Normal 33 3 3 5 2" xfId="36305" xr:uid="{00000000-0005-0000-0000-000035880000}"/>
    <cellStyle name="Normal 33 3 3 6" xfId="36306" xr:uid="{00000000-0005-0000-0000-000036880000}"/>
    <cellStyle name="Normal 33 3 3 7" xfId="55870" xr:uid="{00000000-0005-0000-0000-000037880000}"/>
    <cellStyle name="Normal 33 3 4" xfId="36307" xr:uid="{00000000-0005-0000-0000-000038880000}"/>
    <cellStyle name="Normal 33 3 4 2" xfId="36308" xr:uid="{00000000-0005-0000-0000-000039880000}"/>
    <cellStyle name="Normal 33 3 4 2 2" xfId="36309" xr:uid="{00000000-0005-0000-0000-00003A880000}"/>
    <cellStyle name="Normal 33 3 4 3" xfId="36310" xr:uid="{00000000-0005-0000-0000-00003B880000}"/>
    <cellStyle name="Normal 33 3 5" xfId="36311" xr:uid="{00000000-0005-0000-0000-00003C880000}"/>
    <cellStyle name="Normal 33 3 5 2" xfId="36312" xr:uid="{00000000-0005-0000-0000-00003D880000}"/>
    <cellStyle name="Normal 33 3 5 2 2" xfId="36313" xr:uid="{00000000-0005-0000-0000-00003E880000}"/>
    <cellStyle name="Normal 33 3 5 3" xfId="36314" xr:uid="{00000000-0005-0000-0000-00003F880000}"/>
    <cellStyle name="Normal 33 3 6" xfId="36315" xr:uid="{00000000-0005-0000-0000-000040880000}"/>
    <cellStyle name="Normal 33 3 6 2" xfId="36316" xr:uid="{00000000-0005-0000-0000-000041880000}"/>
    <cellStyle name="Normal 33 3 6 2 2" xfId="36317" xr:uid="{00000000-0005-0000-0000-000042880000}"/>
    <cellStyle name="Normal 33 3 6 3" xfId="36318" xr:uid="{00000000-0005-0000-0000-000043880000}"/>
    <cellStyle name="Normal 33 3 7" xfId="36319" xr:uid="{00000000-0005-0000-0000-000044880000}"/>
    <cellStyle name="Normal 33 3 7 2" xfId="36320" xr:uid="{00000000-0005-0000-0000-000045880000}"/>
    <cellStyle name="Normal 33 3 8" xfId="36321" xr:uid="{00000000-0005-0000-0000-000046880000}"/>
    <cellStyle name="Normal 33 3 8 2" xfId="36322" xr:uid="{00000000-0005-0000-0000-000047880000}"/>
    <cellStyle name="Normal 33 3 9" xfId="36323" xr:uid="{00000000-0005-0000-0000-000048880000}"/>
    <cellStyle name="Normal 33 3 9 2" xfId="36324" xr:uid="{00000000-0005-0000-0000-000049880000}"/>
    <cellStyle name="Normal 33 4" xfId="36325" xr:uid="{00000000-0005-0000-0000-00004A880000}"/>
    <cellStyle name="Normal 33 4 10" xfId="36326" xr:uid="{00000000-0005-0000-0000-00004B880000}"/>
    <cellStyle name="Normal 33 4 10 2" xfId="36327" xr:uid="{00000000-0005-0000-0000-00004C880000}"/>
    <cellStyle name="Normal 33 4 11" xfId="36328" xr:uid="{00000000-0005-0000-0000-00004D880000}"/>
    <cellStyle name="Normal 33 4 2" xfId="36329" xr:uid="{00000000-0005-0000-0000-00004E880000}"/>
    <cellStyle name="Normal 33 4 2 2" xfId="36330" xr:uid="{00000000-0005-0000-0000-00004F880000}"/>
    <cellStyle name="Normal 33 4 2 2 2" xfId="36331" xr:uid="{00000000-0005-0000-0000-000050880000}"/>
    <cellStyle name="Normal 33 4 2 2 2 2" xfId="36332" xr:uid="{00000000-0005-0000-0000-000051880000}"/>
    <cellStyle name="Normal 33 4 2 2 3" xfId="36333" xr:uid="{00000000-0005-0000-0000-000052880000}"/>
    <cellStyle name="Normal 33 4 2 3" xfId="36334" xr:uid="{00000000-0005-0000-0000-000053880000}"/>
    <cellStyle name="Normal 33 4 2 3 2" xfId="36335" xr:uid="{00000000-0005-0000-0000-000054880000}"/>
    <cellStyle name="Normal 33 4 2 3 2 2" xfId="36336" xr:uid="{00000000-0005-0000-0000-000055880000}"/>
    <cellStyle name="Normal 33 4 2 3 3" xfId="36337" xr:uid="{00000000-0005-0000-0000-000056880000}"/>
    <cellStyle name="Normal 33 4 2 4" xfId="36338" xr:uid="{00000000-0005-0000-0000-000057880000}"/>
    <cellStyle name="Normal 33 4 2 4 2" xfId="36339" xr:uid="{00000000-0005-0000-0000-000058880000}"/>
    <cellStyle name="Normal 33 4 2 4 2 2" xfId="36340" xr:uid="{00000000-0005-0000-0000-000059880000}"/>
    <cellStyle name="Normal 33 4 2 4 3" xfId="36341" xr:uid="{00000000-0005-0000-0000-00005A880000}"/>
    <cellStyle name="Normal 33 4 2 5" xfId="36342" xr:uid="{00000000-0005-0000-0000-00005B880000}"/>
    <cellStyle name="Normal 33 4 2 5 2" xfId="36343" xr:uid="{00000000-0005-0000-0000-00005C880000}"/>
    <cellStyle name="Normal 33 4 2 6" xfId="36344" xr:uid="{00000000-0005-0000-0000-00005D880000}"/>
    <cellStyle name="Normal 33 4 2 6 2" xfId="36345" xr:uid="{00000000-0005-0000-0000-00005E880000}"/>
    <cellStyle name="Normal 33 4 2 7" xfId="36346" xr:uid="{00000000-0005-0000-0000-00005F880000}"/>
    <cellStyle name="Normal 33 4 3" xfId="36347" xr:uid="{00000000-0005-0000-0000-000060880000}"/>
    <cellStyle name="Normal 33 4 3 2" xfId="36348" xr:uid="{00000000-0005-0000-0000-000061880000}"/>
    <cellStyle name="Normal 33 4 3 2 2" xfId="36349" xr:uid="{00000000-0005-0000-0000-000062880000}"/>
    <cellStyle name="Normal 33 4 3 2 2 2" xfId="36350" xr:uid="{00000000-0005-0000-0000-000063880000}"/>
    <cellStyle name="Normal 33 4 3 2 3" xfId="36351" xr:uid="{00000000-0005-0000-0000-000064880000}"/>
    <cellStyle name="Normal 33 4 3 3" xfId="36352" xr:uid="{00000000-0005-0000-0000-000065880000}"/>
    <cellStyle name="Normal 33 4 3 3 2" xfId="36353" xr:uid="{00000000-0005-0000-0000-000066880000}"/>
    <cellStyle name="Normal 33 4 3 3 2 2" xfId="36354" xr:uid="{00000000-0005-0000-0000-000067880000}"/>
    <cellStyle name="Normal 33 4 3 3 3" xfId="36355" xr:uid="{00000000-0005-0000-0000-000068880000}"/>
    <cellStyle name="Normal 33 4 3 4" xfId="36356" xr:uid="{00000000-0005-0000-0000-000069880000}"/>
    <cellStyle name="Normal 33 4 3 4 2" xfId="36357" xr:uid="{00000000-0005-0000-0000-00006A880000}"/>
    <cellStyle name="Normal 33 4 3 4 2 2" xfId="36358" xr:uid="{00000000-0005-0000-0000-00006B880000}"/>
    <cellStyle name="Normal 33 4 3 4 3" xfId="36359" xr:uid="{00000000-0005-0000-0000-00006C880000}"/>
    <cellStyle name="Normal 33 4 3 5" xfId="36360" xr:uid="{00000000-0005-0000-0000-00006D880000}"/>
    <cellStyle name="Normal 33 4 3 5 2" xfId="36361" xr:uid="{00000000-0005-0000-0000-00006E880000}"/>
    <cellStyle name="Normal 33 4 3 6" xfId="36362" xr:uid="{00000000-0005-0000-0000-00006F880000}"/>
    <cellStyle name="Normal 33 4 4" xfId="36363" xr:uid="{00000000-0005-0000-0000-000070880000}"/>
    <cellStyle name="Normal 33 4 4 2" xfId="36364" xr:uid="{00000000-0005-0000-0000-000071880000}"/>
    <cellStyle name="Normal 33 4 4 2 2" xfId="36365" xr:uid="{00000000-0005-0000-0000-000072880000}"/>
    <cellStyle name="Normal 33 4 4 3" xfId="36366" xr:uid="{00000000-0005-0000-0000-000073880000}"/>
    <cellStyle name="Normal 33 4 5" xfId="36367" xr:uid="{00000000-0005-0000-0000-000074880000}"/>
    <cellStyle name="Normal 33 4 5 2" xfId="36368" xr:uid="{00000000-0005-0000-0000-000075880000}"/>
    <cellStyle name="Normal 33 4 5 2 2" xfId="36369" xr:uid="{00000000-0005-0000-0000-000076880000}"/>
    <cellStyle name="Normal 33 4 5 3" xfId="36370" xr:uid="{00000000-0005-0000-0000-000077880000}"/>
    <cellStyle name="Normal 33 4 6" xfId="36371" xr:uid="{00000000-0005-0000-0000-000078880000}"/>
    <cellStyle name="Normal 33 4 6 2" xfId="36372" xr:uid="{00000000-0005-0000-0000-000079880000}"/>
    <cellStyle name="Normal 33 4 6 2 2" xfId="36373" xr:uid="{00000000-0005-0000-0000-00007A880000}"/>
    <cellStyle name="Normal 33 4 6 3" xfId="36374" xr:uid="{00000000-0005-0000-0000-00007B880000}"/>
    <cellStyle name="Normal 33 4 7" xfId="36375" xr:uid="{00000000-0005-0000-0000-00007C880000}"/>
    <cellStyle name="Normal 33 4 7 2" xfId="36376" xr:uid="{00000000-0005-0000-0000-00007D880000}"/>
    <cellStyle name="Normal 33 4 8" xfId="36377" xr:uid="{00000000-0005-0000-0000-00007E880000}"/>
    <cellStyle name="Normal 33 4 8 2" xfId="36378" xr:uid="{00000000-0005-0000-0000-00007F880000}"/>
    <cellStyle name="Normal 33 4 9" xfId="36379" xr:uid="{00000000-0005-0000-0000-000080880000}"/>
    <cellStyle name="Normal 33 4 9 2" xfId="36380" xr:uid="{00000000-0005-0000-0000-000081880000}"/>
    <cellStyle name="Normal 33 5" xfId="36381" xr:uid="{00000000-0005-0000-0000-000082880000}"/>
    <cellStyle name="Normal 33 5 10" xfId="36382" xr:uid="{00000000-0005-0000-0000-000083880000}"/>
    <cellStyle name="Normal 33 5 10 2" xfId="36383" xr:uid="{00000000-0005-0000-0000-000084880000}"/>
    <cellStyle name="Normal 33 5 11" xfId="36384" xr:uid="{00000000-0005-0000-0000-000085880000}"/>
    <cellStyle name="Normal 33 5 2" xfId="36385" xr:uid="{00000000-0005-0000-0000-000086880000}"/>
    <cellStyle name="Normal 33 5 2 2" xfId="36386" xr:uid="{00000000-0005-0000-0000-000087880000}"/>
    <cellStyle name="Normal 33 5 2 2 2" xfId="36387" xr:uid="{00000000-0005-0000-0000-000088880000}"/>
    <cellStyle name="Normal 33 5 2 2 2 2" xfId="36388" xr:uid="{00000000-0005-0000-0000-000089880000}"/>
    <cellStyle name="Normal 33 5 2 2 3" xfId="36389" xr:uid="{00000000-0005-0000-0000-00008A880000}"/>
    <cellStyle name="Normal 33 5 2 3" xfId="36390" xr:uid="{00000000-0005-0000-0000-00008B880000}"/>
    <cellStyle name="Normal 33 5 2 3 2" xfId="36391" xr:uid="{00000000-0005-0000-0000-00008C880000}"/>
    <cellStyle name="Normal 33 5 2 3 2 2" xfId="36392" xr:uid="{00000000-0005-0000-0000-00008D880000}"/>
    <cellStyle name="Normal 33 5 2 3 3" xfId="36393" xr:uid="{00000000-0005-0000-0000-00008E880000}"/>
    <cellStyle name="Normal 33 5 2 4" xfId="36394" xr:uid="{00000000-0005-0000-0000-00008F880000}"/>
    <cellStyle name="Normal 33 5 2 4 2" xfId="36395" xr:uid="{00000000-0005-0000-0000-000090880000}"/>
    <cellStyle name="Normal 33 5 2 4 2 2" xfId="36396" xr:uid="{00000000-0005-0000-0000-000091880000}"/>
    <cellStyle name="Normal 33 5 2 4 3" xfId="36397" xr:uid="{00000000-0005-0000-0000-000092880000}"/>
    <cellStyle name="Normal 33 5 2 5" xfId="36398" xr:uid="{00000000-0005-0000-0000-000093880000}"/>
    <cellStyle name="Normal 33 5 2 5 2" xfId="36399" xr:uid="{00000000-0005-0000-0000-000094880000}"/>
    <cellStyle name="Normal 33 5 2 6" xfId="36400" xr:uid="{00000000-0005-0000-0000-000095880000}"/>
    <cellStyle name="Normal 33 5 2 6 2" xfId="36401" xr:uid="{00000000-0005-0000-0000-000096880000}"/>
    <cellStyle name="Normal 33 5 2 7" xfId="36402" xr:uid="{00000000-0005-0000-0000-000097880000}"/>
    <cellStyle name="Normal 33 5 3" xfId="36403" xr:uid="{00000000-0005-0000-0000-000098880000}"/>
    <cellStyle name="Normal 33 5 3 2" xfId="36404" xr:uid="{00000000-0005-0000-0000-000099880000}"/>
    <cellStyle name="Normal 33 5 3 2 2" xfId="36405" xr:uid="{00000000-0005-0000-0000-00009A880000}"/>
    <cellStyle name="Normal 33 5 3 2 2 2" xfId="36406" xr:uid="{00000000-0005-0000-0000-00009B880000}"/>
    <cellStyle name="Normal 33 5 3 2 3" xfId="36407" xr:uid="{00000000-0005-0000-0000-00009C880000}"/>
    <cellStyle name="Normal 33 5 3 3" xfId="36408" xr:uid="{00000000-0005-0000-0000-00009D880000}"/>
    <cellStyle name="Normal 33 5 3 3 2" xfId="36409" xr:uid="{00000000-0005-0000-0000-00009E880000}"/>
    <cellStyle name="Normal 33 5 3 3 2 2" xfId="36410" xr:uid="{00000000-0005-0000-0000-00009F880000}"/>
    <cellStyle name="Normal 33 5 3 3 3" xfId="36411" xr:uid="{00000000-0005-0000-0000-0000A0880000}"/>
    <cellStyle name="Normal 33 5 3 4" xfId="36412" xr:uid="{00000000-0005-0000-0000-0000A1880000}"/>
    <cellStyle name="Normal 33 5 3 4 2" xfId="36413" xr:uid="{00000000-0005-0000-0000-0000A2880000}"/>
    <cellStyle name="Normal 33 5 3 4 2 2" xfId="36414" xr:uid="{00000000-0005-0000-0000-0000A3880000}"/>
    <cellStyle name="Normal 33 5 3 4 3" xfId="36415" xr:uid="{00000000-0005-0000-0000-0000A4880000}"/>
    <cellStyle name="Normal 33 5 3 5" xfId="36416" xr:uid="{00000000-0005-0000-0000-0000A5880000}"/>
    <cellStyle name="Normal 33 5 3 5 2" xfId="36417" xr:uid="{00000000-0005-0000-0000-0000A6880000}"/>
    <cellStyle name="Normal 33 5 3 6" xfId="36418" xr:uid="{00000000-0005-0000-0000-0000A7880000}"/>
    <cellStyle name="Normal 33 5 4" xfId="36419" xr:uid="{00000000-0005-0000-0000-0000A8880000}"/>
    <cellStyle name="Normal 33 5 4 2" xfId="36420" xr:uid="{00000000-0005-0000-0000-0000A9880000}"/>
    <cellStyle name="Normal 33 5 4 2 2" xfId="36421" xr:uid="{00000000-0005-0000-0000-0000AA880000}"/>
    <cellStyle name="Normal 33 5 4 3" xfId="36422" xr:uid="{00000000-0005-0000-0000-0000AB880000}"/>
    <cellStyle name="Normal 33 5 5" xfId="36423" xr:uid="{00000000-0005-0000-0000-0000AC880000}"/>
    <cellStyle name="Normal 33 5 5 2" xfId="36424" xr:uid="{00000000-0005-0000-0000-0000AD880000}"/>
    <cellStyle name="Normal 33 5 5 2 2" xfId="36425" xr:uid="{00000000-0005-0000-0000-0000AE880000}"/>
    <cellStyle name="Normal 33 5 5 3" xfId="36426" xr:uid="{00000000-0005-0000-0000-0000AF880000}"/>
    <cellStyle name="Normal 33 5 6" xfId="36427" xr:uid="{00000000-0005-0000-0000-0000B0880000}"/>
    <cellStyle name="Normal 33 5 6 2" xfId="36428" xr:uid="{00000000-0005-0000-0000-0000B1880000}"/>
    <cellStyle name="Normal 33 5 6 2 2" xfId="36429" xr:uid="{00000000-0005-0000-0000-0000B2880000}"/>
    <cellStyle name="Normal 33 5 6 3" xfId="36430" xr:uid="{00000000-0005-0000-0000-0000B3880000}"/>
    <cellStyle name="Normal 33 5 7" xfId="36431" xr:uid="{00000000-0005-0000-0000-0000B4880000}"/>
    <cellStyle name="Normal 33 5 7 2" xfId="36432" xr:uid="{00000000-0005-0000-0000-0000B5880000}"/>
    <cellStyle name="Normal 33 5 8" xfId="36433" xr:uid="{00000000-0005-0000-0000-0000B6880000}"/>
    <cellStyle name="Normal 33 5 8 2" xfId="36434" xr:uid="{00000000-0005-0000-0000-0000B7880000}"/>
    <cellStyle name="Normal 33 5 9" xfId="36435" xr:uid="{00000000-0005-0000-0000-0000B8880000}"/>
    <cellStyle name="Normal 33 5 9 2" xfId="36436" xr:uid="{00000000-0005-0000-0000-0000B9880000}"/>
    <cellStyle name="Normal 33 6" xfId="36437" xr:uid="{00000000-0005-0000-0000-0000BA880000}"/>
    <cellStyle name="Normal 33 6 2" xfId="36438" xr:uid="{00000000-0005-0000-0000-0000BB880000}"/>
    <cellStyle name="Normal 33 6 2 2" xfId="36439" xr:uid="{00000000-0005-0000-0000-0000BC880000}"/>
    <cellStyle name="Normal 33 6 2 2 2" xfId="36440" xr:uid="{00000000-0005-0000-0000-0000BD880000}"/>
    <cellStyle name="Normal 33 6 2 3" xfId="36441" xr:uid="{00000000-0005-0000-0000-0000BE880000}"/>
    <cellStyle name="Normal 33 6 3" xfId="36442" xr:uid="{00000000-0005-0000-0000-0000BF880000}"/>
    <cellStyle name="Normal 33 6 3 2" xfId="36443" xr:uid="{00000000-0005-0000-0000-0000C0880000}"/>
    <cellStyle name="Normal 33 6 3 2 2" xfId="36444" xr:uid="{00000000-0005-0000-0000-0000C1880000}"/>
    <cellStyle name="Normal 33 6 3 3" xfId="36445" xr:uid="{00000000-0005-0000-0000-0000C2880000}"/>
    <cellStyle name="Normal 33 6 4" xfId="36446" xr:uid="{00000000-0005-0000-0000-0000C3880000}"/>
    <cellStyle name="Normal 33 6 4 2" xfId="36447" xr:uid="{00000000-0005-0000-0000-0000C4880000}"/>
    <cellStyle name="Normal 33 6 4 2 2" xfId="36448" xr:uid="{00000000-0005-0000-0000-0000C5880000}"/>
    <cellStyle name="Normal 33 6 4 3" xfId="36449" xr:uid="{00000000-0005-0000-0000-0000C6880000}"/>
    <cellStyle name="Normal 33 6 5" xfId="36450" xr:uid="{00000000-0005-0000-0000-0000C7880000}"/>
    <cellStyle name="Normal 33 6 5 2" xfId="36451" xr:uid="{00000000-0005-0000-0000-0000C8880000}"/>
    <cellStyle name="Normal 33 6 6" xfId="36452" xr:uid="{00000000-0005-0000-0000-0000C9880000}"/>
    <cellStyle name="Normal 33 6 6 2" xfId="36453" xr:uid="{00000000-0005-0000-0000-0000CA880000}"/>
    <cellStyle name="Normal 33 6 7" xfId="36454" xr:uid="{00000000-0005-0000-0000-0000CB880000}"/>
    <cellStyle name="Normal 33 7" xfId="36455" xr:uid="{00000000-0005-0000-0000-0000CC880000}"/>
    <cellStyle name="Normal 33 7 2" xfId="36456" xr:uid="{00000000-0005-0000-0000-0000CD880000}"/>
    <cellStyle name="Normal 33 7 2 2" xfId="36457" xr:uid="{00000000-0005-0000-0000-0000CE880000}"/>
    <cellStyle name="Normal 33 7 2 2 2" xfId="36458" xr:uid="{00000000-0005-0000-0000-0000CF880000}"/>
    <cellStyle name="Normal 33 7 2 3" xfId="36459" xr:uid="{00000000-0005-0000-0000-0000D0880000}"/>
    <cellStyle name="Normal 33 7 3" xfId="36460" xr:uid="{00000000-0005-0000-0000-0000D1880000}"/>
    <cellStyle name="Normal 33 7 3 2" xfId="36461" xr:uid="{00000000-0005-0000-0000-0000D2880000}"/>
    <cellStyle name="Normal 33 7 3 2 2" xfId="36462" xr:uid="{00000000-0005-0000-0000-0000D3880000}"/>
    <cellStyle name="Normal 33 7 3 3" xfId="36463" xr:uid="{00000000-0005-0000-0000-0000D4880000}"/>
    <cellStyle name="Normal 33 7 4" xfId="36464" xr:uid="{00000000-0005-0000-0000-0000D5880000}"/>
    <cellStyle name="Normal 33 7 4 2" xfId="36465" xr:uid="{00000000-0005-0000-0000-0000D6880000}"/>
    <cellStyle name="Normal 33 7 4 2 2" xfId="36466" xr:uid="{00000000-0005-0000-0000-0000D7880000}"/>
    <cellStyle name="Normal 33 7 4 3" xfId="36467" xr:uid="{00000000-0005-0000-0000-0000D8880000}"/>
    <cellStyle name="Normal 33 7 5" xfId="36468" xr:uid="{00000000-0005-0000-0000-0000D9880000}"/>
    <cellStyle name="Normal 33 7 5 2" xfId="36469" xr:uid="{00000000-0005-0000-0000-0000DA880000}"/>
    <cellStyle name="Normal 33 7 6" xfId="36470" xr:uid="{00000000-0005-0000-0000-0000DB880000}"/>
    <cellStyle name="Normal 33 8" xfId="36471" xr:uid="{00000000-0005-0000-0000-0000DC880000}"/>
    <cellStyle name="Normal 33 8 2" xfId="36472" xr:uid="{00000000-0005-0000-0000-0000DD880000}"/>
    <cellStyle name="Normal 33 8 2 2" xfId="36473" xr:uid="{00000000-0005-0000-0000-0000DE880000}"/>
    <cellStyle name="Normal 33 8 3" xfId="36474" xr:uid="{00000000-0005-0000-0000-0000DF880000}"/>
    <cellStyle name="Normal 33 9" xfId="36475" xr:uid="{00000000-0005-0000-0000-0000E0880000}"/>
    <cellStyle name="Normal 33 9 2" xfId="36476" xr:uid="{00000000-0005-0000-0000-0000E1880000}"/>
    <cellStyle name="Normal 33 9 2 2" xfId="36477" xr:uid="{00000000-0005-0000-0000-0000E2880000}"/>
    <cellStyle name="Normal 33 9 3" xfId="36478" xr:uid="{00000000-0005-0000-0000-0000E3880000}"/>
    <cellStyle name="Normal 330" xfId="36479" xr:uid="{00000000-0005-0000-0000-0000E4880000}"/>
    <cellStyle name="Normal 331" xfId="36480" xr:uid="{00000000-0005-0000-0000-0000E5880000}"/>
    <cellStyle name="Normal 332" xfId="36481" xr:uid="{00000000-0005-0000-0000-0000E6880000}"/>
    <cellStyle name="Normal 332 2" xfId="36482" xr:uid="{00000000-0005-0000-0000-0000E7880000}"/>
    <cellStyle name="Normal 333" xfId="36483" xr:uid="{00000000-0005-0000-0000-0000E8880000}"/>
    <cellStyle name="Normal 334" xfId="36484" xr:uid="{00000000-0005-0000-0000-0000E9880000}"/>
    <cellStyle name="Normal 335" xfId="36485" xr:uid="{00000000-0005-0000-0000-0000EA880000}"/>
    <cellStyle name="Normal 336" xfId="36486" xr:uid="{00000000-0005-0000-0000-0000EB880000}"/>
    <cellStyle name="Normal 337" xfId="36487" xr:uid="{00000000-0005-0000-0000-0000EC880000}"/>
    <cellStyle name="Normal 338" xfId="36488" xr:uid="{00000000-0005-0000-0000-0000ED880000}"/>
    <cellStyle name="Normal 339" xfId="36489" xr:uid="{00000000-0005-0000-0000-0000EE880000}"/>
    <cellStyle name="Normal 34" xfId="1285" xr:uid="{00000000-0005-0000-0000-0000EF880000}"/>
    <cellStyle name="Normal 34 10" xfId="36490" xr:uid="{00000000-0005-0000-0000-0000F0880000}"/>
    <cellStyle name="Normal 34 10 2" xfId="36491" xr:uid="{00000000-0005-0000-0000-0000F1880000}"/>
    <cellStyle name="Normal 34 10 2 2" xfId="36492" xr:uid="{00000000-0005-0000-0000-0000F2880000}"/>
    <cellStyle name="Normal 34 10 3" xfId="36493" xr:uid="{00000000-0005-0000-0000-0000F3880000}"/>
    <cellStyle name="Normal 34 11" xfId="36494" xr:uid="{00000000-0005-0000-0000-0000F4880000}"/>
    <cellStyle name="Normal 34 11 2" xfId="36495" xr:uid="{00000000-0005-0000-0000-0000F5880000}"/>
    <cellStyle name="Normal 34 12" xfId="36496" xr:uid="{00000000-0005-0000-0000-0000F6880000}"/>
    <cellStyle name="Normal 34 12 2" xfId="36497" xr:uid="{00000000-0005-0000-0000-0000F7880000}"/>
    <cellStyle name="Normal 34 13" xfId="36498" xr:uid="{00000000-0005-0000-0000-0000F8880000}"/>
    <cellStyle name="Normal 34 13 2" xfId="36499" xr:uid="{00000000-0005-0000-0000-0000F9880000}"/>
    <cellStyle name="Normal 34 14" xfId="36500" xr:uid="{00000000-0005-0000-0000-0000FA880000}"/>
    <cellStyle name="Normal 34 14 2" xfId="36501" xr:uid="{00000000-0005-0000-0000-0000FB880000}"/>
    <cellStyle name="Normal 34 15" xfId="36502" xr:uid="{00000000-0005-0000-0000-0000FC880000}"/>
    <cellStyle name="Normal 34 2" xfId="36503" xr:uid="{00000000-0005-0000-0000-0000FD880000}"/>
    <cellStyle name="Normal 34 2 2" xfId="55872" xr:uid="{00000000-0005-0000-0000-0000FE880000}"/>
    <cellStyle name="Normal 34 2 2 2" xfId="55873" xr:uid="{00000000-0005-0000-0000-0000FF880000}"/>
    <cellStyle name="Normal 34 2 2 3" xfId="55874" xr:uid="{00000000-0005-0000-0000-000000890000}"/>
    <cellStyle name="Normal 34 2 2 3 2" xfId="55875" xr:uid="{00000000-0005-0000-0000-000001890000}"/>
    <cellStyle name="Normal 34 3" xfId="36504" xr:uid="{00000000-0005-0000-0000-000002890000}"/>
    <cellStyle name="Normal 34 3 10" xfId="36505" xr:uid="{00000000-0005-0000-0000-000003890000}"/>
    <cellStyle name="Normal 34 3 10 2" xfId="36506" xr:uid="{00000000-0005-0000-0000-000004890000}"/>
    <cellStyle name="Normal 34 3 11" xfId="36507" xr:uid="{00000000-0005-0000-0000-000005890000}"/>
    <cellStyle name="Normal 34 3 12" xfId="55876" xr:uid="{00000000-0005-0000-0000-000006890000}"/>
    <cellStyle name="Normal 34 3 2" xfId="36508" xr:uid="{00000000-0005-0000-0000-000007890000}"/>
    <cellStyle name="Normal 34 3 2 2" xfId="36509" xr:uid="{00000000-0005-0000-0000-000008890000}"/>
    <cellStyle name="Normal 34 3 2 2 2" xfId="36510" xr:uid="{00000000-0005-0000-0000-000009890000}"/>
    <cellStyle name="Normal 34 3 2 2 2 2" xfId="36511" xr:uid="{00000000-0005-0000-0000-00000A890000}"/>
    <cellStyle name="Normal 34 3 2 2 3" xfId="36512" xr:uid="{00000000-0005-0000-0000-00000B890000}"/>
    <cellStyle name="Normal 34 3 2 3" xfId="36513" xr:uid="{00000000-0005-0000-0000-00000C890000}"/>
    <cellStyle name="Normal 34 3 2 3 2" xfId="36514" xr:uid="{00000000-0005-0000-0000-00000D890000}"/>
    <cellStyle name="Normal 34 3 2 3 2 2" xfId="36515" xr:uid="{00000000-0005-0000-0000-00000E890000}"/>
    <cellStyle name="Normal 34 3 2 3 3" xfId="36516" xr:uid="{00000000-0005-0000-0000-00000F890000}"/>
    <cellStyle name="Normal 34 3 2 4" xfId="36517" xr:uid="{00000000-0005-0000-0000-000010890000}"/>
    <cellStyle name="Normal 34 3 2 4 2" xfId="36518" xr:uid="{00000000-0005-0000-0000-000011890000}"/>
    <cellStyle name="Normal 34 3 2 4 2 2" xfId="36519" xr:uid="{00000000-0005-0000-0000-000012890000}"/>
    <cellStyle name="Normal 34 3 2 4 3" xfId="36520" xr:uid="{00000000-0005-0000-0000-000013890000}"/>
    <cellStyle name="Normal 34 3 2 5" xfId="36521" xr:uid="{00000000-0005-0000-0000-000014890000}"/>
    <cellStyle name="Normal 34 3 2 5 2" xfId="36522" xr:uid="{00000000-0005-0000-0000-000015890000}"/>
    <cellStyle name="Normal 34 3 2 6" xfId="36523" xr:uid="{00000000-0005-0000-0000-000016890000}"/>
    <cellStyle name="Normal 34 3 2 6 2" xfId="36524" xr:uid="{00000000-0005-0000-0000-000017890000}"/>
    <cellStyle name="Normal 34 3 2 7" xfId="36525" xr:uid="{00000000-0005-0000-0000-000018890000}"/>
    <cellStyle name="Normal 34 3 2 8" xfId="55877" xr:uid="{00000000-0005-0000-0000-000019890000}"/>
    <cellStyle name="Normal 34 3 3" xfId="36526" xr:uid="{00000000-0005-0000-0000-00001A890000}"/>
    <cellStyle name="Normal 34 3 3 2" xfId="36527" xr:uid="{00000000-0005-0000-0000-00001B890000}"/>
    <cellStyle name="Normal 34 3 3 2 2" xfId="36528" xr:uid="{00000000-0005-0000-0000-00001C890000}"/>
    <cellStyle name="Normal 34 3 3 2 2 2" xfId="36529" xr:uid="{00000000-0005-0000-0000-00001D890000}"/>
    <cellStyle name="Normal 34 3 3 2 3" xfId="36530" xr:uid="{00000000-0005-0000-0000-00001E890000}"/>
    <cellStyle name="Normal 34 3 3 2 4" xfId="55879" xr:uid="{00000000-0005-0000-0000-00001F890000}"/>
    <cellStyle name="Normal 34 3 3 3" xfId="36531" xr:uid="{00000000-0005-0000-0000-000020890000}"/>
    <cellStyle name="Normal 34 3 3 3 2" xfId="36532" xr:uid="{00000000-0005-0000-0000-000021890000}"/>
    <cellStyle name="Normal 34 3 3 3 2 2" xfId="36533" xr:uid="{00000000-0005-0000-0000-000022890000}"/>
    <cellStyle name="Normal 34 3 3 3 3" xfId="36534" xr:uid="{00000000-0005-0000-0000-000023890000}"/>
    <cellStyle name="Normal 34 3 3 4" xfId="36535" xr:uid="{00000000-0005-0000-0000-000024890000}"/>
    <cellStyle name="Normal 34 3 3 4 2" xfId="36536" xr:uid="{00000000-0005-0000-0000-000025890000}"/>
    <cellStyle name="Normal 34 3 3 4 2 2" xfId="36537" xr:uid="{00000000-0005-0000-0000-000026890000}"/>
    <cellStyle name="Normal 34 3 3 4 3" xfId="36538" xr:uid="{00000000-0005-0000-0000-000027890000}"/>
    <cellStyle name="Normal 34 3 3 5" xfId="36539" xr:uid="{00000000-0005-0000-0000-000028890000}"/>
    <cellStyle name="Normal 34 3 3 5 2" xfId="36540" xr:uid="{00000000-0005-0000-0000-000029890000}"/>
    <cellStyle name="Normal 34 3 3 6" xfId="36541" xr:uid="{00000000-0005-0000-0000-00002A890000}"/>
    <cellStyle name="Normal 34 3 3 7" xfId="55878" xr:uid="{00000000-0005-0000-0000-00002B890000}"/>
    <cellStyle name="Normal 34 3 4" xfId="36542" xr:uid="{00000000-0005-0000-0000-00002C890000}"/>
    <cellStyle name="Normal 34 3 4 2" xfId="36543" xr:uid="{00000000-0005-0000-0000-00002D890000}"/>
    <cellStyle name="Normal 34 3 4 2 2" xfId="36544" xr:uid="{00000000-0005-0000-0000-00002E890000}"/>
    <cellStyle name="Normal 34 3 4 3" xfId="36545" xr:uid="{00000000-0005-0000-0000-00002F890000}"/>
    <cellStyle name="Normal 34 3 5" xfId="36546" xr:uid="{00000000-0005-0000-0000-000030890000}"/>
    <cellStyle name="Normal 34 3 5 2" xfId="36547" xr:uid="{00000000-0005-0000-0000-000031890000}"/>
    <cellStyle name="Normal 34 3 5 2 2" xfId="36548" xr:uid="{00000000-0005-0000-0000-000032890000}"/>
    <cellStyle name="Normal 34 3 5 3" xfId="36549" xr:uid="{00000000-0005-0000-0000-000033890000}"/>
    <cellStyle name="Normal 34 3 6" xfId="36550" xr:uid="{00000000-0005-0000-0000-000034890000}"/>
    <cellStyle name="Normal 34 3 6 2" xfId="36551" xr:uid="{00000000-0005-0000-0000-000035890000}"/>
    <cellStyle name="Normal 34 3 6 2 2" xfId="36552" xr:uid="{00000000-0005-0000-0000-000036890000}"/>
    <cellStyle name="Normal 34 3 6 3" xfId="36553" xr:uid="{00000000-0005-0000-0000-000037890000}"/>
    <cellStyle name="Normal 34 3 7" xfId="36554" xr:uid="{00000000-0005-0000-0000-000038890000}"/>
    <cellStyle name="Normal 34 3 7 2" xfId="36555" xr:uid="{00000000-0005-0000-0000-000039890000}"/>
    <cellStyle name="Normal 34 3 8" xfId="36556" xr:uid="{00000000-0005-0000-0000-00003A890000}"/>
    <cellStyle name="Normal 34 3 8 2" xfId="36557" xr:uid="{00000000-0005-0000-0000-00003B890000}"/>
    <cellStyle name="Normal 34 3 9" xfId="36558" xr:uid="{00000000-0005-0000-0000-00003C890000}"/>
    <cellStyle name="Normal 34 3 9 2" xfId="36559" xr:uid="{00000000-0005-0000-0000-00003D890000}"/>
    <cellStyle name="Normal 34 4" xfId="36560" xr:uid="{00000000-0005-0000-0000-00003E890000}"/>
    <cellStyle name="Normal 34 4 10" xfId="36561" xr:uid="{00000000-0005-0000-0000-00003F890000}"/>
    <cellStyle name="Normal 34 4 10 2" xfId="36562" xr:uid="{00000000-0005-0000-0000-000040890000}"/>
    <cellStyle name="Normal 34 4 11" xfId="36563" xr:uid="{00000000-0005-0000-0000-000041890000}"/>
    <cellStyle name="Normal 34 4 2" xfId="36564" xr:uid="{00000000-0005-0000-0000-000042890000}"/>
    <cellStyle name="Normal 34 4 2 2" xfId="36565" xr:uid="{00000000-0005-0000-0000-000043890000}"/>
    <cellStyle name="Normal 34 4 2 2 2" xfId="36566" xr:uid="{00000000-0005-0000-0000-000044890000}"/>
    <cellStyle name="Normal 34 4 2 2 2 2" xfId="36567" xr:uid="{00000000-0005-0000-0000-000045890000}"/>
    <cellStyle name="Normal 34 4 2 2 3" xfId="36568" xr:uid="{00000000-0005-0000-0000-000046890000}"/>
    <cellStyle name="Normal 34 4 2 3" xfId="36569" xr:uid="{00000000-0005-0000-0000-000047890000}"/>
    <cellStyle name="Normal 34 4 2 3 2" xfId="36570" xr:uid="{00000000-0005-0000-0000-000048890000}"/>
    <cellStyle name="Normal 34 4 2 3 2 2" xfId="36571" xr:uid="{00000000-0005-0000-0000-000049890000}"/>
    <cellStyle name="Normal 34 4 2 3 3" xfId="36572" xr:uid="{00000000-0005-0000-0000-00004A890000}"/>
    <cellStyle name="Normal 34 4 2 4" xfId="36573" xr:uid="{00000000-0005-0000-0000-00004B890000}"/>
    <cellStyle name="Normal 34 4 2 4 2" xfId="36574" xr:uid="{00000000-0005-0000-0000-00004C890000}"/>
    <cellStyle name="Normal 34 4 2 4 2 2" xfId="36575" xr:uid="{00000000-0005-0000-0000-00004D890000}"/>
    <cellStyle name="Normal 34 4 2 4 3" xfId="36576" xr:uid="{00000000-0005-0000-0000-00004E890000}"/>
    <cellStyle name="Normal 34 4 2 5" xfId="36577" xr:uid="{00000000-0005-0000-0000-00004F890000}"/>
    <cellStyle name="Normal 34 4 2 5 2" xfId="36578" xr:uid="{00000000-0005-0000-0000-000050890000}"/>
    <cellStyle name="Normal 34 4 2 6" xfId="36579" xr:uid="{00000000-0005-0000-0000-000051890000}"/>
    <cellStyle name="Normal 34 4 2 6 2" xfId="36580" xr:uid="{00000000-0005-0000-0000-000052890000}"/>
    <cellStyle name="Normal 34 4 2 7" xfId="36581" xr:uid="{00000000-0005-0000-0000-000053890000}"/>
    <cellStyle name="Normal 34 4 3" xfId="36582" xr:uid="{00000000-0005-0000-0000-000054890000}"/>
    <cellStyle name="Normal 34 4 3 2" xfId="36583" xr:uid="{00000000-0005-0000-0000-000055890000}"/>
    <cellStyle name="Normal 34 4 3 2 2" xfId="36584" xr:uid="{00000000-0005-0000-0000-000056890000}"/>
    <cellStyle name="Normal 34 4 3 2 2 2" xfId="36585" xr:uid="{00000000-0005-0000-0000-000057890000}"/>
    <cellStyle name="Normal 34 4 3 2 3" xfId="36586" xr:uid="{00000000-0005-0000-0000-000058890000}"/>
    <cellStyle name="Normal 34 4 3 3" xfId="36587" xr:uid="{00000000-0005-0000-0000-000059890000}"/>
    <cellStyle name="Normal 34 4 3 3 2" xfId="36588" xr:uid="{00000000-0005-0000-0000-00005A890000}"/>
    <cellStyle name="Normal 34 4 3 3 2 2" xfId="36589" xr:uid="{00000000-0005-0000-0000-00005B890000}"/>
    <cellStyle name="Normal 34 4 3 3 3" xfId="36590" xr:uid="{00000000-0005-0000-0000-00005C890000}"/>
    <cellStyle name="Normal 34 4 3 4" xfId="36591" xr:uid="{00000000-0005-0000-0000-00005D890000}"/>
    <cellStyle name="Normal 34 4 3 4 2" xfId="36592" xr:uid="{00000000-0005-0000-0000-00005E890000}"/>
    <cellStyle name="Normal 34 4 3 4 2 2" xfId="36593" xr:uid="{00000000-0005-0000-0000-00005F890000}"/>
    <cellStyle name="Normal 34 4 3 4 3" xfId="36594" xr:uid="{00000000-0005-0000-0000-000060890000}"/>
    <cellStyle name="Normal 34 4 3 5" xfId="36595" xr:uid="{00000000-0005-0000-0000-000061890000}"/>
    <cellStyle name="Normal 34 4 3 5 2" xfId="36596" xr:uid="{00000000-0005-0000-0000-000062890000}"/>
    <cellStyle name="Normal 34 4 3 6" xfId="36597" xr:uid="{00000000-0005-0000-0000-000063890000}"/>
    <cellStyle name="Normal 34 4 4" xfId="36598" xr:uid="{00000000-0005-0000-0000-000064890000}"/>
    <cellStyle name="Normal 34 4 4 2" xfId="36599" xr:uid="{00000000-0005-0000-0000-000065890000}"/>
    <cellStyle name="Normal 34 4 4 2 2" xfId="36600" xr:uid="{00000000-0005-0000-0000-000066890000}"/>
    <cellStyle name="Normal 34 4 4 3" xfId="36601" xr:uid="{00000000-0005-0000-0000-000067890000}"/>
    <cellStyle name="Normal 34 4 5" xfId="36602" xr:uid="{00000000-0005-0000-0000-000068890000}"/>
    <cellStyle name="Normal 34 4 5 2" xfId="36603" xr:uid="{00000000-0005-0000-0000-000069890000}"/>
    <cellStyle name="Normal 34 4 5 2 2" xfId="36604" xr:uid="{00000000-0005-0000-0000-00006A890000}"/>
    <cellStyle name="Normal 34 4 5 3" xfId="36605" xr:uid="{00000000-0005-0000-0000-00006B890000}"/>
    <cellStyle name="Normal 34 4 6" xfId="36606" xr:uid="{00000000-0005-0000-0000-00006C890000}"/>
    <cellStyle name="Normal 34 4 6 2" xfId="36607" xr:uid="{00000000-0005-0000-0000-00006D890000}"/>
    <cellStyle name="Normal 34 4 6 2 2" xfId="36608" xr:uid="{00000000-0005-0000-0000-00006E890000}"/>
    <cellStyle name="Normal 34 4 6 3" xfId="36609" xr:uid="{00000000-0005-0000-0000-00006F890000}"/>
    <cellStyle name="Normal 34 4 7" xfId="36610" xr:uid="{00000000-0005-0000-0000-000070890000}"/>
    <cellStyle name="Normal 34 4 7 2" xfId="36611" xr:uid="{00000000-0005-0000-0000-000071890000}"/>
    <cellStyle name="Normal 34 4 8" xfId="36612" xr:uid="{00000000-0005-0000-0000-000072890000}"/>
    <cellStyle name="Normal 34 4 8 2" xfId="36613" xr:uid="{00000000-0005-0000-0000-000073890000}"/>
    <cellStyle name="Normal 34 4 9" xfId="36614" xr:uid="{00000000-0005-0000-0000-000074890000}"/>
    <cellStyle name="Normal 34 4 9 2" xfId="36615" xr:uid="{00000000-0005-0000-0000-000075890000}"/>
    <cellStyle name="Normal 34 5" xfId="36616" xr:uid="{00000000-0005-0000-0000-000076890000}"/>
    <cellStyle name="Normal 34 5 10" xfId="36617" xr:uid="{00000000-0005-0000-0000-000077890000}"/>
    <cellStyle name="Normal 34 5 10 2" xfId="36618" xr:uid="{00000000-0005-0000-0000-000078890000}"/>
    <cellStyle name="Normal 34 5 11" xfId="36619" xr:uid="{00000000-0005-0000-0000-000079890000}"/>
    <cellStyle name="Normal 34 5 2" xfId="36620" xr:uid="{00000000-0005-0000-0000-00007A890000}"/>
    <cellStyle name="Normal 34 5 2 2" xfId="36621" xr:uid="{00000000-0005-0000-0000-00007B890000}"/>
    <cellStyle name="Normal 34 5 2 2 2" xfId="36622" xr:uid="{00000000-0005-0000-0000-00007C890000}"/>
    <cellStyle name="Normal 34 5 2 2 2 2" xfId="36623" xr:uid="{00000000-0005-0000-0000-00007D890000}"/>
    <cellStyle name="Normal 34 5 2 2 3" xfId="36624" xr:uid="{00000000-0005-0000-0000-00007E890000}"/>
    <cellStyle name="Normal 34 5 2 3" xfId="36625" xr:uid="{00000000-0005-0000-0000-00007F890000}"/>
    <cellStyle name="Normal 34 5 2 3 2" xfId="36626" xr:uid="{00000000-0005-0000-0000-000080890000}"/>
    <cellStyle name="Normal 34 5 2 3 2 2" xfId="36627" xr:uid="{00000000-0005-0000-0000-000081890000}"/>
    <cellStyle name="Normal 34 5 2 3 3" xfId="36628" xr:uid="{00000000-0005-0000-0000-000082890000}"/>
    <cellStyle name="Normal 34 5 2 4" xfId="36629" xr:uid="{00000000-0005-0000-0000-000083890000}"/>
    <cellStyle name="Normal 34 5 2 4 2" xfId="36630" xr:uid="{00000000-0005-0000-0000-000084890000}"/>
    <cellStyle name="Normal 34 5 2 4 2 2" xfId="36631" xr:uid="{00000000-0005-0000-0000-000085890000}"/>
    <cellStyle name="Normal 34 5 2 4 3" xfId="36632" xr:uid="{00000000-0005-0000-0000-000086890000}"/>
    <cellStyle name="Normal 34 5 2 5" xfId="36633" xr:uid="{00000000-0005-0000-0000-000087890000}"/>
    <cellStyle name="Normal 34 5 2 5 2" xfId="36634" xr:uid="{00000000-0005-0000-0000-000088890000}"/>
    <cellStyle name="Normal 34 5 2 6" xfId="36635" xr:uid="{00000000-0005-0000-0000-000089890000}"/>
    <cellStyle name="Normal 34 5 2 6 2" xfId="36636" xr:uid="{00000000-0005-0000-0000-00008A890000}"/>
    <cellStyle name="Normal 34 5 2 7" xfId="36637" xr:uid="{00000000-0005-0000-0000-00008B890000}"/>
    <cellStyle name="Normal 34 5 3" xfId="36638" xr:uid="{00000000-0005-0000-0000-00008C890000}"/>
    <cellStyle name="Normal 34 5 3 2" xfId="36639" xr:uid="{00000000-0005-0000-0000-00008D890000}"/>
    <cellStyle name="Normal 34 5 3 2 2" xfId="36640" xr:uid="{00000000-0005-0000-0000-00008E890000}"/>
    <cellStyle name="Normal 34 5 3 2 2 2" xfId="36641" xr:uid="{00000000-0005-0000-0000-00008F890000}"/>
    <cellStyle name="Normal 34 5 3 2 3" xfId="36642" xr:uid="{00000000-0005-0000-0000-000090890000}"/>
    <cellStyle name="Normal 34 5 3 3" xfId="36643" xr:uid="{00000000-0005-0000-0000-000091890000}"/>
    <cellStyle name="Normal 34 5 3 3 2" xfId="36644" xr:uid="{00000000-0005-0000-0000-000092890000}"/>
    <cellStyle name="Normal 34 5 3 3 2 2" xfId="36645" xr:uid="{00000000-0005-0000-0000-000093890000}"/>
    <cellStyle name="Normal 34 5 3 3 3" xfId="36646" xr:uid="{00000000-0005-0000-0000-000094890000}"/>
    <cellStyle name="Normal 34 5 3 4" xfId="36647" xr:uid="{00000000-0005-0000-0000-000095890000}"/>
    <cellStyle name="Normal 34 5 3 4 2" xfId="36648" xr:uid="{00000000-0005-0000-0000-000096890000}"/>
    <cellStyle name="Normal 34 5 3 4 2 2" xfId="36649" xr:uid="{00000000-0005-0000-0000-000097890000}"/>
    <cellStyle name="Normal 34 5 3 4 3" xfId="36650" xr:uid="{00000000-0005-0000-0000-000098890000}"/>
    <cellStyle name="Normal 34 5 3 5" xfId="36651" xr:uid="{00000000-0005-0000-0000-000099890000}"/>
    <cellStyle name="Normal 34 5 3 5 2" xfId="36652" xr:uid="{00000000-0005-0000-0000-00009A890000}"/>
    <cellStyle name="Normal 34 5 3 6" xfId="36653" xr:uid="{00000000-0005-0000-0000-00009B890000}"/>
    <cellStyle name="Normal 34 5 4" xfId="36654" xr:uid="{00000000-0005-0000-0000-00009C890000}"/>
    <cellStyle name="Normal 34 5 4 2" xfId="36655" xr:uid="{00000000-0005-0000-0000-00009D890000}"/>
    <cellStyle name="Normal 34 5 4 2 2" xfId="36656" xr:uid="{00000000-0005-0000-0000-00009E890000}"/>
    <cellStyle name="Normal 34 5 4 3" xfId="36657" xr:uid="{00000000-0005-0000-0000-00009F890000}"/>
    <cellStyle name="Normal 34 5 5" xfId="36658" xr:uid="{00000000-0005-0000-0000-0000A0890000}"/>
    <cellStyle name="Normal 34 5 5 2" xfId="36659" xr:uid="{00000000-0005-0000-0000-0000A1890000}"/>
    <cellStyle name="Normal 34 5 5 2 2" xfId="36660" xr:uid="{00000000-0005-0000-0000-0000A2890000}"/>
    <cellStyle name="Normal 34 5 5 3" xfId="36661" xr:uid="{00000000-0005-0000-0000-0000A3890000}"/>
    <cellStyle name="Normal 34 5 6" xfId="36662" xr:uid="{00000000-0005-0000-0000-0000A4890000}"/>
    <cellStyle name="Normal 34 5 6 2" xfId="36663" xr:uid="{00000000-0005-0000-0000-0000A5890000}"/>
    <cellStyle name="Normal 34 5 6 2 2" xfId="36664" xr:uid="{00000000-0005-0000-0000-0000A6890000}"/>
    <cellStyle name="Normal 34 5 6 3" xfId="36665" xr:uid="{00000000-0005-0000-0000-0000A7890000}"/>
    <cellStyle name="Normal 34 5 7" xfId="36666" xr:uid="{00000000-0005-0000-0000-0000A8890000}"/>
    <cellStyle name="Normal 34 5 7 2" xfId="36667" xr:uid="{00000000-0005-0000-0000-0000A9890000}"/>
    <cellStyle name="Normal 34 5 8" xfId="36668" xr:uid="{00000000-0005-0000-0000-0000AA890000}"/>
    <cellStyle name="Normal 34 5 8 2" xfId="36669" xr:uid="{00000000-0005-0000-0000-0000AB890000}"/>
    <cellStyle name="Normal 34 5 9" xfId="36670" xr:uid="{00000000-0005-0000-0000-0000AC890000}"/>
    <cellStyle name="Normal 34 5 9 2" xfId="36671" xr:uid="{00000000-0005-0000-0000-0000AD890000}"/>
    <cellStyle name="Normal 34 6" xfId="36672" xr:uid="{00000000-0005-0000-0000-0000AE890000}"/>
    <cellStyle name="Normal 34 6 2" xfId="36673" xr:uid="{00000000-0005-0000-0000-0000AF890000}"/>
    <cellStyle name="Normal 34 6 2 2" xfId="36674" xr:uid="{00000000-0005-0000-0000-0000B0890000}"/>
    <cellStyle name="Normal 34 6 2 2 2" xfId="36675" xr:uid="{00000000-0005-0000-0000-0000B1890000}"/>
    <cellStyle name="Normal 34 6 2 3" xfId="36676" xr:uid="{00000000-0005-0000-0000-0000B2890000}"/>
    <cellStyle name="Normal 34 6 3" xfId="36677" xr:uid="{00000000-0005-0000-0000-0000B3890000}"/>
    <cellStyle name="Normal 34 6 3 2" xfId="36678" xr:uid="{00000000-0005-0000-0000-0000B4890000}"/>
    <cellStyle name="Normal 34 6 3 2 2" xfId="36679" xr:uid="{00000000-0005-0000-0000-0000B5890000}"/>
    <cellStyle name="Normal 34 6 3 3" xfId="36680" xr:uid="{00000000-0005-0000-0000-0000B6890000}"/>
    <cellStyle name="Normal 34 6 4" xfId="36681" xr:uid="{00000000-0005-0000-0000-0000B7890000}"/>
    <cellStyle name="Normal 34 6 4 2" xfId="36682" xr:uid="{00000000-0005-0000-0000-0000B8890000}"/>
    <cellStyle name="Normal 34 6 4 2 2" xfId="36683" xr:uid="{00000000-0005-0000-0000-0000B9890000}"/>
    <cellStyle name="Normal 34 6 4 3" xfId="36684" xr:uid="{00000000-0005-0000-0000-0000BA890000}"/>
    <cellStyle name="Normal 34 6 5" xfId="36685" xr:uid="{00000000-0005-0000-0000-0000BB890000}"/>
    <cellStyle name="Normal 34 6 5 2" xfId="36686" xr:uid="{00000000-0005-0000-0000-0000BC890000}"/>
    <cellStyle name="Normal 34 6 6" xfId="36687" xr:uid="{00000000-0005-0000-0000-0000BD890000}"/>
    <cellStyle name="Normal 34 6 6 2" xfId="36688" xr:uid="{00000000-0005-0000-0000-0000BE890000}"/>
    <cellStyle name="Normal 34 6 7" xfId="36689" xr:uid="{00000000-0005-0000-0000-0000BF890000}"/>
    <cellStyle name="Normal 34 7" xfId="36690" xr:uid="{00000000-0005-0000-0000-0000C0890000}"/>
    <cellStyle name="Normal 34 7 2" xfId="36691" xr:uid="{00000000-0005-0000-0000-0000C1890000}"/>
    <cellStyle name="Normal 34 7 2 2" xfId="36692" xr:uid="{00000000-0005-0000-0000-0000C2890000}"/>
    <cellStyle name="Normal 34 7 2 2 2" xfId="36693" xr:uid="{00000000-0005-0000-0000-0000C3890000}"/>
    <cellStyle name="Normal 34 7 2 3" xfId="36694" xr:uid="{00000000-0005-0000-0000-0000C4890000}"/>
    <cellStyle name="Normal 34 7 3" xfId="36695" xr:uid="{00000000-0005-0000-0000-0000C5890000}"/>
    <cellStyle name="Normal 34 7 3 2" xfId="36696" xr:uid="{00000000-0005-0000-0000-0000C6890000}"/>
    <cellStyle name="Normal 34 7 3 2 2" xfId="36697" xr:uid="{00000000-0005-0000-0000-0000C7890000}"/>
    <cellStyle name="Normal 34 7 3 3" xfId="36698" xr:uid="{00000000-0005-0000-0000-0000C8890000}"/>
    <cellStyle name="Normal 34 7 4" xfId="36699" xr:uid="{00000000-0005-0000-0000-0000C9890000}"/>
    <cellStyle name="Normal 34 7 4 2" xfId="36700" xr:uid="{00000000-0005-0000-0000-0000CA890000}"/>
    <cellStyle name="Normal 34 7 4 2 2" xfId="36701" xr:uid="{00000000-0005-0000-0000-0000CB890000}"/>
    <cellStyle name="Normal 34 7 4 3" xfId="36702" xr:uid="{00000000-0005-0000-0000-0000CC890000}"/>
    <cellStyle name="Normal 34 7 5" xfId="36703" xr:uid="{00000000-0005-0000-0000-0000CD890000}"/>
    <cellStyle name="Normal 34 7 5 2" xfId="36704" xr:uid="{00000000-0005-0000-0000-0000CE890000}"/>
    <cellStyle name="Normal 34 7 6" xfId="36705" xr:uid="{00000000-0005-0000-0000-0000CF890000}"/>
    <cellStyle name="Normal 34 8" xfId="36706" xr:uid="{00000000-0005-0000-0000-0000D0890000}"/>
    <cellStyle name="Normal 34 8 2" xfId="36707" xr:uid="{00000000-0005-0000-0000-0000D1890000}"/>
    <cellStyle name="Normal 34 8 2 2" xfId="36708" xr:uid="{00000000-0005-0000-0000-0000D2890000}"/>
    <cellStyle name="Normal 34 8 3" xfId="36709" xr:uid="{00000000-0005-0000-0000-0000D3890000}"/>
    <cellStyle name="Normal 34 9" xfId="36710" xr:uid="{00000000-0005-0000-0000-0000D4890000}"/>
    <cellStyle name="Normal 34 9 2" xfId="36711" xr:uid="{00000000-0005-0000-0000-0000D5890000}"/>
    <cellStyle name="Normal 34 9 2 2" xfId="36712" xr:uid="{00000000-0005-0000-0000-0000D6890000}"/>
    <cellStyle name="Normal 34 9 3" xfId="36713" xr:uid="{00000000-0005-0000-0000-0000D7890000}"/>
    <cellStyle name="Normal 340" xfId="36714" xr:uid="{00000000-0005-0000-0000-0000D8890000}"/>
    <cellStyle name="Normal 341" xfId="36715" xr:uid="{00000000-0005-0000-0000-0000D9890000}"/>
    <cellStyle name="Normal 341 2" xfId="36716" xr:uid="{00000000-0005-0000-0000-0000DA890000}"/>
    <cellStyle name="Normal 341 2 2" xfId="36717" xr:uid="{00000000-0005-0000-0000-0000DB890000}"/>
    <cellStyle name="Normal 341 2 2 2" xfId="36718" xr:uid="{00000000-0005-0000-0000-0000DC890000}"/>
    <cellStyle name="Normal 341 2 2 2 2" xfId="36719" xr:uid="{00000000-0005-0000-0000-0000DD890000}"/>
    <cellStyle name="Normal 341 2 2 2 2 2" xfId="36720" xr:uid="{00000000-0005-0000-0000-0000DE890000}"/>
    <cellStyle name="Normal 342" xfId="36721" xr:uid="{00000000-0005-0000-0000-0000DF890000}"/>
    <cellStyle name="Normal 342 2" xfId="36722" xr:uid="{00000000-0005-0000-0000-0000E0890000}"/>
    <cellStyle name="Normal 342 2 2" xfId="36723" xr:uid="{00000000-0005-0000-0000-0000E1890000}"/>
    <cellStyle name="Normal 342 3" xfId="36724" xr:uid="{00000000-0005-0000-0000-0000E2890000}"/>
    <cellStyle name="Normal 342 3 2" xfId="36725" xr:uid="{00000000-0005-0000-0000-0000E3890000}"/>
    <cellStyle name="Normal 342 4" xfId="36726" xr:uid="{00000000-0005-0000-0000-0000E4890000}"/>
    <cellStyle name="Normal 343" xfId="36727" xr:uid="{00000000-0005-0000-0000-0000E5890000}"/>
    <cellStyle name="Normal 344" xfId="36728" xr:uid="{00000000-0005-0000-0000-0000E6890000}"/>
    <cellStyle name="Normal 345" xfId="36729" xr:uid="{00000000-0005-0000-0000-0000E7890000}"/>
    <cellStyle name="Normal 346" xfId="36730" xr:uid="{00000000-0005-0000-0000-0000E8890000}"/>
    <cellStyle name="Normal 346 2" xfId="36731" xr:uid="{00000000-0005-0000-0000-0000E9890000}"/>
    <cellStyle name="Normal 346 2 2" xfId="36732" xr:uid="{00000000-0005-0000-0000-0000EA890000}"/>
    <cellStyle name="Normal 346 3" xfId="36733" xr:uid="{00000000-0005-0000-0000-0000EB890000}"/>
    <cellStyle name="Normal 346 3 2" xfId="36734" xr:uid="{00000000-0005-0000-0000-0000EC890000}"/>
    <cellStyle name="Normal 346 4" xfId="36735" xr:uid="{00000000-0005-0000-0000-0000ED890000}"/>
    <cellStyle name="Normal 347" xfId="36736" xr:uid="{00000000-0005-0000-0000-0000EE890000}"/>
    <cellStyle name="Normal 347 2" xfId="36737" xr:uid="{00000000-0005-0000-0000-0000EF890000}"/>
    <cellStyle name="Normal 347 2 2" xfId="36738" xr:uid="{00000000-0005-0000-0000-0000F0890000}"/>
    <cellStyle name="Normal 347 3" xfId="36739" xr:uid="{00000000-0005-0000-0000-0000F1890000}"/>
    <cellStyle name="Normal 347 3 2" xfId="36740" xr:uid="{00000000-0005-0000-0000-0000F2890000}"/>
    <cellStyle name="Normal 347 4" xfId="36741" xr:uid="{00000000-0005-0000-0000-0000F3890000}"/>
    <cellStyle name="Normal 348" xfId="36742" xr:uid="{00000000-0005-0000-0000-0000F4890000}"/>
    <cellStyle name="Normal 348 2" xfId="36743" xr:uid="{00000000-0005-0000-0000-0000F5890000}"/>
    <cellStyle name="Normal 348 2 2" xfId="36744" xr:uid="{00000000-0005-0000-0000-0000F6890000}"/>
    <cellStyle name="Normal 348 3" xfId="36745" xr:uid="{00000000-0005-0000-0000-0000F7890000}"/>
    <cellStyle name="Normal 348 3 2" xfId="36746" xr:uid="{00000000-0005-0000-0000-0000F8890000}"/>
    <cellStyle name="Normal 348 4" xfId="36747" xr:uid="{00000000-0005-0000-0000-0000F9890000}"/>
    <cellStyle name="Normal 349" xfId="3645" xr:uid="{00000000-0005-0000-0000-0000FA890000}"/>
    <cellStyle name="Normal 35" xfId="1286" xr:uid="{00000000-0005-0000-0000-0000FB890000}"/>
    <cellStyle name="Normal 35 10" xfId="36748" xr:uid="{00000000-0005-0000-0000-0000FC890000}"/>
    <cellStyle name="Normal 35 10 2" xfId="36749" xr:uid="{00000000-0005-0000-0000-0000FD890000}"/>
    <cellStyle name="Normal 35 10 2 2" xfId="36750" xr:uid="{00000000-0005-0000-0000-0000FE890000}"/>
    <cellStyle name="Normal 35 10 3" xfId="36751" xr:uid="{00000000-0005-0000-0000-0000FF890000}"/>
    <cellStyle name="Normal 35 11" xfId="36752" xr:uid="{00000000-0005-0000-0000-0000008A0000}"/>
    <cellStyle name="Normal 35 11 2" xfId="36753" xr:uid="{00000000-0005-0000-0000-0000018A0000}"/>
    <cellStyle name="Normal 35 12" xfId="36754" xr:uid="{00000000-0005-0000-0000-0000028A0000}"/>
    <cellStyle name="Normal 35 12 2" xfId="36755" xr:uid="{00000000-0005-0000-0000-0000038A0000}"/>
    <cellStyle name="Normal 35 13" xfId="36756" xr:uid="{00000000-0005-0000-0000-0000048A0000}"/>
    <cellStyle name="Normal 35 13 2" xfId="36757" xr:uid="{00000000-0005-0000-0000-0000058A0000}"/>
    <cellStyle name="Normal 35 14" xfId="36758" xr:uid="{00000000-0005-0000-0000-0000068A0000}"/>
    <cellStyle name="Normal 35 14 2" xfId="36759" xr:uid="{00000000-0005-0000-0000-0000078A0000}"/>
    <cellStyle name="Normal 35 15" xfId="36760" xr:uid="{00000000-0005-0000-0000-0000088A0000}"/>
    <cellStyle name="Normal 35 2" xfId="36761" xr:uid="{00000000-0005-0000-0000-0000098A0000}"/>
    <cellStyle name="Normal 35 2 2" xfId="55880" xr:uid="{00000000-0005-0000-0000-00000A8A0000}"/>
    <cellStyle name="Normal 35 2 2 2" xfId="55881" xr:uid="{00000000-0005-0000-0000-00000B8A0000}"/>
    <cellStyle name="Normal 35 2 2 3" xfId="55882" xr:uid="{00000000-0005-0000-0000-00000C8A0000}"/>
    <cellStyle name="Normal 35 2 2 3 2" xfId="55883" xr:uid="{00000000-0005-0000-0000-00000D8A0000}"/>
    <cellStyle name="Normal 35 3" xfId="36762" xr:uid="{00000000-0005-0000-0000-00000E8A0000}"/>
    <cellStyle name="Normal 35 3 10" xfId="36763" xr:uid="{00000000-0005-0000-0000-00000F8A0000}"/>
    <cellStyle name="Normal 35 3 10 2" xfId="36764" xr:uid="{00000000-0005-0000-0000-0000108A0000}"/>
    <cellStyle name="Normal 35 3 11" xfId="36765" xr:uid="{00000000-0005-0000-0000-0000118A0000}"/>
    <cellStyle name="Normal 35 3 12" xfId="55884" xr:uid="{00000000-0005-0000-0000-0000128A0000}"/>
    <cellStyle name="Normal 35 3 2" xfId="36766" xr:uid="{00000000-0005-0000-0000-0000138A0000}"/>
    <cellStyle name="Normal 35 3 2 2" xfId="36767" xr:uid="{00000000-0005-0000-0000-0000148A0000}"/>
    <cellStyle name="Normal 35 3 2 2 2" xfId="36768" xr:uid="{00000000-0005-0000-0000-0000158A0000}"/>
    <cellStyle name="Normal 35 3 2 2 2 2" xfId="36769" xr:uid="{00000000-0005-0000-0000-0000168A0000}"/>
    <cellStyle name="Normal 35 3 2 2 3" xfId="36770" xr:uid="{00000000-0005-0000-0000-0000178A0000}"/>
    <cellStyle name="Normal 35 3 2 3" xfId="36771" xr:uid="{00000000-0005-0000-0000-0000188A0000}"/>
    <cellStyle name="Normal 35 3 2 3 2" xfId="36772" xr:uid="{00000000-0005-0000-0000-0000198A0000}"/>
    <cellStyle name="Normal 35 3 2 3 2 2" xfId="36773" xr:uid="{00000000-0005-0000-0000-00001A8A0000}"/>
    <cellStyle name="Normal 35 3 2 3 3" xfId="36774" xr:uid="{00000000-0005-0000-0000-00001B8A0000}"/>
    <cellStyle name="Normal 35 3 2 4" xfId="36775" xr:uid="{00000000-0005-0000-0000-00001C8A0000}"/>
    <cellStyle name="Normal 35 3 2 4 2" xfId="36776" xr:uid="{00000000-0005-0000-0000-00001D8A0000}"/>
    <cellStyle name="Normal 35 3 2 4 2 2" xfId="36777" xr:uid="{00000000-0005-0000-0000-00001E8A0000}"/>
    <cellStyle name="Normal 35 3 2 4 3" xfId="36778" xr:uid="{00000000-0005-0000-0000-00001F8A0000}"/>
    <cellStyle name="Normal 35 3 2 5" xfId="36779" xr:uid="{00000000-0005-0000-0000-0000208A0000}"/>
    <cellStyle name="Normal 35 3 2 5 2" xfId="36780" xr:uid="{00000000-0005-0000-0000-0000218A0000}"/>
    <cellStyle name="Normal 35 3 2 6" xfId="36781" xr:uid="{00000000-0005-0000-0000-0000228A0000}"/>
    <cellStyle name="Normal 35 3 2 6 2" xfId="36782" xr:uid="{00000000-0005-0000-0000-0000238A0000}"/>
    <cellStyle name="Normal 35 3 2 7" xfId="36783" xr:uid="{00000000-0005-0000-0000-0000248A0000}"/>
    <cellStyle name="Normal 35 3 2 8" xfId="55885" xr:uid="{00000000-0005-0000-0000-0000258A0000}"/>
    <cellStyle name="Normal 35 3 3" xfId="36784" xr:uid="{00000000-0005-0000-0000-0000268A0000}"/>
    <cellStyle name="Normal 35 3 3 2" xfId="36785" xr:uid="{00000000-0005-0000-0000-0000278A0000}"/>
    <cellStyle name="Normal 35 3 3 2 2" xfId="36786" xr:uid="{00000000-0005-0000-0000-0000288A0000}"/>
    <cellStyle name="Normal 35 3 3 2 2 2" xfId="36787" xr:uid="{00000000-0005-0000-0000-0000298A0000}"/>
    <cellStyle name="Normal 35 3 3 2 3" xfId="36788" xr:uid="{00000000-0005-0000-0000-00002A8A0000}"/>
    <cellStyle name="Normal 35 3 3 2 4" xfId="55887" xr:uid="{00000000-0005-0000-0000-00002B8A0000}"/>
    <cellStyle name="Normal 35 3 3 3" xfId="36789" xr:uid="{00000000-0005-0000-0000-00002C8A0000}"/>
    <cellStyle name="Normal 35 3 3 3 2" xfId="36790" xr:uid="{00000000-0005-0000-0000-00002D8A0000}"/>
    <cellStyle name="Normal 35 3 3 3 2 2" xfId="36791" xr:uid="{00000000-0005-0000-0000-00002E8A0000}"/>
    <cellStyle name="Normal 35 3 3 3 3" xfId="36792" xr:uid="{00000000-0005-0000-0000-00002F8A0000}"/>
    <cellStyle name="Normal 35 3 3 4" xfId="36793" xr:uid="{00000000-0005-0000-0000-0000308A0000}"/>
    <cellStyle name="Normal 35 3 3 4 2" xfId="36794" xr:uid="{00000000-0005-0000-0000-0000318A0000}"/>
    <cellStyle name="Normal 35 3 3 4 2 2" xfId="36795" xr:uid="{00000000-0005-0000-0000-0000328A0000}"/>
    <cellStyle name="Normal 35 3 3 4 3" xfId="36796" xr:uid="{00000000-0005-0000-0000-0000338A0000}"/>
    <cellStyle name="Normal 35 3 3 5" xfId="36797" xr:uid="{00000000-0005-0000-0000-0000348A0000}"/>
    <cellStyle name="Normal 35 3 3 5 2" xfId="36798" xr:uid="{00000000-0005-0000-0000-0000358A0000}"/>
    <cellStyle name="Normal 35 3 3 6" xfId="36799" xr:uid="{00000000-0005-0000-0000-0000368A0000}"/>
    <cellStyle name="Normal 35 3 3 7" xfId="55886" xr:uid="{00000000-0005-0000-0000-0000378A0000}"/>
    <cellStyle name="Normal 35 3 4" xfId="36800" xr:uid="{00000000-0005-0000-0000-0000388A0000}"/>
    <cellStyle name="Normal 35 3 4 2" xfId="36801" xr:uid="{00000000-0005-0000-0000-0000398A0000}"/>
    <cellStyle name="Normal 35 3 4 2 2" xfId="36802" xr:uid="{00000000-0005-0000-0000-00003A8A0000}"/>
    <cellStyle name="Normal 35 3 4 3" xfId="36803" xr:uid="{00000000-0005-0000-0000-00003B8A0000}"/>
    <cellStyle name="Normal 35 3 5" xfId="36804" xr:uid="{00000000-0005-0000-0000-00003C8A0000}"/>
    <cellStyle name="Normal 35 3 5 2" xfId="36805" xr:uid="{00000000-0005-0000-0000-00003D8A0000}"/>
    <cellStyle name="Normal 35 3 5 2 2" xfId="36806" xr:uid="{00000000-0005-0000-0000-00003E8A0000}"/>
    <cellStyle name="Normal 35 3 5 3" xfId="36807" xr:uid="{00000000-0005-0000-0000-00003F8A0000}"/>
    <cellStyle name="Normal 35 3 6" xfId="36808" xr:uid="{00000000-0005-0000-0000-0000408A0000}"/>
    <cellStyle name="Normal 35 3 6 2" xfId="36809" xr:uid="{00000000-0005-0000-0000-0000418A0000}"/>
    <cellStyle name="Normal 35 3 6 2 2" xfId="36810" xr:uid="{00000000-0005-0000-0000-0000428A0000}"/>
    <cellStyle name="Normal 35 3 6 3" xfId="36811" xr:uid="{00000000-0005-0000-0000-0000438A0000}"/>
    <cellStyle name="Normal 35 3 7" xfId="36812" xr:uid="{00000000-0005-0000-0000-0000448A0000}"/>
    <cellStyle name="Normal 35 3 7 2" xfId="36813" xr:uid="{00000000-0005-0000-0000-0000458A0000}"/>
    <cellStyle name="Normal 35 3 8" xfId="36814" xr:uid="{00000000-0005-0000-0000-0000468A0000}"/>
    <cellStyle name="Normal 35 3 8 2" xfId="36815" xr:uid="{00000000-0005-0000-0000-0000478A0000}"/>
    <cellStyle name="Normal 35 3 9" xfId="36816" xr:uid="{00000000-0005-0000-0000-0000488A0000}"/>
    <cellStyle name="Normal 35 3 9 2" xfId="36817" xr:uid="{00000000-0005-0000-0000-0000498A0000}"/>
    <cellStyle name="Normal 35 4" xfId="36818" xr:uid="{00000000-0005-0000-0000-00004A8A0000}"/>
    <cellStyle name="Normal 35 4 10" xfId="36819" xr:uid="{00000000-0005-0000-0000-00004B8A0000}"/>
    <cellStyle name="Normal 35 4 10 2" xfId="36820" xr:uid="{00000000-0005-0000-0000-00004C8A0000}"/>
    <cellStyle name="Normal 35 4 11" xfId="36821" xr:uid="{00000000-0005-0000-0000-00004D8A0000}"/>
    <cellStyle name="Normal 35 4 2" xfId="36822" xr:uid="{00000000-0005-0000-0000-00004E8A0000}"/>
    <cellStyle name="Normal 35 4 2 2" xfId="36823" xr:uid="{00000000-0005-0000-0000-00004F8A0000}"/>
    <cellStyle name="Normal 35 4 2 2 2" xfId="36824" xr:uid="{00000000-0005-0000-0000-0000508A0000}"/>
    <cellStyle name="Normal 35 4 2 2 2 2" xfId="36825" xr:uid="{00000000-0005-0000-0000-0000518A0000}"/>
    <cellStyle name="Normal 35 4 2 2 3" xfId="36826" xr:uid="{00000000-0005-0000-0000-0000528A0000}"/>
    <cellStyle name="Normal 35 4 2 3" xfId="36827" xr:uid="{00000000-0005-0000-0000-0000538A0000}"/>
    <cellStyle name="Normal 35 4 2 3 2" xfId="36828" xr:uid="{00000000-0005-0000-0000-0000548A0000}"/>
    <cellStyle name="Normal 35 4 2 3 2 2" xfId="36829" xr:uid="{00000000-0005-0000-0000-0000558A0000}"/>
    <cellStyle name="Normal 35 4 2 3 3" xfId="36830" xr:uid="{00000000-0005-0000-0000-0000568A0000}"/>
    <cellStyle name="Normal 35 4 2 4" xfId="36831" xr:uid="{00000000-0005-0000-0000-0000578A0000}"/>
    <cellStyle name="Normal 35 4 2 4 2" xfId="36832" xr:uid="{00000000-0005-0000-0000-0000588A0000}"/>
    <cellStyle name="Normal 35 4 2 4 2 2" xfId="36833" xr:uid="{00000000-0005-0000-0000-0000598A0000}"/>
    <cellStyle name="Normal 35 4 2 4 3" xfId="36834" xr:uid="{00000000-0005-0000-0000-00005A8A0000}"/>
    <cellStyle name="Normal 35 4 2 5" xfId="36835" xr:uid="{00000000-0005-0000-0000-00005B8A0000}"/>
    <cellStyle name="Normal 35 4 2 5 2" xfId="36836" xr:uid="{00000000-0005-0000-0000-00005C8A0000}"/>
    <cellStyle name="Normal 35 4 2 6" xfId="36837" xr:uid="{00000000-0005-0000-0000-00005D8A0000}"/>
    <cellStyle name="Normal 35 4 2 6 2" xfId="36838" xr:uid="{00000000-0005-0000-0000-00005E8A0000}"/>
    <cellStyle name="Normal 35 4 2 7" xfId="36839" xr:uid="{00000000-0005-0000-0000-00005F8A0000}"/>
    <cellStyle name="Normal 35 4 3" xfId="36840" xr:uid="{00000000-0005-0000-0000-0000608A0000}"/>
    <cellStyle name="Normal 35 4 3 2" xfId="36841" xr:uid="{00000000-0005-0000-0000-0000618A0000}"/>
    <cellStyle name="Normal 35 4 3 2 2" xfId="36842" xr:uid="{00000000-0005-0000-0000-0000628A0000}"/>
    <cellStyle name="Normal 35 4 3 2 2 2" xfId="36843" xr:uid="{00000000-0005-0000-0000-0000638A0000}"/>
    <cellStyle name="Normal 35 4 3 2 3" xfId="36844" xr:uid="{00000000-0005-0000-0000-0000648A0000}"/>
    <cellStyle name="Normal 35 4 3 3" xfId="36845" xr:uid="{00000000-0005-0000-0000-0000658A0000}"/>
    <cellStyle name="Normal 35 4 3 3 2" xfId="36846" xr:uid="{00000000-0005-0000-0000-0000668A0000}"/>
    <cellStyle name="Normal 35 4 3 3 2 2" xfId="36847" xr:uid="{00000000-0005-0000-0000-0000678A0000}"/>
    <cellStyle name="Normal 35 4 3 3 3" xfId="36848" xr:uid="{00000000-0005-0000-0000-0000688A0000}"/>
    <cellStyle name="Normal 35 4 3 4" xfId="36849" xr:uid="{00000000-0005-0000-0000-0000698A0000}"/>
    <cellStyle name="Normal 35 4 3 4 2" xfId="36850" xr:uid="{00000000-0005-0000-0000-00006A8A0000}"/>
    <cellStyle name="Normal 35 4 3 4 2 2" xfId="36851" xr:uid="{00000000-0005-0000-0000-00006B8A0000}"/>
    <cellStyle name="Normal 35 4 3 4 3" xfId="36852" xr:uid="{00000000-0005-0000-0000-00006C8A0000}"/>
    <cellStyle name="Normal 35 4 3 5" xfId="36853" xr:uid="{00000000-0005-0000-0000-00006D8A0000}"/>
    <cellStyle name="Normal 35 4 3 5 2" xfId="36854" xr:uid="{00000000-0005-0000-0000-00006E8A0000}"/>
    <cellStyle name="Normal 35 4 3 6" xfId="36855" xr:uid="{00000000-0005-0000-0000-00006F8A0000}"/>
    <cellStyle name="Normal 35 4 4" xfId="36856" xr:uid="{00000000-0005-0000-0000-0000708A0000}"/>
    <cellStyle name="Normal 35 4 4 2" xfId="36857" xr:uid="{00000000-0005-0000-0000-0000718A0000}"/>
    <cellStyle name="Normal 35 4 4 2 2" xfId="36858" xr:uid="{00000000-0005-0000-0000-0000728A0000}"/>
    <cellStyle name="Normal 35 4 4 3" xfId="36859" xr:uid="{00000000-0005-0000-0000-0000738A0000}"/>
    <cellStyle name="Normal 35 4 5" xfId="36860" xr:uid="{00000000-0005-0000-0000-0000748A0000}"/>
    <cellStyle name="Normal 35 4 5 2" xfId="36861" xr:uid="{00000000-0005-0000-0000-0000758A0000}"/>
    <cellStyle name="Normal 35 4 5 2 2" xfId="36862" xr:uid="{00000000-0005-0000-0000-0000768A0000}"/>
    <cellStyle name="Normal 35 4 5 3" xfId="36863" xr:uid="{00000000-0005-0000-0000-0000778A0000}"/>
    <cellStyle name="Normal 35 4 6" xfId="36864" xr:uid="{00000000-0005-0000-0000-0000788A0000}"/>
    <cellStyle name="Normal 35 4 6 2" xfId="36865" xr:uid="{00000000-0005-0000-0000-0000798A0000}"/>
    <cellStyle name="Normal 35 4 6 2 2" xfId="36866" xr:uid="{00000000-0005-0000-0000-00007A8A0000}"/>
    <cellStyle name="Normal 35 4 6 3" xfId="36867" xr:uid="{00000000-0005-0000-0000-00007B8A0000}"/>
    <cellStyle name="Normal 35 4 7" xfId="36868" xr:uid="{00000000-0005-0000-0000-00007C8A0000}"/>
    <cellStyle name="Normal 35 4 7 2" xfId="36869" xr:uid="{00000000-0005-0000-0000-00007D8A0000}"/>
    <cellStyle name="Normal 35 4 8" xfId="36870" xr:uid="{00000000-0005-0000-0000-00007E8A0000}"/>
    <cellStyle name="Normal 35 4 8 2" xfId="36871" xr:uid="{00000000-0005-0000-0000-00007F8A0000}"/>
    <cellStyle name="Normal 35 4 9" xfId="36872" xr:uid="{00000000-0005-0000-0000-0000808A0000}"/>
    <cellStyle name="Normal 35 4 9 2" xfId="36873" xr:uid="{00000000-0005-0000-0000-0000818A0000}"/>
    <cellStyle name="Normal 35 5" xfId="36874" xr:uid="{00000000-0005-0000-0000-0000828A0000}"/>
    <cellStyle name="Normal 35 5 10" xfId="36875" xr:uid="{00000000-0005-0000-0000-0000838A0000}"/>
    <cellStyle name="Normal 35 5 10 2" xfId="36876" xr:uid="{00000000-0005-0000-0000-0000848A0000}"/>
    <cellStyle name="Normal 35 5 11" xfId="36877" xr:uid="{00000000-0005-0000-0000-0000858A0000}"/>
    <cellStyle name="Normal 35 5 2" xfId="36878" xr:uid="{00000000-0005-0000-0000-0000868A0000}"/>
    <cellStyle name="Normal 35 5 2 2" xfId="36879" xr:uid="{00000000-0005-0000-0000-0000878A0000}"/>
    <cellStyle name="Normal 35 5 2 2 2" xfId="36880" xr:uid="{00000000-0005-0000-0000-0000888A0000}"/>
    <cellStyle name="Normal 35 5 2 2 2 2" xfId="36881" xr:uid="{00000000-0005-0000-0000-0000898A0000}"/>
    <cellStyle name="Normal 35 5 2 2 3" xfId="36882" xr:uid="{00000000-0005-0000-0000-00008A8A0000}"/>
    <cellStyle name="Normal 35 5 2 3" xfId="36883" xr:uid="{00000000-0005-0000-0000-00008B8A0000}"/>
    <cellStyle name="Normal 35 5 2 3 2" xfId="36884" xr:uid="{00000000-0005-0000-0000-00008C8A0000}"/>
    <cellStyle name="Normal 35 5 2 3 2 2" xfId="36885" xr:uid="{00000000-0005-0000-0000-00008D8A0000}"/>
    <cellStyle name="Normal 35 5 2 3 3" xfId="36886" xr:uid="{00000000-0005-0000-0000-00008E8A0000}"/>
    <cellStyle name="Normal 35 5 2 4" xfId="36887" xr:uid="{00000000-0005-0000-0000-00008F8A0000}"/>
    <cellStyle name="Normal 35 5 2 4 2" xfId="36888" xr:uid="{00000000-0005-0000-0000-0000908A0000}"/>
    <cellStyle name="Normal 35 5 2 4 2 2" xfId="36889" xr:uid="{00000000-0005-0000-0000-0000918A0000}"/>
    <cellStyle name="Normal 35 5 2 4 3" xfId="36890" xr:uid="{00000000-0005-0000-0000-0000928A0000}"/>
    <cellStyle name="Normal 35 5 2 5" xfId="36891" xr:uid="{00000000-0005-0000-0000-0000938A0000}"/>
    <cellStyle name="Normal 35 5 2 5 2" xfId="36892" xr:uid="{00000000-0005-0000-0000-0000948A0000}"/>
    <cellStyle name="Normal 35 5 2 6" xfId="36893" xr:uid="{00000000-0005-0000-0000-0000958A0000}"/>
    <cellStyle name="Normal 35 5 2 6 2" xfId="36894" xr:uid="{00000000-0005-0000-0000-0000968A0000}"/>
    <cellStyle name="Normal 35 5 2 7" xfId="36895" xr:uid="{00000000-0005-0000-0000-0000978A0000}"/>
    <cellStyle name="Normal 35 5 3" xfId="36896" xr:uid="{00000000-0005-0000-0000-0000988A0000}"/>
    <cellStyle name="Normal 35 5 3 2" xfId="36897" xr:uid="{00000000-0005-0000-0000-0000998A0000}"/>
    <cellStyle name="Normal 35 5 3 2 2" xfId="36898" xr:uid="{00000000-0005-0000-0000-00009A8A0000}"/>
    <cellStyle name="Normal 35 5 3 2 2 2" xfId="36899" xr:uid="{00000000-0005-0000-0000-00009B8A0000}"/>
    <cellStyle name="Normal 35 5 3 2 3" xfId="36900" xr:uid="{00000000-0005-0000-0000-00009C8A0000}"/>
    <cellStyle name="Normal 35 5 3 3" xfId="36901" xr:uid="{00000000-0005-0000-0000-00009D8A0000}"/>
    <cellStyle name="Normal 35 5 3 3 2" xfId="36902" xr:uid="{00000000-0005-0000-0000-00009E8A0000}"/>
    <cellStyle name="Normal 35 5 3 3 2 2" xfId="36903" xr:uid="{00000000-0005-0000-0000-00009F8A0000}"/>
    <cellStyle name="Normal 35 5 3 3 3" xfId="36904" xr:uid="{00000000-0005-0000-0000-0000A08A0000}"/>
    <cellStyle name="Normal 35 5 3 4" xfId="36905" xr:uid="{00000000-0005-0000-0000-0000A18A0000}"/>
    <cellStyle name="Normal 35 5 3 4 2" xfId="36906" xr:uid="{00000000-0005-0000-0000-0000A28A0000}"/>
    <cellStyle name="Normal 35 5 3 4 2 2" xfId="36907" xr:uid="{00000000-0005-0000-0000-0000A38A0000}"/>
    <cellStyle name="Normal 35 5 3 4 3" xfId="36908" xr:uid="{00000000-0005-0000-0000-0000A48A0000}"/>
    <cellStyle name="Normal 35 5 3 5" xfId="36909" xr:uid="{00000000-0005-0000-0000-0000A58A0000}"/>
    <cellStyle name="Normal 35 5 3 5 2" xfId="36910" xr:uid="{00000000-0005-0000-0000-0000A68A0000}"/>
    <cellStyle name="Normal 35 5 3 6" xfId="36911" xr:uid="{00000000-0005-0000-0000-0000A78A0000}"/>
    <cellStyle name="Normal 35 5 4" xfId="36912" xr:uid="{00000000-0005-0000-0000-0000A88A0000}"/>
    <cellStyle name="Normal 35 5 4 2" xfId="36913" xr:uid="{00000000-0005-0000-0000-0000A98A0000}"/>
    <cellStyle name="Normal 35 5 4 2 2" xfId="36914" xr:uid="{00000000-0005-0000-0000-0000AA8A0000}"/>
    <cellStyle name="Normal 35 5 4 3" xfId="36915" xr:uid="{00000000-0005-0000-0000-0000AB8A0000}"/>
    <cellStyle name="Normal 35 5 5" xfId="36916" xr:uid="{00000000-0005-0000-0000-0000AC8A0000}"/>
    <cellStyle name="Normal 35 5 5 2" xfId="36917" xr:uid="{00000000-0005-0000-0000-0000AD8A0000}"/>
    <cellStyle name="Normal 35 5 5 2 2" xfId="36918" xr:uid="{00000000-0005-0000-0000-0000AE8A0000}"/>
    <cellStyle name="Normal 35 5 5 3" xfId="36919" xr:uid="{00000000-0005-0000-0000-0000AF8A0000}"/>
    <cellStyle name="Normal 35 5 6" xfId="36920" xr:uid="{00000000-0005-0000-0000-0000B08A0000}"/>
    <cellStyle name="Normal 35 5 6 2" xfId="36921" xr:uid="{00000000-0005-0000-0000-0000B18A0000}"/>
    <cellStyle name="Normal 35 5 6 2 2" xfId="36922" xr:uid="{00000000-0005-0000-0000-0000B28A0000}"/>
    <cellStyle name="Normal 35 5 6 3" xfId="36923" xr:uid="{00000000-0005-0000-0000-0000B38A0000}"/>
    <cellStyle name="Normal 35 5 7" xfId="36924" xr:uid="{00000000-0005-0000-0000-0000B48A0000}"/>
    <cellStyle name="Normal 35 5 7 2" xfId="36925" xr:uid="{00000000-0005-0000-0000-0000B58A0000}"/>
    <cellStyle name="Normal 35 5 8" xfId="36926" xr:uid="{00000000-0005-0000-0000-0000B68A0000}"/>
    <cellStyle name="Normal 35 5 8 2" xfId="36927" xr:uid="{00000000-0005-0000-0000-0000B78A0000}"/>
    <cellStyle name="Normal 35 5 9" xfId="36928" xr:uid="{00000000-0005-0000-0000-0000B88A0000}"/>
    <cellStyle name="Normal 35 5 9 2" xfId="36929" xr:uid="{00000000-0005-0000-0000-0000B98A0000}"/>
    <cellStyle name="Normal 35 6" xfId="36930" xr:uid="{00000000-0005-0000-0000-0000BA8A0000}"/>
    <cellStyle name="Normal 35 6 2" xfId="36931" xr:uid="{00000000-0005-0000-0000-0000BB8A0000}"/>
    <cellStyle name="Normal 35 6 2 2" xfId="36932" xr:uid="{00000000-0005-0000-0000-0000BC8A0000}"/>
    <cellStyle name="Normal 35 6 2 2 2" xfId="36933" xr:uid="{00000000-0005-0000-0000-0000BD8A0000}"/>
    <cellStyle name="Normal 35 6 2 3" xfId="36934" xr:uid="{00000000-0005-0000-0000-0000BE8A0000}"/>
    <cellStyle name="Normal 35 6 3" xfId="36935" xr:uid="{00000000-0005-0000-0000-0000BF8A0000}"/>
    <cellStyle name="Normal 35 6 3 2" xfId="36936" xr:uid="{00000000-0005-0000-0000-0000C08A0000}"/>
    <cellStyle name="Normal 35 6 3 2 2" xfId="36937" xr:uid="{00000000-0005-0000-0000-0000C18A0000}"/>
    <cellStyle name="Normal 35 6 3 3" xfId="36938" xr:uid="{00000000-0005-0000-0000-0000C28A0000}"/>
    <cellStyle name="Normal 35 6 4" xfId="36939" xr:uid="{00000000-0005-0000-0000-0000C38A0000}"/>
    <cellStyle name="Normal 35 6 4 2" xfId="36940" xr:uid="{00000000-0005-0000-0000-0000C48A0000}"/>
    <cellStyle name="Normal 35 6 4 2 2" xfId="36941" xr:uid="{00000000-0005-0000-0000-0000C58A0000}"/>
    <cellStyle name="Normal 35 6 4 3" xfId="36942" xr:uid="{00000000-0005-0000-0000-0000C68A0000}"/>
    <cellStyle name="Normal 35 6 5" xfId="36943" xr:uid="{00000000-0005-0000-0000-0000C78A0000}"/>
    <cellStyle name="Normal 35 6 5 2" xfId="36944" xr:uid="{00000000-0005-0000-0000-0000C88A0000}"/>
    <cellStyle name="Normal 35 6 6" xfId="36945" xr:uid="{00000000-0005-0000-0000-0000C98A0000}"/>
    <cellStyle name="Normal 35 6 6 2" xfId="36946" xr:uid="{00000000-0005-0000-0000-0000CA8A0000}"/>
    <cellStyle name="Normal 35 6 7" xfId="36947" xr:uid="{00000000-0005-0000-0000-0000CB8A0000}"/>
    <cellStyle name="Normal 35 7" xfId="36948" xr:uid="{00000000-0005-0000-0000-0000CC8A0000}"/>
    <cellStyle name="Normal 35 7 2" xfId="36949" xr:uid="{00000000-0005-0000-0000-0000CD8A0000}"/>
    <cellStyle name="Normal 35 7 2 2" xfId="36950" xr:uid="{00000000-0005-0000-0000-0000CE8A0000}"/>
    <cellStyle name="Normal 35 7 2 2 2" xfId="36951" xr:uid="{00000000-0005-0000-0000-0000CF8A0000}"/>
    <cellStyle name="Normal 35 7 2 3" xfId="36952" xr:uid="{00000000-0005-0000-0000-0000D08A0000}"/>
    <cellStyle name="Normal 35 7 3" xfId="36953" xr:uid="{00000000-0005-0000-0000-0000D18A0000}"/>
    <cellStyle name="Normal 35 7 3 2" xfId="36954" xr:uid="{00000000-0005-0000-0000-0000D28A0000}"/>
    <cellStyle name="Normal 35 7 3 2 2" xfId="36955" xr:uid="{00000000-0005-0000-0000-0000D38A0000}"/>
    <cellStyle name="Normal 35 7 3 3" xfId="36956" xr:uid="{00000000-0005-0000-0000-0000D48A0000}"/>
    <cellStyle name="Normal 35 7 4" xfId="36957" xr:uid="{00000000-0005-0000-0000-0000D58A0000}"/>
    <cellStyle name="Normal 35 7 4 2" xfId="36958" xr:uid="{00000000-0005-0000-0000-0000D68A0000}"/>
    <cellStyle name="Normal 35 7 4 2 2" xfId="36959" xr:uid="{00000000-0005-0000-0000-0000D78A0000}"/>
    <cellStyle name="Normal 35 7 4 3" xfId="36960" xr:uid="{00000000-0005-0000-0000-0000D88A0000}"/>
    <cellStyle name="Normal 35 7 5" xfId="36961" xr:uid="{00000000-0005-0000-0000-0000D98A0000}"/>
    <cellStyle name="Normal 35 7 5 2" xfId="36962" xr:uid="{00000000-0005-0000-0000-0000DA8A0000}"/>
    <cellStyle name="Normal 35 7 6" xfId="36963" xr:uid="{00000000-0005-0000-0000-0000DB8A0000}"/>
    <cellStyle name="Normal 35 8" xfId="36964" xr:uid="{00000000-0005-0000-0000-0000DC8A0000}"/>
    <cellStyle name="Normal 35 8 2" xfId="36965" xr:uid="{00000000-0005-0000-0000-0000DD8A0000}"/>
    <cellStyle name="Normal 35 8 2 2" xfId="36966" xr:uid="{00000000-0005-0000-0000-0000DE8A0000}"/>
    <cellStyle name="Normal 35 8 3" xfId="36967" xr:uid="{00000000-0005-0000-0000-0000DF8A0000}"/>
    <cellStyle name="Normal 35 9" xfId="36968" xr:uid="{00000000-0005-0000-0000-0000E08A0000}"/>
    <cellStyle name="Normal 35 9 2" xfId="36969" xr:uid="{00000000-0005-0000-0000-0000E18A0000}"/>
    <cellStyle name="Normal 35 9 2 2" xfId="36970" xr:uid="{00000000-0005-0000-0000-0000E28A0000}"/>
    <cellStyle name="Normal 35 9 3" xfId="36971" xr:uid="{00000000-0005-0000-0000-0000E38A0000}"/>
    <cellStyle name="Normal 350" xfId="36972" xr:uid="{00000000-0005-0000-0000-0000E48A0000}"/>
    <cellStyle name="Normal 351" xfId="36973" xr:uid="{00000000-0005-0000-0000-0000E58A0000}"/>
    <cellStyle name="Normal 351 2" xfId="55888" xr:uid="{00000000-0005-0000-0000-0000E68A0000}"/>
    <cellStyle name="Normal 352" xfId="36974" xr:uid="{00000000-0005-0000-0000-0000E78A0000}"/>
    <cellStyle name="Normal 352 2" xfId="55889" xr:uid="{00000000-0005-0000-0000-0000E88A0000}"/>
    <cellStyle name="Normal 353" xfId="36975" xr:uid="{00000000-0005-0000-0000-0000E98A0000}"/>
    <cellStyle name="Normal 354" xfId="36976" xr:uid="{00000000-0005-0000-0000-0000EA8A0000}"/>
    <cellStyle name="Normal 355" xfId="54949" xr:uid="{00000000-0005-0000-0000-0000EB8A0000}"/>
    <cellStyle name="Normal 356" xfId="56600" xr:uid="{00000000-0005-0000-0000-0000EC8A0000}"/>
    <cellStyle name="Normal 357" xfId="56620" xr:uid="{00000000-0005-0000-0000-0000ED8A0000}"/>
    <cellStyle name="Normal 358" xfId="56621" xr:uid="{00000000-0005-0000-0000-0000EE8A0000}"/>
    <cellStyle name="Normal 359" xfId="56622" xr:uid="{00000000-0005-0000-0000-0000EF8A0000}"/>
    <cellStyle name="Normal 36" xfId="1287" xr:uid="{00000000-0005-0000-0000-0000F08A0000}"/>
    <cellStyle name="Normal 36 10" xfId="36977" xr:uid="{00000000-0005-0000-0000-0000F18A0000}"/>
    <cellStyle name="Normal 36 10 2" xfId="36978" xr:uid="{00000000-0005-0000-0000-0000F28A0000}"/>
    <cellStyle name="Normal 36 10 2 2" xfId="36979" xr:uid="{00000000-0005-0000-0000-0000F38A0000}"/>
    <cellStyle name="Normal 36 10 3" xfId="36980" xr:uid="{00000000-0005-0000-0000-0000F48A0000}"/>
    <cellStyle name="Normal 36 11" xfId="36981" xr:uid="{00000000-0005-0000-0000-0000F58A0000}"/>
    <cellStyle name="Normal 36 11 2" xfId="36982" xr:uid="{00000000-0005-0000-0000-0000F68A0000}"/>
    <cellStyle name="Normal 36 12" xfId="36983" xr:uid="{00000000-0005-0000-0000-0000F78A0000}"/>
    <cellStyle name="Normal 36 12 2" xfId="36984" xr:uid="{00000000-0005-0000-0000-0000F88A0000}"/>
    <cellStyle name="Normal 36 13" xfId="36985" xr:uid="{00000000-0005-0000-0000-0000F98A0000}"/>
    <cellStyle name="Normal 36 13 2" xfId="36986" xr:uid="{00000000-0005-0000-0000-0000FA8A0000}"/>
    <cellStyle name="Normal 36 14" xfId="36987" xr:uid="{00000000-0005-0000-0000-0000FB8A0000}"/>
    <cellStyle name="Normal 36 14 2" xfId="36988" xr:uid="{00000000-0005-0000-0000-0000FC8A0000}"/>
    <cellStyle name="Normal 36 15" xfId="36989" xr:uid="{00000000-0005-0000-0000-0000FD8A0000}"/>
    <cellStyle name="Normal 36 2" xfId="36990" xr:uid="{00000000-0005-0000-0000-0000FE8A0000}"/>
    <cellStyle name="Normal 36 2 2" xfId="55890" xr:uid="{00000000-0005-0000-0000-0000FF8A0000}"/>
    <cellStyle name="Normal 36 2 2 2" xfId="55891" xr:uid="{00000000-0005-0000-0000-0000008B0000}"/>
    <cellStyle name="Normal 36 2 2 3" xfId="55892" xr:uid="{00000000-0005-0000-0000-0000018B0000}"/>
    <cellStyle name="Normal 36 2 2 3 2" xfId="55893" xr:uid="{00000000-0005-0000-0000-0000028B0000}"/>
    <cellStyle name="Normal 36 3" xfId="36991" xr:uid="{00000000-0005-0000-0000-0000038B0000}"/>
    <cellStyle name="Normal 36 3 10" xfId="36992" xr:uid="{00000000-0005-0000-0000-0000048B0000}"/>
    <cellStyle name="Normal 36 3 10 2" xfId="36993" xr:uid="{00000000-0005-0000-0000-0000058B0000}"/>
    <cellStyle name="Normal 36 3 11" xfId="36994" xr:uid="{00000000-0005-0000-0000-0000068B0000}"/>
    <cellStyle name="Normal 36 3 12" xfId="55894" xr:uid="{00000000-0005-0000-0000-0000078B0000}"/>
    <cellStyle name="Normal 36 3 2" xfId="36995" xr:uid="{00000000-0005-0000-0000-0000088B0000}"/>
    <cellStyle name="Normal 36 3 2 2" xfId="36996" xr:uid="{00000000-0005-0000-0000-0000098B0000}"/>
    <cellStyle name="Normal 36 3 2 2 2" xfId="36997" xr:uid="{00000000-0005-0000-0000-00000A8B0000}"/>
    <cellStyle name="Normal 36 3 2 2 2 2" xfId="36998" xr:uid="{00000000-0005-0000-0000-00000B8B0000}"/>
    <cellStyle name="Normal 36 3 2 2 3" xfId="36999" xr:uid="{00000000-0005-0000-0000-00000C8B0000}"/>
    <cellStyle name="Normal 36 3 2 3" xfId="37000" xr:uid="{00000000-0005-0000-0000-00000D8B0000}"/>
    <cellStyle name="Normal 36 3 2 3 2" xfId="37001" xr:uid="{00000000-0005-0000-0000-00000E8B0000}"/>
    <cellStyle name="Normal 36 3 2 3 2 2" xfId="37002" xr:uid="{00000000-0005-0000-0000-00000F8B0000}"/>
    <cellStyle name="Normal 36 3 2 3 3" xfId="37003" xr:uid="{00000000-0005-0000-0000-0000108B0000}"/>
    <cellStyle name="Normal 36 3 2 4" xfId="37004" xr:uid="{00000000-0005-0000-0000-0000118B0000}"/>
    <cellStyle name="Normal 36 3 2 4 2" xfId="37005" xr:uid="{00000000-0005-0000-0000-0000128B0000}"/>
    <cellStyle name="Normal 36 3 2 4 2 2" xfId="37006" xr:uid="{00000000-0005-0000-0000-0000138B0000}"/>
    <cellStyle name="Normal 36 3 2 4 3" xfId="37007" xr:uid="{00000000-0005-0000-0000-0000148B0000}"/>
    <cellStyle name="Normal 36 3 2 5" xfId="37008" xr:uid="{00000000-0005-0000-0000-0000158B0000}"/>
    <cellStyle name="Normal 36 3 2 5 2" xfId="37009" xr:uid="{00000000-0005-0000-0000-0000168B0000}"/>
    <cellStyle name="Normal 36 3 2 6" xfId="37010" xr:uid="{00000000-0005-0000-0000-0000178B0000}"/>
    <cellStyle name="Normal 36 3 2 6 2" xfId="37011" xr:uid="{00000000-0005-0000-0000-0000188B0000}"/>
    <cellStyle name="Normal 36 3 2 7" xfId="37012" xr:uid="{00000000-0005-0000-0000-0000198B0000}"/>
    <cellStyle name="Normal 36 3 2 8" xfId="55895" xr:uid="{00000000-0005-0000-0000-00001A8B0000}"/>
    <cellStyle name="Normal 36 3 3" xfId="37013" xr:uid="{00000000-0005-0000-0000-00001B8B0000}"/>
    <cellStyle name="Normal 36 3 3 2" xfId="37014" xr:uid="{00000000-0005-0000-0000-00001C8B0000}"/>
    <cellStyle name="Normal 36 3 3 2 2" xfId="37015" xr:uid="{00000000-0005-0000-0000-00001D8B0000}"/>
    <cellStyle name="Normal 36 3 3 2 2 2" xfId="37016" xr:uid="{00000000-0005-0000-0000-00001E8B0000}"/>
    <cellStyle name="Normal 36 3 3 2 3" xfId="37017" xr:uid="{00000000-0005-0000-0000-00001F8B0000}"/>
    <cellStyle name="Normal 36 3 3 2 4" xfId="55897" xr:uid="{00000000-0005-0000-0000-0000208B0000}"/>
    <cellStyle name="Normal 36 3 3 3" xfId="37018" xr:uid="{00000000-0005-0000-0000-0000218B0000}"/>
    <cellStyle name="Normal 36 3 3 3 2" xfId="37019" xr:uid="{00000000-0005-0000-0000-0000228B0000}"/>
    <cellStyle name="Normal 36 3 3 3 2 2" xfId="37020" xr:uid="{00000000-0005-0000-0000-0000238B0000}"/>
    <cellStyle name="Normal 36 3 3 3 3" xfId="37021" xr:uid="{00000000-0005-0000-0000-0000248B0000}"/>
    <cellStyle name="Normal 36 3 3 4" xfId="37022" xr:uid="{00000000-0005-0000-0000-0000258B0000}"/>
    <cellStyle name="Normal 36 3 3 4 2" xfId="37023" xr:uid="{00000000-0005-0000-0000-0000268B0000}"/>
    <cellStyle name="Normal 36 3 3 4 2 2" xfId="37024" xr:uid="{00000000-0005-0000-0000-0000278B0000}"/>
    <cellStyle name="Normal 36 3 3 4 3" xfId="37025" xr:uid="{00000000-0005-0000-0000-0000288B0000}"/>
    <cellStyle name="Normal 36 3 3 5" xfId="37026" xr:uid="{00000000-0005-0000-0000-0000298B0000}"/>
    <cellStyle name="Normal 36 3 3 5 2" xfId="37027" xr:uid="{00000000-0005-0000-0000-00002A8B0000}"/>
    <cellStyle name="Normal 36 3 3 6" xfId="37028" xr:uid="{00000000-0005-0000-0000-00002B8B0000}"/>
    <cellStyle name="Normal 36 3 3 7" xfId="55896" xr:uid="{00000000-0005-0000-0000-00002C8B0000}"/>
    <cellStyle name="Normal 36 3 4" xfId="37029" xr:uid="{00000000-0005-0000-0000-00002D8B0000}"/>
    <cellStyle name="Normal 36 3 4 2" xfId="37030" xr:uid="{00000000-0005-0000-0000-00002E8B0000}"/>
    <cellStyle name="Normal 36 3 4 2 2" xfId="37031" xr:uid="{00000000-0005-0000-0000-00002F8B0000}"/>
    <cellStyle name="Normal 36 3 4 3" xfId="37032" xr:uid="{00000000-0005-0000-0000-0000308B0000}"/>
    <cellStyle name="Normal 36 3 5" xfId="37033" xr:uid="{00000000-0005-0000-0000-0000318B0000}"/>
    <cellStyle name="Normal 36 3 5 2" xfId="37034" xr:uid="{00000000-0005-0000-0000-0000328B0000}"/>
    <cellStyle name="Normal 36 3 5 2 2" xfId="37035" xr:uid="{00000000-0005-0000-0000-0000338B0000}"/>
    <cellStyle name="Normal 36 3 5 3" xfId="37036" xr:uid="{00000000-0005-0000-0000-0000348B0000}"/>
    <cellStyle name="Normal 36 3 6" xfId="37037" xr:uid="{00000000-0005-0000-0000-0000358B0000}"/>
    <cellStyle name="Normal 36 3 6 2" xfId="37038" xr:uid="{00000000-0005-0000-0000-0000368B0000}"/>
    <cellStyle name="Normal 36 3 6 2 2" xfId="37039" xr:uid="{00000000-0005-0000-0000-0000378B0000}"/>
    <cellStyle name="Normal 36 3 6 3" xfId="37040" xr:uid="{00000000-0005-0000-0000-0000388B0000}"/>
    <cellStyle name="Normal 36 3 7" xfId="37041" xr:uid="{00000000-0005-0000-0000-0000398B0000}"/>
    <cellStyle name="Normal 36 3 7 2" xfId="37042" xr:uid="{00000000-0005-0000-0000-00003A8B0000}"/>
    <cellStyle name="Normal 36 3 8" xfId="37043" xr:uid="{00000000-0005-0000-0000-00003B8B0000}"/>
    <cellStyle name="Normal 36 3 8 2" xfId="37044" xr:uid="{00000000-0005-0000-0000-00003C8B0000}"/>
    <cellStyle name="Normal 36 3 9" xfId="37045" xr:uid="{00000000-0005-0000-0000-00003D8B0000}"/>
    <cellStyle name="Normal 36 3 9 2" xfId="37046" xr:uid="{00000000-0005-0000-0000-00003E8B0000}"/>
    <cellStyle name="Normal 36 4" xfId="37047" xr:uid="{00000000-0005-0000-0000-00003F8B0000}"/>
    <cellStyle name="Normal 36 4 10" xfId="37048" xr:uid="{00000000-0005-0000-0000-0000408B0000}"/>
    <cellStyle name="Normal 36 4 10 2" xfId="37049" xr:uid="{00000000-0005-0000-0000-0000418B0000}"/>
    <cellStyle name="Normal 36 4 11" xfId="37050" xr:uid="{00000000-0005-0000-0000-0000428B0000}"/>
    <cellStyle name="Normal 36 4 2" xfId="37051" xr:uid="{00000000-0005-0000-0000-0000438B0000}"/>
    <cellStyle name="Normal 36 4 2 2" xfId="37052" xr:uid="{00000000-0005-0000-0000-0000448B0000}"/>
    <cellStyle name="Normal 36 4 2 2 2" xfId="37053" xr:uid="{00000000-0005-0000-0000-0000458B0000}"/>
    <cellStyle name="Normal 36 4 2 2 2 2" xfId="37054" xr:uid="{00000000-0005-0000-0000-0000468B0000}"/>
    <cellStyle name="Normal 36 4 2 2 3" xfId="37055" xr:uid="{00000000-0005-0000-0000-0000478B0000}"/>
    <cellStyle name="Normal 36 4 2 3" xfId="37056" xr:uid="{00000000-0005-0000-0000-0000488B0000}"/>
    <cellStyle name="Normal 36 4 2 3 2" xfId="37057" xr:uid="{00000000-0005-0000-0000-0000498B0000}"/>
    <cellStyle name="Normal 36 4 2 3 2 2" xfId="37058" xr:uid="{00000000-0005-0000-0000-00004A8B0000}"/>
    <cellStyle name="Normal 36 4 2 3 3" xfId="37059" xr:uid="{00000000-0005-0000-0000-00004B8B0000}"/>
    <cellStyle name="Normal 36 4 2 4" xfId="37060" xr:uid="{00000000-0005-0000-0000-00004C8B0000}"/>
    <cellStyle name="Normal 36 4 2 4 2" xfId="37061" xr:uid="{00000000-0005-0000-0000-00004D8B0000}"/>
    <cellStyle name="Normal 36 4 2 4 2 2" xfId="37062" xr:uid="{00000000-0005-0000-0000-00004E8B0000}"/>
    <cellStyle name="Normal 36 4 2 4 3" xfId="37063" xr:uid="{00000000-0005-0000-0000-00004F8B0000}"/>
    <cellStyle name="Normal 36 4 2 5" xfId="37064" xr:uid="{00000000-0005-0000-0000-0000508B0000}"/>
    <cellStyle name="Normal 36 4 2 5 2" xfId="37065" xr:uid="{00000000-0005-0000-0000-0000518B0000}"/>
    <cellStyle name="Normal 36 4 2 6" xfId="37066" xr:uid="{00000000-0005-0000-0000-0000528B0000}"/>
    <cellStyle name="Normal 36 4 2 6 2" xfId="37067" xr:uid="{00000000-0005-0000-0000-0000538B0000}"/>
    <cellStyle name="Normal 36 4 2 7" xfId="37068" xr:uid="{00000000-0005-0000-0000-0000548B0000}"/>
    <cellStyle name="Normal 36 4 3" xfId="37069" xr:uid="{00000000-0005-0000-0000-0000558B0000}"/>
    <cellStyle name="Normal 36 4 3 2" xfId="37070" xr:uid="{00000000-0005-0000-0000-0000568B0000}"/>
    <cellStyle name="Normal 36 4 3 2 2" xfId="37071" xr:uid="{00000000-0005-0000-0000-0000578B0000}"/>
    <cellStyle name="Normal 36 4 3 2 2 2" xfId="37072" xr:uid="{00000000-0005-0000-0000-0000588B0000}"/>
    <cellStyle name="Normal 36 4 3 2 3" xfId="37073" xr:uid="{00000000-0005-0000-0000-0000598B0000}"/>
    <cellStyle name="Normal 36 4 3 3" xfId="37074" xr:uid="{00000000-0005-0000-0000-00005A8B0000}"/>
    <cellStyle name="Normal 36 4 3 3 2" xfId="37075" xr:uid="{00000000-0005-0000-0000-00005B8B0000}"/>
    <cellStyle name="Normal 36 4 3 3 2 2" xfId="37076" xr:uid="{00000000-0005-0000-0000-00005C8B0000}"/>
    <cellStyle name="Normal 36 4 3 3 3" xfId="37077" xr:uid="{00000000-0005-0000-0000-00005D8B0000}"/>
    <cellStyle name="Normal 36 4 3 4" xfId="37078" xr:uid="{00000000-0005-0000-0000-00005E8B0000}"/>
    <cellStyle name="Normal 36 4 3 4 2" xfId="37079" xr:uid="{00000000-0005-0000-0000-00005F8B0000}"/>
    <cellStyle name="Normal 36 4 3 4 2 2" xfId="37080" xr:uid="{00000000-0005-0000-0000-0000608B0000}"/>
    <cellStyle name="Normal 36 4 3 4 3" xfId="37081" xr:uid="{00000000-0005-0000-0000-0000618B0000}"/>
    <cellStyle name="Normal 36 4 3 5" xfId="37082" xr:uid="{00000000-0005-0000-0000-0000628B0000}"/>
    <cellStyle name="Normal 36 4 3 5 2" xfId="37083" xr:uid="{00000000-0005-0000-0000-0000638B0000}"/>
    <cellStyle name="Normal 36 4 3 6" xfId="37084" xr:uid="{00000000-0005-0000-0000-0000648B0000}"/>
    <cellStyle name="Normal 36 4 4" xfId="37085" xr:uid="{00000000-0005-0000-0000-0000658B0000}"/>
    <cellStyle name="Normal 36 4 4 2" xfId="37086" xr:uid="{00000000-0005-0000-0000-0000668B0000}"/>
    <cellStyle name="Normal 36 4 4 2 2" xfId="37087" xr:uid="{00000000-0005-0000-0000-0000678B0000}"/>
    <cellStyle name="Normal 36 4 4 3" xfId="37088" xr:uid="{00000000-0005-0000-0000-0000688B0000}"/>
    <cellStyle name="Normal 36 4 5" xfId="37089" xr:uid="{00000000-0005-0000-0000-0000698B0000}"/>
    <cellStyle name="Normal 36 4 5 2" xfId="37090" xr:uid="{00000000-0005-0000-0000-00006A8B0000}"/>
    <cellStyle name="Normal 36 4 5 2 2" xfId="37091" xr:uid="{00000000-0005-0000-0000-00006B8B0000}"/>
    <cellStyle name="Normal 36 4 5 3" xfId="37092" xr:uid="{00000000-0005-0000-0000-00006C8B0000}"/>
    <cellStyle name="Normal 36 4 6" xfId="37093" xr:uid="{00000000-0005-0000-0000-00006D8B0000}"/>
    <cellStyle name="Normal 36 4 6 2" xfId="37094" xr:uid="{00000000-0005-0000-0000-00006E8B0000}"/>
    <cellStyle name="Normal 36 4 6 2 2" xfId="37095" xr:uid="{00000000-0005-0000-0000-00006F8B0000}"/>
    <cellStyle name="Normal 36 4 6 3" xfId="37096" xr:uid="{00000000-0005-0000-0000-0000708B0000}"/>
    <cellStyle name="Normal 36 4 7" xfId="37097" xr:uid="{00000000-0005-0000-0000-0000718B0000}"/>
    <cellStyle name="Normal 36 4 7 2" xfId="37098" xr:uid="{00000000-0005-0000-0000-0000728B0000}"/>
    <cellStyle name="Normal 36 4 8" xfId="37099" xr:uid="{00000000-0005-0000-0000-0000738B0000}"/>
    <cellStyle name="Normal 36 4 8 2" xfId="37100" xr:uid="{00000000-0005-0000-0000-0000748B0000}"/>
    <cellStyle name="Normal 36 4 9" xfId="37101" xr:uid="{00000000-0005-0000-0000-0000758B0000}"/>
    <cellStyle name="Normal 36 4 9 2" xfId="37102" xr:uid="{00000000-0005-0000-0000-0000768B0000}"/>
    <cellStyle name="Normal 36 5" xfId="37103" xr:uid="{00000000-0005-0000-0000-0000778B0000}"/>
    <cellStyle name="Normal 36 5 10" xfId="37104" xr:uid="{00000000-0005-0000-0000-0000788B0000}"/>
    <cellStyle name="Normal 36 5 10 2" xfId="37105" xr:uid="{00000000-0005-0000-0000-0000798B0000}"/>
    <cellStyle name="Normal 36 5 11" xfId="37106" xr:uid="{00000000-0005-0000-0000-00007A8B0000}"/>
    <cellStyle name="Normal 36 5 2" xfId="37107" xr:uid="{00000000-0005-0000-0000-00007B8B0000}"/>
    <cellStyle name="Normal 36 5 2 2" xfId="37108" xr:uid="{00000000-0005-0000-0000-00007C8B0000}"/>
    <cellStyle name="Normal 36 5 2 2 2" xfId="37109" xr:uid="{00000000-0005-0000-0000-00007D8B0000}"/>
    <cellStyle name="Normal 36 5 2 2 2 2" xfId="37110" xr:uid="{00000000-0005-0000-0000-00007E8B0000}"/>
    <cellStyle name="Normal 36 5 2 2 3" xfId="37111" xr:uid="{00000000-0005-0000-0000-00007F8B0000}"/>
    <cellStyle name="Normal 36 5 2 3" xfId="37112" xr:uid="{00000000-0005-0000-0000-0000808B0000}"/>
    <cellStyle name="Normal 36 5 2 3 2" xfId="37113" xr:uid="{00000000-0005-0000-0000-0000818B0000}"/>
    <cellStyle name="Normal 36 5 2 3 2 2" xfId="37114" xr:uid="{00000000-0005-0000-0000-0000828B0000}"/>
    <cellStyle name="Normal 36 5 2 3 3" xfId="37115" xr:uid="{00000000-0005-0000-0000-0000838B0000}"/>
    <cellStyle name="Normal 36 5 2 4" xfId="37116" xr:uid="{00000000-0005-0000-0000-0000848B0000}"/>
    <cellStyle name="Normal 36 5 2 4 2" xfId="37117" xr:uid="{00000000-0005-0000-0000-0000858B0000}"/>
    <cellStyle name="Normal 36 5 2 4 2 2" xfId="37118" xr:uid="{00000000-0005-0000-0000-0000868B0000}"/>
    <cellStyle name="Normal 36 5 2 4 3" xfId="37119" xr:uid="{00000000-0005-0000-0000-0000878B0000}"/>
    <cellStyle name="Normal 36 5 2 5" xfId="37120" xr:uid="{00000000-0005-0000-0000-0000888B0000}"/>
    <cellStyle name="Normal 36 5 2 5 2" xfId="37121" xr:uid="{00000000-0005-0000-0000-0000898B0000}"/>
    <cellStyle name="Normal 36 5 2 6" xfId="37122" xr:uid="{00000000-0005-0000-0000-00008A8B0000}"/>
    <cellStyle name="Normal 36 5 2 6 2" xfId="37123" xr:uid="{00000000-0005-0000-0000-00008B8B0000}"/>
    <cellStyle name="Normal 36 5 2 7" xfId="37124" xr:uid="{00000000-0005-0000-0000-00008C8B0000}"/>
    <cellStyle name="Normal 36 5 3" xfId="37125" xr:uid="{00000000-0005-0000-0000-00008D8B0000}"/>
    <cellStyle name="Normal 36 5 3 2" xfId="37126" xr:uid="{00000000-0005-0000-0000-00008E8B0000}"/>
    <cellStyle name="Normal 36 5 3 2 2" xfId="37127" xr:uid="{00000000-0005-0000-0000-00008F8B0000}"/>
    <cellStyle name="Normal 36 5 3 2 2 2" xfId="37128" xr:uid="{00000000-0005-0000-0000-0000908B0000}"/>
    <cellStyle name="Normal 36 5 3 2 3" xfId="37129" xr:uid="{00000000-0005-0000-0000-0000918B0000}"/>
    <cellStyle name="Normal 36 5 3 3" xfId="37130" xr:uid="{00000000-0005-0000-0000-0000928B0000}"/>
    <cellStyle name="Normal 36 5 3 3 2" xfId="37131" xr:uid="{00000000-0005-0000-0000-0000938B0000}"/>
    <cellStyle name="Normal 36 5 3 3 2 2" xfId="37132" xr:uid="{00000000-0005-0000-0000-0000948B0000}"/>
    <cellStyle name="Normal 36 5 3 3 3" xfId="37133" xr:uid="{00000000-0005-0000-0000-0000958B0000}"/>
    <cellStyle name="Normal 36 5 3 4" xfId="37134" xr:uid="{00000000-0005-0000-0000-0000968B0000}"/>
    <cellStyle name="Normal 36 5 3 4 2" xfId="37135" xr:uid="{00000000-0005-0000-0000-0000978B0000}"/>
    <cellStyle name="Normal 36 5 3 4 2 2" xfId="37136" xr:uid="{00000000-0005-0000-0000-0000988B0000}"/>
    <cellStyle name="Normal 36 5 3 4 3" xfId="37137" xr:uid="{00000000-0005-0000-0000-0000998B0000}"/>
    <cellStyle name="Normal 36 5 3 5" xfId="37138" xr:uid="{00000000-0005-0000-0000-00009A8B0000}"/>
    <cellStyle name="Normal 36 5 3 5 2" xfId="37139" xr:uid="{00000000-0005-0000-0000-00009B8B0000}"/>
    <cellStyle name="Normal 36 5 3 6" xfId="37140" xr:uid="{00000000-0005-0000-0000-00009C8B0000}"/>
    <cellStyle name="Normal 36 5 4" xfId="37141" xr:uid="{00000000-0005-0000-0000-00009D8B0000}"/>
    <cellStyle name="Normal 36 5 4 2" xfId="37142" xr:uid="{00000000-0005-0000-0000-00009E8B0000}"/>
    <cellStyle name="Normal 36 5 4 2 2" xfId="37143" xr:uid="{00000000-0005-0000-0000-00009F8B0000}"/>
    <cellStyle name="Normal 36 5 4 3" xfId="37144" xr:uid="{00000000-0005-0000-0000-0000A08B0000}"/>
    <cellStyle name="Normal 36 5 5" xfId="37145" xr:uid="{00000000-0005-0000-0000-0000A18B0000}"/>
    <cellStyle name="Normal 36 5 5 2" xfId="37146" xr:uid="{00000000-0005-0000-0000-0000A28B0000}"/>
    <cellStyle name="Normal 36 5 5 2 2" xfId="37147" xr:uid="{00000000-0005-0000-0000-0000A38B0000}"/>
    <cellStyle name="Normal 36 5 5 3" xfId="37148" xr:uid="{00000000-0005-0000-0000-0000A48B0000}"/>
    <cellStyle name="Normal 36 5 6" xfId="37149" xr:uid="{00000000-0005-0000-0000-0000A58B0000}"/>
    <cellStyle name="Normal 36 5 6 2" xfId="37150" xr:uid="{00000000-0005-0000-0000-0000A68B0000}"/>
    <cellStyle name="Normal 36 5 6 2 2" xfId="37151" xr:uid="{00000000-0005-0000-0000-0000A78B0000}"/>
    <cellStyle name="Normal 36 5 6 3" xfId="37152" xr:uid="{00000000-0005-0000-0000-0000A88B0000}"/>
    <cellStyle name="Normal 36 5 7" xfId="37153" xr:uid="{00000000-0005-0000-0000-0000A98B0000}"/>
    <cellStyle name="Normal 36 5 7 2" xfId="37154" xr:uid="{00000000-0005-0000-0000-0000AA8B0000}"/>
    <cellStyle name="Normal 36 5 8" xfId="37155" xr:uid="{00000000-0005-0000-0000-0000AB8B0000}"/>
    <cellStyle name="Normal 36 5 8 2" xfId="37156" xr:uid="{00000000-0005-0000-0000-0000AC8B0000}"/>
    <cellStyle name="Normal 36 5 9" xfId="37157" xr:uid="{00000000-0005-0000-0000-0000AD8B0000}"/>
    <cellStyle name="Normal 36 5 9 2" xfId="37158" xr:uid="{00000000-0005-0000-0000-0000AE8B0000}"/>
    <cellStyle name="Normal 36 6" xfId="37159" xr:uid="{00000000-0005-0000-0000-0000AF8B0000}"/>
    <cellStyle name="Normal 36 6 2" xfId="37160" xr:uid="{00000000-0005-0000-0000-0000B08B0000}"/>
    <cellStyle name="Normal 36 6 2 2" xfId="37161" xr:uid="{00000000-0005-0000-0000-0000B18B0000}"/>
    <cellStyle name="Normal 36 6 2 2 2" xfId="37162" xr:uid="{00000000-0005-0000-0000-0000B28B0000}"/>
    <cellStyle name="Normal 36 6 2 3" xfId="37163" xr:uid="{00000000-0005-0000-0000-0000B38B0000}"/>
    <cellStyle name="Normal 36 6 3" xfId="37164" xr:uid="{00000000-0005-0000-0000-0000B48B0000}"/>
    <cellStyle name="Normal 36 6 3 2" xfId="37165" xr:uid="{00000000-0005-0000-0000-0000B58B0000}"/>
    <cellStyle name="Normal 36 6 3 2 2" xfId="37166" xr:uid="{00000000-0005-0000-0000-0000B68B0000}"/>
    <cellStyle name="Normal 36 6 3 3" xfId="37167" xr:uid="{00000000-0005-0000-0000-0000B78B0000}"/>
    <cellStyle name="Normal 36 6 4" xfId="37168" xr:uid="{00000000-0005-0000-0000-0000B88B0000}"/>
    <cellStyle name="Normal 36 6 4 2" xfId="37169" xr:uid="{00000000-0005-0000-0000-0000B98B0000}"/>
    <cellStyle name="Normal 36 6 4 2 2" xfId="37170" xr:uid="{00000000-0005-0000-0000-0000BA8B0000}"/>
    <cellStyle name="Normal 36 6 4 3" xfId="37171" xr:uid="{00000000-0005-0000-0000-0000BB8B0000}"/>
    <cellStyle name="Normal 36 6 5" xfId="37172" xr:uid="{00000000-0005-0000-0000-0000BC8B0000}"/>
    <cellStyle name="Normal 36 6 5 2" xfId="37173" xr:uid="{00000000-0005-0000-0000-0000BD8B0000}"/>
    <cellStyle name="Normal 36 6 6" xfId="37174" xr:uid="{00000000-0005-0000-0000-0000BE8B0000}"/>
    <cellStyle name="Normal 36 6 6 2" xfId="37175" xr:uid="{00000000-0005-0000-0000-0000BF8B0000}"/>
    <cellStyle name="Normal 36 6 7" xfId="37176" xr:uid="{00000000-0005-0000-0000-0000C08B0000}"/>
    <cellStyle name="Normal 36 7" xfId="37177" xr:uid="{00000000-0005-0000-0000-0000C18B0000}"/>
    <cellStyle name="Normal 36 7 2" xfId="37178" xr:uid="{00000000-0005-0000-0000-0000C28B0000}"/>
    <cellStyle name="Normal 36 7 2 2" xfId="37179" xr:uid="{00000000-0005-0000-0000-0000C38B0000}"/>
    <cellStyle name="Normal 36 7 2 2 2" xfId="37180" xr:uid="{00000000-0005-0000-0000-0000C48B0000}"/>
    <cellStyle name="Normal 36 7 2 3" xfId="37181" xr:uid="{00000000-0005-0000-0000-0000C58B0000}"/>
    <cellStyle name="Normal 36 7 3" xfId="37182" xr:uid="{00000000-0005-0000-0000-0000C68B0000}"/>
    <cellStyle name="Normal 36 7 3 2" xfId="37183" xr:uid="{00000000-0005-0000-0000-0000C78B0000}"/>
    <cellStyle name="Normal 36 7 3 2 2" xfId="37184" xr:uid="{00000000-0005-0000-0000-0000C88B0000}"/>
    <cellStyle name="Normal 36 7 3 3" xfId="37185" xr:uid="{00000000-0005-0000-0000-0000C98B0000}"/>
    <cellStyle name="Normal 36 7 4" xfId="37186" xr:uid="{00000000-0005-0000-0000-0000CA8B0000}"/>
    <cellStyle name="Normal 36 7 4 2" xfId="37187" xr:uid="{00000000-0005-0000-0000-0000CB8B0000}"/>
    <cellStyle name="Normal 36 7 4 2 2" xfId="37188" xr:uid="{00000000-0005-0000-0000-0000CC8B0000}"/>
    <cellStyle name="Normal 36 7 4 3" xfId="37189" xr:uid="{00000000-0005-0000-0000-0000CD8B0000}"/>
    <cellStyle name="Normal 36 7 5" xfId="37190" xr:uid="{00000000-0005-0000-0000-0000CE8B0000}"/>
    <cellStyle name="Normal 36 7 5 2" xfId="37191" xr:uid="{00000000-0005-0000-0000-0000CF8B0000}"/>
    <cellStyle name="Normal 36 7 6" xfId="37192" xr:uid="{00000000-0005-0000-0000-0000D08B0000}"/>
    <cellStyle name="Normal 36 8" xfId="37193" xr:uid="{00000000-0005-0000-0000-0000D18B0000}"/>
    <cellStyle name="Normal 36 8 2" xfId="37194" xr:uid="{00000000-0005-0000-0000-0000D28B0000}"/>
    <cellStyle name="Normal 36 8 2 2" xfId="37195" xr:uid="{00000000-0005-0000-0000-0000D38B0000}"/>
    <cellStyle name="Normal 36 8 3" xfId="37196" xr:uid="{00000000-0005-0000-0000-0000D48B0000}"/>
    <cellStyle name="Normal 36 9" xfId="37197" xr:uid="{00000000-0005-0000-0000-0000D58B0000}"/>
    <cellStyle name="Normal 36 9 2" xfId="37198" xr:uid="{00000000-0005-0000-0000-0000D68B0000}"/>
    <cellStyle name="Normal 36 9 2 2" xfId="37199" xr:uid="{00000000-0005-0000-0000-0000D78B0000}"/>
    <cellStyle name="Normal 36 9 3" xfId="37200" xr:uid="{00000000-0005-0000-0000-0000D88B0000}"/>
    <cellStyle name="Normal 360" xfId="56529" xr:uid="{00000000-0005-0000-0000-0000D98B0000}"/>
    <cellStyle name="Normal 361" xfId="56625" xr:uid="{00000000-0005-0000-0000-0000DA8B0000}"/>
    <cellStyle name="Normal 361 2" xfId="56635" xr:uid="{00000000-0005-0000-0000-0000DB8B0000}"/>
    <cellStyle name="Normal 362" xfId="56626" xr:uid="{00000000-0005-0000-0000-0000DC8B0000}"/>
    <cellStyle name="Normal 363" xfId="56627" xr:uid="{00000000-0005-0000-0000-0000DD8B0000}"/>
    <cellStyle name="Normal 364" xfId="56629" xr:uid="{00000000-0005-0000-0000-0000DE8B0000}"/>
    <cellStyle name="Normal 365" xfId="56632" xr:uid="{00000000-0005-0000-0000-0000DF8B0000}"/>
    <cellStyle name="Normal 366" xfId="56633" xr:uid="{00000000-0005-0000-0000-0000E08B0000}"/>
    <cellStyle name="Normal 367" xfId="56634" xr:uid="{00000000-0005-0000-0000-0000E18B0000}"/>
    <cellStyle name="Normal 37" xfId="1288" xr:uid="{00000000-0005-0000-0000-0000E28B0000}"/>
    <cellStyle name="Normal 37 10" xfId="37201" xr:uid="{00000000-0005-0000-0000-0000E38B0000}"/>
    <cellStyle name="Normal 37 10 2" xfId="37202" xr:uid="{00000000-0005-0000-0000-0000E48B0000}"/>
    <cellStyle name="Normal 37 10 2 2" xfId="37203" xr:uid="{00000000-0005-0000-0000-0000E58B0000}"/>
    <cellStyle name="Normal 37 10 3" xfId="37204" xr:uid="{00000000-0005-0000-0000-0000E68B0000}"/>
    <cellStyle name="Normal 37 11" xfId="37205" xr:uid="{00000000-0005-0000-0000-0000E78B0000}"/>
    <cellStyle name="Normal 37 11 2" xfId="37206" xr:uid="{00000000-0005-0000-0000-0000E88B0000}"/>
    <cellStyle name="Normal 37 12" xfId="37207" xr:uid="{00000000-0005-0000-0000-0000E98B0000}"/>
    <cellStyle name="Normal 37 12 2" xfId="37208" xr:uid="{00000000-0005-0000-0000-0000EA8B0000}"/>
    <cellStyle name="Normal 37 13" xfId="37209" xr:uid="{00000000-0005-0000-0000-0000EB8B0000}"/>
    <cellStyle name="Normal 37 13 2" xfId="37210" xr:uid="{00000000-0005-0000-0000-0000EC8B0000}"/>
    <cellStyle name="Normal 37 14" xfId="37211" xr:uid="{00000000-0005-0000-0000-0000ED8B0000}"/>
    <cellStyle name="Normal 37 14 2" xfId="37212" xr:uid="{00000000-0005-0000-0000-0000EE8B0000}"/>
    <cellStyle name="Normal 37 15" xfId="37213" xr:uid="{00000000-0005-0000-0000-0000EF8B0000}"/>
    <cellStyle name="Normal 37 16" xfId="55898" xr:uid="{00000000-0005-0000-0000-0000F08B0000}"/>
    <cellStyle name="Normal 37 2" xfId="1289" xr:uid="{00000000-0005-0000-0000-0000F18B0000}"/>
    <cellStyle name="Normal 37 2 2" xfId="55900" xr:uid="{00000000-0005-0000-0000-0000F28B0000}"/>
    <cellStyle name="Normal 37 2 2 2" xfId="55901" xr:uid="{00000000-0005-0000-0000-0000F38B0000}"/>
    <cellStyle name="Normal 37 2 2 3" xfId="55902" xr:uid="{00000000-0005-0000-0000-0000F48B0000}"/>
    <cellStyle name="Normal 37 2 2 3 2" xfId="55903" xr:uid="{00000000-0005-0000-0000-0000F58B0000}"/>
    <cellStyle name="Normal 37 2 3" xfId="55899" xr:uid="{00000000-0005-0000-0000-0000F68B0000}"/>
    <cellStyle name="Normal 37 3" xfId="37214" xr:uid="{00000000-0005-0000-0000-0000F78B0000}"/>
    <cellStyle name="Normal 37 3 10" xfId="37215" xr:uid="{00000000-0005-0000-0000-0000F88B0000}"/>
    <cellStyle name="Normal 37 3 10 2" xfId="37216" xr:uid="{00000000-0005-0000-0000-0000F98B0000}"/>
    <cellStyle name="Normal 37 3 11" xfId="37217" xr:uid="{00000000-0005-0000-0000-0000FA8B0000}"/>
    <cellStyle name="Normal 37 3 12" xfId="55904" xr:uid="{00000000-0005-0000-0000-0000FB8B0000}"/>
    <cellStyle name="Normal 37 3 2" xfId="37218" xr:uid="{00000000-0005-0000-0000-0000FC8B0000}"/>
    <cellStyle name="Normal 37 3 2 2" xfId="37219" xr:uid="{00000000-0005-0000-0000-0000FD8B0000}"/>
    <cellStyle name="Normal 37 3 2 2 2" xfId="37220" xr:uid="{00000000-0005-0000-0000-0000FE8B0000}"/>
    <cellStyle name="Normal 37 3 2 2 2 2" xfId="37221" xr:uid="{00000000-0005-0000-0000-0000FF8B0000}"/>
    <cellStyle name="Normal 37 3 2 2 3" xfId="37222" xr:uid="{00000000-0005-0000-0000-0000008C0000}"/>
    <cellStyle name="Normal 37 3 2 3" xfId="37223" xr:uid="{00000000-0005-0000-0000-0000018C0000}"/>
    <cellStyle name="Normal 37 3 2 3 2" xfId="37224" xr:uid="{00000000-0005-0000-0000-0000028C0000}"/>
    <cellStyle name="Normal 37 3 2 3 2 2" xfId="37225" xr:uid="{00000000-0005-0000-0000-0000038C0000}"/>
    <cellStyle name="Normal 37 3 2 3 3" xfId="37226" xr:uid="{00000000-0005-0000-0000-0000048C0000}"/>
    <cellStyle name="Normal 37 3 2 4" xfId="37227" xr:uid="{00000000-0005-0000-0000-0000058C0000}"/>
    <cellStyle name="Normal 37 3 2 4 2" xfId="37228" xr:uid="{00000000-0005-0000-0000-0000068C0000}"/>
    <cellStyle name="Normal 37 3 2 4 2 2" xfId="37229" xr:uid="{00000000-0005-0000-0000-0000078C0000}"/>
    <cellStyle name="Normal 37 3 2 4 3" xfId="37230" xr:uid="{00000000-0005-0000-0000-0000088C0000}"/>
    <cellStyle name="Normal 37 3 2 5" xfId="37231" xr:uid="{00000000-0005-0000-0000-0000098C0000}"/>
    <cellStyle name="Normal 37 3 2 5 2" xfId="37232" xr:uid="{00000000-0005-0000-0000-00000A8C0000}"/>
    <cellStyle name="Normal 37 3 2 6" xfId="37233" xr:uid="{00000000-0005-0000-0000-00000B8C0000}"/>
    <cellStyle name="Normal 37 3 2 6 2" xfId="37234" xr:uid="{00000000-0005-0000-0000-00000C8C0000}"/>
    <cellStyle name="Normal 37 3 2 7" xfId="37235" xr:uid="{00000000-0005-0000-0000-00000D8C0000}"/>
    <cellStyle name="Normal 37 3 2 8" xfId="55905" xr:uid="{00000000-0005-0000-0000-00000E8C0000}"/>
    <cellStyle name="Normal 37 3 3" xfId="37236" xr:uid="{00000000-0005-0000-0000-00000F8C0000}"/>
    <cellStyle name="Normal 37 3 3 2" xfId="37237" xr:uid="{00000000-0005-0000-0000-0000108C0000}"/>
    <cellStyle name="Normal 37 3 3 2 2" xfId="37238" xr:uid="{00000000-0005-0000-0000-0000118C0000}"/>
    <cellStyle name="Normal 37 3 3 2 2 2" xfId="37239" xr:uid="{00000000-0005-0000-0000-0000128C0000}"/>
    <cellStyle name="Normal 37 3 3 2 3" xfId="37240" xr:uid="{00000000-0005-0000-0000-0000138C0000}"/>
    <cellStyle name="Normal 37 3 3 2 4" xfId="55907" xr:uid="{00000000-0005-0000-0000-0000148C0000}"/>
    <cellStyle name="Normal 37 3 3 3" xfId="37241" xr:uid="{00000000-0005-0000-0000-0000158C0000}"/>
    <cellStyle name="Normal 37 3 3 3 2" xfId="37242" xr:uid="{00000000-0005-0000-0000-0000168C0000}"/>
    <cellStyle name="Normal 37 3 3 3 2 2" xfId="37243" xr:uid="{00000000-0005-0000-0000-0000178C0000}"/>
    <cellStyle name="Normal 37 3 3 3 3" xfId="37244" xr:uid="{00000000-0005-0000-0000-0000188C0000}"/>
    <cellStyle name="Normal 37 3 3 4" xfId="37245" xr:uid="{00000000-0005-0000-0000-0000198C0000}"/>
    <cellStyle name="Normal 37 3 3 4 2" xfId="37246" xr:uid="{00000000-0005-0000-0000-00001A8C0000}"/>
    <cellStyle name="Normal 37 3 3 4 2 2" xfId="37247" xr:uid="{00000000-0005-0000-0000-00001B8C0000}"/>
    <cellStyle name="Normal 37 3 3 4 3" xfId="37248" xr:uid="{00000000-0005-0000-0000-00001C8C0000}"/>
    <cellStyle name="Normal 37 3 3 5" xfId="37249" xr:uid="{00000000-0005-0000-0000-00001D8C0000}"/>
    <cellStyle name="Normal 37 3 3 5 2" xfId="37250" xr:uid="{00000000-0005-0000-0000-00001E8C0000}"/>
    <cellStyle name="Normal 37 3 3 6" xfId="37251" xr:uid="{00000000-0005-0000-0000-00001F8C0000}"/>
    <cellStyle name="Normal 37 3 3 7" xfId="55906" xr:uid="{00000000-0005-0000-0000-0000208C0000}"/>
    <cellStyle name="Normal 37 3 4" xfId="37252" xr:uid="{00000000-0005-0000-0000-0000218C0000}"/>
    <cellStyle name="Normal 37 3 4 2" xfId="37253" xr:uid="{00000000-0005-0000-0000-0000228C0000}"/>
    <cellStyle name="Normal 37 3 4 2 2" xfId="37254" xr:uid="{00000000-0005-0000-0000-0000238C0000}"/>
    <cellStyle name="Normal 37 3 4 3" xfId="37255" xr:uid="{00000000-0005-0000-0000-0000248C0000}"/>
    <cellStyle name="Normal 37 3 5" xfId="37256" xr:uid="{00000000-0005-0000-0000-0000258C0000}"/>
    <cellStyle name="Normal 37 3 5 2" xfId="37257" xr:uid="{00000000-0005-0000-0000-0000268C0000}"/>
    <cellStyle name="Normal 37 3 5 2 2" xfId="37258" xr:uid="{00000000-0005-0000-0000-0000278C0000}"/>
    <cellStyle name="Normal 37 3 5 3" xfId="37259" xr:uid="{00000000-0005-0000-0000-0000288C0000}"/>
    <cellStyle name="Normal 37 3 6" xfId="37260" xr:uid="{00000000-0005-0000-0000-0000298C0000}"/>
    <cellStyle name="Normal 37 3 6 2" xfId="37261" xr:uid="{00000000-0005-0000-0000-00002A8C0000}"/>
    <cellStyle name="Normal 37 3 6 2 2" xfId="37262" xr:uid="{00000000-0005-0000-0000-00002B8C0000}"/>
    <cellStyle name="Normal 37 3 6 3" xfId="37263" xr:uid="{00000000-0005-0000-0000-00002C8C0000}"/>
    <cellStyle name="Normal 37 3 7" xfId="37264" xr:uid="{00000000-0005-0000-0000-00002D8C0000}"/>
    <cellStyle name="Normal 37 3 7 2" xfId="37265" xr:uid="{00000000-0005-0000-0000-00002E8C0000}"/>
    <cellStyle name="Normal 37 3 8" xfId="37266" xr:uid="{00000000-0005-0000-0000-00002F8C0000}"/>
    <cellStyle name="Normal 37 3 8 2" xfId="37267" xr:uid="{00000000-0005-0000-0000-0000308C0000}"/>
    <cellStyle name="Normal 37 3 9" xfId="37268" xr:uid="{00000000-0005-0000-0000-0000318C0000}"/>
    <cellStyle name="Normal 37 3 9 2" xfId="37269" xr:uid="{00000000-0005-0000-0000-0000328C0000}"/>
    <cellStyle name="Normal 37 4" xfId="37270" xr:uid="{00000000-0005-0000-0000-0000338C0000}"/>
    <cellStyle name="Normal 37 4 10" xfId="37271" xr:uid="{00000000-0005-0000-0000-0000348C0000}"/>
    <cellStyle name="Normal 37 4 10 2" xfId="37272" xr:uid="{00000000-0005-0000-0000-0000358C0000}"/>
    <cellStyle name="Normal 37 4 11" xfId="37273" xr:uid="{00000000-0005-0000-0000-0000368C0000}"/>
    <cellStyle name="Normal 37 4 2" xfId="37274" xr:uid="{00000000-0005-0000-0000-0000378C0000}"/>
    <cellStyle name="Normal 37 4 2 2" xfId="37275" xr:uid="{00000000-0005-0000-0000-0000388C0000}"/>
    <cellStyle name="Normal 37 4 2 2 2" xfId="37276" xr:uid="{00000000-0005-0000-0000-0000398C0000}"/>
    <cellStyle name="Normal 37 4 2 2 2 2" xfId="37277" xr:uid="{00000000-0005-0000-0000-00003A8C0000}"/>
    <cellStyle name="Normal 37 4 2 2 3" xfId="37278" xr:uid="{00000000-0005-0000-0000-00003B8C0000}"/>
    <cellStyle name="Normal 37 4 2 3" xfId="37279" xr:uid="{00000000-0005-0000-0000-00003C8C0000}"/>
    <cellStyle name="Normal 37 4 2 3 2" xfId="37280" xr:uid="{00000000-0005-0000-0000-00003D8C0000}"/>
    <cellStyle name="Normal 37 4 2 3 2 2" xfId="37281" xr:uid="{00000000-0005-0000-0000-00003E8C0000}"/>
    <cellStyle name="Normal 37 4 2 3 3" xfId="37282" xr:uid="{00000000-0005-0000-0000-00003F8C0000}"/>
    <cellStyle name="Normal 37 4 2 4" xfId="37283" xr:uid="{00000000-0005-0000-0000-0000408C0000}"/>
    <cellStyle name="Normal 37 4 2 4 2" xfId="37284" xr:uid="{00000000-0005-0000-0000-0000418C0000}"/>
    <cellStyle name="Normal 37 4 2 4 2 2" xfId="37285" xr:uid="{00000000-0005-0000-0000-0000428C0000}"/>
    <cellStyle name="Normal 37 4 2 4 3" xfId="37286" xr:uid="{00000000-0005-0000-0000-0000438C0000}"/>
    <cellStyle name="Normal 37 4 2 5" xfId="37287" xr:uid="{00000000-0005-0000-0000-0000448C0000}"/>
    <cellStyle name="Normal 37 4 2 5 2" xfId="37288" xr:uid="{00000000-0005-0000-0000-0000458C0000}"/>
    <cellStyle name="Normal 37 4 2 6" xfId="37289" xr:uid="{00000000-0005-0000-0000-0000468C0000}"/>
    <cellStyle name="Normal 37 4 2 6 2" xfId="37290" xr:uid="{00000000-0005-0000-0000-0000478C0000}"/>
    <cellStyle name="Normal 37 4 2 7" xfId="37291" xr:uid="{00000000-0005-0000-0000-0000488C0000}"/>
    <cellStyle name="Normal 37 4 3" xfId="37292" xr:uid="{00000000-0005-0000-0000-0000498C0000}"/>
    <cellStyle name="Normal 37 4 3 2" xfId="37293" xr:uid="{00000000-0005-0000-0000-00004A8C0000}"/>
    <cellStyle name="Normal 37 4 3 2 2" xfId="37294" xr:uid="{00000000-0005-0000-0000-00004B8C0000}"/>
    <cellStyle name="Normal 37 4 3 2 2 2" xfId="37295" xr:uid="{00000000-0005-0000-0000-00004C8C0000}"/>
    <cellStyle name="Normal 37 4 3 2 3" xfId="37296" xr:uid="{00000000-0005-0000-0000-00004D8C0000}"/>
    <cellStyle name="Normal 37 4 3 3" xfId="37297" xr:uid="{00000000-0005-0000-0000-00004E8C0000}"/>
    <cellStyle name="Normal 37 4 3 3 2" xfId="37298" xr:uid="{00000000-0005-0000-0000-00004F8C0000}"/>
    <cellStyle name="Normal 37 4 3 3 2 2" xfId="37299" xr:uid="{00000000-0005-0000-0000-0000508C0000}"/>
    <cellStyle name="Normal 37 4 3 3 3" xfId="37300" xr:uid="{00000000-0005-0000-0000-0000518C0000}"/>
    <cellStyle name="Normal 37 4 3 4" xfId="37301" xr:uid="{00000000-0005-0000-0000-0000528C0000}"/>
    <cellStyle name="Normal 37 4 3 4 2" xfId="37302" xr:uid="{00000000-0005-0000-0000-0000538C0000}"/>
    <cellStyle name="Normal 37 4 3 4 2 2" xfId="37303" xr:uid="{00000000-0005-0000-0000-0000548C0000}"/>
    <cellStyle name="Normal 37 4 3 4 3" xfId="37304" xr:uid="{00000000-0005-0000-0000-0000558C0000}"/>
    <cellStyle name="Normal 37 4 3 5" xfId="37305" xr:uid="{00000000-0005-0000-0000-0000568C0000}"/>
    <cellStyle name="Normal 37 4 3 5 2" xfId="37306" xr:uid="{00000000-0005-0000-0000-0000578C0000}"/>
    <cellStyle name="Normal 37 4 3 6" xfId="37307" xr:uid="{00000000-0005-0000-0000-0000588C0000}"/>
    <cellStyle name="Normal 37 4 4" xfId="37308" xr:uid="{00000000-0005-0000-0000-0000598C0000}"/>
    <cellStyle name="Normal 37 4 4 2" xfId="37309" xr:uid="{00000000-0005-0000-0000-00005A8C0000}"/>
    <cellStyle name="Normal 37 4 4 2 2" xfId="37310" xr:uid="{00000000-0005-0000-0000-00005B8C0000}"/>
    <cellStyle name="Normal 37 4 4 3" xfId="37311" xr:uid="{00000000-0005-0000-0000-00005C8C0000}"/>
    <cellStyle name="Normal 37 4 5" xfId="37312" xr:uid="{00000000-0005-0000-0000-00005D8C0000}"/>
    <cellStyle name="Normal 37 4 5 2" xfId="37313" xr:uid="{00000000-0005-0000-0000-00005E8C0000}"/>
    <cellStyle name="Normal 37 4 5 2 2" xfId="37314" xr:uid="{00000000-0005-0000-0000-00005F8C0000}"/>
    <cellStyle name="Normal 37 4 5 3" xfId="37315" xr:uid="{00000000-0005-0000-0000-0000608C0000}"/>
    <cellStyle name="Normal 37 4 6" xfId="37316" xr:uid="{00000000-0005-0000-0000-0000618C0000}"/>
    <cellStyle name="Normal 37 4 6 2" xfId="37317" xr:uid="{00000000-0005-0000-0000-0000628C0000}"/>
    <cellStyle name="Normal 37 4 6 2 2" xfId="37318" xr:uid="{00000000-0005-0000-0000-0000638C0000}"/>
    <cellStyle name="Normal 37 4 6 3" xfId="37319" xr:uid="{00000000-0005-0000-0000-0000648C0000}"/>
    <cellStyle name="Normal 37 4 7" xfId="37320" xr:uid="{00000000-0005-0000-0000-0000658C0000}"/>
    <cellStyle name="Normal 37 4 7 2" xfId="37321" xr:uid="{00000000-0005-0000-0000-0000668C0000}"/>
    <cellStyle name="Normal 37 4 8" xfId="37322" xr:uid="{00000000-0005-0000-0000-0000678C0000}"/>
    <cellStyle name="Normal 37 4 8 2" xfId="37323" xr:uid="{00000000-0005-0000-0000-0000688C0000}"/>
    <cellStyle name="Normal 37 4 9" xfId="37324" xr:uid="{00000000-0005-0000-0000-0000698C0000}"/>
    <cellStyle name="Normal 37 4 9 2" xfId="37325" xr:uid="{00000000-0005-0000-0000-00006A8C0000}"/>
    <cellStyle name="Normal 37 5" xfId="37326" xr:uid="{00000000-0005-0000-0000-00006B8C0000}"/>
    <cellStyle name="Normal 37 5 10" xfId="37327" xr:uid="{00000000-0005-0000-0000-00006C8C0000}"/>
    <cellStyle name="Normal 37 5 10 2" xfId="37328" xr:uid="{00000000-0005-0000-0000-00006D8C0000}"/>
    <cellStyle name="Normal 37 5 11" xfId="37329" xr:uid="{00000000-0005-0000-0000-00006E8C0000}"/>
    <cellStyle name="Normal 37 5 2" xfId="37330" xr:uid="{00000000-0005-0000-0000-00006F8C0000}"/>
    <cellStyle name="Normal 37 5 2 2" xfId="37331" xr:uid="{00000000-0005-0000-0000-0000708C0000}"/>
    <cellStyle name="Normal 37 5 2 2 2" xfId="37332" xr:uid="{00000000-0005-0000-0000-0000718C0000}"/>
    <cellStyle name="Normal 37 5 2 2 2 2" xfId="37333" xr:uid="{00000000-0005-0000-0000-0000728C0000}"/>
    <cellStyle name="Normal 37 5 2 2 3" xfId="37334" xr:uid="{00000000-0005-0000-0000-0000738C0000}"/>
    <cellStyle name="Normal 37 5 2 3" xfId="37335" xr:uid="{00000000-0005-0000-0000-0000748C0000}"/>
    <cellStyle name="Normal 37 5 2 3 2" xfId="37336" xr:uid="{00000000-0005-0000-0000-0000758C0000}"/>
    <cellStyle name="Normal 37 5 2 3 2 2" xfId="37337" xr:uid="{00000000-0005-0000-0000-0000768C0000}"/>
    <cellStyle name="Normal 37 5 2 3 3" xfId="37338" xr:uid="{00000000-0005-0000-0000-0000778C0000}"/>
    <cellStyle name="Normal 37 5 2 4" xfId="37339" xr:uid="{00000000-0005-0000-0000-0000788C0000}"/>
    <cellStyle name="Normal 37 5 2 4 2" xfId="37340" xr:uid="{00000000-0005-0000-0000-0000798C0000}"/>
    <cellStyle name="Normal 37 5 2 4 2 2" xfId="37341" xr:uid="{00000000-0005-0000-0000-00007A8C0000}"/>
    <cellStyle name="Normal 37 5 2 4 3" xfId="37342" xr:uid="{00000000-0005-0000-0000-00007B8C0000}"/>
    <cellStyle name="Normal 37 5 2 5" xfId="37343" xr:uid="{00000000-0005-0000-0000-00007C8C0000}"/>
    <cellStyle name="Normal 37 5 2 5 2" xfId="37344" xr:uid="{00000000-0005-0000-0000-00007D8C0000}"/>
    <cellStyle name="Normal 37 5 2 6" xfId="37345" xr:uid="{00000000-0005-0000-0000-00007E8C0000}"/>
    <cellStyle name="Normal 37 5 2 6 2" xfId="37346" xr:uid="{00000000-0005-0000-0000-00007F8C0000}"/>
    <cellStyle name="Normal 37 5 2 7" xfId="37347" xr:uid="{00000000-0005-0000-0000-0000808C0000}"/>
    <cellStyle name="Normal 37 5 3" xfId="37348" xr:uid="{00000000-0005-0000-0000-0000818C0000}"/>
    <cellStyle name="Normal 37 5 3 2" xfId="37349" xr:uid="{00000000-0005-0000-0000-0000828C0000}"/>
    <cellStyle name="Normal 37 5 3 2 2" xfId="37350" xr:uid="{00000000-0005-0000-0000-0000838C0000}"/>
    <cellStyle name="Normal 37 5 3 2 2 2" xfId="37351" xr:uid="{00000000-0005-0000-0000-0000848C0000}"/>
    <cellStyle name="Normal 37 5 3 2 3" xfId="37352" xr:uid="{00000000-0005-0000-0000-0000858C0000}"/>
    <cellStyle name="Normal 37 5 3 3" xfId="37353" xr:uid="{00000000-0005-0000-0000-0000868C0000}"/>
    <cellStyle name="Normal 37 5 3 3 2" xfId="37354" xr:uid="{00000000-0005-0000-0000-0000878C0000}"/>
    <cellStyle name="Normal 37 5 3 3 2 2" xfId="37355" xr:uid="{00000000-0005-0000-0000-0000888C0000}"/>
    <cellStyle name="Normal 37 5 3 3 3" xfId="37356" xr:uid="{00000000-0005-0000-0000-0000898C0000}"/>
    <cellStyle name="Normal 37 5 3 4" xfId="37357" xr:uid="{00000000-0005-0000-0000-00008A8C0000}"/>
    <cellStyle name="Normal 37 5 3 4 2" xfId="37358" xr:uid="{00000000-0005-0000-0000-00008B8C0000}"/>
    <cellStyle name="Normal 37 5 3 4 2 2" xfId="37359" xr:uid="{00000000-0005-0000-0000-00008C8C0000}"/>
    <cellStyle name="Normal 37 5 3 4 3" xfId="37360" xr:uid="{00000000-0005-0000-0000-00008D8C0000}"/>
    <cellStyle name="Normal 37 5 3 5" xfId="37361" xr:uid="{00000000-0005-0000-0000-00008E8C0000}"/>
    <cellStyle name="Normal 37 5 3 5 2" xfId="37362" xr:uid="{00000000-0005-0000-0000-00008F8C0000}"/>
    <cellStyle name="Normal 37 5 3 6" xfId="37363" xr:uid="{00000000-0005-0000-0000-0000908C0000}"/>
    <cellStyle name="Normal 37 5 4" xfId="37364" xr:uid="{00000000-0005-0000-0000-0000918C0000}"/>
    <cellStyle name="Normal 37 5 4 2" xfId="37365" xr:uid="{00000000-0005-0000-0000-0000928C0000}"/>
    <cellStyle name="Normal 37 5 4 2 2" xfId="37366" xr:uid="{00000000-0005-0000-0000-0000938C0000}"/>
    <cellStyle name="Normal 37 5 4 3" xfId="37367" xr:uid="{00000000-0005-0000-0000-0000948C0000}"/>
    <cellStyle name="Normal 37 5 5" xfId="37368" xr:uid="{00000000-0005-0000-0000-0000958C0000}"/>
    <cellStyle name="Normal 37 5 5 2" xfId="37369" xr:uid="{00000000-0005-0000-0000-0000968C0000}"/>
    <cellStyle name="Normal 37 5 5 2 2" xfId="37370" xr:uid="{00000000-0005-0000-0000-0000978C0000}"/>
    <cellStyle name="Normal 37 5 5 3" xfId="37371" xr:uid="{00000000-0005-0000-0000-0000988C0000}"/>
    <cellStyle name="Normal 37 5 6" xfId="37372" xr:uid="{00000000-0005-0000-0000-0000998C0000}"/>
    <cellStyle name="Normal 37 5 6 2" xfId="37373" xr:uid="{00000000-0005-0000-0000-00009A8C0000}"/>
    <cellStyle name="Normal 37 5 6 2 2" xfId="37374" xr:uid="{00000000-0005-0000-0000-00009B8C0000}"/>
    <cellStyle name="Normal 37 5 6 3" xfId="37375" xr:uid="{00000000-0005-0000-0000-00009C8C0000}"/>
    <cellStyle name="Normal 37 5 7" xfId="37376" xr:uid="{00000000-0005-0000-0000-00009D8C0000}"/>
    <cellStyle name="Normal 37 5 7 2" xfId="37377" xr:uid="{00000000-0005-0000-0000-00009E8C0000}"/>
    <cellStyle name="Normal 37 5 8" xfId="37378" xr:uid="{00000000-0005-0000-0000-00009F8C0000}"/>
    <cellStyle name="Normal 37 5 8 2" xfId="37379" xr:uid="{00000000-0005-0000-0000-0000A08C0000}"/>
    <cellStyle name="Normal 37 5 9" xfId="37380" xr:uid="{00000000-0005-0000-0000-0000A18C0000}"/>
    <cellStyle name="Normal 37 5 9 2" xfId="37381" xr:uid="{00000000-0005-0000-0000-0000A28C0000}"/>
    <cellStyle name="Normal 37 6" xfId="37382" xr:uid="{00000000-0005-0000-0000-0000A38C0000}"/>
    <cellStyle name="Normal 37 6 2" xfId="37383" xr:uid="{00000000-0005-0000-0000-0000A48C0000}"/>
    <cellStyle name="Normal 37 6 2 2" xfId="37384" xr:uid="{00000000-0005-0000-0000-0000A58C0000}"/>
    <cellStyle name="Normal 37 6 2 2 2" xfId="37385" xr:uid="{00000000-0005-0000-0000-0000A68C0000}"/>
    <cellStyle name="Normal 37 6 2 3" xfId="37386" xr:uid="{00000000-0005-0000-0000-0000A78C0000}"/>
    <cellStyle name="Normal 37 6 3" xfId="37387" xr:uid="{00000000-0005-0000-0000-0000A88C0000}"/>
    <cellStyle name="Normal 37 6 3 2" xfId="37388" xr:uid="{00000000-0005-0000-0000-0000A98C0000}"/>
    <cellStyle name="Normal 37 6 3 2 2" xfId="37389" xr:uid="{00000000-0005-0000-0000-0000AA8C0000}"/>
    <cellStyle name="Normal 37 6 3 3" xfId="37390" xr:uid="{00000000-0005-0000-0000-0000AB8C0000}"/>
    <cellStyle name="Normal 37 6 4" xfId="37391" xr:uid="{00000000-0005-0000-0000-0000AC8C0000}"/>
    <cellStyle name="Normal 37 6 4 2" xfId="37392" xr:uid="{00000000-0005-0000-0000-0000AD8C0000}"/>
    <cellStyle name="Normal 37 6 4 2 2" xfId="37393" xr:uid="{00000000-0005-0000-0000-0000AE8C0000}"/>
    <cellStyle name="Normal 37 6 4 3" xfId="37394" xr:uid="{00000000-0005-0000-0000-0000AF8C0000}"/>
    <cellStyle name="Normal 37 6 5" xfId="37395" xr:uid="{00000000-0005-0000-0000-0000B08C0000}"/>
    <cellStyle name="Normal 37 6 5 2" xfId="37396" xr:uid="{00000000-0005-0000-0000-0000B18C0000}"/>
    <cellStyle name="Normal 37 6 6" xfId="37397" xr:uid="{00000000-0005-0000-0000-0000B28C0000}"/>
    <cellStyle name="Normal 37 6 6 2" xfId="37398" xr:uid="{00000000-0005-0000-0000-0000B38C0000}"/>
    <cellStyle name="Normal 37 6 7" xfId="37399" xr:uid="{00000000-0005-0000-0000-0000B48C0000}"/>
    <cellStyle name="Normal 37 7" xfId="37400" xr:uid="{00000000-0005-0000-0000-0000B58C0000}"/>
    <cellStyle name="Normal 37 7 2" xfId="37401" xr:uid="{00000000-0005-0000-0000-0000B68C0000}"/>
    <cellStyle name="Normal 37 7 2 2" xfId="37402" xr:uid="{00000000-0005-0000-0000-0000B78C0000}"/>
    <cellStyle name="Normal 37 7 2 2 2" xfId="37403" xr:uid="{00000000-0005-0000-0000-0000B88C0000}"/>
    <cellStyle name="Normal 37 7 2 3" xfId="37404" xr:uid="{00000000-0005-0000-0000-0000B98C0000}"/>
    <cellStyle name="Normal 37 7 3" xfId="37405" xr:uid="{00000000-0005-0000-0000-0000BA8C0000}"/>
    <cellStyle name="Normal 37 7 3 2" xfId="37406" xr:uid="{00000000-0005-0000-0000-0000BB8C0000}"/>
    <cellStyle name="Normal 37 7 3 2 2" xfId="37407" xr:uid="{00000000-0005-0000-0000-0000BC8C0000}"/>
    <cellStyle name="Normal 37 7 3 3" xfId="37408" xr:uid="{00000000-0005-0000-0000-0000BD8C0000}"/>
    <cellStyle name="Normal 37 7 4" xfId="37409" xr:uid="{00000000-0005-0000-0000-0000BE8C0000}"/>
    <cellStyle name="Normal 37 7 4 2" xfId="37410" xr:uid="{00000000-0005-0000-0000-0000BF8C0000}"/>
    <cellStyle name="Normal 37 7 4 2 2" xfId="37411" xr:uid="{00000000-0005-0000-0000-0000C08C0000}"/>
    <cellStyle name="Normal 37 7 4 3" xfId="37412" xr:uid="{00000000-0005-0000-0000-0000C18C0000}"/>
    <cellStyle name="Normal 37 7 5" xfId="37413" xr:uid="{00000000-0005-0000-0000-0000C28C0000}"/>
    <cellStyle name="Normal 37 7 5 2" xfId="37414" xr:uid="{00000000-0005-0000-0000-0000C38C0000}"/>
    <cellStyle name="Normal 37 7 6" xfId="37415" xr:uid="{00000000-0005-0000-0000-0000C48C0000}"/>
    <cellStyle name="Normal 37 8" xfId="37416" xr:uid="{00000000-0005-0000-0000-0000C58C0000}"/>
    <cellStyle name="Normal 37 8 2" xfId="37417" xr:uid="{00000000-0005-0000-0000-0000C68C0000}"/>
    <cellStyle name="Normal 37 8 2 2" xfId="37418" xr:uid="{00000000-0005-0000-0000-0000C78C0000}"/>
    <cellStyle name="Normal 37 8 3" xfId="37419" xr:uid="{00000000-0005-0000-0000-0000C88C0000}"/>
    <cellStyle name="Normal 37 9" xfId="37420" xr:uid="{00000000-0005-0000-0000-0000C98C0000}"/>
    <cellStyle name="Normal 37 9 2" xfId="37421" xr:uid="{00000000-0005-0000-0000-0000CA8C0000}"/>
    <cellStyle name="Normal 37 9 2 2" xfId="37422" xr:uid="{00000000-0005-0000-0000-0000CB8C0000}"/>
    <cellStyle name="Normal 37 9 3" xfId="37423" xr:uid="{00000000-0005-0000-0000-0000CC8C0000}"/>
    <cellStyle name="Normal 38" xfId="1290" xr:uid="{00000000-0005-0000-0000-0000CD8C0000}"/>
    <cellStyle name="Normal 38 10" xfId="37424" xr:uid="{00000000-0005-0000-0000-0000CE8C0000}"/>
    <cellStyle name="Normal 38 10 2" xfId="37425" xr:uid="{00000000-0005-0000-0000-0000CF8C0000}"/>
    <cellStyle name="Normal 38 10 2 2" xfId="37426" xr:uid="{00000000-0005-0000-0000-0000D08C0000}"/>
    <cellStyle name="Normal 38 10 3" xfId="37427" xr:uid="{00000000-0005-0000-0000-0000D18C0000}"/>
    <cellStyle name="Normal 38 11" xfId="37428" xr:uid="{00000000-0005-0000-0000-0000D28C0000}"/>
    <cellStyle name="Normal 38 11 2" xfId="37429" xr:uid="{00000000-0005-0000-0000-0000D38C0000}"/>
    <cellStyle name="Normal 38 12" xfId="37430" xr:uid="{00000000-0005-0000-0000-0000D48C0000}"/>
    <cellStyle name="Normal 38 12 2" xfId="37431" xr:uid="{00000000-0005-0000-0000-0000D58C0000}"/>
    <cellStyle name="Normal 38 13" xfId="37432" xr:uid="{00000000-0005-0000-0000-0000D68C0000}"/>
    <cellStyle name="Normal 38 13 2" xfId="37433" xr:uid="{00000000-0005-0000-0000-0000D78C0000}"/>
    <cellStyle name="Normal 38 14" xfId="37434" xr:uid="{00000000-0005-0000-0000-0000D88C0000}"/>
    <cellStyle name="Normal 38 14 2" xfId="37435" xr:uid="{00000000-0005-0000-0000-0000D98C0000}"/>
    <cellStyle name="Normal 38 15" xfId="37436" xr:uid="{00000000-0005-0000-0000-0000DA8C0000}"/>
    <cellStyle name="Normal 38 16" xfId="55908" xr:uid="{00000000-0005-0000-0000-0000DB8C0000}"/>
    <cellStyle name="Normal 38 2" xfId="1291" xr:uid="{00000000-0005-0000-0000-0000DC8C0000}"/>
    <cellStyle name="Normal 38 2 2" xfId="55910" xr:uid="{00000000-0005-0000-0000-0000DD8C0000}"/>
    <cellStyle name="Normal 38 2 2 2" xfId="55911" xr:uid="{00000000-0005-0000-0000-0000DE8C0000}"/>
    <cellStyle name="Normal 38 2 2 3" xfId="55912" xr:uid="{00000000-0005-0000-0000-0000DF8C0000}"/>
    <cellStyle name="Normal 38 2 2 3 2" xfId="55913" xr:uid="{00000000-0005-0000-0000-0000E08C0000}"/>
    <cellStyle name="Normal 38 2 3" xfId="55909" xr:uid="{00000000-0005-0000-0000-0000E18C0000}"/>
    <cellStyle name="Normal 38 3" xfId="37437" xr:uid="{00000000-0005-0000-0000-0000E28C0000}"/>
    <cellStyle name="Normal 38 3 10" xfId="37438" xr:uid="{00000000-0005-0000-0000-0000E38C0000}"/>
    <cellStyle name="Normal 38 3 10 2" xfId="37439" xr:uid="{00000000-0005-0000-0000-0000E48C0000}"/>
    <cellStyle name="Normal 38 3 11" xfId="37440" xr:uid="{00000000-0005-0000-0000-0000E58C0000}"/>
    <cellStyle name="Normal 38 3 12" xfId="55914" xr:uid="{00000000-0005-0000-0000-0000E68C0000}"/>
    <cellStyle name="Normal 38 3 2" xfId="37441" xr:uid="{00000000-0005-0000-0000-0000E78C0000}"/>
    <cellStyle name="Normal 38 3 2 2" xfId="37442" xr:uid="{00000000-0005-0000-0000-0000E88C0000}"/>
    <cellStyle name="Normal 38 3 2 2 2" xfId="37443" xr:uid="{00000000-0005-0000-0000-0000E98C0000}"/>
    <cellStyle name="Normal 38 3 2 2 2 2" xfId="37444" xr:uid="{00000000-0005-0000-0000-0000EA8C0000}"/>
    <cellStyle name="Normal 38 3 2 2 3" xfId="37445" xr:uid="{00000000-0005-0000-0000-0000EB8C0000}"/>
    <cellStyle name="Normal 38 3 2 3" xfId="37446" xr:uid="{00000000-0005-0000-0000-0000EC8C0000}"/>
    <cellStyle name="Normal 38 3 2 3 2" xfId="37447" xr:uid="{00000000-0005-0000-0000-0000ED8C0000}"/>
    <cellStyle name="Normal 38 3 2 3 2 2" xfId="37448" xr:uid="{00000000-0005-0000-0000-0000EE8C0000}"/>
    <cellStyle name="Normal 38 3 2 3 3" xfId="37449" xr:uid="{00000000-0005-0000-0000-0000EF8C0000}"/>
    <cellStyle name="Normal 38 3 2 4" xfId="37450" xr:uid="{00000000-0005-0000-0000-0000F08C0000}"/>
    <cellStyle name="Normal 38 3 2 4 2" xfId="37451" xr:uid="{00000000-0005-0000-0000-0000F18C0000}"/>
    <cellStyle name="Normal 38 3 2 4 2 2" xfId="37452" xr:uid="{00000000-0005-0000-0000-0000F28C0000}"/>
    <cellStyle name="Normal 38 3 2 4 3" xfId="37453" xr:uid="{00000000-0005-0000-0000-0000F38C0000}"/>
    <cellStyle name="Normal 38 3 2 5" xfId="37454" xr:uid="{00000000-0005-0000-0000-0000F48C0000}"/>
    <cellStyle name="Normal 38 3 2 5 2" xfId="37455" xr:uid="{00000000-0005-0000-0000-0000F58C0000}"/>
    <cellStyle name="Normal 38 3 2 6" xfId="37456" xr:uid="{00000000-0005-0000-0000-0000F68C0000}"/>
    <cellStyle name="Normal 38 3 2 6 2" xfId="37457" xr:uid="{00000000-0005-0000-0000-0000F78C0000}"/>
    <cellStyle name="Normal 38 3 2 7" xfId="37458" xr:uid="{00000000-0005-0000-0000-0000F88C0000}"/>
    <cellStyle name="Normal 38 3 2 8" xfId="55915" xr:uid="{00000000-0005-0000-0000-0000F98C0000}"/>
    <cellStyle name="Normal 38 3 3" xfId="37459" xr:uid="{00000000-0005-0000-0000-0000FA8C0000}"/>
    <cellStyle name="Normal 38 3 3 2" xfId="37460" xr:uid="{00000000-0005-0000-0000-0000FB8C0000}"/>
    <cellStyle name="Normal 38 3 3 2 2" xfId="37461" xr:uid="{00000000-0005-0000-0000-0000FC8C0000}"/>
    <cellStyle name="Normal 38 3 3 2 2 2" xfId="37462" xr:uid="{00000000-0005-0000-0000-0000FD8C0000}"/>
    <cellStyle name="Normal 38 3 3 2 3" xfId="37463" xr:uid="{00000000-0005-0000-0000-0000FE8C0000}"/>
    <cellStyle name="Normal 38 3 3 2 4" xfId="55917" xr:uid="{00000000-0005-0000-0000-0000FF8C0000}"/>
    <cellStyle name="Normal 38 3 3 3" xfId="37464" xr:uid="{00000000-0005-0000-0000-0000008D0000}"/>
    <cellStyle name="Normal 38 3 3 3 2" xfId="37465" xr:uid="{00000000-0005-0000-0000-0000018D0000}"/>
    <cellStyle name="Normal 38 3 3 3 2 2" xfId="37466" xr:uid="{00000000-0005-0000-0000-0000028D0000}"/>
    <cellStyle name="Normal 38 3 3 3 3" xfId="37467" xr:uid="{00000000-0005-0000-0000-0000038D0000}"/>
    <cellStyle name="Normal 38 3 3 4" xfId="37468" xr:uid="{00000000-0005-0000-0000-0000048D0000}"/>
    <cellStyle name="Normal 38 3 3 4 2" xfId="37469" xr:uid="{00000000-0005-0000-0000-0000058D0000}"/>
    <cellStyle name="Normal 38 3 3 4 2 2" xfId="37470" xr:uid="{00000000-0005-0000-0000-0000068D0000}"/>
    <cellStyle name="Normal 38 3 3 4 3" xfId="37471" xr:uid="{00000000-0005-0000-0000-0000078D0000}"/>
    <cellStyle name="Normal 38 3 3 5" xfId="37472" xr:uid="{00000000-0005-0000-0000-0000088D0000}"/>
    <cellStyle name="Normal 38 3 3 5 2" xfId="37473" xr:uid="{00000000-0005-0000-0000-0000098D0000}"/>
    <cellStyle name="Normal 38 3 3 6" xfId="37474" xr:uid="{00000000-0005-0000-0000-00000A8D0000}"/>
    <cellStyle name="Normal 38 3 3 7" xfId="55916" xr:uid="{00000000-0005-0000-0000-00000B8D0000}"/>
    <cellStyle name="Normal 38 3 4" xfId="37475" xr:uid="{00000000-0005-0000-0000-00000C8D0000}"/>
    <cellStyle name="Normal 38 3 4 2" xfId="37476" xr:uid="{00000000-0005-0000-0000-00000D8D0000}"/>
    <cellStyle name="Normal 38 3 4 2 2" xfId="37477" xr:uid="{00000000-0005-0000-0000-00000E8D0000}"/>
    <cellStyle name="Normal 38 3 4 3" xfId="37478" xr:uid="{00000000-0005-0000-0000-00000F8D0000}"/>
    <cellStyle name="Normal 38 3 5" xfId="37479" xr:uid="{00000000-0005-0000-0000-0000108D0000}"/>
    <cellStyle name="Normal 38 3 5 2" xfId="37480" xr:uid="{00000000-0005-0000-0000-0000118D0000}"/>
    <cellStyle name="Normal 38 3 5 2 2" xfId="37481" xr:uid="{00000000-0005-0000-0000-0000128D0000}"/>
    <cellStyle name="Normal 38 3 5 3" xfId="37482" xr:uid="{00000000-0005-0000-0000-0000138D0000}"/>
    <cellStyle name="Normal 38 3 6" xfId="37483" xr:uid="{00000000-0005-0000-0000-0000148D0000}"/>
    <cellStyle name="Normal 38 3 6 2" xfId="37484" xr:uid="{00000000-0005-0000-0000-0000158D0000}"/>
    <cellStyle name="Normal 38 3 6 2 2" xfId="37485" xr:uid="{00000000-0005-0000-0000-0000168D0000}"/>
    <cellStyle name="Normal 38 3 6 3" xfId="37486" xr:uid="{00000000-0005-0000-0000-0000178D0000}"/>
    <cellStyle name="Normal 38 3 7" xfId="37487" xr:uid="{00000000-0005-0000-0000-0000188D0000}"/>
    <cellStyle name="Normal 38 3 7 2" xfId="37488" xr:uid="{00000000-0005-0000-0000-0000198D0000}"/>
    <cellStyle name="Normal 38 3 8" xfId="37489" xr:uid="{00000000-0005-0000-0000-00001A8D0000}"/>
    <cellStyle name="Normal 38 3 8 2" xfId="37490" xr:uid="{00000000-0005-0000-0000-00001B8D0000}"/>
    <cellStyle name="Normal 38 3 9" xfId="37491" xr:uid="{00000000-0005-0000-0000-00001C8D0000}"/>
    <cellStyle name="Normal 38 3 9 2" xfId="37492" xr:uid="{00000000-0005-0000-0000-00001D8D0000}"/>
    <cellStyle name="Normal 38 4" xfId="37493" xr:uid="{00000000-0005-0000-0000-00001E8D0000}"/>
    <cellStyle name="Normal 38 4 10" xfId="37494" xr:uid="{00000000-0005-0000-0000-00001F8D0000}"/>
    <cellStyle name="Normal 38 4 10 2" xfId="37495" xr:uid="{00000000-0005-0000-0000-0000208D0000}"/>
    <cellStyle name="Normal 38 4 11" xfId="37496" xr:uid="{00000000-0005-0000-0000-0000218D0000}"/>
    <cellStyle name="Normal 38 4 2" xfId="37497" xr:uid="{00000000-0005-0000-0000-0000228D0000}"/>
    <cellStyle name="Normal 38 4 2 2" xfId="37498" xr:uid="{00000000-0005-0000-0000-0000238D0000}"/>
    <cellStyle name="Normal 38 4 2 2 2" xfId="37499" xr:uid="{00000000-0005-0000-0000-0000248D0000}"/>
    <cellStyle name="Normal 38 4 2 2 2 2" xfId="37500" xr:uid="{00000000-0005-0000-0000-0000258D0000}"/>
    <cellStyle name="Normal 38 4 2 2 3" xfId="37501" xr:uid="{00000000-0005-0000-0000-0000268D0000}"/>
    <cellStyle name="Normal 38 4 2 3" xfId="37502" xr:uid="{00000000-0005-0000-0000-0000278D0000}"/>
    <cellStyle name="Normal 38 4 2 3 2" xfId="37503" xr:uid="{00000000-0005-0000-0000-0000288D0000}"/>
    <cellStyle name="Normal 38 4 2 3 2 2" xfId="37504" xr:uid="{00000000-0005-0000-0000-0000298D0000}"/>
    <cellStyle name="Normal 38 4 2 3 3" xfId="37505" xr:uid="{00000000-0005-0000-0000-00002A8D0000}"/>
    <cellStyle name="Normal 38 4 2 4" xfId="37506" xr:uid="{00000000-0005-0000-0000-00002B8D0000}"/>
    <cellStyle name="Normal 38 4 2 4 2" xfId="37507" xr:uid="{00000000-0005-0000-0000-00002C8D0000}"/>
    <cellStyle name="Normal 38 4 2 4 2 2" xfId="37508" xr:uid="{00000000-0005-0000-0000-00002D8D0000}"/>
    <cellStyle name="Normal 38 4 2 4 3" xfId="37509" xr:uid="{00000000-0005-0000-0000-00002E8D0000}"/>
    <cellStyle name="Normal 38 4 2 5" xfId="37510" xr:uid="{00000000-0005-0000-0000-00002F8D0000}"/>
    <cellStyle name="Normal 38 4 2 5 2" xfId="37511" xr:uid="{00000000-0005-0000-0000-0000308D0000}"/>
    <cellStyle name="Normal 38 4 2 6" xfId="37512" xr:uid="{00000000-0005-0000-0000-0000318D0000}"/>
    <cellStyle name="Normal 38 4 2 6 2" xfId="37513" xr:uid="{00000000-0005-0000-0000-0000328D0000}"/>
    <cellStyle name="Normal 38 4 2 7" xfId="37514" xr:uid="{00000000-0005-0000-0000-0000338D0000}"/>
    <cellStyle name="Normal 38 4 3" xfId="37515" xr:uid="{00000000-0005-0000-0000-0000348D0000}"/>
    <cellStyle name="Normal 38 4 3 2" xfId="37516" xr:uid="{00000000-0005-0000-0000-0000358D0000}"/>
    <cellStyle name="Normal 38 4 3 2 2" xfId="37517" xr:uid="{00000000-0005-0000-0000-0000368D0000}"/>
    <cellStyle name="Normal 38 4 3 2 2 2" xfId="37518" xr:uid="{00000000-0005-0000-0000-0000378D0000}"/>
    <cellStyle name="Normal 38 4 3 2 3" xfId="37519" xr:uid="{00000000-0005-0000-0000-0000388D0000}"/>
    <cellStyle name="Normal 38 4 3 3" xfId="37520" xr:uid="{00000000-0005-0000-0000-0000398D0000}"/>
    <cellStyle name="Normal 38 4 3 3 2" xfId="37521" xr:uid="{00000000-0005-0000-0000-00003A8D0000}"/>
    <cellStyle name="Normal 38 4 3 3 2 2" xfId="37522" xr:uid="{00000000-0005-0000-0000-00003B8D0000}"/>
    <cellStyle name="Normal 38 4 3 3 3" xfId="37523" xr:uid="{00000000-0005-0000-0000-00003C8D0000}"/>
    <cellStyle name="Normal 38 4 3 4" xfId="37524" xr:uid="{00000000-0005-0000-0000-00003D8D0000}"/>
    <cellStyle name="Normal 38 4 3 4 2" xfId="37525" xr:uid="{00000000-0005-0000-0000-00003E8D0000}"/>
    <cellStyle name="Normal 38 4 3 4 2 2" xfId="37526" xr:uid="{00000000-0005-0000-0000-00003F8D0000}"/>
    <cellStyle name="Normal 38 4 3 4 3" xfId="37527" xr:uid="{00000000-0005-0000-0000-0000408D0000}"/>
    <cellStyle name="Normal 38 4 3 5" xfId="37528" xr:uid="{00000000-0005-0000-0000-0000418D0000}"/>
    <cellStyle name="Normal 38 4 3 5 2" xfId="37529" xr:uid="{00000000-0005-0000-0000-0000428D0000}"/>
    <cellStyle name="Normal 38 4 3 6" xfId="37530" xr:uid="{00000000-0005-0000-0000-0000438D0000}"/>
    <cellStyle name="Normal 38 4 4" xfId="37531" xr:uid="{00000000-0005-0000-0000-0000448D0000}"/>
    <cellStyle name="Normal 38 4 4 2" xfId="37532" xr:uid="{00000000-0005-0000-0000-0000458D0000}"/>
    <cellStyle name="Normal 38 4 4 2 2" xfId="37533" xr:uid="{00000000-0005-0000-0000-0000468D0000}"/>
    <cellStyle name="Normal 38 4 4 3" xfId="37534" xr:uid="{00000000-0005-0000-0000-0000478D0000}"/>
    <cellStyle name="Normal 38 4 5" xfId="37535" xr:uid="{00000000-0005-0000-0000-0000488D0000}"/>
    <cellStyle name="Normal 38 4 5 2" xfId="37536" xr:uid="{00000000-0005-0000-0000-0000498D0000}"/>
    <cellStyle name="Normal 38 4 5 2 2" xfId="37537" xr:uid="{00000000-0005-0000-0000-00004A8D0000}"/>
    <cellStyle name="Normal 38 4 5 3" xfId="37538" xr:uid="{00000000-0005-0000-0000-00004B8D0000}"/>
    <cellStyle name="Normal 38 4 6" xfId="37539" xr:uid="{00000000-0005-0000-0000-00004C8D0000}"/>
    <cellStyle name="Normal 38 4 6 2" xfId="37540" xr:uid="{00000000-0005-0000-0000-00004D8D0000}"/>
    <cellStyle name="Normal 38 4 6 2 2" xfId="37541" xr:uid="{00000000-0005-0000-0000-00004E8D0000}"/>
    <cellStyle name="Normal 38 4 6 3" xfId="37542" xr:uid="{00000000-0005-0000-0000-00004F8D0000}"/>
    <cellStyle name="Normal 38 4 7" xfId="37543" xr:uid="{00000000-0005-0000-0000-0000508D0000}"/>
    <cellStyle name="Normal 38 4 7 2" xfId="37544" xr:uid="{00000000-0005-0000-0000-0000518D0000}"/>
    <cellStyle name="Normal 38 4 8" xfId="37545" xr:uid="{00000000-0005-0000-0000-0000528D0000}"/>
    <cellStyle name="Normal 38 4 8 2" xfId="37546" xr:uid="{00000000-0005-0000-0000-0000538D0000}"/>
    <cellStyle name="Normal 38 4 9" xfId="37547" xr:uid="{00000000-0005-0000-0000-0000548D0000}"/>
    <cellStyle name="Normal 38 4 9 2" xfId="37548" xr:uid="{00000000-0005-0000-0000-0000558D0000}"/>
    <cellStyle name="Normal 38 5" xfId="37549" xr:uid="{00000000-0005-0000-0000-0000568D0000}"/>
    <cellStyle name="Normal 38 5 10" xfId="37550" xr:uid="{00000000-0005-0000-0000-0000578D0000}"/>
    <cellStyle name="Normal 38 5 10 2" xfId="37551" xr:uid="{00000000-0005-0000-0000-0000588D0000}"/>
    <cellStyle name="Normal 38 5 11" xfId="37552" xr:uid="{00000000-0005-0000-0000-0000598D0000}"/>
    <cellStyle name="Normal 38 5 2" xfId="37553" xr:uid="{00000000-0005-0000-0000-00005A8D0000}"/>
    <cellStyle name="Normal 38 5 2 2" xfId="37554" xr:uid="{00000000-0005-0000-0000-00005B8D0000}"/>
    <cellStyle name="Normal 38 5 2 2 2" xfId="37555" xr:uid="{00000000-0005-0000-0000-00005C8D0000}"/>
    <cellStyle name="Normal 38 5 2 2 2 2" xfId="37556" xr:uid="{00000000-0005-0000-0000-00005D8D0000}"/>
    <cellStyle name="Normal 38 5 2 2 3" xfId="37557" xr:uid="{00000000-0005-0000-0000-00005E8D0000}"/>
    <cellStyle name="Normal 38 5 2 3" xfId="37558" xr:uid="{00000000-0005-0000-0000-00005F8D0000}"/>
    <cellStyle name="Normal 38 5 2 3 2" xfId="37559" xr:uid="{00000000-0005-0000-0000-0000608D0000}"/>
    <cellStyle name="Normal 38 5 2 3 2 2" xfId="37560" xr:uid="{00000000-0005-0000-0000-0000618D0000}"/>
    <cellStyle name="Normal 38 5 2 3 3" xfId="37561" xr:uid="{00000000-0005-0000-0000-0000628D0000}"/>
    <cellStyle name="Normal 38 5 2 4" xfId="37562" xr:uid="{00000000-0005-0000-0000-0000638D0000}"/>
    <cellStyle name="Normal 38 5 2 4 2" xfId="37563" xr:uid="{00000000-0005-0000-0000-0000648D0000}"/>
    <cellStyle name="Normal 38 5 2 4 2 2" xfId="37564" xr:uid="{00000000-0005-0000-0000-0000658D0000}"/>
    <cellStyle name="Normal 38 5 2 4 3" xfId="37565" xr:uid="{00000000-0005-0000-0000-0000668D0000}"/>
    <cellStyle name="Normal 38 5 2 5" xfId="37566" xr:uid="{00000000-0005-0000-0000-0000678D0000}"/>
    <cellStyle name="Normal 38 5 2 5 2" xfId="37567" xr:uid="{00000000-0005-0000-0000-0000688D0000}"/>
    <cellStyle name="Normal 38 5 2 6" xfId="37568" xr:uid="{00000000-0005-0000-0000-0000698D0000}"/>
    <cellStyle name="Normal 38 5 2 6 2" xfId="37569" xr:uid="{00000000-0005-0000-0000-00006A8D0000}"/>
    <cellStyle name="Normal 38 5 2 7" xfId="37570" xr:uid="{00000000-0005-0000-0000-00006B8D0000}"/>
    <cellStyle name="Normal 38 5 3" xfId="37571" xr:uid="{00000000-0005-0000-0000-00006C8D0000}"/>
    <cellStyle name="Normal 38 5 3 2" xfId="37572" xr:uid="{00000000-0005-0000-0000-00006D8D0000}"/>
    <cellStyle name="Normal 38 5 3 2 2" xfId="37573" xr:uid="{00000000-0005-0000-0000-00006E8D0000}"/>
    <cellStyle name="Normal 38 5 3 2 2 2" xfId="37574" xr:uid="{00000000-0005-0000-0000-00006F8D0000}"/>
    <cellStyle name="Normal 38 5 3 2 3" xfId="37575" xr:uid="{00000000-0005-0000-0000-0000708D0000}"/>
    <cellStyle name="Normal 38 5 3 3" xfId="37576" xr:uid="{00000000-0005-0000-0000-0000718D0000}"/>
    <cellStyle name="Normal 38 5 3 3 2" xfId="37577" xr:uid="{00000000-0005-0000-0000-0000728D0000}"/>
    <cellStyle name="Normal 38 5 3 3 2 2" xfId="37578" xr:uid="{00000000-0005-0000-0000-0000738D0000}"/>
    <cellStyle name="Normal 38 5 3 3 3" xfId="37579" xr:uid="{00000000-0005-0000-0000-0000748D0000}"/>
    <cellStyle name="Normal 38 5 3 4" xfId="37580" xr:uid="{00000000-0005-0000-0000-0000758D0000}"/>
    <cellStyle name="Normal 38 5 3 4 2" xfId="37581" xr:uid="{00000000-0005-0000-0000-0000768D0000}"/>
    <cellStyle name="Normal 38 5 3 4 2 2" xfId="37582" xr:uid="{00000000-0005-0000-0000-0000778D0000}"/>
    <cellStyle name="Normal 38 5 3 4 3" xfId="37583" xr:uid="{00000000-0005-0000-0000-0000788D0000}"/>
    <cellStyle name="Normal 38 5 3 5" xfId="37584" xr:uid="{00000000-0005-0000-0000-0000798D0000}"/>
    <cellStyle name="Normal 38 5 3 5 2" xfId="37585" xr:uid="{00000000-0005-0000-0000-00007A8D0000}"/>
    <cellStyle name="Normal 38 5 3 6" xfId="37586" xr:uid="{00000000-0005-0000-0000-00007B8D0000}"/>
    <cellStyle name="Normal 38 5 4" xfId="37587" xr:uid="{00000000-0005-0000-0000-00007C8D0000}"/>
    <cellStyle name="Normal 38 5 4 2" xfId="37588" xr:uid="{00000000-0005-0000-0000-00007D8D0000}"/>
    <cellStyle name="Normal 38 5 4 2 2" xfId="37589" xr:uid="{00000000-0005-0000-0000-00007E8D0000}"/>
    <cellStyle name="Normal 38 5 4 3" xfId="37590" xr:uid="{00000000-0005-0000-0000-00007F8D0000}"/>
    <cellStyle name="Normal 38 5 5" xfId="37591" xr:uid="{00000000-0005-0000-0000-0000808D0000}"/>
    <cellStyle name="Normal 38 5 5 2" xfId="37592" xr:uid="{00000000-0005-0000-0000-0000818D0000}"/>
    <cellStyle name="Normal 38 5 5 2 2" xfId="37593" xr:uid="{00000000-0005-0000-0000-0000828D0000}"/>
    <cellStyle name="Normal 38 5 5 3" xfId="37594" xr:uid="{00000000-0005-0000-0000-0000838D0000}"/>
    <cellStyle name="Normal 38 5 6" xfId="37595" xr:uid="{00000000-0005-0000-0000-0000848D0000}"/>
    <cellStyle name="Normal 38 5 6 2" xfId="37596" xr:uid="{00000000-0005-0000-0000-0000858D0000}"/>
    <cellStyle name="Normal 38 5 6 2 2" xfId="37597" xr:uid="{00000000-0005-0000-0000-0000868D0000}"/>
    <cellStyle name="Normal 38 5 6 3" xfId="37598" xr:uid="{00000000-0005-0000-0000-0000878D0000}"/>
    <cellStyle name="Normal 38 5 7" xfId="37599" xr:uid="{00000000-0005-0000-0000-0000888D0000}"/>
    <cellStyle name="Normal 38 5 7 2" xfId="37600" xr:uid="{00000000-0005-0000-0000-0000898D0000}"/>
    <cellStyle name="Normal 38 5 8" xfId="37601" xr:uid="{00000000-0005-0000-0000-00008A8D0000}"/>
    <cellStyle name="Normal 38 5 8 2" xfId="37602" xr:uid="{00000000-0005-0000-0000-00008B8D0000}"/>
    <cellStyle name="Normal 38 5 9" xfId="37603" xr:uid="{00000000-0005-0000-0000-00008C8D0000}"/>
    <cellStyle name="Normal 38 5 9 2" xfId="37604" xr:uid="{00000000-0005-0000-0000-00008D8D0000}"/>
    <cellStyle name="Normal 38 6" xfId="37605" xr:uid="{00000000-0005-0000-0000-00008E8D0000}"/>
    <cellStyle name="Normal 38 6 2" xfId="37606" xr:uid="{00000000-0005-0000-0000-00008F8D0000}"/>
    <cellStyle name="Normal 38 6 2 2" xfId="37607" xr:uid="{00000000-0005-0000-0000-0000908D0000}"/>
    <cellStyle name="Normal 38 6 2 2 2" xfId="37608" xr:uid="{00000000-0005-0000-0000-0000918D0000}"/>
    <cellStyle name="Normal 38 6 2 3" xfId="37609" xr:uid="{00000000-0005-0000-0000-0000928D0000}"/>
    <cellStyle name="Normal 38 6 3" xfId="37610" xr:uid="{00000000-0005-0000-0000-0000938D0000}"/>
    <cellStyle name="Normal 38 6 3 2" xfId="37611" xr:uid="{00000000-0005-0000-0000-0000948D0000}"/>
    <cellStyle name="Normal 38 6 3 2 2" xfId="37612" xr:uid="{00000000-0005-0000-0000-0000958D0000}"/>
    <cellStyle name="Normal 38 6 3 3" xfId="37613" xr:uid="{00000000-0005-0000-0000-0000968D0000}"/>
    <cellStyle name="Normal 38 6 4" xfId="37614" xr:uid="{00000000-0005-0000-0000-0000978D0000}"/>
    <cellStyle name="Normal 38 6 4 2" xfId="37615" xr:uid="{00000000-0005-0000-0000-0000988D0000}"/>
    <cellStyle name="Normal 38 6 4 2 2" xfId="37616" xr:uid="{00000000-0005-0000-0000-0000998D0000}"/>
    <cellStyle name="Normal 38 6 4 3" xfId="37617" xr:uid="{00000000-0005-0000-0000-00009A8D0000}"/>
    <cellStyle name="Normal 38 6 5" xfId="37618" xr:uid="{00000000-0005-0000-0000-00009B8D0000}"/>
    <cellStyle name="Normal 38 6 5 2" xfId="37619" xr:uid="{00000000-0005-0000-0000-00009C8D0000}"/>
    <cellStyle name="Normal 38 6 6" xfId="37620" xr:uid="{00000000-0005-0000-0000-00009D8D0000}"/>
    <cellStyle name="Normal 38 6 6 2" xfId="37621" xr:uid="{00000000-0005-0000-0000-00009E8D0000}"/>
    <cellStyle name="Normal 38 6 7" xfId="37622" xr:uid="{00000000-0005-0000-0000-00009F8D0000}"/>
    <cellStyle name="Normal 38 7" xfId="37623" xr:uid="{00000000-0005-0000-0000-0000A08D0000}"/>
    <cellStyle name="Normal 38 7 2" xfId="37624" xr:uid="{00000000-0005-0000-0000-0000A18D0000}"/>
    <cellStyle name="Normal 38 7 2 2" xfId="37625" xr:uid="{00000000-0005-0000-0000-0000A28D0000}"/>
    <cellStyle name="Normal 38 7 2 2 2" xfId="37626" xr:uid="{00000000-0005-0000-0000-0000A38D0000}"/>
    <cellStyle name="Normal 38 7 2 3" xfId="37627" xr:uid="{00000000-0005-0000-0000-0000A48D0000}"/>
    <cellStyle name="Normal 38 7 3" xfId="37628" xr:uid="{00000000-0005-0000-0000-0000A58D0000}"/>
    <cellStyle name="Normal 38 7 3 2" xfId="37629" xr:uid="{00000000-0005-0000-0000-0000A68D0000}"/>
    <cellStyle name="Normal 38 7 3 2 2" xfId="37630" xr:uid="{00000000-0005-0000-0000-0000A78D0000}"/>
    <cellStyle name="Normal 38 7 3 3" xfId="37631" xr:uid="{00000000-0005-0000-0000-0000A88D0000}"/>
    <cellStyle name="Normal 38 7 4" xfId="37632" xr:uid="{00000000-0005-0000-0000-0000A98D0000}"/>
    <cellStyle name="Normal 38 7 4 2" xfId="37633" xr:uid="{00000000-0005-0000-0000-0000AA8D0000}"/>
    <cellStyle name="Normal 38 7 4 2 2" xfId="37634" xr:uid="{00000000-0005-0000-0000-0000AB8D0000}"/>
    <cellStyle name="Normal 38 7 4 3" xfId="37635" xr:uid="{00000000-0005-0000-0000-0000AC8D0000}"/>
    <cellStyle name="Normal 38 7 5" xfId="37636" xr:uid="{00000000-0005-0000-0000-0000AD8D0000}"/>
    <cellStyle name="Normal 38 7 5 2" xfId="37637" xr:uid="{00000000-0005-0000-0000-0000AE8D0000}"/>
    <cellStyle name="Normal 38 7 6" xfId="37638" xr:uid="{00000000-0005-0000-0000-0000AF8D0000}"/>
    <cellStyle name="Normal 38 8" xfId="37639" xr:uid="{00000000-0005-0000-0000-0000B08D0000}"/>
    <cellStyle name="Normal 38 8 2" xfId="37640" xr:uid="{00000000-0005-0000-0000-0000B18D0000}"/>
    <cellStyle name="Normal 38 8 2 2" xfId="37641" xr:uid="{00000000-0005-0000-0000-0000B28D0000}"/>
    <cellStyle name="Normal 38 8 3" xfId="37642" xr:uid="{00000000-0005-0000-0000-0000B38D0000}"/>
    <cellStyle name="Normal 38 9" xfId="37643" xr:uid="{00000000-0005-0000-0000-0000B48D0000}"/>
    <cellStyle name="Normal 38 9 2" xfId="37644" xr:uid="{00000000-0005-0000-0000-0000B58D0000}"/>
    <cellStyle name="Normal 38 9 2 2" xfId="37645" xr:uid="{00000000-0005-0000-0000-0000B68D0000}"/>
    <cellStyle name="Normal 38 9 3" xfId="37646" xr:uid="{00000000-0005-0000-0000-0000B78D0000}"/>
    <cellStyle name="Normal 39" xfId="1292" xr:uid="{00000000-0005-0000-0000-0000B88D0000}"/>
    <cellStyle name="Normal 39 10" xfId="37647" xr:uid="{00000000-0005-0000-0000-0000B98D0000}"/>
    <cellStyle name="Normal 39 10 2" xfId="37648" xr:uid="{00000000-0005-0000-0000-0000BA8D0000}"/>
    <cellStyle name="Normal 39 10 2 2" xfId="37649" xr:uid="{00000000-0005-0000-0000-0000BB8D0000}"/>
    <cellStyle name="Normal 39 10 3" xfId="37650" xr:uid="{00000000-0005-0000-0000-0000BC8D0000}"/>
    <cellStyle name="Normal 39 11" xfId="37651" xr:uid="{00000000-0005-0000-0000-0000BD8D0000}"/>
    <cellStyle name="Normal 39 11 2" xfId="37652" xr:uid="{00000000-0005-0000-0000-0000BE8D0000}"/>
    <cellStyle name="Normal 39 12" xfId="37653" xr:uid="{00000000-0005-0000-0000-0000BF8D0000}"/>
    <cellStyle name="Normal 39 12 2" xfId="37654" xr:uid="{00000000-0005-0000-0000-0000C08D0000}"/>
    <cellStyle name="Normal 39 13" xfId="37655" xr:uid="{00000000-0005-0000-0000-0000C18D0000}"/>
    <cellStyle name="Normal 39 13 2" xfId="37656" xr:uid="{00000000-0005-0000-0000-0000C28D0000}"/>
    <cellStyle name="Normal 39 14" xfId="37657" xr:uid="{00000000-0005-0000-0000-0000C38D0000}"/>
    <cellStyle name="Normal 39 14 2" xfId="37658" xr:uid="{00000000-0005-0000-0000-0000C48D0000}"/>
    <cellStyle name="Normal 39 15" xfId="37659" xr:uid="{00000000-0005-0000-0000-0000C58D0000}"/>
    <cellStyle name="Normal 39 2" xfId="37660" xr:uid="{00000000-0005-0000-0000-0000C68D0000}"/>
    <cellStyle name="Normal 39 2 2" xfId="55918" xr:uid="{00000000-0005-0000-0000-0000C78D0000}"/>
    <cellStyle name="Normal 39 2 2 2" xfId="55919" xr:uid="{00000000-0005-0000-0000-0000C88D0000}"/>
    <cellStyle name="Normal 39 2 2 3" xfId="55920" xr:uid="{00000000-0005-0000-0000-0000C98D0000}"/>
    <cellStyle name="Normal 39 2 2 3 2" xfId="55921" xr:uid="{00000000-0005-0000-0000-0000CA8D0000}"/>
    <cellStyle name="Normal 39 3" xfId="37661" xr:uid="{00000000-0005-0000-0000-0000CB8D0000}"/>
    <cellStyle name="Normal 39 3 10" xfId="37662" xr:uid="{00000000-0005-0000-0000-0000CC8D0000}"/>
    <cellStyle name="Normal 39 3 10 2" xfId="37663" xr:uid="{00000000-0005-0000-0000-0000CD8D0000}"/>
    <cellStyle name="Normal 39 3 11" xfId="37664" xr:uid="{00000000-0005-0000-0000-0000CE8D0000}"/>
    <cellStyle name="Normal 39 3 12" xfId="55922" xr:uid="{00000000-0005-0000-0000-0000CF8D0000}"/>
    <cellStyle name="Normal 39 3 2" xfId="37665" xr:uid="{00000000-0005-0000-0000-0000D08D0000}"/>
    <cellStyle name="Normal 39 3 2 2" xfId="37666" xr:uid="{00000000-0005-0000-0000-0000D18D0000}"/>
    <cellStyle name="Normal 39 3 2 2 2" xfId="37667" xr:uid="{00000000-0005-0000-0000-0000D28D0000}"/>
    <cellStyle name="Normal 39 3 2 2 2 2" xfId="37668" xr:uid="{00000000-0005-0000-0000-0000D38D0000}"/>
    <cellStyle name="Normal 39 3 2 2 3" xfId="37669" xr:uid="{00000000-0005-0000-0000-0000D48D0000}"/>
    <cellStyle name="Normal 39 3 2 3" xfId="37670" xr:uid="{00000000-0005-0000-0000-0000D58D0000}"/>
    <cellStyle name="Normal 39 3 2 3 2" xfId="37671" xr:uid="{00000000-0005-0000-0000-0000D68D0000}"/>
    <cellStyle name="Normal 39 3 2 3 2 2" xfId="37672" xr:uid="{00000000-0005-0000-0000-0000D78D0000}"/>
    <cellStyle name="Normal 39 3 2 3 3" xfId="37673" xr:uid="{00000000-0005-0000-0000-0000D88D0000}"/>
    <cellStyle name="Normal 39 3 2 4" xfId="37674" xr:uid="{00000000-0005-0000-0000-0000D98D0000}"/>
    <cellStyle name="Normal 39 3 2 4 2" xfId="37675" xr:uid="{00000000-0005-0000-0000-0000DA8D0000}"/>
    <cellStyle name="Normal 39 3 2 4 2 2" xfId="37676" xr:uid="{00000000-0005-0000-0000-0000DB8D0000}"/>
    <cellStyle name="Normal 39 3 2 4 3" xfId="37677" xr:uid="{00000000-0005-0000-0000-0000DC8D0000}"/>
    <cellStyle name="Normal 39 3 2 5" xfId="37678" xr:uid="{00000000-0005-0000-0000-0000DD8D0000}"/>
    <cellStyle name="Normal 39 3 2 5 2" xfId="37679" xr:uid="{00000000-0005-0000-0000-0000DE8D0000}"/>
    <cellStyle name="Normal 39 3 2 6" xfId="37680" xr:uid="{00000000-0005-0000-0000-0000DF8D0000}"/>
    <cellStyle name="Normal 39 3 2 6 2" xfId="37681" xr:uid="{00000000-0005-0000-0000-0000E08D0000}"/>
    <cellStyle name="Normal 39 3 2 7" xfId="37682" xr:uid="{00000000-0005-0000-0000-0000E18D0000}"/>
    <cellStyle name="Normal 39 3 2 8" xfId="55923" xr:uid="{00000000-0005-0000-0000-0000E28D0000}"/>
    <cellStyle name="Normal 39 3 3" xfId="37683" xr:uid="{00000000-0005-0000-0000-0000E38D0000}"/>
    <cellStyle name="Normal 39 3 3 2" xfId="37684" xr:uid="{00000000-0005-0000-0000-0000E48D0000}"/>
    <cellStyle name="Normal 39 3 3 2 2" xfId="37685" xr:uid="{00000000-0005-0000-0000-0000E58D0000}"/>
    <cellStyle name="Normal 39 3 3 2 2 2" xfId="37686" xr:uid="{00000000-0005-0000-0000-0000E68D0000}"/>
    <cellStyle name="Normal 39 3 3 2 3" xfId="37687" xr:uid="{00000000-0005-0000-0000-0000E78D0000}"/>
    <cellStyle name="Normal 39 3 3 2 4" xfId="55925" xr:uid="{00000000-0005-0000-0000-0000E88D0000}"/>
    <cellStyle name="Normal 39 3 3 3" xfId="37688" xr:uid="{00000000-0005-0000-0000-0000E98D0000}"/>
    <cellStyle name="Normal 39 3 3 3 2" xfId="37689" xr:uid="{00000000-0005-0000-0000-0000EA8D0000}"/>
    <cellStyle name="Normal 39 3 3 3 2 2" xfId="37690" xr:uid="{00000000-0005-0000-0000-0000EB8D0000}"/>
    <cellStyle name="Normal 39 3 3 3 3" xfId="37691" xr:uid="{00000000-0005-0000-0000-0000EC8D0000}"/>
    <cellStyle name="Normal 39 3 3 4" xfId="37692" xr:uid="{00000000-0005-0000-0000-0000ED8D0000}"/>
    <cellStyle name="Normal 39 3 3 4 2" xfId="37693" xr:uid="{00000000-0005-0000-0000-0000EE8D0000}"/>
    <cellStyle name="Normal 39 3 3 4 2 2" xfId="37694" xr:uid="{00000000-0005-0000-0000-0000EF8D0000}"/>
    <cellStyle name="Normal 39 3 3 4 3" xfId="37695" xr:uid="{00000000-0005-0000-0000-0000F08D0000}"/>
    <cellStyle name="Normal 39 3 3 5" xfId="37696" xr:uid="{00000000-0005-0000-0000-0000F18D0000}"/>
    <cellStyle name="Normal 39 3 3 5 2" xfId="37697" xr:uid="{00000000-0005-0000-0000-0000F28D0000}"/>
    <cellStyle name="Normal 39 3 3 6" xfId="37698" xr:uid="{00000000-0005-0000-0000-0000F38D0000}"/>
    <cellStyle name="Normal 39 3 3 7" xfId="55924" xr:uid="{00000000-0005-0000-0000-0000F48D0000}"/>
    <cellStyle name="Normal 39 3 4" xfId="37699" xr:uid="{00000000-0005-0000-0000-0000F58D0000}"/>
    <cellStyle name="Normal 39 3 4 2" xfId="37700" xr:uid="{00000000-0005-0000-0000-0000F68D0000}"/>
    <cellStyle name="Normal 39 3 4 2 2" xfId="37701" xr:uid="{00000000-0005-0000-0000-0000F78D0000}"/>
    <cellStyle name="Normal 39 3 4 3" xfId="37702" xr:uid="{00000000-0005-0000-0000-0000F88D0000}"/>
    <cellStyle name="Normal 39 3 5" xfId="37703" xr:uid="{00000000-0005-0000-0000-0000F98D0000}"/>
    <cellStyle name="Normal 39 3 5 2" xfId="37704" xr:uid="{00000000-0005-0000-0000-0000FA8D0000}"/>
    <cellStyle name="Normal 39 3 5 2 2" xfId="37705" xr:uid="{00000000-0005-0000-0000-0000FB8D0000}"/>
    <cellStyle name="Normal 39 3 5 3" xfId="37706" xr:uid="{00000000-0005-0000-0000-0000FC8D0000}"/>
    <cellStyle name="Normal 39 3 6" xfId="37707" xr:uid="{00000000-0005-0000-0000-0000FD8D0000}"/>
    <cellStyle name="Normal 39 3 6 2" xfId="37708" xr:uid="{00000000-0005-0000-0000-0000FE8D0000}"/>
    <cellStyle name="Normal 39 3 6 2 2" xfId="37709" xr:uid="{00000000-0005-0000-0000-0000FF8D0000}"/>
    <cellStyle name="Normal 39 3 6 3" xfId="37710" xr:uid="{00000000-0005-0000-0000-0000008E0000}"/>
    <cellStyle name="Normal 39 3 7" xfId="37711" xr:uid="{00000000-0005-0000-0000-0000018E0000}"/>
    <cellStyle name="Normal 39 3 7 2" xfId="37712" xr:uid="{00000000-0005-0000-0000-0000028E0000}"/>
    <cellStyle name="Normal 39 3 8" xfId="37713" xr:uid="{00000000-0005-0000-0000-0000038E0000}"/>
    <cellStyle name="Normal 39 3 8 2" xfId="37714" xr:uid="{00000000-0005-0000-0000-0000048E0000}"/>
    <cellStyle name="Normal 39 3 9" xfId="37715" xr:uid="{00000000-0005-0000-0000-0000058E0000}"/>
    <cellStyle name="Normal 39 3 9 2" xfId="37716" xr:uid="{00000000-0005-0000-0000-0000068E0000}"/>
    <cellStyle name="Normal 39 4" xfId="37717" xr:uid="{00000000-0005-0000-0000-0000078E0000}"/>
    <cellStyle name="Normal 39 4 10" xfId="37718" xr:uid="{00000000-0005-0000-0000-0000088E0000}"/>
    <cellStyle name="Normal 39 4 10 2" xfId="37719" xr:uid="{00000000-0005-0000-0000-0000098E0000}"/>
    <cellStyle name="Normal 39 4 11" xfId="37720" xr:uid="{00000000-0005-0000-0000-00000A8E0000}"/>
    <cellStyle name="Normal 39 4 2" xfId="37721" xr:uid="{00000000-0005-0000-0000-00000B8E0000}"/>
    <cellStyle name="Normal 39 4 2 2" xfId="37722" xr:uid="{00000000-0005-0000-0000-00000C8E0000}"/>
    <cellStyle name="Normal 39 4 2 2 2" xfId="37723" xr:uid="{00000000-0005-0000-0000-00000D8E0000}"/>
    <cellStyle name="Normal 39 4 2 2 2 2" xfId="37724" xr:uid="{00000000-0005-0000-0000-00000E8E0000}"/>
    <cellStyle name="Normal 39 4 2 2 3" xfId="37725" xr:uid="{00000000-0005-0000-0000-00000F8E0000}"/>
    <cellStyle name="Normal 39 4 2 3" xfId="37726" xr:uid="{00000000-0005-0000-0000-0000108E0000}"/>
    <cellStyle name="Normal 39 4 2 3 2" xfId="37727" xr:uid="{00000000-0005-0000-0000-0000118E0000}"/>
    <cellStyle name="Normal 39 4 2 3 2 2" xfId="37728" xr:uid="{00000000-0005-0000-0000-0000128E0000}"/>
    <cellStyle name="Normal 39 4 2 3 3" xfId="37729" xr:uid="{00000000-0005-0000-0000-0000138E0000}"/>
    <cellStyle name="Normal 39 4 2 4" xfId="37730" xr:uid="{00000000-0005-0000-0000-0000148E0000}"/>
    <cellStyle name="Normal 39 4 2 4 2" xfId="37731" xr:uid="{00000000-0005-0000-0000-0000158E0000}"/>
    <cellStyle name="Normal 39 4 2 4 2 2" xfId="37732" xr:uid="{00000000-0005-0000-0000-0000168E0000}"/>
    <cellStyle name="Normal 39 4 2 4 3" xfId="37733" xr:uid="{00000000-0005-0000-0000-0000178E0000}"/>
    <cellStyle name="Normal 39 4 2 5" xfId="37734" xr:uid="{00000000-0005-0000-0000-0000188E0000}"/>
    <cellStyle name="Normal 39 4 2 5 2" xfId="37735" xr:uid="{00000000-0005-0000-0000-0000198E0000}"/>
    <cellStyle name="Normal 39 4 2 6" xfId="37736" xr:uid="{00000000-0005-0000-0000-00001A8E0000}"/>
    <cellStyle name="Normal 39 4 2 6 2" xfId="37737" xr:uid="{00000000-0005-0000-0000-00001B8E0000}"/>
    <cellStyle name="Normal 39 4 2 7" xfId="37738" xr:uid="{00000000-0005-0000-0000-00001C8E0000}"/>
    <cellStyle name="Normal 39 4 3" xfId="37739" xr:uid="{00000000-0005-0000-0000-00001D8E0000}"/>
    <cellStyle name="Normal 39 4 3 2" xfId="37740" xr:uid="{00000000-0005-0000-0000-00001E8E0000}"/>
    <cellStyle name="Normal 39 4 3 2 2" xfId="37741" xr:uid="{00000000-0005-0000-0000-00001F8E0000}"/>
    <cellStyle name="Normal 39 4 3 2 2 2" xfId="37742" xr:uid="{00000000-0005-0000-0000-0000208E0000}"/>
    <cellStyle name="Normal 39 4 3 2 3" xfId="37743" xr:uid="{00000000-0005-0000-0000-0000218E0000}"/>
    <cellStyle name="Normal 39 4 3 3" xfId="37744" xr:uid="{00000000-0005-0000-0000-0000228E0000}"/>
    <cellStyle name="Normal 39 4 3 3 2" xfId="37745" xr:uid="{00000000-0005-0000-0000-0000238E0000}"/>
    <cellStyle name="Normal 39 4 3 3 2 2" xfId="37746" xr:uid="{00000000-0005-0000-0000-0000248E0000}"/>
    <cellStyle name="Normal 39 4 3 3 3" xfId="37747" xr:uid="{00000000-0005-0000-0000-0000258E0000}"/>
    <cellStyle name="Normal 39 4 3 4" xfId="37748" xr:uid="{00000000-0005-0000-0000-0000268E0000}"/>
    <cellStyle name="Normal 39 4 3 4 2" xfId="37749" xr:uid="{00000000-0005-0000-0000-0000278E0000}"/>
    <cellStyle name="Normal 39 4 3 4 2 2" xfId="37750" xr:uid="{00000000-0005-0000-0000-0000288E0000}"/>
    <cellStyle name="Normal 39 4 3 4 3" xfId="37751" xr:uid="{00000000-0005-0000-0000-0000298E0000}"/>
    <cellStyle name="Normal 39 4 3 5" xfId="37752" xr:uid="{00000000-0005-0000-0000-00002A8E0000}"/>
    <cellStyle name="Normal 39 4 3 5 2" xfId="37753" xr:uid="{00000000-0005-0000-0000-00002B8E0000}"/>
    <cellStyle name="Normal 39 4 3 6" xfId="37754" xr:uid="{00000000-0005-0000-0000-00002C8E0000}"/>
    <cellStyle name="Normal 39 4 4" xfId="37755" xr:uid="{00000000-0005-0000-0000-00002D8E0000}"/>
    <cellStyle name="Normal 39 4 4 2" xfId="37756" xr:uid="{00000000-0005-0000-0000-00002E8E0000}"/>
    <cellStyle name="Normal 39 4 4 2 2" xfId="37757" xr:uid="{00000000-0005-0000-0000-00002F8E0000}"/>
    <cellStyle name="Normal 39 4 4 3" xfId="37758" xr:uid="{00000000-0005-0000-0000-0000308E0000}"/>
    <cellStyle name="Normal 39 4 5" xfId="37759" xr:uid="{00000000-0005-0000-0000-0000318E0000}"/>
    <cellStyle name="Normal 39 4 5 2" xfId="37760" xr:uid="{00000000-0005-0000-0000-0000328E0000}"/>
    <cellStyle name="Normal 39 4 5 2 2" xfId="37761" xr:uid="{00000000-0005-0000-0000-0000338E0000}"/>
    <cellStyle name="Normal 39 4 5 3" xfId="37762" xr:uid="{00000000-0005-0000-0000-0000348E0000}"/>
    <cellStyle name="Normal 39 4 6" xfId="37763" xr:uid="{00000000-0005-0000-0000-0000358E0000}"/>
    <cellStyle name="Normal 39 4 6 2" xfId="37764" xr:uid="{00000000-0005-0000-0000-0000368E0000}"/>
    <cellStyle name="Normal 39 4 6 2 2" xfId="37765" xr:uid="{00000000-0005-0000-0000-0000378E0000}"/>
    <cellStyle name="Normal 39 4 6 3" xfId="37766" xr:uid="{00000000-0005-0000-0000-0000388E0000}"/>
    <cellStyle name="Normal 39 4 7" xfId="37767" xr:uid="{00000000-0005-0000-0000-0000398E0000}"/>
    <cellStyle name="Normal 39 4 7 2" xfId="37768" xr:uid="{00000000-0005-0000-0000-00003A8E0000}"/>
    <cellStyle name="Normal 39 4 8" xfId="37769" xr:uid="{00000000-0005-0000-0000-00003B8E0000}"/>
    <cellStyle name="Normal 39 4 8 2" xfId="37770" xr:uid="{00000000-0005-0000-0000-00003C8E0000}"/>
    <cellStyle name="Normal 39 4 9" xfId="37771" xr:uid="{00000000-0005-0000-0000-00003D8E0000}"/>
    <cellStyle name="Normal 39 4 9 2" xfId="37772" xr:uid="{00000000-0005-0000-0000-00003E8E0000}"/>
    <cellStyle name="Normal 39 5" xfId="37773" xr:uid="{00000000-0005-0000-0000-00003F8E0000}"/>
    <cellStyle name="Normal 39 5 10" xfId="37774" xr:uid="{00000000-0005-0000-0000-0000408E0000}"/>
    <cellStyle name="Normal 39 5 10 2" xfId="37775" xr:uid="{00000000-0005-0000-0000-0000418E0000}"/>
    <cellStyle name="Normal 39 5 11" xfId="37776" xr:uid="{00000000-0005-0000-0000-0000428E0000}"/>
    <cellStyle name="Normal 39 5 2" xfId="37777" xr:uid="{00000000-0005-0000-0000-0000438E0000}"/>
    <cellStyle name="Normal 39 5 2 2" xfId="37778" xr:uid="{00000000-0005-0000-0000-0000448E0000}"/>
    <cellStyle name="Normal 39 5 2 2 2" xfId="37779" xr:uid="{00000000-0005-0000-0000-0000458E0000}"/>
    <cellStyle name="Normal 39 5 2 2 2 2" xfId="37780" xr:uid="{00000000-0005-0000-0000-0000468E0000}"/>
    <cellStyle name="Normal 39 5 2 2 3" xfId="37781" xr:uid="{00000000-0005-0000-0000-0000478E0000}"/>
    <cellStyle name="Normal 39 5 2 3" xfId="37782" xr:uid="{00000000-0005-0000-0000-0000488E0000}"/>
    <cellStyle name="Normal 39 5 2 3 2" xfId="37783" xr:uid="{00000000-0005-0000-0000-0000498E0000}"/>
    <cellStyle name="Normal 39 5 2 3 2 2" xfId="37784" xr:uid="{00000000-0005-0000-0000-00004A8E0000}"/>
    <cellStyle name="Normal 39 5 2 3 3" xfId="37785" xr:uid="{00000000-0005-0000-0000-00004B8E0000}"/>
    <cellStyle name="Normal 39 5 2 4" xfId="37786" xr:uid="{00000000-0005-0000-0000-00004C8E0000}"/>
    <cellStyle name="Normal 39 5 2 4 2" xfId="37787" xr:uid="{00000000-0005-0000-0000-00004D8E0000}"/>
    <cellStyle name="Normal 39 5 2 4 2 2" xfId="37788" xr:uid="{00000000-0005-0000-0000-00004E8E0000}"/>
    <cellStyle name="Normal 39 5 2 4 3" xfId="37789" xr:uid="{00000000-0005-0000-0000-00004F8E0000}"/>
    <cellStyle name="Normal 39 5 2 5" xfId="37790" xr:uid="{00000000-0005-0000-0000-0000508E0000}"/>
    <cellStyle name="Normal 39 5 2 5 2" xfId="37791" xr:uid="{00000000-0005-0000-0000-0000518E0000}"/>
    <cellStyle name="Normal 39 5 2 6" xfId="37792" xr:uid="{00000000-0005-0000-0000-0000528E0000}"/>
    <cellStyle name="Normal 39 5 2 6 2" xfId="37793" xr:uid="{00000000-0005-0000-0000-0000538E0000}"/>
    <cellStyle name="Normal 39 5 2 7" xfId="37794" xr:uid="{00000000-0005-0000-0000-0000548E0000}"/>
    <cellStyle name="Normal 39 5 3" xfId="37795" xr:uid="{00000000-0005-0000-0000-0000558E0000}"/>
    <cellStyle name="Normal 39 5 3 2" xfId="37796" xr:uid="{00000000-0005-0000-0000-0000568E0000}"/>
    <cellStyle name="Normal 39 5 3 2 2" xfId="37797" xr:uid="{00000000-0005-0000-0000-0000578E0000}"/>
    <cellStyle name="Normal 39 5 3 2 2 2" xfId="37798" xr:uid="{00000000-0005-0000-0000-0000588E0000}"/>
    <cellStyle name="Normal 39 5 3 2 3" xfId="37799" xr:uid="{00000000-0005-0000-0000-0000598E0000}"/>
    <cellStyle name="Normal 39 5 3 3" xfId="37800" xr:uid="{00000000-0005-0000-0000-00005A8E0000}"/>
    <cellStyle name="Normal 39 5 3 3 2" xfId="37801" xr:uid="{00000000-0005-0000-0000-00005B8E0000}"/>
    <cellStyle name="Normal 39 5 3 3 2 2" xfId="37802" xr:uid="{00000000-0005-0000-0000-00005C8E0000}"/>
    <cellStyle name="Normal 39 5 3 3 3" xfId="37803" xr:uid="{00000000-0005-0000-0000-00005D8E0000}"/>
    <cellStyle name="Normal 39 5 3 4" xfId="37804" xr:uid="{00000000-0005-0000-0000-00005E8E0000}"/>
    <cellStyle name="Normal 39 5 3 4 2" xfId="37805" xr:uid="{00000000-0005-0000-0000-00005F8E0000}"/>
    <cellStyle name="Normal 39 5 3 4 2 2" xfId="37806" xr:uid="{00000000-0005-0000-0000-0000608E0000}"/>
    <cellStyle name="Normal 39 5 3 4 3" xfId="37807" xr:uid="{00000000-0005-0000-0000-0000618E0000}"/>
    <cellStyle name="Normal 39 5 3 5" xfId="37808" xr:uid="{00000000-0005-0000-0000-0000628E0000}"/>
    <cellStyle name="Normal 39 5 3 5 2" xfId="37809" xr:uid="{00000000-0005-0000-0000-0000638E0000}"/>
    <cellStyle name="Normal 39 5 3 6" xfId="37810" xr:uid="{00000000-0005-0000-0000-0000648E0000}"/>
    <cellStyle name="Normal 39 5 4" xfId="37811" xr:uid="{00000000-0005-0000-0000-0000658E0000}"/>
    <cellStyle name="Normal 39 5 4 2" xfId="37812" xr:uid="{00000000-0005-0000-0000-0000668E0000}"/>
    <cellStyle name="Normal 39 5 4 2 2" xfId="37813" xr:uid="{00000000-0005-0000-0000-0000678E0000}"/>
    <cellStyle name="Normal 39 5 4 3" xfId="37814" xr:uid="{00000000-0005-0000-0000-0000688E0000}"/>
    <cellStyle name="Normal 39 5 5" xfId="37815" xr:uid="{00000000-0005-0000-0000-0000698E0000}"/>
    <cellStyle name="Normal 39 5 5 2" xfId="37816" xr:uid="{00000000-0005-0000-0000-00006A8E0000}"/>
    <cellStyle name="Normal 39 5 5 2 2" xfId="37817" xr:uid="{00000000-0005-0000-0000-00006B8E0000}"/>
    <cellStyle name="Normal 39 5 5 3" xfId="37818" xr:uid="{00000000-0005-0000-0000-00006C8E0000}"/>
    <cellStyle name="Normal 39 5 6" xfId="37819" xr:uid="{00000000-0005-0000-0000-00006D8E0000}"/>
    <cellStyle name="Normal 39 5 6 2" xfId="37820" xr:uid="{00000000-0005-0000-0000-00006E8E0000}"/>
    <cellStyle name="Normal 39 5 6 2 2" xfId="37821" xr:uid="{00000000-0005-0000-0000-00006F8E0000}"/>
    <cellStyle name="Normal 39 5 6 3" xfId="37822" xr:uid="{00000000-0005-0000-0000-0000708E0000}"/>
    <cellStyle name="Normal 39 5 7" xfId="37823" xr:uid="{00000000-0005-0000-0000-0000718E0000}"/>
    <cellStyle name="Normal 39 5 7 2" xfId="37824" xr:uid="{00000000-0005-0000-0000-0000728E0000}"/>
    <cellStyle name="Normal 39 5 8" xfId="37825" xr:uid="{00000000-0005-0000-0000-0000738E0000}"/>
    <cellStyle name="Normal 39 5 8 2" xfId="37826" xr:uid="{00000000-0005-0000-0000-0000748E0000}"/>
    <cellStyle name="Normal 39 5 9" xfId="37827" xr:uid="{00000000-0005-0000-0000-0000758E0000}"/>
    <cellStyle name="Normal 39 5 9 2" xfId="37828" xr:uid="{00000000-0005-0000-0000-0000768E0000}"/>
    <cellStyle name="Normal 39 6" xfId="37829" xr:uid="{00000000-0005-0000-0000-0000778E0000}"/>
    <cellStyle name="Normal 39 6 2" xfId="37830" xr:uid="{00000000-0005-0000-0000-0000788E0000}"/>
    <cellStyle name="Normal 39 6 2 2" xfId="37831" xr:uid="{00000000-0005-0000-0000-0000798E0000}"/>
    <cellStyle name="Normal 39 6 2 2 2" xfId="37832" xr:uid="{00000000-0005-0000-0000-00007A8E0000}"/>
    <cellStyle name="Normal 39 6 2 3" xfId="37833" xr:uid="{00000000-0005-0000-0000-00007B8E0000}"/>
    <cellStyle name="Normal 39 6 3" xfId="37834" xr:uid="{00000000-0005-0000-0000-00007C8E0000}"/>
    <cellStyle name="Normal 39 6 3 2" xfId="37835" xr:uid="{00000000-0005-0000-0000-00007D8E0000}"/>
    <cellStyle name="Normal 39 6 3 2 2" xfId="37836" xr:uid="{00000000-0005-0000-0000-00007E8E0000}"/>
    <cellStyle name="Normal 39 6 3 3" xfId="37837" xr:uid="{00000000-0005-0000-0000-00007F8E0000}"/>
    <cellStyle name="Normal 39 6 4" xfId="37838" xr:uid="{00000000-0005-0000-0000-0000808E0000}"/>
    <cellStyle name="Normal 39 6 4 2" xfId="37839" xr:uid="{00000000-0005-0000-0000-0000818E0000}"/>
    <cellStyle name="Normal 39 6 4 2 2" xfId="37840" xr:uid="{00000000-0005-0000-0000-0000828E0000}"/>
    <cellStyle name="Normal 39 6 4 3" xfId="37841" xr:uid="{00000000-0005-0000-0000-0000838E0000}"/>
    <cellStyle name="Normal 39 6 5" xfId="37842" xr:uid="{00000000-0005-0000-0000-0000848E0000}"/>
    <cellStyle name="Normal 39 6 5 2" xfId="37843" xr:uid="{00000000-0005-0000-0000-0000858E0000}"/>
    <cellStyle name="Normal 39 6 6" xfId="37844" xr:uid="{00000000-0005-0000-0000-0000868E0000}"/>
    <cellStyle name="Normal 39 6 6 2" xfId="37845" xr:uid="{00000000-0005-0000-0000-0000878E0000}"/>
    <cellStyle name="Normal 39 6 7" xfId="37846" xr:uid="{00000000-0005-0000-0000-0000888E0000}"/>
    <cellStyle name="Normal 39 7" xfId="37847" xr:uid="{00000000-0005-0000-0000-0000898E0000}"/>
    <cellStyle name="Normal 39 7 2" xfId="37848" xr:uid="{00000000-0005-0000-0000-00008A8E0000}"/>
    <cellStyle name="Normal 39 7 2 2" xfId="37849" xr:uid="{00000000-0005-0000-0000-00008B8E0000}"/>
    <cellStyle name="Normal 39 7 2 2 2" xfId="37850" xr:uid="{00000000-0005-0000-0000-00008C8E0000}"/>
    <cellStyle name="Normal 39 7 2 3" xfId="37851" xr:uid="{00000000-0005-0000-0000-00008D8E0000}"/>
    <cellStyle name="Normal 39 7 3" xfId="37852" xr:uid="{00000000-0005-0000-0000-00008E8E0000}"/>
    <cellStyle name="Normal 39 7 3 2" xfId="37853" xr:uid="{00000000-0005-0000-0000-00008F8E0000}"/>
    <cellStyle name="Normal 39 7 3 2 2" xfId="37854" xr:uid="{00000000-0005-0000-0000-0000908E0000}"/>
    <cellStyle name="Normal 39 7 3 3" xfId="37855" xr:uid="{00000000-0005-0000-0000-0000918E0000}"/>
    <cellStyle name="Normal 39 7 4" xfId="37856" xr:uid="{00000000-0005-0000-0000-0000928E0000}"/>
    <cellStyle name="Normal 39 7 4 2" xfId="37857" xr:uid="{00000000-0005-0000-0000-0000938E0000}"/>
    <cellStyle name="Normal 39 7 4 2 2" xfId="37858" xr:uid="{00000000-0005-0000-0000-0000948E0000}"/>
    <cellStyle name="Normal 39 7 4 3" xfId="37859" xr:uid="{00000000-0005-0000-0000-0000958E0000}"/>
    <cellStyle name="Normal 39 7 5" xfId="37860" xr:uid="{00000000-0005-0000-0000-0000968E0000}"/>
    <cellStyle name="Normal 39 7 5 2" xfId="37861" xr:uid="{00000000-0005-0000-0000-0000978E0000}"/>
    <cellStyle name="Normal 39 7 6" xfId="37862" xr:uid="{00000000-0005-0000-0000-0000988E0000}"/>
    <cellStyle name="Normal 39 8" xfId="37863" xr:uid="{00000000-0005-0000-0000-0000998E0000}"/>
    <cellStyle name="Normal 39 8 2" xfId="37864" xr:uid="{00000000-0005-0000-0000-00009A8E0000}"/>
    <cellStyle name="Normal 39 8 2 2" xfId="37865" xr:uid="{00000000-0005-0000-0000-00009B8E0000}"/>
    <cellStyle name="Normal 39 8 3" xfId="37866" xr:uid="{00000000-0005-0000-0000-00009C8E0000}"/>
    <cellStyle name="Normal 39 9" xfId="37867" xr:uid="{00000000-0005-0000-0000-00009D8E0000}"/>
    <cellStyle name="Normal 39 9 2" xfId="37868" xr:uid="{00000000-0005-0000-0000-00009E8E0000}"/>
    <cellStyle name="Normal 39 9 2 2" xfId="37869" xr:uid="{00000000-0005-0000-0000-00009F8E0000}"/>
    <cellStyle name="Normal 39 9 3" xfId="37870" xr:uid="{00000000-0005-0000-0000-0000A08E0000}"/>
    <cellStyle name="Normal 4" xfId="1293" xr:uid="{00000000-0005-0000-0000-0000A18E0000}"/>
    <cellStyle name="Normal 4 10" xfId="37871" xr:uid="{00000000-0005-0000-0000-0000A28E0000}"/>
    <cellStyle name="Normal 4 11" xfId="37872" xr:uid="{00000000-0005-0000-0000-0000A38E0000}"/>
    <cellStyle name="Normal 4 12" xfId="37873" xr:uid="{00000000-0005-0000-0000-0000A48E0000}"/>
    <cellStyle name="Normal 4 12 10" xfId="37874" xr:uid="{00000000-0005-0000-0000-0000A58E0000}"/>
    <cellStyle name="Normal 4 12 10 2" xfId="37875" xr:uid="{00000000-0005-0000-0000-0000A68E0000}"/>
    <cellStyle name="Normal 4 12 10 2 2" xfId="37876" xr:uid="{00000000-0005-0000-0000-0000A78E0000}"/>
    <cellStyle name="Normal 4 12 10 3" xfId="37877" xr:uid="{00000000-0005-0000-0000-0000A88E0000}"/>
    <cellStyle name="Normal 4 12 11" xfId="37878" xr:uid="{00000000-0005-0000-0000-0000A98E0000}"/>
    <cellStyle name="Normal 4 12 11 2" xfId="37879" xr:uid="{00000000-0005-0000-0000-0000AA8E0000}"/>
    <cellStyle name="Normal 4 12 11 2 2" xfId="37880" xr:uid="{00000000-0005-0000-0000-0000AB8E0000}"/>
    <cellStyle name="Normal 4 12 11 3" xfId="37881" xr:uid="{00000000-0005-0000-0000-0000AC8E0000}"/>
    <cellStyle name="Normal 4 12 12" xfId="37882" xr:uid="{00000000-0005-0000-0000-0000AD8E0000}"/>
    <cellStyle name="Normal 4 12 12 2" xfId="37883" xr:uid="{00000000-0005-0000-0000-0000AE8E0000}"/>
    <cellStyle name="Normal 4 12 13" xfId="37884" xr:uid="{00000000-0005-0000-0000-0000AF8E0000}"/>
    <cellStyle name="Normal 4 12 13 2" xfId="37885" xr:uid="{00000000-0005-0000-0000-0000B08E0000}"/>
    <cellStyle name="Normal 4 12 14" xfId="37886" xr:uid="{00000000-0005-0000-0000-0000B18E0000}"/>
    <cellStyle name="Normal 4 12 2" xfId="37887" xr:uid="{00000000-0005-0000-0000-0000B28E0000}"/>
    <cellStyle name="Normal 4 12 2 10" xfId="37888" xr:uid="{00000000-0005-0000-0000-0000B38E0000}"/>
    <cellStyle name="Normal 4 12 2 10 2" xfId="37889" xr:uid="{00000000-0005-0000-0000-0000B48E0000}"/>
    <cellStyle name="Normal 4 12 2 10 2 2" xfId="37890" xr:uid="{00000000-0005-0000-0000-0000B58E0000}"/>
    <cellStyle name="Normal 4 12 2 10 3" xfId="37891" xr:uid="{00000000-0005-0000-0000-0000B68E0000}"/>
    <cellStyle name="Normal 4 12 2 11" xfId="37892" xr:uid="{00000000-0005-0000-0000-0000B78E0000}"/>
    <cellStyle name="Normal 4 12 2 11 2" xfId="37893" xr:uid="{00000000-0005-0000-0000-0000B88E0000}"/>
    <cellStyle name="Normal 4 12 2 12" xfId="37894" xr:uid="{00000000-0005-0000-0000-0000B98E0000}"/>
    <cellStyle name="Normal 4 12 2 12 2" xfId="37895" xr:uid="{00000000-0005-0000-0000-0000BA8E0000}"/>
    <cellStyle name="Normal 4 12 2 13" xfId="37896" xr:uid="{00000000-0005-0000-0000-0000BB8E0000}"/>
    <cellStyle name="Normal 4 12 2 2" xfId="37897" xr:uid="{00000000-0005-0000-0000-0000BC8E0000}"/>
    <cellStyle name="Normal 4 12 2 2 2" xfId="37898" xr:uid="{00000000-0005-0000-0000-0000BD8E0000}"/>
    <cellStyle name="Normal 4 12 2 2 2 2" xfId="37899" xr:uid="{00000000-0005-0000-0000-0000BE8E0000}"/>
    <cellStyle name="Normal 4 12 2 2 2 2 2" xfId="37900" xr:uid="{00000000-0005-0000-0000-0000BF8E0000}"/>
    <cellStyle name="Normal 4 12 2 2 2 2 2 2" xfId="37901" xr:uid="{00000000-0005-0000-0000-0000C08E0000}"/>
    <cellStyle name="Normal 4 12 2 2 2 2 3" xfId="37902" xr:uid="{00000000-0005-0000-0000-0000C18E0000}"/>
    <cellStyle name="Normal 4 12 2 2 2 3" xfId="37903" xr:uid="{00000000-0005-0000-0000-0000C28E0000}"/>
    <cellStyle name="Normal 4 12 2 2 2 3 2" xfId="37904" xr:uid="{00000000-0005-0000-0000-0000C38E0000}"/>
    <cellStyle name="Normal 4 12 2 2 2 3 2 2" xfId="37905" xr:uid="{00000000-0005-0000-0000-0000C48E0000}"/>
    <cellStyle name="Normal 4 12 2 2 2 3 3" xfId="37906" xr:uid="{00000000-0005-0000-0000-0000C58E0000}"/>
    <cellStyle name="Normal 4 12 2 2 2 4" xfId="37907" xr:uid="{00000000-0005-0000-0000-0000C68E0000}"/>
    <cellStyle name="Normal 4 12 2 2 2 4 2" xfId="37908" xr:uid="{00000000-0005-0000-0000-0000C78E0000}"/>
    <cellStyle name="Normal 4 12 2 2 2 4 2 2" xfId="37909" xr:uid="{00000000-0005-0000-0000-0000C88E0000}"/>
    <cellStyle name="Normal 4 12 2 2 2 4 3" xfId="37910" xr:uid="{00000000-0005-0000-0000-0000C98E0000}"/>
    <cellStyle name="Normal 4 12 2 2 2 5" xfId="37911" xr:uid="{00000000-0005-0000-0000-0000CA8E0000}"/>
    <cellStyle name="Normal 4 12 2 2 2 5 2" xfId="37912" xr:uid="{00000000-0005-0000-0000-0000CB8E0000}"/>
    <cellStyle name="Normal 4 12 2 2 2 6" xfId="37913" xr:uid="{00000000-0005-0000-0000-0000CC8E0000}"/>
    <cellStyle name="Normal 4 12 2 2 2 6 2" xfId="37914" xr:uid="{00000000-0005-0000-0000-0000CD8E0000}"/>
    <cellStyle name="Normal 4 12 2 2 2 7" xfId="37915" xr:uid="{00000000-0005-0000-0000-0000CE8E0000}"/>
    <cellStyle name="Normal 4 12 2 2 3" xfId="37916" xr:uid="{00000000-0005-0000-0000-0000CF8E0000}"/>
    <cellStyle name="Normal 4 12 2 2 3 2" xfId="37917" xr:uid="{00000000-0005-0000-0000-0000D08E0000}"/>
    <cellStyle name="Normal 4 12 2 2 3 2 2" xfId="37918" xr:uid="{00000000-0005-0000-0000-0000D18E0000}"/>
    <cellStyle name="Normal 4 12 2 2 3 2 2 2" xfId="37919" xr:uid="{00000000-0005-0000-0000-0000D28E0000}"/>
    <cellStyle name="Normal 4 12 2 2 3 2 3" xfId="37920" xr:uid="{00000000-0005-0000-0000-0000D38E0000}"/>
    <cellStyle name="Normal 4 12 2 2 3 3" xfId="37921" xr:uid="{00000000-0005-0000-0000-0000D48E0000}"/>
    <cellStyle name="Normal 4 12 2 2 3 3 2" xfId="37922" xr:uid="{00000000-0005-0000-0000-0000D58E0000}"/>
    <cellStyle name="Normal 4 12 2 2 3 3 2 2" xfId="37923" xr:uid="{00000000-0005-0000-0000-0000D68E0000}"/>
    <cellStyle name="Normal 4 12 2 2 3 3 3" xfId="37924" xr:uid="{00000000-0005-0000-0000-0000D78E0000}"/>
    <cellStyle name="Normal 4 12 2 2 3 4" xfId="37925" xr:uid="{00000000-0005-0000-0000-0000D88E0000}"/>
    <cellStyle name="Normal 4 12 2 2 3 4 2" xfId="37926" xr:uid="{00000000-0005-0000-0000-0000D98E0000}"/>
    <cellStyle name="Normal 4 12 2 2 3 4 2 2" xfId="37927" xr:uid="{00000000-0005-0000-0000-0000DA8E0000}"/>
    <cellStyle name="Normal 4 12 2 2 3 4 3" xfId="37928" xr:uid="{00000000-0005-0000-0000-0000DB8E0000}"/>
    <cellStyle name="Normal 4 12 2 2 3 5" xfId="37929" xr:uid="{00000000-0005-0000-0000-0000DC8E0000}"/>
    <cellStyle name="Normal 4 12 2 2 3 5 2" xfId="37930" xr:uid="{00000000-0005-0000-0000-0000DD8E0000}"/>
    <cellStyle name="Normal 4 12 2 2 3 6" xfId="37931" xr:uid="{00000000-0005-0000-0000-0000DE8E0000}"/>
    <cellStyle name="Normal 4 12 2 2 4" xfId="37932" xr:uid="{00000000-0005-0000-0000-0000DF8E0000}"/>
    <cellStyle name="Normal 4 12 2 2 4 2" xfId="37933" xr:uid="{00000000-0005-0000-0000-0000E08E0000}"/>
    <cellStyle name="Normal 4 12 2 2 4 2 2" xfId="37934" xr:uid="{00000000-0005-0000-0000-0000E18E0000}"/>
    <cellStyle name="Normal 4 12 2 2 4 3" xfId="37935" xr:uid="{00000000-0005-0000-0000-0000E28E0000}"/>
    <cellStyle name="Normal 4 12 2 2 5" xfId="37936" xr:uid="{00000000-0005-0000-0000-0000E38E0000}"/>
    <cellStyle name="Normal 4 12 2 2 5 2" xfId="37937" xr:uid="{00000000-0005-0000-0000-0000E48E0000}"/>
    <cellStyle name="Normal 4 12 2 2 5 2 2" xfId="37938" xr:uid="{00000000-0005-0000-0000-0000E58E0000}"/>
    <cellStyle name="Normal 4 12 2 2 5 3" xfId="37939" xr:uid="{00000000-0005-0000-0000-0000E68E0000}"/>
    <cellStyle name="Normal 4 12 2 2 6" xfId="37940" xr:uid="{00000000-0005-0000-0000-0000E78E0000}"/>
    <cellStyle name="Normal 4 12 2 2 6 2" xfId="37941" xr:uid="{00000000-0005-0000-0000-0000E88E0000}"/>
    <cellStyle name="Normal 4 12 2 2 6 2 2" xfId="37942" xr:uid="{00000000-0005-0000-0000-0000E98E0000}"/>
    <cellStyle name="Normal 4 12 2 2 6 3" xfId="37943" xr:uid="{00000000-0005-0000-0000-0000EA8E0000}"/>
    <cellStyle name="Normal 4 12 2 2 7" xfId="37944" xr:uid="{00000000-0005-0000-0000-0000EB8E0000}"/>
    <cellStyle name="Normal 4 12 2 2 7 2" xfId="37945" xr:uid="{00000000-0005-0000-0000-0000EC8E0000}"/>
    <cellStyle name="Normal 4 12 2 2 8" xfId="37946" xr:uid="{00000000-0005-0000-0000-0000ED8E0000}"/>
    <cellStyle name="Normal 4 12 2 2 8 2" xfId="37947" xr:uid="{00000000-0005-0000-0000-0000EE8E0000}"/>
    <cellStyle name="Normal 4 12 2 2 9" xfId="37948" xr:uid="{00000000-0005-0000-0000-0000EF8E0000}"/>
    <cellStyle name="Normal 4 12 2 3" xfId="37949" xr:uid="{00000000-0005-0000-0000-0000F08E0000}"/>
    <cellStyle name="Normal 4 12 2 3 2" xfId="37950" xr:uid="{00000000-0005-0000-0000-0000F18E0000}"/>
    <cellStyle name="Normal 4 12 2 3 2 2" xfId="37951" xr:uid="{00000000-0005-0000-0000-0000F28E0000}"/>
    <cellStyle name="Normal 4 12 2 3 2 2 2" xfId="37952" xr:uid="{00000000-0005-0000-0000-0000F38E0000}"/>
    <cellStyle name="Normal 4 12 2 3 2 3" xfId="37953" xr:uid="{00000000-0005-0000-0000-0000F48E0000}"/>
    <cellStyle name="Normal 4 12 2 3 3" xfId="37954" xr:uid="{00000000-0005-0000-0000-0000F58E0000}"/>
    <cellStyle name="Normal 4 12 2 3 3 2" xfId="37955" xr:uid="{00000000-0005-0000-0000-0000F68E0000}"/>
    <cellStyle name="Normal 4 12 2 3 3 2 2" xfId="37956" xr:uid="{00000000-0005-0000-0000-0000F78E0000}"/>
    <cellStyle name="Normal 4 12 2 3 3 3" xfId="37957" xr:uid="{00000000-0005-0000-0000-0000F88E0000}"/>
    <cellStyle name="Normal 4 12 2 3 4" xfId="37958" xr:uid="{00000000-0005-0000-0000-0000F98E0000}"/>
    <cellStyle name="Normal 4 12 2 3 4 2" xfId="37959" xr:uid="{00000000-0005-0000-0000-0000FA8E0000}"/>
    <cellStyle name="Normal 4 12 2 3 4 2 2" xfId="37960" xr:uid="{00000000-0005-0000-0000-0000FB8E0000}"/>
    <cellStyle name="Normal 4 12 2 3 4 3" xfId="37961" xr:uid="{00000000-0005-0000-0000-0000FC8E0000}"/>
    <cellStyle name="Normal 4 12 2 3 5" xfId="37962" xr:uid="{00000000-0005-0000-0000-0000FD8E0000}"/>
    <cellStyle name="Normal 4 12 2 3 5 2" xfId="37963" xr:uid="{00000000-0005-0000-0000-0000FE8E0000}"/>
    <cellStyle name="Normal 4 12 2 3 6" xfId="37964" xr:uid="{00000000-0005-0000-0000-0000FF8E0000}"/>
    <cellStyle name="Normal 4 12 2 3 6 2" xfId="37965" xr:uid="{00000000-0005-0000-0000-0000008F0000}"/>
    <cellStyle name="Normal 4 12 2 3 7" xfId="37966" xr:uid="{00000000-0005-0000-0000-0000018F0000}"/>
    <cellStyle name="Normal 4 12 2 4" xfId="37967" xr:uid="{00000000-0005-0000-0000-0000028F0000}"/>
    <cellStyle name="Normal 4 12 2 4 2" xfId="37968" xr:uid="{00000000-0005-0000-0000-0000038F0000}"/>
    <cellStyle name="Normal 4 12 2 4 2 2" xfId="37969" xr:uid="{00000000-0005-0000-0000-0000048F0000}"/>
    <cellStyle name="Normal 4 12 2 4 2 2 2" xfId="37970" xr:uid="{00000000-0005-0000-0000-0000058F0000}"/>
    <cellStyle name="Normal 4 12 2 4 2 3" xfId="37971" xr:uid="{00000000-0005-0000-0000-0000068F0000}"/>
    <cellStyle name="Normal 4 12 2 4 3" xfId="37972" xr:uid="{00000000-0005-0000-0000-0000078F0000}"/>
    <cellStyle name="Normal 4 12 2 4 3 2" xfId="37973" xr:uid="{00000000-0005-0000-0000-0000088F0000}"/>
    <cellStyle name="Normal 4 12 2 4 3 2 2" xfId="37974" xr:uid="{00000000-0005-0000-0000-0000098F0000}"/>
    <cellStyle name="Normal 4 12 2 4 3 3" xfId="37975" xr:uid="{00000000-0005-0000-0000-00000A8F0000}"/>
    <cellStyle name="Normal 4 12 2 4 4" xfId="37976" xr:uid="{00000000-0005-0000-0000-00000B8F0000}"/>
    <cellStyle name="Normal 4 12 2 4 4 2" xfId="37977" xr:uid="{00000000-0005-0000-0000-00000C8F0000}"/>
    <cellStyle name="Normal 4 12 2 4 4 2 2" xfId="37978" xr:uid="{00000000-0005-0000-0000-00000D8F0000}"/>
    <cellStyle name="Normal 4 12 2 4 4 3" xfId="37979" xr:uid="{00000000-0005-0000-0000-00000E8F0000}"/>
    <cellStyle name="Normal 4 12 2 4 5" xfId="37980" xr:uid="{00000000-0005-0000-0000-00000F8F0000}"/>
    <cellStyle name="Normal 4 12 2 4 5 2" xfId="37981" xr:uid="{00000000-0005-0000-0000-0000108F0000}"/>
    <cellStyle name="Normal 4 12 2 4 6" xfId="37982" xr:uid="{00000000-0005-0000-0000-0000118F0000}"/>
    <cellStyle name="Normal 4 12 2 4 6 2" xfId="37983" xr:uid="{00000000-0005-0000-0000-0000128F0000}"/>
    <cellStyle name="Normal 4 12 2 4 7" xfId="37984" xr:uid="{00000000-0005-0000-0000-0000138F0000}"/>
    <cellStyle name="Normal 4 12 2 5" xfId="37985" xr:uid="{00000000-0005-0000-0000-0000148F0000}"/>
    <cellStyle name="Normal 4 12 2 5 2" xfId="37986" xr:uid="{00000000-0005-0000-0000-0000158F0000}"/>
    <cellStyle name="Normal 4 12 2 5 2 2" xfId="37987" xr:uid="{00000000-0005-0000-0000-0000168F0000}"/>
    <cellStyle name="Normal 4 12 2 5 2 2 2" xfId="37988" xr:uid="{00000000-0005-0000-0000-0000178F0000}"/>
    <cellStyle name="Normal 4 12 2 5 2 3" xfId="37989" xr:uid="{00000000-0005-0000-0000-0000188F0000}"/>
    <cellStyle name="Normal 4 12 2 5 3" xfId="37990" xr:uid="{00000000-0005-0000-0000-0000198F0000}"/>
    <cellStyle name="Normal 4 12 2 5 3 2" xfId="37991" xr:uid="{00000000-0005-0000-0000-00001A8F0000}"/>
    <cellStyle name="Normal 4 12 2 5 3 2 2" xfId="37992" xr:uid="{00000000-0005-0000-0000-00001B8F0000}"/>
    <cellStyle name="Normal 4 12 2 5 3 3" xfId="37993" xr:uid="{00000000-0005-0000-0000-00001C8F0000}"/>
    <cellStyle name="Normal 4 12 2 5 4" xfId="37994" xr:uid="{00000000-0005-0000-0000-00001D8F0000}"/>
    <cellStyle name="Normal 4 12 2 5 4 2" xfId="37995" xr:uid="{00000000-0005-0000-0000-00001E8F0000}"/>
    <cellStyle name="Normal 4 12 2 5 4 2 2" xfId="37996" xr:uid="{00000000-0005-0000-0000-00001F8F0000}"/>
    <cellStyle name="Normal 4 12 2 5 4 3" xfId="37997" xr:uid="{00000000-0005-0000-0000-0000208F0000}"/>
    <cellStyle name="Normal 4 12 2 5 5" xfId="37998" xr:uid="{00000000-0005-0000-0000-0000218F0000}"/>
    <cellStyle name="Normal 4 12 2 5 5 2" xfId="37999" xr:uid="{00000000-0005-0000-0000-0000228F0000}"/>
    <cellStyle name="Normal 4 12 2 5 6" xfId="38000" xr:uid="{00000000-0005-0000-0000-0000238F0000}"/>
    <cellStyle name="Normal 4 12 2 6" xfId="38001" xr:uid="{00000000-0005-0000-0000-0000248F0000}"/>
    <cellStyle name="Normal 4 12 2 6 2" xfId="38002" xr:uid="{00000000-0005-0000-0000-0000258F0000}"/>
    <cellStyle name="Normal 4 12 2 6 2 2" xfId="38003" xr:uid="{00000000-0005-0000-0000-0000268F0000}"/>
    <cellStyle name="Normal 4 12 2 6 2 2 2" xfId="38004" xr:uid="{00000000-0005-0000-0000-0000278F0000}"/>
    <cellStyle name="Normal 4 12 2 6 2 3" xfId="38005" xr:uid="{00000000-0005-0000-0000-0000288F0000}"/>
    <cellStyle name="Normal 4 12 2 6 3" xfId="38006" xr:uid="{00000000-0005-0000-0000-0000298F0000}"/>
    <cellStyle name="Normal 4 12 2 6 3 2" xfId="38007" xr:uid="{00000000-0005-0000-0000-00002A8F0000}"/>
    <cellStyle name="Normal 4 12 2 6 3 2 2" xfId="38008" xr:uid="{00000000-0005-0000-0000-00002B8F0000}"/>
    <cellStyle name="Normal 4 12 2 6 3 3" xfId="38009" xr:uid="{00000000-0005-0000-0000-00002C8F0000}"/>
    <cellStyle name="Normal 4 12 2 6 4" xfId="38010" xr:uid="{00000000-0005-0000-0000-00002D8F0000}"/>
    <cellStyle name="Normal 4 12 2 6 4 2" xfId="38011" xr:uid="{00000000-0005-0000-0000-00002E8F0000}"/>
    <cellStyle name="Normal 4 12 2 6 4 2 2" xfId="38012" xr:uid="{00000000-0005-0000-0000-00002F8F0000}"/>
    <cellStyle name="Normal 4 12 2 6 4 3" xfId="38013" xr:uid="{00000000-0005-0000-0000-0000308F0000}"/>
    <cellStyle name="Normal 4 12 2 6 5" xfId="38014" xr:uid="{00000000-0005-0000-0000-0000318F0000}"/>
    <cellStyle name="Normal 4 12 2 6 5 2" xfId="38015" xr:uid="{00000000-0005-0000-0000-0000328F0000}"/>
    <cellStyle name="Normal 4 12 2 6 6" xfId="38016" xr:uid="{00000000-0005-0000-0000-0000338F0000}"/>
    <cellStyle name="Normal 4 12 2 7" xfId="38017" xr:uid="{00000000-0005-0000-0000-0000348F0000}"/>
    <cellStyle name="Normal 4 12 2 7 2" xfId="38018" xr:uid="{00000000-0005-0000-0000-0000358F0000}"/>
    <cellStyle name="Normal 4 12 2 7 2 2" xfId="38019" xr:uid="{00000000-0005-0000-0000-0000368F0000}"/>
    <cellStyle name="Normal 4 12 2 7 3" xfId="38020" xr:uid="{00000000-0005-0000-0000-0000378F0000}"/>
    <cellStyle name="Normal 4 12 2 8" xfId="38021" xr:uid="{00000000-0005-0000-0000-0000388F0000}"/>
    <cellStyle name="Normal 4 12 2 8 2" xfId="38022" xr:uid="{00000000-0005-0000-0000-0000398F0000}"/>
    <cellStyle name="Normal 4 12 2 8 2 2" xfId="38023" xr:uid="{00000000-0005-0000-0000-00003A8F0000}"/>
    <cellStyle name="Normal 4 12 2 8 3" xfId="38024" xr:uid="{00000000-0005-0000-0000-00003B8F0000}"/>
    <cellStyle name="Normal 4 12 2 9" xfId="38025" xr:uid="{00000000-0005-0000-0000-00003C8F0000}"/>
    <cellStyle name="Normal 4 12 2 9 2" xfId="38026" xr:uid="{00000000-0005-0000-0000-00003D8F0000}"/>
    <cellStyle name="Normal 4 12 2 9 2 2" xfId="38027" xr:uid="{00000000-0005-0000-0000-00003E8F0000}"/>
    <cellStyle name="Normal 4 12 2 9 3" xfId="38028" xr:uid="{00000000-0005-0000-0000-00003F8F0000}"/>
    <cellStyle name="Normal 4 12 3" xfId="38029" xr:uid="{00000000-0005-0000-0000-0000408F0000}"/>
    <cellStyle name="Normal 4 12 3 2" xfId="38030" xr:uid="{00000000-0005-0000-0000-0000418F0000}"/>
    <cellStyle name="Normal 4 12 3 2 2" xfId="38031" xr:uid="{00000000-0005-0000-0000-0000428F0000}"/>
    <cellStyle name="Normal 4 12 3 2 2 2" xfId="38032" xr:uid="{00000000-0005-0000-0000-0000438F0000}"/>
    <cellStyle name="Normal 4 12 3 2 2 2 2" xfId="38033" xr:uid="{00000000-0005-0000-0000-0000448F0000}"/>
    <cellStyle name="Normal 4 12 3 2 2 3" xfId="38034" xr:uid="{00000000-0005-0000-0000-0000458F0000}"/>
    <cellStyle name="Normal 4 12 3 2 3" xfId="38035" xr:uid="{00000000-0005-0000-0000-0000468F0000}"/>
    <cellStyle name="Normal 4 12 3 2 3 2" xfId="38036" xr:uid="{00000000-0005-0000-0000-0000478F0000}"/>
    <cellStyle name="Normal 4 12 3 2 3 2 2" xfId="38037" xr:uid="{00000000-0005-0000-0000-0000488F0000}"/>
    <cellStyle name="Normal 4 12 3 2 3 3" xfId="38038" xr:uid="{00000000-0005-0000-0000-0000498F0000}"/>
    <cellStyle name="Normal 4 12 3 2 4" xfId="38039" xr:uid="{00000000-0005-0000-0000-00004A8F0000}"/>
    <cellStyle name="Normal 4 12 3 2 4 2" xfId="38040" xr:uid="{00000000-0005-0000-0000-00004B8F0000}"/>
    <cellStyle name="Normal 4 12 3 2 4 2 2" xfId="38041" xr:uid="{00000000-0005-0000-0000-00004C8F0000}"/>
    <cellStyle name="Normal 4 12 3 2 4 3" xfId="38042" xr:uid="{00000000-0005-0000-0000-00004D8F0000}"/>
    <cellStyle name="Normal 4 12 3 2 5" xfId="38043" xr:uid="{00000000-0005-0000-0000-00004E8F0000}"/>
    <cellStyle name="Normal 4 12 3 2 5 2" xfId="38044" xr:uid="{00000000-0005-0000-0000-00004F8F0000}"/>
    <cellStyle name="Normal 4 12 3 2 6" xfId="38045" xr:uid="{00000000-0005-0000-0000-0000508F0000}"/>
    <cellStyle name="Normal 4 12 3 2 6 2" xfId="38046" xr:uid="{00000000-0005-0000-0000-0000518F0000}"/>
    <cellStyle name="Normal 4 12 3 2 7" xfId="38047" xr:uid="{00000000-0005-0000-0000-0000528F0000}"/>
    <cellStyle name="Normal 4 12 3 3" xfId="38048" xr:uid="{00000000-0005-0000-0000-0000538F0000}"/>
    <cellStyle name="Normal 4 12 3 3 2" xfId="38049" xr:uid="{00000000-0005-0000-0000-0000548F0000}"/>
    <cellStyle name="Normal 4 12 3 3 2 2" xfId="38050" xr:uid="{00000000-0005-0000-0000-0000558F0000}"/>
    <cellStyle name="Normal 4 12 3 3 2 2 2" xfId="38051" xr:uid="{00000000-0005-0000-0000-0000568F0000}"/>
    <cellStyle name="Normal 4 12 3 3 2 3" xfId="38052" xr:uid="{00000000-0005-0000-0000-0000578F0000}"/>
    <cellStyle name="Normal 4 12 3 3 3" xfId="38053" xr:uid="{00000000-0005-0000-0000-0000588F0000}"/>
    <cellStyle name="Normal 4 12 3 3 3 2" xfId="38054" xr:uid="{00000000-0005-0000-0000-0000598F0000}"/>
    <cellStyle name="Normal 4 12 3 3 3 2 2" xfId="38055" xr:uid="{00000000-0005-0000-0000-00005A8F0000}"/>
    <cellStyle name="Normal 4 12 3 3 3 3" xfId="38056" xr:uid="{00000000-0005-0000-0000-00005B8F0000}"/>
    <cellStyle name="Normal 4 12 3 3 4" xfId="38057" xr:uid="{00000000-0005-0000-0000-00005C8F0000}"/>
    <cellStyle name="Normal 4 12 3 3 4 2" xfId="38058" xr:uid="{00000000-0005-0000-0000-00005D8F0000}"/>
    <cellStyle name="Normal 4 12 3 3 4 2 2" xfId="38059" xr:uid="{00000000-0005-0000-0000-00005E8F0000}"/>
    <cellStyle name="Normal 4 12 3 3 4 3" xfId="38060" xr:uid="{00000000-0005-0000-0000-00005F8F0000}"/>
    <cellStyle name="Normal 4 12 3 3 5" xfId="38061" xr:uid="{00000000-0005-0000-0000-0000608F0000}"/>
    <cellStyle name="Normal 4 12 3 3 5 2" xfId="38062" xr:uid="{00000000-0005-0000-0000-0000618F0000}"/>
    <cellStyle name="Normal 4 12 3 3 6" xfId="38063" xr:uid="{00000000-0005-0000-0000-0000628F0000}"/>
    <cellStyle name="Normal 4 12 3 4" xfId="38064" xr:uid="{00000000-0005-0000-0000-0000638F0000}"/>
    <cellStyle name="Normal 4 12 3 4 2" xfId="38065" xr:uid="{00000000-0005-0000-0000-0000648F0000}"/>
    <cellStyle name="Normal 4 12 3 4 2 2" xfId="38066" xr:uid="{00000000-0005-0000-0000-0000658F0000}"/>
    <cellStyle name="Normal 4 12 3 4 3" xfId="38067" xr:uid="{00000000-0005-0000-0000-0000668F0000}"/>
    <cellStyle name="Normal 4 12 3 5" xfId="38068" xr:uid="{00000000-0005-0000-0000-0000678F0000}"/>
    <cellStyle name="Normal 4 12 3 5 2" xfId="38069" xr:uid="{00000000-0005-0000-0000-0000688F0000}"/>
    <cellStyle name="Normal 4 12 3 5 2 2" xfId="38070" xr:uid="{00000000-0005-0000-0000-0000698F0000}"/>
    <cellStyle name="Normal 4 12 3 5 3" xfId="38071" xr:uid="{00000000-0005-0000-0000-00006A8F0000}"/>
    <cellStyle name="Normal 4 12 3 6" xfId="38072" xr:uid="{00000000-0005-0000-0000-00006B8F0000}"/>
    <cellStyle name="Normal 4 12 3 6 2" xfId="38073" xr:uid="{00000000-0005-0000-0000-00006C8F0000}"/>
    <cellStyle name="Normal 4 12 3 6 2 2" xfId="38074" xr:uid="{00000000-0005-0000-0000-00006D8F0000}"/>
    <cellStyle name="Normal 4 12 3 6 3" xfId="38075" xr:uid="{00000000-0005-0000-0000-00006E8F0000}"/>
    <cellStyle name="Normal 4 12 3 7" xfId="38076" xr:uid="{00000000-0005-0000-0000-00006F8F0000}"/>
    <cellStyle name="Normal 4 12 3 7 2" xfId="38077" xr:uid="{00000000-0005-0000-0000-0000708F0000}"/>
    <cellStyle name="Normal 4 12 3 8" xfId="38078" xr:uid="{00000000-0005-0000-0000-0000718F0000}"/>
    <cellStyle name="Normal 4 12 3 8 2" xfId="38079" xr:uid="{00000000-0005-0000-0000-0000728F0000}"/>
    <cellStyle name="Normal 4 12 3 9" xfId="38080" xr:uid="{00000000-0005-0000-0000-0000738F0000}"/>
    <cellStyle name="Normal 4 12 4" xfId="38081" xr:uid="{00000000-0005-0000-0000-0000748F0000}"/>
    <cellStyle name="Normal 4 12 4 2" xfId="38082" xr:uid="{00000000-0005-0000-0000-0000758F0000}"/>
    <cellStyle name="Normal 4 12 4 2 2" xfId="38083" xr:uid="{00000000-0005-0000-0000-0000768F0000}"/>
    <cellStyle name="Normal 4 12 4 2 2 2" xfId="38084" xr:uid="{00000000-0005-0000-0000-0000778F0000}"/>
    <cellStyle name="Normal 4 12 4 2 3" xfId="38085" xr:uid="{00000000-0005-0000-0000-0000788F0000}"/>
    <cellStyle name="Normal 4 12 4 3" xfId="38086" xr:uid="{00000000-0005-0000-0000-0000798F0000}"/>
    <cellStyle name="Normal 4 12 4 3 2" xfId="38087" xr:uid="{00000000-0005-0000-0000-00007A8F0000}"/>
    <cellStyle name="Normal 4 12 4 3 2 2" xfId="38088" xr:uid="{00000000-0005-0000-0000-00007B8F0000}"/>
    <cellStyle name="Normal 4 12 4 3 3" xfId="38089" xr:uid="{00000000-0005-0000-0000-00007C8F0000}"/>
    <cellStyle name="Normal 4 12 4 4" xfId="38090" xr:uid="{00000000-0005-0000-0000-00007D8F0000}"/>
    <cellStyle name="Normal 4 12 4 4 2" xfId="38091" xr:uid="{00000000-0005-0000-0000-00007E8F0000}"/>
    <cellStyle name="Normal 4 12 4 4 2 2" xfId="38092" xr:uid="{00000000-0005-0000-0000-00007F8F0000}"/>
    <cellStyle name="Normal 4 12 4 4 3" xfId="38093" xr:uid="{00000000-0005-0000-0000-0000808F0000}"/>
    <cellStyle name="Normal 4 12 4 5" xfId="38094" xr:uid="{00000000-0005-0000-0000-0000818F0000}"/>
    <cellStyle name="Normal 4 12 4 5 2" xfId="38095" xr:uid="{00000000-0005-0000-0000-0000828F0000}"/>
    <cellStyle name="Normal 4 12 4 6" xfId="38096" xr:uid="{00000000-0005-0000-0000-0000838F0000}"/>
    <cellStyle name="Normal 4 12 4 6 2" xfId="38097" xr:uid="{00000000-0005-0000-0000-0000848F0000}"/>
    <cellStyle name="Normal 4 12 4 7" xfId="38098" xr:uid="{00000000-0005-0000-0000-0000858F0000}"/>
    <cellStyle name="Normal 4 12 5" xfId="38099" xr:uid="{00000000-0005-0000-0000-0000868F0000}"/>
    <cellStyle name="Normal 4 12 5 2" xfId="38100" xr:uid="{00000000-0005-0000-0000-0000878F0000}"/>
    <cellStyle name="Normal 4 12 5 2 2" xfId="38101" xr:uid="{00000000-0005-0000-0000-0000888F0000}"/>
    <cellStyle name="Normal 4 12 5 2 2 2" xfId="38102" xr:uid="{00000000-0005-0000-0000-0000898F0000}"/>
    <cellStyle name="Normal 4 12 5 2 3" xfId="38103" xr:uid="{00000000-0005-0000-0000-00008A8F0000}"/>
    <cellStyle name="Normal 4 12 5 3" xfId="38104" xr:uid="{00000000-0005-0000-0000-00008B8F0000}"/>
    <cellStyle name="Normal 4 12 5 3 2" xfId="38105" xr:uid="{00000000-0005-0000-0000-00008C8F0000}"/>
    <cellStyle name="Normal 4 12 5 3 2 2" xfId="38106" xr:uid="{00000000-0005-0000-0000-00008D8F0000}"/>
    <cellStyle name="Normal 4 12 5 3 3" xfId="38107" xr:uid="{00000000-0005-0000-0000-00008E8F0000}"/>
    <cellStyle name="Normal 4 12 5 4" xfId="38108" xr:uid="{00000000-0005-0000-0000-00008F8F0000}"/>
    <cellStyle name="Normal 4 12 5 4 2" xfId="38109" xr:uid="{00000000-0005-0000-0000-0000908F0000}"/>
    <cellStyle name="Normal 4 12 5 4 2 2" xfId="38110" xr:uid="{00000000-0005-0000-0000-0000918F0000}"/>
    <cellStyle name="Normal 4 12 5 4 3" xfId="38111" xr:uid="{00000000-0005-0000-0000-0000928F0000}"/>
    <cellStyle name="Normal 4 12 5 5" xfId="38112" xr:uid="{00000000-0005-0000-0000-0000938F0000}"/>
    <cellStyle name="Normal 4 12 5 5 2" xfId="38113" xr:uid="{00000000-0005-0000-0000-0000948F0000}"/>
    <cellStyle name="Normal 4 12 5 6" xfId="38114" xr:uid="{00000000-0005-0000-0000-0000958F0000}"/>
    <cellStyle name="Normal 4 12 5 6 2" xfId="38115" xr:uid="{00000000-0005-0000-0000-0000968F0000}"/>
    <cellStyle name="Normal 4 12 5 7" xfId="38116" xr:uid="{00000000-0005-0000-0000-0000978F0000}"/>
    <cellStyle name="Normal 4 12 6" xfId="38117" xr:uid="{00000000-0005-0000-0000-0000988F0000}"/>
    <cellStyle name="Normal 4 12 6 2" xfId="38118" xr:uid="{00000000-0005-0000-0000-0000998F0000}"/>
    <cellStyle name="Normal 4 12 6 2 2" xfId="38119" xr:uid="{00000000-0005-0000-0000-00009A8F0000}"/>
    <cellStyle name="Normal 4 12 6 2 2 2" xfId="38120" xr:uid="{00000000-0005-0000-0000-00009B8F0000}"/>
    <cellStyle name="Normal 4 12 6 2 3" xfId="38121" xr:uid="{00000000-0005-0000-0000-00009C8F0000}"/>
    <cellStyle name="Normal 4 12 6 3" xfId="38122" xr:uid="{00000000-0005-0000-0000-00009D8F0000}"/>
    <cellStyle name="Normal 4 12 6 3 2" xfId="38123" xr:uid="{00000000-0005-0000-0000-00009E8F0000}"/>
    <cellStyle name="Normal 4 12 6 3 2 2" xfId="38124" xr:uid="{00000000-0005-0000-0000-00009F8F0000}"/>
    <cellStyle name="Normal 4 12 6 3 3" xfId="38125" xr:uid="{00000000-0005-0000-0000-0000A08F0000}"/>
    <cellStyle name="Normal 4 12 6 4" xfId="38126" xr:uid="{00000000-0005-0000-0000-0000A18F0000}"/>
    <cellStyle name="Normal 4 12 6 4 2" xfId="38127" xr:uid="{00000000-0005-0000-0000-0000A28F0000}"/>
    <cellStyle name="Normal 4 12 6 4 2 2" xfId="38128" xr:uid="{00000000-0005-0000-0000-0000A38F0000}"/>
    <cellStyle name="Normal 4 12 6 4 3" xfId="38129" xr:uid="{00000000-0005-0000-0000-0000A48F0000}"/>
    <cellStyle name="Normal 4 12 6 5" xfId="38130" xr:uid="{00000000-0005-0000-0000-0000A58F0000}"/>
    <cellStyle name="Normal 4 12 6 5 2" xfId="38131" xr:uid="{00000000-0005-0000-0000-0000A68F0000}"/>
    <cellStyle name="Normal 4 12 6 6" xfId="38132" xr:uid="{00000000-0005-0000-0000-0000A78F0000}"/>
    <cellStyle name="Normal 4 12 7" xfId="38133" xr:uid="{00000000-0005-0000-0000-0000A88F0000}"/>
    <cellStyle name="Normal 4 12 7 2" xfId="38134" xr:uid="{00000000-0005-0000-0000-0000A98F0000}"/>
    <cellStyle name="Normal 4 12 7 2 2" xfId="38135" xr:uid="{00000000-0005-0000-0000-0000AA8F0000}"/>
    <cellStyle name="Normal 4 12 7 2 2 2" xfId="38136" xr:uid="{00000000-0005-0000-0000-0000AB8F0000}"/>
    <cellStyle name="Normal 4 12 7 2 3" xfId="38137" xr:uid="{00000000-0005-0000-0000-0000AC8F0000}"/>
    <cellStyle name="Normal 4 12 7 3" xfId="38138" xr:uid="{00000000-0005-0000-0000-0000AD8F0000}"/>
    <cellStyle name="Normal 4 12 7 3 2" xfId="38139" xr:uid="{00000000-0005-0000-0000-0000AE8F0000}"/>
    <cellStyle name="Normal 4 12 7 3 2 2" xfId="38140" xr:uid="{00000000-0005-0000-0000-0000AF8F0000}"/>
    <cellStyle name="Normal 4 12 7 3 3" xfId="38141" xr:uid="{00000000-0005-0000-0000-0000B08F0000}"/>
    <cellStyle name="Normal 4 12 7 4" xfId="38142" xr:uid="{00000000-0005-0000-0000-0000B18F0000}"/>
    <cellStyle name="Normal 4 12 7 4 2" xfId="38143" xr:uid="{00000000-0005-0000-0000-0000B28F0000}"/>
    <cellStyle name="Normal 4 12 7 4 2 2" xfId="38144" xr:uid="{00000000-0005-0000-0000-0000B38F0000}"/>
    <cellStyle name="Normal 4 12 7 4 3" xfId="38145" xr:uid="{00000000-0005-0000-0000-0000B48F0000}"/>
    <cellStyle name="Normal 4 12 7 5" xfId="38146" xr:uid="{00000000-0005-0000-0000-0000B58F0000}"/>
    <cellStyle name="Normal 4 12 7 5 2" xfId="38147" xr:uid="{00000000-0005-0000-0000-0000B68F0000}"/>
    <cellStyle name="Normal 4 12 7 6" xfId="38148" xr:uid="{00000000-0005-0000-0000-0000B78F0000}"/>
    <cellStyle name="Normal 4 12 8" xfId="38149" xr:uid="{00000000-0005-0000-0000-0000B88F0000}"/>
    <cellStyle name="Normal 4 12 8 2" xfId="38150" xr:uid="{00000000-0005-0000-0000-0000B98F0000}"/>
    <cellStyle name="Normal 4 12 8 2 2" xfId="38151" xr:uid="{00000000-0005-0000-0000-0000BA8F0000}"/>
    <cellStyle name="Normal 4 12 8 3" xfId="38152" xr:uid="{00000000-0005-0000-0000-0000BB8F0000}"/>
    <cellStyle name="Normal 4 12 9" xfId="38153" xr:uid="{00000000-0005-0000-0000-0000BC8F0000}"/>
    <cellStyle name="Normal 4 12 9 2" xfId="38154" xr:uid="{00000000-0005-0000-0000-0000BD8F0000}"/>
    <cellStyle name="Normal 4 12 9 2 2" xfId="38155" xr:uid="{00000000-0005-0000-0000-0000BE8F0000}"/>
    <cellStyle name="Normal 4 12 9 3" xfId="38156" xr:uid="{00000000-0005-0000-0000-0000BF8F0000}"/>
    <cellStyle name="Normal 4 13" xfId="38157" xr:uid="{00000000-0005-0000-0000-0000C08F0000}"/>
    <cellStyle name="Normal 4 13 10" xfId="38158" xr:uid="{00000000-0005-0000-0000-0000C18F0000}"/>
    <cellStyle name="Normal 4 13 10 2" xfId="38159" xr:uid="{00000000-0005-0000-0000-0000C28F0000}"/>
    <cellStyle name="Normal 4 13 10 2 2" xfId="38160" xr:uid="{00000000-0005-0000-0000-0000C38F0000}"/>
    <cellStyle name="Normal 4 13 10 3" xfId="38161" xr:uid="{00000000-0005-0000-0000-0000C48F0000}"/>
    <cellStyle name="Normal 4 13 11" xfId="38162" xr:uid="{00000000-0005-0000-0000-0000C58F0000}"/>
    <cellStyle name="Normal 4 13 11 2" xfId="38163" xr:uid="{00000000-0005-0000-0000-0000C68F0000}"/>
    <cellStyle name="Normal 4 13 12" xfId="38164" xr:uid="{00000000-0005-0000-0000-0000C78F0000}"/>
    <cellStyle name="Normal 4 13 12 2" xfId="38165" xr:uid="{00000000-0005-0000-0000-0000C88F0000}"/>
    <cellStyle name="Normal 4 13 13" xfId="38166" xr:uid="{00000000-0005-0000-0000-0000C98F0000}"/>
    <cellStyle name="Normal 4 13 2" xfId="38167" xr:uid="{00000000-0005-0000-0000-0000CA8F0000}"/>
    <cellStyle name="Normal 4 13 2 2" xfId="38168" xr:uid="{00000000-0005-0000-0000-0000CB8F0000}"/>
    <cellStyle name="Normal 4 13 2 2 2" xfId="38169" xr:uid="{00000000-0005-0000-0000-0000CC8F0000}"/>
    <cellStyle name="Normal 4 13 2 2 2 2" xfId="38170" xr:uid="{00000000-0005-0000-0000-0000CD8F0000}"/>
    <cellStyle name="Normal 4 13 2 2 2 2 2" xfId="38171" xr:uid="{00000000-0005-0000-0000-0000CE8F0000}"/>
    <cellStyle name="Normal 4 13 2 2 2 3" xfId="38172" xr:uid="{00000000-0005-0000-0000-0000CF8F0000}"/>
    <cellStyle name="Normal 4 13 2 2 3" xfId="38173" xr:uid="{00000000-0005-0000-0000-0000D08F0000}"/>
    <cellStyle name="Normal 4 13 2 2 3 2" xfId="38174" xr:uid="{00000000-0005-0000-0000-0000D18F0000}"/>
    <cellStyle name="Normal 4 13 2 2 3 2 2" xfId="38175" xr:uid="{00000000-0005-0000-0000-0000D28F0000}"/>
    <cellStyle name="Normal 4 13 2 2 3 3" xfId="38176" xr:uid="{00000000-0005-0000-0000-0000D38F0000}"/>
    <cellStyle name="Normal 4 13 2 2 4" xfId="38177" xr:uid="{00000000-0005-0000-0000-0000D48F0000}"/>
    <cellStyle name="Normal 4 13 2 2 4 2" xfId="38178" xr:uid="{00000000-0005-0000-0000-0000D58F0000}"/>
    <cellStyle name="Normal 4 13 2 2 4 2 2" xfId="38179" xr:uid="{00000000-0005-0000-0000-0000D68F0000}"/>
    <cellStyle name="Normal 4 13 2 2 4 3" xfId="38180" xr:uid="{00000000-0005-0000-0000-0000D78F0000}"/>
    <cellStyle name="Normal 4 13 2 2 5" xfId="38181" xr:uid="{00000000-0005-0000-0000-0000D88F0000}"/>
    <cellStyle name="Normal 4 13 2 2 5 2" xfId="38182" xr:uid="{00000000-0005-0000-0000-0000D98F0000}"/>
    <cellStyle name="Normal 4 13 2 2 6" xfId="38183" xr:uid="{00000000-0005-0000-0000-0000DA8F0000}"/>
    <cellStyle name="Normal 4 13 2 2 6 2" xfId="38184" xr:uid="{00000000-0005-0000-0000-0000DB8F0000}"/>
    <cellStyle name="Normal 4 13 2 2 7" xfId="38185" xr:uid="{00000000-0005-0000-0000-0000DC8F0000}"/>
    <cellStyle name="Normal 4 13 2 3" xfId="38186" xr:uid="{00000000-0005-0000-0000-0000DD8F0000}"/>
    <cellStyle name="Normal 4 13 2 3 2" xfId="38187" xr:uid="{00000000-0005-0000-0000-0000DE8F0000}"/>
    <cellStyle name="Normal 4 13 2 3 2 2" xfId="38188" xr:uid="{00000000-0005-0000-0000-0000DF8F0000}"/>
    <cellStyle name="Normal 4 13 2 3 2 2 2" xfId="38189" xr:uid="{00000000-0005-0000-0000-0000E08F0000}"/>
    <cellStyle name="Normal 4 13 2 3 2 3" xfId="38190" xr:uid="{00000000-0005-0000-0000-0000E18F0000}"/>
    <cellStyle name="Normal 4 13 2 3 3" xfId="38191" xr:uid="{00000000-0005-0000-0000-0000E28F0000}"/>
    <cellStyle name="Normal 4 13 2 3 3 2" xfId="38192" xr:uid="{00000000-0005-0000-0000-0000E38F0000}"/>
    <cellStyle name="Normal 4 13 2 3 3 2 2" xfId="38193" xr:uid="{00000000-0005-0000-0000-0000E48F0000}"/>
    <cellStyle name="Normal 4 13 2 3 3 3" xfId="38194" xr:uid="{00000000-0005-0000-0000-0000E58F0000}"/>
    <cellStyle name="Normal 4 13 2 3 4" xfId="38195" xr:uid="{00000000-0005-0000-0000-0000E68F0000}"/>
    <cellStyle name="Normal 4 13 2 3 4 2" xfId="38196" xr:uid="{00000000-0005-0000-0000-0000E78F0000}"/>
    <cellStyle name="Normal 4 13 2 3 4 2 2" xfId="38197" xr:uid="{00000000-0005-0000-0000-0000E88F0000}"/>
    <cellStyle name="Normal 4 13 2 3 4 3" xfId="38198" xr:uid="{00000000-0005-0000-0000-0000E98F0000}"/>
    <cellStyle name="Normal 4 13 2 3 5" xfId="38199" xr:uid="{00000000-0005-0000-0000-0000EA8F0000}"/>
    <cellStyle name="Normal 4 13 2 3 5 2" xfId="38200" xr:uid="{00000000-0005-0000-0000-0000EB8F0000}"/>
    <cellStyle name="Normal 4 13 2 3 6" xfId="38201" xr:uid="{00000000-0005-0000-0000-0000EC8F0000}"/>
    <cellStyle name="Normal 4 13 2 4" xfId="38202" xr:uid="{00000000-0005-0000-0000-0000ED8F0000}"/>
    <cellStyle name="Normal 4 13 2 4 2" xfId="38203" xr:uid="{00000000-0005-0000-0000-0000EE8F0000}"/>
    <cellStyle name="Normal 4 13 2 4 2 2" xfId="38204" xr:uid="{00000000-0005-0000-0000-0000EF8F0000}"/>
    <cellStyle name="Normal 4 13 2 4 3" xfId="38205" xr:uid="{00000000-0005-0000-0000-0000F08F0000}"/>
    <cellStyle name="Normal 4 13 2 5" xfId="38206" xr:uid="{00000000-0005-0000-0000-0000F18F0000}"/>
    <cellStyle name="Normal 4 13 2 5 2" xfId="38207" xr:uid="{00000000-0005-0000-0000-0000F28F0000}"/>
    <cellStyle name="Normal 4 13 2 5 2 2" xfId="38208" xr:uid="{00000000-0005-0000-0000-0000F38F0000}"/>
    <cellStyle name="Normal 4 13 2 5 3" xfId="38209" xr:uid="{00000000-0005-0000-0000-0000F48F0000}"/>
    <cellStyle name="Normal 4 13 2 6" xfId="38210" xr:uid="{00000000-0005-0000-0000-0000F58F0000}"/>
    <cellStyle name="Normal 4 13 2 6 2" xfId="38211" xr:uid="{00000000-0005-0000-0000-0000F68F0000}"/>
    <cellStyle name="Normal 4 13 2 6 2 2" xfId="38212" xr:uid="{00000000-0005-0000-0000-0000F78F0000}"/>
    <cellStyle name="Normal 4 13 2 6 3" xfId="38213" xr:uid="{00000000-0005-0000-0000-0000F88F0000}"/>
    <cellStyle name="Normal 4 13 2 7" xfId="38214" xr:uid="{00000000-0005-0000-0000-0000F98F0000}"/>
    <cellStyle name="Normal 4 13 2 7 2" xfId="38215" xr:uid="{00000000-0005-0000-0000-0000FA8F0000}"/>
    <cellStyle name="Normal 4 13 2 8" xfId="38216" xr:uid="{00000000-0005-0000-0000-0000FB8F0000}"/>
    <cellStyle name="Normal 4 13 2 8 2" xfId="38217" xr:uid="{00000000-0005-0000-0000-0000FC8F0000}"/>
    <cellStyle name="Normal 4 13 2 9" xfId="38218" xr:uid="{00000000-0005-0000-0000-0000FD8F0000}"/>
    <cellStyle name="Normal 4 13 3" xfId="38219" xr:uid="{00000000-0005-0000-0000-0000FE8F0000}"/>
    <cellStyle name="Normal 4 13 3 2" xfId="38220" xr:uid="{00000000-0005-0000-0000-0000FF8F0000}"/>
    <cellStyle name="Normal 4 13 3 2 2" xfId="38221" xr:uid="{00000000-0005-0000-0000-000000900000}"/>
    <cellStyle name="Normal 4 13 3 2 2 2" xfId="38222" xr:uid="{00000000-0005-0000-0000-000001900000}"/>
    <cellStyle name="Normal 4 13 3 2 3" xfId="38223" xr:uid="{00000000-0005-0000-0000-000002900000}"/>
    <cellStyle name="Normal 4 13 3 3" xfId="38224" xr:uid="{00000000-0005-0000-0000-000003900000}"/>
    <cellStyle name="Normal 4 13 3 3 2" xfId="38225" xr:uid="{00000000-0005-0000-0000-000004900000}"/>
    <cellStyle name="Normal 4 13 3 3 2 2" xfId="38226" xr:uid="{00000000-0005-0000-0000-000005900000}"/>
    <cellStyle name="Normal 4 13 3 3 3" xfId="38227" xr:uid="{00000000-0005-0000-0000-000006900000}"/>
    <cellStyle name="Normal 4 13 3 4" xfId="38228" xr:uid="{00000000-0005-0000-0000-000007900000}"/>
    <cellStyle name="Normal 4 13 3 4 2" xfId="38229" xr:uid="{00000000-0005-0000-0000-000008900000}"/>
    <cellStyle name="Normal 4 13 3 4 2 2" xfId="38230" xr:uid="{00000000-0005-0000-0000-000009900000}"/>
    <cellStyle name="Normal 4 13 3 4 3" xfId="38231" xr:uid="{00000000-0005-0000-0000-00000A900000}"/>
    <cellStyle name="Normal 4 13 3 5" xfId="38232" xr:uid="{00000000-0005-0000-0000-00000B900000}"/>
    <cellStyle name="Normal 4 13 3 5 2" xfId="38233" xr:uid="{00000000-0005-0000-0000-00000C900000}"/>
    <cellStyle name="Normal 4 13 3 6" xfId="38234" xr:uid="{00000000-0005-0000-0000-00000D900000}"/>
    <cellStyle name="Normal 4 13 3 6 2" xfId="38235" xr:uid="{00000000-0005-0000-0000-00000E900000}"/>
    <cellStyle name="Normal 4 13 3 7" xfId="38236" xr:uid="{00000000-0005-0000-0000-00000F900000}"/>
    <cellStyle name="Normal 4 13 4" xfId="38237" xr:uid="{00000000-0005-0000-0000-000010900000}"/>
    <cellStyle name="Normal 4 13 4 2" xfId="38238" xr:uid="{00000000-0005-0000-0000-000011900000}"/>
    <cellStyle name="Normal 4 13 4 2 2" xfId="38239" xr:uid="{00000000-0005-0000-0000-000012900000}"/>
    <cellStyle name="Normal 4 13 4 2 2 2" xfId="38240" xr:uid="{00000000-0005-0000-0000-000013900000}"/>
    <cellStyle name="Normal 4 13 4 2 3" xfId="38241" xr:uid="{00000000-0005-0000-0000-000014900000}"/>
    <cellStyle name="Normal 4 13 4 3" xfId="38242" xr:uid="{00000000-0005-0000-0000-000015900000}"/>
    <cellStyle name="Normal 4 13 4 3 2" xfId="38243" xr:uid="{00000000-0005-0000-0000-000016900000}"/>
    <cellStyle name="Normal 4 13 4 3 2 2" xfId="38244" xr:uid="{00000000-0005-0000-0000-000017900000}"/>
    <cellStyle name="Normal 4 13 4 3 3" xfId="38245" xr:uid="{00000000-0005-0000-0000-000018900000}"/>
    <cellStyle name="Normal 4 13 4 4" xfId="38246" xr:uid="{00000000-0005-0000-0000-000019900000}"/>
    <cellStyle name="Normal 4 13 4 4 2" xfId="38247" xr:uid="{00000000-0005-0000-0000-00001A900000}"/>
    <cellStyle name="Normal 4 13 4 4 2 2" xfId="38248" xr:uid="{00000000-0005-0000-0000-00001B900000}"/>
    <cellStyle name="Normal 4 13 4 4 3" xfId="38249" xr:uid="{00000000-0005-0000-0000-00001C900000}"/>
    <cellStyle name="Normal 4 13 4 5" xfId="38250" xr:uid="{00000000-0005-0000-0000-00001D900000}"/>
    <cellStyle name="Normal 4 13 4 5 2" xfId="38251" xr:uid="{00000000-0005-0000-0000-00001E900000}"/>
    <cellStyle name="Normal 4 13 4 6" xfId="38252" xr:uid="{00000000-0005-0000-0000-00001F900000}"/>
    <cellStyle name="Normal 4 13 4 6 2" xfId="38253" xr:uid="{00000000-0005-0000-0000-000020900000}"/>
    <cellStyle name="Normal 4 13 4 7" xfId="38254" xr:uid="{00000000-0005-0000-0000-000021900000}"/>
    <cellStyle name="Normal 4 13 5" xfId="38255" xr:uid="{00000000-0005-0000-0000-000022900000}"/>
    <cellStyle name="Normal 4 13 5 2" xfId="38256" xr:uid="{00000000-0005-0000-0000-000023900000}"/>
    <cellStyle name="Normal 4 13 5 2 2" xfId="38257" xr:uid="{00000000-0005-0000-0000-000024900000}"/>
    <cellStyle name="Normal 4 13 5 2 2 2" xfId="38258" xr:uid="{00000000-0005-0000-0000-000025900000}"/>
    <cellStyle name="Normal 4 13 5 2 3" xfId="38259" xr:uid="{00000000-0005-0000-0000-000026900000}"/>
    <cellStyle name="Normal 4 13 5 3" xfId="38260" xr:uid="{00000000-0005-0000-0000-000027900000}"/>
    <cellStyle name="Normal 4 13 5 3 2" xfId="38261" xr:uid="{00000000-0005-0000-0000-000028900000}"/>
    <cellStyle name="Normal 4 13 5 3 2 2" xfId="38262" xr:uid="{00000000-0005-0000-0000-000029900000}"/>
    <cellStyle name="Normal 4 13 5 3 3" xfId="38263" xr:uid="{00000000-0005-0000-0000-00002A900000}"/>
    <cellStyle name="Normal 4 13 5 4" xfId="38264" xr:uid="{00000000-0005-0000-0000-00002B900000}"/>
    <cellStyle name="Normal 4 13 5 4 2" xfId="38265" xr:uid="{00000000-0005-0000-0000-00002C900000}"/>
    <cellStyle name="Normal 4 13 5 4 2 2" xfId="38266" xr:uid="{00000000-0005-0000-0000-00002D900000}"/>
    <cellStyle name="Normal 4 13 5 4 3" xfId="38267" xr:uid="{00000000-0005-0000-0000-00002E900000}"/>
    <cellStyle name="Normal 4 13 5 5" xfId="38268" xr:uid="{00000000-0005-0000-0000-00002F900000}"/>
    <cellStyle name="Normal 4 13 5 5 2" xfId="38269" xr:uid="{00000000-0005-0000-0000-000030900000}"/>
    <cellStyle name="Normal 4 13 5 6" xfId="38270" xr:uid="{00000000-0005-0000-0000-000031900000}"/>
    <cellStyle name="Normal 4 13 6" xfId="38271" xr:uid="{00000000-0005-0000-0000-000032900000}"/>
    <cellStyle name="Normal 4 13 6 2" xfId="38272" xr:uid="{00000000-0005-0000-0000-000033900000}"/>
    <cellStyle name="Normal 4 13 6 2 2" xfId="38273" xr:uid="{00000000-0005-0000-0000-000034900000}"/>
    <cellStyle name="Normal 4 13 6 2 2 2" xfId="38274" xr:uid="{00000000-0005-0000-0000-000035900000}"/>
    <cellStyle name="Normal 4 13 6 2 3" xfId="38275" xr:uid="{00000000-0005-0000-0000-000036900000}"/>
    <cellStyle name="Normal 4 13 6 3" xfId="38276" xr:uid="{00000000-0005-0000-0000-000037900000}"/>
    <cellStyle name="Normal 4 13 6 3 2" xfId="38277" xr:uid="{00000000-0005-0000-0000-000038900000}"/>
    <cellStyle name="Normal 4 13 6 3 2 2" xfId="38278" xr:uid="{00000000-0005-0000-0000-000039900000}"/>
    <cellStyle name="Normal 4 13 6 3 3" xfId="38279" xr:uid="{00000000-0005-0000-0000-00003A900000}"/>
    <cellStyle name="Normal 4 13 6 4" xfId="38280" xr:uid="{00000000-0005-0000-0000-00003B900000}"/>
    <cellStyle name="Normal 4 13 6 4 2" xfId="38281" xr:uid="{00000000-0005-0000-0000-00003C900000}"/>
    <cellStyle name="Normal 4 13 6 4 2 2" xfId="38282" xr:uid="{00000000-0005-0000-0000-00003D900000}"/>
    <cellStyle name="Normal 4 13 6 4 3" xfId="38283" xr:uid="{00000000-0005-0000-0000-00003E900000}"/>
    <cellStyle name="Normal 4 13 6 5" xfId="38284" xr:uid="{00000000-0005-0000-0000-00003F900000}"/>
    <cellStyle name="Normal 4 13 6 5 2" xfId="38285" xr:uid="{00000000-0005-0000-0000-000040900000}"/>
    <cellStyle name="Normal 4 13 6 6" xfId="38286" xr:uid="{00000000-0005-0000-0000-000041900000}"/>
    <cellStyle name="Normal 4 13 7" xfId="38287" xr:uid="{00000000-0005-0000-0000-000042900000}"/>
    <cellStyle name="Normal 4 13 7 2" xfId="38288" xr:uid="{00000000-0005-0000-0000-000043900000}"/>
    <cellStyle name="Normal 4 13 7 2 2" xfId="38289" xr:uid="{00000000-0005-0000-0000-000044900000}"/>
    <cellStyle name="Normal 4 13 7 3" xfId="38290" xr:uid="{00000000-0005-0000-0000-000045900000}"/>
    <cellStyle name="Normal 4 13 8" xfId="38291" xr:uid="{00000000-0005-0000-0000-000046900000}"/>
    <cellStyle name="Normal 4 13 8 2" xfId="38292" xr:uid="{00000000-0005-0000-0000-000047900000}"/>
    <cellStyle name="Normal 4 13 8 2 2" xfId="38293" xr:uid="{00000000-0005-0000-0000-000048900000}"/>
    <cellStyle name="Normal 4 13 8 3" xfId="38294" xr:uid="{00000000-0005-0000-0000-000049900000}"/>
    <cellStyle name="Normal 4 13 9" xfId="38295" xr:uid="{00000000-0005-0000-0000-00004A900000}"/>
    <cellStyle name="Normal 4 13 9 2" xfId="38296" xr:uid="{00000000-0005-0000-0000-00004B900000}"/>
    <cellStyle name="Normal 4 13 9 2 2" xfId="38297" xr:uid="{00000000-0005-0000-0000-00004C900000}"/>
    <cellStyle name="Normal 4 13 9 3" xfId="38298" xr:uid="{00000000-0005-0000-0000-00004D900000}"/>
    <cellStyle name="Normal 4 14" xfId="38299" xr:uid="{00000000-0005-0000-0000-00004E900000}"/>
    <cellStyle name="Normal 4 14 10" xfId="38300" xr:uid="{00000000-0005-0000-0000-00004F900000}"/>
    <cellStyle name="Normal 4 14 10 2" xfId="38301" xr:uid="{00000000-0005-0000-0000-000050900000}"/>
    <cellStyle name="Normal 4 14 10 2 2" xfId="38302" xr:uid="{00000000-0005-0000-0000-000051900000}"/>
    <cellStyle name="Normal 4 14 10 3" xfId="38303" xr:uid="{00000000-0005-0000-0000-000052900000}"/>
    <cellStyle name="Normal 4 14 11" xfId="38304" xr:uid="{00000000-0005-0000-0000-000053900000}"/>
    <cellStyle name="Normal 4 14 11 2" xfId="38305" xr:uid="{00000000-0005-0000-0000-000054900000}"/>
    <cellStyle name="Normal 4 14 12" xfId="38306" xr:uid="{00000000-0005-0000-0000-000055900000}"/>
    <cellStyle name="Normal 4 14 12 2" xfId="38307" xr:uid="{00000000-0005-0000-0000-000056900000}"/>
    <cellStyle name="Normal 4 14 13" xfId="38308" xr:uid="{00000000-0005-0000-0000-000057900000}"/>
    <cellStyle name="Normal 4 14 2" xfId="38309" xr:uid="{00000000-0005-0000-0000-000058900000}"/>
    <cellStyle name="Normal 4 14 2 2" xfId="38310" xr:uid="{00000000-0005-0000-0000-000059900000}"/>
    <cellStyle name="Normal 4 14 2 2 2" xfId="38311" xr:uid="{00000000-0005-0000-0000-00005A900000}"/>
    <cellStyle name="Normal 4 14 2 2 2 2" xfId="38312" xr:uid="{00000000-0005-0000-0000-00005B900000}"/>
    <cellStyle name="Normal 4 14 2 2 2 2 2" xfId="38313" xr:uid="{00000000-0005-0000-0000-00005C900000}"/>
    <cellStyle name="Normal 4 14 2 2 2 3" xfId="38314" xr:uid="{00000000-0005-0000-0000-00005D900000}"/>
    <cellStyle name="Normal 4 14 2 2 3" xfId="38315" xr:uid="{00000000-0005-0000-0000-00005E900000}"/>
    <cellStyle name="Normal 4 14 2 2 3 2" xfId="38316" xr:uid="{00000000-0005-0000-0000-00005F900000}"/>
    <cellStyle name="Normal 4 14 2 2 3 2 2" xfId="38317" xr:uid="{00000000-0005-0000-0000-000060900000}"/>
    <cellStyle name="Normal 4 14 2 2 3 3" xfId="38318" xr:uid="{00000000-0005-0000-0000-000061900000}"/>
    <cellStyle name="Normal 4 14 2 2 4" xfId="38319" xr:uid="{00000000-0005-0000-0000-000062900000}"/>
    <cellStyle name="Normal 4 14 2 2 4 2" xfId="38320" xr:uid="{00000000-0005-0000-0000-000063900000}"/>
    <cellStyle name="Normal 4 14 2 2 4 2 2" xfId="38321" xr:uid="{00000000-0005-0000-0000-000064900000}"/>
    <cellStyle name="Normal 4 14 2 2 4 3" xfId="38322" xr:uid="{00000000-0005-0000-0000-000065900000}"/>
    <cellStyle name="Normal 4 14 2 2 5" xfId="38323" xr:uid="{00000000-0005-0000-0000-000066900000}"/>
    <cellStyle name="Normal 4 14 2 2 5 2" xfId="38324" xr:uid="{00000000-0005-0000-0000-000067900000}"/>
    <cellStyle name="Normal 4 14 2 2 6" xfId="38325" xr:uid="{00000000-0005-0000-0000-000068900000}"/>
    <cellStyle name="Normal 4 14 2 2 6 2" xfId="38326" xr:uid="{00000000-0005-0000-0000-000069900000}"/>
    <cellStyle name="Normal 4 14 2 2 7" xfId="38327" xr:uid="{00000000-0005-0000-0000-00006A900000}"/>
    <cellStyle name="Normal 4 14 2 3" xfId="38328" xr:uid="{00000000-0005-0000-0000-00006B900000}"/>
    <cellStyle name="Normal 4 14 2 3 2" xfId="38329" xr:uid="{00000000-0005-0000-0000-00006C900000}"/>
    <cellStyle name="Normal 4 14 2 3 2 2" xfId="38330" xr:uid="{00000000-0005-0000-0000-00006D900000}"/>
    <cellStyle name="Normal 4 14 2 3 2 2 2" xfId="38331" xr:uid="{00000000-0005-0000-0000-00006E900000}"/>
    <cellStyle name="Normal 4 14 2 3 2 3" xfId="38332" xr:uid="{00000000-0005-0000-0000-00006F900000}"/>
    <cellStyle name="Normal 4 14 2 3 3" xfId="38333" xr:uid="{00000000-0005-0000-0000-000070900000}"/>
    <cellStyle name="Normal 4 14 2 3 3 2" xfId="38334" xr:uid="{00000000-0005-0000-0000-000071900000}"/>
    <cellStyle name="Normal 4 14 2 3 3 2 2" xfId="38335" xr:uid="{00000000-0005-0000-0000-000072900000}"/>
    <cellStyle name="Normal 4 14 2 3 3 3" xfId="38336" xr:uid="{00000000-0005-0000-0000-000073900000}"/>
    <cellStyle name="Normal 4 14 2 3 4" xfId="38337" xr:uid="{00000000-0005-0000-0000-000074900000}"/>
    <cellStyle name="Normal 4 14 2 3 4 2" xfId="38338" xr:uid="{00000000-0005-0000-0000-000075900000}"/>
    <cellStyle name="Normal 4 14 2 3 4 2 2" xfId="38339" xr:uid="{00000000-0005-0000-0000-000076900000}"/>
    <cellStyle name="Normal 4 14 2 3 4 3" xfId="38340" xr:uid="{00000000-0005-0000-0000-000077900000}"/>
    <cellStyle name="Normal 4 14 2 3 5" xfId="38341" xr:uid="{00000000-0005-0000-0000-000078900000}"/>
    <cellStyle name="Normal 4 14 2 3 5 2" xfId="38342" xr:uid="{00000000-0005-0000-0000-000079900000}"/>
    <cellStyle name="Normal 4 14 2 3 6" xfId="38343" xr:uid="{00000000-0005-0000-0000-00007A900000}"/>
    <cellStyle name="Normal 4 14 2 4" xfId="38344" xr:uid="{00000000-0005-0000-0000-00007B900000}"/>
    <cellStyle name="Normal 4 14 2 4 2" xfId="38345" xr:uid="{00000000-0005-0000-0000-00007C900000}"/>
    <cellStyle name="Normal 4 14 2 4 2 2" xfId="38346" xr:uid="{00000000-0005-0000-0000-00007D900000}"/>
    <cellStyle name="Normal 4 14 2 4 3" xfId="38347" xr:uid="{00000000-0005-0000-0000-00007E900000}"/>
    <cellStyle name="Normal 4 14 2 5" xfId="38348" xr:uid="{00000000-0005-0000-0000-00007F900000}"/>
    <cellStyle name="Normal 4 14 2 5 2" xfId="38349" xr:uid="{00000000-0005-0000-0000-000080900000}"/>
    <cellStyle name="Normal 4 14 2 5 2 2" xfId="38350" xr:uid="{00000000-0005-0000-0000-000081900000}"/>
    <cellStyle name="Normal 4 14 2 5 3" xfId="38351" xr:uid="{00000000-0005-0000-0000-000082900000}"/>
    <cellStyle name="Normal 4 14 2 6" xfId="38352" xr:uid="{00000000-0005-0000-0000-000083900000}"/>
    <cellStyle name="Normal 4 14 2 6 2" xfId="38353" xr:uid="{00000000-0005-0000-0000-000084900000}"/>
    <cellStyle name="Normal 4 14 2 6 2 2" xfId="38354" xr:uid="{00000000-0005-0000-0000-000085900000}"/>
    <cellStyle name="Normal 4 14 2 6 3" xfId="38355" xr:uid="{00000000-0005-0000-0000-000086900000}"/>
    <cellStyle name="Normal 4 14 2 7" xfId="38356" xr:uid="{00000000-0005-0000-0000-000087900000}"/>
    <cellStyle name="Normal 4 14 2 7 2" xfId="38357" xr:uid="{00000000-0005-0000-0000-000088900000}"/>
    <cellStyle name="Normal 4 14 2 8" xfId="38358" xr:uid="{00000000-0005-0000-0000-000089900000}"/>
    <cellStyle name="Normal 4 14 2 8 2" xfId="38359" xr:uid="{00000000-0005-0000-0000-00008A900000}"/>
    <cellStyle name="Normal 4 14 2 9" xfId="38360" xr:uid="{00000000-0005-0000-0000-00008B900000}"/>
    <cellStyle name="Normal 4 14 3" xfId="38361" xr:uid="{00000000-0005-0000-0000-00008C900000}"/>
    <cellStyle name="Normal 4 14 3 2" xfId="38362" xr:uid="{00000000-0005-0000-0000-00008D900000}"/>
    <cellStyle name="Normal 4 14 3 2 2" xfId="38363" xr:uid="{00000000-0005-0000-0000-00008E900000}"/>
    <cellStyle name="Normal 4 14 3 2 2 2" xfId="38364" xr:uid="{00000000-0005-0000-0000-00008F900000}"/>
    <cellStyle name="Normal 4 14 3 2 3" xfId="38365" xr:uid="{00000000-0005-0000-0000-000090900000}"/>
    <cellStyle name="Normal 4 14 3 3" xfId="38366" xr:uid="{00000000-0005-0000-0000-000091900000}"/>
    <cellStyle name="Normal 4 14 3 3 2" xfId="38367" xr:uid="{00000000-0005-0000-0000-000092900000}"/>
    <cellStyle name="Normal 4 14 3 3 2 2" xfId="38368" xr:uid="{00000000-0005-0000-0000-000093900000}"/>
    <cellStyle name="Normal 4 14 3 3 3" xfId="38369" xr:uid="{00000000-0005-0000-0000-000094900000}"/>
    <cellStyle name="Normal 4 14 3 4" xfId="38370" xr:uid="{00000000-0005-0000-0000-000095900000}"/>
    <cellStyle name="Normal 4 14 3 4 2" xfId="38371" xr:uid="{00000000-0005-0000-0000-000096900000}"/>
    <cellStyle name="Normal 4 14 3 4 2 2" xfId="38372" xr:uid="{00000000-0005-0000-0000-000097900000}"/>
    <cellStyle name="Normal 4 14 3 4 3" xfId="38373" xr:uid="{00000000-0005-0000-0000-000098900000}"/>
    <cellStyle name="Normal 4 14 3 5" xfId="38374" xr:uid="{00000000-0005-0000-0000-000099900000}"/>
    <cellStyle name="Normal 4 14 3 5 2" xfId="38375" xr:uid="{00000000-0005-0000-0000-00009A900000}"/>
    <cellStyle name="Normal 4 14 3 6" xfId="38376" xr:uid="{00000000-0005-0000-0000-00009B900000}"/>
    <cellStyle name="Normal 4 14 3 6 2" xfId="38377" xr:uid="{00000000-0005-0000-0000-00009C900000}"/>
    <cellStyle name="Normal 4 14 3 7" xfId="38378" xr:uid="{00000000-0005-0000-0000-00009D900000}"/>
    <cellStyle name="Normal 4 14 4" xfId="38379" xr:uid="{00000000-0005-0000-0000-00009E900000}"/>
    <cellStyle name="Normal 4 14 4 2" xfId="38380" xr:uid="{00000000-0005-0000-0000-00009F900000}"/>
    <cellStyle name="Normal 4 14 4 2 2" xfId="38381" xr:uid="{00000000-0005-0000-0000-0000A0900000}"/>
    <cellStyle name="Normal 4 14 4 2 2 2" xfId="38382" xr:uid="{00000000-0005-0000-0000-0000A1900000}"/>
    <cellStyle name="Normal 4 14 4 2 3" xfId="38383" xr:uid="{00000000-0005-0000-0000-0000A2900000}"/>
    <cellStyle name="Normal 4 14 4 3" xfId="38384" xr:uid="{00000000-0005-0000-0000-0000A3900000}"/>
    <cellStyle name="Normal 4 14 4 3 2" xfId="38385" xr:uid="{00000000-0005-0000-0000-0000A4900000}"/>
    <cellStyle name="Normal 4 14 4 3 2 2" xfId="38386" xr:uid="{00000000-0005-0000-0000-0000A5900000}"/>
    <cellStyle name="Normal 4 14 4 3 3" xfId="38387" xr:uid="{00000000-0005-0000-0000-0000A6900000}"/>
    <cellStyle name="Normal 4 14 4 4" xfId="38388" xr:uid="{00000000-0005-0000-0000-0000A7900000}"/>
    <cellStyle name="Normal 4 14 4 4 2" xfId="38389" xr:uid="{00000000-0005-0000-0000-0000A8900000}"/>
    <cellStyle name="Normal 4 14 4 4 2 2" xfId="38390" xr:uid="{00000000-0005-0000-0000-0000A9900000}"/>
    <cellStyle name="Normal 4 14 4 4 3" xfId="38391" xr:uid="{00000000-0005-0000-0000-0000AA900000}"/>
    <cellStyle name="Normal 4 14 4 5" xfId="38392" xr:uid="{00000000-0005-0000-0000-0000AB900000}"/>
    <cellStyle name="Normal 4 14 4 5 2" xfId="38393" xr:uid="{00000000-0005-0000-0000-0000AC900000}"/>
    <cellStyle name="Normal 4 14 4 6" xfId="38394" xr:uid="{00000000-0005-0000-0000-0000AD900000}"/>
    <cellStyle name="Normal 4 14 5" xfId="38395" xr:uid="{00000000-0005-0000-0000-0000AE900000}"/>
    <cellStyle name="Normal 4 14 5 2" xfId="38396" xr:uid="{00000000-0005-0000-0000-0000AF900000}"/>
    <cellStyle name="Normal 4 14 5 2 2" xfId="38397" xr:uid="{00000000-0005-0000-0000-0000B0900000}"/>
    <cellStyle name="Normal 4 14 5 2 2 2" xfId="38398" xr:uid="{00000000-0005-0000-0000-0000B1900000}"/>
    <cellStyle name="Normal 4 14 5 2 3" xfId="38399" xr:uid="{00000000-0005-0000-0000-0000B2900000}"/>
    <cellStyle name="Normal 4 14 5 3" xfId="38400" xr:uid="{00000000-0005-0000-0000-0000B3900000}"/>
    <cellStyle name="Normal 4 14 5 3 2" xfId="38401" xr:uid="{00000000-0005-0000-0000-0000B4900000}"/>
    <cellStyle name="Normal 4 14 5 3 2 2" xfId="38402" xr:uid="{00000000-0005-0000-0000-0000B5900000}"/>
    <cellStyle name="Normal 4 14 5 3 3" xfId="38403" xr:uid="{00000000-0005-0000-0000-0000B6900000}"/>
    <cellStyle name="Normal 4 14 5 4" xfId="38404" xr:uid="{00000000-0005-0000-0000-0000B7900000}"/>
    <cellStyle name="Normal 4 14 5 4 2" xfId="38405" xr:uid="{00000000-0005-0000-0000-0000B8900000}"/>
    <cellStyle name="Normal 4 14 5 4 2 2" xfId="38406" xr:uid="{00000000-0005-0000-0000-0000B9900000}"/>
    <cellStyle name="Normal 4 14 5 4 3" xfId="38407" xr:uid="{00000000-0005-0000-0000-0000BA900000}"/>
    <cellStyle name="Normal 4 14 5 5" xfId="38408" xr:uid="{00000000-0005-0000-0000-0000BB900000}"/>
    <cellStyle name="Normal 4 14 5 5 2" xfId="38409" xr:uid="{00000000-0005-0000-0000-0000BC900000}"/>
    <cellStyle name="Normal 4 14 5 6" xfId="38410" xr:uid="{00000000-0005-0000-0000-0000BD900000}"/>
    <cellStyle name="Normal 4 14 6" xfId="38411" xr:uid="{00000000-0005-0000-0000-0000BE900000}"/>
    <cellStyle name="Normal 4 14 6 2" xfId="38412" xr:uid="{00000000-0005-0000-0000-0000BF900000}"/>
    <cellStyle name="Normal 4 14 6 2 2" xfId="38413" xr:uid="{00000000-0005-0000-0000-0000C0900000}"/>
    <cellStyle name="Normal 4 14 6 2 2 2" xfId="38414" xr:uid="{00000000-0005-0000-0000-0000C1900000}"/>
    <cellStyle name="Normal 4 14 6 2 3" xfId="38415" xr:uid="{00000000-0005-0000-0000-0000C2900000}"/>
    <cellStyle name="Normal 4 14 6 3" xfId="38416" xr:uid="{00000000-0005-0000-0000-0000C3900000}"/>
    <cellStyle name="Normal 4 14 6 3 2" xfId="38417" xr:uid="{00000000-0005-0000-0000-0000C4900000}"/>
    <cellStyle name="Normal 4 14 6 3 2 2" xfId="38418" xr:uid="{00000000-0005-0000-0000-0000C5900000}"/>
    <cellStyle name="Normal 4 14 6 3 3" xfId="38419" xr:uid="{00000000-0005-0000-0000-0000C6900000}"/>
    <cellStyle name="Normal 4 14 6 4" xfId="38420" xr:uid="{00000000-0005-0000-0000-0000C7900000}"/>
    <cellStyle name="Normal 4 14 6 4 2" xfId="38421" xr:uid="{00000000-0005-0000-0000-0000C8900000}"/>
    <cellStyle name="Normal 4 14 6 4 2 2" xfId="38422" xr:uid="{00000000-0005-0000-0000-0000C9900000}"/>
    <cellStyle name="Normal 4 14 6 4 3" xfId="38423" xr:uid="{00000000-0005-0000-0000-0000CA900000}"/>
    <cellStyle name="Normal 4 14 6 5" xfId="38424" xr:uid="{00000000-0005-0000-0000-0000CB900000}"/>
    <cellStyle name="Normal 4 14 6 5 2" xfId="38425" xr:uid="{00000000-0005-0000-0000-0000CC900000}"/>
    <cellStyle name="Normal 4 14 6 6" xfId="38426" xr:uid="{00000000-0005-0000-0000-0000CD900000}"/>
    <cellStyle name="Normal 4 14 7" xfId="38427" xr:uid="{00000000-0005-0000-0000-0000CE900000}"/>
    <cellStyle name="Normal 4 14 7 2" xfId="38428" xr:uid="{00000000-0005-0000-0000-0000CF900000}"/>
    <cellStyle name="Normal 4 14 7 2 2" xfId="38429" xr:uid="{00000000-0005-0000-0000-0000D0900000}"/>
    <cellStyle name="Normal 4 14 7 3" xfId="38430" xr:uid="{00000000-0005-0000-0000-0000D1900000}"/>
    <cellStyle name="Normal 4 14 8" xfId="38431" xr:uid="{00000000-0005-0000-0000-0000D2900000}"/>
    <cellStyle name="Normal 4 14 8 2" xfId="38432" xr:uid="{00000000-0005-0000-0000-0000D3900000}"/>
    <cellStyle name="Normal 4 14 8 2 2" xfId="38433" xr:uid="{00000000-0005-0000-0000-0000D4900000}"/>
    <cellStyle name="Normal 4 14 8 3" xfId="38434" xr:uid="{00000000-0005-0000-0000-0000D5900000}"/>
    <cellStyle name="Normal 4 14 9" xfId="38435" xr:uid="{00000000-0005-0000-0000-0000D6900000}"/>
    <cellStyle name="Normal 4 14 9 2" xfId="38436" xr:uid="{00000000-0005-0000-0000-0000D7900000}"/>
    <cellStyle name="Normal 4 14 9 2 2" xfId="38437" xr:uid="{00000000-0005-0000-0000-0000D8900000}"/>
    <cellStyle name="Normal 4 14 9 3" xfId="38438" xr:uid="{00000000-0005-0000-0000-0000D9900000}"/>
    <cellStyle name="Normal 4 15" xfId="38439" xr:uid="{00000000-0005-0000-0000-0000DA900000}"/>
    <cellStyle name="Normal 4 16" xfId="38440" xr:uid="{00000000-0005-0000-0000-0000DB900000}"/>
    <cellStyle name="Normal 4 17" xfId="38441" xr:uid="{00000000-0005-0000-0000-0000DC900000}"/>
    <cellStyle name="Normal 4 18" xfId="38442" xr:uid="{00000000-0005-0000-0000-0000DD900000}"/>
    <cellStyle name="Normal 4 2" xfId="1294" xr:uid="{00000000-0005-0000-0000-0000DE900000}"/>
    <cellStyle name="Normal 4 2 2" xfId="38443" xr:uid="{00000000-0005-0000-0000-0000DF900000}"/>
    <cellStyle name="Normal 4 2 2 2" xfId="55926" xr:uid="{00000000-0005-0000-0000-0000E0900000}"/>
    <cellStyle name="Normal 4 2 2 3" xfId="55927" xr:uid="{00000000-0005-0000-0000-0000E1900000}"/>
    <cellStyle name="Normal 4 2 2 3 2" xfId="55928" xr:uid="{00000000-0005-0000-0000-0000E2900000}"/>
    <cellStyle name="Normal 4 2 3" xfId="38444" xr:uid="{00000000-0005-0000-0000-0000E3900000}"/>
    <cellStyle name="Normal 4 3" xfId="38445" xr:uid="{00000000-0005-0000-0000-0000E4900000}"/>
    <cellStyle name="Normal 4 3 10" xfId="38446" xr:uid="{00000000-0005-0000-0000-0000E5900000}"/>
    <cellStyle name="Normal 4 3 11" xfId="55929" xr:uid="{00000000-0005-0000-0000-0000E6900000}"/>
    <cellStyle name="Normal 4 3 2" xfId="38447" xr:uid="{00000000-0005-0000-0000-0000E7900000}"/>
    <cellStyle name="Normal 4 3 2 10" xfId="38448" xr:uid="{00000000-0005-0000-0000-0000E8900000}"/>
    <cellStyle name="Normal 4 3 2 10 2" xfId="38449" xr:uid="{00000000-0005-0000-0000-0000E9900000}"/>
    <cellStyle name="Normal 4 3 2 11" xfId="38450" xr:uid="{00000000-0005-0000-0000-0000EA900000}"/>
    <cellStyle name="Normal 4 3 2 11 2" xfId="38451" xr:uid="{00000000-0005-0000-0000-0000EB900000}"/>
    <cellStyle name="Normal 4 3 2 12" xfId="38452" xr:uid="{00000000-0005-0000-0000-0000EC900000}"/>
    <cellStyle name="Normal 4 3 2 13" xfId="38453" xr:uid="{00000000-0005-0000-0000-0000ED900000}"/>
    <cellStyle name="Normal 4 3 2 13 2" xfId="38454" xr:uid="{00000000-0005-0000-0000-0000EE900000}"/>
    <cellStyle name="Normal 4 3 2 14" xfId="38455" xr:uid="{00000000-0005-0000-0000-0000EF900000}"/>
    <cellStyle name="Normal 4 3 2 14 2" xfId="38456" xr:uid="{00000000-0005-0000-0000-0000F0900000}"/>
    <cellStyle name="Normal 4 3 2 15" xfId="38457" xr:uid="{00000000-0005-0000-0000-0000F1900000}"/>
    <cellStyle name="Normal 4 3 2 16" xfId="55930" xr:uid="{00000000-0005-0000-0000-0000F2900000}"/>
    <cellStyle name="Normal 4 3 2 2" xfId="38458" xr:uid="{00000000-0005-0000-0000-0000F3900000}"/>
    <cellStyle name="Normal 4 3 2 2 10" xfId="38459" xr:uid="{00000000-0005-0000-0000-0000F4900000}"/>
    <cellStyle name="Normal 4 3 2 2 10 2" xfId="38460" xr:uid="{00000000-0005-0000-0000-0000F5900000}"/>
    <cellStyle name="Normal 4 3 2 2 11" xfId="38461" xr:uid="{00000000-0005-0000-0000-0000F6900000}"/>
    <cellStyle name="Normal 4 3 2 2 2" xfId="38462" xr:uid="{00000000-0005-0000-0000-0000F7900000}"/>
    <cellStyle name="Normal 4 3 2 2 2 2" xfId="38463" xr:uid="{00000000-0005-0000-0000-0000F8900000}"/>
    <cellStyle name="Normal 4 3 2 2 2 2 2" xfId="38464" xr:uid="{00000000-0005-0000-0000-0000F9900000}"/>
    <cellStyle name="Normal 4 3 2 2 2 2 2 2" xfId="38465" xr:uid="{00000000-0005-0000-0000-0000FA900000}"/>
    <cellStyle name="Normal 4 3 2 2 2 2 3" xfId="38466" xr:uid="{00000000-0005-0000-0000-0000FB900000}"/>
    <cellStyle name="Normal 4 3 2 2 2 3" xfId="38467" xr:uid="{00000000-0005-0000-0000-0000FC900000}"/>
    <cellStyle name="Normal 4 3 2 2 2 3 2" xfId="38468" xr:uid="{00000000-0005-0000-0000-0000FD900000}"/>
    <cellStyle name="Normal 4 3 2 2 2 3 2 2" xfId="38469" xr:uid="{00000000-0005-0000-0000-0000FE900000}"/>
    <cellStyle name="Normal 4 3 2 2 2 3 3" xfId="38470" xr:uid="{00000000-0005-0000-0000-0000FF900000}"/>
    <cellStyle name="Normal 4 3 2 2 2 4" xfId="38471" xr:uid="{00000000-0005-0000-0000-000000910000}"/>
    <cellStyle name="Normal 4 3 2 2 2 4 2" xfId="38472" xr:uid="{00000000-0005-0000-0000-000001910000}"/>
    <cellStyle name="Normal 4 3 2 2 2 4 2 2" xfId="38473" xr:uid="{00000000-0005-0000-0000-000002910000}"/>
    <cellStyle name="Normal 4 3 2 2 2 4 3" xfId="38474" xr:uid="{00000000-0005-0000-0000-000003910000}"/>
    <cellStyle name="Normal 4 3 2 2 2 5" xfId="38475" xr:uid="{00000000-0005-0000-0000-000004910000}"/>
    <cellStyle name="Normal 4 3 2 2 2 5 2" xfId="38476" xr:uid="{00000000-0005-0000-0000-000005910000}"/>
    <cellStyle name="Normal 4 3 2 2 2 6" xfId="38477" xr:uid="{00000000-0005-0000-0000-000006910000}"/>
    <cellStyle name="Normal 4 3 2 2 2 6 2" xfId="38478" xr:uid="{00000000-0005-0000-0000-000007910000}"/>
    <cellStyle name="Normal 4 3 2 2 2 7" xfId="38479" xr:uid="{00000000-0005-0000-0000-000008910000}"/>
    <cellStyle name="Normal 4 3 2 2 3" xfId="38480" xr:uid="{00000000-0005-0000-0000-000009910000}"/>
    <cellStyle name="Normal 4 3 2 2 3 2" xfId="38481" xr:uid="{00000000-0005-0000-0000-00000A910000}"/>
    <cellStyle name="Normal 4 3 2 2 3 2 2" xfId="38482" xr:uid="{00000000-0005-0000-0000-00000B910000}"/>
    <cellStyle name="Normal 4 3 2 2 3 2 2 2" xfId="38483" xr:uid="{00000000-0005-0000-0000-00000C910000}"/>
    <cellStyle name="Normal 4 3 2 2 3 2 3" xfId="38484" xr:uid="{00000000-0005-0000-0000-00000D910000}"/>
    <cellStyle name="Normal 4 3 2 2 3 3" xfId="38485" xr:uid="{00000000-0005-0000-0000-00000E910000}"/>
    <cellStyle name="Normal 4 3 2 2 3 3 2" xfId="38486" xr:uid="{00000000-0005-0000-0000-00000F910000}"/>
    <cellStyle name="Normal 4 3 2 2 3 3 2 2" xfId="38487" xr:uid="{00000000-0005-0000-0000-000010910000}"/>
    <cellStyle name="Normal 4 3 2 2 3 3 3" xfId="38488" xr:uid="{00000000-0005-0000-0000-000011910000}"/>
    <cellStyle name="Normal 4 3 2 2 3 4" xfId="38489" xr:uid="{00000000-0005-0000-0000-000012910000}"/>
    <cellStyle name="Normal 4 3 2 2 3 4 2" xfId="38490" xr:uid="{00000000-0005-0000-0000-000013910000}"/>
    <cellStyle name="Normal 4 3 2 2 3 4 2 2" xfId="38491" xr:uid="{00000000-0005-0000-0000-000014910000}"/>
    <cellStyle name="Normal 4 3 2 2 3 4 3" xfId="38492" xr:uid="{00000000-0005-0000-0000-000015910000}"/>
    <cellStyle name="Normal 4 3 2 2 3 5" xfId="38493" xr:uid="{00000000-0005-0000-0000-000016910000}"/>
    <cellStyle name="Normal 4 3 2 2 3 5 2" xfId="38494" xr:uid="{00000000-0005-0000-0000-000017910000}"/>
    <cellStyle name="Normal 4 3 2 2 3 6" xfId="38495" xr:uid="{00000000-0005-0000-0000-000018910000}"/>
    <cellStyle name="Normal 4 3 2 2 4" xfId="38496" xr:uid="{00000000-0005-0000-0000-000019910000}"/>
    <cellStyle name="Normal 4 3 2 2 4 2" xfId="38497" xr:uid="{00000000-0005-0000-0000-00001A910000}"/>
    <cellStyle name="Normal 4 3 2 2 4 2 2" xfId="38498" xr:uid="{00000000-0005-0000-0000-00001B910000}"/>
    <cellStyle name="Normal 4 3 2 2 4 3" xfId="38499" xr:uid="{00000000-0005-0000-0000-00001C910000}"/>
    <cellStyle name="Normal 4 3 2 2 5" xfId="38500" xr:uid="{00000000-0005-0000-0000-00001D910000}"/>
    <cellStyle name="Normal 4 3 2 2 5 2" xfId="38501" xr:uid="{00000000-0005-0000-0000-00001E910000}"/>
    <cellStyle name="Normal 4 3 2 2 5 2 2" xfId="38502" xr:uid="{00000000-0005-0000-0000-00001F910000}"/>
    <cellStyle name="Normal 4 3 2 2 5 3" xfId="38503" xr:uid="{00000000-0005-0000-0000-000020910000}"/>
    <cellStyle name="Normal 4 3 2 2 6" xfId="38504" xr:uid="{00000000-0005-0000-0000-000021910000}"/>
    <cellStyle name="Normal 4 3 2 2 6 2" xfId="38505" xr:uid="{00000000-0005-0000-0000-000022910000}"/>
    <cellStyle name="Normal 4 3 2 2 6 2 2" xfId="38506" xr:uid="{00000000-0005-0000-0000-000023910000}"/>
    <cellStyle name="Normal 4 3 2 2 6 3" xfId="38507" xr:uid="{00000000-0005-0000-0000-000024910000}"/>
    <cellStyle name="Normal 4 3 2 2 7" xfId="38508" xr:uid="{00000000-0005-0000-0000-000025910000}"/>
    <cellStyle name="Normal 4 3 2 2 7 2" xfId="38509" xr:uid="{00000000-0005-0000-0000-000026910000}"/>
    <cellStyle name="Normal 4 3 2 2 8" xfId="38510" xr:uid="{00000000-0005-0000-0000-000027910000}"/>
    <cellStyle name="Normal 4 3 2 2 8 2" xfId="38511" xr:uid="{00000000-0005-0000-0000-000028910000}"/>
    <cellStyle name="Normal 4 3 2 2 9" xfId="38512" xr:uid="{00000000-0005-0000-0000-000029910000}"/>
    <cellStyle name="Normal 4 3 2 2 9 2" xfId="38513" xr:uid="{00000000-0005-0000-0000-00002A910000}"/>
    <cellStyle name="Normal 4 3 2 3" xfId="38514" xr:uid="{00000000-0005-0000-0000-00002B910000}"/>
    <cellStyle name="Normal 4 3 2 3 10" xfId="38515" xr:uid="{00000000-0005-0000-0000-00002C910000}"/>
    <cellStyle name="Normal 4 3 2 3 10 2" xfId="38516" xr:uid="{00000000-0005-0000-0000-00002D910000}"/>
    <cellStyle name="Normal 4 3 2 3 11" xfId="38517" xr:uid="{00000000-0005-0000-0000-00002E910000}"/>
    <cellStyle name="Normal 4 3 2 3 2" xfId="38518" xr:uid="{00000000-0005-0000-0000-00002F910000}"/>
    <cellStyle name="Normal 4 3 2 3 2 2" xfId="38519" xr:uid="{00000000-0005-0000-0000-000030910000}"/>
    <cellStyle name="Normal 4 3 2 3 2 2 2" xfId="38520" xr:uid="{00000000-0005-0000-0000-000031910000}"/>
    <cellStyle name="Normal 4 3 2 3 2 2 2 2" xfId="38521" xr:uid="{00000000-0005-0000-0000-000032910000}"/>
    <cellStyle name="Normal 4 3 2 3 2 2 3" xfId="38522" xr:uid="{00000000-0005-0000-0000-000033910000}"/>
    <cellStyle name="Normal 4 3 2 3 2 3" xfId="38523" xr:uid="{00000000-0005-0000-0000-000034910000}"/>
    <cellStyle name="Normal 4 3 2 3 2 3 2" xfId="38524" xr:uid="{00000000-0005-0000-0000-000035910000}"/>
    <cellStyle name="Normal 4 3 2 3 2 3 2 2" xfId="38525" xr:uid="{00000000-0005-0000-0000-000036910000}"/>
    <cellStyle name="Normal 4 3 2 3 2 3 3" xfId="38526" xr:uid="{00000000-0005-0000-0000-000037910000}"/>
    <cellStyle name="Normal 4 3 2 3 2 4" xfId="38527" xr:uid="{00000000-0005-0000-0000-000038910000}"/>
    <cellStyle name="Normal 4 3 2 3 2 4 2" xfId="38528" xr:uid="{00000000-0005-0000-0000-000039910000}"/>
    <cellStyle name="Normal 4 3 2 3 2 4 2 2" xfId="38529" xr:uid="{00000000-0005-0000-0000-00003A910000}"/>
    <cellStyle name="Normal 4 3 2 3 2 4 3" xfId="38530" xr:uid="{00000000-0005-0000-0000-00003B910000}"/>
    <cellStyle name="Normal 4 3 2 3 2 5" xfId="38531" xr:uid="{00000000-0005-0000-0000-00003C910000}"/>
    <cellStyle name="Normal 4 3 2 3 2 5 2" xfId="38532" xr:uid="{00000000-0005-0000-0000-00003D910000}"/>
    <cellStyle name="Normal 4 3 2 3 2 6" xfId="38533" xr:uid="{00000000-0005-0000-0000-00003E910000}"/>
    <cellStyle name="Normal 4 3 2 3 2 6 2" xfId="38534" xr:uid="{00000000-0005-0000-0000-00003F910000}"/>
    <cellStyle name="Normal 4 3 2 3 2 7" xfId="38535" xr:uid="{00000000-0005-0000-0000-000040910000}"/>
    <cellStyle name="Normal 4 3 2 3 3" xfId="38536" xr:uid="{00000000-0005-0000-0000-000041910000}"/>
    <cellStyle name="Normal 4 3 2 3 3 2" xfId="38537" xr:uid="{00000000-0005-0000-0000-000042910000}"/>
    <cellStyle name="Normal 4 3 2 3 3 2 2" xfId="38538" xr:uid="{00000000-0005-0000-0000-000043910000}"/>
    <cellStyle name="Normal 4 3 2 3 3 2 2 2" xfId="38539" xr:uid="{00000000-0005-0000-0000-000044910000}"/>
    <cellStyle name="Normal 4 3 2 3 3 2 3" xfId="38540" xr:uid="{00000000-0005-0000-0000-000045910000}"/>
    <cellStyle name="Normal 4 3 2 3 3 3" xfId="38541" xr:uid="{00000000-0005-0000-0000-000046910000}"/>
    <cellStyle name="Normal 4 3 2 3 3 3 2" xfId="38542" xr:uid="{00000000-0005-0000-0000-000047910000}"/>
    <cellStyle name="Normal 4 3 2 3 3 3 2 2" xfId="38543" xr:uid="{00000000-0005-0000-0000-000048910000}"/>
    <cellStyle name="Normal 4 3 2 3 3 3 3" xfId="38544" xr:uid="{00000000-0005-0000-0000-000049910000}"/>
    <cellStyle name="Normal 4 3 2 3 3 4" xfId="38545" xr:uid="{00000000-0005-0000-0000-00004A910000}"/>
    <cellStyle name="Normal 4 3 2 3 3 4 2" xfId="38546" xr:uid="{00000000-0005-0000-0000-00004B910000}"/>
    <cellStyle name="Normal 4 3 2 3 3 4 2 2" xfId="38547" xr:uid="{00000000-0005-0000-0000-00004C910000}"/>
    <cellStyle name="Normal 4 3 2 3 3 4 3" xfId="38548" xr:uid="{00000000-0005-0000-0000-00004D910000}"/>
    <cellStyle name="Normal 4 3 2 3 3 5" xfId="38549" xr:uid="{00000000-0005-0000-0000-00004E910000}"/>
    <cellStyle name="Normal 4 3 2 3 3 5 2" xfId="38550" xr:uid="{00000000-0005-0000-0000-00004F910000}"/>
    <cellStyle name="Normal 4 3 2 3 3 6" xfId="38551" xr:uid="{00000000-0005-0000-0000-000050910000}"/>
    <cellStyle name="Normal 4 3 2 3 4" xfId="38552" xr:uid="{00000000-0005-0000-0000-000051910000}"/>
    <cellStyle name="Normal 4 3 2 3 4 2" xfId="38553" xr:uid="{00000000-0005-0000-0000-000052910000}"/>
    <cellStyle name="Normal 4 3 2 3 4 2 2" xfId="38554" xr:uid="{00000000-0005-0000-0000-000053910000}"/>
    <cellStyle name="Normal 4 3 2 3 4 3" xfId="38555" xr:uid="{00000000-0005-0000-0000-000054910000}"/>
    <cellStyle name="Normal 4 3 2 3 5" xfId="38556" xr:uid="{00000000-0005-0000-0000-000055910000}"/>
    <cellStyle name="Normal 4 3 2 3 5 2" xfId="38557" xr:uid="{00000000-0005-0000-0000-000056910000}"/>
    <cellStyle name="Normal 4 3 2 3 5 2 2" xfId="38558" xr:uid="{00000000-0005-0000-0000-000057910000}"/>
    <cellStyle name="Normal 4 3 2 3 5 3" xfId="38559" xr:uid="{00000000-0005-0000-0000-000058910000}"/>
    <cellStyle name="Normal 4 3 2 3 6" xfId="38560" xr:uid="{00000000-0005-0000-0000-000059910000}"/>
    <cellStyle name="Normal 4 3 2 3 6 2" xfId="38561" xr:uid="{00000000-0005-0000-0000-00005A910000}"/>
    <cellStyle name="Normal 4 3 2 3 6 2 2" xfId="38562" xr:uid="{00000000-0005-0000-0000-00005B910000}"/>
    <cellStyle name="Normal 4 3 2 3 6 3" xfId="38563" xr:uid="{00000000-0005-0000-0000-00005C910000}"/>
    <cellStyle name="Normal 4 3 2 3 7" xfId="38564" xr:uid="{00000000-0005-0000-0000-00005D910000}"/>
    <cellStyle name="Normal 4 3 2 3 7 2" xfId="38565" xr:uid="{00000000-0005-0000-0000-00005E910000}"/>
    <cellStyle name="Normal 4 3 2 3 8" xfId="38566" xr:uid="{00000000-0005-0000-0000-00005F910000}"/>
    <cellStyle name="Normal 4 3 2 3 8 2" xfId="38567" xr:uid="{00000000-0005-0000-0000-000060910000}"/>
    <cellStyle name="Normal 4 3 2 3 9" xfId="38568" xr:uid="{00000000-0005-0000-0000-000061910000}"/>
    <cellStyle name="Normal 4 3 2 3 9 2" xfId="38569" xr:uid="{00000000-0005-0000-0000-000062910000}"/>
    <cellStyle name="Normal 4 3 2 4" xfId="38570" xr:uid="{00000000-0005-0000-0000-000063910000}"/>
    <cellStyle name="Normal 4 3 2 4 10" xfId="38571" xr:uid="{00000000-0005-0000-0000-000064910000}"/>
    <cellStyle name="Normal 4 3 2 4 10 2" xfId="38572" xr:uid="{00000000-0005-0000-0000-000065910000}"/>
    <cellStyle name="Normal 4 3 2 4 11" xfId="38573" xr:uid="{00000000-0005-0000-0000-000066910000}"/>
    <cellStyle name="Normal 4 3 2 4 2" xfId="38574" xr:uid="{00000000-0005-0000-0000-000067910000}"/>
    <cellStyle name="Normal 4 3 2 4 2 2" xfId="38575" xr:uid="{00000000-0005-0000-0000-000068910000}"/>
    <cellStyle name="Normal 4 3 2 4 2 2 2" xfId="38576" xr:uid="{00000000-0005-0000-0000-000069910000}"/>
    <cellStyle name="Normal 4 3 2 4 2 2 2 2" xfId="38577" xr:uid="{00000000-0005-0000-0000-00006A910000}"/>
    <cellStyle name="Normal 4 3 2 4 2 2 3" xfId="38578" xr:uid="{00000000-0005-0000-0000-00006B910000}"/>
    <cellStyle name="Normal 4 3 2 4 2 3" xfId="38579" xr:uid="{00000000-0005-0000-0000-00006C910000}"/>
    <cellStyle name="Normal 4 3 2 4 2 3 2" xfId="38580" xr:uid="{00000000-0005-0000-0000-00006D910000}"/>
    <cellStyle name="Normal 4 3 2 4 2 3 2 2" xfId="38581" xr:uid="{00000000-0005-0000-0000-00006E910000}"/>
    <cellStyle name="Normal 4 3 2 4 2 3 3" xfId="38582" xr:uid="{00000000-0005-0000-0000-00006F910000}"/>
    <cellStyle name="Normal 4 3 2 4 2 4" xfId="38583" xr:uid="{00000000-0005-0000-0000-000070910000}"/>
    <cellStyle name="Normal 4 3 2 4 2 4 2" xfId="38584" xr:uid="{00000000-0005-0000-0000-000071910000}"/>
    <cellStyle name="Normal 4 3 2 4 2 4 2 2" xfId="38585" xr:uid="{00000000-0005-0000-0000-000072910000}"/>
    <cellStyle name="Normal 4 3 2 4 2 4 3" xfId="38586" xr:uid="{00000000-0005-0000-0000-000073910000}"/>
    <cellStyle name="Normal 4 3 2 4 2 5" xfId="38587" xr:uid="{00000000-0005-0000-0000-000074910000}"/>
    <cellStyle name="Normal 4 3 2 4 2 5 2" xfId="38588" xr:uid="{00000000-0005-0000-0000-000075910000}"/>
    <cellStyle name="Normal 4 3 2 4 2 6" xfId="38589" xr:uid="{00000000-0005-0000-0000-000076910000}"/>
    <cellStyle name="Normal 4 3 2 4 2 6 2" xfId="38590" xr:uid="{00000000-0005-0000-0000-000077910000}"/>
    <cellStyle name="Normal 4 3 2 4 2 7" xfId="38591" xr:uid="{00000000-0005-0000-0000-000078910000}"/>
    <cellStyle name="Normal 4 3 2 4 3" xfId="38592" xr:uid="{00000000-0005-0000-0000-000079910000}"/>
    <cellStyle name="Normal 4 3 2 4 3 2" xfId="38593" xr:uid="{00000000-0005-0000-0000-00007A910000}"/>
    <cellStyle name="Normal 4 3 2 4 3 2 2" xfId="38594" xr:uid="{00000000-0005-0000-0000-00007B910000}"/>
    <cellStyle name="Normal 4 3 2 4 3 2 2 2" xfId="38595" xr:uid="{00000000-0005-0000-0000-00007C910000}"/>
    <cellStyle name="Normal 4 3 2 4 3 2 3" xfId="38596" xr:uid="{00000000-0005-0000-0000-00007D910000}"/>
    <cellStyle name="Normal 4 3 2 4 3 3" xfId="38597" xr:uid="{00000000-0005-0000-0000-00007E910000}"/>
    <cellStyle name="Normal 4 3 2 4 3 3 2" xfId="38598" xr:uid="{00000000-0005-0000-0000-00007F910000}"/>
    <cellStyle name="Normal 4 3 2 4 3 3 2 2" xfId="38599" xr:uid="{00000000-0005-0000-0000-000080910000}"/>
    <cellStyle name="Normal 4 3 2 4 3 3 3" xfId="38600" xr:uid="{00000000-0005-0000-0000-000081910000}"/>
    <cellStyle name="Normal 4 3 2 4 3 4" xfId="38601" xr:uid="{00000000-0005-0000-0000-000082910000}"/>
    <cellStyle name="Normal 4 3 2 4 3 4 2" xfId="38602" xr:uid="{00000000-0005-0000-0000-000083910000}"/>
    <cellStyle name="Normal 4 3 2 4 3 4 2 2" xfId="38603" xr:uid="{00000000-0005-0000-0000-000084910000}"/>
    <cellStyle name="Normal 4 3 2 4 3 4 3" xfId="38604" xr:uid="{00000000-0005-0000-0000-000085910000}"/>
    <cellStyle name="Normal 4 3 2 4 3 5" xfId="38605" xr:uid="{00000000-0005-0000-0000-000086910000}"/>
    <cellStyle name="Normal 4 3 2 4 3 5 2" xfId="38606" xr:uid="{00000000-0005-0000-0000-000087910000}"/>
    <cellStyle name="Normal 4 3 2 4 3 6" xfId="38607" xr:uid="{00000000-0005-0000-0000-000088910000}"/>
    <cellStyle name="Normal 4 3 2 4 4" xfId="38608" xr:uid="{00000000-0005-0000-0000-000089910000}"/>
    <cellStyle name="Normal 4 3 2 4 4 2" xfId="38609" xr:uid="{00000000-0005-0000-0000-00008A910000}"/>
    <cellStyle name="Normal 4 3 2 4 4 2 2" xfId="38610" xr:uid="{00000000-0005-0000-0000-00008B910000}"/>
    <cellStyle name="Normal 4 3 2 4 4 3" xfId="38611" xr:uid="{00000000-0005-0000-0000-00008C910000}"/>
    <cellStyle name="Normal 4 3 2 4 5" xfId="38612" xr:uid="{00000000-0005-0000-0000-00008D910000}"/>
    <cellStyle name="Normal 4 3 2 4 5 2" xfId="38613" xr:uid="{00000000-0005-0000-0000-00008E910000}"/>
    <cellStyle name="Normal 4 3 2 4 5 2 2" xfId="38614" xr:uid="{00000000-0005-0000-0000-00008F910000}"/>
    <cellStyle name="Normal 4 3 2 4 5 3" xfId="38615" xr:uid="{00000000-0005-0000-0000-000090910000}"/>
    <cellStyle name="Normal 4 3 2 4 6" xfId="38616" xr:uid="{00000000-0005-0000-0000-000091910000}"/>
    <cellStyle name="Normal 4 3 2 4 6 2" xfId="38617" xr:uid="{00000000-0005-0000-0000-000092910000}"/>
    <cellStyle name="Normal 4 3 2 4 6 2 2" xfId="38618" xr:uid="{00000000-0005-0000-0000-000093910000}"/>
    <cellStyle name="Normal 4 3 2 4 6 3" xfId="38619" xr:uid="{00000000-0005-0000-0000-000094910000}"/>
    <cellStyle name="Normal 4 3 2 4 7" xfId="38620" xr:uid="{00000000-0005-0000-0000-000095910000}"/>
    <cellStyle name="Normal 4 3 2 4 7 2" xfId="38621" xr:uid="{00000000-0005-0000-0000-000096910000}"/>
    <cellStyle name="Normal 4 3 2 4 8" xfId="38622" xr:uid="{00000000-0005-0000-0000-000097910000}"/>
    <cellStyle name="Normal 4 3 2 4 8 2" xfId="38623" xr:uid="{00000000-0005-0000-0000-000098910000}"/>
    <cellStyle name="Normal 4 3 2 4 9" xfId="38624" xr:uid="{00000000-0005-0000-0000-000099910000}"/>
    <cellStyle name="Normal 4 3 2 4 9 2" xfId="38625" xr:uid="{00000000-0005-0000-0000-00009A910000}"/>
    <cellStyle name="Normal 4 3 2 5" xfId="38626" xr:uid="{00000000-0005-0000-0000-00009B910000}"/>
    <cellStyle name="Normal 4 3 2 5 2" xfId="38627" xr:uid="{00000000-0005-0000-0000-00009C910000}"/>
    <cellStyle name="Normal 4 3 2 5 2 2" xfId="38628" xr:uid="{00000000-0005-0000-0000-00009D910000}"/>
    <cellStyle name="Normal 4 3 2 5 2 2 2" xfId="38629" xr:uid="{00000000-0005-0000-0000-00009E910000}"/>
    <cellStyle name="Normal 4 3 2 5 2 3" xfId="38630" xr:uid="{00000000-0005-0000-0000-00009F910000}"/>
    <cellStyle name="Normal 4 3 2 5 3" xfId="38631" xr:uid="{00000000-0005-0000-0000-0000A0910000}"/>
    <cellStyle name="Normal 4 3 2 5 3 2" xfId="38632" xr:uid="{00000000-0005-0000-0000-0000A1910000}"/>
    <cellStyle name="Normal 4 3 2 5 3 2 2" xfId="38633" xr:uid="{00000000-0005-0000-0000-0000A2910000}"/>
    <cellStyle name="Normal 4 3 2 5 3 3" xfId="38634" xr:uid="{00000000-0005-0000-0000-0000A3910000}"/>
    <cellStyle name="Normal 4 3 2 5 4" xfId="38635" xr:uid="{00000000-0005-0000-0000-0000A4910000}"/>
    <cellStyle name="Normal 4 3 2 5 4 2" xfId="38636" xr:uid="{00000000-0005-0000-0000-0000A5910000}"/>
    <cellStyle name="Normal 4 3 2 5 4 2 2" xfId="38637" xr:uid="{00000000-0005-0000-0000-0000A6910000}"/>
    <cellStyle name="Normal 4 3 2 5 4 3" xfId="38638" xr:uid="{00000000-0005-0000-0000-0000A7910000}"/>
    <cellStyle name="Normal 4 3 2 5 5" xfId="38639" xr:uid="{00000000-0005-0000-0000-0000A8910000}"/>
    <cellStyle name="Normal 4 3 2 5 5 2" xfId="38640" xr:uid="{00000000-0005-0000-0000-0000A9910000}"/>
    <cellStyle name="Normal 4 3 2 5 6" xfId="38641" xr:uid="{00000000-0005-0000-0000-0000AA910000}"/>
    <cellStyle name="Normal 4 3 2 5 6 2" xfId="38642" xr:uid="{00000000-0005-0000-0000-0000AB910000}"/>
    <cellStyle name="Normal 4 3 2 5 7" xfId="38643" xr:uid="{00000000-0005-0000-0000-0000AC910000}"/>
    <cellStyle name="Normal 4 3 2 6" xfId="38644" xr:uid="{00000000-0005-0000-0000-0000AD910000}"/>
    <cellStyle name="Normal 4 3 2 6 2" xfId="38645" xr:uid="{00000000-0005-0000-0000-0000AE910000}"/>
    <cellStyle name="Normal 4 3 2 6 2 2" xfId="38646" xr:uid="{00000000-0005-0000-0000-0000AF910000}"/>
    <cellStyle name="Normal 4 3 2 6 2 2 2" xfId="38647" xr:uid="{00000000-0005-0000-0000-0000B0910000}"/>
    <cellStyle name="Normal 4 3 2 6 2 3" xfId="38648" xr:uid="{00000000-0005-0000-0000-0000B1910000}"/>
    <cellStyle name="Normal 4 3 2 6 3" xfId="38649" xr:uid="{00000000-0005-0000-0000-0000B2910000}"/>
    <cellStyle name="Normal 4 3 2 6 3 2" xfId="38650" xr:uid="{00000000-0005-0000-0000-0000B3910000}"/>
    <cellStyle name="Normal 4 3 2 6 3 2 2" xfId="38651" xr:uid="{00000000-0005-0000-0000-0000B4910000}"/>
    <cellStyle name="Normal 4 3 2 6 3 3" xfId="38652" xr:uid="{00000000-0005-0000-0000-0000B5910000}"/>
    <cellStyle name="Normal 4 3 2 6 4" xfId="38653" xr:uid="{00000000-0005-0000-0000-0000B6910000}"/>
    <cellStyle name="Normal 4 3 2 6 4 2" xfId="38654" xr:uid="{00000000-0005-0000-0000-0000B7910000}"/>
    <cellStyle name="Normal 4 3 2 6 4 2 2" xfId="38655" xr:uid="{00000000-0005-0000-0000-0000B8910000}"/>
    <cellStyle name="Normal 4 3 2 6 4 3" xfId="38656" xr:uid="{00000000-0005-0000-0000-0000B9910000}"/>
    <cellStyle name="Normal 4 3 2 6 5" xfId="38657" xr:uid="{00000000-0005-0000-0000-0000BA910000}"/>
    <cellStyle name="Normal 4 3 2 6 5 2" xfId="38658" xr:uid="{00000000-0005-0000-0000-0000BB910000}"/>
    <cellStyle name="Normal 4 3 2 6 6" xfId="38659" xr:uid="{00000000-0005-0000-0000-0000BC910000}"/>
    <cellStyle name="Normal 4 3 2 7" xfId="38660" xr:uid="{00000000-0005-0000-0000-0000BD910000}"/>
    <cellStyle name="Normal 4 3 2 7 2" xfId="38661" xr:uid="{00000000-0005-0000-0000-0000BE910000}"/>
    <cellStyle name="Normal 4 3 2 7 2 2" xfId="38662" xr:uid="{00000000-0005-0000-0000-0000BF910000}"/>
    <cellStyle name="Normal 4 3 2 7 3" xfId="38663" xr:uid="{00000000-0005-0000-0000-0000C0910000}"/>
    <cellStyle name="Normal 4 3 2 8" xfId="38664" xr:uid="{00000000-0005-0000-0000-0000C1910000}"/>
    <cellStyle name="Normal 4 3 2 8 2" xfId="38665" xr:uid="{00000000-0005-0000-0000-0000C2910000}"/>
    <cellStyle name="Normal 4 3 2 8 2 2" xfId="38666" xr:uid="{00000000-0005-0000-0000-0000C3910000}"/>
    <cellStyle name="Normal 4 3 2 8 3" xfId="38667" xr:uid="{00000000-0005-0000-0000-0000C4910000}"/>
    <cellStyle name="Normal 4 3 2 9" xfId="38668" xr:uid="{00000000-0005-0000-0000-0000C5910000}"/>
    <cellStyle name="Normal 4 3 2 9 2" xfId="38669" xr:uid="{00000000-0005-0000-0000-0000C6910000}"/>
    <cellStyle name="Normal 4 3 2 9 2 2" xfId="38670" xr:uid="{00000000-0005-0000-0000-0000C7910000}"/>
    <cellStyle name="Normal 4 3 2 9 3" xfId="38671" xr:uid="{00000000-0005-0000-0000-0000C8910000}"/>
    <cellStyle name="Normal 4 3 3" xfId="38672" xr:uid="{00000000-0005-0000-0000-0000C9910000}"/>
    <cellStyle name="Normal 4 3 3 10" xfId="38673" xr:uid="{00000000-0005-0000-0000-0000CA910000}"/>
    <cellStyle name="Normal 4 3 3 10 2" xfId="38674" xr:uid="{00000000-0005-0000-0000-0000CB910000}"/>
    <cellStyle name="Normal 4 3 3 11" xfId="38675" xr:uid="{00000000-0005-0000-0000-0000CC910000}"/>
    <cellStyle name="Normal 4 3 3 12" xfId="55931" xr:uid="{00000000-0005-0000-0000-0000CD910000}"/>
    <cellStyle name="Normal 4 3 3 2" xfId="38676" xr:uid="{00000000-0005-0000-0000-0000CE910000}"/>
    <cellStyle name="Normal 4 3 3 2 2" xfId="38677" xr:uid="{00000000-0005-0000-0000-0000CF910000}"/>
    <cellStyle name="Normal 4 3 3 2 2 2" xfId="38678" xr:uid="{00000000-0005-0000-0000-0000D0910000}"/>
    <cellStyle name="Normal 4 3 3 2 2 2 2" xfId="38679" xr:uid="{00000000-0005-0000-0000-0000D1910000}"/>
    <cellStyle name="Normal 4 3 3 2 2 3" xfId="38680" xr:uid="{00000000-0005-0000-0000-0000D2910000}"/>
    <cellStyle name="Normal 4 3 3 2 3" xfId="38681" xr:uid="{00000000-0005-0000-0000-0000D3910000}"/>
    <cellStyle name="Normal 4 3 3 2 3 2" xfId="38682" xr:uid="{00000000-0005-0000-0000-0000D4910000}"/>
    <cellStyle name="Normal 4 3 3 2 3 2 2" xfId="38683" xr:uid="{00000000-0005-0000-0000-0000D5910000}"/>
    <cellStyle name="Normal 4 3 3 2 3 3" xfId="38684" xr:uid="{00000000-0005-0000-0000-0000D6910000}"/>
    <cellStyle name="Normal 4 3 3 2 4" xfId="38685" xr:uid="{00000000-0005-0000-0000-0000D7910000}"/>
    <cellStyle name="Normal 4 3 3 2 4 2" xfId="38686" xr:uid="{00000000-0005-0000-0000-0000D8910000}"/>
    <cellStyle name="Normal 4 3 3 2 4 2 2" xfId="38687" xr:uid="{00000000-0005-0000-0000-0000D9910000}"/>
    <cellStyle name="Normal 4 3 3 2 4 3" xfId="38688" xr:uid="{00000000-0005-0000-0000-0000DA910000}"/>
    <cellStyle name="Normal 4 3 3 2 5" xfId="38689" xr:uid="{00000000-0005-0000-0000-0000DB910000}"/>
    <cellStyle name="Normal 4 3 3 2 5 2" xfId="38690" xr:uid="{00000000-0005-0000-0000-0000DC910000}"/>
    <cellStyle name="Normal 4 3 3 2 6" xfId="38691" xr:uid="{00000000-0005-0000-0000-0000DD910000}"/>
    <cellStyle name="Normal 4 3 3 2 6 2" xfId="38692" xr:uid="{00000000-0005-0000-0000-0000DE910000}"/>
    <cellStyle name="Normal 4 3 3 2 7" xfId="38693" xr:uid="{00000000-0005-0000-0000-0000DF910000}"/>
    <cellStyle name="Normal 4 3 3 2 8" xfId="55932" xr:uid="{00000000-0005-0000-0000-0000E0910000}"/>
    <cellStyle name="Normal 4 3 3 3" xfId="38694" xr:uid="{00000000-0005-0000-0000-0000E1910000}"/>
    <cellStyle name="Normal 4 3 3 3 2" xfId="38695" xr:uid="{00000000-0005-0000-0000-0000E2910000}"/>
    <cellStyle name="Normal 4 3 3 3 2 2" xfId="38696" xr:uid="{00000000-0005-0000-0000-0000E3910000}"/>
    <cellStyle name="Normal 4 3 3 3 2 2 2" xfId="38697" xr:uid="{00000000-0005-0000-0000-0000E4910000}"/>
    <cellStyle name="Normal 4 3 3 3 2 3" xfId="38698" xr:uid="{00000000-0005-0000-0000-0000E5910000}"/>
    <cellStyle name="Normal 4 3 3 3 3" xfId="38699" xr:uid="{00000000-0005-0000-0000-0000E6910000}"/>
    <cellStyle name="Normal 4 3 3 3 3 2" xfId="38700" xr:uid="{00000000-0005-0000-0000-0000E7910000}"/>
    <cellStyle name="Normal 4 3 3 3 3 2 2" xfId="38701" xr:uid="{00000000-0005-0000-0000-0000E8910000}"/>
    <cellStyle name="Normal 4 3 3 3 3 3" xfId="38702" xr:uid="{00000000-0005-0000-0000-0000E9910000}"/>
    <cellStyle name="Normal 4 3 3 3 4" xfId="38703" xr:uid="{00000000-0005-0000-0000-0000EA910000}"/>
    <cellStyle name="Normal 4 3 3 3 4 2" xfId="38704" xr:uid="{00000000-0005-0000-0000-0000EB910000}"/>
    <cellStyle name="Normal 4 3 3 3 4 2 2" xfId="38705" xr:uid="{00000000-0005-0000-0000-0000EC910000}"/>
    <cellStyle name="Normal 4 3 3 3 4 3" xfId="38706" xr:uid="{00000000-0005-0000-0000-0000ED910000}"/>
    <cellStyle name="Normal 4 3 3 3 5" xfId="38707" xr:uid="{00000000-0005-0000-0000-0000EE910000}"/>
    <cellStyle name="Normal 4 3 3 3 5 2" xfId="38708" xr:uid="{00000000-0005-0000-0000-0000EF910000}"/>
    <cellStyle name="Normal 4 3 3 3 6" xfId="38709" xr:uid="{00000000-0005-0000-0000-0000F0910000}"/>
    <cellStyle name="Normal 4 3 3 4" xfId="38710" xr:uid="{00000000-0005-0000-0000-0000F1910000}"/>
    <cellStyle name="Normal 4 3 3 4 2" xfId="38711" xr:uid="{00000000-0005-0000-0000-0000F2910000}"/>
    <cellStyle name="Normal 4 3 3 4 2 2" xfId="38712" xr:uid="{00000000-0005-0000-0000-0000F3910000}"/>
    <cellStyle name="Normal 4 3 3 4 3" xfId="38713" xr:uid="{00000000-0005-0000-0000-0000F4910000}"/>
    <cellStyle name="Normal 4 3 3 5" xfId="38714" xr:uid="{00000000-0005-0000-0000-0000F5910000}"/>
    <cellStyle name="Normal 4 3 3 5 2" xfId="38715" xr:uid="{00000000-0005-0000-0000-0000F6910000}"/>
    <cellStyle name="Normal 4 3 3 5 2 2" xfId="38716" xr:uid="{00000000-0005-0000-0000-0000F7910000}"/>
    <cellStyle name="Normal 4 3 3 5 3" xfId="38717" xr:uid="{00000000-0005-0000-0000-0000F8910000}"/>
    <cellStyle name="Normal 4 3 3 6" xfId="38718" xr:uid="{00000000-0005-0000-0000-0000F9910000}"/>
    <cellStyle name="Normal 4 3 3 6 2" xfId="38719" xr:uid="{00000000-0005-0000-0000-0000FA910000}"/>
    <cellStyle name="Normal 4 3 3 6 2 2" xfId="38720" xr:uid="{00000000-0005-0000-0000-0000FB910000}"/>
    <cellStyle name="Normal 4 3 3 6 3" xfId="38721" xr:uid="{00000000-0005-0000-0000-0000FC910000}"/>
    <cellStyle name="Normal 4 3 3 7" xfId="38722" xr:uid="{00000000-0005-0000-0000-0000FD910000}"/>
    <cellStyle name="Normal 4 3 3 7 2" xfId="38723" xr:uid="{00000000-0005-0000-0000-0000FE910000}"/>
    <cellStyle name="Normal 4 3 3 8" xfId="38724" xr:uid="{00000000-0005-0000-0000-0000FF910000}"/>
    <cellStyle name="Normal 4 3 3 8 2" xfId="38725" xr:uid="{00000000-0005-0000-0000-000000920000}"/>
    <cellStyle name="Normal 4 3 3 9" xfId="38726" xr:uid="{00000000-0005-0000-0000-000001920000}"/>
    <cellStyle name="Normal 4 3 3 9 2" xfId="38727" xr:uid="{00000000-0005-0000-0000-000002920000}"/>
    <cellStyle name="Normal 4 3 4" xfId="38728" xr:uid="{00000000-0005-0000-0000-000003920000}"/>
    <cellStyle name="Normal 4 3 4 10" xfId="38729" xr:uid="{00000000-0005-0000-0000-000004920000}"/>
    <cellStyle name="Normal 4 3 4 10 2" xfId="38730" xr:uid="{00000000-0005-0000-0000-000005920000}"/>
    <cellStyle name="Normal 4 3 4 11" xfId="38731" xr:uid="{00000000-0005-0000-0000-000006920000}"/>
    <cellStyle name="Normal 4 3 4 12" xfId="55933" xr:uid="{00000000-0005-0000-0000-000007920000}"/>
    <cellStyle name="Normal 4 3 4 2" xfId="38732" xr:uid="{00000000-0005-0000-0000-000008920000}"/>
    <cellStyle name="Normal 4 3 4 2 2" xfId="38733" xr:uid="{00000000-0005-0000-0000-000009920000}"/>
    <cellStyle name="Normal 4 3 4 2 2 2" xfId="38734" xr:uid="{00000000-0005-0000-0000-00000A920000}"/>
    <cellStyle name="Normal 4 3 4 2 2 2 2" xfId="38735" xr:uid="{00000000-0005-0000-0000-00000B920000}"/>
    <cellStyle name="Normal 4 3 4 2 2 3" xfId="38736" xr:uid="{00000000-0005-0000-0000-00000C920000}"/>
    <cellStyle name="Normal 4 3 4 2 3" xfId="38737" xr:uid="{00000000-0005-0000-0000-00000D920000}"/>
    <cellStyle name="Normal 4 3 4 2 3 2" xfId="38738" xr:uid="{00000000-0005-0000-0000-00000E920000}"/>
    <cellStyle name="Normal 4 3 4 2 3 2 2" xfId="38739" xr:uid="{00000000-0005-0000-0000-00000F920000}"/>
    <cellStyle name="Normal 4 3 4 2 3 3" xfId="38740" xr:uid="{00000000-0005-0000-0000-000010920000}"/>
    <cellStyle name="Normal 4 3 4 2 4" xfId="38741" xr:uid="{00000000-0005-0000-0000-000011920000}"/>
    <cellStyle name="Normal 4 3 4 2 4 2" xfId="38742" xr:uid="{00000000-0005-0000-0000-000012920000}"/>
    <cellStyle name="Normal 4 3 4 2 4 2 2" xfId="38743" xr:uid="{00000000-0005-0000-0000-000013920000}"/>
    <cellStyle name="Normal 4 3 4 2 4 3" xfId="38744" xr:uid="{00000000-0005-0000-0000-000014920000}"/>
    <cellStyle name="Normal 4 3 4 2 5" xfId="38745" xr:uid="{00000000-0005-0000-0000-000015920000}"/>
    <cellStyle name="Normal 4 3 4 2 5 2" xfId="38746" xr:uid="{00000000-0005-0000-0000-000016920000}"/>
    <cellStyle name="Normal 4 3 4 2 6" xfId="38747" xr:uid="{00000000-0005-0000-0000-000017920000}"/>
    <cellStyle name="Normal 4 3 4 2 6 2" xfId="38748" xr:uid="{00000000-0005-0000-0000-000018920000}"/>
    <cellStyle name="Normal 4 3 4 2 7" xfId="38749" xr:uid="{00000000-0005-0000-0000-000019920000}"/>
    <cellStyle name="Normal 4 3 4 3" xfId="38750" xr:uid="{00000000-0005-0000-0000-00001A920000}"/>
    <cellStyle name="Normal 4 3 4 3 2" xfId="38751" xr:uid="{00000000-0005-0000-0000-00001B920000}"/>
    <cellStyle name="Normal 4 3 4 3 2 2" xfId="38752" xr:uid="{00000000-0005-0000-0000-00001C920000}"/>
    <cellStyle name="Normal 4 3 4 3 2 2 2" xfId="38753" xr:uid="{00000000-0005-0000-0000-00001D920000}"/>
    <cellStyle name="Normal 4 3 4 3 2 3" xfId="38754" xr:uid="{00000000-0005-0000-0000-00001E920000}"/>
    <cellStyle name="Normal 4 3 4 3 3" xfId="38755" xr:uid="{00000000-0005-0000-0000-00001F920000}"/>
    <cellStyle name="Normal 4 3 4 3 3 2" xfId="38756" xr:uid="{00000000-0005-0000-0000-000020920000}"/>
    <cellStyle name="Normal 4 3 4 3 3 2 2" xfId="38757" xr:uid="{00000000-0005-0000-0000-000021920000}"/>
    <cellStyle name="Normal 4 3 4 3 3 3" xfId="38758" xr:uid="{00000000-0005-0000-0000-000022920000}"/>
    <cellStyle name="Normal 4 3 4 3 4" xfId="38759" xr:uid="{00000000-0005-0000-0000-000023920000}"/>
    <cellStyle name="Normal 4 3 4 3 4 2" xfId="38760" xr:uid="{00000000-0005-0000-0000-000024920000}"/>
    <cellStyle name="Normal 4 3 4 3 4 2 2" xfId="38761" xr:uid="{00000000-0005-0000-0000-000025920000}"/>
    <cellStyle name="Normal 4 3 4 3 4 3" xfId="38762" xr:uid="{00000000-0005-0000-0000-000026920000}"/>
    <cellStyle name="Normal 4 3 4 3 5" xfId="38763" xr:uid="{00000000-0005-0000-0000-000027920000}"/>
    <cellStyle name="Normal 4 3 4 3 5 2" xfId="38764" xr:uid="{00000000-0005-0000-0000-000028920000}"/>
    <cellStyle name="Normal 4 3 4 3 6" xfId="38765" xr:uid="{00000000-0005-0000-0000-000029920000}"/>
    <cellStyle name="Normal 4 3 4 4" xfId="38766" xr:uid="{00000000-0005-0000-0000-00002A920000}"/>
    <cellStyle name="Normal 4 3 4 4 2" xfId="38767" xr:uid="{00000000-0005-0000-0000-00002B920000}"/>
    <cellStyle name="Normal 4 3 4 4 2 2" xfId="38768" xr:uid="{00000000-0005-0000-0000-00002C920000}"/>
    <cellStyle name="Normal 4 3 4 4 3" xfId="38769" xr:uid="{00000000-0005-0000-0000-00002D920000}"/>
    <cellStyle name="Normal 4 3 4 5" xfId="38770" xr:uid="{00000000-0005-0000-0000-00002E920000}"/>
    <cellStyle name="Normal 4 3 4 5 2" xfId="38771" xr:uid="{00000000-0005-0000-0000-00002F920000}"/>
    <cellStyle name="Normal 4 3 4 5 2 2" xfId="38772" xr:uid="{00000000-0005-0000-0000-000030920000}"/>
    <cellStyle name="Normal 4 3 4 5 3" xfId="38773" xr:uid="{00000000-0005-0000-0000-000031920000}"/>
    <cellStyle name="Normal 4 3 4 6" xfId="38774" xr:uid="{00000000-0005-0000-0000-000032920000}"/>
    <cellStyle name="Normal 4 3 4 6 2" xfId="38775" xr:uid="{00000000-0005-0000-0000-000033920000}"/>
    <cellStyle name="Normal 4 3 4 6 2 2" xfId="38776" xr:uid="{00000000-0005-0000-0000-000034920000}"/>
    <cellStyle name="Normal 4 3 4 6 3" xfId="38777" xr:uid="{00000000-0005-0000-0000-000035920000}"/>
    <cellStyle name="Normal 4 3 4 7" xfId="38778" xr:uid="{00000000-0005-0000-0000-000036920000}"/>
    <cellStyle name="Normal 4 3 4 7 2" xfId="38779" xr:uid="{00000000-0005-0000-0000-000037920000}"/>
    <cellStyle name="Normal 4 3 4 8" xfId="38780" xr:uid="{00000000-0005-0000-0000-000038920000}"/>
    <cellStyle name="Normal 4 3 4 8 2" xfId="38781" xr:uid="{00000000-0005-0000-0000-000039920000}"/>
    <cellStyle name="Normal 4 3 4 9" xfId="38782" xr:uid="{00000000-0005-0000-0000-00003A920000}"/>
    <cellStyle name="Normal 4 3 4 9 2" xfId="38783" xr:uid="{00000000-0005-0000-0000-00003B920000}"/>
    <cellStyle name="Normal 4 3 5" xfId="38784" xr:uid="{00000000-0005-0000-0000-00003C920000}"/>
    <cellStyle name="Normal 4 3 5 10" xfId="38785" xr:uid="{00000000-0005-0000-0000-00003D920000}"/>
    <cellStyle name="Normal 4 3 5 10 2" xfId="38786" xr:uid="{00000000-0005-0000-0000-00003E920000}"/>
    <cellStyle name="Normal 4 3 5 11" xfId="38787" xr:uid="{00000000-0005-0000-0000-00003F920000}"/>
    <cellStyle name="Normal 4 3 5 2" xfId="38788" xr:uid="{00000000-0005-0000-0000-000040920000}"/>
    <cellStyle name="Normal 4 3 5 2 2" xfId="38789" xr:uid="{00000000-0005-0000-0000-000041920000}"/>
    <cellStyle name="Normal 4 3 5 2 2 2" xfId="38790" xr:uid="{00000000-0005-0000-0000-000042920000}"/>
    <cellStyle name="Normal 4 3 5 2 2 2 2" xfId="38791" xr:uid="{00000000-0005-0000-0000-000043920000}"/>
    <cellStyle name="Normal 4 3 5 2 2 3" xfId="38792" xr:uid="{00000000-0005-0000-0000-000044920000}"/>
    <cellStyle name="Normal 4 3 5 2 3" xfId="38793" xr:uid="{00000000-0005-0000-0000-000045920000}"/>
    <cellStyle name="Normal 4 3 5 2 3 2" xfId="38794" xr:uid="{00000000-0005-0000-0000-000046920000}"/>
    <cellStyle name="Normal 4 3 5 2 3 2 2" xfId="38795" xr:uid="{00000000-0005-0000-0000-000047920000}"/>
    <cellStyle name="Normal 4 3 5 2 3 3" xfId="38796" xr:uid="{00000000-0005-0000-0000-000048920000}"/>
    <cellStyle name="Normal 4 3 5 2 4" xfId="38797" xr:uid="{00000000-0005-0000-0000-000049920000}"/>
    <cellStyle name="Normal 4 3 5 2 4 2" xfId="38798" xr:uid="{00000000-0005-0000-0000-00004A920000}"/>
    <cellStyle name="Normal 4 3 5 2 4 2 2" xfId="38799" xr:uid="{00000000-0005-0000-0000-00004B920000}"/>
    <cellStyle name="Normal 4 3 5 2 4 3" xfId="38800" xr:uid="{00000000-0005-0000-0000-00004C920000}"/>
    <cellStyle name="Normal 4 3 5 2 5" xfId="38801" xr:uid="{00000000-0005-0000-0000-00004D920000}"/>
    <cellStyle name="Normal 4 3 5 2 5 2" xfId="38802" xr:uid="{00000000-0005-0000-0000-00004E920000}"/>
    <cellStyle name="Normal 4 3 5 2 6" xfId="38803" xr:uid="{00000000-0005-0000-0000-00004F920000}"/>
    <cellStyle name="Normal 4 3 5 2 6 2" xfId="38804" xr:uid="{00000000-0005-0000-0000-000050920000}"/>
    <cellStyle name="Normal 4 3 5 2 7" xfId="38805" xr:uid="{00000000-0005-0000-0000-000051920000}"/>
    <cellStyle name="Normal 4 3 5 3" xfId="38806" xr:uid="{00000000-0005-0000-0000-000052920000}"/>
    <cellStyle name="Normal 4 3 5 3 2" xfId="38807" xr:uid="{00000000-0005-0000-0000-000053920000}"/>
    <cellStyle name="Normal 4 3 5 3 2 2" xfId="38808" xr:uid="{00000000-0005-0000-0000-000054920000}"/>
    <cellStyle name="Normal 4 3 5 3 2 2 2" xfId="38809" xr:uid="{00000000-0005-0000-0000-000055920000}"/>
    <cellStyle name="Normal 4 3 5 3 2 3" xfId="38810" xr:uid="{00000000-0005-0000-0000-000056920000}"/>
    <cellStyle name="Normal 4 3 5 3 3" xfId="38811" xr:uid="{00000000-0005-0000-0000-000057920000}"/>
    <cellStyle name="Normal 4 3 5 3 3 2" xfId="38812" xr:uid="{00000000-0005-0000-0000-000058920000}"/>
    <cellStyle name="Normal 4 3 5 3 3 2 2" xfId="38813" xr:uid="{00000000-0005-0000-0000-000059920000}"/>
    <cellStyle name="Normal 4 3 5 3 3 3" xfId="38814" xr:uid="{00000000-0005-0000-0000-00005A920000}"/>
    <cellStyle name="Normal 4 3 5 3 4" xfId="38815" xr:uid="{00000000-0005-0000-0000-00005B920000}"/>
    <cellStyle name="Normal 4 3 5 3 4 2" xfId="38816" xr:uid="{00000000-0005-0000-0000-00005C920000}"/>
    <cellStyle name="Normal 4 3 5 3 4 2 2" xfId="38817" xr:uid="{00000000-0005-0000-0000-00005D920000}"/>
    <cellStyle name="Normal 4 3 5 3 4 3" xfId="38818" xr:uid="{00000000-0005-0000-0000-00005E920000}"/>
    <cellStyle name="Normal 4 3 5 3 5" xfId="38819" xr:uid="{00000000-0005-0000-0000-00005F920000}"/>
    <cellStyle name="Normal 4 3 5 3 5 2" xfId="38820" xr:uid="{00000000-0005-0000-0000-000060920000}"/>
    <cellStyle name="Normal 4 3 5 3 6" xfId="38821" xr:uid="{00000000-0005-0000-0000-000061920000}"/>
    <cellStyle name="Normal 4 3 5 4" xfId="38822" xr:uid="{00000000-0005-0000-0000-000062920000}"/>
    <cellStyle name="Normal 4 3 5 4 2" xfId="38823" xr:uid="{00000000-0005-0000-0000-000063920000}"/>
    <cellStyle name="Normal 4 3 5 4 2 2" xfId="38824" xr:uid="{00000000-0005-0000-0000-000064920000}"/>
    <cellStyle name="Normal 4 3 5 4 3" xfId="38825" xr:uid="{00000000-0005-0000-0000-000065920000}"/>
    <cellStyle name="Normal 4 3 5 5" xfId="38826" xr:uid="{00000000-0005-0000-0000-000066920000}"/>
    <cellStyle name="Normal 4 3 5 5 2" xfId="38827" xr:uid="{00000000-0005-0000-0000-000067920000}"/>
    <cellStyle name="Normal 4 3 5 5 2 2" xfId="38828" xr:uid="{00000000-0005-0000-0000-000068920000}"/>
    <cellStyle name="Normal 4 3 5 5 3" xfId="38829" xr:uid="{00000000-0005-0000-0000-000069920000}"/>
    <cellStyle name="Normal 4 3 5 6" xfId="38830" xr:uid="{00000000-0005-0000-0000-00006A920000}"/>
    <cellStyle name="Normal 4 3 5 6 2" xfId="38831" xr:uid="{00000000-0005-0000-0000-00006B920000}"/>
    <cellStyle name="Normal 4 3 5 6 2 2" xfId="38832" xr:uid="{00000000-0005-0000-0000-00006C920000}"/>
    <cellStyle name="Normal 4 3 5 6 3" xfId="38833" xr:uid="{00000000-0005-0000-0000-00006D920000}"/>
    <cellStyle name="Normal 4 3 5 7" xfId="38834" xr:uid="{00000000-0005-0000-0000-00006E920000}"/>
    <cellStyle name="Normal 4 3 5 7 2" xfId="38835" xr:uid="{00000000-0005-0000-0000-00006F920000}"/>
    <cellStyle name="Normal 4 3 5 8" xfId="38836" xr:uid="{00000000-0005-0000-0000-000070920000}"/>
    <cellStyle name="Normal 4 3 5 8 2" xfId="38837" xr:uid="{00000000-0005-0000-0000-000071920000}"/>
    <cellStyle name="Normal 4 3 5 9" xfId="38838" xr:uid="{00000000-0005-0000-0000-000072920000}"/>
    <cellStyle name="Normal 4 3 5 9 2" xfId="38839" xr:uid="{00000000-0005-0000-0000-000073920000}"/>
    <cellStyle name="Normal 4 3 6" xfId="38840" xr:uid="{00000000-0005-0000-0000-000074920000}"/>
    <cellStyle name="Normal 4 3 6 2" xfId="38841" xr:uid="{00000000-0005-0000-0000-000075920000}"/>
    <cellStyle name="Normal 4 3 6 2 2" xfId="38842" xr:uid="{00000000-0005-0000-0000-000076920000}"/>
    <cellStyle name="Normal 4 3 6 2 2 2" xfId="38843" xr:uid="{00000000-0005-0000-0000-000077920000}"/>
    <cellStyle name="Normal 4 3 6 2 2 2 2" xfId="38844" xr:uid="{00000000-0005-0000-0000-000078920000}"/>
    <cellStyle name="Normal 4 3 6 2 2 3" xfId="38845" xr:uid="{00000000-0005-0000-0000-000079920000}"/>
    <cellStyle name="Normal 4 3 6 2 3" xfId="38846" xr:uid="{00000000-0005-0000-0000-00007A920000}"/>
    <cellStyle name="Normal 4 3 6 2 3 2" xfId="38847" xr:uid="{00000000-0005-0000-0000-00007B920000}"/>
    <cellStyle name="Normal 4 3 6 2 3 2 2" xfId="38848" xr:uid="{00000000-0005-0000-0000-00007C920000}"/>
    <cellStyle name="Normal 4 3 6 2 3 3" xfId="38849" xr:uid="{00000000-0005-0000-0000-00007D920000}"/>
    <cellStyle name="Normal 4 3 6 2 4" xfId="38850" xr:uid="{00000000-0005-0000-0000-00007E920000}"/>
    <cellStyle name="Normal 4 3 6 2 4 2" xfId="38851" xr:uid="{00000000-0005-0000-0000-00007F920000}"/>
    <cellStyle name="Normal 4 3 6 2 4 2 2" xfId="38852" xr:uid="{00000000-0005-0000-0000-000080920000}"/>
    <cellStyle name="Normal 4 3 6 2 4 3" xfId="38853" xr:uid="{00000000-0005-0000-0000-000081920000}"/>
    <cellStyle name="Normal 4 3 6 2 5" xfId="38854" xr:uid="{00000000-0005-0000-0000-000082920000}"/>
    <cellStyle name="Normal 4 3 6 2 5 2" xfId="38855" xr:uid="{00000000-0005-0000-0000-000083920000}"/>
    <cellStyle name="Normal 4 3 6 2 6" xfId="38856" xr:uid="{00000000-0005-0000-0000-000084920000}"/>
    <cellStyle name="Normal 4 3 6 2 6 2" xfId="38857" xr:uid="{00000000-0005-0000-0000-000085920000}"/>
    <cellStyle name="Normal 4 3 6 2 7" xfId="38858" xr:uid="{00000000-0005-0000-0000-000086920000}"/>
    <cellStyle name="Normal 4 3 6 3" xfId="38859" xr:uid="{00000000-0005-0000-0000-000087920000}"/>
    <cellStyle name="Normal 4 3 6 3 2" xfId="38860" xr:uid="{00000000-0005-0000-0000-000088920000}"/>
    <cellStyle name="Normal 4 3 6 3 2 2" xfId="38861" xr:uid="{00000000-0005-0000-0000-000089920000}"/>
    <cellStyle name="Normal 4 3 6 3 2 2 2" xfId="38862" xr:uid="{00000000-0005-0000-0000-00008A920000}"/>
    <cellStyle name="Normal 4 3 6 3 2 3" xfId="38863" xr:uid="{00000000-0005-0000-0000-00008B920000}"/>
    <cellStyle name="Normal 4 3 6 3 3" xfId="38864" xr:uid="{00000000-0005-0000-0000-00008C920000}"/>
    <cellStyle name="Normal 4 3 6 3 3 2" xfId="38865" xr:uid="{00000000-0005-0000-0000-00008D920000}"/>
    <cellStyle name="Normal 4 3 6 3 3 2 2" xfId="38866" xr:uid="{00000000-0005-0000-0000-00008E920000}"/>
    <cellStyle name="Normal 4 3 6 3 3 3" xfId="38867" xr:uid="{00000000-0005-0000-0000-00008F920000}"/>
    <cellStyle name="Normal 4 3 6 3 4" xfId="38868" xr:uid="{00000000-0005-0000-0000-000090920000}"/>
    <cellStyle name="Normal 4 3 6 3 4 2" xfId="38869" xr:uid="{00000000-0005-0000-0000-000091920000}"/>
    <cellStyle name="Normal 4 3 6 3 4 2 2" xfId="38870" xr:uid="{00000000-0005-0000-0000-000092920000}"/>
    <cellStyle name="Normal 4 3 6 3 4 3" xfId="38871" xr:uid="{00000000-0005-0000-0000-000093920000}"/>
    <cellStyle name="Normal 4 3 6 3 5" xfId="38872" xr:uid="{00000000-0005-0000-0000-000094920000}"/>
    <cellStyle name="Normal 4 3 6 3 5 2" xfId="38873" xr:uid="{00000000-0005-0000-0000-000095920000}"/>
    <cellStyle name="Normal 4 3 6 3 6" xfId="38874" xr:uid="{00000000-0005-0000-0000-000096920000}"/>
    <cellStyle name="Normal 4 3 6 4" xfId="38875" xr:uid="{00000000-0005-0000-0000-000097920000}"/>
    <cellStyle name="Normal 4 3 6 4 2" xfId="38876" xr:uid="{00000000-0005-0000-0000-000098920000}"/>
    <cellStyle name="Normal 4 3 6 4 2 2" xfId="38877" xr:uid="{00000000-0005-0000-0000-000099920000}"/>
    <cellStyle name="Normal 4 3 6 4 3" xfId="38878" xr:uid="{00000000-0005-0000-0000-00009A920000}"/>
    <cellStyle name="Normal 4 3 6 5" xfId="38879" xr:uid="{00000000-0005-0000-0000-00009B920000}"/>
    <cellStyle name="Normal 4 3 6 5 2" xfId="38880" xr:uid="{00000000-0005-0000-0000-00009C920000}"/>
    <cellStyle name="Normal 4 3 6 5 2 2" xfId="38881" xr:uid="{00000000-0005-0000-0000-00009D920000}"/>
    <cellStyle name="Normal 4 3 6 5 3" xfId="38882" xr:uid="{00000000-0005-0000-0000-00009E920000}"/>
    <cellStyle name="Normal 4 3 6 6" xfId="38883" xr:uid="{00000000-0005-0000-0000-00009F920000}"/>
    <cellStyle name="Normal 4 3 6 6 2" xfId="38884" xr:uid="{00000000-0005-0000-0000-0000A0920000}"/>
    <cellStyle name="Normal 4 3 6 6 2 2" xfId="38885" xr:uid="{00000000-0005-0000-0000-0000A1920000}"/>
    <cellStyle name="Normal 4 3 6 6 3" xfId="38886" xr:uid="{00000000-0005-0000-0000-0000A2920000}"/>
    <cellStyle name="Normal 4 3 6 7" xfId="38887" xr:uid="{00000000-0005-0000-0000-0000A3920000}"/>
    <cellStyle name="Normal 4 3 6 7 2" xfId="38888" xr:uid="{00000000-0005-0000-0000-0000A4920000}"/>
    <cellStyle name="Normal 4 3 6 8" xfId="38889" xr:uid="{00000000-0005-0000-0000-0000A5920000}"/>
    <cellStyle name="Normal 4 3 6 8 2" xfId="38890" xr:uid="{00000000-0005-0000-0000-0000A6920000}"/>
    <cellStyle name="Normal 4 3 6 9" xfId="38891" xr:uid="{00000000-0005-0000-0000-0000A7920000}"/>
    <cellStyle name="Normal 4 3 7" xfId="38892" xr:uid="{00000000-0005-0000-0000-0000A8920000}"/>
    <cellStyle name="Normal 4 3 8" xfId="38893" xr:uid="{00000000-0005-0000-0000-0000A9920000}"/>
    <cellStyle name="Normal 4 3 8 2" xfId="38894" xr:uid="{00000000-0005-0000-0000-0000AA920000}"/>
    <cellStyle name="Normal 4 3 9" xfId="38895" xr:uid="{00000000-0005-0000-0000-0000AB920000}"/>
    <cellStyle name="Normal 4 4" xfId="38896" xr:uid="{00000000-0005-0000-0000-0000AC920000}"/>
    <cellStyle name="Normal 4 5" xfId="38897" xr:uid="{00000000-0005-0000-0000-0000AD920000}"/>
    <cellStyle name="Normal 4 6" xfId="38898" xr:uid="{00000000-0005-0000-0000-0000AE920000}"/>
    <cellStyle name="Normal 4 7" xfId="38899" xr:uid="{00000000-0005-0000-0000-0000AF920000}"/>
    <cellStyle name="Normal 4 8" xfId="38900" xr:uid="{00000000-0005-0000-0000-0000B0920000}"/>
    <cellStyle name="Normal 4 9" xfId="38901" xr:uid="{00000000-0005-0000-0000-0000B1920000}"/>
    <cellStyle name="Normal 40" xfId="1295" xr:uid="{00000000-0005-0000-0000-0000B2920000}"/>
    <cellStyle name="Normal 40 10" xfId="38902" xr:uid="{00000000-0005-0000-0000-0000B3920000}"/>
    <cellStyle name="Normal 40 10 2" xfId="38903" xr:uid="{00000000-0005-0000-0000-0000B4920000}"/>
    <cellStyle name="Normal 40 10 2 2" xfId="38904" xr:uid="{00000000-0005-0000-0000-0000B5920000}"/>
    <cellStyle name="Normal 40 10 3" xfId="38905" xr:uid="{00000000-0005-0000-0000-0000B6920000}"/>
    <cellStyle name="Normal 40 11" xfId="38906" xr:uid="{00000000-0005-0000-0000-0000B7920000}"/>
    <cellStyle name="Normal 40 11 2" xfId="38907" xr:uid="{00000000-0005-0000-0000-0000B8920000}"/>
    <cellStyle name="Normal 40 12" xfId="38908" xr:uid="{00000000-0005-0000-0000-0000B9920000}"/>
    <cellStyle name="Normal 40 12 2" xfId="38909" xr:uid="{00000000-0005-0000-0000-0000BA920000}"/>
    <cellStyle name="Normal 40 13" xfId="38910" xr:uid="{00000000-0005-0000-0000-0000BB920000}"/>
    <cellStyle name="Normal 40 13 2" xfId="38911" xr:uid="{00000000-0005-0000-0000-0000BC920000}"/>
    <cellStyle name="Normal 40 14" xfId="38912" xr:uid="{00000000-0005-0000-0000-0000BD920000}"/>
    <cellStyle name="Normal 40 14 2" xfId="38913" xr:uid="{00000000-0005-0000-0000-0000BE920000}"/>
    <cellStyle name="Normal 40 15" xfId="38914" xr:uid="{00000000-0005-0000-0000-0000BF920000}"/>
    <cellStyle name="Normal 40 16" xfId="55934" xr:uid="{00000000-0005-0000-0000-0000C0920000}"/>
    <cellStyle name="Normal 40 2" xfId="1296" xr:uid="{00000000-0005-0000-0000-0000C1920000}"/>
    <cellStyle name="Normal 40 2 2" xfId="55936" xr:uid="{00000000-0005-0000-0000-0000C2920000}"/>
    <cellStyle name="Normal 40 2 2 2" xfId="55937" xr:uid="{00000000-0005-0000-0000-0000C3920000}"/>
    <cellStyle name="Normal 40 2 2 3" xfId="55938" xr:uid="{00000000-0005-0000-0000-0000C4920000}"/>
    <cellStyle name="Normal 40 2 2 3 2" xfId="55939" xr:uid="{00000000-0005-0000-0000-0000C5920000}"/>
    <cellStyle name="Normal 40 2 3" xfId="55935" xr:uid="{00000000-0005-0000-0000-0000C6920000}"/>
    <cellStyle name="Normal 40 3" xfId="38915" xr:uid="{00000000-0005-0000-0000-0000C7920000}"/>
    <cellStyle name="Normal 40 3 10" xfId="38916" xr:uid="{00000000-0005-0000-0000-0000C8920000}"/>
    <cellStyle name="Normal 40 3 10 2" xfId="38917" xr:uid="{00000000-0005-0000-0000-0000C9920000}"/>
    <cellStyle name="Normal 40 3 11" xfId="38918" xr:uid="{00000000-0005-0000-0000-0000CA920000}"/>
    <cellStyle name="Normal 40 3 12" xfId="55940" xr:uid="{00000000-0005-0000-0000-0000CB920000}"/>
    <cellStyle name="Normal 40 3 2" xfId="38919" xr:uid="{00000000-0005-0000-0000-0000CC920000}"/>
    <cellStyle name="Normal 40 3 2 2" xfId="38920" xr:uid="{00000000-0005-0000-0000-0000CD920000}"/>
    <cellStyle name="Normal 40 3 2 2 2" xfId="38921" xr:uid="{00000000-0005-0000-0000-0000CE920000}"/>
    <cellStyle name="Normal 40 3 2 2 2 2" xfId="38922" xr:uid="{00000000-0005-0000-0000-0000CF920000}"/>
    <cellStyle name="Normal 40 3 2 2 3" xfId="38923" xr:uid="{00000000-0005-0000-0000-0000D0920000}"/>
    <cellStyle name="Normal 40 3 2 3" xfId="38924" xr:uid="{00000000-0005-0000-0000-0000D1920000}"/>
    <cellStyle name="Normal 40 3 2 3 2" xfId="38925" xr:uid="{00000000-0005-0000-0000-0000D2920000}"/>
    <cellStyle name="Normal 40 3 2 3 2 2" xfId="38926" xr:uid="{00000000-0005-0000-0000-0000D3920000}"/>
    <cellStyle name="Normal 40 3 2 3 3" xfId="38927" xr:uid="{00000000-0005-0000-0000-0000D4920000}"/>
    <cellStyle name="Normal 40 3 2 4" xfId="38928" xr:uid="{00000000-0005-0000-0000-0000D5920000}"/>
    <cellStyle name="Normal 40 3 2 4 2" xfId="38929" xr:uid="{00000000-0005-0000-0000-0000D6920000}"/>
    <cellStyle name="Normal 40 3 2 4 2 2" xfId="38930" xr:uid="{00000000-0005-0000-0000-0000D7920000}"/>
    <cellStyle name="Normal 40 3 2 4 3" xfId="38931" xr:uid="{00000000-0005-0000-0000-0000D8920000}"/>
    <cellStyle name="Normal 40 3 2 5" xfId="38932" xr:uid="{00000000-0005-0000-0000-0000D9920000}"/>
    <cellStyle name="Normal 40 3 2 5 2" xfId="38933" xr:uid="{00000000-0005-0000-0000-0000DA920000}"/>
    <cellStyle name="Normal 40 3 2 6" xfId="38934" xr:uid="{00000000-0005-0000-0000-0000DB920000}"/>
    <cellStyle name="Normal 40 3 2 6 2" xfId="38935" xr:uid="{00000000-0005-0000-0000-0000DC920000}"/>
    <cellStyle name="Normal 40 3 2 7" xfId="38936" xr:uid="{00000000-0005-0000-0000-0000DD920000}"/>
    <cellStyle name="Normal 40 3 2 8" xfId="55941" xr:uid="{00000000-0005-0000-0000-0000DE920000}"/>
    <cellStyle name="Normal 40 3 3" xfId="38937" xr:uid="{00000000-0005-0000-0000-0000DF920000}"/>
    <cellStyle name="Normal 40 3 3 2" xfId="38938" xr:uid="{00000000-0005-0000-0000-0000E0920000}"/>
    <cellStyle name="Normal 40 3 3 2 2" xfId="38939" xr:uid="{00000000-0005-0000-0000-0000E1920000}"/>
    <cellStyle name="Normal 40 3 3 2 2 2" xfId="38940" xr:uid="{00000000-0005-0000-0000-0000E2920000}"/>
    <cellStyle name="Normal 40 3 3 2 3" xfId="38941" xr:uid="{00000000-0005-0000-0000-0000E3920000}"/>
    <cellStyle name="Normal 40 3 3 2 4" xfId="55943" xr:uid="{00000000-0005-0000-0000-0000E4920000}"/>
    <cellStyle name="Normal 40 3 3 3" xfId="38942" xr:uid="{00000000-0005-0000-0000-0000E5920000}"/>
    <cellStyle name="Normal 40 3 3 3 2" xfId="38943" xr:uid="{00000000-0005-0000-0000-0000E6920000}"/>
    <cellStyle name="Normal 40 3 3 3 2 2" xfId="38944" xr:uid="{00000000-0005-0000-0000-0000E7920000}"/>
    <cellStyle name="Normal 40 3 3 3 3" xfId="38945" xr:uid="{00000000-0005-0000-0000-0000E8920000}"/>
    <cellStyle name="Normal 40 3 3 4" xfId="38946" xr:uid="{00000000-0005-0000-0000-0000E9920000}"/>
    <cellStyle name="Normal 40 3 3 4 2" xfId="38947" xr:uid="{00000000-0005-0000-0000-0000EA920000}"/>
    <cellStyle name="Normal 40 3 3 4 2 2" xfId="38948" xr:uid="{00000000-0005-0000-0000-0000EB920000}"/>
    <cellStyle name="Normal 40 3 3 4 3" xfId="38949" xr:uid="{00000000-0005-0000-0000-0000EC920000}"/>
    <cellStyle name="Normal 40 3 3 5" xfId="38950" xr:uid="{00000000-0005-0000-0000-0000ED920000}"/>
    <cellStyle name="Normal 40 3 3 5 2" xfId="38951" xr:uid="{00000000-0005-0000-0000-0000EE920000}"/>
    <cellStyle name="Normal 40 3 3 6" xfId="38952" xr:uid="{00000000-0005-0000-0000-0000EF920000}"/>
    <cellStyle name="Normal 40 3 3 7" xfId="55942" xr:uid="{00000000-0005-0000-0000-0000F0920000}"/>
    <cellStyle name="Normal 40 3 4" xfId="38953" xr:uid="{00000000-0005-0000-0000-0000F1920000}"/>
    <cellStyle name="Normal 40 3 4 2" xfId="38954" xr:uid="{00000000-0005-0000-0000-0000F2920000}"/>
    <cellStyle name="Normal 40 3 4 2 2" xfId="38955" xr:uid="{00000000-0005-0000-0000-0000F3920000}"/>
    <cellStyle name="Normal 40 3 4 3" xfId="38956" xr:uid="{00000000-0005-0000-0000-0000F4920000}"/>
    <cellStyle name="Normal 40 3 5" xfId="38957" xr:uid="{00000000-0005-0000-0000-0000F5920000}"/>
    <cellStyle name="Normal 40 3 5 2" xfId="38958" xr:uid="{00000000-0005-0000-0000-0000F6920000}"/>
    <cellStyle name="Normal 40 3 5 2 2" xfId="38959" xr:uid="{00000000-0005-0000-0000-0000F7920000}"/>
    <cellStyle name="Normal 40 3 5 3" xfId="38960" xr:uid="{00000000-0005-0000-0000-0000F8920000}"/>
    <cellStyle name="Normal 40 3 6" xfId="38961" xr:uid="{00000000-0005-0000-0000-0000F9920000}"/>
    <cellStyle name="Normal 40 3 6 2" xfId="38962" xr:uid="{00000000-0005-0000-0000-0000FA920000}"/>
    <cellStyle name="Normal 40 3 6 2 2" xfId="38963" xr:uid="{00000000-0005-0000-0000-0000FB920000}"/>
    <cellStyle name="Normal 40 3 6 3" xfId="38964" xr:uid="{00000000-0005-0000-0000-0000FC920000}"/>
    <cellStyle name="Normal 40 3 7" xfId="38965" xr:uid="{00000000-0005-0000-0000-0000FD920000}"/>
    <cellStyle name="Normal 40 3 7 2" xfId="38966" xr:uid="{00000000-0005-0000-0000-0000FE920000}"/>
    <cellStyle name="Normal 40 3 8" xfId="38967" xr:uid="{00000000-0005-0000-0000-0000FF920000}"/>
    <cellStyle name="Normal 40 3 8 2" xfId="38968" xr:uid="{00000000-0005-0000-0000-000000930000}"/>
    <cellStyle name="Normal 40 3 9" xfId="38969" xr:uid="{00000000-0005-0000-0000-000001930000}"/>
    <cellStyle name="Normal 40 3 9 2" xfId="38970" xr:uid="{00000000-0005-0000-0000-000002930000}"/>
    <cellStyle name="Normal 40 4" xfId="38971" xr:uid="{00000000-0005-0000-0000-000003930000}"/>
    <cellStyle name="Normal 40 4 10" xfId="38972" xr:uid="{00000000-0005-0000-0000-000004930000}"/>
    <cellStyle name="Normal 40 4 10 2" xfId="38973" xr:uid="{00000000-0005-0000-0000-000005930000}"/>
    <cellStyle name="Normal 40 4 11" xfId="38974" xr:uid="{00000000-0005-0000-0000-000006930000}"/>
    <cellStyle name="Normal 40 4 2" xfId="38975" xr:uid="{00000000-0005-0000-0000-000007930000}"/>
    <cellStyle name="Normal 40 4 2 2" xfId="38976" xr:uid="{00000000-0005-0000-0000-000008930000}"/>
    <cellStyle name="Normal 40 4 2 2 2" xfId="38977" xr:uid="{00000000-0005-0000-0000-000009930000}"/>
    <cellStyle name="Normal 40 4 2 2 2 2" xfId="38978" xr:uid="{00000000-0005-0000-0000-00000A930000}"/>
    <cellStyle name="Normal 40 4 2 2 3" xfId="38979" xr:uid="{00000000-0005-0000-0000-00000B930000}"/>
    <cellStyle name="Normal 40 4 2 3" xfId="38980" xr:uid="{00000000-0005-0000-0000-00000C930000}"/>
    <cellStyle name="Normal 40 4 2 3 2" xfId="38981" xr:uid="{00000000-0005-0000-0000-00000D930000}"/>
    <cellStyle name="Normal 40 4 2 3 2 2" xfId="38982" xr:uid="{00000000-0005-0000-0000-00000E930000}"/>
    <cellStyle name="Normal 40 4 2 3 3" xfId="38983" xr:uid="{00000000-0005-0000-0000-00000F930000}"/>
    <cellStyle name="Normal 40 4 2 4" xfId="38984" xr:uid="{00000000-0005-0000-0000-000010930000}"/>
    <cellStyle name="Normal 40 4 2 4 2" xfId="38985" xr:uid="{00000000-0005-0000-0000-000011930000}"/>
    <cellStyle name="Normal 40 4 2 4 2 2" xfId="38986" xr:uid="{00000000-0005-0000-0000-000012930000}"/>
    <cellStyle name="Normal 40 4 2 4 3" xfId="38987" xr:uid="{00000000-0005-0000-0000-000013930000}"/>
    <cellStyle name="Normal 40 4 2 5" xfId="38988" xr:uid="{00000000-0005-0000-0000-000014930000}"/>
    <cellStyle name="Normal 40 4 2 5 2" xfId="38989" xr:uid="{00000000-0005-0000-0000-000015930000}"/>
    <cellStyle name="Normal 40 4 2 6" xfId="38990" xr:uid="{00000000-0005-0000-0000-000016930000}"/>
    <cellStyle name="Normal 40 4 2 6 2" xfId="38991" xr:uid="{00000000-0005-0000-0000-000017930000}"/>
    <cellStyle name="Normal 40 4 2 7" xfId="38992" xr:uid="{00000000-0005-0000-0000-000018930000}"/>
    <cellStyle name="Normal 40 4 3" xfId="38993" xr:uid="{00000000-0005-0000-0000-000019930000}"/>
    <cellStyle name="Normal 40 4 3 2" xfId="38994" xr:uid="{00000000-0005-0000-0000-00001A930000}"/>
    <cellStyle name="Normal 40 4 3 2 2" xfId="38995" xr:uid="{00000000-0005-0000-0000-00001B930000}"/>
    <cellStyle name="Normal 40 4 3 2 2 2" xfId="38996" xr:uid="{00000000-0005-0000-0000-00001C930000}"/>
    <cellStyle name="Normal 40 4 3 2 3" xfId="38997" xr:uid="{00000000-0005-0000-0000-00001D930000}"/>
    <cellStyle name="Normal 40 4 3 3" xfId="38998" xr:uid="{00000000-0005-0000-0000-00001E930000}"/>
    <cellStyle name="Normal 40 4 3 3 2" xfId="38999" xr:uid="{00000000-0005-0000-0000-00001F930000}"/>
    <cellStyle name="Normal 40 4 3 3 2 2" xfId="39000" xr:uid="{00000000-0005-0000-0000-000020930000}"/>
    <cellStyle name="Normal 40 4 3 3 3" xfId="39001" xr:uid="{00000000-0005-0000-0000-000021930000}"/>
    <cellStyle name="Normal 40 4 3 4" xfId="39002" xr:uid="{00000000-0005-0000-0000-000022930000}"/>
    <cellStyle name="Normal 40 4 3 4 2" xfId="39003" xr:uid="{00000000-0005-0000-0000-000023930000}"/>
    <cellStyle name="Normal 40 4 3 4 2 2" xfId="39004" xr:uid="{00000000-0005-0000-0000-000024930000}"/>
    <cellStyle name="Normal 40 4 3 4 3" xfId="39005" xr:uid="{00000000-0005-0000-0000-000025930000}"/>
    <cellStyle name="Normal 40 4 3 5" xfId="39006" xr:uid="{00000000-0005-0000-0000-000026930000}"/>
    <cellStyle name="Normal 40 4 3 5 2" xfId="39007" xr:uid="{00000000-0005-0000-0000-000027930000}"/>
    <cellStyle name="Normal 40 4 3 6" xfId="39008" xr:uid="{00000000-0005-0000-0000-000028930000}"/>
    <cellStyle name="Normal 40 4 4" xfId="39009" xr:uid="{00000000-0005-0000-0000-000029930000}"/>
    <cellStyle name="Normal 40 4 4 2" xfId="39010" xr:uid="{00000000-0005-0000-0000-00002A930000}"/>
    <cellStyle name="Normal 40 4 4 2 2" xfId="39011" xr:uid="{00000000-0005-0000-0000-00002B930000}"/>
    <cellStyle name="Normal 40 4 4 3" xfId="39012" xr:uid="{00000000-0005-0000-0000-00002C930000}"/>
    <cellStyle name="Normal 40 4 5" xfId="39013" xr:uid="{00000000-0005-0000-0000-00002D930000}"/>
    <cellStyle name="Normal 40 4 5 2" xfId="39014" xr:uid="{00000000-0005-0000-0000-00002E930000}"/>
    <cellStyle name="Normal 40 4 5 2 2" xfId="39015" xr:uid="{00000000-0005-0000-0000-00002F930000}"/>
    <cellStyle name="Normal 40 4 5 3" xfId="39016" xr:uid="{00000000-0005-0000-0000-000030930000}"/>
    <cellStyle name="Normal 40 4 6" xfId="39017" xr:uid="{00000000-0005-0000-0000-000031930000}"/>
    <cellStyle name="Normal 40 4 6 2" xfId="39018" xr:uid="{00000000-0005-0000-0000-000032930000}"/>
    <cellStyle name="Normal 40 4 6 2 2" xfId="39019" xr:uid="{00000000-0005-0000-0000-000033930000}"/>
    <cellStyle name="Normal 40 4 6 3" xfId="39020" xr:uid="{00000000-0005-0000-0000-000034930000}"/>
    <cellStyle name="Normal 40 4 7" xfId="39021" xr:uid="{00000000-0005-0000-0000-000035930000}"/>
    <cellStyle name="Normal 40 4 7 2" xfId="39022" xr:uid="{00000000-0005-0000-0000-000036930000}"/>
    <cellStyle name="Normal 40 4 8" xfId="39023" xr:uid="{00000000-0005-0000-0000-000037930000}"/>
    <cellStyle name="Normal 40 4 8 2" xfId="39024" xr:uid="{00000000-0005-0000-0000-000038930000}"/>
    <cellStyle name="Normal 40 4 9" xfId="39025" xr:uid="{00000000-0005-0000-0000-000039930000}"/>
    <cellStyle name="Normal 40 4 9 2" xfId="39026" xr:uid="{00000000-0005-0000-0000-00003A930000}"/>
    <cellStyle name="Normal 40 5" xfId="39027" xr:uid="{00000000-0005-0000-0000-00003B930000}"/>
    <cellStyle name="Normal 40 5 10" xfId="39028" xr:uid="{00000000-0005-0000-0000-00003C930000}"/>
    <cellStyle name="Normal 40 5 10 2" xfId="39029" xr:uid="{00000000-0005-0000-0000-00003D930000}"/>
    <cellStyle name="Normal 40 5 11" xfId="39030" xr:uid="{00000000-0005-0000-0000-00003E930000}"/>
    <cellStyle name="Normal 40 5 2" xfId="39031" xr:uid="{00000000-0005-0000-0000-00003F930000}"/>
    <cellStyle name="Normal 40 5 2 2" xfId="39032" xr:uid="{00000000-0005-0000-0000-000040930000}"/>
    <cellStyle name="Normal 40 5 2 2 2" xfId="39033" xr:uid="{00000000-0005-0000-0000-000041930000}"/>
    <cellStyle name="Normal 40 5 2 2 2 2" xfId="39034" xr:uid="{00000000-0005-0000-0000-000042930000}"/>
    <cellStyle name="Normal 40 5 2 2 3" xfId="39035" xr:uid="{00000000-0005-0000-0000-000043930000}"/>
    <cellStyle name="Normal 40 5 2 3" xfId="39036" xr:uid="{00000000-0005-0000-0000-000044930000}"/>
    <cellStyle name="Normal 40 5 2 3 2" xfId="39037" xr:uid="{00000000-0005-0000-0000-000045930000}"/>
    <cellStyle name="Normal 40 5 2 3 2 2" xfId="39038" xr:uid="{00000000-0005-0000-0000-000046930000}"/>
    <cellStyle name="Normal 40 5 2 3 3" xfId="39039" xr:uid="{00000000-0005-0000-0000-000047930000}"/>
    <cellStyle name="Normal 40 5 2 4" xfId="39040" xr:uid="{00000000-0005-0000-0000-000048930000}"/>
    <cellStyle name="Normal 40 5 2 4 2" xfId="39041" xr:uid="{00000000-0005-0000-0000-000049930000}"/>
    <cellStyle name="Normal 40 5 2 4 2 2" xfId="39042" xr:uid="{00000000-0005-0000-0000-00004A930000}"/>
    <cellStyle name="Normal 40 5 2 4 3" xfId="39043" xr:uid="{00000000-0005-0000-0000-00004B930000}"/>
    <cellStyle name="Normal 40 5 2 5" xfId="39044" xr:uid="{00000000-0005-0000-0000-00004C930000}"/>
    <cellStyle name="Normal 40 5 2 5 2" xfId="39045" xr:uid="{00000000-0005-0000-0000-00004D930000}"/>
    <cellStyle name="Normal 40 5 2 6" xfId="39046" xr:uid="{00000000-0005-0000-0000-00004E930000}"/>
    <cellStyle name="Normal 40 5 2 6 2" xfId="39047" xr:uid="{00000000-0005-0000-0000-00004F930000}"/>
    <cellStyle name="Normal 40 5 2 7" xfId="39048" xr:uid="{00000000-0005-0000-0000-000050930000}"/>
    <cellStyle name="Normal 40 5 3" xfId="39049" xr:uid="{00000000-0005-0000-0000-000051930000}"/>
    <cellStyle name="Normal 40 5 3 2" xfId="39050" xr:uid="{00000000-0005-0000-0000-000052930000}"/>
    <cellStyle name="Normal 40 5 3 2 2" xfId="39051" xr:uid="{00000000-0005-0000-0000-000053930000}"/>
    <cellStyle name="Normal 40 5 3 2 2 2" xfId="39052" xr:uid="{00000000-0005-0000-0000-000054930000}"/>
    <cellStyle name="Normal 40 5 3 2 3" xfId="39053" xr:uid="{00000000-0005-0000-0000-000055930000}"/>
    <cellStyle name="Normal 40 5 3 3" xfId="39054" xr:uid="{00000000-0005-0000-0000-000056930000}"/>
    <cellStyle name="Normal 40 5 3 3 2" xfId="39055" xr:uid="{00000000-0005-0000-0000-000057930000}"/>
    <cellStyle name="Normal 40 5 3 3 2 2" xfId="39056" xr:uid="{00000000-0005-0000-0000-000058930000}"/>
    <cellStyle name="Normal 40 5 3 3 3" xfId="39057" xr:uid="{00000000-0005-0000-0000-000059930000}"/>
    <cellStyle name="Normal 40 5 3 4" xfId="39058" xr:uid="{00000000-0005-0000-0000-00005A930000}"/>
    <cellStyle name="Normal 40 5 3 4 2" xfId="39059" xr:uid="{00000000-0005-0000-0000-00005B930000}"/>
    <cellStyle name="Normal 40 5 3 4 2 2" xfId="39060" xr:uid="{00000000-0005-0000-0000-00005C930000}"/>
    <cellStyle name="Normal 40 5 3 4 3" xfId="39061" xr:uid="{00000000-0005-0000-0000-00005D930000}"/>
    <cellStyle name="Normal 40 5 3 5" xfId="39062" xr:uid="{00000000-0005-0000-0000-00005E930000}"/>
    <cellStyle name="Normal 40 5 3 5 2" xfId="39063" xr:uid="{00000000-0005-0000-0000-00005F930000}"/>
    <cellStyle name="Normal 40 5 3 6" xfId="39064" xr:uid="{00000000-0005-0000-0000-000060930000}"/>
    <cellStyle name="Normal 40 5 4" xfId="39065" xr:uid="{00000000-0005-0000-0000-000061930000}"/>
    <cellStyle name="Normal 40 5 4 2" xfId="39066" xr:uid="{00000000-0005-0000-0000-000062930000}"/>
    <cellStyle name="Normal 40 5 4 2 2" xfId="39067" xr:uid="{00000000-0005-0000-0000-000063930000}"/>
    <cellStyle name="Normal 40 5 4 3" xfId="39068" xr:uid="{00000000-0005-0000-0000-000064930000}"/>
    <cellStyle name="Normal 40 5 5" xfId="39069" xr:uid="{00000000-0005-0000-0000-000065930000}"/>
    <cellStyle name="Normal 40 5 5 2" xfId="39070" xr:uid="{00000000-0005-0000-0000-000066930000}"/>
    <cellStyle name="Normal 40 5 5 2 2" xfId="39071" xr:uid="{00000000-0005-0000-0000-000067930000}"/>
    <cellStyle name="Normal 40 5 5 3" xfId="39072" xr:uid="{00000000-0005-0000-0000-000068930000}"/>
    <cellStyle name="Normal 40 5 6" xfId="39073" xr:uid="{00000000-0005-0000-0000-000069930000}"/>
    <cellStyle name="Normal 40 5 6 2" xfId="39074" xr:uid="{00000000-0005-0000-0000-00006A930000}"/>
    <cellStyle name="Normal 40 5 6 2 2" xfId="39075" xr:uid="{00000000-0005-0000-0000-00006B930000}"/>
    <cellStyle name="Normal 40 5 6 3" xfId="39076" xr:uid="{00000000-0005-0000-0000-00006C930000}"/>
    <cellStyle name="Normal 40 5 7" xfId="39077" xr:uid="{00000000-0005-0000-0000-00006D930000}"/>
    <cellStyle name="Normal 40 5 7 2" xfId="39078" xr:uid="{00000000-0005-0000-0000-00006E930000}"/>
    <cellStyle name="Normal 40 5 8" xfId="39079" xr:uid="{00000000-0005-0000-0000-00006F930000}"/>
    <cellStyle name="Normal 40 5 8 2" xfId="39080" xr:uid="{00000000-0005-0000-0000-000070930000}"/>
    <cellStyle name="Normal 40 5 9" xfId="39081" xr:uid="{00000000-0005-0000-0000-000071930000}"/>
    <cellStyle name="Normal 40 5 9 2" xfId="39082" xr:uid="{00000000-0005-0000-0000-000072930000}"/>
    <cellStyle name="Normal 40 6" xfId="39083" xr:uid="{00000000-0005-0000-0000-000073930000}"/>
    <cellStyle name="Normal 40 6 2" xfId="39084" xr:uid="{00000000-0005-0000-0000-000074930000}"/>
    <cellStyle name="Normal 40 6 2 2" xfId="39085" xr:uid="{00000000-0005-0000-0000-000075930000}"/>
    <cellStyle name="Normal 40 6 2 2 2" xfId="39086" xr:uid="{00000000-0005-0000-0000-000076930000}"/>
    <cellStyle name="Normal 40 6 2 3" xfId="39087" xr:uid="{00000000-0005-0000-0000-000077930000}"/>
    <cellStyle name="Normal 40 6 3" xfId="39088" xr:uid="{00000000-0005-0000-0000-000078930000}"/>
    <cellStyle name="Normal 40 6 3 2" xfId="39089" xr:uid="{00000000-0005-0000-0000-000079930000}"/>
    <cellStyle name="Normal 40 6 3 2 2" xfId="39090" xr:uid="{00000000-0005-0000-0000-00007A930000}"/>
    <cellStyle name="Normal 40 6 3 3" xfId="39091" xr:uid="{00000000-0005-0000-0000-00007B930000}"/>
    <cellStyle name="Normal 40 6 4" xfId="39092" xr:uid="{00000000-0005-0000-0000-00007C930000}"/>
    <cellStyle name="Normal 40 6 4 2" xfId="39093" xr:uid="{00000000-0005-0000-0000-00007D930000}"/>
    <cellStyle name="Normal 40 6 4 2 2" xfId="39094" xr:uid="{00000000-0005-0000-0000-00007E930000}"/>
    <cellStyle name="Normal 40 6 4 3" xfId="39095" xr:uid="{00000000-0005-0000-0000-00007F930000}"/>
    <cellStyle name="Normal 40 6 5" xfId="39096" xr:uid="{00000000-0005-0000-0000-000080930000}"/>
    <cellStyle name="Normal 40 6 5 2" xfId="39097" xr:uid="{00000000-0005-0000-0000-000081930000}"/>
    <cellStyle name="Normal 40 6 6" xfId="39098" xr:uid="{00000000-0005-0000-0000-000082930000}"/>
    <cellStyle name="Normal 40 6 6 2" xfId="39099" xr:uid="{00000000-0005-0000-0000-000083930000}"/>
    <cellStyle name="Normal 40 6 7" xfId="39100" xr:uid="{00000000-0005-0000-0000-000084930000}"/>
    <cellStyle name="Normal 40 7" xfId="39101" xr:uid="{00000000-0005-0000-0000-000085930000}"/>
    <cellStyle name="Normal 40 7 2" xfId="39102" xr:uid="{00000000-0005-0000-0000-000086930000}"/>
    <cellStyle name="Normal 40 7 2 2" xfId="39103" xr:uid="{00000000-0005-0000-0000-000087930000}"/>
    <cellStyle name="Normal 40 7 2 2 2" xfId="39104" xr:uid="{00000000-0005-0000-0000-000088930000}"/>
    <cellStyle name="Normal 40 7 2 3" xfId="39105" xr:uid="{00000000-0005-0000-0000-000089930000}"/>
    <cellStyle name="Normal 40 7 3" xfId="39106" xr:uid="{00000000-0005-0000-0000-00008A930000}"/>
    <cellStyle name="Normal 40 7 3 2" xfId="39107" xr:uid="{00000000-0005-0000-0000-00008B930000}"/>
    <cellStyle name="Normal 40 7 3 2 2" xfId="39108" xr:uid="{00000000-0005-0000-0000-00008C930000}"/>
    <cellStyle name="Normal 40 7 3 3" xfId="39109" xr:uid="{00000000-0005-0000-0000-00008D930000}"/>
    <cellStyle name="Normal 40 7 4" xfId="39110" xr:uid="{00000000-0005-0000-0000-00008E930000}"/>
    <cellStyle name="Normal 40 7 4 2" xfId="39111" xr:uid="{00000000-0005-0000-0000-00008F930000}"/>
    <cellStyle name="Normal 40 7 4 2 2" xfId="39112" xr:uid="{00000000-0005-0000-0000-000090930000}"/>
    <cellStyle name="Normal 40 7 4 3" xfId="39113" xr:uid="{00000000-0005-0000-0000-000091930000}"/>
    <cellStyle name="Normal 40 7 5" xfId="39114" xr:uid="{00000000-0005-0000-0000-000092930000}"/>
    <cellStyle name="Normal 40 7 5 2" xfId="39115" xr:uid="{00000000-0005-0000-0000-000093930000}"/>
    <cellStyle name="Normal 40 7 6" xfId="39116" xr:uid="{00000000-0005-0000-0000-000094930000}"/>
    <cellStyle name="Normal 40 8" xfId="39117" xr:uid="{00000000-0005-0000-0000-000095930000}"/>
    <cellStyle name="Normal 40 8 2" xfId="39118" xr:uid="{00000000-0005-0000-0000-000096930000}"/>
    <cellStyle name="Normal 40 8 2 2" xfId="39119" xr:uid="{00000000-0005-0000-0000-000097930000}"/>
    <cellStyle name="Normal 40 8 3" xfId="39120" xr:uid="{00000000-0005-0000-0000-000098930000}"/>
    <cellStyle name="Normal 40 9" xfId="39121" xr:uid="{00000000-0005-0000-0000-000099930000}"/>
    <cellStyle name="Normal 40 9 2" xfId="39122" xr:uid="{00000000-0005-0000-0000-00009A930000}"/>
    <cellStyle name="Normal 40 9 2 2" xfId="39123" xr:uid="{00000000-0005-0000-0000-00009B930000}"/>
    <cellStyle name="Normal 40 9 3" xfId="39124" xr:uid="{00000000-0005-0000-0000-00009C930000}"/>
    <cellStyle name="Normal 41" xfId="1297" xr:uid="{00000000-0005-0000-0000-00009D930000}"/>
    <cellStyle name="Normal 41 2" xfId="39125" xr:uid="{00000000-0005-0000-0000-00009E930000}"/>
    <cellStyle name="Normal 41 2 2" xfId="55944" xr:uid="{00000000-0005-0000-0000-00009F930000}"/>
    <cellStyle name="Normal 41 2 2 2" xfId="55945" xr:uid="{00000000-0005-0000-0000-0000A0930000}"/>
    <cellStyle name="Normal 41 2 2 3" xfId="55946" xr:uid="{00000000-0005-0000-0000-0000A1930000}"/>
    <cellStyle name="Normal 41 2 2 3 2" xfId="55947" xr:uid="{00000000-0005-0000-0000-0000A2930000}"/>
    <cellStyle name="Normal 41 3" xfId="55948" xr:uid="{00000000-0005-0000-0000-0000A3930000}"/>
    <cellStyle name="Normal 41 3 2" xfId="55949" xr:uid="{00000000-0005-0000-0000-0000A4930000}"/>
    <cellStyle name="Normal 41 3 3" xfId="55950" xr:uid="{00000000-0005-0000-0000-0000A5930000}"/>
    <cellStyle name="Normal 41 3 3 2" xfId="55951" xr:uid="{00000000-0005-0000-0000-0000A6930000}"/>
    <cellStyle name="Normal 42" xfId="1298" xr:uid="{00000000-0005-0000-0000-0000A7930000}"/>
    <cellStyle name="Normal 42 2" xfId="55952" xr:uid="{00000000-0005-0000-0000-0000A8930000}"/>
    <cellStyle name="Normal 42 2 2" xfId="55953" xr:uid="{00000000-0005-0000-0000-0000A9930000}"/>
    <cellStyle name="Normal 42 2 2 2" xfId="55954" xr:uid="{00000000-0005-0000-0000-0000AA930000}"/>
    <cellStyle name="Normal 42 2 2 3" xfId="55955" xr:uid="{00000000-0005-0000-0000-0000AB930000}"/>
    <cellStyle name="Normal 42 2 2 3 2" xfId="55956" xr:uid="{00000000-0005-0000-0000-0000AC930000}"/>
    <cellStyle name="Normal 42 3" xfId="55957" xr:uid="{00000000-0005-0000-0000-0000AD930000}"/>
    <cellStyle name="Normal 42 3 2" xfId="55958" xr:uid="{00000000-0005-0000-0000-0000AE930000}"/>
    <cellStyle name="Normal 42 3 3" xfId="55959" xr:uid="{00000000-0005-0000-0000-0000AF930000}"/>
    <cellStyle name="Normal 42 3 3 2" xfId="55960" xr:uid="{00000000-0005-0000-0000-0000B0930000}"/>
    <cellStyle name="Normal 43" xfId="1299" xr:uid="{00000000-0005-0000-0000-0000B1930000}"/>
    <cellStyle name="Normal 43 2" xfId="55961" xr:uid="{00000000-0005-0000-0000-0000B2930000}"/>
    <cellStyle name="Normal 43 2 2" xfId="55962" xr:uid="{00000000-0005-0000-0000-0000B3930000}"/>
    <cellStyle name="Normal 43 2 2 2" xfId="55963" xr:uid="{00000000-0005-0000-0000-0000B4930000}"/>
    <cellStyle name="Normal 43 2 2 3" xfId="55964" xr:uid="{00000000-0005-0000-0000-0000B5930000}"/>
    <cellStyle name="Normal 43 2 2 3 2" xfId="55965" xr:uid="{00000000-0005-0000-0000-0000B6930000}"/>
    <cellStyle name="Normal 43 3" xfId="55966" xr:uid="{00000000-0005-0000-0000-0000B7930000}"/>
    <cellStyle name="Normal 43 3 2" xfId="55967" xr:uid="{00000000-0005-0000-0000-0000B8930000}"/>
    <cellStyle name="Normal 43 3 3" xfId="55968" xr:uid="{00000000-0005-0000-0000-0000B9930000}"/>
    <cellStyle name="Normal 43 3 3 2" xfId="55969" xr:uid="{00000000-0005-0000-0000-0000BA930000}"/>
    <cellStyle name="Normal 44" xfId="1300" xr:uid="{00000000-0005-0000-0000-0000BB930000}"/>
    <cellStyle name="Normal 44 2" xfId="55970" xr:uid="{00000000-0005-0000-0000-0000BC930000}"/>
    <cellStyle name="Normal 44 2 2" xfId="55971" xr:uid="{00000000-0005-0000-0000-0000BD930000}"/>
    <cellStyle name="Normal 44 2 2 2" xfId="55972" xr:uid="{00000000-0005-0000-0000-0000BE930000}"/>
    <cellStyle name="Normal 44 2 2 3" xfId="55973" xr:uid="{00000000-0005-0000-0000-0000BF930000}"/>
    <cellStyle name="Normal 44 2 2 3 2" xfId="55974" xr:uid="{00000000-0005-0000-0000-0000C0930000}"/>
    <cellStyle name="Normal 44 3" xfId="55975" xr:uid="{00000000-0005-0000-0000-0000C1930000}"/>
    <cellStyle name="Normal 44 3 2" xfId="55976" xr:uid="{00000000-0005-0000-0000-0000C2930000}"/>
    <cellStyle name="Normal 44 3 3" xfId="55977" xr:uid="{00000000-0005-0000-0000-0000C3930000}"/>
    <cellStyle name="Normal 44 3 3 2" xfId="55978" xr:uid="{00000000-0005-0000-0000-0000C4930000}"/>
    <cellStyle name="Normal 45" xfId="39126" xr:uid="{00000000-0005-0000-0000-0000C5930000}"/>
    <cellStyle name="Normal 45 2" xfId="55979" xr:uid="{00000000-0005-0000-0000-0000C6930000}"/>
    <cellStyle name="Normal 45 2 2" xfId="55980" xr:uid="{00000000-0005-0000-0000-0000C7930000}"/>
    <cellStyle name="Normal 45 2 2 2" xfId="55981" xr:uid="{00000000-0005-0000-0000-0000C8930000}"/>
    <cellStyle name="Normal 45 2 2 3" xfId="55982" xr:uid="{00000000-0005-0000-0000-0000C9930000}"/>
    <cellStyle name="Normal 45 2 2 3 2" xfId="55983" xr:uid="{00000000-0005-0000-0000-0000CA930000}"/>
    <cellStyle name="Normal 45 3" xfId="55984" xr:uid="{00000000-0005-0000-0000-0000CB930000}"/>
    <cellStyle name="Normal 45 3 2" xfId="55985" xr:uid="{00000000-0005-0000-0000-0000CC930000}"/>
    <cellStyle name="Normal 45 3 3" xfId="55986" xr:uid="{00000000-0005-0000-0000-0000CD930000}"/>
    <cellStyle name="Normal 45 3 3 2" xfId="55987" xr:uid="{00000000-0005-0000-0000-0000CE930000}"/>
    <cellStyle name="Normal 46" xfId="39127" xr:uid="{00000000-0005-0000-0000-0000CF930000}"/>
    <cellStyle name="Normal 46 2" xfId="55988" xr:uid="{00000000-0005-0000-0000-0000D0930000}"/>
    <cellStyle name="Normal 46 2 2" xfId="55989" xr:uid="{00000000-0005-0000-0000-0000D1930000}"/>
    <cellStyle name="Normal 46 2 2 2" xfId="55990" xr:uid="{00000000-0005-0000-0000-0000D2930000}"/>
    <cellStyle name="Normal 46 2 2 3" xfId="55991" xr:uid="{00000000-0005-0000-0000-0000D3930000}"/>
    <cellStyle name="Normal 46 2 2 3 2" xfId="55992" xr:uid="{00000000-0005-0000-0000-0000D4930000}"/>
    <cellStyle name="Normal 46 3" xfId="55993" xr:uid="{00000000-0005-0000-0000-0000D5930000}"/>
    <cellStyle name="Normal 46 3 2" xfId="55994" xr:uid="{00000000-0005-0000-0000-0000D6930000}"/>
    <cellStyle name="Normal 46 3 3" xfId="55995" xr:uid="{00000000-0005-0000-0000-0000D7930000}"/>
    <cellStyle name="Normal 46 3 3 2" xfId="55996" xr:uid="{00000000-0005-0000-0000-0000D8930000}"/>
    <cellStyle name="Normal 47" xfId="39128" xr:uid="{00000000-0005-0000-0000-0000D9930000}"/>
    <cellStyle name="Normal 47 2" xfId="55997" xr:uid="{00000000-0005-0000-0000-0000DA930000}"/>
    <cellStyle name="Normal 47 2 2" xfId="55998" xr:uid="{00000000-0005-0000-0000-0000DB930000}"/>
    <cellStyle name="Normal 47 2 2 2" xfId="55999" xr:uid="{00000000-0005-0000-0000-0000DC930000}"/>
    <cellStyle name="Normal 47 2 2 3" xfId="56000" xr:uid="{00000000-0005-0000-0000-0000DD930000}"/>
    <cellStyle name="Normal 47 2 2 3 2" xfId="56001" xr:uid="{00000000-0005-0000-0000-0000DE930000}"/>
    <cellStyle name="Normal 47 3" xfId="56002" xr:uid="{00000000-0005-0000-0000-0000DF930000}"/>
    <cellStyle name="Normal 47 3 2" xfId="56003" xr:uid="{00000000-0005-0000-0000-0000E0930000}"/>
    <cellStyle name="Normal 47 3 3" xfId="56004" xr:uid="{00000000-0005-0000-0000-0000E1930000}"/>
    <cellStyle name="Normal 47 3 3 2" xfId="56005" xr:uid="{00000000-0005-0000-0000-0000E2930000}"/>
    <cellStyle name="Normal 48" xfId="39129" xr:uid="{00000000-0005-0000-0000-0000E3930000}"/>
    <cellStyle name="Normal 48 2" xfId="56006" xr:uid="{00000000-0005-0000-0000-0000E4930000}"/>
    <cellStyle name="Normal 48 2 2" xfId="56007" xr:uid="{00000000-0005-0000-0000-0000E5930000}"/>
    <cellStyle name="Normal 48 2 2 2" xfId="56008" xr:uid="{00000000-0005-0000-0000-0000E6930000}"/>
    <cellStyle name="Normal 48 2 2 3" xfId="56009" xr:uid="{00000000-0005-0000-0000-0000E7930000}"/>
    <cellStyle name="Normal 48 2 2 3 2" xfId="56010" xr:uid="{00000000-0005-0000-0000-0000E8930000}"/>
    <cellStyle name="Normal 48 3" xfId="56011" xr:uid="{00000000-0005-0000-0000-0000E9930000}"/>
    <cellStyle name="Normal 48 3 2" xfId="56012" xr:uid="{00000000-0005-0000-0000-0000EA930000}"/>
    <cellStyle name="Normal 48 3 3" xfId="56013" xr:uid="{00000000-0005-0000-0000-0000EB930000}"/>
    <cellStyle name="Normal 48 3 3 2" xfId="56014" xr:uid="{00000000-0005-0000-0000-0000EC930000}"/>
    <cellStyle name="Normal 49" xfId="39130" xr:uid="{00000000-0005-0000-0000-0000ED930000}"/>
    <cellStyle name="Normal 49 2" xfId="56015" xr:uid="{00000000-0005-0000-0000-0000EE930000}"/>
    <cellStyle name="Normal 49 2 2" xfId="56016" xr:uid="{00000000-0005-0000-0000-0000EF930000}"/>
    <cellStyle name="Normal 49 2 2 2" xfId="56017" xr:uid="{00000000-0005-0000-0000-0000F0930000}"/>
    <cellStyle name="Normal 49 2 2 3" xfId="56018" xr:uid="{00000000-0005-0000-0000-0000F1930000}"/>
    <cellStyle name="Normal 49 2 2 3 2" xfId="56019" xr:uid="{00000000-0005-0000-0000-0000F2930000}"/>
    <cellStyle name="Normal 49 3" xfId="56020" xr:uid="{00000000-0005-0000-0000-0000F3930000}"/>
    <cellStyle name="Normal 49 3 2" xfId="56021" xr:uid="{00000000-0005-0000-0000-0000F4930000}"/>
    <cellStyle name="Normal 49 3 3" xfId="56022" xr:uid="{00000000-0005-0000-0000-0000F5930000}"/>
    <cellStyle name="Normal 49 3 3 2" xfId="56023" xr:uid="{00000000-0005-0000-0000-0000F6930000}"/>
    <cellStyle name="Normal 5" xfId="1301" xr:uid="{00000000-0005-0000-0000-0000F7930000}"/>
    <cellStyle name="Normal 5 10" xfId="39131" xr:uid="{00000000-0005-0000-0000-0000F8930000}"/>
    <cellStyle name="Normal 5 10 2" xfId="39132" xr:uid="{00000000-0005-0000-0000-0000F9930000}"/>
    <cellStyle name="Normal 5 10 2 2" xfId="39133" xr:uid="{00000000-0005-0000-0000-0000FA930000}"/>
    <cellStyle name="Normal 5 10 2 2 2" xfId="39134" xr:uid="{00000000-0005-0000-0000-0000FB930000}"/>
    <cellStyle name="Normal 5 10 2 3" xfId="39135" xr:uid="{00000000-0005-0000-0000-0000FC930000}"/>
    <cellStyle name="Normal 5 10 3" xfId="39136" xr:uid="{00000000-0005-0000-0000-0000FD930000}"/>
    <cellStyle name="Normal 5 10 3 2" xfId="39137" xr:uid="{00000000-0005-0000-0000-0000FE930000}"/>
    <cellStyle name="Normal 5 10 3 2 2" xfId="39138" xr:uid="{00000000-0005-0000-0000-0000FF930000}"/>
    <cellStyle name="Normal 5 10 3 3" xfId="39139" xr:uid="{00000000-0005-0000-0000-000000940000}"/>
    <cellStyle name="Normal 5 10 4" xfId="39140" xr:uid="{00000000-0005-0000-0000-000001940000}"/>
    <cellStyle name="Normal 5 10 4 2" xfId="39141" xr:uid="{00000000-0005-0000-0000-000002940000}"/>
    <cellStyle name="Normal 5 10 4 2 2" xfId="39142" xr:uid="{00000000-0005-0000-0000-000003940000}"/>
    <cellStyle name="Normal 5 10 4 3" xfId="39143" xr:uid="{00000000-0005-0000-0000-000004940000}"/>
    <cellStyle name="Normal 5 10 5" xfId="39144" xr:uid="{00000000-0005-0000-0000-000005940000}"/>
    <cellStyle name="Normal 5 10 5 2" xfId="39145" xr:uid="{00000000-0005-0000-0000-000006940000}"/>
    <cellStyle name="Normal 5 10 6" xfId="39146" xr:uid="{00000000-0005-0000-0000-000007940000}"/>
    <cellStyle name="Normal 5 11" xfId="39147" xr:uid="{00000000-0005-0000-0000-000008940000}"/>
    <cellStyle name="Normal 5 11 2" xfId="39148" xr:uid="{00000000-0005-0000-0000-000009940000}"/>
    <cellStyle name="Normal 5 11 2 2" xfId="39149" xr:uid="{00000000-0005-0000-0000-00000A940000}"/>
    <cellStyle name="Normal 5 11 3" xfId="39150" xr:uid="{00000000-0005-0000-0000-00000B940000}"/>
    <cellStyle name="Normal 5 12" xfId="39151" xr:uid="{00000000-0005-0000-0000-00000C940000}"/>
    <cellStyle name="Normal 5 12 2" xfId="39152" xr:uid="{00000000-0005-0000-0000-00000D940000}"/>
    <cellStyle name="Normal 5 12 2 2" xfId="39153" xr:uid="{00000000-0005-0000-0000-00000E940000}"/>
    <cellStyle name="Normal 5 12 3" xfId="39154" xr:uid="{00000000-0005-0000-0000-00000F940000}"/>
    <cellStyle name="Normal 5 13" xfId="39155" xr:uid="{00000000-0005-0000-0000-000010940000}"/>
    <cellStyle name="Normal 5 13 2" xfId="39156" xr:uid="{00000000-0005-0000-0000-000011940000}"/>
    <cellStyle name="Normal 5 13 2 2" xfId="39157" xr:uid="{00000000-0005-0000-0000-000012940000}"/>
    <cellStyle name="Normal 5 13 3" xfId="39158" xr:uid="{00000000-0005-0000-0000-000013940000}"/>
    <cellStyle name="Normal 5 14" xfId="39159" xr:uid="{00000000-0005-0000-0000-000014940000}"/>
    <cellStyle name="Normal 5 14 2" xfId="39160" xr:uid="{00000000-0005-0000-0000-000015940000}"/>
    <cellStyle name="Normal 5 14 2 2" xfId="39161" xr:uid="{00000000-0005-0000-0000-000016940000}"/>
    <cellStyle name="Normal 5 14 3" xfId="39162" xr:uid="{00000000-0005-0000-0000-000017940000}"/>
    <cellStyle name="Normal 5 15" xfId="39163" xr:uid="{00000000-0005-0000-0000-000018940000}"/>
    <cellStyle name="Normal 5 15 2" xfId="39164" xr:uid="{00000000-0005-0000-0000-000019940000}"/>
    <cellStyle name="Normal 5 16" xfId="39165" xr:uid="{00000000-0005-0000-0000-00001A940000}"/>
    <cellStyle name="Normal 5 16 2" xfId="39166" xr:uid="{00000000-0005-0000-0000-00001B940000}"/>
    <cellStyle name="Normal 5 17" xfId="39167" xr:uid="{00000000-0005-0000-0000-00001C940000}"/>
    <cellStyle name="Normal 5 17 2" xfId="39168" xr:uid="{00000000-0005-0000-0000-00001D940000}"/>
    <cellStyle name="Normal 5 18" xfId="56024" xr:uid="{00000000-0005-0000-0000-00001E940000}"/>
    <cellStyle name="Normal 5 2" xfId="39169" xr:uid="{00000000-0005-0000-0000-00001F940000}"/>
    <cellStyle name="Normal 5 2 2" xfId="39170" xr:uid="{00000000-0005-0000-0000-000020940000}"/>
    <cellStyle name="Normal 5 2 3" xfId="39171" xr:uid="{00000000-0005-0000-0000-000021940000}"/>
    <cellStyle name="Normal 5 3" xfId="39172" xr:uid="{00000000-0005-0000-0000-000022940000}"/>
    <cellStyle name="Normal 5 3 10" xfId="39173" xr:uid="{00000000-0005-0000-0000-000023940000}"/>
    <cellStyle name="Normal 5 3 10 2" xfId="39174" xr:uid="{00000000-0005-0000-0000-000024940000}"/>
    <cellStyle name="Normal 5 3 10 2 2" xfId="39175" xr:uid="{00000000-0005-0000-0000-000025940000}"/>
    <cellStyle name="Normal 5 3 10 3" xfId="39176" xr:uid="{00000000-0005-0000-0000-000026940000}"/>
    <cellStyle name="Normal 5 3 11" xfId="39177" xr:uid="{00000000-0005-0000-0000-000027940000}"/>
    <cellStyle name="Normal 5 3 11 2" xfId="39178" xr:uid="{00000000-0005-0000-0000-000028940000}"/>
    <cellStyle name="Normal 5 3 11 2 2" xfId="39179" xr:uid="{00000000-0005-0000-0000-000029940000}"/>
    <cellStyle name="Normal 5 3 11 3" xfId="39180" xr:uid="{00000000-0005-0000-0000-00002A940000}"/>
    <cellStyle name="Normal 5 3 12" xfId="39181" xr:uid="{00000000-0005-0000-0000-00002B940000}"/>
    <cellStyle name="Normal 5 3 12 2" xfId="39182" xr:uid="{00000000-0005-0000-0000-00002C940000}"/>
    <cellStyle name="Normal 5 3 13" xfId="39183" xr:uid="{00000000-0005-0000-0000-00002D940000}"/>
    <cellStyle name="Normal 5 3 13 2" xfId="39184" xr:uid="{00000000-0005-0000-0000-00002E940000}"/>
    <cellStyle name="Normal 5 3 14" xfId="39185" xr:uid="{00000000-0005-0000-0000-00002F940000}"/>
    <cellStyle name="Normal 5 3 15" xfId="39186" xr:uid="{00000000-0005-0000-0000-000030940000}"/>
    <cellStyle name="Normal 5 3 2" xfId="39187" xr:uid="{00000000-0005-0000-0000-000031940000}"/>
    <cellStyle name="Normal 5 3 2 10" xfId="39188" xr:uid="{00000000-0005-0000-0000-000032940000}"/>
    <cellStyle name="Normal 5 3 2 10 2" xfId="39189" xr:uid="{00000000-0005-0000-0000-000033940000}"/>
    <cellStyle name="Normal 5 3 2 10 2 2" xfId="39190" xr:uid="{00000000-0005-0000-0000-000034940000}"/>
    <cellStyle name="Normal 5 3 2 10 3" xfId="39191" xr:uid="{00000000-0005-0000-0000-000035940000}"/>
    <cellStyle name="Normal 5 3 2 11" xfId="39192" xr:uid="{00000000-0005-0000-0000-000036940000}"/>
    <cellStyle name="Normal 5 3 2 11 2" xfId="39193" xr:uid="{00000000-0005-0000-0000-000037940000}"/>
    <cellStyle name="Normal 5 3 2 12" xfId="39194" xr:uid="{00000000-0005-0000-0000-000038940000}"/>
    <cellStyle name="Normal 5 3 2 12 2" xfId="39195" xr:uid="{00000000-0005-0000-0000-000039940000}"/>
    <cellStyle name="Normal 5 3 2 13" xfId="39196" xr:uid="{00000000-0005-0000-0000-00003A940000}"/>
    <cellStyle name="Normal 5 3 2 2" xfId="39197" xr:uid="{00000000-0005-0000-0000-00003B940000}"/>
    <cellStyle name="Normal 5 3 2 2 2" xfId="39198" xr:uid="{00000000-0005-0000-0000-00003C940000}"/>
    <cellStyle name="Normal 5 3 2 2 2 2" xfId="39199" xr:uid="{00000000-0005-0000-0000-00003D940000}"/>
    <cellStyle name="Normal 5 3 2 2 2 2 2" xfId="39200" xr:uid="{00000000-0005-0000-0000-00003E940000}"/>
    <cellStyle name="Normal 5 3 2 2 2 2 2 2" xfId="39201" xr:uid="{00000000-0005-0000-0000-00003F940000}"/>
    <cellStyle name="Normal 5 3 2 2 2 2 3" xfId="39202" xr:uid="{00000000-0005-0000-0000-000040940000}"/>
    <cellStyle name="Normal 5 3 2 2 2 3" xfId="39203" xr:uid="{00000000-0005-0000-0000-000041940000}"/>
    <cellStyle name="Normal 5 3 2 2 2 3 2" xfId="39204" xr:uid="{00000000-0005-0000-0000-000042940000}"/>
    <cellStyle name="Normal 5 3 2 2 2 3 2 2" xfId="39205" xr:uid="{00000000-0005-0000-0000-000043940000}"/>
    <cellStyle name="Normal 5 3 2 2 2 3 3" xfId="39206" xr:uid="{00000000-0005-0000-0000-000044940000}"/>
    <cellStyle name="Normal 5 3 2 2 2 4" xfId="39207" xr:uid="{00000000-0005-0000-0000-000045940000}"/>
    <cellStyle name="Normal 5 3 2 2 2 4 2" xfId="39208" xr:uid="{00000000-0005-0000-0000-000046940000}"/>
    <cellStyle name="Normal 5 3 2 2 2 4 2 2" xfId="39209" xr:uid="{00000000-0005-0000-0000-000047940000}"/>
    <cellStyle name="Normal 5 3 2 2 2 4 3" xfId="39210" xr:uid="{00000000-0005-0000-0000-000048940000}"/>
    <cellStyle name="Normal 5 3 2 2 2 5" xfId="39211" xr:uid="{00000000-0005-0000-0000-000049940000}"/>
    <cellStyle name="Normal 5 3 2 2 2 5 2" xfId="39212" xr:uid="{00000000-0005-0000-0000-00004A940000}"/>
    <cellStyle name="Normal 5 3 2 2 2 6" xfId="39213" xr:uid="{00000000-0005-0000-0000-00004B940000}"/>
    <cellStyle name="Normal 5 3 2 2 2 6 2" xfId="39214" xr:uid="{00000000-0005-0000-0000-00004C940000}"/>
    <cellStyle name="Normal 5 3 2 2 2 7" xfId="39215" xr:uid="{00000000-0005-0000-0000-00004D940000}"/>
    <cellStyle name="Normal 5 3 2 2 3" xfId="39216" xr:uid="{00000000-0005-0000-0000-00004E940000}"/>
    <cellStyle name="Normal 5 3 2 2 3 2" xfId="39217" xr:uid="{00000000-0005-0000-0000-00004F940000}"/>
    <cellStyle name="Normal 5 3 2 2 3 2 2" xfId="39218" xr:uid="{00000000-0005-0000-0000-000050940000}"/>
    <cellStyle name="Normal 5 3 2 2 3 2 2 2" xfId="39219" xr:uid="{00000000-0005-0000-0000-000051940000}"/>
    <cellStyle name="Normal 5 3 2 2 3 2 3" xfId="39220" xr:uid="{00000000-0005-0000-0000-000052940000}"/>
    <cellStyle name="Normal 5 3 2 2 3 3" xfId="39221" xr:uid="{00000000-0005-0000-0000-000053940000}"/>
    <cellStyle name="Normal 5 3 2 2 3 3 2" xfId="39222" xr:uid="{00000000-0005-0000-0000-000054940000}"/>
    <cellStyle name="Normal 5 3 2 2 3 3 2 2" xfId="39223" xr:uid="{00000000-0005-0000-0000-000055940000}"/>
    <cellStyle name="Normal 5 3 2 2 3 3 3" xfId="39224" xr:uid="{00000000-0005-0000-0000-000056940000}"/>
    <cellStyle name="Normal 5 3 2 2 3 4" xfId="39225" xr:uid="{00000000-0005-0000-0000-000057940000}"/>
    <cellStyle name="Normal 5 3 2 2 3 4 2" xfId="39226" xr:uid="{00000000-0005-0000-0000-000058940000}"/>
    <cellStyle name="Normal 5 3 2 2 3 4 2 2" xfId="39227" xr:uid="{00000000-0005-0000-0000-000059940000}"/>
    <cellStyle name="Normal 5 3 2 2 3 4 3" xfId="39228" xr:uid="{00000000-0005-0000-0000-00005A940000}"/>
    <cellStyle name="Normal 5 3 2 2 3 5" xfId="39229" xr:uid="{00000000-0005-0000-0000-00005B940000}"/>
    <cellStyle name="Normal 5 3 2 2 3 5 2" xfId="39230" xr:uid="{00000000-0005-0000-0000-00005C940000}"/>
    <cellStyle name="Normal 5 3 2 2 3 6" xfId="39231" xr:uid="{00000000-0005-0000-0000-00005D940000}"/>
    <cellStyle name="Normal 5 3 2 2 4" xfId="39232" xr:uid="{00000000-0005-0000-0000-00005E940000}"/>
    <cellStyle name="Normal 5 3 2 2 4 2" xfId="39233" xr:uid="{00000000-0005-0000-0000-00005F940000}"/>
    <cellStyle name="Normal 5 3 2 2 4 2 2" xfId="39234" xr:uid="{00000000-0005-0000-0000-000060940000}"/>
    <cellStyle name="Normal 5 3 2 2 4 3" xfId="39235" xr:uid="{00000000-0005-0000-0000-000061940000}"/>
    <cellStyle name="Normal 5 3 2 2 5" xfId="39236" xr:uid="{00000000-0005-0000-0000-000062940000}"/>
    <cellStyle name="Normal 5 3 2 2 5 2" xfId="39237" xr:uid="{00000000-0005-0000-0000-000063940000}"/>
    <cellStyle name="Normal 5 3 2 2 5 2 2" xfId="39238" xr:uid="{00000000-0005-0000-0000-000064940000}"/>
    <cellStyle name="Normal 5 3 2 2 5 3" xfId="39239" xr:uid="{00000000-0005-0000-0000-000065940000}"/>
    <cellStyle name="Normal 5 3 2 2 6" xfId="39240" xr:uid="{00000000-0005-0000-0000-000066940000}"/>
    <cellStyle name="Normal 5 3 2 2 6 2" xfId="39241" xr:uid="{00000000-0005-0000-0000-000067940000}"/>
    <cellStyle name="Normal 5 3 2 2 6 2 2" xfId="39242" xr:uid="{00000000-0005-0000-0000-000068940000}"/>
    <cellStyle name="Normal 5 3 2 2 6 3" xfId="39243" xr:uid="{00000000-0005-0000-0000-000069940000}"/>
    <cellStyle name="Normal 5 3 2 2 7" xfId="39244" xr:uid="{00000000-0005-0000-0000-00006A940000}"/>
    <cellStyle name="Normal 5 3 2 2 7 2" xfId="39245" xr:uid="{00000000-0005-0000-0000-00006B940000}"/>
    <cellStyle name="Normal 5 3 2 2 8" xfId="39246" xr:uid="{00000000-0005-0000-0000-00006C940000}"/>
    <cellStyle name="Normal 5 3 2 2 8 2" xfId="39247" xr:uid="{00000000-0005-0000-0000-00006D940000}"/>
    <cellStyle name="Normal 5 3 2 2 9" xfId="39248" xr:uid="{00000000-0005-0000-0000-00006E940000}"/>
    <cellStyle name="Normal 5 3 2 3" xfId="39249" xr:uid="{00000000-0005-0000-0000-00006F940000}"/>
    <cellStyle name="Normal 5 3 2 3 2" xfId="39250" xr:uid="{00000000-0005-0000-0000-000070940000}"/>
    <cellStyle name="Normal 5 3 2 3 2 2" xfId="39251" xr:uid="{00000000-0005-0000-0000-000071940000}"/>
    <cellStyle name="Normal 5 3 2 3 2 2 2" xfId="39252" xr:uid="{00000000-0005-0000-0000-000072940000}"/>
    <cellStyle name="Normal 5 3 2 3 2 3" xfId="39253" xr:uid="{00000000-0005-0000-0000-000073940000}"/>
    <cellStyle name="Normal 5 3 2 3 3" xfId="39254" xr:uid="{00000000-0005-0000-0000-000074940000}"/>
    <cellStyle name="Normal 5 3 2 3 3 2" xfId="39255" xr:uid="{00000000-0005-0000-0000-000075940000}"/>
    <cellStyle name="Normal 5 3 2 3 3 2 2" xfId="39256" xr:uid="{00000000-0005-0000-0000-000076940000}"/>
    <cellStyle name="Normal 5 3 2 3 3 3" xfId="39257" xr:uid="{00000000-0005-0000-0000-000077940000}"/>
    <cellStyle name="Normal 5 3 2 3 4" xfId="39258" xr:uid="{00000000-0005-0000-0000-000078940000}"/>
    <cellStyle name="Normal 5 3 2 3 4 2" xfId="39259" xr:uid="{00000000-0005-0000-0000-000079940000}"/>
    <cellStyle name="Normal 5 3 2 3 4 2 2" xfId="39260" xr:uid="{00000000-0005-0000-0000-00007A940000}"/>
    <cellStyle name="Normal 5 3 2 3 4 3" xfId="39261" xr:uid="{00000000-0005-0000-0000-00007B940000}"/>
    <cellStyle name="Normal 5 3 2 3 5" xfId="39262" xr:uid="{00000000-0005-0000-0000-00007C940000}"/>
    <cellStyle name="Normal 5 3 2 3 5 2" xfId="39263" xr:uid="{00000000-0005-0000-0000-00007D940000}"/>
    <cellStyle name="Normal 5 3 2 3 6" xfId="39264" xr:uid="{00000000-0005-0000-0000-00007E940000}"/>
    <cellStyle name="Normal 5 3 2 3 6 2" xfId="39265" xr:uid="{00000000-0005-0000-0000-00007F940000}"/>
    <cellStyle name="Normal 5 3 2 3 7" xfId="39266" xr:uid="{00000000-0005-0000-0000-000080940000}"/>
    <cellStyle name="Normal 5 3 2 4" xfId="39267" xr:uid="{00000000-0005-0000-0000-000081940000}"/>
    <cellStyle name="Normal 5 3 2 4 2" xfId="39268" xr:uid="{00000000-0005-0000-0000-000082940000}"/>
    <cellStyle name="Normal 5 3 2 4 2 2" xfId="39269" xr:uid="{00000000-0005-0000-0000-000083940000}"/>
    <cellStyle name="Normal 5 3 2 4 2 2 2" xfId="39270" xr:uid="{00000000-0005-0000-0000-000084940000}"/>
    <cellStyle name="Normal 5 3 2 4 2 3" xfId="39271" xr:uid="{00000000-0005-0000-0000-000085940000}"/>
    <cellStyle name="Normal 5 3 2 4 3" xfId="39272" xr:uid="{00000000-0005-0000-0000-000086940000}"/>
    <cellStyle name="Normal 5 3 2 4 3 2" xfId="39273" xr:uid="{00000000-0005-0000-0000-000087940000}"/>
    <cellStyle name="Normal 5 3 2 4 3 2 2" xfId="39274" xr:uid="{00000000-0005-0000-0000-000088940000}"/>
    <cellStyle name="Normal 5 3 2 4 3 3" xfId="39275" xr:uid="{00000000-0005-0000-0000-000089940000}"/>
    <cellStyle name="Normal 5 3 2 4 4" xfId="39276" xr:uid="{00000000-0005-0000-0000-00008A940000}"/>
    <cellStyle name="Normal 5 3 2 4 4 2" xfId="39277" xr:uid="{00000000-0005-0000-0000-00008B940000}"/>
    <cellStyle name="Normal 5 3 2 4 4 2 2" xfId="39278" xr:uid="{00000000-0005-0000-0000-00008C940000}"/>
    <cellStyle name="Normal 5 3 2 4 4 3" xfId="39279" xr:uid="{00000000-0005-0000-0000-00008D940000}"/>
    <cellStyle name="Normal 5 3 2 4 5" xfId="39280" xr:uid="{00000000-0005-0000-0000-00008E940000}"/>
    <cellStyle name="Normal 5 3 2 4 5 2" xfId="39281" xr:uid="{00000000-0005-0000-0000-00008F940000}"/>
    <cellStyle name="Normal 5 3 2 4 6" xfId="39282" xr:uid="{00000000-0005-0000-0000-000090940000}"/>
    <cellStyle name="Normal 5 3 2 4 6 2" xfId="39283" xr:uid="{00000000-0005-0000-0000-000091940000}"/>
    <cellStyle name="Normal 5 3 2 4 7" xfId="39284" xr:uid="{00000000-0005-0000-0000-000092940000}"/>
    <cellStyle name="Normal 5 3 2 5" xfId="39285" xr:uid="{00000000-0005-0000-0000-000093940000}"/>
    <cellStyle name="Normal 5 3 2 5 2" xfId="39286" xr:uid="{00000000-0005-0000-0000-000094940000}"/>
    <cellStyle name="Normal 5 3 2 5 2 2" xfId="39287" xr:uid="{00000000-0005-0000-0000-000095940000}"/>
    <cellStyle name="Normal 5 3 2 5 2 2 2" xfId="39288" xr:uid="{00000000-0005-0000-0000-000096940000}"/>
    <cellStyle name="Normal 5 3 2 5 2 3" xfId="39289" xr:uid="{00000000-0005-0000-0000-000097940000}"/>
    <cellStyle name="Normal 5 3 2 5 3" xfId="39290" xr:uid="{00000000-0005-0000-0000-000098940000}"/>
    <cellStyle name="Normal 5 3 2 5 3 2" xfId="39291" xr:uid="{00000000-0005-0000-0000-000099940000}"/>
    <cellStyle name="Normal 5 3 2 5 3 2 2" xfId="39292" xr:uid="{00000000-0005-0000-0000-00009A940000}"/>
    <cellStyle name="Normal 5 3 2 5 3 3" xfId="39293" xr:uid="{00000000-0005-0000-0000-00009B940000}"/>
    <cellStyle name="Normal 5 3 2 5 4" xfId="39294" xr:uid="{00000000-0005-0000-0000-00009C940000}"/>
    <cellStyle name="Normal 5 3 2 5 4 2" xfId="39295" xr:uid="{00000000-0005-0000-0000-00009D940000}"/>
    <cellStyle name="Normal 5 3 2 5 4 2 2" xfId="39296" xr:uid="{00000000-0005-0000-0000-00009E940000}"/>
    <cellStyle name="Normal 5 3 2 5 4 3" xfId="39297" xr:uid="{00000000-0005-0000-0000-00009F940000}"/>
    <cellStyle name="Normal 5 3 2 5 5" xfId="39298" xr:uid="{00000000-0005-0000-0000-0000A0940000}"/>
    <cellStyle name="Normal 5 3 2 5 5 2" xfId="39299" xr:uid="{00000000-0005-0000-0000-0000A1940000}"/>
    <cellStyle name="Normal 5 3 2 5 6" xfId="39300" xr:uid="{00000000-0005-0000-0000-0000A2940000}"/>
    <cellStyle name="Normal 5 3 2 6" xfId="39301" xr:uid="{00000000-0005-0000-0000-0000A3940000}"/>
    <cellStyle name="Normal 5 3 2 6 2" xfId="39302" xr:uid="{00000000-0005-0000-0000-0000A4940000}"/>
    <cellStyle name="Normal 5 3 2 6 2 2" xfId="39303" xr:uid="{00000000-0005-0000-0000-0000A5940000}"/>
    <cellStyle name="Normal 5 3 2 6 2 2 2" xfId="39304" xr:uid="{00000000-0005-0000-0000-0000A6940000}"/>
    <cellStyle name="Normal 5 3 2 6 2 3" xfId="39305" xr:uid="{00000000-0005-0000-0000-0000A7940000}"/>
    <cellStyle name="Normal 5 3 2 6 3" xfId="39306" xr:uid="{00000000-0005-0000-0000-0000A8940000}"/>
    <cellStyle name="Normal 5 3 2 6 3 2" xfId="39307" xr:uid="{00000000-0005-0000-0000-0000A9940000}"/>
    <cellStyle name="Normal 5 3 2 6 3 2 2" xfId="39308" xr:uid="{00000000-0005-0000-0000-0000AA940000}"/>
    <cellStyle name="Normal 5 3 2 6 3 3" xfId="39309" xr:uid="{00000000-0005-0000-0000-0000AB940000}"/>
    <cellStyle name="Normal 5 3 2 6 4" xfId="39310" xr:uid="{00000000-0005-0000-0000-0000AC940000}"/>
    <cellStyle name="Normal 5 3 2 6 4 2" xfId="39311" xr:uid="{00000000-0005-0000-0000-0000AD940000}"/>
    <cellStyle name="Normal 5 3 2 6 4 2 2" xfId="39312" xr:uid="{00000000-0005-0000-0000-0000AE940000}"/>
    <cellStyle name="Normal 5 3 2 6 4 3" xfId="39313" xr:uid="{00000000-0005-0000-0000-0000AF940000}"/>
    <cellStyle name="Normal 5 3 2 6 5" xfId="39314" xr:uid="{00000000-0005-0000-0000-0000B0940000}"/>
    <cellStyle name="Normal 5 3 2 6 5 2" xfId="39315" xr:uid="{00000000-0005-0000-0000-0000B1940000}"/>
    <cellStyle name="Normal 5 3 2 6 6" xfId="39316" xr:uid="{00000000-0005-0000-0000-0000B2940000}"/>
    <cellStyle name="Normal 5 3 2 7" xfId="39317" xr:uid="{00000000-0005-0000-0000-0000B3940000}"/>
    <cellStyle name="Normal 5 3 2 7 2" xfId="39318" xr:uid="{00000000-0005-0000-0000-0000B4940000}"/>
    <cellStyle name="Normal 5 3 2 7 2 2" xfId="39319" xr:uid="{00000000-0005-0000-0000-0000B5940000}"/>
    <cellStyle name="Normal 5 3 2 7 3" xfId="39320" xr:uid="{00000000-0005-0000-0000-0000B6940000}"/>
    <cellStyle name="Normal 5 3 2 8" xfId="39321" xr:uid="{00000000-0005-0000-0000-0000B7940000}"/>
    <cellStyle name="Normal 5 3 2 8 2" xfId="39322" xr:uid="{00000000-0005-0000-0000-0000B8940000}"/>
    <cellStyle name="Normal 5 3 2 8 2 2" xfId="39323" xr:uid="{00000000-0005-0000-0000-0000B9940000}"/>
    <cellStyle name="Normal 5 3 2 8 3" xfId="39324" xr:uid="{00000000-0005-0000-0000-0000BA940000}"/>
    <cellStyle name="Normal 5 3 2 9" xfId="39325" xr:uid="{00000000-0005-0000-0000-0000BB940000}"/>
    <cellStyle name="Normal 5 3 2 9 2" xfId="39326" xr:uid="{00000000-0005-0000-0000-0000BC940000}"/>
    <cellStyle name="Normal 5 3 2 9 2 2" xfId="39327" xr:uid="{00000000-0005-0000-0000-0000BD940000}"/>
    <cellStyle name="Normal 5 3 2 9 3" xfId="39328" xr:uid="{00000000-0005-0000-0000-0000BE940000}"/>
    <cellStyle name="Normal 5 3 3" xfId="39329" xr:uid="{00000000-0005-0000-0000-0000BF940000}"/>
    <cellStyle name="Normal 5 3 3 2" xfId="39330" xr:uid="{00000000-0005-0000-0000-0000C0940000}"/>
    <cellStyle name="Normal 5 3 3 2 2" xfId="39331" xr:uid="{00000000-0005-0000-0000-0000C1940000}"/>
    <cellStyle name="Normal 5 3 3 2 2 2" xfId="39332" xr:uid="{00000000-0005-0000-0000-0000C2940000}"/>
    <cellStyle name="Normal 5 3 3 2 2 2 2" xfId="39333" xr:uid="{00000000-0005-0000-0000-0000C3940000}"/>
    <cellStyle name="Normal 5 3 3 2 2 3" xfId="39334" xr:uid="{00000000-0005-0000-0000-0000C4940000}"/>
    <cellStyle name="Normal 5 3 3 2 3" xfId="39335" xr:uid="{00000000-0005-0000-0000-0000C5940000}"/>
    <cellStyle name="Normal 5 3 3 2 3 2" xfId="39336" xr:uid="{00000000-0005-0000-0000-0000C6940000}"/>
    <cellStyle name="Normal 5 3 3 2 3 2 2" xfId="39337" xr:uid="{00000000-0005-0000-0000-0000C7940000}"/>
    <cellStyle name="Normal 5 3 3 2 3 3" xfId="39338" xr:uid="{00000000-0005-0000-0000-0000C8940000}"/>
    <cellStyle name="Normal 5 3 3 2 4" xfId="39339" xr:uid="{00000000-0005-0000-0000-0000C9940000}"/>
    <cellStyle name="Normal 5 3 3 2 4 2" xfId="39340" xr:uid="{00000000-0005-0000-0000-0000CA940000}"/>
    <cellStyle name="Normal 5 3 3 2 4 2 2" xfId="39341" xr:uid="{00000000-0005-0000-0000-0000CB940000}"/>
    <cellStyle name="Normal 5 3 3 2 4 3" xfId="39342" xr:uid="{00000000-0005-0000-0000-0000CC940000}"/>
    <cellStyle name="Normal 5 3 3 2 5" xfId="39343" xr:uid="{00000000-0005-0000-0000-0000CD940000}"/>
    <cellStyle name="Normal 5 3 3 2 5 2" xfId="39344" xr:uid="{00000000-0005-0000-0000-0000CE940000}"/>
    <cellStyle name="Normal 5 3 3 2 6" xfId="39345" xr:uid="{00000000-0005-0000-0000-0000CF940000}"/>
    <cellStyle name="Normal 5 3 3 2 6 2" xfId="39346" xr:uid="{00000000-0005-0000-0000-0000D0940000}"/>
    <cellStyle name="Normal 5 3 3 2 7" xfId="39347" xr:uid="{00000000-0005-0000-0000-0000D1940000}"/>
    <cellStyle name="Normal 5 3 3 3" xfId="39348" xr:uid="{00000000-0005-0000-0000-0000D2940000}"/>
    <cellStyle name="Normal 5 3 3 3 2" xfId="39349" xr:uid="{00000000-0005-0000-0000-0000D3940000}"/>
    <cellStyle name="Normal 5 3 3 3 2 2" xfId="39350" xr:uid="{00000000-0005-0000-0000-0000D4940000}"/>
    <cellStyle name="Normal 5 3 3 3 2 2 2" xfId="39351" xr:uid="{00000000-0005-0000-0000-0000D5940000}"/>
    <cellStyle name="Normal 5 3 3 3 2 3" xfId="39352" xr:uid="{00000000-0005-0000-0000-0000D6940000}"/>
    <cellStyle name="Normal 5 3 3 3 3" xfId="39353" xr:uid="{00000000-0005-0000-0000-0000D7940000}"/>
    <cellStyle name="Normal 5 3 3 3 3 2" xfId="39354" xr:uid="{00000000-0005-0000-0000-0000D8940000}"/>
    <cellStyle name="Normal 5 3 3 3 3 2 2" xfId="39355" xr:uid="{00000000-0005-0000-0000-0000D9940000}"/>
    <cellStyle name="Normal 5 3 3 3 3 3" xfId="39356" xr:uid="{00000000-0005-0000-0000-0000DA940000}"/>
    <cellStyle name="Normal 5 3 3 3 4" xfId="39357" xr:uid="{00000000-0005-0000-0000-0000DB940000}"/>
    <cellStyle name="Normal 5 3 3 3 4 2" xfId="39358" xr:uid="{00000000-0005-0000-0000-0000DC940000}"/>
    <cellStyle name="Normal 5 3 3 3 4 2 2" xfId="39359" xr:uid="{00000000-0005-0000-0000-0000DD940000}"/>
    <cellStyle name="Normal 5 3 3 3 4 3" xfId="39360" xr:uid="{00000000-0005-0000-0000-0000DE940000}"/>
    <cellStyle name="Normal 5 3 3 3 5" xfId="39361" xr:uid="{00000000-0005-0000-0000-0000DF940000}"/>
    <cellStyle name="Normal 5 3 3 3 5 2" xfId="39362" xr:uid="{00000000-0005-0000-0000-0000E0940000}"/>
    <cellStyle name="Normal 5 3 3 3 6" xfId="39363" xr:uid="{00000000-0005-0000-0000-0000E1940000}"/>
    <cellStyle name="Normal 5 3 3 4" xfId="39364" xr:uid="{00000000-0005-0000-0000-0000E2940000}"/>
    <cellStyle name="Normal 5 3 3 4 2" xfId="39365" xr:uid="{00000000-0005-0000-0000-0000E3940000}"/>
    <cellStyle name="Normal 5 3 3 4 2 2" xfId="39366" xr:uid="{00000000-0005-0000-0000-0000E4940000}"/>
    <cellStyle name="Normal 5 3 3 4 3" xfId="39367" xr:uid="{00000000-0005-0000-0000-0000E5940000}"/>
    <cellStyle name="Normal 5 3 3 5" xfId="39368" xr:uid="{00000000-0005-0000-0000-0000E6940000}"/>
    <cellStyle name="Normal 5 3 3 5 2" xfId="39369" xr:uid="{00000000-0005-0000-0000-0000E7940000}"/>
    <cellStyle name="Normal 5 3 3 5 2 2" xfId="39370" xr:uid="{00000000-0005-0000-0000-0000E8940000}"/>
    <cellStyle name="Normal 5 3 3 5 3" xfId="39371" xr:uid="{00000000-0005-0000-0000-0000E9940000}"/>
    <cellStyle name="Normal 5 3 3 6" xfId="39372" xr:uid="{00000000-0005-0000-0000-0000EA940000}"/>
    <cellStyle name="Normal 5 3 3 6 2" xfId="39373" xr:uid="{00000000-0005-0000-0000-0000EB940000}"/>
    <cellStyle name="Normal 5 3 3 6 2 2" xfId="39374" xr:uid="{00000000-0005-0000-0000-0000EC940000}"/>
    <cellStyle name="Normal 5 3 3 6 3" xfId="39375" xr:uid="{00000000-0005-0000-0000-0000ED940000}"/>
    <cellStyle name="Normal 5 3 3 7" xfId="39376" xr:uid="{00000000-0005-0000-0000-0000EE940000}"/>
    <cellStyle name="Normal 5 3 3 7 2" xfId="39377" xr:uid="{00000000-0005-0000-0000-0000EF940000}"/>
    <cellStyle name="Normal 5 3 3 8" xfId="39378" xr:uid="{00000000-0005-0000-0000-0000F0940000}"/>
    <cellStyle name="Normal 5 3 3 8 2" xfId="39379" xr:uid="{00000000-0005-0000-0000-0000F1940000}"/>
    <cellStyle name="Normal 5 3 3 9" xfId="39380" xr:uid="{00000000-0005-0000-0000-0000F2940000}"/>
    <cellStyle name="Normal 5 3 4" xfId="39381" xr:uid="{00000000-0005-0000-0000-0000F3940000}"/>
    <cellStyle name="Normal 5 3 4 2" xfId="39382" xr:uid="{00000000-0005-0000-0000-0000F4940000}"/>
    <cellStyle name="Normal 5 3 4 2 2" xfId="39383" xr:uid="{00000000-0005-0000-0000-0000F5940000}"/>
    <cellStyle name="Normal 5 3 4 2 2 2" xfId="39384" xr:uid="{00000000-0005-0000-0000-0000F6940000}"/>
    <cellStyle name="Normal 5 3 4 2 3" xfId="39385" xr:uid="{00000000-0005-0000-0000-0000F7940000}"/>
    <cellStyle name="Normal 5 3 4 3" xfId="39386" xr:uid="{00000000-0005-0000-0000-0000F8940000}"/>
    <cellStyle name="Normal 5 3 4 3 2" xfId="39387" xr:uid="{00000000-0005-0000-0000-0000F9940000}"/>
    <cellStyle name="Normal 5 3 4 3 2 2" xfId="39388" xr:uid="{00000000-0005-0000-0000-0000FA940000}"/>
    <cellStyle name="Normal 5 3 4 3 3" xfId="39389" xr:uid="{00000000-0005-0000-0000-0000FB940000}"/>
    <cellStyle name="Normal 5 3 4 4" xfId="39390" xr:uid="{00000000-0005-0000-0000-0000FC940000}"/>
    <cellStyle name="Normal 5 3 4 4 2" xfId="39391" xr:uid="{00000000-0005-0000-0000-0000FD940000}"/>
    <cellStyle name="Normal 5 3 4 4 2 2" xfId="39392" xr:uid="{00000000-0005-0000-0000-0000FE940000}"/>
    <cellStyle name="Normal 5 3 4 4 3" xfId="39393" xr:uid="{00000000-0005-0000-0000-0000FF940000}"/>
    <cellStyle name="Normal 5 3 4 5" xfId="39394" xr:uid="{00000000-0005-0000-0000-000000950000}"/>
    <cellStyle name="Normal 5 3 4 5 2" xfId="39395" xr:uid="{00000000-0005-0000-0000-000001950000}"/>
    <cellStyle name="Normal 5 3 4 6" xfId="39396" xr:uid="{00000000-0005-0000-0000-000002950000}"/>
    <cellStyle name="Normal 5 3 4 6 2" xfId="39397" xr:uid="{00000000-0005-0000-0000-000003950000}"/>
    <cellStyle name="Normal 5 3 4 7" xfId="39398" xr:uid="{00000000-0005-0000-0000-000004950000}"/>
    <cellStyle name="Normal 5 3 5" xfId="39399" xr:uid="{00000000-0005-0000-0000-000005950000}"/>
    <cellStyle name="Normal 5 3 5 2" xfId="39400" xr:uid="{00000000-0005-0000-0000-000006950000}"/>
    <cellStyle name="Normal 5 3 5 2 2" xfId="39401" xr:uid="{00000000-0005-0000-0000-000007950000}"/>
    <cellStyle name="Normal 5 3 5 2 2 2" xfId="39402" xr:uid="{00000000-0005-0000-0000-000008950000}"/>
    <cellStyle name="Normal 5 3 5 2 3" xfId="39403" xr:uid="{00000000-0005-0000-0000-000009950000}"/>
    <cellStyle name="Normal 5 3 5 3" xfId="39404" xr:uid="{00000000-0005-0000-0000-00000A950000}"/>
    <cellStyle name="Normal 5 3 5 3 2" xfId="39405" xr:uid="{00000000-0005-0000-0000-00000B950000}"/>
    <cellStyle name="Normal 5 3 5 3 2 2" xfId="39406" xr:uid="{00000000-0005-0000-0000-00000C950000}"/>
    <cellStyle name="Normal 5 3 5 3 3" xfId="39407" xr:uid="{00000000-0005-0000-0000-00000D950000}"/>
    <cellStyle name="Normal 5 3 5 4" xfId="39408" xr:uid="{00000000-0005-0000-0000-00000E950000}"/>
    <cellStyle name="Normal 5 3 5 4 2" xfId="39409" xr:uid="{00000000-0005-0000-0000-00000F950000}"/>
    <cellStyle name="Normal 5 3 5 4 2 2" xfId="39410" xr:uid="{00000000-0005-0000-0000-000010950000}"/>
    <cellStyle name="Normal 5 3 5 4 3" xfId="39411" xr:uid="{00000000-0005-0000-0000-000011950000}"/>
    <cellStyle name="Normal 5 3 5 5" xfId="39412" xr:uid="{00000000-0005-0000-0000-000012950000}"/>
    <cellStyle name="Normal 5 3 5 5 2" xfId="39413" xr:uid="{00000000-0005-0000-0000-000013950000}"/>
    <cellStyle name="Normal 5 3 5 6" xfId="39414" xr:uid="{00000000-0005-0000-0000-000014950000}"/>
    <cellStyle name="Normal 5 3 5 6 2" xfId="39415" xr:uid="{00000000-0005-0000-0000-000015950000}"/>
    <cellStyle name="Normal 5 3 5 7" xfId="39416" xr:uid="{00000000-0005-0000-0000-000016950000}"/>
    <cellStyle name="Normal 5 3 6" xfId="39417" xr:uid="{00000000-0005-0000-0000-000017950000}"/>
    <cellStyle name="Normal 5 3 6 2" xfId="39418" xr:uid="{00000000-0005-0000-0000-000018950000}"/>
    <cellStyle name="Normal 5 3 6 2 2" xfId="39419" xr:uid="{00000000-0005-0000-0000-000019950000}"/>
    <cellStyle name="Normal 5 3 6 2 2 2" xfId="39420" xr:uid="{00000000-0005-0000-0000-00001A950000}"/>
    <cellStyle name="Normal 5 3 6 2 3" xfId="39421" xr:uid="{00000000-0005-0000-0000-00001B950000}"/>
    <cellStyle name="Normal 5 3 6 3" xfId="39422" xr:uid="{00000000-0005-0000-0000-00001C950000}"/>
    <cellStyle name="Normal 5 3 6 3 2" xfId="39423" xr:uid="{00000000-0005-0000-0000-00001D950000}"/>
    <cellStyle name="Normal 5 3 6 3 2 2" xfId="39424" xr:uid="{00000000-0005-0000-0000-00001E950000}"/>
    <cellStyle name="Normal 5 3 6 3 3" xfId="39425" xr:uid="{00000000-0005-0000-0000-00001F950000}"/>
    <cellStyle name="Normal 5 3 6 4" xfId="39426" xr:uid="{00000000-0005-0000-0000-000020950000}"/>
    <cellStyle name="Normal 5 3 6 4 2" xfId="39427" xr:uid="{00000000-0005-0000-0000-000021950000}"/>
    <cellStyle name="Normal 5 3 6 4 2 2" xfId="39428" xr:uid="{00000000-0005-0000-0000-000022950000}"/>
    <cellStyle name="Normal 5 3 6 4 3" xfId="39429" xr:uid="{00000000-0005-0000-0000-000023950000}"/>
    <cellStyle name="Normal 5 3 6 5" xfId="39430" xr:uid="{00000000-0005-0000-0000-000024950000}"/>
    <cellStyle name="Normal 5 3 6 5 2" xfId="39431" xr:uid="{00000000-0005-0000-0000-000025950000}"/>
    <cellStyle name="Normal 5 3 6 6" xfId="39432" xr:uid="{00000000-0005-0000-0000-000026950000}"/>
    <cellStyle name="Normal 5 3 7" xfId="39433" xr:uid="{00000000-0005-0000-0000-000027950000}"/>
    <cellStyle name="Normal 5 3 7 2" xfId="39434" xr:uid="{00000000-0005-0000-0000-000028950000}"/>
    <cellStyle name="Normal 5 3 7 2 2" xfId="39435" xr:uid="{00000000-0005-0000-0000-000029950000}"/>
    <cellStyle name="Normal 5 3 7 2 2 2" xfId="39436" xr:uid="{00000000-0005-0000-0000-00002A950000}"/>
    <cellStyle name="Normal 5 3 7 2 3" xfId="39437" xr:uid="{00000000-0005-0000-0000-00002B950000}"/>
    <cellStyle name="Normal 5 3 7 3" xfId="39438" xr:uid="{00000000-0005-0000-0000-00002C950000}"/>
    <cellStyle name="Normal 5 3 7 3 2" xfId="39439" xr:uid="{00000000-0005-0000-0000-00002D950000}"/>
    <cellStyle name="Normal 5 3 7 3 2 2" xfId="39440" xr:uid="{00000000-0005-0000-0000-00002E950000}"/>
    <cellStyle name="Normal 5 3 7 3 3" xfId="39441" xr:uid="{00000000-0005-0000-0000-00002F950000}"/>
    <cellStyle name="Normal 5 3 7 4" xfId="39442" xr:uid="{00000000-0005-0000-0000-000030950000}"/>
    <cellStyle name="Normal 5 3 7 4 2" xfId="39443" xr:uid="{00000000-0005-0000-0000-000031950000}"/>
    <cellStyle name="Normal 5 3 7 4 2 2" xfId="39444" xr:uid="{00000000-0005-0000-0000-000032950000}"/>
    <cellStyle name="Normal 5 3 7 4 3" xfId="39445" xr:uid="{00000000-0005-0000-0000-000033950000}"/>
    <cellStyle name="Normal 5 3 7 5" xfId="39446" xr:uid="{00000000-0005-0000-0000-000034950000}"/>
    <cellStyle name="Normal 5 3 7 5 2" xfId="39447" xr:uid="{00000000-0005-0000-0000-000035950000}"/>
    <cellStyle name="Normal 5 3 7 6" xfId="39448" xr:uid="{00000000-0005-0000-0000-000036950000}"/>
    <cellStyle name="Normal 5 3 8" xfId="39449" xr:uid="{00000000-0005-0000-0000-000037950000}"/>
    <cellStyle name="Normal 5 3 8 2" xfId="39450" xr:uid="{00000000-0005-0000-0000-000038950000}"/>
    <cellStyle name="Normal 5 3 8 2 2" xfId="39451" xr:uid="{00000000-0005-0000-0000-000039950000}"/>
    <cellStyle name="Normal 5 3 8 3" xfId="39452" xr:uid="{00000000-0005-0000-0000-00003A950000}"/>
    <cellStyle name="Normal 5 3 9" xfId="39453" xr:uid="{00000000-0005-0000-0000-00003B950000}"/>
    <cellStyle name="Normal 5 3 9 2" xfId="39454" xr:uid="{00000000-0005-0000-0000-00003C950000}"/>
    <cellStyle name="Normal 5 3 9 2 2" xfId="39455" xr:uid="{00000000-0005-0000-0000-00003D950000}"/>
    <cellStyle name="Normal 5 3 9 3" xfId="39456" xr:uid="{00000000-0005-0000-0000-00003E950000}"/>
    <cellStyle name="Normal 5 4" xfId="39457" xr:uid="{00000000-0005-0000-0000-00003F950000}"/>
    <cellStyle name="Normal 5 4 10" xfId="39458" xr:uid="{00000000-0005-0000-0000-000040950000}"/>
    <cellStyle name="Normal 5 4 10 2" xfId="39459" xr:uid="{00000000-0005-0000-0000-000041950000}"/>
    <cellStyle name="Normal 5 4 10 2 2" xfId="39460" xr:uid="{00000000-0005-0000-0000-000042950000}"/>
    <cellStyle name="Normal 5 4 10 3" xfId="39461" xr:uid="{00000000-0005-0000-0000-000043950000}"/>
    <cellStyle name="Normal 5 4 11" xfId="39462" xr:uid="{00000000-0005-0000-0000-000044950000}"/>
    <cellStyle name="Normal 5 4 11 2" xfId="39463" xr:uid="{00000000-0005-0000-0000-000045950000}"/>
    <cellStyle name="Normal 5 4 12" xfId="39464" xr:uid="{00000000-0005-0000-0000-000046950000}"/>
    <cellStyle name="Normal 5 4 12 2" xfId="39465" xr:uid="{00000000-0005-0000-0000-000047950000}"/>
    <cellStyle name="Normal 5 4 13" xfId="39466" xr:uid="{00000000-0005-0000-0000-000048950000}"/>
    <cellStyle name="Normal 5 4 2" xfId="39467" xr:uid="{00000000-0005-0000-0000-000049950000}"/>
    <cellStyle name="Normal 5 4 2 2" xfId="39468" xr:uid="{00000000-0005-0000-0000-00004A950000}"/>
    <cellStyle name="Normal 5 4 2 2 2" xfId="39469" xr:uid="{00000000-0005-0000-0000-00004B950000}"/>
    <cellStyle name="Normal 5 4 2 2 2 2" xfId="39470" xr:uid="{00000000-0005-0000-0000-00004C950000}"/>
    <cellStyle name="Normal 5 4 2 2 2 2 2" xfId="39471" xr:uid="{00000000-0005-0000-0000-00004D950000}"/>
    <cellStyle name="Normal 5 4 2 2 2 3" xfId="39472" xr:uid="{00000000-0005-0000-0000-00004E950000}"/>
    <cellStyle name="Normal 5 4 2 2 3" xfId="39473" xr:uid="{00000000-0005-0000-0000-00004F950000}"/>
    <cellStyle name="Normal 5 4 2 2 3 2" xfId="39474" xr:uid="{00000000-0005-0000-0000-000050950000}"/>
    <cellStyle name="Normal 5 4 2 2 3 2 2" xfId="39475" xr:uid="{00000000-0005-0000-0000-000051950000}"/>
    <cellStyle name="Normal 5 4 2 2 3 3" xfId="39476" xr:uid="{00000000-0005-0000-0000-000052950000}"/>
    <cellStyle name="Normal 5 4 2 2 4" xfId="39477" xr:uid="{00000000-0005-0000-0000-000053950000}"/>
    <cellStyle name="Normal 5 4 2 2 4 2" xfId="39478" xr:uid="{00000000-0005-0000-0000-000054950000}"/>
    <cellStyle name="Normal 5 4 2 2 4 2 2" xfId="39479" xr:uid="{00000000-0005-0000-0000-000055950000}"/>
    <cellStyle name="Normal 5 4 2 2 4 3" xfId="39480" xr:uid="{00000000-0005-0000-0000-000056950000}"/>
    <cellStyle name="Normal 5 4 2 2 5" xfId="39481" xr:uid="{00000000-0005-0000-0000-000057950000}"/>
    <cellStyle name="Normal 5 4 2 2 5 2" xfId="39482" xr:uid="{00000000-0005-0000-0000-000058950000}"/>
    <cellStyle name="Normal 5 4 2 2 6" xfId="39483" xr:uid="{00000000-0005-0000-0000-000059950000}"/>
    <cellStyle name="Normal 5 4 2 2 6 2" xfId="39484" xr:uid="{00000000-0005-0000-0000-00005A950000}"/>
    <cellStyle name="Normal 5 4 2 2 7" xfId="39485" xr:uid="{00000000-0005-0000-0000-00005B950000}"/>
    <cellStyle name="Normal 5 4 2 3" xfId="39486" xr:uid="{00000000-0005-0000-0000-00005C950000}"/>
    <cellStyle name="Normal 5 4 2 3 2" xfId="39487" xr:uid="{00000000-0005-0000-0000-00005D950000}"/>
    <cellStyle name="Normal 5 4 2 3 2 2" xfId="39488" xr:uid="{00000000-0005-0000-0000-00005E950000}"/>
    <cellStyle name="Normal 5 4 2 3 2 2 2" xfId="39489" xr:uid="{00000000-0005-0000-0000-00005F950000}"/>
    <cellStyle name="Normal 5 4 2 3 2 3" xfId="39490" xr:uid="{00000000-0005-0000-0000-000060950000}"/>
    <cellStyle name="Normal 5 4 2 3 3" xfId="39491" xr:uid="{00000000-0005-0000-0000-000061950000}"/>
    <cellStyle name="Normal 5 4 2 3 3 2" xfId="39492" xr:uid="{00000000-0005-0000-0000-000062950000}"/>
    <cellStyle name="Normal 5 4 2 3 3 2 2" xfId="39493" xr:uid="{00000000-0005-0000-0000-000063950000}"/>
    <cellStyle name="Normal 5 4 2 3 3 3" xfId="39494" xr:uid="{00000000-0005-0000-0000-000064950000}"/>
    <cellStyle name="Normal 5 4 2 3 4" xfId="39495" xr:uid="{00000000-0005-0000-0000-000065950000}"/>
    <cellStyle name="Normal 5 4 2 3 4 2" xfId="39496" xr:uid="{00000000-0005-0000-0000-000066950000}"/>
    <cellStyle name="Normal 5 4 2 3 4 2 2" xfId="39497" xr:uid="{00000000-0005-0000-0000-000067950000}"/>
    <cellStyle name="Normal 5 4 2 3 4 3" xfId="39498" xr:uid="{00000000-0005-0000-0000-000068950000}"/>
    <cellStyle name="Normal 5 4 2 3 5" xfId="39499" xr:uid="{00000000-0005-0000-0000-000069950000}"/>
    <cellStyle name="Normal 5 4 2 3 5 2" xfId="39500" xr:uid="{00000000-0005-0000-0000-00006A950000}"/>
    <cellStyle name="Normal 5 4 2 3 6" xfId="39501" xr:uid="{00000000-0005-0000-0000-00006B950000}"/>
    <cellStyle name="Normal 5 4 2 4" xfId="39502" xr:uid="{00000000-0005-0000-0000-00006C950000}"/>
    <cellStyle name="Normal 5 4 2 4 2" xfId="39503" xr:uid="{00000000-0005-0000-0000-00006D950000}"/>
    <cellStyle name="Normal 5 4 2 4 2 2" xfId="39504" xr:uid="{00000000-0005-0000-0000-00006E950000}"/>
    <cellStyle name="Normal 5 4 2 4 3" xfId="39505" xr:uid="{00000000-0005-0000-0000-00006F950000}"/>
    <cellStyle name="Normal 5 4 2 5" xfId="39506" xr:uid="{00000000-0005-0000-0000-000070950000}"/>
    <cellStyle name="Normal 5 4 2 5 2" xfId="39507" xr:uid="{00000000-0005-0000-0000-000071950000}"/>
    <cellStyle name="Normal 5 4 2 5 2 2" xfId="39508" xr:uid="{00000000-0005-0000-0000-000072950000}"/>
    <cellStyle name="Normal 5 4 2 5 3" xfId="39509" xr:uid="{00000000-0005-0000-0000-000073950000}"/>
    <cellStyle name="Normal 5 4 2 6" xfId="39510" xr:uid="{00000000-0005-0000-0000-000074950000}"/>
    <cellStyle name="Normal 5 4 2 6 2" xfId="39511" xr:uid="{00000000-0005-0000-0000-000075950000}"/>
    <cellStyle name="Normal 5 4 2 6 2 2" xfId="39512" xr:uid="{00000000-0005-0000-0000-000076950000}"/>
    <cellStyle name="Normal 5 4 2 6 3" xfId="39513" xr:uid="{00000000-0005-0000-0000-000077950000}"/>
    <cellStyle name="Normal 5 4 2 7" xfId="39514" xr:uid="{00000000-0005-0000-0000-000078950000}"/>
    <cellStyle name="Normal 5 4 2 7 2" xfId="39515" xr:uid="{00000000-0005-0000-0000-000079950000}"/>
    <cellStyle name="Normal 5 4 2 8" xfId="39516" xr:uid="{00000000-0005-0000-0000-00007A950000}"/>
    <cellStyle name="Normal 5 4 2 8 2" xfId="39517" xr:uid="{00000000-0005-0000-0000-00007B950000}"/>
    <cellStyle name="Normal 5 4 2 9" xfId="39518" xr:uid="{00000000-0005-0000-0000-00007C950000}"/>
    <cellStyle name="Normal 5 4 3" xfId="39519" xr:uid="{00000000-0005-0000-0000-00007D950000}"/>
    <cellStyle name="Normal 5 4 3 2" xfId="39520" xr:uid="{00000000-0005-0000-0000-00007E950000}"/>
    <cellStyle name="Normal 5 4 3 2 2" xfId="39521" xr:uid="{00000000-0005-0000-0000-00007F950000}"/>
    <cellStyle name="Normal 5 4 3 2 2 2" xfId="39522" xr:uid="{00000000-0005-0000-0000-000080950000}"/>
    <cellStyle name="Normal 5 4 3 2 3" xfId="39523" xr:uid="{00000000-0005-0000-0000-000081950000}"/>
    <cellStyle name="Normal 5 4 3 3" xfId="39524" xr:uid="{00000000-0005-0000-0000-000082950000}"/>
    <cellStyle name="Normal 5 4 3 3 2" xfId="39525" xr:uid="{00000000-0005-0000-0000-000083950000}"/>
    <cellStyle name="Normal 5 4 3 3 2 2" xfId="39526" xr:uid="{00000000-0005-0000-0000-000084950000}"/>
    <cellStyle name="Normal 5 4 3 3 3" xfId="39527" xr:uid="{00000000-0005-0000-0000-000085950000}"/>
    <cellStyle name="Normal 5 4 3 4" xfId="39528" xr:uid="{00000000-0005-0000-0000-000086950000}"/>
    <cellStyle name="Normal 5 4 3 4 2" xfId="39529" xr:uid="{00000000-0005-0000-0000-000087950000}"/>
    <cellStyle name="Normal 5 4 3 4 2 2" xfId="39530" xr:uid="{00000000-0005-0000-0000-000088950000}"/>
    <cellStyle name="Normal 5 4 3 4 3" xfId="39531" xr:uid="{00000000-0005-0000-0000-000089950000}"/>
    <cellStyle name="Normal 5 4 3 5" xfId="39532" xr:uid="{00000000-0005-0000-0000-00008A950000}"/>
    <cellStyle name="Normal 5 4 3 5 2" xfId="39533" xr:uid="{00000000-0005-0000-0000-00008B950000}"/>
    <cellStyle name="Normal 5 4 3 6" xfId="39534" xr:uid="{00000000-0005-0000-0000-00008C950000}"/>
    <cellStyle name="Normal 5 4 3 6 2" xfId="39535" xr:uid="{00000000-0005-0000-0000-00008D950000}"/>
    <cellStyle name="Normal 5 4 3 7" xfId="39536" xr:uid="{00000000-0005-0000-0000-00008E950000}"/>
    <cellStyle name="Normal 5 4 4" xfId="39537" xr:uid="{00000000-0005-0000-0000-00008F950000}"/>
    <cellStyle name="Normal 5 4 4 2" xfId="39538" xr:uid="{00000000-0005-0000-0000-000090950000}"/>
    <cellStyle name="Normal 5 4 4 2 2" xfId="39539" xr:uid="{00000000-0005-0000-0000-000091950000}"/>
    <cellStyle name="Normal 5 4 4 2 2 2" xfId="39540" xr:uid="{00000000-0005-0000-0000-000092950000}"/>
    <cellStyle name="Normal 5 4 4 2 3" xfId="39541" xr:uid="{00000000-0005-0000-0000-000093950000}"/>
    <cellStyle name="Normal 5 4 4 3" xfId="39542" xr:uid="{00000000-0005-0000-0000-000094950000}"/>
    <cellStyle name="Normal 5 4 4 3 2" xfId="39543" xr:uid="{00000000-0005-0000-0000-000095950000}"/>
    <cellStyle name="Normal 5 4 4 3 2 2" xfId="39544" xr:uid="{00000000-0005-0000-0000-000096950000}"/>
    <cellStyle name="Normal 5 4 4 3 3" xfId="39545" xr:uid="{00000000-0005-0000-0000-000097950000}"/>
    <cellStyle name="Normal 5 4 4 4" xfId="39546" xr:uid="{00000000-0005-0000-0000-000098950000}"/>
    <cellStyle name="Normal 5 4 4 4 2" xfId="39547" xr:uid="{00000000-0005-0000-0000-000099950000}"/>
    <cellStyle name="Normal 5 4 4 4 2 2" xfId="39548" xr:uid="{00000000-0005-0000-0000-00009A950000}"/>
    <cellStyle name="Normal 5 4 4 4 3" xfId="39549" xr:uid="{00000000-0005-0000-0000-00009B950000}"/>
    <cellStyle name="Normal 5 4 4 5" xfId="39550" xr:uid="{00000000-0005-0000-0000-00009C950000}"/>
    <cellStyle name="Normal 5 4 4 5 2" xfId="39551" xr:uid="{00000000-0005-0000-0000-00009D950000}"/>
    <cellStyle name="Normal 5 4 4 6" xfId="39552" xr:uid="{00000000-0005-0000-0000-00009E950000}"/>
    <cellStyle name="Normal 5 4 4 6 2" xfId="39553" xr:uid="{00000000-0005-0000-0000-00009F950000}"/>
    <cellStyle name="Normal 5 4 4 7" xfId="39554" xr:uid="{00000000-0005-0000-0000-0000A0950000}"/>
    <cellStyle name="Normal 5 4 5" xfId="39555" xr:uid="{00000000-0005-0000-0000-0000A1950000}"/>
    <cellStyle name="Normal 5 4 5 2" xfId="39556" xr:uid="{00000000-0005-0000-0000-0000A2950000}"/>
    <cellStyle name="Normal 5 4 5 2 2" xfId="39557" xr:uid="{00000000-0005-0000-0000-0000A3950000}"/>
    <cellStyle name="Normal 5 4 5 2 2 2" xfId="39558" xr:uid="{00000000-0005-0000-0000-0000A4950000}"/>
    <cellStyle name="Normal 5 4 5 2 3" xfId="39559" xr:uid="{00000000-0005-0000-0000-0000A5950000}"/>
    <cellStyle name="Normal 5 4 5 3" xfId="39560" xr:uid="{00000000-0005-0000-0000-0000A6950000}"/>
    <cellStyle name="Normal 5 4 5 3 2" xfId="39561" xr:uid="{00000000-0005-0000-0000-0000A7950000}"/>
    <cellStyle name="Normal 5 4 5 3 2 2" xfId="39562" xr:uid="{00000000-0005-0000-0000-0000A8950000}"/>
    <cellStyle name="Normal 5 4 5 3 3" xfId="39563" xr:uid="{00000000-0005-0000-0000-0000A9950000}"/>
    <cellStyle name="Normal 5 4 5 4" xfId="39564" xr:uid="{00000000-0005-0000-0000-0000AA950000}"/>
    <cellStyle name="Normal 5 4 5 4 2" xfId="39565" xr:uid="{00000000-0005-0000-0000-0000AB950000}"/>
    <cellStyle name="Normal 5 4 5 4 2 2" xfId="39566" xr:uid="{00000000-0005-0000-0000-0000AC950000}"/>
    <cellStyle name="Normal 5 4 5 4 3" xfId="39567" xr:uid="{00000000-0005-0000-0000-0000AD950000}"/>
    <cellStyle name="Normal 5 4 5 5" xfId="39568" xr:uid="{00000000-0005-0000-0000-0000AE950000}"/>
    <cellStyle name="Normal 5 4 5 5 2" xfId="39569" xr:uid="{00000000-0005-0000-0000-0000AF950000}"/>
    <cellStyle name="Normal 5 4 5 6" xfId="39570" xr:uid="{00000000-0005-0000-0000-0000B0950000}"/>
    <cellStyle name="Normal 5 4 6" xfId="39571" xr:uid="{00000000-0005-0000-0000-0000B1950000}"/>
    <cellStyle name="Normal 5 4 6 2" xfId="39572" xr:uid="{00000000-0005-0000-0000-0000B2950000}"/>
    <cellStyle name="Normal 5 4 6 2 2" xfId="39573" xr:uid="{00000000-0005-0000-0000-0000B3950000}"/>
    <cellStyle name="Normal 5 4 6 2 2 2" xfId="39574" xr:uid="{00000000-0005-0000-0000-0000B4950000}"/>
    <cellStyle name="Normal 5 4 6 2 3" xfId="39575" xr:uid="{00000000-0005-0000-0000-0000B5950000}"/>
    <cellStyle name="Normal 5 4 6 3" xfId="39576" xr:uid="{00000000-0005-0000-0000-0000B6950000}"/>
    <cellStyle name="Normal 5 4 6 3 2" xfId="39577" xr:uid="{00000000-0005-0000-0000-0000B7950000}"/>
    <cellStyle name="Normal 5 4 6 3 2 2" xfId="39578" xr:uid="{00000000-0005-0000-0000-0000B8950000}"/>
    <cellStyle name="Normal 5 4 6 3 3" xfId="39579" xr:uid="{00000000-0005-0000-0000-0000B9950000}"/>
    <cellStyle name="Normal 5 4 6 4" xfId="39580" xr:uid="{00000000-0005-0000-0000-0000BA950000}"/>
    <cellStyle name="Normal 5 4 6 4 2" xfId="39581" xr:uid="{00000000-0005-0000-0000-0000BB950000}"/>
    <cellStyle name="Normal 5 4 6 4 2 2" xfId="39582" xr:uid="{00000000-0005-0000-0000-0000BC950000}"/>
    <cellStyle name="Normal 5 4 6 4 3" xfId="39583" xr:uid="{00000000-0005-0000-0000-0000BD950000}"/>
    <cellStyle name="Normal 5 4 6 5" xfId="39584" xr:uid="{00000000-0005-0000-0000-0000BE950000}"/>
    <cellStyle name="Normal 5 4 6 5 2" xfId="39585" xr:uid="{00000000-0005-0000-0000-0000BF950000}"/>
    <cellStyle name="Normal 5 4 6 6" xfId="39586" xr:uid="{00000000-0005-0000-0000-0000C0950000}"/>
    <cellStyle name="Normal 5 4 7" xfId="39587" xr:uid="{00000000-0005-0000-0000-0000C1950000}"/>
    <cellStyle name="Normal 5 4 7 2" xfId="39588" xr:uid="{00000000-0005-0000-0000-0000C2950000}"/>
    <cellStyle name="Normal 5 4 7 2 2" xfId="39589" xr:uid="{00000000-0005-0000-0000-0000C3950000}"/>
    <cellStyle name="Normal 5 4 7 3" xfId="39590" xr:uid="{00000000-0005-0000-0000-0000C4950000}"/>
    <cellStyle name="Normal 5 4 8" xfId="39591" xr:uid="{00000000-0005-0000-0000-0000C5950000}"/>
    <cellStyle name="Normal 5 4 8 2" xfId="39592" xr:uid="{00000000-0005-0000-0000-0000C6950000}"/>
    <cellStyle name="Normal 5 4 8 2 2" xfId="39593" xr:uid="{00000000-0005-0000-0000-0000C7950000}"/>
    <cellStyle name="Normal 5 4 8 3" xfId="39594" xr:uid="{00000000-0005-0000-0000-0000C8950000}"/>
    <cellStyle name="Normal 5 4 9" xfId="39595" xr:uid="{00000000-0005-0000-0000-0000C9950000}"/>
    <cellStyle name="Normal 5 4 9 2" xfId="39596" xr:uid="{00000000-0005-0000-0000-0000CA950000}"/>
    <cellStyle name="Normal 5 4 9 2 2" xfId="39597" xr:uid="{00000000-0005-0000-0000-0000CB950000}"/>
    <cellStyle name="Normal 5 4 9 3" xfId="39598" xr:uid="{00000000-0005-0000-0000-0000CC950000}"/>
    <cellStyle name="Normal 5 5" xfId="39599" xr:uid="{00000000-0005-0000-0000-0000CD950000}"/>
    <cellStyle name="Normal 5 6" xfId="39600" xr:uid="{00000000-0005-0000-0000-0000CE950000}"/>
    <cellStyle name="Normal 5 6 2" xfId="39601" xr:uid="{00000000-0005-0000-0000-0000CF950000}"/>
    <cellStyle name="Normal 5 6 2 2" xfId="39602" xr:uid="{00000000-0005-0000-0000-0000D0950000}"/>
    <cellStyle name="Normal 5 6 2 2 2" xfId="39603" xr:uid="{00000000-0005-0000-0000-0000D1950000}"/>
    <cellStyle name="Normal 5 6 2 2 2 2" xfId="39604" xr:uid="{00000000-0005-0000-0000-0000D2950000}"/>
    <cellStyle name="Normal 5 6 2 2 3" xfId="39605" xr:uid="{00000000-0005-0000-0000-0000D3950000}"/>
    <cellStyle name="Normal 5 6 2 3" xfId="39606" xr:uid="{00000000-0005-0000-0000-0000D4950000}"/>
    <cellStyle name="Normal 5 6 2 3 2" xfId="39607" xr:uid="{00000000-0005-0000-0000-0000D5950000}"/>
    <cellStyle name="Normal 5 6 2 3 2 2" xfId="39608" xr:uid="{00000000-0005-0000-0000-0000D6950000}"/>
    <cellStyle name="Normal 5 6 2 3 3" xfId="39609" xr:uid="{00000000-0005-0000-0000-0000D7950000}"/>
    <cellStyle name="Normal 5 6 2 4" xfId="39610" xr:uid="{00000000-0005-0000-0000-0000D8950000}"/>
    <cellStyle name="Normal 5 6 2 4 2" xfId="39611" xr:uid="{00000000-0005-0000-0000-0000D9950000}"/>
    <cellStyle name="Normal 5 6 2 4 2 2" xfId="39612" xr:uid="{00000000-0005-0000-0000-0000DA950000}"/>
    <cellStyle name="Normal 5 6 2 4 3" xfId="39613" xr:uid="{00000000-0005-0000-0000-0000DB950000}"/>
    <cellStyle name="Normal 5 6 2 5" xfId="39614" xr:uid="{00000000-0005-0000-0000-0000DC950000}"/>
    <cellStyle name="Normal 5 6 2 5 2" xfId="39615" xr:uid="{00000000-0005-0000-0000-0000DD950000}"/>
    <cellStyle name="Normal 5 6 2 6" xfId="39616" xr:uid="{00000000-0005-0000-0000-0000DE950000}"/>
    <cellStyle name="Normal 5 6 2 6 2" xfId="39617" xr:uid="{00000000-0005-0000-0000-0000DF950000}"/>
    <cellStyle name="Normal 5 6 2 7" xfId="39618" xr:uid="{00000000-0005-0000-0000-0000E0950000}"/>
    <cellStyle name="Normal 5 6 3" xfId="39619" xr:uid="{00000000-0005-0000-0000-0000E1950000}"/>
    <cellStyle name="Normal 5 6 3 2" xfId="39620" xr:uid="{00000000-0005-0000-0000-0000E2950000}"/>
    <cellStyle name="Normal 5 6 3 2 2" xfId="39621" xr:uid="{00000000-0005-0000-0000-0000E3950000}"/>
    <cellStyle name="Normal 5 6 3 2 2 2" xfId="39622" xr:uid="{00000000-0005-0000-0000-0000E4950000}"/>
    <cellStyle name="Normal 5 6 3 2 3" xfId="39623" xr:uid="{00000000-0005-0000-0000-0000E5950000}"/>
    <cellStyle name="Normal 5 6 3 3" xfId="39624" xr:uid="{00000000-0005-0000-0000-0000E6950000}"/>
    <cellStyle name="Normal 5 6 3 3 2" xfId="39625" xr:uid="{00000000-0005-0000-0000-0000E7950000}"/>
    <cellStyle name="Normal 5 6 3 3 2 2" xfId="39626" xr:uid="{00000000-0005-0000-0000-0000E8950000}"/>
    <cellStyle name="Normal 5 6 3 3 3" xfId="39627" xr:uid="{00000000-0005-0000-0000-0000E9950000}"/>
    <cellStyle name="Normal 5 6 3 4" xfId="39628" xr:uid="{00000000-0005-0000-0000-0000EA950000}"/>
    <cellStyle name="Normal 5 6 3 4 2" xfId="39629" xr:uid="{00000000-0005-0000-0000-0000EB950000}"/>
    <cellStyle name="Normal 5 6 3 4 2 2" xfId="39630" xr:uid="{00000000-0005-0000-0000-0000EC950000}"/>
    <cellStyle name="Normal 5 6 3 4 3" xfId="39631" xr:uid="{00000000-0005-0000-0000-0000ED950000}"/>
    <cellStyle name="Normal 5 6 3 5" xfId="39632" xr:uid="{00000000-0005-0000-0000-0000EE950000}"/>
    <cellStyle name="Normal 5 6 3 5 2" xfId="39633" xr:uid="{00000000-0005-0000-0000-0000EF950000}"/>
    <cellStyle name="Normal 5 6 3 6" xfId="39634" xr:uid="{00000000-0005-0000-0000-0000F0950000}"/>
    <cellStyle name="Normal 5 6 4" xfId="39635" xr:uid="{00000000-0005-0000-0000-0000F1950000}"/>
    <cellStyle name="Normal 5 6 4 2" xfId="39636" xr:uid="{00000000-0005-0000-0000-0000F2950000}"/>
    <cellStyle name="Normal 5 6 4 2 2" xfId="39637" xr:uid="{00000000-0005-0000-0000-0000F3950000}"/>
    <cellStyle name="Normal 5 6 4 3" xfId="39638" xr:uid="{00000000-0005-0000-0000-0000F4950000}"/>
    <cellStyle name="Normal 5 6 5" xfId="39639" xr:uid="{00000000-0005-0000-0000-0000F5950000}"/>
    <cellStyle name="Normal 5 6 5 2" xfId="39640" xr:uid="{00000000-0005-0000-0000-0000F6950000}"/>
    <cellStyle name="Normal 5 6 5 2 2" xfId="39641" xr:uid="{00000000-0005-0000-0000-0000F7950000}"/>
    <cellStyle name="Normal 5 6 5 3" xfId="39642" xr:uid="{00000000-0005-0000-0000-0000F8950000}"/>
    <cellStyle name="Normal 5 6 6" xfId="39643" xr:uid="{00000000-0005-0000-0000-0000F9950000}"/>
    <cellStyle name="Normal 5 6 6 2" xfId="39644" xr:uid="{00000000-0005-0000-0000-0000FA950000}"/>
    <cellStyle name="Normal 5 6 6 2 2" xfId="39645" xr:uid="{00000000-0005-0000-0000-0000FB950000}"/>
    <cellStyle name="Normal 5 6 6 3" xfId="39646" xr:uid="{00000000-0005-0000-0000-0000FC950000}"/>
    <cellStyle name="Normal 5 6 7" xfId="39647" xr:uid="{00000000-0005-0000-0000-0000FD950000}"/>
    <cellStyle name="Normal 5 6 7 2" xfId="39648" xr:uid="{00000000-0005-0000-0000-0000FE950000}"/>
    <cellStyle name="Normal 5 6 8" xfId="39649" xr:uid="{00000000-0005-0000-0000-0000FF950000}"/>
    <cellStyle name="Normal 5 6 8 2" xfId="39650" xr:uid="{00000000-0005-0000-0000-000000960000}"/>
    <cellStyle name="Normal 5 6 9" xfId="39651" xr:uid="{00000000-0005-0000-0000-000001960000}"/>
    <cellStyle name="Normal 5 7" xfId="39652" xr:uid="{00000000-0005-0000-0000-000002960000}"/>
    <cellStyle name="Normal 5 7 2" xfId="39653" xr:uid="{00000000-0005-0000-0000-000003960000}"/>
    <cellStyle name="Normal 5 7 2 2" xfId="39654" xr:uid="{00000000-0005-0000-0000-000004960000}"/>
    <cellStyle name="Normal 5 7 2 2 2" xfId="39655" xr:uid="{00000000-0005-0000-0000-000005960000}"/>
    <cellStyle name="Normal 5 7 2 3" xfId="39656" xr:uid="{00000000-0005-0000-0000-000006960000}"/>
    <cellStyle name="Normal 5 7 3" xfId="39657" xr:uid="{00000000-0005-0000-0000-000007960000}"/>
    <cellStyle name="Normal 5 7 3 2" xfId="39658" xr:uid="{00000000-0005-0000-0000-000008960000}"/>
    <cellStyle name="Normal 5 7 3 2 2" xfId="39659" xr:uid="{00000000-0005-0000-0000-000009960000}"/>
    <cellStyle name="Normal 5 7 3 3" xfId="39660" xr:uid="{00000000-0005-0000-0000-00000A960000}"/>
    <cellStyle name="Normal 5 7 4" xfId="39661" xr:uid="{00000000-0005-0000-0000-00000B960000}"/>
    <cellStyle name="Normal 5 7 4 2" xfId="39662" xr:uid="{00000000-0005-0000-0000-00000C960000}"/>
    <cellStyle name="Normal 5 7 4 2 2" xfId="39663" xr:uid="{00000000-0005-0000-0000-00000D960000}"/>
    <cellStyle name="Normal 5 7 4 3" xfId="39664" xr:uid="{00000000-0005-0000-0000-00000E960000}"/>
    <cellStyle name="Normal 5 7 5" xfId="39665" xr:uid="{00000000-0005-0000-0000-00000F960000}"/>
    <cellStyle name="Normal 5 7 5 2" xfId="39666" xr:uid="{00000000-0005-0000-0000-000010960000}"/>
    <cellStyle name="Normal 5 7 6" xfId="39667" xr:uid="{00000000-0005-0000-0000-000011960000}"/>
    <cellStyle name="Normal 5 7 6 2" xfId="39668" xr:uid="{00000000-0005-0000-0000-000012960000}"/>
    <cellStyle name="Normal 5 7 7" xfId="39669" xr:uid="{00000000-0005-0000-0000-000013960000}"/>
    <cellStyle name="Normal 5 8" xfId="39670" xr:uid="{00000000-0005-0000-0000-000014960000}"/>
    <cellStyle name="Normal 5 8 2" xfId="39671" xr:uid="{00000000-0005-0000-0000-000015960000}"/>
    <cellStyle name="Normal 5 8 2 2" xfId="39672" xr:uid="{00000000-0005-0000-0000-000016960000}"/>
    <cellStyle name="Normal 5 8 2 2 2" xfId="39673" xr:uid="{00000000-0005-0000-0000-000017960000}"/>
    <cellStyle name="Normal 5 8 2 3" xfId="39674" xr:uid="{00000000-0005-0000-0000-000018960000}"/>
    <cellStyle name="Normal 5 8 3" xfId="39675" xr:uid="{00000000-0005-0000-0000-000019960000}"/>
    <cellStyle name="Normal 5 8 3 2" xfId="39676" xr:uid="{00000000-0005-0000-0000-00001A960000}"/>
    <cellStyle name="Normal 5 8 3 2 2" xfId="39677" xr:uid="{00000000-0005-0000-0000-00001B960000}"/>
    <cellStyle name="Normal 5 8 3 3" xfId="39678" xr:uid="{00000000-0005-0000-0000-00001C960000}"/>
    <cellStyle name="Normal 5 8 4" xfId="39679" xr:uid="{00000000-0005-0000-0000-00001D960000}"/>
    <cellStyle name="Normal 5 8 4 2" xfId="39680" xr:uid="{00000000-0005-0000-0000-00001E960000}"/>
    <cellStyle name="Normal 5 8 4 2 2" xfId="39681" xr:uid="{00000000-0005-0000-0000-00001F960000}"/>
    <cellStyle name="Normal 5 8 4 3" xfId="39682" xr:uid="{00000000-0005-0000-0000-000020960000}"/>
    <cellStyle name="Normal 5 8 5" xfId="39683" xr:uid="{00000000-0005-0000-0000-000021960000}"/>
    <cellStyle name="Normal 5 8 5 2" xfId="39684" xr:uid="{00000000-0005-0000-0000-000022960000}"/>
    <cellStyle name="Normal 5 8 6" xfId="39685" xr:uid="{00000000-0005-0000-0000-000023960000}"/>
    <cellStyle name="Normal 5 8 6 2" xfId="39686" xr:uid="{00000000-0005-0000-0000-000024960000}"/>
    <cellStyle name="Normal 5 8 7" xfId="39687" xr:uid="{00000000-0005-0000-0000-000025960000}"/>
    <cellStyle name="Normal 5 9" xfId="39688" xr:uid="{00000000-0005-0000-0000-000026960000}"/>
    <cellStyle name="Normal 5 9 2" xfId="39689" xr:uid="{00000000-0005-0000-0000-000027960000}"/>
    <cellStyle name="Normal 5 9 2 2" xfId="39690" xr:uid="{00000000-0005-0000-0000-000028960000}"/>
    <cellStyle name="Normal 5 9 2 2 2" xfId="39691" xr:uid="{00000000-0005-0000-0000-000029960000}"/>
    <cellStyle name="Normal 5 9 2 3" xfId="39692" xr:uid="{00000000-0005-0000-0000-00002A960000}"/>
    <cellStyle name="Normal 5 9 3" xfId="39693" xr:uid="{00000000-0005-0000-0000-00002B960000}"/>
    <cellStyle name="Normal 5 9 3 2" xfId="39694" xr:uid="{00000000-0005-0000-0000-00002C960000}"/>
    <cellStyle name="Normal 5 9 3 2 2" xfId="39695" xr:uid="{00000000-0005-0000-0000-00002D960000}"/>
    <cellStyle name="Normal 5 9 3 3" xfId="39696" xr:uid="{00000000-0005-0000-0000-00002E960000}"/>
    <cellStyle name="Normal 5 9 4" xfId="39697" xr:uid="{00000000-0005-0000-0000-00002F960000}"/>
    <cellStyle name="Normal 5 9 4 2" xfId="39698" xr:uid="{00000000-0005-0000-0000-000030960000}"/>
    <cellStyle name="Normal 5 9 4 2 2" xfId="39699" xr:uid="{00000000-0005-0000-0000-000031960000}"/>
    <cellStyle name="Normal 5 9 4 3" xfId="39700" xr:uid="{00000000-0005-0000-0000-000032960000}"/>
    <cellStyle name="Normal 5 9 5" xfId="39701" xr:uid="{00000000-0005-0000-0000-000033960000}"/>
    <cellStyle name="Normal 5 9 5 2" xfId="39702" xr:uid="{00000000-0005-0000-0000-000034960000}"/>
    <cellStyle name="Normal 5 9 6" xfId="39703" xr:uid="{00000000-0005-0000-0000-000035960000}"/>
    <cellStyle name="Normal 50" xfId="39704" xr:uid="{00000000-0005-0000-0000-000036960000}"/>
    <cellStyle name="Normal 50 2" xfId="56025" xr:uid="{00000000-0005-0000-0000-000037960000}"/>
    <cellStyle name="Normal 50 2 2" xfId="56026" xr:uid="{00000000-0005-0000-0000-000038960000}"/>
    <cellStyle name="Normal 50 2 2 2" xfId="56027" xr:uid="{00000000-0005-0000-0000-000039960000}"/>
    <cellStyle name="Normal 50 2 2 3" xfId="56028" xr:uid="{00000000-0005-0000-0000-00003A960000}"/>
    <cellStyle name="Normal 50 2 2 3 2" xfId="56029" xr:uid="{00000000-0005-0000-0000-00003B960000}"/>
    <cellStyle name="Normal 50 3" xfId="56030" xr:uid="{00000000-0005-0000-0000-00003C960000}"/>
    <cellStyle name="Normal 50 3 2" xfId="56031" xr:uid="{00000000-0005-0000-0000-00003D960000}"/>
    <cellStyle name="Normal 50 3 3" xfId="56032" xr:uid="{00000000-0005-0000-0000-00003E960000}"/>
    <cellStyle name="Normal 50 3 3 2" xfId="56033" xr:uid="{00000000-0005-0000-0000-00003F960000}"/>
    <cellStyle name="Normal 51" xfId="39705" xr:uid="{00000000-0005-0000-0000-000040960000}"/>
    <cellStyle name="Normal 51 2" xfId="56034" xr:uid="{00000000-0005-0000-0000-000041960000}"/>
    <cellStyle name="Normal 51 2 2" xfId="56035" xr:uid="{00000000-0005-0000-0000-000042960000}"/>
    <cellStyle name="Normal 51 2 2 2" xfId="56036" xr:uid="{00000000-0005-0000-0000-000043960000}"/>
    <cellStyle name="Normal 51 2 2 3" xfId="56037" xr:uid="{00000000-0005-0000-0000-000044960000}"/>
    <cellStyle name="Normal 51 2 2 3 2" xfId="56038" xr:uid="{00000000-0005-0000-0000-000045960000}"/>
    <cellStyle name="Normal 51 3" xfId="56039" xr:uid="{00000000-0005-0000-0000-000046960000}"/>
    <cellStyle name="Normal 51 3 2" xfId="56040" xr:uid="{00000000-0005-0000-0000-000047960000}"/>
    <cellStyle name="Normal 51 3 3" xfId="56041" xr:uid="{00000000-0005-0000-0000-000048960000}"/>
    <cellStyle name="Normal 51 3 3 2" xfId="56042" xr:uid="{00000000-0005-0000-0000-000049960000}"/>
    <cellStyle name="Normal 52" xfId="39706" xr:uid="{00000000-0005-0000-0000-00004A960000}"/>
    <cellStyle name="Normal 52 2" xfId="56043" xr:uid="{00000000-0005-0000-0000-00004B960000}"/>
    <cellStyle name="Normal 52 2 2" xfId="56044" xr:uid="{00000000-0005-0000-0000-00004C960000}"/>
    <cellStyle name="Normal 52 2 2 2" xfId="56045" xr:uid="{00000000-0005-0000-0000-00004D960000}"/>
    <cellStyle name="Normal 52 2 2 3" xfId="56046" xr:uid="{00000000-0005-0000-0000-00004E960000}"/>
    <cellStyle name="Normal 52 2 2 3 2" xfId="56047" xr:uid="{00000000-0005-0000-0000-00004F960000}"/>
    <cellStyle name="Normal 52 3" xfId="56048" xr:uid="{00000000-0005-0000-0000-000050960000}"/>
    <cellStyle name="Normal 52 3 2" xfId="56049" xr:uid="{00000000-0005-0000-0000-000051960000}"/>
    <cellStyle name="Normal 52 3 3" xfId="56050" xr:uid="{00000000-0005-0000-0000-000052960000}"/>
    <cellStyle name="Normal 52 3 3 2" xfId="56051" xr:uid="{00000000-0005-0000-0000-000053960000}"/>
    <cellStyle name="Normal 53" xfId="39707" xr:uid="{00000000-0005-0000-0000-000054960000}"/>
    <cellStyle name="Normal 53 2" xfId="39708" xr:uid="{00000000-0005-0000-0000-000055960000}"/>
    <cellStyle name="Normal 53 2 2" xfId="56052" xr:uid="{00000000-0005-0000-0000-000056960000}"/>
    <cellStyle name="Normal 53 2 2 2" xfId="56053" xr:uid="{00000000-0005-0000-0000-000057960000}"/>
    <cellStyle name="Normal 53 2 2 3" xfId="56054" xr:uid="{00000000-0005-0000-0000-000058960000}"/>
    <cellStyle name="Normal 53 2 2 3 2" xfId="56055" xr:uid="{00000000-0005-0000-0000-000059960000}"/>
    <cellStyle name="Normal 53 3" xfId="39709" xr:uid="{00000000-0005-0000-0000-00005A960000}"/>
    <cellStyle name="Normal 53 3 2" xfId="56057" xr:uid="{00000000-0005-0000-0000-00005B960000}"/>
    <cellStyle name="Normal 53 3 3" xfId="56058" xr:uid="{00000000-0005-0000-0000-00005C960000}"/>
    <cellStyle name="Normal 53 3 3 2" xfId="56059" xr:uid="{00000000-0005-0000-0000-00005D960000}"/>
    <cellStyle name="Normal 53 3 4" xfId="56056" xr:uid="{00000000-0005-0000-0000-00005E960000}"/>
    <cellStyle name="Normal 54" xfId="39710" xr:uid="{00000000-0005-0000-0000-00005F960000}"/>
    <cellStyle name="Normal 54 10" xfId="39711" xr:uid="{00000000-0005-0000-0000-000060960000}"/>
    <cellStyle name="Normal 54 10 2" xfId="39712" xr:uid="{00000000-0005-0000-0000-000061960000}"/>
    <cellStyle name="Normal 54 11" xfId="39713" xr:uid="{00000000-0005-0000-0000-000062960000}"/>
    <cellStyle name="Normal 54 11 2" xfId="39714" xr:uid="{00000000-0005-0000-0000-000063960000}"/>
    <cellStyle name="Normal 54 12" xfId="39715" xr:uid="{00000000-0005-0000-0000-000064960000}"/>
    <cellStyle name="Normal 54 12 2" xfId="39716" xr:uid="{00000000-0005-0000-0000-000065960000}"/>
    <cellStyle name="Normal 54 13" xfId="39717" xr:uid="{00000000-0005-0000-0000-000066960000}"/>
    <cellStyle name="Normal 54 13 2" xfId="39718" xr:uid="{00000000-0005-0000-0000-000067960000}"/>
    <cellStyle name="Normal 54 14" xfId="39719" xr:uid="{00000000-0005-0000-0000-000068960000}"/>
    <cellStyle name="Normal 54 15" xfId="56060" xr:uid="{00000000-0005-0000-0000-000069960000}"/>
    <cellStyle name="Normal 54 2" xfId="39720" xr:uid="{00000000-0005-0000-0000-00006A960000}"/>
    <cellStyle name="Normal 54 2 10" xfId="39721" xr:uid="{00000000-0005-0000-0000-00006B960000}"/>
    <cellStyle name="Normal 54 2 10 2" xfId="39722" xr:uid="{00000000-0005-0000-0000-00006C960000}"/>
    <cellStyle name="Normal 54 2 11" xfId="39723" xr:uid="{00000000-0005-0000-0000-00006D960000}"/>
    <cellStyle name="Normal 54 2 12" xfId="56061" xr:uid="{00000000-0005-0000-0000-00006E960000}"/>
    <cellStyle name="Normal 54 2 2" xfId="39724" xr:uid="{00000000-0005-0000-0000-00006F960000}"/>
    <cellStyle name="Normal 54 2 2 2" xfId="39725" xr:uid="{00000000-0005-0000-0000-000070960000}"/>
    <cellStyle name="Normal 54 2 2 2 2" xfId="39726" xr:uid="{00000000-0005-0000-0000-000071960000}"/>
    <cellStyle name="Normal 54 2 2 2 2 2" xfId="39727" xr:uid="{00000000-0005-0000-0000-000072960000}"/>
    <cellStyle name="Normal 54 2 2 2 3" xfId="39728" xr:uid="{00000000-0005-0000-0000-000073960000}"/>
    <cellStyle name="Normal 54 2 2 2 4" xfId="56063" xr:uid="{00000000-0005-0000-0000-000074960000}"/>
    <cellStyle name="Normal 54 2 2 3" xfId="39729" xr:uid="{00000000-0005-0000-0000-000075960000}"/>
    <cellStyle name="Normal 54 2 2 3 2" xfId="39730" xr:uid="{00000000-0005-0000-0000-000076960000}"/>
    <cellStyle name="Normal 54 2 2 3 2 2" xfId="39731" xr:uid="{00000000-0005-0000-0000-000077960000}"/>
    <cellStyle name="Normal 54 2 2 3 2 3" xfId="56065" xr:uid="{00000000-0005-0000-0000-000078960000}"/>
    <cellStyle name="Normal 54 2 2 3 3" xfId="39732" xr:uid="{00000000-0005-0000-0000-000079960000}"/>
    <cellStyle name="Normal 54 2 2 3 4" xfId="56064" xr:uid="{00000000-0005-0000-0000-00007A960000}"/>
    <cellStyle name="Normal 54 2 2 4" xfId="39733" xr:uid="{00000000-0005-0000-0000-00007B960000}"/>
    <cellStyle name="Normal 54 2 2 4 2" xfId="39734" xr:uid="{00000000-0005-0000-0000-00007C960000}"/>
    <cellStyle name="Normal 54 2 2 4 2 2" xfId="39735" xr:uid="{00000000-0005-0000-0000-00007D960000}"/>
    <cellStyle name="Normal 54 2 2 4 3" xfId="39736" xr:uid="{00000000-0005-0000-0000-00007E960000}"/>
    <cellStyle name="Normal 54 2 2 5" xfId="39737" xr:uid="{00000000-0005-0000-0000-00007F960000}"/>
    <cellStyle name="Normal 54 2 2 5 2" xfId="39738" xr:uid="{00000000-0005-0000-0000-000080960000}"/>
    <cellStyle name="Normal 54 2 2 6" xfId="39739" xr:uid="{00000000-0005-0000-0000-000081960000}"/>
    <cellStyle name="Normal 54 2 2 6 2" xfId="39740" xr:uid="{00000000-0005-0000-0000-000082960000}"/>
    <cellStyle name="Normal 54 2 2 7" xfId="39741" xr:uid="{00000000-0005-0000-0000-000083960000}"/>
    <cellStyle name="Normal 54 2 2 8" xfId="56062" xr:uid="{00000000-0005-0000-0000-000084960000}"/>
    <cellStyle name="Normal 54 2 3" xfId="39742" xr:uid="{00000000-0005-0000-0000-000085960000}"/>
    <cellStyle name="Normal 54 2 3 2" xfId="39743" xr:uid="{00000000-0005-0000-0000-000086960000}"/>
    <cellStyle name="Normal 54 2 3 2 2" xfId="39744" xr:uid="{00000000-0005-0000-0000-000087960000}"/>
    <cellStyle name="Normal 54 2 3 2 2 2" xfId="39745" xr:uid="{00000000-0005-0000-0000-000088960000}"/>
    <cellStyle name="Normal 54 2 3 2 3" xfId="39746" xr:uid="{00000000-0005-0000-0000-000089960000}"/>
    <cellStyle name="Normal 54 2 3 3" xfId="39747" xr:uid="{00000000-0005-0000-0000-00008A960000}"/>
    <cellStyle name="Normal 54 2 3 3 2" xfId="39748" xr:uid="{00000000-0005-0000-0000-00008B960000}"/>
    <cellStyle name="Normal 54 2 3 3 2 2" xfId="39749" xr:uid="{00000000-0005-0000-0000-00008C960000}"/>
    <cellStyle name="Normal 54 2 3 3 3" xfId="39750" xr:uid="{00000000-0005-0000-0000-00008D960000}"/>
    <cellStyle name="Normal 54 2 3 4" xfId="39751" xr:uid="{00000000-0005-0000-0000-00008E960000}"/>
    <cellStyle name="Normal 54 2 3 4 2" xfId="39752" xr:uid="{00000000-0005-0000-0000-00008F960000}"/>
    <cellStyle name="Normal 54 2 3 4 2 2" xfId="39753" xr:uid="{00000000-0005-0000-0000-000090960000}"/>
    <cellStyle name="Normal 54 2 3 4 3" xfId="39754" xr:uid="{00000000-0005-0000-0000-000091960000}"/>
    <cellStyle name="Normal 54 2 3 5" xfId="39755" xr:uid="{00000000-0005-0000-0000-000092960000}"/>
    <cellStyle name="Normal 54 2 3 5 2" xfId="39756" xr:uid="{00000000-0005-0000-0000-000093960000}"/>
    <cellStyle name="Normal 54 2 3 6" xfId="39757" xr:uid="{00000000-0005-0000-0000-000094960000}"/>
    <cellStyle name="Normal 54 2 4" xfId="39758" xr:uid="{00000000-0005-0000-0000-000095960000}"/>
    <cellStyle name="Normal 54 2 4 2" xfId="39759" xr:uid="{00000000-0005-0000-0000-000096960000}"/>
    <cellStyle name="Normal 54 2 4 2 2" xfId="39760" xr:uid="{00000000-0005-0000-0000-000097960000}"/>
    <cellStyle name="Normal 54 2 4 3" xfId="39761" xr:uid="{00000000-0005-0000-0000-000098960000}"/>
    <cellStyle name="Normal 54 2 5" xfId="39762" xr:uid="{00000000-0005-0000-0000-000099960000}"/>
    <cellStyle name="Normal 54 2 5 2" xfId="39763" xr:uid="{00000000-0005-0000-0000-00009A960000}"/>
    <cellStyle name="Normal 54 2 5 2 2" xfId="39764" xr:uid="{00000000-0005-0000-0000-00009B960000}"/>
    <cellStyle name="Normal 54 2 5 3" xfId="39765" xr:uid="{00000000-0005-0000-0000-00009C960000}"/>
    <cellStyle name="Normal 54 2 6" xfId="39766" xr:uid="{00000000-0005-0000-0000-00009D960000}"/>
    <cellStyle name="Normal 54 2 6 2" xfId="39767" xr:uid="{00000000-0005-0000-0000-00009E960000}"/>
    <cellStyle name="Normal 54 2 6 2 2" xfId="39768" xr:uid="{00000000-0005-0000-0000-00009F960000}"/>
    <cellStyle name="Normal 54 2 6 3" xfId="39769" xr:uid="{00000000-0005-0000-0000-0000A0960000}"/>
    <cellStyle name="Normal 54 2 7" xfId="39770" xr:uid="{00000000-0005-0000-0000-0000A1960000}"/>
    <cellStyle name="Normal 54 2 7 2" xfId="39771" xr:uid="{00000000-0005-0000-0000-0000A2960000}"/>
    <cellStyle name="Normal 54 2 8" xfId="39772" xr:uid="{00000000-0005-0000-0000-0000A3960000}"/>
    <cellStyle name="Normal 54 2 8 2" xfId="39773" xr:uid="{00000000-0005-0000-0000-0000A4960000}"/>
    <cellStyle name="Normal 54 2 9" xfId="39774" xr:uid="{00000000-0005-0000-0000-0000A5960000}"/>
    <cellStyle name="Normal 54 2 9 2" xfId="39775" xr:uid="{00000000-0005-0000-0000-0000A6960000}"/>
    <cellStyle name="Normal 54 3" xfId="39776" xr:uid="{00000000-0005-0000-0000-0000A7960000}"/>
    <cellStyle name="Normal 54 3 10" xfId="39777" xr:uid="{00000000-0005-0000-0000-0000A8960000}"/>
    <cellStyle name="Normal 54 3 10 2" xfId="39778" xr:uid="{00000000-0005-0000-0000-0000A9960000}"/>
    <cellStyle name="Normal 54 3 11" xfId="39779" xr:uid="{00000000-0005-0000-0000-0000AA960000}"/>
    <cellStyle name="Normal 54 3 12" xfId="56066" xr:uid="{00000000-0005-0000-0000-0000AB960000}"/>
    <cellStyle name="Normal 54 3 2" xfId="39780" xr:uid="{00000000-0005-0000-0000-0000AC960000}"/>
    <cellStyle name="Normal 54 3 2 2" xfId="39781" xr:uid="{00000000-0005-0000-0000-0000AD960000}"/>
    <cellStyle name="Normal 54 3 2 2 2" xfId="39782" xr:uid="{00000000-0005-0000-0000-0000AE960000}"/>
    <cellStyle name="Normal 54 3 2 2 2 2" xfId="39783" xr:uid="{00000000-0005-0000-0000-0000AF960000}"/>
    <cellStyle name="Normal 54 3 2 2 3" xfId="39784" xr:uid="{00000000-0005-0000-0000-0000B0960000}"/>
    <cellStyle name="Normal 54 3 2 3" xfId="39785" xr:uid="{00000000-0005-0000-0000-0000B1960000}"/>
    <cellStyle name="Normal 54 3 2 3 2" xfId="39786" xr:uid="{00000000-0005-0000-0000-0000B2960000}"/>
    <cellStyle name="Normal 54 3 2 3 2 2" xfId="39787" xr:uid="{00000000-0005-0000-0000-0000B3960000}"/>
    <cellStyle name="Normal 54 3 2 3 3" xfId="39788" xr:uid="{00000000-0005-0000-0000-0000B4960000}"/>
    <cellStyle name="Normal 54 3 2 4" xfId="39789" xr:uid="{00000000-0005-0000-0000-0000B5960000}"/>
    <cellStyle name="Normal 54 3 2 4 2" xfId="39790" xr:uid="{00000000-0005-0000-0000-0000B6960000}"/>
    <cellStyle name="Normal 54 3 2 4 2 2" xfId="39791" xr:uid="{00000000-0005-0000-0000-0000B7960000}"/>
    <cellStyle name="Normal 54 3 2 4 3" xfId="39792" xr:uid="{00000000-0005-0000-0000-0000B8960000}"/>
    <cellStyle name="Normal 54 3 2 5" xfId="39793" xr:uid="{00000000-0005-0000-0000-0000B9960000}"/>
    <cellStyle name="Normal 54 3 2 5 2" xfId="39794" xr:uid="{00000000-0005-0000-0000-0000BA960000}"/>
    <cellStyle name="Normal 54 3 2 6" xfId="39795" xr:uid="{00000000-0005-0000-0000-0000BB960000}"/>
    <cellStyle name="Normal 54 3 2 6 2" xfId="39796" xr:uid="{00000000-0005-0000-0000-0000BC960000}"/>
    <cellStyle name="Normal 54 3 2 7" xfId="39797" xr:uid="{00000000-0005-0000-0000-0000BD960000}"/>
    <cellStyle name="Normal 54 3 2 8" xfId="56067" xr:uid="{00000000-0005-0000-0000-0000BE960000}"/>
    <cellStyle name="Normal 54 3 3" xfId="39798" xr:uid="{00000000-0005-0000-0000-0000BF960000}"/>
    <cellStyle name="Normal 54 3 3 2" xfId="39799" xr:uid="{00000000-0005-0000-0000-0000C0960000}"/>
    <cellStyle name="Normal 54 3 3 2 2" xfId="39800" xr:uid="{00000000-0005-0000-0000-0000C1960000}"/>
    <cellStyle name="Normal 54 3 3 2 2 2" xfId="39801" xr:uid="{00000000-0005-0000-0000-0000C2960000}"/>
    <cellStyle name="Normal 54 3 3 2 3" xfId="39802" xr:uid="{00000000-0005-0000-0000-0000C3960000}"/>
    <cellStyle name="Normal 54 3 3 2 4" xfId="56069" xr:uid="{00000000-0005-0000-0000-0000C4960000}"/>
    <cellStyle name="Normal 54 3 3 3" xfId="39803" xr:uid="{00000000-0005-0000-0000-0000C5960000}"/>
    <cellStyle name="Normal 54 3 3 3 2" xfId="39804" xr:uid="{00000000-0005-0000-0000-0000C6960000}"/>
    <cellStyle name="Normal 54 3 3 3 2 2" xfId="39805" xr:uid="{00000000-0005-0000-0000-0000C7960000}"/>
    <cellStyle name="Normal 54 3 3 3 3" xfId="39806" xr:uid="{00000000-0005-0000-0000-0000C8960000}"/>
    <cellStyle name="Normal 54 3 3 4" xfId="39807" xr:uid="{00000000-0005-0000-0000-0000C9960000}"/>
    <cellStyle name="Normal 54 3 3 4 2" xfId="39808" xr:uid="{00000000-0005-0000-0000-0000CA960000}"/>
    <cellStyle name="Normal 54 3 3 4 2 2" xfId="39809" xr:uid="{00000000-0005-0000-0000-0000CB960000}"/>
    <cellStyle name="Normal 54 3 3 4 3" xfId="39810" xr:uid="{00000000-0005-0000-0000-0000CC960000}"/>
    <cellStyle name="Normal 54 3 3 5" xfId="39811" xr:uid="{00000000-0005-0000-0000-0000CD960000}"/>
    <cellStyle name="Normal 54 3 3 5 2" xfId="39812" xr:uid="{00000000-0005-0000-0000-0000CE960000}"/>
    <cellStyle name="Normal 54 3 3 6" xfId="39813" xr:uid="{00000000-0005-0000-0000-0000CF960000}"/>
    <cellStyle name="Normal 54 3 3 7" xfId="56068" xr:uid="{00000000-0005-0000-0000-0000D0960000}"/>
    <cellStyle name="Normal 54 3 4" xfId="39814" xr:uid="{00000000-0005-0000-0000-0000D1960000}"/>
    <cellStyle name="Normal 54 3 4 2" xfId="39815" xr:uid="{00000000-0005-0000-0000-0000D2960000}"/>
    <cellStyle name="Normal 54 3 4 2 2" xfId="39816" xr:uid="{00000000-0005-0000-0000-0000D3960000}"/>
    <cellStyle name="Normal 54 3 4 3" xfId="39817" xr:uid="{00000000-0005-0000-0000-0000D4960000}"/>
    <cellStyle name="Normal 54 3 5" xfId="39818" xr:uid="{00000000-0005-0000-0000-0000D5960000}"/>
    <cellStyle name="Normal 54 3 5 2" xfId="39819" xr:uid="{00000000-0005-0000-0000-0000D6960000}"/>
    <cellStyle name="Normal 54 3 5 2 2" xfId="39820" xr:uid="{00000000-0005-0000-0000-0000D7960000}"/>
    <cellStyle name="Normal 54 3 5 3" xfId="39821" xr:uid="{00000000-0005-0000-0000-0000D8960000}"/>
    <cellStyle name="Normal 54 3 6" xfId="39822" xr:uid="{00000000-0005-0000-0000-0000D9960000}"/>
    <cellStyle name="Normal 54 3 6 2" xfId="39823" xr:uid="{00000000-0005-0000-0000-0000DA960000}"/>
    <cellStyle name="Normal 54 3 6 2 2" xfId="39824" xr:uid="{00000000-0005-0000-0000-0000DB960000}"/>
    <cellStyle name="Normal 54 3 6 3" xfId="39825" xr:uid="{00000000-0005-0000-0000-0000DC960000}"/>
    <cellStyle name="Normal 54 3 7" xfId="39826" xr:uid="{00000000-0005-0000-0000-0000DD960000}"/>
    <cellStyle name="Normal 54 3 7 2" xfId="39827" xr:uid="{00000000-0005-0000-0000-0000DE960000}"/>
    <cellStyle name="Normal 54 3 8" xfId="39828" xr:uid="{00000000-0005-0000-0000-0000DF960000}"/>
    <cellStyle name="Normal 54 3 8 2" xfId="39829" xr:uid="{00000000-0005-0000-0000-0000E0960000}"/>
    <cellStyle name="Normal 54 3 9" xfId="39830" xr:uid="{00000000-0005-0000-0000-0000E1960000}"/>
    <cellStyle name="Normal 54 3 9 2" xfId="39831" xr:uid="{00000000-0005-0000-0000-0000E2960000}"/>
    <cellStyle name="Normal 54 4" xfId="39832" xr:uid="{00000000-0005-0000-0000-0000E3960000}"/>
    <cellStyle name="Normal 54 4 10" xfId="39833" xr:uid="{00000000-0005-0000-0000-0000E4960000}"/>
    <cellStyle name="Normal 54 4 10 2" xfId="39834" xr:uid="{00000000-0005-0000-0000-0000E5960000}"/>
    <cellStyle name="Normal 54 4 11" xfId="39835" xr:uid="{00000000-0005-0000-0000-0000E6960000}"/>
    <cellStyle name="Normal 54 4 2" xfId="39836" xr:uid="{00000000-0005-0000-0000-0000E7960000}"/>
    <cellStyle name="Normal 54 4 2 2" xfId="39837" xr:uid="{00000000-0005-0000-0000-0000E8960000}"/>
    <cellStyle name="Normal 54 4 2 2 2" xfId="39838" xr:uid="{00000000-0005-0000-0000-0000E9960000}"/>
    <cellStyle name="Normal 54 4 2 2 2 2" xfId="39839" xr:uid="{00000000-0005-0000-0000-0000EA960000}"/>
    <cellStyle name="Normal 54 4 2 2 3" xfId="39840" xr:uid="{00000000-0005-0000-0000-0000EB960000}"/>
    <cellStyle name="Normal 54 4 2 3" xfId="39841" xr:uid="{00000000-0005-0000-0000-0000EC960000}"/>
    <cellStyle name="Normal 54 4 2 3 2" xfId="39842" xr:uid="{00000000-0005-0000-0000-0000ED960000}"/>
    <cellStyle name="Normal 54 4 2 3 2 2" xfId="39843" xr:uid="{00000000-0005-0000-0000-0000EE960000}"/>
    <cellStyle name="Normal 54 4 2 3 3" xfId="39844" xr:uid="{00000000-0005-0000-0000-0000EF960000}"/>
    <cellStyle name="Normal 54 4 2 4" xfId="39845" xr:uid="{00000000-0005-0000-0000-0000F0960000}"/>
    <cellStyle name="Normal 54 4 2 4 2" xfId="39846" xr:uid="{00000000-0005-0000-0000-0000F1960000}"/>
    <cellStyle name="Normal 54 4 2 4 2 2" xfId="39847" xr:uid="{00000000-0005-0000-0000-0000F2960000}"/>
    <cellStyle name="Normal 54 4 2 4 3" xfId="39848" xr:uid="{00000000-0005-0000-0000-0000F3960000}"/>
    <cellStyle name="Normal 54 4 2 5" xfId="39849" xr:uid="{00000000-0005-0000-0000-0000F4960000}"/>
    <cellStyle name="Normal 54 4 2 5 2" xfId="39850" xr:uid="{00000000-0005-0000-0000-0000F5960000}"/>
    <cellStyle name="Normal 54 4 2 6" xfId="39851" xr:uid="{00000000-0005-0000-0000-0000F6960000}"/>
    <cellStyle name="Normal 54 4 2 6 2" xfId="39852" xr:uid="{00000000-0005-0000-0000-0000F7960000}"/>
    <cellStyle name="Normal 54 4 2 7" xfId="39853" xr:uid="{00000000-0005-0000-0000-0000F8960000}"/>
    <cellStyle name="Normal 54 4 3" xfId="39854" xr:uid="{00000000-0005-0000-0000-0000F9960000}"/>
    <cellStyle name="Normal 54 4 3 2" xfId="39855" xr:uid="{00000000-0005-0000-0000-0000FA960000}"/>
    <cellStyle name="Normal 54 4 3 2 2" xfId="39856" xr:uid="{00000000-0005-0000-0000-0000FB960000}"/>
    <cellStyle name="Normal 54 4 3 2 2 2" xfId="39857" xr:uid="{00000000-0005-0000-0000-0000FC960000}"/>
    <cellStyle name="Normal 54 4 3 2 3" xfId="39858" xr:uid="{00000000-0005-0000-0000-0000FD960000}"/>
    <cellStyle name="Normal 54 4 3 3" xfId="39859" xr:uid="{00000000-0005-0000-0000-0000FE960000}"/>
    <cellStyle name="Normal 54 4 3 3 2" xfId="39860" xr:uid="{00000000-0005-0000-0000-0000FF960000}"/>
    <cellStyle name="Normal 54 4 3 3 2 2" xfId="39861" xr:uid="{00000000-0005-0000-0000-000000970000}"/>
    <cellStyle name="Normal 54 4 3 3 3" xfId="39862" xr:uid="{00000000-0005-0000-0000-000001970000}"/>
    <cellStyle name="Normal 54 4 3 4" xfId="39863" xr:uid="{00000000-0005-0000-0000-000002970000}"/>
    <cellStyle name="Normal 54 4 3 4 2" xfId="39864" xr:uid="{00000000-0005-0000-0000-000003970000}"/>
    <cellStyle name="Normal 54 4 3 4 2 2" xfId="39865" xr:uid="{00000000-0005-0000-0000-000004970000}"/>
    <cellStyle name="Normal 54 4 3 4 3" xfId="39866" xr:uid="{00000000-0005-0000-0000-000005970000}"/>
    <cellStyle name="Normal 54 4 3 5" xfId="39867" xr:uid="{00000000-0005-0000-0000-000006970000}"/>
    <cellStyle name="Normal 54 4 3 5 2" xfId="39868" xr:uid="{00000000-0005-0000-0000-000007970000}"/>
    <cellStyle name="Normal 54 4 3 6" xfId="39869" xr:uid="{00000000-0005-0000-0000-000008970000}"/>
    <cellStyle name="Normal 54 4 4" xfId="39870" xr:uid="{00000000-0005-0000-0000-000009970000}"/>
    <cellStyle name="Normal 54 4 4 2" xfId="39871" xr:uid="{00000000-0005-0000-0000-00000A970000}"/>
    <cellStyle name="Normal 54 4 4 2 2" xfId="39872" xr:uid="{00000000-0005-0000-0000-00000B970000}"/>
    <cellStyle name="Normal 54 4 4 3" xfId="39873" xr:uid="{00000000-0005-0000-0000-00000C970000}"/>
    <cellStyle name="Normal 54 4 5" xfId="39874" xr:uid="{00000000-0005-0000-0000-00000D970000}"/>
    <cellStyle name="Normal 54 4 5 2" xfId="39875" xr:uid="{00000000-0005-0000-0000-00000E970000}"/>
    <cellStyle name="Normal 54 4 5 2 2" xfId="39876" xr:uid="{00000000-0005-0000-0000-00000F970000}"/>
    <cellStyle name="Normal 54 4 5 3" xfId="39877" xr:uid="{00000000-0005-0000-0000-000010970000}"/>
    <cellStyle name="Normal 54 4 6" xfId="39878" xr:uid="{00000000-0005-0000-0000-000011970000}"/>
    <cellStyle name="Normal 54 4 6 2" xfId="39879" xr:uid="{00000000-0005-0000-0000-000012970000}"/>
    <cellStyle name="Normal 54 4 6 2 2" xfId="39880" xr:uid="{00000000-0005-0000-0000-000013970000}"/>
    <cellStyle name="Normal 54 4 6 3" xfId="39881" xr:uid="{00000000-0005-0000-0000-000014970000}"/>
    <cellStyle name="Normal 54 4 7" xfId="39882" xr:uid="{00000000-0005-0000-0000-000015970000}"/>
    <cellStyle name="Normal 54 4 7 2" xfId="39883" xr:uid="{00000000-0005-0000-0000-000016970000}"/>
    <cellStyle name="Normal 54 4 8" xfId="39884" xr:uid="{00000000-0005-0000-0000-000017970000}"/>
    <cellStyle name="Normal 54 4 8 2" xfId="39885" xr:uid="{00000000-0005-0000-0000-000018970000}"/>
    <cellStyle name="Normal 54 4 9" xfId="39886" xr:uid="{00000000-0005-0000-0000-000019970000}"/>
    <cellStyle name="Normal 54 4 9 2" xfId="39887" xr:uid="{00000000-0005-0000-0000-00001A970000}"/>
    <cellStyle name="Normal 54 5" xfId="39888" xr:uid="{00000000-0005-0000-0000-00001B970000}"/>
    <cellStyle name="Normal 54 5 2" xfId="39889" xr:uid="{00000000-0005-0000-0000-00001C970000}"/>
    <cellStyle name="Normal 54 5 2 2" xfId="39890" xr:uid="{00000000-0005-0000-0000-00001D970000}"/>
    <cellStyle name="Normal 54 5 2 2 2" xfId="39891" xr:uid="{00000000-0005-0000-0000-00001E970000}"/>
    <cellStyle name="Normal 54 5 2 3" xfId="39892" xr:uid="{00000000-0005-0000-0000-00001F970000}"/>
    <cellStyle name="Normal 54 5 3" xfId="39893" xr:uid="{00000000-0005-0000-0000-000020970000}"/>
    <cellStyle name="Normal 54 5 3 2" xfId="39894" xr:uid="{00000000-0005-0000-0000-000021970000}"/>
    <cellStyle name="Normal 54 5 3 2 2" xfId="39895" xr:uid="{00000000-0005-0000-0000-000022970000}"/>
    <cellStyle name="Normal 54 5 3 3" xfId="39896" xr:uid="{00000000-0005-0000-0000-000023970000}"/>
    <cellStyle name="Normal 54 5 4" xfId="39897" xr:uid="{00000000-0005-0000-0000-000024970000}"/>
    <cellStyle name="Normal 54 5 4 2" xfId="39898" xr:uid="{00000000-0005-0000-0000-000025970000}"/>
    <cellStyle name="Normal 54 5 4 2 2" xfId="39899" xr:uid="{00000000-0005-0000-0000-000026970000}"/>
    <cellStyle name="Normal 54 5 4 3" xfId="39900" xr:uid="{00000000-0005-0000-0000-000027970000}"/>
    <cellStyle name="Normal 54 5 5" xfId="39901" xr:uid="{00000000-0005-0000-0000-000028970000}"/>
    <cellStyle name="Normal 54 5 5 2" xfId="39902" xr:uid="{00000000-0005-0000-0000-000029970000}"/>
    <cellStyle name="Normal 54 5 6" xfId="39903" xr:uid="{00000000-0005-0000-0000-00002A970000}"/>
    <cellStyle name="Normal 54 5 6 2" xfId="39904" xr:uid="{00000000-0005-0000-0000-00002B970000}"/>
    <cellStyle name="Normal 54 5 7" xfId="39905" xr:uid="{00000000-0005-0000-0000-00002C970000}"/>
    <cellStyle name="Normal 54 6" xfId="39906" xr:uid="{00000000-0005-0000-0000-00002D970000}"/>
    <cellStyle name="Normal 54 6 2" xfId="39907" xr:uid="{00000000-0005-0000-0000-00002E970000}"/>
    <cellStyle name="Normal 54 6 2 2" xfId="39908" xr:uid="{00000000-0005-0000-0000-00002F970000}"/>
    <cellStyle name="Normal 54 6 2 2 2" xfId="39909" xr:uid="{00000000-0005-0000-0000-000030970000}"/>
    <cellStyle name="Normal 54 6 2 3" xfId="39910" xr:uid="{00000000-0005-0000-0000-000031970000}"/>
    <cellStyle name="Normal 54 6 3" xfId="39911" xr:uid="{00000000-0005-0000-0000-000032970000}"/>
    <cellStyle name="Normal 54 6 3 2" xfId="39912" xr:uid="{00000000-0005-0000-0000-000033970000}"/>
    <cellStyle name="Normal 54 6 3 2 2" xfId="39913" xr:uid="{00000000-0005-0000-0000-000034970000}"/>
    <cellStyle name="Normal 54 6 3 3" xfId="39914" xr:uid="{00000000-0005-0000-0000-000035970000}"/>
    <cellStyle name="Normal 54 6 4" xfId="39915" xr:uid="{00000000-0005-0000-0000-000036970000}"/>
    <cellStyle name="Normal 54 6 4 2" xfId="39916" xr:uid="{00000000-0005-0000-0000-000037970000}"/>
    <cellStyle name="Normal 54 6 4 2 2" xfId="39917" xr:uid="{00000000-0005-0000-0000-000038970000}"/>
    <cellStyle name="Normal 54 6 4 3" xfId="39918" xr:uid="{00000000-0005-0000-0000-000039970000}"/>
    <cellStyle name="Normal 54 6 5" xfId="39919" xr:uid="{00000000-0005-0000-0000-00003A970000}"/>
    <cellStyle name="Normal 54 6 5 2" xfId="39920" xr:uid="{00000000-0005-0000-0000-00003B970000}"/>
    <cellStyle name="Normal 54 6 6" xfId="39921" xr:uid="{00000000-0005-0000-0000-00003C970000}"/>
    <cellStyle name="Normal 54 7" xfId="39922" xr:uid="{00000000-0005-0000-0000-00003D970000}"/>
    <cellStyle name="Normal 54 7 2" xfId="39923" xr:uid="{00000000-0005-0000-0000-00003E970000}"/>
    <cellStyle name="Normal 54 7 2 2" xfId="39924" xr:uid="{00000000-0005-0000-0000-00003F970000}"/>
    <cellStyle name="Normal 54 7 3" xfId="39925" xr:uid="{00000000-0005-0000-0000-000040970000}"/>
    <cellStyle name="Normal 54 8" xfId="39926" xr:uid="{00000000-0005-0000-0000-000041970000}"/>
    <cellStyle name="Normal 54 8 2" xfId="39927" xr:uid="{00000000-0005-0000-0000-000042970000}"/>
    <cellStyle name="Normal 54 8 2 2" xfId="39928" xr:uid="{00000000-0005-0000-0000-000043970000}"/>
    <cellStyle name="Normal 54 8 3" xfId="39929" xr:uid="{00000000-0005-0000-0000-000044970000}"/>
    <cellStyle name="Normal 54 9" xfId="39930" xr:uid="{00000000-0005-0000-0000-000045970000}"/>
    <cellStyle name="Normal 54 9 2" xfId="39931" xr:uid="{00000000-0005-0000-0000-000046970000}"/>
    <cellStyle name="Normal 54 9 2 2" xfId="39932" xr:uid="{00000000-0005-0000-0000-000047970000}"/>
    <cellStyle name="Normal 54 9 3" xfId="39933" xr:uid="{00000000-0005-0000-0000-000048970000}"/>
    <cellStyle name="Normal 543" xfId="39934" xr:uid="{00000000-0005-0000-0000-000049970000}"/>
    <cellStyle name="Normal 548" xfId="39935" xr:uid="{00000000-0005-0000-0000-00004A970000}"/>
    <cellStyle name="Normal 55" xfId="39936" xr:uid="{00000000-0005-0000-0000-00004B970000}"/>
    <cellStyle name="Normal 55 10" xfId="39937" xr:uid="{00000000-0005-0000-0000-00004C970000}"/>
    <cellStyle name="Normal 55 10 2" xfId="39938" xr:uid="{00000000-0005-0000-0000-00004D970000}"/>
    <cellStyle name="Normal 55 11" xfId="39939" xr:uid="{00000000-0005-0000-0000-00004E970000}"/>
    <cellStyle name="Normal 55 11 2" xfId="39940" xr:uid="{00000000-0005-0000-0000-00004F970000}"/>
    <cellStyle name="Normal 55 12" xfId="39941" xr:uid="{00000000-0005-0000-0000-000050970000}"/>
    <cellStyle name="Normal 55 12 2" xfId="39942" xr:uid="{00000000-0005-0000-0000-000051970000}"/>
    <cellStyle name="Normal 55 13" xfId="39943" xr:uid="{00000000-0005-0000-0000-000052970000}"/>
    <cellStyle name="Normal 55 13 2" xfId="39944" xr:uid="{00000000-0005-0000-0000-000053970000}"/>
    <cellStyle name="Normal 55 14" xfId="39945" xr:uid="{00000000-0005-0000-0000-000054970000}"/>
    <cellStyle name="Normal 55 2" xfId="39946" xr:uid="{00000000-0005-0000-0000-000055970000}"/>
    <cellStyle name="Normal 55 2 2" xfId="39947" xr:uid="{00000000-0005-0000-0000-000056970000}"/>
    <cellStyle name="Normal 55 2 2 10" xfId="56070" xr:uid="{00000000-0005-0000-0000-000057970000}"/>
    <cellStyle name="Normal 55 2 2 2" xfId="39948" xr:uid="{00000000-0005-0000-0000-000058970000}"/>
    <cellStyle name="Normal 55 2 2 2 2" xfId="39949" xr:uid="{00000000-0005-0000-0000-000059970000}"/>
    <cellStyle name="Normal 55 2 2 2 2 2" xfId="39950" xr:uid="{00000000-0005-0000-0000-00005A970000}"/>
    <cellStyle name="Normal 55 2 2 2 2 2 2" xfId="39951" xr:uid="{00000000-0005-0000-0000-00005B970000}"/>
    <cellStyle name="Normal 55 2 2 2 2 3" xfId="39952" xr:uid="{00000000-0005-0000-0000-00005C970000}"/>
    <cellStyle name="Normal 55 2 2 2 3" xfId="39953" xr:uid="{00000000-0005-0000-0000-00005D970000}"/>
    <cellStyle name="Normal 55 2 2 2 3 2" xfId="39954" xr:uid="{00000000-0005-0000-0000-00005E970000}"/>
    <cellStyle name="Normal 55 2 2 2 3 2 2" xfId="39955" xr:uid="{00000000-0005-0000-0000-00005F970000}"/>
    <cellStyle name="Normal 55 2 2 2 3 3" xfId="39956" xr:uid="{00000000-0005-0000-0000-000060970000}"/>
    <cellStyle name="Normal 55 2 2 2 4" xfId="39957" xr:uid="{00000000-0005-0000-0000-000061970000}"/>
    <cellStyle name="Normal 55 2 2 2 4 2" xfId="39958" xr:uid="{00000000-0005-0000-0000-000062970000}"/>
    <cellStyle name="Normal 55 2 2 2 4 2 2" xfId="39959" xr:uid="{00000000-0005-0000-0000-000063970000}"/>
    <cellStyle name="Normal 55 2 2 2 4 3" xfId="39960" xr:uid="{00000000-0005-0000-0000-000064970000}"/>
    <cellStyle name="Normal 55 2 2 2 5" xfId="39961" xr:uid="{00000000-0005-0000-0000-000065970000}"/>
    <cellStyle name="Normal 55 2 2 2 5 2" xfId="39962" xr:uid="{00000000-0005-0000-0000-000066970000}"/>
    <cellStyle name="Normal 55 2 2 2 6" xfId="39963" xr:uid="{00000000-0005-0000-0000-000067970000}"/>
    <cellStyle name="Normal 55 2 2 2 6 2" xfId="39964" xr:uid="{00000000-0005-0000-0000-000068970000}"/>
    <cellStyle name="Normal 55 2 2 2 7" xfId="39965" xr:uid="{00000000-0005-0000-0000-000069970000}"/>
    <cellStyle name="Normal 55 2 2 2 8" xfId="56071" xr:uid="{00000000-0005-0000-0000-00006A970000}"/>
    <cellStyle name="Normal 55 2 2 3" xfId="39966" xr:uid="{00000000-0005-0000-0000-00006B970000}"/>
    <cellStyle name="Normal 55 2 2 3 2" xfId="39967" xr:uid="{00000000-0005-0000-0000-00006C970000}"/>
    <cellStyle name="Normal 55 2 2 3 2 2" xfId="39968" xr:uid="{00000000-0005-0000-0000-00006D970000}"/>
    <cellStyle name="Normal 55 2 2 3 2 2 2" xfId="39969" xr:uid="{00000000-0005-0000-0000-00006E970000}"/>
    <cellStyle name="Normal 55 2 2 3 2 3" xfId="39970" xr:uid="{00000000-0005-0000-0000-00006F970000}"/>
    <cellStyle name="Normal 55 2 2 3 2 4" xfId="56073" xr:uid="{00000000-0005-0000-0000-000070970000}"/>
    <cellStyle name="Normal 55 2 2 3 3" xfId="39971" xr:uid="{00000000-0005-0000-0000-000071970000}"/>
    <cellStyle name="Normal 55 2 2 3 3 2" xfId="39972" xr:uid="{00000000-0005-0000-0000-000072970000}"/>
    <cellStyle name="Normal 55 2 2 3 3 2 2" xfId="39973" xr:uid="{00000000-0005-0000-0000-000073970000}"/>
    <cellStyle name="Normal 55 2 2 3 3 3" xfId="39974" xr:uid="{00000000-0005-0000-0000-000074970000}"/>
    <cellStyle name="Normal 55 2 2 3 4" xfId="39975" xr:uid="{00000000-0005-0000-0000-000075970000}"/>
    <cellStyle name="Normal 55 2 2 3 4 2" xfId="39976" xr:uid="{00000000-0005-0000-0000-000076970000}"/>
    <cellStyle name="Normal 55 2 2 3 4 2 2" xfId="39977" xr:uid="{00000000-0005-0000-0000-000077970000}"/>
    <cellStyle name="Normal 55 2 2 3 4 3" xfId="39978" xr:uid="{00000000-0005-0000-0000-000078970000}"/>
    <cellStyle name="Normal 55 2 2 3 5" xfId="39979" xr:uid="{00000000-0005-0000-0000-000079970000}"/>
    <cellStyle name="Normal 55 2 2 3 5 2" xfId="39980" xr:uid="{00000000-0005-0000-0000-00007A970000}"/>
    <cellStyle name="Normal 55 2 2 3 6" xfId="39981" xr:uid="{00000000-0005-0000-0000-00007B970000}"/>
    <cellStyle name="Normal 55 2 2 3 7" xfId="56072" xr:uid="{00000000-0005-0000-0000-00007C970000}"/>
    <cellStyle name="Normal 55 2 2 4" xfId="39982" xr:uid="{00000000-0005-0000-0000-00007D970000}"/>
    <cellStyle name="Normal 55 2 2 4 2" xfId="39983" xr:uid="{00000000-0005-0000-0000-00007E970000}"/>
    <cellStyle name="Normal 55 2 2 4 2 2" xfId="39984" xr:uid="{00000000-0005-0000-0000-00007F970000}"/>
    <cellStyle name="Normal 55 2 2 4 3" xfId="39985" xr:uid="{00000000-0005-0000-0000-000080970000}"/>
    <cellStyle name="Normal 55 2 2 5" xfId="39986" xr:uid="{00000000-0005-0000-0000-000081970000}"/>
    <cellStyle name="Normal 55 2 2 5 2" xfId="39987" xr:uid="{00000000-0005-0000-0000-000082970000}"/>
    <cellStyle name="Normal 55 2 2 5 2 2" xfId="39988" xr:uid="{00000000-0005-0000-0000-000083970000}"/>
    <cellStyle name="Normal 55 2 2 5 3" xfId="39989" xr:uid="{00000000-0005-0000-0000-000084970000}"/>
    <cellStyle name="Normal 55 2 2 6" xfId="39990" xr:uid="{00000000-0005-0000-0000-000085970000}"/>
    <cellStyle name="Normal 55 2 2 6 2" xfId="39991" xr:uid="{00000000-0005-0000-0000-000086970000}"/>
    <cellStyle name="Normal 55 2 2 6 2 2" xfId="39992" xr:uid="{00000000-0005-0000-0000-000087970000}"/>
    <cellStyle name="Normal 55 2 2 6 3" xfId="39993" xr:uid="{00000000-0005-0000-0000-000088970000}"/>
    <cellStyle name="Normal 55 2 2 7" xfId="39994" xr:uid="{00000000-0005-0000-0000-000089970000}"/>
    <cellStyle name="Normal 55 2 2 7 2" xfId="39995" xr:uid="{00000000-0005-0000-0000-00008A970000}"/>
    <cellStyle name="Normal 55 2 2 8" xfId="39996" xr:uid="{00000000-0005-0000-0000-00008B970000}"/>
    <cellStyle name="Normal 55 2 2 8 2" xfId="39997" xr:uid="{00000000-0005-0000-0000-00008C970000}"/>
    <cellStyle name="Normal 55 2 2 9" xfId="39998" xr:uid="{00000000-0005-0000-0000-00008D970000}"/>
    <cellStyle name="Normal 55 2 3" xfId="39999" xr:uid="{00000000-0005-0000-0000-00008E970000}"/>
    <cellStyle name="Normal 55 2 4" xfId="40000" xr:uid="{00000000-0005-0000-0000-00008F970000}"/>
    <cellStyle name="Normal 55 2 4 2" xfId="40001" xr:uid="{00000000-0005-0000-0000-000090970000}"/>
    <cellStyle name="Normal 55 2 5" xfId="40002" xr:uid="{00000000-0005-0000-0000-000091970000}"/>
    <cellStyle name="Normal 55 3" xfId="40003" xr:uid="{00000000-0005-0000-0000-000092970000}"/>
    <cellStyle name="Normal 55 3 10" xfId="40004" xr:uid="{00000000-0005-0000-0000-000093970000}"/>
    <cellStyle name="Normal 55 3 10 2" xfId="40005" xr:uid="{00000000-0005-0000-0000-000094970000}"/>
    <cellStyle name="Normal 55 3 11" xfId="40006" xr:uid="{00000000-0005-0000-0000-000095970000}"/>
    <cellStyle name="Normal 55 3 12" xfId="56074" xr:uid="{00000000-0005-0000-0000-000096970000}"/>
    <cellStyle name="Normal 55 3 2" xfId="40007" xr:uid="{00000000-0005-0000-0000-000097970000}"/>
    <cellStyle name="Normal 55 3 2 2" xfId="40008" xr:uid="{00000000-0005-0000-0000-000098970000}"/>
    <cellStyle name="Normal 55 3 2 2 2" xfId="40009" xr:uid="{00000000-0005-0000-0000-000099970000}"/>
    <cellStyle name="Normal 55 3 2 2 2 2" xfId="40010" xr:uid="{00000000-0005-0000-0000-00009A970000}"/>
    <cellStyle name="Normal 55 3 2 2 3" xfId="40011" xr:uid="{00000000-0005-0000-0000-00009B970000}"/>
    <cellStyle name="Normal 55 3 2 3" xfId="40012" xr:uid="{00000000-0005-0000-0000-00009C970000}"/>
    <cellStyle name="Normal 55 3 2 3 2" xfId="40013" xr:uid="{00000000-0005-0000-0000-00009D970000}"/>
    <cellStyle name="Normal 55 3 2 3 2 2" xfId="40014" xr:uid="{00000000-0005-0000-0000-00009E970000}"/>
    <cellStyle name="Normal 55 3 2 3 3" xfId="40015" xr:uid="{00000000-0005-0000-0000-00009F970000}"/>
    <cellStyle name="Normal 55 3 2 4" xfId="40016" xr:uid="{00000000-0005-0000-0000-0000A0970000}"/>
    <cellStyle name="Normal 55 3 2 4 2" xfId="40017" xr:uid="{00000000-0005-0000-0000-0000A1970000}"/>
    <cellStyle name="Normal 55 3 2 4 2 2" xfId="40018" xr:uid="{00000000-0005-0000-0000-0000A2970000}"/>
    <cellStyle name="Normal 55 3 2 4 3" xfId="40019" xr:uid="{00000000-0005-0000-0000-0000A3970000}"/>
    <cellStyle name="Normal 55 3 2 5" xfId="40020" xr:uid="{00000000-0005-0000-0000-0000A4970000}"/>
    <cellStyle name="Normal 55 3 2 5 2" xfId="40021" xr:uid="{00000000-0005-0000-0000-0000A5970000}"/>
    <cellStyle name="Normal 55 3 2 6" xfId="40022" xr:uid="{00000000-0005-0000-0000-0000A6970000}"/>
    <cellStyle name="Normal 55 3 2 6 2" xfId="40023" xr:uid="{00000000-0005-0000-0000-0000A7970000}"/>
    <cellStyle name="Normal 55 3 2 7" xfId="40024" xr:uid="{00000000-0005-0000-0000-0000A8970000}"/>
    <cellStyle name="Normal 55 3 2 8" xfId="56075" xr:uid="{00000000-0005-0000-0000-0000A9970000}"/>
    <cellStyle name="Normal 55 3 3" xfId="40025" xr:uid="{00000000-0005-0000-0000-0000AA970000}"/>
    <cellStyle name="Normal 55 3 3 2" xfId="40026" xr:uid="{00000000-0005-0000-0000-0000AB970000}"/>
    <cellStyle name="Normal 55 3 3 2 2" xfId="40027" xr:uid="{00000000-0005-0000-0000-0000AC970000}"/>
    <cellStyle name="Normal 55 3 3 2 2 2" xfId="40028" xr:uid="{00000000-0005-0000-0000-0000AD970000}"/>
    <cellStyle name="Normal 55 3 3 2 3" xfId="40029" xr:uid="{00000000-0005-0000-0000-0000AE970000}"/>
    <cellStyle name="Normal 55 3 3 2 4" xfId="56077" xr:uid="{00000000-0005-0000-0000-0000AF970000}"/>
    <cellStyle name="Normal 55 3 3 3" xfId="40030" xr:uid="{00000000-0005-0000-0000-0000B0970000}"/>
    <cellStyle name="Normal 55 3 3 3 2" xfId="40031" xr:uid="{00000000-0005-0000-0000-0000B1970000}"/>
    <cellStyle name="Normal 55 3 3 3 2 2" xfId="40032" xr:uid="{00000000-0005-0000-0000-0000B2970000}"/>
    <cellStyle name="Normal 55 3 3 3 3" xfId="40033" xr:uid="{00000000-0005-0000-0000-0000B3970000}"/>
    <cellStyle name="Normal 55 3 3 4" xfId="40034" xr:uid="{00000000-0005-0000-0000-0000B4970000}"/>
    <cellStyle name="Normal 55 3 3 4 2" xfId="40035" xr:uid="{00000000-0005-0000-0000-0000B5970000}"/>
    <cellStyle name="Normal 55 3 3 4 2 2" xfId="40036" xr:uid="{00000000-0005-0000-0000-0000B6970000}"/>
    <cellStyle name="Normal 55 3 3 4 3" xfId="40037" xr:uid="{00000000-0005-0000-0000-0000B7970000}"/>
    <cellStyle name="Normal 55 3 3 5" xfId="40038" xr:uid="{00000000-0005-0000-0000-0000B8970000}"/>
    <cellStyle name="Normal 55 3 3 5 2" xfId="40039" xr:uid="{00000000-0005-0000-0000-0000B9970000}"/>
    <cellStyle name="Normal 55 3 3 6" xfId="40040" xr:uid="{00000000-0005-0000-0000-0000BA970000}"/>
    <cellStyle name="Normal 55 3 3 7" xfId="56076" xr:uid="{00000000-0005-0000-0000-0000BB970000}"/>
    <cellStyle name="Normal 55 3 4" xfId="40041" xr:uid="{00000000-0005-0000-0000-0000BC970000}"/>
    <cellStyle name="Normal 55 3 4 2" xfId="40042" xr:uid="{00000000-0005-0000-0000-0000BD970000}"/>
    <cellStyle name="Normal 55 3 4 2 2" xfId="40043" xr:uid="{00000000-0005-0000-0000-0000BE970000}"/>
    <cellStyle name="Normal 55 3 4 3" xfId="40044" xr:uid="{00000000-0005-0000-0000-0000BF970000}"/>
    <cellStyle name="Normal 55 3 5" xfId="40045" xr:uid="{00000000-0005-0000-0000-0000C0970000}"/>
    <cellStyle name="Normal 55 3 5 2" xfId="40046" xr:uid="{00000000-0005-0000-0000-0000C1970000}"/>
    <cellStyle name="Normal 55 3 5 2 2" xfId="40047" xr:uid="{00000000-0005-0000-0000-0000C2970000}"/>
    <cellStyle name="Normal 55 3 5 3" xfId="40048" xr:uid="{00000000-0005-0000-0000-0000C3970000}"/>
    <cellStyle name="Normal 55 3 6" xfId="40049" xr:uid="{00000000-0005-0000-0000-0000C4970000}"/>
    <cellStyle name="Normal 55 3 6 2" xfId="40050" xr:uid="{00000000-0005-0000-0000-0000C5970000}"/>
    <cellStyle name="Normal 55 3 6 2 2" xfId="40051" xr:uid="{00000000-0005-0000-0000-0000C6970000}"/>
    <cellStyle name="Normal 55 3 6 3" xfId="40052" xr:uid="{00000000-0005-0000-0000-0000C7970000}"/>
    <cellStyle name="Normal 55 3 7" xfId="40053" xr:uid="{00000000-0005-0000-0000-0000C8970000}"/>
    <cellStyle name="Normal 55 3 7 2" xfId="40054" xr:uid="{00000000-0005-0000-0000-0000C9970000}"/>
    <cellStyle name="Normal 55 3 8" xfId="40055" xr:uid="{00000000-0005-0000-0000-0000CA970000}"/>
    <cellStyle name="Normal 55 3 8 2" xfId="40056" xr:uid="{00000000-0005-0000-0000-0000CB970000}"/>
    <cellStyle name="Normal 55 3 9" xfId="40057" xr:uid="{00000000-0005-0000-0000-0000CC970000}"/>
    <cellStyle name="Normal 55 3 9 2" xfId="40058" xr:uid="{00000000-0005-0000-0000-0000CD970000}"/>
    <cellStyle name="Normal 55 4" xfId="40059" xr:uid="{00000000-0005-0000-0000-0000CE970000}"/>
    <cellStyle name="Normal 55 4 10" xfId="40060" xr:uid="{00000000-0005-0000-0000-0000CF970000}"/>
    <cellStyle name="Normal 55 4 10 2" xfId="40061" xr:uid="{00000000-0005-0000-0000-0000D0970000}"/>
    <cellStyle name="Normal 55 4 11" xfId="40062" xr:uid="{00000000-0005-0000-0000-0000D1970000}"/>
    <cellStyle name="Normal 55 4 2" xfId="40063" xr:uid="{00000000-0005-0000-0000-0000D2970000}"/>
    <cellStyle name="Normal 55 4 2 2" xfId="40064" xr:uid="{00000000-0005-0000-0000-0000D3970000}"/>
    <cellStyle name="Normal 55 4 2 2 2" xfId="40065" xr:uid="{00000000-0005-0000-0000-0000D4970000}"/>
    <cellStyle name="Normal 55 4 2 2 2 2" xfId="40066" xr:uid="{00000000-0005-0000-0000-0000D5970000}"/>
    <cellStyle name="Normal 55 4 2 2 3" xfId="40067" xr:uid="{00000000-0005-0000-0000-0000D6970000}"/>
    <cellStyle name="Normal 55 4 2 3" xfId="40068" xr:uid="{00000000-0005-0000-0000-0000D7970000}"/>
    <cellStyle name="Normal 55 4 2 3 2" xfId="40069" xr:uid="{00000000-0005-0000-0000-0000D8970000}"/>
    <cellStyle name="Normal 55 4 2 3 2 2" xfId="40070" xr:uid="{00000000-0005-0000-0000-0000D9970000}"/>
    <cellStyle name="Normal 55 4 2 3 3" xfId="40071" xr:uid="{00000000-0005-0000-0000-0000DA970000}"/>
    <cellStyle name="Normal 55 4 2 4" xfId="40072" xr:uid="{00000000-0005-0000-0000-0000DB970000}"/>
    <cellStyle name="Normal 55 4 2 4 2" xfId="40073" xr:uid="{00000000-0005-0000-0000-0000DC970000}"/>
    <cellStyle name="Normal 55 4 2 4 2 2" xfId="40074" xr:uid="{00000000-0005-0000-0000-0000DD970000}"/>
    <cellStyle name="Normal 55 4 2 4 3" xfId="40075" xr:uid="{00000000-0005-0000-0000-0000DE970000}"/>
    <cellStyle name="Normal 55 4 2 5" xfId="40076" xr:uid="{00000000-0005-0000-0000-0000DF970000}"/>
    <cellStyle name="Normal 55 4 2 5 2" xfId="40077" xr:uid="{00000000-0005-0000-0000-0000E0970000}"/>
    <cellStyle name="Normal 55 4 2 6" xfId="40078" xr:uid="{00000000-0005-0000-0000-0000E1970000}"/>
    <cellStyle name="Normal 55 4 2 6 2" xfId="40079" xr:uid="{00000000-0005-0000-0000-0000E2970000}"/>
    <cellStyle name="Normal 55 4 2 7" xfId="40080" xr:uid="{00000000-0005-0000-0000-0000E3970000}"/>
    <cellStyle name="Normal 55 4 3" xfId="40081" xr:uid="{00000000-0005-0000-0000-0000E4970000}"/>
    <cellStyle name="Normal 55 4 3 2" xfId="40082" xr:uid="{00000000-0005-0000-0000-0000E5970000}"/>
    <cellStyle name="Normal 55 4 3 2 2" xfId="40083" xr:uid="{00000000-0005-0000-0000-0000E6970000}"/>
    <cellStyle name="Normal 55 4 3 2 2 2" xfId="40084" xr:uid="{00000000-0005-0000-0000-0000E7970000}"/>
    <cellStyle name="Normal 55 4 3 2 3" xfId="40085" xr:uid="{00000000-0005-0000-0000-0000E8970000}"/>
    <cellStyle name="Normal 55 4 3 3" xfId="40086" xr:uid="{00000000-0005-0000-0000-0000E9970000}"/>
    <cellStyle name="Normal 55 4 3 3 2" xfId="40087" xr:uid="{00000000-0005-0000-0000-0000EA970000}"/>
    <cellStyle name="Normal 55 4 3 3 2 2" xfId="40088" xr:uid="{00000000-0005-0000-0000-0000EB970000}"/>
    <cellStyle name="Normal 55 4 3 3 3" xfId="40089" xr:uid="{00000000-0005-0000-0000-0000EC970000}"/>
    <cellStyle name="Normal 55 4 3 4" xfId="40090" xr:uid="{00000000-0005-0000-0000-0000ED970000}"/>
    <cellStyle name="Normal 55 4 3 4 2" xfId="40091" xr:uid="{00000000-0005-0000-0000-0000EE970000}"/>
    <cellStyle name="Normal 55 4 3 4 2 2" xfId="40092" xr:uid="{00000000-0005-0000-0000-0000EF970000}"/>
    <cellStyle name="Normal 55 4 3 4 3" xfId="40093" xr:uid="{00000000-0005-0000-0000-0000F0970000}"/>
    <cellStyle name="Normal 55 4 3 5" xfId="40094" xr:uid="{00000000-0005-0000-0000-0000F1970000}"/>
    <cellStyle name="Normal 55 4 3 5 2" xfId="40095" xr:uid="{00000000-0005-0000-0000-0000F2970000}"/>
    <cellStyle name="Normal 55 4 3 6" xfId="40096" xr:uid="{00000000-0005-0000-0000-0000F3970000}"/>
    <cellStyle name="Normal 55 4 4" xfId="40097" xr:uid="{00000000-0005-0000-0000-0000F4970000}"/>
    <cellStyle name="Normal 55 4 4 2" xfId="40098" xr:uid="{00000000-0005-0000-0000-0000F5970000}"/>
    <cellStyle name="Normal 55 4 4 2 2" xfId="40099" xr:uid="{00000000-0005-0000-0000-0000F6970000}"/>
    <cellStyle name="Normal 55 4 4 3" xfId="40100" xr:uid="{00000000-0005-0000-0000-0000F7970000}"/>
    <cellStyle name="Normal 55 4 5" xfId="40101" xr:uid="{00000000-0005-0000-0000-0000F8970000}"/>
    <cellStyle name="Normal 55 4 5 2" xfId="40102" xr:uid="{00000000-0005-0000-0000-0000F9970000}"/>
    <cellStyle name="Normal 55 4 5 2 2" xfId="40103" xr:uid="{00000000-0005-0000-0000-0000FA970000}"/>
    <cellStyle name="Normal 55 4 5 3" xfId="40104" xr:uid="{00000000-0005-0000-0000-0000FB970000}"/>
    <cellStyle name="Normal 55 4 6" xfId="40105" xr:uid="{00000000-0005-0000-0000-0000FC970000}"/>
    <cellStyle name="Normal 55 4 6 2" xfId="40106" xr:uid="{00000000-0005-0000-0000-0000FD970000}"/>
    <cellStyle name="Normal 55 4 6 2 2" xfId="40107" xr:uid="{00000000-0005-0000-0000-0000FE970000}"/>
    <cellStyle name="Normal 55 4 6 3" xfId="40108" xr:uid="{00000000-0005-0000-0000-0000FF970000}"/>
    <cellStyle name="Normal 55 4 7" xfId="40109" xr:uid="{00000000-0005-0000-0000-000000980000}"/>
    <cellStyle name="Normal 55 4 7 2" xfId="40110" xr:uid="{00000000-0005-0000-0000-000001980000}"/>
    <cellStyle name="Normal 55 4 8" xfId="40111" xr:uid="{00000000-0005-0000-0000-000002980000}"/>
    <cellStyle name="Normal 55 4 8 2" xfId="40112" xr:uid="{00000000-0005-0000-0000-000003980000}"/>
    <cellStyle name="Normal 55 4 9" xfId="40113" xr:uid="{00000000-0005-0000-0000-000004980000}"/>
    <cellStyle name="Normal 55 4 9 2" xfId="40114" xr:uid="{00000000-0005-0000-0000-000005980000}"/>
    <cellStyle name="Normal 55 5" xfId="40115" xr:uid="{00000000-0005-0000-0000-000006980000}"/>
    <cellStyle name="Normal 55 5 2" xfId="40116" xr:uid="{00000000-0005-0000-0000-000007980000}"/>
    <cellStyle name="Normal 55 5 2 2" xfId="40117" xr:uid="{00000000-0005-0000-0000-000008980000}"/>
    <cellStyle name="Normal 55 5 2 2 2" xfId="40118" xr:uid="{00000000-0005-0000-0000-000009980000}"/>
    <cellStyle name="Normal 55 5 2 3" xfId="40119" xr:uid="{00000000-0005-0000-0000-00000A980000}"/>
    <cellStyle name="Normal 55 5 3" xfId="40120" xr:uid="{00000000-0005-0000-0000-00000B980000}"/>
    <cellStyle name="Normal 55 5 3 2" xfId="40121" xr:uid="{00000000-0005-0000-0000-00000C980000}"/>
    <cellStyle name="Normal 55 5 3 2 2" xfId="40122" xr:uid="{00000000-0005-0000-0000-00000D980000}"/>
    <cellStyle name="Normal 55 5 3 3" xfId="40123" xr:uid="{00000000-0005-0000-0000-00000E980000}"/>
    <cellStyle name="Normal 55 5 4" xfId="40124" xr:uid="{00000000-0005-0000-0000-00000F980000}"/>
    <cellStyle name="Normal 55 5 4 2" xfId="40125" xr:uid="{00000000-0005-0000-0000-000010980000}"/>
    <cellStyle name="Normal 55 5 4 2 2" xfId="40126" xr:uid="{00000000-0005-0000-0000-000011980000}"/>
    <cellStyle name="Normal 55 5 4 3" xfId="40127" xr:uid="{00000000-0005-0000-0000-000012980000}"/>
    <cellStyle name="Normal 55 5 5" xfId="40128" xr:uid="{00000000-0005-0000-0000-000013980000}"/>
    <cellStyle name="Normal 55 5 5 2" xfId="40129" xr:uid="{00000000-0005-0000-0000-000014980000}"/>
    <cellStyle name="Normal 55 5 6" xfId="40130" xr:uid="{00000000-0005-0000-0000-000015980000}"/>
    <cellStyle name="Normal 55 5 6 2" xfId="40131" xr:uid="{00000000-0005-0000-0000-000016980000}"/>
    <cellStyle name="Normal 55 5 7" xfId="40132" xr:uid="{00000000-0005-0000-0000-000017980000}"/>
    <cellStyle name="Normal 55 6" xfId="40133" xr:uid="{00000000-0005-0000-0000-000018980000}"/>
    <cellStyle name="Normal 55 6 2" xfId="40134" xr:uid="{00000000-0005-0000-0000-000019980000}"/>
    <cellStyle name="Normal 55 6 2 2" xfId="40135" xr:uid="{00000000-0005-0000-0000-00001A980000}"/>
    <cellStyle name="Normal 55 6 2 2 2" xfId="40136" xr:uid="{00000000-0005-0000-0000-00001B980000}"/>
    <cellStyle name="Normal 55 6 2 3" xfId="40137" xr:uid="{00000000-0005-0000-0000-00001C980000}"/>
    <cellStyle name="Normal 55 6 3" xfId="40138" xr:uid="{00000000-0005-0000-0000-00001D980000}"/>
    <cellStyle name="Normal 55 6 3 2" xfId="40139" xr:uid="{00000000-0005-0000-0000-00001E980000}"/>
    <cellStyle name="Normal 55 6 3 2 2" xfId="40140" xr:uid="{00000000-0005-0000-0000-00001F980000}"/>
    <cellStyle name="Normal 55 6 3 3" xfId="40141" xr:uid="{00000000-0005-0000-0000-000020980000}"/>
    <cellStyle name="Normal 55 6 4" xfId="40142" xr:uid="{00000000-0005-0000-0000-000021980000}"/>
    <cellStyle name="Normal 55 6 4 2" xfId="40143" xr:uid="{00000000-0005-0000-0000-000022980000}"/>
    <cellStyle name="Normal 55 6 4 2 2" xfId="40144" xr:uid="{00000000-0005-0000-0000-000023980000}"/>
    <cellStyle name="Normal 55 6 4 3" xfId="40145" xr:uid="{00000000-0005-0000-0000-000024980000}"/>
    <cellStyle name="Normal 55 6 5" xfId="40146" xr:uid="{00000000-0005-0000-0000-000025980000}"/>
    <cellStyle name="Normal 55 6 5 2" xfId="40147" xr:uid="{00000000-0005-0000-0000-000026980000}"/>
    <cellStyle name="Normal 55 6 6" xfId="40148" xr:uid="{00000000-0005-0000-0000-000027980000}"/>
    <cellStyle name="Normal 55 7" xfId="40149" xr:uid="{00000000-0005-0000-0000-000028980000}"/>
    <cellStyle name="Normal 55 7 2" xfId="40150" xr:uid="{00000000-0005-0000-0000-000029980000}"/>
    <cellStyle name="Normal 55 7 2 2" xfId="40151" xr:uid="{00000000-0005-0000-0000-00002A980000}"/>
    <cellStyle name="Normal 55 7 3" xfId="40152" xr:uid="{00000000-0005-0000-0000-00002B980000}"/>
    <cellStyle name="Normal 55 8" xfId="40153" xr:uid="{00000000-0005-0000-0000-00002C980000}"/>
    <cellStyle name="Normal 55 8 2" xfId="40154" xr:uid="{00000000-0005-0000-0000-00002D980000}"/>
    <cellStyle name="Normal 55 8 2 2" xfId="40155" xr:uid="{00000000-0005-0000-0000-00002E980000}"/>
    <cellStyle name="Normal 55 8 3" xfId="40156" xr:uid="{00000000-0005-0000-0000-00002F980000}"/>
    <cellStyle name="Normal 55 9" xfId="40157" xr:uid="{00000000-0005-0000-0000-000030980000}"/>
    <cellStyle name="Normal 55 9 2" xfId="40158" xr:uid="{00000000-0005-0000-0000-000031980000}"/>
    <cellStyle name="Normal 55 9 2 2" xfId="40159" xr:uid="{00000000-0005-0000-0000-000032980000}"/>
    <cellStyle name="Normal 55 9 3" xfId="40160" xr:uid="{00000000-0005-0000-0000-000033980000}"/>
    <cellStyle name="Normal 56" xfId="40161" xr:uid="{00000000-0005-0000-0000-000034980000}"/>
    <cellStyle name="Normal 56 10" xfId="40162" xr:uid="{00000000-0005-0000-0000-000035980000}"/>
    <cellStyle name="Normal 56 10 2" xfId="40163" xr:uid="{00000000-0005-0000-0000-000036980000}"/>
    <cellStyle name="Normal 56 11" xfId="40164" xr:uid="{00000000-0005-0000-0000-000037980000}"/>
    <cellStyle name="Normal 56 11 2" xfId="40165" xr:uid="{00000000-0005-0000-0000-000038980000}"/>
    <cellStyle name="Normal 56 12" xfId="40166" xr:uid="{00000000-0005-0000-0000-000039980000}"/>
    <cellStyle name="Normal 56 12 2" xfId="40167" xr:uid="{00000000-0005-0000-0000-00003A980000}"/>
    <cellStyle name="Normal 56 13" xfId="40168" xr:uid="{00000000-0005-0000-0000-00003B980000}"/>
    <cellStyle name="Normal 56 13 2" xfId="40169" xr:uid="{00000000-0005-0000-0000-00003C980000}"/>
    <cellStyle name="Normal 56 14" xfId="40170" xr:uid="{00000000-0005-0000-0000-00003D980000}"/>
    <cellStyle name="Normal 56 15" xfId="56078" xr:uid="{00000000-0005-0000-0000-00003E980000}"/>
    <cellStyle name="Normal 56 2" xfId="40171" xr:uid="{00000000-0005-0000-0000-00003F980000}"/>
    <cellStyle name="Normal 56 2 10" xfId="40172" xr:uid="{00000000-0005-0000-0000-000040980000}"/>
    <cellStyle name="Normal 56 2 10 2" xfId="40173" xr:uid="{00000000-0005-0000-0000-000041980000}"/>
    <cellStyle name="Normal 56 2 11" xfId="40174" xr:uid="{00000000-0005-0000-0000-000042980000}"/>
    <cellStyle name="Normal 56 2 12" xfId="56079" xr:uid="{00000000-0005-0000-0000-000043980000}"/>
    <cellStyle name="Normal 56 2 2" xfId="40175" xr:uid="{00000000-0005-0000-0000-000044980000}"/>
    <cellStyle name="Normal 56 2 2 2" xfId="40176" xr:uid="{00000000-0005-0000-0000-000045980000}"/>
    <cellStyle name="Normal 56 2 2 2 2" xfId="40177" xr:uid="{00000000-0005-0000-0000-000046980000}"/>
    <cellStyle name="Normal 56 2 2 2 2 2" xfId="40178" xr:uid="{00000000-0005-0000-0000-000047980000}"/>
    <cellStyle name="Normal 56 2 2 2 3" xfId="40179" xr:uid="{00000000-0005-0000-0000-000048980000}"/>
    <cellStyle name="Normal 56 2 2 2 4" xfId="56081" xr:uid="{00000000-0005-0000-0000-000049980000}"/>
    <cellStyle name="Normal 56 2 2 3" xfId="40180" xr:uid="{00000000-0005-0000-0000-00004A980000}"/>
    <cellStyle name="Normal 56 2 2 3 2" xfId="40181" xr:uid="{00000000-0005-0000-0000-00004B980000}"/>
    <cellStyle name="Normal 56 2 2 3 2 2" xfId="40182" xr:uid="{00000000-0005-0000-0000-00004C980000}"/>
    <cellStyle name="Normal 56 2 2 3 2 3" xfId="56083" xr:uid="{00000000-0005-0000-0000-00004D980000}"/>
    <cellStyle name="Normal 56 2 2 3 3" xfId="40183" xr:uid="{00000000-0005-0000-0000-00004E980000}"/>
    <cellStyle name="Normal 56 2 2 3 4" xfId="56082" xr:uid="{00000000-0005-0000-0000-00004F980000}"/>
    <cellStyle name="Normal 56 2 2 4" xfId="40184" xr:uid="{00000000-0005-0000-0000-000050980000}"/>
    <cellStyle name="Normal 56 2 2 4 2" xfId="40185" xr:uid="{00000000-0005-0000-0000-000051980000}"/>
    <cellStyle name="Normal 56 2 2 4 2 2" xfId="40186" xr:uid="{00000000-0005-0000-0000-000052980000}"/>
    <cellStyle name="Normal 56 2 2 4 3" xfId="40187" xr:uid="{00000000-0005-0000-0000-000053980000}"/>
    <cellStyle name="Normal 56 2 2 5" xfId="40188" xr:uid="{00000000-0005-0000-0000-000054980000}"/>
    <cellStyle name="Normal 56 2 2 5 2" xfId="40189" xr:uid="{00000000-0005-0000-0000-000055980000}"/>
    <cellStyle name="Normal 56 2 2 6" xfId="40190" xr:uid="{00000000-0005-0000-0000-000056980000}"/>
    <cellStyle name="Normal 56 2 2 6 2" xfId="40191" xr:uid="{00000000-0005-0000-0000-000057980000}"/>
    <cellStyle name="Normal 56 2 2 7" xfId="40192" xr:uid="{00000000-0005-0000-0000-000058980000}"/>
    <cellStyle name="Normal 56 2 2 8" xfId="56080" xr:uid="{00000000-0005-0000-0000-000059980000}"/>
    <cellStyle name="Normal 56 2 3" xfId="40193" xr:uid="{00000000-0005-0000-0000-00005A980000}"/>
    <cellStyle name="Normal 56 2 3 2" xfId="40194" xr:uid="{00000000-0005-0000-0000-00005B980000}"/>
    <cellStyle name="Normal 56 2 3 2 2" xfId="40195" xr:uid="{00000000-0005-0000-0000-00005C980000}"/>
    <cellStyle name="Normal 56 2 3 2 2 2" xfId="40196" xr:uid="{00000000-0005-0000-0000-00005D980000}"/>
    <cellStyle name="Normal 56 2 3 2 3" xfId="40197" xr:uid="{00000000-0005-0000-0000-00005E980000}"/>
    <cellStyle name="Normal 56 2 3 3" xfId="40198" xr:uid="{00000000-0005-0000-0000-00005F980000}"/>
    <cellStyle name="Normal 56 2 3 3 2" xfId="40199" xr:uid="{00000000-0005-0000-0000-000060980000}"/>
    <cellStyle name="Normal 56 2 3 3 2 2" xfId="40200" xr:uid="{00000000-0005-0000-0000-000061980000}"/>
    <cellStyle name="Normal 56 2 3 3 3" xfId="40201" xr:uid="{00000000-0005-0000-0000-000062980000}"/>
    <cellStyle name="Normal 56 2 3 4" xfId="40202" xr:uid="{00000000-0005-0000-0000-000063980000}"/>
    <cellStyle name="Normal 56 2 3 4 2" xfId="40203" xr:uid="{00000000-0005-0000-0000-000064980000}"/>
    <cellStyle name="Normal 56 2 3 4 2 2" xfId="40204" xr:uid="{00000000-0005-0000-0000-000065980000}"/>
    <cellStyle name="Normal 56 2 3 4 3" xfId="40205" xr:uid="{00000000-0005-0000-0000-000066980000}"/>
    <cellStyle name="Normal 56 2 3 5" xfId="40206" xr:uid="{00000000-0005-0000-0000-000067980000}"/>
    <cellStyle name="Normal 56 2 3 5 2" xfId="40207" xr:uid="{00000000-0005-0000-0000-000068980000}"/>
    <cellStyle name="Normal 56 2 3 6" xfId="40208" xr:uid="{00000000-0005-0000-0000-000069980000}"/>
    <cellStyle name="Normal 56 2 4" xfId="40209" xr:uid="{00000000-0005-0000-0000-00006A980000}"/>
    <cellStyle name="Normal 56 2 4 2" xfId="40210" xr:uid="{00000000-0005-0000-0000-00006B980000}"/>
    <cellStyle name="Normal 56 2 4 2 2" xfId="40211" xr:uid="{00000000-0005-0000-0000-00006C980000}"/>
    <cellStyle name="Normal 56 2 4 3" xfId="40212" xr:uid="{00000000-0005-0000-0000-00006D980000}"/>
    <cellStyle name="Normal 56 2 5" xfId="40213" xr:uid="{00000000-0005-0000-0000-00006E980000}"/>
    <cellStyle name="Normal 56 2 5 2" xfId="40214" xr:uid="{00000000-0005-0000-0000-00006F980000}"/>
    <cellStyle name="Normal 56 2 5 2 2" xfId="40215" xr:uid="{00000000-0005-0000-0000-000070980000}"/>
    <cellStyle name="Normal 56 2 5 3" xfId="40216" xr:uid="{00000000-0005-0000-0000-000071980000}"/>
    <cellStyle name="Normal 56 2 6" xfId="40217" xr:uid="{00000000-0005-0000-0000-000072980000}"/>
    <cellStyle name="Normal 56 2 6 2" xfId="40218" xr:uid="{00000000-0005-0000-0000-000073980000}"/>
    <cellStyle name="Normal 56 2 6 2 2" xfId="40219" xr:uid="{00000000-0005-0000-0000-000074980000}"/>
    <cellStyle name="Normal 56 2 6 3" xfId="40220" xr:uid="{00000000-0005-0000-0000-000075980000}"/>
    <cellStyle name="Normal 56 2 7" xfId="40221" xr:uid="{00000000-0005-0000-0000-000076980000}"/>
    <cellStyle name="Normal 56 2 7 2" xfId="40222" xr:uid="{00000000-0005-0000-0000-000077980000}"/>
    <cellStyle name="Normal 56 2 8" xfId="40223" xr:uid="{00000000-0005-0000-0000-000078980000}"/>
    <cellStyle name="Normal 56 2 8 2" xfId="40224" xr:uid="{00000000-0005-0000-0000-000079980000}"/>
    <cellStyle name="Normal 56 2 9" xfId="40225" xr:uid="{00000000-0005-0000-0000-00007A980000}"/>
    <cellStyle name="Normal 56 2 9 2" xfId="40226" xr:uid="{00000000-0005-0000-0000-00007B980000}"/>
    <cellStyle name="Normal 56 3" xfId="40227" xr:uid="{00000000-0005-0000-0000-00007C980000}"/>
    <cellStyle name="Normal 56 3 10" xfId="40228" xr:uid="{00000000-0005-0000-0000-00007D980000}"/>
    <cellStyle name="Normal 56 3 10 2" xfId="40229" xr:uid="{00000000-0005-0000-0000-00007E980000}"/>
    <cellStyle name="Normal 56 3 11" xfId="40230" xr:uid="{00000000-0005-0000-0000-00007F980000}"/>
    <cellStyle name="Normal 56 3 12" xfId="56084" xr:uid="{00000000-0005-0000-0000-000080980000}"/>
    <cellStyle name="Normal 56 3 2" xfId="40231" xr:uid="{00000000-0005-0000-0000-000081980000}"/>
    <cellStyle name="Normal 56 3 2 2" xfId="40232" xr:uid="{00000000-0005-0000-0000-000082980000}"/>
    <cellStyle name="Normal 56 3 2 2 2" xfId="40233" xr:uid="{00000000-0005-0000-0000-000083980000}"/>
    <cellStyle name="Normal 56 3 2 2 2 2" xfId="40234" xr:uid="{00000000-0005-0000-0000-000084980000}"/>
    <cellStyle name="Normal 56 3 2 2 3" xfId="40235" xr:uid="{00000000-0005-0000-0000-000085980000}"/>
    <cellStyle name="Normal 56 3 2 3" xfId="40236" xr:uid="{00000000-0005-0000-0000-000086980000}"/>
    <cellStyle name="Normal 56 3 2 3 2" xfId="40237" xr:uid="{00000000-0005-0000-0000-000087980000}"/>
    <cellStyle name="Normal 56 3 2 3 2 2" xfId="40238" xr:uid="{00000000-0005-0000-0000-000088980000}"/>
    <cellStyle name="Normal 56 3 2 3 3" xfId="40239" xr:uid="{00000000-0005-0000-0000-000089980000}"/>
    <cellStyle name="Normal 56 3 2 4" xfId="40240" xr:uid="{00000000-0005-0000-0000-00008A980000}"/>
    <cellStyle name="Normal 56 3 2 4 2" xfId="40241" xr:uid="{00000000-0005-0000-0000-00008B980000}"/>
    <cellStyle name="Normal 56 3 2 4 2 2" xfId="40242" xr:uid="{00000000-0005-0000-0000-00008C980000}"/>
    <cellStyle name="Normal 56 3 2 4 3" xfId="40243" xr:uid="{00000000-0005-0000-0000-00008D980000}"/>
    <cellStyle name="Normal 56 3 2 5" xfId="40244" xr:uid="{00000000-0005-0000-0000-00008E980000}"/>
    <cellStyle name="Normal 56 3 2 5 2" xfId="40245" xr:uid="{00000000-0005-0000-0000-00008F980000}"/>
    <cellStyle name="Normal 56 3 2 6" xfId="40246" xr:uid="{00000000-0005-0000-0000-000090980000}"/>
    <cellStyle name="Normal 56 3 2 6 2" xfId="40247" xr:uid="{00000000-0005-0000-0000-000091980000}"/>
    <cellStyle name="Normal 56 3 2 7" xfId="40248" xr:uid="{00000000-0005-0000-0000-000092980000}"/>
    <cellStyle name="Normal 56 3 2 8" xfId="56085" xr:uid="{00000000-0005-0000-0000-000093980000}"/>
    <cellStyle name="Normal 56 3 3" xfId="40249" xr:uid="{00000000-0005-0000-0000-000094980000}"/>
    <cellStyle name="Normal 56 3 3 2" xfId="40250" xr:uid="{00000000-0005-0000-0000-000095980000}"/>
    <cellStyle name="Normal 56 3 3 2 2" xfId="40251" xr:uid="{00000000-0005-0000-0000-000096980000}"/>
    <cellStyle name="Normal 56 3 3 2 2 2" xfId="40252" xr:uid="{00000000-0005-0000-0000-000097980000}"/>
    <cellStyle name="Normal 56 3 3 2 3" xfId="40253" xr:uid="{00000000-0005-0000-0000-000098980000}"/>
    <cellStyle name="Normal 56 3 3 2 4" xfId="56087" xr:uid="{00000000-0005-0000-0000-000099980000}"/>
    <cellStyle name="Normal 56 3 3 3" xfId="40254" xr:uid="{00000000-0005-0000-0000-00009A980000}"/>
    <cellStyle name="Normal 56 3 3 3 2" xfId="40255" xr:uid="{00000000-0005-0000-0000-00009B980000}"/>
    <cellStyle name="Normal 56 3 3 3 2 2" xfId="40256" xr:uid="{00000000-0005-0000-0000-00009C980000}"/>
    <cellStyle name="Normal 56 3 3 3 3" xfId="40257" xr:uid="{00000000-0005-0000-0000-00009D980000}"/>
    <cellStyle name="Normal 56 3 3 4" xfId="40258" xr:uid="{00000000-0005-0000-0000-00009E980000}"/>
    <cellStyle name="Normal 56 3 3 4 2" xfId="40259" xr:uid="{00000000-0005-0000-0000-00009F980000}"/>
    <cellStyle name="Normal 56 3 3 4 2 2" xfId="40260" xr:uid="{00000000-0005-0000-0000-0000A0980000}"/>
    <cellStyle name="Normal 56 3 3 4 3" xfId="40261" xr:uid="{00000000-0005-0000-0000-0000A1980000}"/>
    <cellStyle name="Normal 56 3 3 5" xfId="40262" xr:uid="{00000000-0005-0000-0000-0000A2980000}"/>
    <cellStyle name="Normal 56 3 3 5 2" xfId="40263" xr:uid="{00000000-0005-0000-0000-0000A3980000}"/>
    <cellStyle name="Normal 56 3 3 6" xfId="40264" xr:uid="{00000000-0005-0000-0000-0000A4980000}"/>
    <cellStyle name="Normal 56 3 3 7" xfId="56086" xr:uid="{00000000-0005-0000-0000-0000A5980000}"/>
    <cellStyle name="Normal 56 3 4" xfId="40265" xr:uid="{00000000-0005-0000-0000-0000A6980000}"/>
    <cellStyle name="Normal 56 3 4 2" xfId="40266" xr:uid="{00000000-0005-0000-0000-0000A7980000}"/>
    <cellStyle name="Normal 56 3 4 2 2" xfId="40267" xr:uid="{00000000-0005-0000-0000-0000A8980000}"/>
    <cellStyle name="Normal 56 3 4 3" xfId="40268" xr:uid="{00000000-0005-0000-0000-0000A9980000}"/>
    <cellStyle name="Normal 56 3 5" xfId="40269" xr:uid="{00000000-0005-0000-0000-0000AA980000}"/>
    <cellStyle name="Normal 56 3 5 2" xfId="40270" xr:uid="{00000000-0005-0000-0000-0000AB980000}"/>
    <cellStyle name="Normal 56 3 5 2 2" xfId="40271" xr:uid="{00000000-0005-0000-0000-0000AC980000}"/>
    <cellStyle name="Normal 56 3 5 3" xfId="40272" xr:uid="{00000000-0005-0000-0000-0000AD980000}"/>
    <cellStyle name="Normal 56 3 6" xfId="40273" xr:uid="{00000000-0005-0000-0000-0000AE980000}"/>
    <cellStyle name="Normal 56 3 6 2" xfId="40274" xr:uid="{00000000-0005-0000-0000-0000AF980000}"/>
    <cellStyle name="Normal 56 3 6 2 2" xfId="40275" xr:uid="{00000000-0005-0000-0000-0000B0980000}"/>
    <cellStyle name="Normal 56 3 6 3" xfId="40276" xr:uid="{00000000-0005-0000-0000-0000B1980000}"/>
    <cellStyle name="Normal 56 3 7" xfId="40277" xr:uid="{00000000-0005-0000-0000-0000B2980000}"/>
    <cellStyle name="Normal 56 3 7 2" xfId="40278" xr:uid="{00000000-0005-0000-0000-0000B3980000}"/>
    <cellStyle name="Normal 56 3 8" xfId="40279" xr:uid="{00000000-0005-0000-0000-0000B4980000}"/>
    <cellStyle name="Normal 56 3 8 2" xfId="40280" xr:uid="{00000000-0005-0000-0000-0000B5980000}"/>
    <cellStyle name="Normal 56 3 9" xfId="40281" xr:uid="{00000000-0005-0000-0000-0000B6980000}"/>
    <cellStyle name="Normal 56 3 9 2" xfId="40282" xr:uid="{00000000-0005-0000-0000-0000B7980000}"/>
    <cellStyle name="Normal 56 4" xfId="40283" xr:uid="{00000000-0005-0000-0000-0000B8980000}"/>
    <cellStyle name="Normal 56 4 10" xfId="40284" xr:uid="{00000000-0005-0000-0000-0000B9980000}"/>
    <cellStyle name="Normal 56 4 10 2" xfId="40285" xr:uid="{00000000-0005-0000-0000-0000BA980000}"/>
    <cellStyle name="Normal 56 4 11" xfId="40286" xr:uid="{00000000-0005-0000-0000-0000BB980000}"/>
    <cellStyle name="Normal 56 4 2" xfId="40287" xr:uid="{00000000-0005-0000-0000-0000BC980000}"/>
    <cellStyle name="Normal 56 4 2 2" xfId="40288" xr:uid="{00000000-0005-0000-0000-0000BD980000}"/>
    <cellStyle name="Normal 56 4 2 2 2" xfId="40289" xr:uid="{00000000-0005-0000-0000-0000BE980000}"/>
    <cellStyle name="Normal 56 4 2 2 2 2" xfId="40290" xr:uid="{00000000-0005-0000-0000-0000BF980000}"/>
    <cellStyle name="Normal 56 4 2 2 3" xfId="40291" xr:uid="{00000000-0005-0000-0000-0000C0980000}"/>
    <cellStyle name="Normal 56 4 2 3" xfId="40292" xr:uid="{00000000-0005-0000-0000-0000C1980000}"/>
    <cellStyle name="Normal 56 4 2 3 2" xfId="40293" xr:uid="{00000000-0005-0000-0000-0000C2980000}"/>
    <cellStyle name="Normal 56 4 2 3 2 2" xfId="40294" xr:uid="{00000000-0005-0000-0000-0000C3980000}"/>
    <cellStyle name="Normal 56 4 2 3 3" xfId="40295" xr:uid="{00000000-0005-0000-0000-0000C4980000}"/>
    <cellStyle name="Normal 56 4 2 4" xfId="40296" xr:uid="{00000000-0005-0000-0000-0000C5980000}"/>
    <cellStyle name="Normal 56 4 2 4 2" xfId="40297" xr:uid="{00000000-0005-0000-0000-0000C6980000}"/>
    <cellStyle name="Normal 56 4 2 4 2 2" xfId="40298" xr:uid="{00000000-0005-0000-0000-0000C7980000}"/>
    <cellStyle name="Normal 56 4 2 4 3" xfId="40299" xr:uid="{00000000-0005-0000-0000-0000C8980000}"/>
    <cellStyle name="Normal 56 4 2 5" xfId="40300" xr:uid="{00000000-0005-0000-0000-0000C9980000}"/>
    <cellStyle name="Normal 56 4 2 5 2" xfId="40301" xr:uid="{00000000-0005-0000-0000-0000CA980000}"/>
    <cellStyle name="Normal 56 4 2 6" xfId="40302" xr:uid="{00000000-0005-0000-0000-0000CB980000}"/>
    <cellStyle name="Normal 56 4 2 6 2" xfId="40303" xr:uid="{00000000-0005-0000-0000-0000CC980000}"/>
    <cellStyle name="Normal 56 4 2 7" xfId="40304" xr:uid="{00000000-0005-0000-0000-0000CD980000}"/>
    <cellStyle name="Normal 56 4 3" xfId="40305" xr:uid="{00000000-0005-0000-0000-0000CE980000}"/>
    <cellStyle name="Normal 56 4 3 2" xfId="40306" xr:uid="{00000000-0005-0000-0000-0000CF980000}"/>
    <cellStyle name="Normal 56 4 3 2 2" xfId="40307" xr:uid="{00000000-0005-0000-0000-0000D0980000}"/>
    <cellStyle name="Normal 56 4 3 2 2 2" xfId="40308" xr:uid="{00000000-0005-0000-0000-0000D1980000}"/>
    <cellStyle name="Normal 56 4 3 2 3" xfId="40309" xr:uid="{00000000-0005-0000-0000-0000D2980000}"/>
    <cellStyle name="Normal 56 4 3 3" xfId="40310" xr:uid="{00000000-0005-0000-0000-0000D3980000}"/>
    <cellStyle name="Normal 56 4 3 3 2" xfId="40311" xr:uid="{00000000-0005-0000-0000-0000D4980000}"/>
    <cellStyle name="Normal 56 4 3 3 2 2" xfId="40312" xr:uid="{00000000-0005-0000-0000-0000D5980000}"/>
    <cellStyle name="Normal 56 4 3 3 3" xfId="40313" xr:uid="{00000000-0005-0000-0000-0000D6980000}"/>
    <cellStyle name="Normal 56 4 3 4" xfId="40314" xr:uid="{00000000-0005-0000-0000-0000D7980000}"/>
    <cellStyle name="Normal 56 4 3 4 2" xfId="40315" xr:uid="{00000000-0005-0000-0000-0000D8980000}"/>
    <cellStyle name="Normal 56 4 3 4 2 2" xfId="40316" xr:uid="{00000000-0005-0000-0000-0000D9980000}"/>
    <cellStyle name="Normal 56 4 3 4 3" xfId="40317" xr:uid="{00000000-0005-0000-0000-0000DA980000}"/>
    <cellStyle name="Normal 56 4 3 5" xfId="40318" xr:uid="{00000000-0005-0000-0000-0000DB980000}"/>
    <cellStyle name="Normal 56 4 3 5 2" xfId="40319" xr:uid="{00000000-0005-0000-0000-0000DC980000}"/>
    <cellStyle name="Normal 56 4 3 6" xfId="40320" xr:uid="{00000000-0005-0000-0000-0000DD980000}"/>
    <cellStyle name="Normal 56 4 4" xfId="40321" xr:uid="{00000000-0005-0000-0000-0000DE980000}"/>
    <cellStyle name="Normal 56 4 4 2" xfId="40322" xr:uid="{00000000-0005-0000-0000-0000DF980000}"/>
    <cellStyle name="Normal 56 4 4 2 2" xfId="40323" xr:uid="{00000000-0005-0000-0000-0000E0980000}"/>
    <cellStyle name="Normal 56 4 4 3" xfId="40324" xr:uid="{00000000-0005-0000-0000-0000E1980000}"/>
    <cellStyle name="Normal 56 4 5" xfId="40325" xr:uid="{00000000-0005-0000-0000-0000E2980000}"/>
    <cellStyle name="Normal 56 4 5 2" xfId="40326" xr:uid="{00000000-0005-0000-0000-0000E3980000}"/>
    <cellStyle name="Normal 56 4 5 2 2" xfId="40327" xr:uid="{00000000-0005-0000-0000-0000E4980000}"/>
    <cellStyle name="Normal 56 4 5 3" xfId="40328" xr:uid="{00000000-0005-0000-0000-0000E5980000}"/>
    <cellStyle name="Normal 56 4 6" xfId="40329" xr:uid="{00000000-0005-0000-0000-0000E6980000}"/>
    <cellStyle name="Normal 56 4 6 2" xfId="40330" xr:uid="{00000000-0005-0000-0000-0000E7980000}"/>
    <cellStyle name="Normal 56 4 6 2 2" xfId="40331" xr:uid="{00000000-0005-0000-0000-0000E8980000}"/>
    <cellStyle name="Normal 56 4 6 3" xfId="40332" xr:uid="{00000000-0005-0000-0000-0000E9980000}"/>
    <cellStyle name="Normal 56 4 7" xfId="40333" xr:uid="{00000000-0005-0000-0000-0000EA980000}"/>
    <cellStyle name="Normal 56 4 7 2" xfId="40334" xr:uid="{00000000-0005-0000-0000-0000EB980000}"/>
    <cellStyle name="Normal 56 4 8" xfId="40335" xr:uid="{00000000-0005-0000-0000-0000EC980000}"/>
    <cellStyle name="Normal 56 4 8 2" xfId="40336" xr:uid="{00000000-0005-0000-0000-0000ED980000}"/>
    <cellStyle name="Normal 56 4 9" xfId="40337" xr:uid="{00000000-0005-0000-0000-0000EE980000}"/>
    <cellStyle name="Normal 56 4 9 2" xfId="40338" xr:uid="{00000000-0005-0000-0000-0000EF980000}"/>
    <cellStyle name="Normal 56 5" xfId="40339" xr:uid="{00000000-0005-0000-0000-0000F0980000}"/>
    <cellStyle name="Normal 56 5 2" xfId="40340" xr:uid="{00000000-0005-0000-0000-0000F1980000}"/>
    <cellStyle name="Normal 56 5 2 2" xfId="40341" xr:uid="{00000000-0005-0000-0000-0000F2980000}"/>
    <cellStyle name="Normal 56 5 2 2 2" xfId="40342" xr:uid="{00000000-0005-0000-0000-0000F3980000}"/>
    <cellStyle name="Normal 56 5 2 3" xfId="40343" xr:uid="{00000000-0005-0000-0000-0000F4980000}"/>
    <cellStyle name="Normal 56 5 3" xfId="40344" xr:uid="{00000000-0005-0000-0000-0000F5980000}"/>
    <cellStyle name="Normal 56 5 3 2" xfId="40345" xr:uid="{00000000-0005-0000-0000-0000F6980000}"/>
    <cellStyle name="Normal 56 5 3 2 2" xfId="40346" xr:uid="{00000000-0005-0000-0000-0000F7980000}"/>
    <cellStyle name="Normal 56 5 3 3" xfId="40347" xr:uid="{00000000-0005-0000-0000-0000F8980000}"/>
    <cellStyle name="Normal 56 5 4" xfId="40348" xr:uid="{00000000-0005-0000-0000-0000F9980000}"/>
    <cellStyle name="Normal 56 5 4 2" xfId="40349" xr:uid="{00000000-0005-0000-0000-0000FA980000}"/>
    <cellStyle name="Normal 56 5 4 2 2" xfId="40350" xr:uid="{00000000-0005-0000-0000-0000FB980000}"/>
    <cellStyle name="Normal 56 5 4 3" xfId="40351" xr:uid="{00000000-0005-0000-0000-0000FC980000}"/>
    <cellStyle name="Normal 56 5 5" xfId="40352" xr:uid="{00000000-0005-0000-0000-0000FD980000}"/>
    <cellStyle name="Normal 56 5 5 2" xfId="40353" xr:uid="{00000000-0005-0000-0000-0000FE980000}"/>
    <cellStyle name="Normal 56 5 6" xfId="40354" xr:uid="{00000000-0005-0000-0000-0000FF980000}"/>
    <cellStyle name="Normal 56 5 6 2" xfId="40355" xr:uid="{00000000-0005-0000-0000-000000990000}"/>
    <cellStyle name="Normal 56 5 7" xfId="40356" xr:uid="{00000000-0005-0000-0000-000001990000}"/>
    <cellStyle name="Normal 56 6" xfId="40357" xr:uid="{00000000-0005-0000-0000-000002990000}"/>
    <cellStyle name="Normal 56 6 2" xfId="40358" xr:uid="{00000000-0005-0000-0000-000003990000}"/>
    <cellStyle name="Normal 56 6 2 2" xfId="40359" xr:uid="{00000000-0005-0000-0000-000004990000}"/>
    <cellStyle name="Normal 56 6 2 2 2" xfId="40360" xr:uid="{00000000-0005-0000-0000-000005990000}"/>
    <cellStyle name="Normal 56 6 2 3" xfId="40361" xr:uid="{00000000-0005-0000-0000-000006990000}"/>
    <cellStyle name="Normal 56 6 3" xfId="40362" xr:uid="{00000000-0005-0000-0000-000007990000}"/>
    <cellStyle name="Normal 56 6 3 2" xfId="40363" xr:uid="{00000000-0005-0000-0000-000008990000}"/>
    <cellStyle name="Normal 56 6 3 2 2" xfId="40364" xr:uid="{00000000-0005-0000-0000-000009990000}"/>
    <cellStyle name="Normal 56 6 3 3" xfId="40365" xr:uid="{00000000-0005-0000-0000-00000A990000}"/>
    <cellStyle name="Normal 56 6 4" xfId="40366" xr:uid="{00000000-0005-0000-0000-00000B990000}"/>
    <cellStyle name="Normal 56 6 4 2" xfId="40367" xr:uid="{00000000-0005-0000-0000-00000C990000}"/>
    <cellStyle name="Normal 56 6 4 2 2" xfId="40368" xr:uid="{00000000-0005-0000-0000-00000D990000}"/>
    <cellStyle name="Normal 56 6 4 3" xfId="40369" xr:uid="{00000000-0005-0000-0000-00000E990000}"/>
    <cellStyle name="Normal 56 6 5" xfId="40370" xr:uid="{00000000-0005-0000-0000-00000F990000}"/>
    <cellStyle name="Normal 56 6 5 2" xfId="40371" xr:uid="{00000000-0005-0000-0000-000010990000}"/>
    <cellStyle name="Normal 56 6 6" xfId="40372" xr:uid="{00000000-0005-0000-0000-000011990000}"/>
    <cellStyle name="Normal 56 7" xfId="40373" xr:uid="{00000000-0005-0000-0000-000012990000}"/>
    <cellStyle name="Normal 56 7 2" xfId="40374" xr:uid="{00000000-0005-0000-0000-000013990000}"/>
    <cellStyle name="Normal 56 7 2 2" xfId="40375" xr:uid="{00000000-0005-0000-0000-000014990000}"/>
    <cellStyle name="Normal 56 7 3" xfId="40376" xr:uid="{00000000-0005-0000-0000-000015990000}"/>
    <cellStyle name="Normal 56 8" xfId="40377" xr:uid="{00000000-0005-0000-0000-000016990000}"/>
    <cellStyle name="Normal 56 8 2" xfId="40378" xr:uid="{00000000-0005-0000-0000-000017990000}"/>
    <cellStyle name="Normal 56 8 2 2" xfId="40379" xr:uid="{00000000-0005-0000-0000-000018990000}"/>
    <cellStyle name="Normal 56 8 3" xfId="40380" xr:uid="{00000000-0005-0000-0000-000019990000}"/>
    <cellStyle name="Normal 56 9" xfId="40381" xr:uid="{00000000-0005-0000-0000-00001A990000}"/>
    <cellStyle name="Normal 56 9 2" xfId="40382" xr:uid="{00000000-0005-0000-0000-00001B990000}"/>
    <cellStyle name="Normal 56 9 2 2" xfId="40383" xr:uid="{00000000-0005-0000-0000-00001C990000}"/>
    <cellStyle name="Normal 56 9 3" xfId="40384" xr:uid="{00000000-0005-0000-0000-00001D990000}"/>
    <cellStyle name="Normal 57" xfId="40385" xr:uid="{00000000-0005-0000-0000-00001E990000}"/>
    <cellStyle name="Normal 57 10" xfId="40386" xr:uid="{00000000-0005-0000-0000-00001F990000}"/>
    <cellStyle name="Normal 57 10 2" xfId="40387" xr:uid="{00000000-0005-0000-0000-000020990000}"/>
    <cellStyle name="Normal 57 11" xfId="40388" xr:uid="{00000000-0005-0000-0000-000021990000}"/>
    <cellStyle name="Normal 57 11 2" xfId="40389" xr:uid="{00000000-0005-0000-0000-000022990000}"/>
    <cellStyle name="Normal 57 12" xfId="40390" xr:uid="{00000000-0005-0000-0000-000023990000}"/>
    <cellStyle name="Normal 57 12 2" xfId="40391" xr:uid="{00000000-0005-0000-0000-000024990000}"/>
    <cellStyle name="Normal 57 13" xfId="40392" xr:uid="{00000000-0005-0000-0000-000025990000}"/>
    <cellStyle name="Normal 57 13 2" xfId="40393" xr:uid="{00000000-0005-0000-0000-000026990000}"/>
    <cellStyle name="Normal 57 14" xfId="40394" xr:uid="{00000000-0005-0000-0000-000027990000}"/>
    <cellStyle name="Normal 57 15" xfId="56088" xr:uid="{00000000-0005-0000-0000-000028990000}"/>
    <cellStyle name="Normal 57 2" xfId="40395" xr:uid="{00000000-0005-0000-0000-000029990000}"/>
    <cellStyle name="Normal 57 2 10" xfId="40396" xr:uid="{00000000-0005-0000-0000-00002A990000}"/>
    <cellStyle name="Normal 57 2 10 2" xfId="40397" xr:uid="{00000000-0005-0000-0000-00002B990000}"/>
    <cellStyle name="Normal 57 2 11" xfId="40398" xr:uid="{00000000-0005-0000-0000-00002C990000}"/>
    <cellStyle name="Normal 57 2 12" xfId="56089" xr:uid="{00000000-0005-0000-0000-00002D990000}"/>
    <cellStyle name="Normal 57 2 2" xfId="40399" xr:uid="{00000000-0005-0000-0000-00002E990000}"/>
    <cellStyle name="Normal 57 2 2 2" xfId="40400" xr:uid="{00000000-0005-0000-0000-00002F990000}"/>
    <cellStyle name="Normal 57 2 2 2 2" xfId="40401" xr:uid="{00000000-0005-0000-0000-000030990000}"/>
    <cellStyle name="Normal 57 2 2 2 2 2" xfId="40402" xr:uid="{00000000-0005-0000-0000-000031990000}"/>
    <cellStyle name="Normal 57 2 2 2 3" xfId="40403" xr:uid="{00000000-0005-0000-0000-000032990000}"/>
    <cellStyle name="Normal 57 2 2 2 4" xfId="56091" xr:uid="{00000000-0005-0000-0000-000033990000}"/>
    <cellStyle name="Normal 57 2 2 3" xfId="40404" xr:uid="{00000000-0005-0000-0000-000034990000}"/>
    <cellStyle name="Normal 57 2 2 3 2" xfId="40405" xr:uid="{00000000-0005-0000-0000-000035990000}"/>
    <cellStyle name="Normal 57 2 2 3 2 2" xfId="40406" xr:uid="{00000000-0005-0000-0000-000036990000}"/>
    <cellStyle name="Normal 57 2 2 3 2 3" xfId="56093" xr:uid="{00000000-0005-0000-0000-000037990000}"/>
    <cellStyle name="Normal 57 2 2 3 3" xfId="40407" xr:uid="{00000000-0005-0000-0000-000038990000}"/>
    <cellStyle name="Normal 57 2 2 3 4" xfId="56092" xr:uid="{00000000-0005-0000-0000-000039990000}"/>
    <cellStyle name="Normal 57 2 2 4" xfId="40408" xr:uid="{00000000-0005-0000-0000-00003A990000}"/>
    <cellStyle name="Normal 57 2 2 4 2" xfId="40409" xr:uid="{00000000-0005-0000-0000-00003B990000}"/>
    <cellStyle name="Normal 57 2 2 4 2 2" xfId="40410" xr:uid="{00000000-0005-0000-0000-00003C990000}"/>
    <cellStyle name="Normal 57 2 2 4 3" xfId="40411" xr:uid="{00000000-0005-0000-0000-00003D990000}"/>
    <cellStyle name="Normal 57 2 2 5" xfId="40412" xr:uid="{00000000-0005-0000-0000-00003E990000}"/>
    <cellStyle name="Normal 57 2 2 5 2" xfId="40413" xr:uid="{00000000-0005-0000-0000-00003F990000}"/>
    <cellStyle name="Normal 57 2 2 6" xfId="40414" xr:uid="{00000000-0005-0000-0000-000040990000}"/>
    <cellStyle name="Normal 57 2 2 6 2" xfId="40415" xr:uid="{00000000-0005-0000-0000-000041990000}"/>
    <cellStyle name="Normal 57 2 2 7" xfId="40416" xr:uid="{00000000-0005-0000-0000-000042990000}"/>
    <cellStyle name="Normal 57 2 2 8" xfId="56090" xr:uid="{00000000-0005-0000-0000-000043990000}"/>
    <cellStyle name="Normal 57 2 3" xfId="40417" xr:uid="{00000000-0005-0000-0000-000044990000}"/>
    <cellStyle name="Normal 57 2 3 2" xfId="40418" xr:uid="{00000000-0005-0000-0000-000045990000}"/>
    <cellStyle name="Normal 57 2 3 2 2" xfId="40419" xr:uid="{00000000-0005-0000-0000-000046990000}"/>
    <cellStyle name="Normal 57 2 3 2 2 2" xfId="40420" xr:uid="{00000000-0005-0000-0000-000047990000}"/>
    <cellStyle name="Normal 57 2 3 2 3" xfId="40421" xr:uid="{00000000-0005-0000-0000-000048990000}"/>
    <cellStyle name="Normal 57 2 3 3" xfId="40422" xr:uid="{00000000-0005-0000-0000-000049990000}"/>
    <cellStyle name="Normal 57 2 3 3 2" xfId="40423" xr:uid="{00000000-0005-0000-0000-00004A990000}"/>
    <cellStyle name="Normal 57 2 3 3 2 2" xfId="40424" xr:uid="{00000000-0005-0000-0000-00004B990000}"/>
    <cellStyle name="Normal 57 2 3 3 3" xfId="40425" xr:uid="{00000000-0005-0000-0000-00004C990000}"/>
    <cellStyle name="Normal 57 2 3 4" xfId="40426" xr:uid="{00000000-0005-0000-0000-00004D990000}"/>
    <cellStyle name="Normal 57 2 3 4 2" xfId="40427" xr:uid="{00000000-0005-0000-0000-00004E990000}"/>
    <cellStyle name="Normal 57 2 3 4 2 2" xfId="40428" xr:uid="{00000000-0005-0000-0000-00004F990000}"/>
    <cellStyle name="Normal 57 2 3 4 3" xfId="40429" xr:uid="{00000000-0005-0000-0000-000050990000}"/>
    <cellStyle name="Normal 57 2 3 5" xfId="40430" xr:uid="{00000000-0005-0000-0000-000051990000}"/>
    <cellStyle name="Normal 57 2 3 5 2" xfId="40431" xr:uid="{00000000-0005-0000-0000-000052990000}"/>
    <cellStyle name="Normal 57 2 3 6" xfId="40432" xr:uid="{00000000-0005-0000-0000-000053990000}"/>
    <cellStyle name="Normal 57 2 4" xfId="40433" xr:uid="{00000000-0005-0000-0000-000054990000}"/>
    <cellStyle name="Normal 57 2 4 2" xfId="40434" xr:uid="{00000000-0005-0000-0000-000055990000}"/>
    <cellStyle name="Normal 57 2 4 2 2" xfId="40435" xr:uid="{00000000-0005-0000-0000-000056990000}"/>
    <cellStyle name="Normal 57 2 4 3" xfId="40436" xr:uid="{00000000-0005-0000-0000-000057990000}"/>
    <cellStyle name="Normal 57 2 5" xfId="40437" xr:uid="{00000000-0005-0000-0000-000058990000}"/>
    <cellStyle name="Normal 57 2 5 2" xfId="40438" xr:uid="{00000000-0005-0000-0000-000059990000}"/>
    <cellStyle name="Normal 57 2 5 2 2" xfId="40439" xr:uid="{00000000-0005-0000-0000-00005A990000}"/>
    <cellStyle name="Normal 57 2 5 3" xfId="40440" xr:uid="{00000000-0005-0000-0000-00005B990000}"/>
    <cellStyle name="Normal 57 2 6" xfId="40441" xr:uid="{00000000-0005-0000-0000-00005C990000}"/>
    <cellStyle name="Normal 57 2 6 2" xfId="40442" xr:uid="{00000000-0005-0000-0000-00005D990000}"/>
    <cellStyle name="Normal 57 2 6 2 2" xfId="40443" xr:uid="{00000000-0005-0000-0000-00005E990000}"/>
    <cellStyle name="Normal 57 2 6 3" xfId="40444" xr:uid="{00000000-0005-0000-0000-00005F990000}"/>
    <cellStyle name="Normal 57 2 7" xfId="40445" xr:uid="{00000000-0005-0000-0000-000060990000}"/>
    <cellStyle name="Normal 57 2 7 2" xfId="40446" xr:uid="{00000000-0005-0000-0000-000061990000}"/>
    <cellStyle name="Normal 57 2 8" xfId="40447" xr:uid="{00000000-0005-0000-0000-000062990000}"/>
    <cellStyle name="Normal 57 2 8 2" xfId="40448" xr:uid="{00000000-0005-0000-0000-000063990000}"/>
    <cellStyle name="Normal 57 2 9" xfId="40449" xr:uid="{00000000-0005-0000-0000-000064990000}"/>
    <cellStyle name="Normal 57 2 9 2" xfId="40450" xr:uid="{00000000-0005-0000-0000-000065990000}"/>
    <cellStyle name="Normal 57 3" xfId="40451" xr:uid="{00000000-0005-0000-0000-000066990000}"/>
    <cellStyle name="Normal 57 3 10" xfId="40452" xr:uid="{00000000-0005-0000-0000-000067990000}"/>
    <cellStyle name="Normal 57 3 10 2" xfId="40453" xr:uid="{00000000-0005-0000-0000-000068990000}"/>
    <cellStyle name="Normal 57 3 11" xfId="40454" xr:uid="{00000000-0005-0000-0000-000069990000}"/>
    <cellStyle name="Normal 57 3 12" xfId="56094" xr:uid="{00000000-0005-0000-0000-00006A990000}"/>
    <cellStyle name="Normal 57 3 2" xfId="40455" xr:uid="{00000000-0005-0000-0000-00006B990000}"/>
    <cellStyle name="Normal 57 3 2 2" xfId="40456" xr:uid="{00000000-0005-0000-0000-00006C990000}"/>
    <cellStyle name="Normal 57 3 2 2 2" xfId="40457" xr:uid="{00000000-0005-0000-0000-00006D990000}"/>
    <cellStyle name="Normal 57 3 2 2 2 2" xfId="40458" xr:uid="{00000000-0005-0000-0000-00006E990000}"/>
    <cellStyle name="Normal 57 3 2 2 3" xfId="40459" xr:uid="{00000000-0005-0000-0000-00006F990000}"/>
    <cellStyle name="Normal 57 3 2 3" xfId="40460" xr:uid="{00000000-0005-0000-0000-000070990000}"/>
    <cellStyle name="Normal 57 3 2 3 2" xfId="40461" xr:uid="{00000000-0005-0000-0000-000071990000}"/>
    <cellStyle name="Normal 57 3 2 3 2 2" xfId="40462" xr:uid="{00000000-0005-0000-0000-000072990000}"/>
    <cellStyle name="Normal 57 3 2 3 3" xfId="40463" xr:uid="{00000000-0005-0000-0000-000073990000}"/>
    <cellStyle name="Normal 57 3 2 4" xfId="40464" xr:uid="{00000000-0005-0000-0000-000074990000}"/>
    <cellStyle name="Normal 57 3 2 4 2" xfId="40465" xr:uid="{00000000-0005-0000-0000-000075990000}"/>
    <cellStyle name="Normal 57 3 2 4 2 2" xfId="40466" xr:uid="{00000000-0005-0000-0000-000076990000}"/>
    <cellStyle name="Normal 57 3 2 4 3" xfId="40467" xr:uid="{00000000-0005-0000-0000-000077990000}"/>
    <cellStyle name="Normal 57 3 2 5" xfId="40468" xr:uid="{00000000-0005-0000-0000-000078990000}"/>
    <cellStyle name="Normal 57 3 2 5 2" xfId="40469" xr:uid="{00000000-0005-0000-0000-000079990000}"/>
    <cellStyle name="Normal 57 3 2 6" xfId="40470" xr:uid="{00000000-0005-0000-0000-00007A990000}"/>
    <cellStyle name="Normal 57 3 2 6 2" xfId="40471" xr:uid="{00000000-0005-0000-0000-00007B990000}"/>
    <cellStyle name="Normal 57 3 2 7" xfId="40472" xr:uid="{00000000-0005-0000-0000-00007C990000}"/>
    <cellStyle name="Normal 57 3 2 8" xfId="56095" xr:uid="{00000000-0005-0000-0000-00007D990000}"/>
    <cellStyle name="Normal 57 3 3" xfId="40473" xr:uid="{00000000-0005-0000-0000-00007E990000}"/>
    <cellStyle name="Normal 57 3 3 2" xfId="40474" xr:uid="{00000000-0005-0000-0000-00007F990000}"/>
    <cellStyle name="Normal 57 3 3 2 2" xfId="40475" xr:uid="{00000000-0005-0000-0000-000080990000}"/>
    <cellStyle name="Normal 57 3 3 2 2 2" xfId="40476" xr:uid="{00000000-0005-0000-0000-000081990000}"/>
    <cellStyle name="Normal 57 3 3 2 3" xfId="40477" xr:uid="{00000000-0005-0000-0000-000082990000}"/>
    <cellStyle name="Normal 57 3 3 2 4" xfId="56097" xr:uid="{00000000-0005-0000-0000-000083990000}"/>
    <cellStyle name="Normal 57 3 3 3" xfId="40478" xr:uid="{00000000-0005-0000-0000-000084990000}"/>
    <cellStyle name="Normal 57 3 3 3 2" xfId="40479" xr:uid="{00000000-0005-0000-0000-000085990000}"/>
    <cellStyle name="Normal 57 3 3 3 2 2" xfId="40480" xr:uid="{00000000-0005-0000-0000-000086990000}"/>
    <cellStyle name="Normal 57 3 3 3 3" xfId="40481" xr:uid="{00000000-0005-0000-0000-000087990000}"/>
    <cellStyle name="Normal 57 3 3 4" xfId="40482" xr:uid="{00000000-0005-0000-0000-000088990000}"/>
    <cellStyle name="Normal 57 3 3 4 2" xfId="40483" xr:uid="{00000000-0005-0000-0000-000089990000}"/>
    <cellStyle name="Normal 57 3 3 4 2 2" xfId="40484" xr:uid="{00000000-0005-0000-0000-00008A990000}"/>
    <cellStyle name="Normal 57 3 3 4 3" xfId="40485" xr:uid="{00000000-0005-0000-0000-00008B990000}"/>
    <cellStyle name="Normal 57 3 3 5" xfId="40486" xr:uid="{00000000-0005-0000-0000-00008C990000}"/>
    <cellStyle name="Normal 57 3 3 5 2" xfId="40487" xr:uid="{00000000-0005-0000-0000-00008D990000}"/>
    <cellStyle name="Normal 57 3 3 6" xfId="40488" xr:uid="{00000000-0005-0000-0000-00008E990000}"/>
    <cellStyle name="Normal 57 3 3 7" xfId="56096" xr:uid="{00000000-0005-0000-0000-00008F990000}"/>
    <cellStyle name="Normal 57 3 4" xfId="40489" xr:uid="{00000000-0005-0000-0000-000090990000}"/>
    <cellStyle name="Normal 57 3 4 2" xfId="40490" xr:uid="{00000000-0005-0000-0000-000091990000}"/>
    <cellStyle name="Normal 57 3 4 2 2" xfId="40491" xr:uid="{00000000-0005-0000-0000-000092990000}"/>
    <cellStyle name="Normal 57 3 4 3" xfId="40492" xr:uid="{00000000-0005-0000-0000-000093990000}"/>
    <cellStyle name="Normal 57 3 5" xfId="40493" xr:uid="{00000000-0005-0000-0000-000094990000}"/>
    <cellStyle name="Normal 57 3 5 2" xfId="40494" xr:uid="{00000000-0005-0000-0000-000095990000}"/>
    <cellStyle name="Normal 57 3 5 2 2" xfId="40495" xr:uid="{00000000-0005-0000-0000-000096990000}"/>
    <cellStyle name="Normal 57 3 5 3" xfId="40496" xr:uid="{00000000-0005-0000-0000-000097990000}"/>
    <cellStyle name="Normal 57 3 6" xfId="40497" xr:uid="{00000000-0005-0000-0000-000098990000}"/>
    <cellStyle name="Normal 57 3 6 2" xfId="40498" xr:uid="{00000000-0005-0000-0000-000099990000}"/>
    <cellStyle name="Normal 57 3 6 2 2" xfId="40499" xr:uid="{00000000-0005-0000-0000-00009A990000}"/>
    <cellStyle name="Normal 57 3 6 3" xfId="40500" xr:uid="{00000000-0005-0000-0000-00009B990000}"/>
    <cellStyle name="Normal 57 3 7" xfId="40501" xr:uid="{00000000-0005-0000-0000-00009C990000}"/>
    <cellStyle name="Normal 57 3 7 2" xfId="40502" xr:uid="{00000000-0005-0000-0000-00009D990000}"/>
    <cellStyle name="Normal 57 3 8" xfId="40503" xr:uid="{00000000-0005-0000-0000-00009E990000}"/>
    <cellStyle name="Normal 57 3 8 2" xfId="40504" xr:uid="{00000000-0005-0000-0000-00009F990000}"/>
    <cellStyle name="Normal 57 3 9" xfId="40505" xr:uid="{00000000-0005-0000-0000-0000A0990000}"/>
    <cellStyle name="Normal 57 3 9 2" xfId="40506" xr:uid="{00000000-0005-0000-0000-0000A1990000}"/>
    <cellStyle name="Normal 57 4" xfId="40507" xr:uid="{00000000-0005-0000-0000-0000A2990000}"/>
    <cellStyle name="Normal 57 4 10" xfId="40508" xr:uid="{00000000-0005-0000-0000-0000A3990000}"/>
    <cellStyle name="Normal 57 4 10 2" xfId="40509" xr:uid="{00000000-0005-0000-0000-0000A4990000}"/>
    <cellStyle name="Normal 57 4 11" xfId="40510" xr:uid="{00000000-0005-0000-0000-0000A5990000}"/>
    <cellStyle name="Normal 57 4 2" xfId="40511" xr:uid="{00000000-0005-0000-0000-0000A6990000}"/>
    <cellStyle name="Normal 57 4 2 2" xfId="40512" xr:uid="{00000000-0005-0000-0000-0000A7990000}"/>
    <cellStyle name="Normal 57 4 2 2 2" xfId="40513" xr:uid="{00000000-0005-0000-0000-0000A8990000}"/>
    <cellStyle name="Normal 57 4 2 2 2 2" xfId="40514" xr:uid="{00000000-0005-0000-0000-0000A9990000}"/>
    <cellStyle name="Normal 57 4 2 2 3" xfId="40515" xr:uid="{00000000-0005-0000-0000-0000AA990000}"/>
    <cellStyle name="Normal 57 4 2 3" xfId="40516" xr:uid="{00000000-0005-0000-0000-0000AB990000}"/>
    <cellStyle name="Normal 57 4 2 3 2" xfId="40517" xr:uid="{00000000-0005-0000-0000-0000AC990000}"/>
    <cellStyle name="Normal 57 4 2 3 2 2" xfId="40518" xr:uid="{00000000-0005-0000-0000-0000AD990000}"/>
    <cellStyle name="Normal 57 4 2 3 3" xfId="40519" xr:uid="{00000000-0005-0000-0000-0000AE990000}"/>
    <cellStyle name="Normal 57 4 2 4" xfId="40520" xr:uid="{00000000-0005-0000-0000-0000AF990000}"/>
    <cellStyle name="Normal 57 4 2 4 2" xfId="40521" xr:uid="{00000000-0005-0000-0000-0000B0990000}"/>
    <cellStyle name="Normal 57 4 2 4 2 2" xfId="40522" xr:uid="{00000000-0005-0000-0000-0000B1990000}"/>
    <cellStyle name="Normal 57 4 2 4 3" xfId="40523" xr:uid="{00000000-0005-0000-0000-0000B2990000}"/>
    <cellStyle name="Normal 57 4 2 5" xfId="40524" xr:uid="{00000000-0005-0000-0000-0000B3990000}"/>
    <cellStyle name="Normal 57 4 2 5 2" xfId="40525" xr:uid="{00000000-0005-0000-0000-0000B4990000}"/>
    <cellStyle name="Normal 57 4 2 6" xfId="40526" xr:uid="{00000000-0005-0000-0000-0000B5990000}"/>
    <cellStyle name="Normal 57 4 2 6 2" xfId="40527" xr:uid="{00000000-0005-0000-0000-0000B6990000}"/>
    <cellStyle name="Normal 57 4 2 7" xfId="40528" xr:uid="{00000000-0005-0000-0000-0000B7990000}"/>
    <cellStyle name="Normal 57 4 3" xfId="40529" xr:uid="{00000000-0005-0000-0000-0000B8990000}"/>
    <cellStyle name="Normal 57 4 3 2" xfId="40530" xr:uid="{00000000-0005-0000-0000-0000B9990000}"/>
    <cellStyle name="Normal 57 4 3 2 2" xfId="40531" xr:uid="{00000000-0005-0000-0000-0000BA990000}"/>
    <cellStyle name="Normal 57 4 3 2 2 2" xfId="40532" xr:uid="{00000000-0005-0000-0000-0000BB990000}"/>
    <cellStyle name="Normal 57 4 3 2 3" xfId="40533" xr:uid="{00000000-0005-0000-0000-0000BC990000}"/>
    <cellStyle name="Normal 57 4 3 3" xfId="40534" xr:uid="{00000000-0005-0000-0000-0000BD990000}"/>
    <cellStyle name="Normal 57 4 3 3 2" xfId="40535" xr:uid="{00000000-0005-0000-0000-0000BE990000}"/>
    <cellStyle name="Normal 57 4 3 3 2 2" xfId="40536" xr:uid="{00000000-0005-0000-0000-0000BF990000}"/>
    <cellStyle name="Normal 57 4 3 3 3" xfId="40537" xr:uid="{00000000-0005-0000-0000-0000C0990000}"/>
    <cellStyle name="Normal 57 4 3 4" xfId="40538" xr:uid="{00000000-0005-0000-0000-0000C1990000}"/>
    <cellStyle name="Normal 57 4 3 4 2" xfId="40539" xr:uid="{00000000-0005-0000-0000-0000C2990000}"/>
    <cellStyle name="Normal 57 4 3 4 2 2" xfId="40540" xr:uid="{00000000-0005-0000-0000-0000C3990000}"/>
    <cellStyle name="Normal 57 4 3 4 3" xfId="40541" xr:uid="{00000000-0005-0000-0000-0000C4990000}"/>
    <cellStyle name="Normal 57 4 3 5" xfId="40542" xr:uid="{00000000-0005-0000-0000-0000C5990000}"/>
    <cellStyle name="Normal 57 4 3 5 2" xfId="40543" xr:uid="{00000000-0005-0000-0000-0000C6990000}"/>
    <cellStyle name="Normal 57 4 3 6" xfId="40544" xr:uid="{00000000-0005-0000-0000-0000C7990000}"/>
    <cellStyle name="Normal 57 4 4" xfId="40545" xr:uid="{00000000-0005-0000-0000-0000C8990000}"/>
    <cellStyle name="Normal 57 4 4 2" xfId="40546" xr:uid="{00000000-0005-0000-0000-0000C9990000}"/>
    <cellStyle name="Normal 57 4 4 2 2" xfId="40547" xr:uid="{00000000-0005-0000-0000-0000CA990000}"/>
    <cellStyle name="Normal 57 4 4 3" xfId="40548" xr:uid="{00000000-0005-0000-0000-0000CB990000}"/>
    <cellStyle name="Normal 57 4 5" xfId="40549" xr:uid="{00000000-0005-0000-0000-0000CC990000}"/>
    <cellStyle name="Normal 57 4 5 2" xfId="40550" xr:uid="{00000000-0005-0000-0000-0000CD990000}"/>
    <cellStyle name="Normal 57 4 5 2 2" xfId="40551" xr:uid="{00000000-0005-0000-0000-0000CE990000}"/>
    <cellStyle name="Normal 57 4 5 3" xfId="40552" xr:uid="{00000000-0005-0000-0000-0000CF990000}"/>
    <cellStyle name="Normal 57 4 6" xfId="40553" xr:uid="{00000000-0005-0000-0000-0000D0990000}"/>
    <cellStyle name="Normal 57 4 6 2" xfId="40554" xr:uid="{00000000-0005-0000-0000-0000D1990000}"/>
    <cellStyle name="Normal 57 4 6 2 2" xfId="40555" xr:uid="{00000000-0005-0000-0000-0000D2990000}"/>
    <cellStyle name="Normal 57 4 6 3" xfId="40556" xr:uid="{00000000-0005-0000-0000-0000D3990000}"/>
    <cellStyle name="Normal 57 4 7" xfId="40557" xr:uid="{00000000-0005-0000-0000-0000D4990000}"/>
    <cellStyle name="Normal 57 4 7 2" xfId="40558" xr:uid="{00000000-0005-0000-0000-0000D5990000}"/>
    <cellStyle name="Normal 57 4 8" xfId="40559" xr:uid="{00000000-0005-0000-0000-0000D6990000}"/>
    <cellStyle name="Normal 57 4 8 2" xfId="40560" xr:uid="{00000000-0005-0000-0000-0000D7990000}"/>
    <cellStyle name="Normal 57 4 9" xfId="40561" xr:uid="{00000000-0005-0000-0000-0000D8990000}"/>
    <cellStyle name="Normal 57 4 9 2" xfId="40562" xr:uid="{00000000-0005-0000-0000-0000D9990000}"/>
    <cellStyle name="Normal 57 5" xfId="40563" xr:uid="{00000000-0005-0000-0000-0000DA990000}"/>
    <cellStyle name="Normal 57 5 2" xfId="40564" xr:uid="{00000000-0005-0000-0000-0000DB990000}"/>
    <cellStyle name="Normal 57 5 2 2" xfId="40565" xr:uid="{00000000-0005-0000-0000-0000DC990000}"/>
    <cellStyle name="Normal 57 5 2 2 2" xfId="40566" xr:uid="{00000000-0005-0000-0000-0000DD990000}"/>
    <cellStyle name="Normal 57 5 2 3" xfId="40567" xr:uid="{00000000-0005-0000-0000-0000DE990000}"/>
    <cellStyle name="Normal 57 5 3" xfId="40568" xr:uid="{00000000-0005-0000-0000-0000DF990000}"/>
    <cellStyle name="Normal 57 5 3 2" xfId="40569" xr:uid="{00000000-0005-0000-0000-0000E0990000}"/>
    <cellStyle name="Normal 57 5 3 2 2" xfId="40570" xr:uid="{00000000-0005-0000-0000-0000E1990000}"/>
    <cellStyle name="Normal 57 5 3 3" xfId="40571" xr:uid="{00000000-0005-0000-0000-0000E2990000}"/>
    <cellStyle name="Normal 57 5 4" xfId="40572" xr:uid="{00000000-0005-0000-0000-0000E3990000}"/>
    <cellStyle name="Normal 57 5 4 2" xfId="40573" xr:uid="{00000000-0005-0000-0000-0000E4990000}"/>
    <cellStyle name="Normal 57 5 4 2 2" xfId="40574" xr:uid="{00000000-0005-0000-0000-0000E5990000}"/>
    <cellStyle name="Normal 57 5 4 3" xfId="40575" xr:uid="{00000000-0005-0000-0000-0000E6990000}"/>
    <cellStyle name="Normal 57 5 5" xfId="40576" xr:uid="{00000000-0005-0000-0000-0000E7990000}"/>
    <cellStyle name="Normal 57 5 5 2" xfId="40577" xr:uid="{00000000-0005-0000-0000-0000E8990000}"/>
    <cellStyle name="Normal 57 5 6" xfId="40578" xr:uid="{00000000-0005-0000-0000-0000E9990000}"/>
    <cellStyle name="Normal 57 5 6 2" xfId="40579" xr:uid="{00000000-0005-0000-0000-0000EA990000}"/>
    <cellStyle name="Normal 57 5 7" xfId="40580" xr:uid="{00000000-0005-0000-0000-0000EB990000}"/>
    <cellStyle name="Normal 57 6" xfId="40581" xr:uid="{00000000-0005-0000-0000-0000EC990000}"/>
    <cellStyle name="Normal 57 6 2" xfId="40582" xr:uid="{00000000-0005-0000-0000-0000ED990000}"/>
    <cellStyle name="Normal 57 6 2 2" xfId="40583" xr:uid="{00000000-0005-0000-0000-0000EE990000}"/>
    <cellStyle name="Normal 57 6 2 2 2" xfId="40584" xr:uid="{00000000-0005-0000-0000-0000EF990000}"/>
    <cellStyle name="Normal 57 6 2 3" xfId="40585" xr:uid="{00000000-0005-0000-0000-0000F0990000}"/>
    <cellStyle name="Normal 57 6 3" xfId="40586" xr:uid="{00000000-0005-0000-0000-0000F1990000}"/>
    <cellStyle name="Normal 57 6 3 2" xfId="40587" xr:uid="{00000000-0005-0000-0000-0000F2990000}"/>
    <cellStyle name="Normal 57 6 3 2 2" xfId="40588" xr:uid="{00000000-0005-0000-0000-0000F3990000}"/>
    <cellStyle name="Normal 57 6 3 3" xfId="40589" xr:uid="{00000000-0005-0000-0000-0000F4990000}"/>
    <cellStyle name="Normal 57 6 4" xfId="40590" xr:uid="{00000000-0005-0000-0000-0000F5990000}"/>
    <cellStyle name="Normal 57 6 4 2" xfId="40591" xr:uid="{00000000-0005-0000-0000-0000F6990000}"/>
    <cellStyle name="Normal 57 6 4 2 2" xfId="40592" xr:uid="{00000000-0005-0000-0000-0000F7990000}"/>
    <cellStyle name="Normal 57 6 4 3" xfId="40593" xr:uid="{00000000-0005-0000-0000-0000F8990000}"/>
    <cellStyle name="Normal 57 6 5" xfId="40594" xr:uid="{00000000-0005-0000-0000-0000F9990000}"/>
    <cellStyle name="Normal 57 6 5 2" xfId="40595" xr:uid="{00000000-0005-0000-0000-0000FA990000}"/>
    <cellStyle name="Normal 57 6 6" xfId="40596" xr:uid="{00000000-0005-0000-0000-0000FB990000}"/>
    <cellStyle name="Normal 57 7" xfId="40597" xr:uid="{00000000-0005-0000-0000-0000FC990000}"/>
    <cellStyle name="Normal 57 7 2" xfId="40598" xr:uid="{00000000-0005-0000-0000-0000FD990000}"/>
    <cellStyle name="Normal 57 7 2 2" xfId="40599" xr:uid="{00000000-0005-0000-0000-0000FE990000}"/>
    <cellStyle name="Normal 57 7 3" xfId="40600" xr:uid="{00000000-0005-0000-0000-0000FF990000}"/>
    <cellStyle name="Normal 57 8" xfId="40601" xr:uid="{00000000-0005-0000-0000-0000009A0000}"/>
    <cellStyle name="Normal 57 8 2" xfId="40602" xr:uid="{00000000-0005-0000-0000-0000019A0000}"/>
    <cellStyle name="Normal 57 8 2 2" xfId="40603" xr:uid="{00000000-0005-0000-0000-0000029A0000}"/>
    <cellStyle name="Normal 57 8 3" xfId="40604" xr:uid="{00000000-0005-0000-0000-0000039A0000}"/>
    <cellStyle name="Normal 57 9" xfId="40605" xr:uid="{00000000-0005-0000-0000-0000049A0000}"/>
    <cellStyle name="Normal 57 9 2" xfId="40606" xr:uid="{00000000-0005-0000-0000-0000059A0000}"/>
    <cellStyle name="Normal 57 9 2 2" xfId="40607" xr:uid="{00000000-0005-0000-0000-0000069A0000}"/>
    <cellStyle name="Normal 57 9 3" xfId="40608" xr:uid="{00000000-0005-0000-0000-0000079A0000}"/>
    <cellStyle name="Normal 58" xfId="40609" xr:uid="{00000000-0005-0000-0000-0000089A0000}"/>
    <cellStyle name="Normal 58 10" xfId="40610" xr:uid="{00000000-0005-0000-0000-0000099A0000}"/>
    <cellStyle name="Normal 58 10 2" xfId="40611" xr:uid="{00000000-0005-0000-0000-00000A9A0000}"/>
    <cellStyle name="Normal 58 11" xfId="40612" xr:uid="{00000000-0005-0000-0000-00000B9A0000}"/>
    <cellStyle name="Normal 58 11 2" xfId="40613" xr:uid="{00000000-0005-0000-0000-00000C9A0000}"/>
    <cellStyle name="Normal 58 12" xfId="40614" xr:uid="{00000000-0005-0000-0000-00000D9A0000}"/>
    <cellStyle name="Normal 58 12 2" xfId="40615" xr:uid="{00000000-0005-0000-0000-00000E9A0000}"/>
    <cellStyle name="Normal 58 13" xfId="40616" xr:uid="{00000000-0005-0000-0000-00000F9A0000}"/>
    <cellStyle name="Normal 58 13 2" xfId="40617" xr:uid="{00000000-0005-0000-0000-0000109A0000}"/>
    <cellStyle name="Normal 58 14" xfId="40618" xr:uid="{00000000-0005-0000-0000-0000119A0000}"/>
    <cellStyle name="Normal 58 15" xfId="56098" xr:uid="{00000000-0005-0000-0000-0000129A0000}"/>
    <cellStyle name="Normal 58 2" xfId="40619" xr:uid="{00000000-0005-0000-0000-0000139A0000}"/>
    <cellStyle name="Normal 58 2 10" xfId="40620" xr:uid="{00000000-0005-0000-0000-0000149A0000}"/>
    <cellStyle name="Normal 58 2 10 2" xfId="40621" xr:uid="{00000000-0005-0000-0000-0000159A0000}"/>
    <cellStyle name="Normal 58 2 11" xfId="40622" xr:uid="{00000000-0005-0000-0000-0000169A0000}"/>
    <cellStyle name="Normal 58 2 12" xfId="56099" xr:uid="{00000000-0005-0000-0000-0000179A0000}"/>
    <cellStyle name="Normal 58 2 2" xfId="40623" xr:uid="{00000000-0005-0000-0000-0000189A0000}"/>
    <cellStyle name="Normal 58 2 2 2" xfId="40624" xr:uid="{00000000-0005-0000-0000-0000199A0000}"/>
    <cellStyle name="Normal 58 2 2 2 2" xfId="40625" xr:uid="{00000000-0005-0000-0000-00001A9A0000}"/>
    <cellStyle name="Normal 58 2 2 2 2 2" xfId="40626" xr:uid="{00000000-0005-0000-0000-00001B9A0000}"/>
    <cellStyle name="Normal 58 2 2 2 3" xfId="40627" xr:uid="{00000000-0005-0000-0000-00001C9A0000}"/>
    <cellStyle name="Normal 58 2 2 2 4" xfId="56101" xr:uid="{00000000-0005-0000-0000-00001D9A0000}"/>
    <cellStyle name="Normal 58 2 2 3" xfId="40628" xr:uid="{00000000-0005-0000-0000-00001E9A0000}"/>
    <cellStyle name="Normal 58 2 2 3 2" xfId="40629" xr:uid="{00000000-0005-0000-0000-00001F9A0000}"/>
    <cellStyle name="Normal 58 2 2 3 2 2" xfId="40630" xr:uid="{00000000-0005-0000-0000-0000209A0000}"/>
    <cellStyle name="Normal 58 2 2 3 2 3" xfId="56103" xr:uid="{00000000-0005-0000-0000-0000219A0000}"/>
    <cellStyle name="Normal 58 2 2 3 3" xfId="40631" xr:uid="{00000000-0005-0000-0000-0000229A0000}"/>
    <cellStyle name="Normal 58 2 2 3 4" xfId="56102" xr:uid="{00000000-0005-0000-0000-0000239A0000}"/>
    <cellStyle name="Normal 58 2 2 4" xfId="40632" xr:uid="{00000000-0005-0000-0000-0000249A0000}"/>
    <cellStyle name="Normal 58 2 2 4 2" xfId="40633" xr:uid="{00000000-0005-0000-0000-0000259A0000}"/>
    <cellStyle name="Normal 58 2 2 4 2 2" xfId="40634" xr:uid="{00000000-0005-0000-0000-0000269A0000}"/>
    <cellStyle name="Normal 58 2 2 4 3" xfId="40635" xr:uid="{00000000-0005-0000-0000-0000279A0000}"/>
    <cellStyle name="Normal 58 2 2 5" xfId="40636" xr:uid="{00000000-0005-0000-0000-0000289A0000}"/>
    <cellStyle name="Normal 58 2 2 5 2" xfId="40637" xr:uid="{00000000-0005-0000-0000-0000299A0000}"/>
    <cellStyle name="Normal 58 2 2 6" xfId="40638" xr:uid="{00000000-0005-0000-0000-00002A9A0000}"/>
    <cellStyle name="Normal 58 2 2 6 2" xfId="40639" xr:uid="{00000000-0005-0000-0000-00002B9A0000}"/>
    <cellStyle name="Normal 58 2 2 7" xfId="40640" xr:uid="{00000000-0005-0000-0000-00002C9A0000}"/>
    <cellStyle name="Normal 58 2 2 8" xfId="56100" xr:uid="{00000000-0005-0000-0000-00002D9A0000}"/>
    <cellStyle name="Normal 58 2 3" xfId="40641" xr:uid="{00000000-0005-0000-0000-00002E9A0000}"/>
    <cellStyle name="Normal 58 2 3 2" xfId="40642" xr:uid="{00000000-0005-0000-0000-00002F9A0000}"/>
    <cellStyle name="Normal 58 2 3 2 2" xfId="40643" xr:uid="{00000000-0005-0000-0000-0000309A0000}"/>
    <cellStyle name="Normal 58 2 3 2 2 2" xfId="40644" xr:uid="{00000000-0005-0000-0000-0000319A0000}"/>
    <cellStyle name="Normal 58 2 3 2 3" xfId="40645" xr:uid="{00000000-0005-0000-0000-0000329A0000}"/>
    <cellStyle name="Normal 58 2 3 3" xfId="40646" xr:uid="{00000000-0005-0000-0000-0000339A0000}"/>
    <cellStyle name="Normal 58 2 3 3 2" xfId="40647" xr:uid="{00000000-0005-0000-0000-0000349A0000}"/>
    <cellStyle name="Normal 58 2 3 3 2 2" xfId="40648" xr:uid="{00000000-0005-0000-0000-0000359A0000}"/>
    <cellStyle name="Normal 58 2 3 3 3" xfId="40649" xr:uid="{00000000-0005-0000-0000-0000369A0000}"/>
    <cellStyle name="Normal 58 2 3 4" xfId="40650" xr:uid="{00000000-0005-0000-0000-0000379A0000}"/>
    <cellStyle name="Normal 58 2 3 4 2" xfId="40651" xr:uid="{00000000-0005-0000-0000-0000389A0000}"/>
    <cellStyle name="Normal 58 2 3 4 2 2" xfId="40652" xr:uid="{00000000-0005-0000-0000-0000399A0000}"/>
    <cellStyle name="Normal 58 2 3 4 3" xfId="40653" xr:uid="{00000000-0005-0000-0000-00003A9A0000}"/>
    <cellStyle name="Normal 58 2 3 5" xfId="40654" xr:uid="{00000000-0005-0000-0000-00003B9A0000}"/>
    <cellStyle name="Normal 58 2 3 5 2" xfId="40655" xr:uid="{00000000-0005-0000-0000-00003C9A0000}"/>
    <cellStyle name="Normal 58 2 3 6" xfId="40656" xr:uid="{00000000-0005-0000-0000-00003D9A0000}"/>
    <cellStyle name="Normal 58 2 4" xfId="40657" xr:uid="{00000000-0005-0000-0000-00003E9A0000}"/>
    <cellStyle name="Normal 58 2 4 2" xfId="40658" xr:uid="{00000000-0005-0000-0000-00003F9A0000}"/>
    <cellStyle name="Normal 58 2 4 2 2" xfId="40659" xr:uid="{00000000-0005-0000-0000-0000409A0000}"/>
    <cellStyle name="Normal 58 2 4 3" xfId="40660" xr:uid="{00000000-0005-0000-0000-0000419A0000}"/>
    <cellStyle name="Normal 58 2 5" xfId="40661" xr:uid="{00000000-0005-0000-0000-0000429A0000}"/>
    <cellStyle name="Normal 58 2 5 2" xfId="40662" xr:uid="{00000000-0005-0000-0000-0000439A0000}"/>
    <cellStyle name="Normal 58 2 5 2 2" xfId="40663" xr:uid="{00000000-0005-0000-0000-0000449A0000}"/>
    <cellStyle name="Normal 58 2 5 3" xfId="40664" xr:uid="{00000000-0005-0000-0000-0000459A0000}"/>
    <cellStyle name="Normal 58 2 6" xfId="40665" xr:uid="{00000000-0005-0000-0000-0000469A0000}"/>
    <cellStyle name="Normal 58 2 6 2" xfId="40666" xr:uid="{00000000-0005-0000-0000-0000479A0000}"/>
    <cellStyle name="Normal 58 2 6 2 2" xfId="40667" xr:uid="{00000000-0005-0000-0000-0000489A0000}"/>
    <cellStyle name="Normal 58 2 6 3" xfId="40668" xr:uid="{00000000-0005-0000-0000-0000499A0000}"/>
    <cellStyle name="Normal 58 2 7" xfId="40669" xr:uid="{00000000-0005-0000-0000-00004A9A0000}"/>
    <cellStyle name="Normal 58 2 7 2" xfId="40670" xr:uid="{00000000-0005-0000-0000-00004B9A0000}"/>
    <cellStyle name="Normal 58 2 8" xfId="40671" xr:uid="{00000000-0005-0000-0000-00004C9A0000}"/>
    <cellStyle name="Normal 58 2 8 2" xfId="40672" xr:uid="{00000000-0005-0000-0000-00004D9A0000}"/>
    <cellStyle name="Normal 58 2 9" xfId="40673" xr:uid="{00000000-0005-0000-0000-00004E9A0000}"/>
    <cellStyle name="Normal 58 2 9 2" xfId="40674" xr:uid="{00000000-0005-0000-0000-00004F9A0000}"/>
    <cellStyle name="Normal 58 3" xfId="40675" xr:uid="{00000000-0005-0000-0000-0000509A0000}"/>
    <cellStyle name="Normal 58 3 10" xfId="40676" xr:uid="{00000000-0005-0000-0000-0000519A0000}"/>
    <cellStyle name="Normal 58 3 10 2" xfId="40677" xr:uid="{00000000-0005-0000-0000-0000529A0000}"/>
    <cellStyle name="Normal 58 3 11" xfId="40678" xr:uid="{00000000-0005-0000-0000-0000539A0000}"/>
    <cellStyle name="Normal 58 3 12" xfId="56104" xr:uid="{00000000-0005-0000-0000-0000549A0000}"/>
    <cellStyle name="Normal 58 3 2" xfId="40679" xr:uid="{00000000-0005-0000-0000-0000559A0000}"/>
    <cellStyle name="Normal 58 3 2 2" xfId="40680" xr:uid="{00000000-0005-0000-0000-0000569A0000}"/>
    <cellStyle name="Normal 58 3 2 2 2" xfId="40681" xr:uid="{00000000-0005-0000-0000-0000579A0000}"/>
    <cellStyle name="Normal 58 3 2 2 2 2" xfId="40682" xr:uid="{00000000-0005-0000-0000-0000589A0000}"/>
    <cellStyle name="Normal 58 3 2 2 3" xfId="40683" xr:uid="{00000000-0005-0000-0000-0000599A0000}"/>
    <cellStyle name="Normal 58 3 2 3" xfId="40684" xr:uid="{00000000-0005-0000-0000-00005A9A0000}"/>
    <cellStyle name="Normal 58 3 2 3 2" xfId="40685" xr:uid="{00000000-0005-0000-0000-00005B9A0000}"/>
    <cellStyle name="Normal 58 3 2 3 2 2" xfId="40686" xr:uid="{00000000-0005-0000-0000-00005C9A0000}"/>
    <cellStyle name="Normal 58 3 2 3 3" xfId="40687" xr:uid="{00000000-0005-0000-0000-00005D9A0000}"/>
    <cellStyle name="Normal 58 3 2 4" xfId="40688" xr:uid="{00000000-0005-0000-0000-00005E9A0000}"/>
    <cellStyle name="Normal 58 3 2 4 2" xfId="40689" xr:uid="{00000000-0005-0000-0000-00005F9A0000}"/>
    <cellStyle name="Normal 58 3 2 4 2 2" xfId="40690" xr:uid="{00000000-0005-0000-0000-0000609A0000}"/>
    <cellStyle name="Normal 58 3 2 4 3" xfId="40691" xr:uid="{00000000-0005-0000-0000-0000619A0000}"/>
    <cellStyle name="Normal 58 3 2 5" xfId="40692" xr:uid="{00000000-0005-0000-0000-0000629A0000}"/>
    <cellStyle name="Normal 58 3 2 5 2" xfId="40693" xr:uid="{00000000-0005-0000-0000-0000639A0000}"/>
    <cellStyle name="Normal 58 3 2 6" xfId="40694" xr:uid="{00000000-0005-0000-0000-0000649A0000}"/>
    <cellStyle name="Normal 58 3 2 6 2" xfId="40695" xr:uid="{00000000-0005-0000-0000-0000659A0000}"/>
    <cellStyle name="Normal 58 3 2 7" xfId="40696" xr:uid="{00000000-0005-0000-0000-0000669A0000}"/>
    <cellStyle name="Normal 58 3 2 8" xfId="56105" xr:uid="{00000000-0005-0000-0000-0000679A0000}"/>
    <cellStyle name="Normal 58 3 3" xfId="40697" xr:uid="{00000000-0005-0000-0000-0000689A0000}"/>
    <cellStyle name="Normal 58 3 3 2" xfId="40698" xr:uid="{00000000-0005-0000-0000-0000699A0000}"/>
    <cellStyle name="Normal 58 3 3 2 2" xfId="40699" xr:uid="{00000000-0005-0000-0000-00006A9A0000}"/>
    <cellStyle name="Normal 58 3 3 2 2 2" xfId="40700" xr:uid="{00000000-0005-0000-0000-00006B9A0000}"/>
    <cellStyle name="Normal 58 3 3 2 3" xfId="40701" xr:uid="{00000000-0005-0000-0000-00006C9A0000}"/>
    <cellStyle name="Normal 58 3 3 2 4" xfId="56107" xr:uid="{00000000-0005-0000-0000-00006D9A0000}"/>
    <cellStyle name="Normal 58 3 3 3" xfId="40702" xr:uid="{00000000-0005-0000-0000-00006E9A0000}"/>
    <cellStyle name="Normal 58 3 3 3 2" xfId="40703" xr:uid="{00000000-0005-0000-0000-00006F9A0000}"/>
    <cellStyle name="Normal 58 3 3 3 2 2" xfId="40704" xr:uid="{00000000-0005-0000-0000-0000709A0000}"/>
    <cellStyle name="Normal 58 3 3 3 3" xfId="40705" xr:uid="{00000000-0005-0000-0000-0000719A0000}"/>
    <cellStyle name="Normal 58 3 3 4" xfId="40706" xr:uid="{00000000-0005-0000-0000-0000729A0000}"/>
    <cellStyle name="Normal 58 3 3 4 2" xfId="40707" xr:uid="{00000000-0005-0000-0000-0000739A0000}"/>
    <cellStyle name="Normal 58 3 3 4 2 2" xfId="40708" xr:uid="{00000000-0005-0000-0000-0000749A0000}"/>
    <cellStyle name="Normal 58 3 3 4 3" xfId="40709" xr:uid="{00000000-0005-0000-0000-0000759A0000}"/>
    <cellStyle name="Normal 58 3 3 5" xfId="40710" xr:uid="{00000000-0005-0000-0000-0000769A0000}"/>
    <cellStyle name="Normal 58 3 3 5 2" xfId="40711" xr:uid="{00000000-0005-0000-0000-0000779A0000}"/>
    <cellStyle name="Normal 58 3 3 6" xfId="40712" xr:uid="{00000000-0005-0000-0000-0000789A0000}"/>
    <cellStyle name="Normal 58 3 3 7" xfId="56106" xr:uid="{00000000-0005-0000-0000-0000799A0000}"/>
    <cellStyle name="Normal 58 3 4" xfId="40713" xr:uid="{00000000-0005-0000-0000-00007A9A0000}"/>
    <cellStyle name="Normal 58 3 4 2" xfId="40714" xr:uid="{00000000-0005-0000-0000-00007B9A0000}"/>
    <cellStyle name="Normal 58 3 4 2 2" xfId="40715" xr:uid="{00000000-0005-0000-0000-00007C9A0000}"/>
    <cellStyle name="Normal 58 3 4 3" xfId="40716" xr:uid="{00000000-0005-0000-0000-00007D9A0000}"/>
    <cellStyle name="Normal 58 3 5" xfId="40717" xr:uid="{00000000-0005-0000-0000-00007E9A0000}"/>
    <cellStyle name="Normal 58 3 5 2" xfId="40718" xr:uid="{00000000-0005-0000-0000-00007F9A0000}"/>
    <cellStyle name="Normal 58 3 5 2 2" xfId="40719" xr:uid="{00000000-0005-0000-0000-0000809A0000}"/>
    <cellStyle name="Normal 58 3 5 3" xfId="40720" xr:uid="{00000000-0005-0000-0000-0000819A0000}"/>
    <cellStyle name="Normal 58 3 6" xfId="40721" xr:uid="{00000000-0005-0000-0000-0000829A0000}"/>
    <cellStyle name="Normal 58 3 6 2" xfId="40722" xr:uid="{00000000-0005-0000-0000-0000839A0000}"/>
    <cellStyle name="Normal 58 3 6 2 2" xfId="40723" xr:uid="{00000000-0005-0000-0000-0000849A0000}"/>
    <cellStyle name="Normal 58 3 6 3" xfId="40724" xr:uid="{00000000-0005-0000-0000-0000859A0000}"/>
    <cellStyle name="Normal 58 3 7" xfId="40725" xr:uid="{00000000-0005-0000-0000-0000869A0000}"/>
    <cellStyle name="Normal 58 3 7 2" xfId="40726" xr:uid="{00000000-0005-0000-0000-0000879A0000}"/>
    <cellStyle name="Normal 58 3 8" xfId="40727" xr:uid="{00000000-0005-0000-0000-0000889A0000}"/>
    <cellStyle name="Normal 58 3 8 2" xfId="40728" xr:uid="{00000000-0005-0000-0000-0000899A0000}"/>
    <cellStyle name="Normal 58 3 9" xfId="40729" xr:uid="{00000000-0005-0000-0000-00008A9A0000}"/>
    <cellStyle name="Normal 58 3 9 2" xfId="40730" xr:uid="{00000000-0005-0000-0000-00008B9A0000}"/>
    <cellStyle name="Normal 58 4" xfId="40731" xr:uid="{00000000-0005-0000-0000-00008C9A0000}"/>
    <cellStyle name="Normal 58 4 10" xfId="40732" xr:uid="{00000000-0005-0000-0000-00008D9A0000}"/>
    <cellStyle name="Normal 58 4 10 2" xfId="40733" xr:uid="{00000000-0005-0000-0000-00008E9A0000}"/>
    <cellStyle name="Normal 58 4 11" xfId="40734" xr:uid="{00000000-0005-0000-0000-00008F9A0000}"/>
    <cellStyle name="Normal 58 4 2" xfId="40735" xr:uid="{00000000-0005-0000-0000-0000909A0000}"/>
    <cellStyle name="Normal 58 4 2 2" xfId="40736" xr:uid="{00000000-0005-0000-0000-0000919A0000}"/>
    <cellStyle name="Normal 58 4 2 2 2" xfId="40737" xr:uid="{00000000-0005-0000-0000-0000929A0000}"/>
    <cellStyle name="Normal 58 4 2 2 2 2" xfId="40738" xr:uid="{00000000-0005-0000-0000-0000939A0000}"/>
    <cellStyle name="Normal 58 4 2 2 3" xfId="40739" xr:uid="{00000000-0005-0000-0000-0000949A0000}"/>
    <cellStyle name="Normal 58 4 2 3" xfId="40740" xr:uid="{00000000-0005-0000-0000-0000959A0000}"/>
    <cellStyle name="Normal 58 4 2 3 2" xfId="40741" xr:uid="{00000000-0005-0000-0000-0000969A0000}"/>
    <cellStyle name="Normal 58 4 2 3 2 2" xfId="40742" xr:uid="{00000000-0005-0000-0000-0000979A0000}"/>
    <cellStyle name="Normal 58 4 2 3 3" xfId="40743" xr:uid="{00000000-0005-0000-0000-0000989A0000}"/>
    <cellStyle name="Normal 58 4 2 4" xfId="40744" xr:uid="{00000000-0005-0000-0000-0000999A0000}"/>
    <cellStyle name="Normal 58 4 2 4 2" xfId="40745" xr:uid="{00000000-0005-0000-0000-00009A9A0000}"/>
    <cellStyle name="Normal 58 4 2 4 2 2" xfId="40746" xr:uid="{00000000-0005-0000-0000-00009B9A0000}"/>
    <cellStyle name="Normal 58 4 2 4 3" xfId="40747" xr:uid="{00000000-0005-0000-0000-00009C9A0000}"/>
    <cellStyle name="Normal 58 4 2 5" xfId="40748" xr:uid="{00000000-0005-0000-0000-00009D9A0000}"/>
    <cellStyle name="Normal 58 4 2 5 2" xfId="40749" xr:uid="{00000000-0005-0000-0000-00009E9A0000}"/>
    <cellStyle name="Normal 58 4 2 6" xfId="40750" xr:uid="{00000000-0005-0000-0000-00009F9A0000}"/>
    <cellStyle name="Normal 58 4 2 6 2" xfId="40751" xr:uid="{00000000-0005-0000-0000-0000A09A0000}"/>
    <cellStyle name="Normal 58 4 2 7" xfId="40752" xr:uid="{00000000-0005-0000-0000-0000A19A0000}"/>
    <cellStyle name="Normal 58 4 3" xfId="40753" xr:uid="{00000000-0005-0000-0000-0000A29A0000}"/>
    <cellStyle name="Normal 58 4 3 2" xfId="40754" xr:uid="{00000000-0005-0000-0000-0000A39A0000}"/>
    <cellStyle name="Normal 58 4 3 2 2" xfId="40755" xr:uid="{00000000-0005-0000-0000-0000A49A0000}"/>
    <cellStyle name="Normal 58 4 3 2 2 2" xfId="40756" xr:uid="{00000000-0005-0000-0000-0000A59A0000}"/>
    <cellStyle name="Normal 58 4 3 2 3" xfId="40757" xr:uid="{00000000-0005-0000-0000-0000A69A0000}"/>
    <cellStyle name="Normal 58 4 3 3" xfId="40758" xr:uid="{00000000-0005-0000-0000-0000A79A0000}"/>
    <cellStyle name="Normal 58 4 3 3 2" xfId="40759" xr:uid="{00000000-0005-0000-0000-0000A89A0000}"/>
    <cellStyle name="Normal 58 4 3 3 2 2" xfId="40760" xr:uid="{00000000-0005-0000-0000-0000A99A0000}"/>
    <cellStyle name="Normal 58 4 3 3 3" xfId="40761" xr:uid="{00000000-0005-0000-0000-0000AA9A0000}"/>
    <cellStyle name="Normal 58 4 3 4" xfId="40762" xr:uid="{00000000-0005-0000-0000-0000AB9A0000}"/>
    <cellStyle name="Normal 58 4 3 4 2" xfId="40763" xr:uid="{00000000-0005-0000-0000-0000AC9A0000}"/>
    <cellStyle name="Normal 58 4 3 4 2 2" xfId="40764" xr:uid="{00000000-0005-0000-0000-0000AD9A0000}"/>
    <cellStyle name="Normal 58 4 3 4 3" xfId="40765" xr:uid="{00000000-0005-0000-0000-0000AE9A0000}"/>
    <cellStyle name="Normal 58 4 3 5" xfId="40766" xr:uid="{00000000-0005-0000-0000-0000AF9A0000}"/>
    <cellStyle name="Normal 58 4 3 5 2" xfId="40767" xr:uid="{00000000-0005-0000-0000-0000B09A0000}"/>
    <cellStyle name="Normal 58 4 3 6" xfId="40768" xr:uid="{00000000-0005-0000-0000-0000B19A0000}"/>
    <cellStyle name="Normal 58 4 4" xfId="40769" xr:uid="{00000000-0005-0000-0000-0000B29A0000}"/>
    <cellStyle name="Normal 58 4 4 2" xfId="40770" xr:uid="{00000000-0005-0000-0000-0000B39A0000}"/>
    <cellStyle name="Normal 58 4 4 2 2" xfId="40771" xr:uid="{00000000-0005-0000-0000-0000B49A0000}"/>
    <cellStyle name="Normal 58 4 4 3" xfId="40772" xr:uid="{00000000-0005-0000-0000-0000B59A0000}"/>
    <cellStyle name="Normal 58 4 5" xfId="40773" xr:uid="{00000000-0005-0000-0000-0000B69A0000}"/>
    <cellStyle name="Normal 58 4 5 2" xfId="40774" xr:uid="{00000000-0005-0000-0000-0000B79A0000}"/>
    <cellStyle name="Normal 58 4 5 2 2" xfId="40775" xr:uid="{00000000-0005-0000-0000-0000B89A0000}"/>
    <cellStyle name="Normal 58 4 5 3" xfId="40776" xr:uid="{00000000-0005-0000-0000-0000B99A0000}"/>
    <cellStyle name="Normal 58 4 6" xfId="40777" xr:uid="{00000000-0005-0000-0000-0000BA9A0000}"/>
    <cellStyle name="Normal 58 4 6 2" xfId="40778" xr:uid="{00000000-0005-0000-0000-0000BB9A0000}"/>
    <cellStyle name="Normal 58 4 6 2 2" xfId="40779" xr:uid="{00000000-0005-0000-0000-0000BC9A0000}"/>
    <cellStyle name="Normal 58 4 6 3" xfId="40780" xr:uid="{00000000-0005-0000-0000-0000BD9A0000}"/>
    <cellStyle name="Normal 58 4 7" xfId="40781" xr:uid="{00000000-0005-0000-0000-0000BE9A0000}"/>
    <cellStyle name="Normal 58 4 7 2" xfId="40782" xr:uid="{00000000-0005-0000-0000-0000BF9A0000}"/>
    <cellStyle name="Normal 58 4 8" xfId="40783" xr:uid="{00000000-0005-0000-0000-0000C09A0000}"/>
    <cellStyle name="Normal 58 4 8 2" xfId="40784" xr:uid="{00000000-0005-0000-0000-0000C19A0000}"/>
    <cellStyle name="Normal 58 4 9" xfId="40785" xr:uid="{00000000-0005-0000-0000-0000C29A0000}"/>
    <cellStyle name="Normal 58 4 9 2" xfId="40786" xr:uid="{00000000-0005-0000-0000-0000C39A0000}"/>
    <cellStyle name="Normal 58 5" xfId="40787" xr:uid="{00000000-0005-0000-0000-0000C49A0000}"/>
    <cellStyle name="Normal 58 5 2" xfId="40788" xr:uid="{00000000-0005-0000-0000-0000C59A0000}"/>
    <cellStyle name="Normal 58 5 2 2" xfId="40789" xr:uid="{00000000-0005-0000-0000-0000C69A0000}"/>
    <cellStyle name="Normal 58 5 2 2 2" xfId="40790" xr:uid="{00000000-0005-0000-0000-0000C79A0000}"/>
    <cellStyle name="Normal 58 5 2 3" xfId="40791" xr:uid="{00000000-0005-0000-0000-0000C89A0000}"/>
    <cellStyle name="Normal 58 5 3" xfId="40792" xr:uid="{00000000-0005-0000-0000-0000C99A0000}"/>
    <cellStyle name="Normal 58 5 3 2" xfId="40793" xr:uid="{00000000-0005-0000-0000-0000CA9A0000}"/>
    <cellStyle name="Normal 58 5 3 2 2" xfId="40794" xr:uid="{00000000-0005-0000-0000-0000CB9A0000}"/>
    <cellStyle name="Normal 58 5 3 3" xfId="40795" xr:uid="{00000000-0005-0000-0000-0000CC9A0000}"/>
    <cellStyle name="Normal 58 5 4" xfId="40796" xr:uid="{00000000-0005-0000-0000-0000CD9A0000}"/>
    <cellStyle name="Normal 58 5 4 2" xfId="40797" xr:uid="{00000000-0005-0000-0000-0000CE9A0000}"/>
    <cellStyle name="Normal 58 5 4 2 2" xfId="40798" xr:uid="{00000000-0005-0000-0000-0000CF9A0000}"/>
    <cellStyle name="Normal 58 5 4 3" xfId="40799" xr:uid="{00000000-0005-0000-0000-0000D09A0000}"/>
    <cellStyle name="Normal 58 5 5" xfId="40800" xr:uid="{00000000-0005-0000-0000-0000D19A0000}"/>
    <cellStyle name="Normal 58 5 5 2" xfId="40801" xr:uid="{00000000-0005-0000-0000-0000D29A0000}"/>
    <cellStyle name="Normal 58 5 6" xfId="40802" xr:uid="{00000000-0005-0000-0000-0000D39A0000}"/>
    <cellStyle name="Normal 58 5 6 2" xfId="40803" xr:uid="{00000000-0005-0000-0000-0000D49A0000}"/>
    <cellStyle name="Normal 58 5 7" xfId="40804" xr:uid="{00000000-0005-0000-0000-0000D59A0000}"/>
    <cellStyle name="Normal 58 6" xfId="40805" xr:uid="{00000000-0005-0000-0000-0000D69A0000}"/>
    <cellStyle name="Normal 58 6 2" xfId="40806" xr:uid="{00000000-0005-0000-0000-0000D79A0000}"/>
    <cellStyle name="Normal 58 6 2 2" xfId="40807" xr:uid="{00000000-0005-0000-0000-0000D89A0000}"/>
    <cellStyle name="Normal 58 6 2 2 2" xfId="40808" xr:uid="{00000000-0005-0000-0000-0000D99A0000}"/>
    <cellStyle name="Normal 58 6 2 3" xfId="40809" xr:uid="{00000000-0005-0000-0000-0000DA9A0000}"/>
    <cellStyle name="Normal 58 6 3" xfId="40810" xr:uid="{00000000-0005-0000-0000-0000DB9A0000}"/>
    <cellStyle name="Normal 58 6 3 2" xfId="40811" xr:uid="{00000000-0005-0000-0000-0000DC9A0000}"/>
    <cellStyle name="Normal 58 6 3 2 2" xfId="40812" xr:uid="{00000000-0005-0000-0000-0000DD9A0000}"/>
    <cellStyle name="Normal 58 6 3 3" xfId="40813" xr:uid="{00000000-0005-0000-0000-0000DE9A0000}"/>
    <cellStyle name="Normal 58 6 4" xfId="40814" xr:uid="{00000000-0005-0000-0000-0000DF9A0000}"/>
    <cellStyle name="Normal 58 6 4 2" xfId="40815" xr:uid="{00000000-0005-0000-0000-0000E09A0000}"/>
    <cellStyle name="Normal 58 6 4 2 2" xfId="40816" xr:uid="{00000000-0005-0000-0000-0000E19A0000}"/>
    <cellStyle name="Normal 58 6 4 3" xfId="40817" xr:uid="{00000000-0005-0000-0000-0000E29A0000}"/>
    <cellStyle name="Normal 58 6 5" xfId="40818" xr:uid="{00000000-0005-0000-0000-0000E39A0000}"/>
    <cellStyle name="Normal 58 6 5 2" xfId="40819" xr:uid="{00000000-0005-0000-0000-0000E49A0000}"/>
    <cellStyle name="Normal 58 6 6" xfId="40820" xr:uid="{00000000-0005-0000-0000-0000E59A0000}"/>
    <cellStyle name="Normal 58 7" xfId="40821" xr:uid="{00000000-0005-0000-0000-0000E69A0000}"/>
    <cellStyle name="Normal 58 7 2" xfId="40822" xr:uid="{00000000-0005-0000-0000-0000E79A0000}"/>
    <cellStyle name="Normal 58 7 2 2" xfId="40823" xr:uid="{00000000-0005-0000-0000-0000E89A0000}"/>
    <cellStyle name="Normal 58 7 3" xfId="40824" xr:uid="{00000000-0005-0000-0000-0000E99A0000}"/>
    <cellStyle name="Normal 58 8" xfId="40825" xr:uid="{00000000-0005-0000-0000-0000EA9A0000}"/>
    <cellStyle name="Normal 58 8 2" xfId="40826" xr:uid="{00000000-0005-0000-0000-0000EB9A0000}"/>
    <cellStyle name="Normal 58 8 2 2" xfId="40827" xr:uid="{00000000-0005-0000-0000-0000EC9A0000}"/>
    <cellStyle name="Normal 58 8 3" xfId="40828" xr:uid="{00000000-0005-0000-0000-0000ED9A0000}"/>
    <cellStyle name="Normal 58 9" xfId="40829" xr:uid="{00000000-0005-0000-0000-0000EE9A0000}"/>
    <cellStyle name="Normal 58 9 2" xfId="40830" xr:uid="{00000000-0005-0000-0000-0000EF9A0000}"/>
    <cellStyle name="Normal 58 9 2 2" xfId="40831" xr:uid="{00000000-0005-0000-0000-0000F09A0000}"/>
    <cellStyle name="Normal 58 9 3" xfId="40832" xr:uid="{00000000-0005-0000-0000-0000F19A0000}"/>
    <cellStyle name="Normal 59" xfId="40833" xr:uid="{00000000-0005-0000-0000-0000F29A0000}"/>
    <cellStyle name="Normal 59 10" xfId="40834" xr:uid="{00000000-0005-0000-0000-0000F39A0000}"/>
    <cellStyle name="Normal 59 10 2" xfId="40835" xr:uid="{00000000-0005-0000-0000-0000F49A0000}"/>
    <cellStyle name="Normal 59 11" xfId="40836" xr:uid="{00000000-0005-0000-0000-0000F59A0000}"/>
    <cellStyle name="Normal 59 11 2" xfId="40837" xr:uid="{00000000-0005-0000-0000-0000F69A0000}"/>
    <cellStyle name="Normal 59 12" xfId="40838" xr:uid="{00000000-0005-0000-0000-0000F79A0000}"/>
    <cellStyle name="Normal 59 12 2" xfId="40839" xr:uid="{00000000-0005-0000-0000-0000F89A0000}"/>
    <cellStyle name="Normal 59 13" xfId="40840" xr:uid="{00000000-0005-0000-0000-0000F99A0000}"/>
    <cellStyle name="Normal 59 13 2" xfId="40841" xr:uid="{00000000-0005-0000-0000-0000FA9A0000}"/>
    <cellStyle name="Normal 59 14" xfId="40842" xr:uid="{00000000-0005-0000-0000-0000FB9A0000}"/>
    <cellStyle name="Normal 59 15" xfId="56108" xr:uid="{00000000-0005-0000-0000-0000FC9A0000}"/>
    <cellStyle name="Normal 59 2" xfId="40843" xr:uid="{00000000-0005-0000-0000-0000FD9A0000}"/>
    <cellStyle name="Normal 59 2 10" xfId="40844" xr:uid="{00000000-0005-0000-0000-0000FE9A0000}"/>
    <cellStyle name="Normal 59 2 10 2" xfId="40845" xr:uid="{00000000-0005-0000-0000-0000FF9A0000}"/>
    <cellStyle name="Normal 59 2 11" xfId="40846" xr:uid="{00000000-0005-0000-0000-0000009B0000}"/>
    <cellStyle name="Normal 59 2 12" xfId="56109" xr:uid="{00000000-0005-0000-0000-0000019B0000}"/>
    <cellStyle name="Normal 59 2 2" xfId="40847" xr:uid="{00000000-0005-0000-0000-0000029B0000}"/>
    <cellStyle name="Normal 59 2 2 2" xfId="40848" xr:uid="{00000000-0005-0000-0000-0000039B0000}"/>
    <cellStyle name="Normal 59 2 2 2 2" xfId="40849" xr:uid="{00000000-0005-0000-0000-0000049B0000}"/>
    <cellStyle name="Normal 59 2 2 2 2 2" xfId="40850" xr:uid="{00000000-0005-0000-0000-0000059B0000}"/>
    <cellStyle name="Normal 59 2 2 2 3" xfId="40851" xr:uid="{00000000-0005-0000-0000-0000069B0000}"/>
    <cellStyle name="Normal 59 2 2 2 4" xfId="56111" xr:uid="{00000000-0005-0000-0000-0000079B0000}"/>
    <cellStyle name="Normal 59 2 2 3" xfId="40852" xr:uid="{00000000-0005-0000-0000-0000089B0000}"/>
    <cellStyle name="Normal 59 2 2 3 2" xfId="40853" xr:uid="{00000000-0005-0000-0000-0000099B0000}"/>
    <cellStyle name="Normal 59 2 2 3 2 2" xfId="40854" xr:uid="{00000000-0005-0000-0000-00000A9B0000}"/>
    <cellStyle name="Normal 59 2 2 3 2 3" xfId="56113" xr:uid="{00000000-0005-0000-0000-00000B9B0000}"/>
    <cellStyle name="Normal 59 2 2 3 3" xfId="40855" xr:uid="{00000000-0005-0000-0000-00000C9B0000}"/>
    <cellStyle name="Normal 59 2 2 3 4" xfId="56112" xr:uid="{00000000-0005-0000-0000-00000D9B0000}"/>
    <cellStyle name="Normal 59 2 2 4" xfId="40856" xr:uid="{00000000-0005-0000-0000-00000E9B0000}"/>
    <cellStyle name="Normal 59 2 2 4 2" xfId="40857" xr:uid="{00000000-0005-0000-0000-00000F9B0000}"/>
    <cellStyle name="Normal 59 2 2 4 2 2" xfId="40858" xr:uid="{00000000-0005-0000-0000-0000109B0000}"/>
    <cellStyle name="Normal 59 2 2 4 3" xfId="40859" xr:uid="{00000000-0005-0000-0000-0000119B0000}"/>
    <cellStyle name="Normal 59 2 2 5" xfId="40860" xr:uid="{00000000-0005-0000-0000-0000129B0000}"/>
    <cellStyle name="Normal 59 2 2 5 2" xfId="40861" xr:uid="{00000000-0005-0000-0000-0000139B0000}"/>
    <cellStyle name="Normal 59 2 2 6" xfId="40862" xr:uid="{00000000-0005-0000-0000-0000149B0000}"/>
    <cellStyle name="Normal 59 2 2 6 2" xfId="40863" xr:uid="{00000000-0005-0000-0000-0000159B0000}"/>
    <cellStyle name="Normal 59 2 2 7" xfId="40864" xr:uid="{00000000-0005-0000-0000-0000169B0000}"/>
    <cellStyle name="Normal 59 2 2 8" xfId="56110" xr:uid="{00000000-0005-0000-0000-0000179B0000}"/>
    <cellStyle name="Normal 59 2 3" xfId="40865" xr:uid="{00000000-0005-0000-0000-0000189B0000}"/>
    <cellStyle name="Normal 59 2 3 2" xfId="40866" xr:uid="{00000000-0005-0000-0000-0000199B0000}"/>
    <cellStyle name="Normal 59 2 3 2 2" xfId="40867" xr:uid="{00000000-0005-0000-0000-00001A9B0000}"/>
    <cellStyle name="Normal 59 2 3 2 2 2" xfId="40868" xr:uid="{00000000-0005-0000-0000-00001B9B0000}"/>
    <cellStyle name="Normal 59 2 3 2 3" xfId="40869" xr:uid="{00000000-0005-0000-0000-00001C9B0000}"/>
    <cellStyle name="Normal 59 2 3 3" xfId="40870" xr:uid="{00000000-0005-0000-0000-00001D9B0000}"/>
    <cellStyle name="Normal 59 2 3 3 2" xfId="40871" xr:uid="{00000000-0005-0000-0000-00001E9B0000}"/>
    <cellStyle name="Normal 59 2 3 3 2 2" xfId="40872" xr:uid="{00000000-0005-0000-0000-00001F9B0000}"/>
    <cellStyle name="Normal 59 2 3 3 3" xfId="40873" xr:uid="{00000000-0005-0000-0000-0000209B0000}"/>
    <cellStyle name="Normal 59 2 3 4" xfId="40874" xr:uid="{00000000-0005-0000-0000-0000219B0000}"/>
    <cellStyle name="Normal 59 2 3 4 2" xfId="40875" xr:uid="{00000000-0005-0000-0000-0000229B0000}"/>
    <cellStyle name="Normal 59 2 3 4 2 2" xfId="40876" xr:uid="{00000000-0005-0000-0000-0000239B0000}"/>
    <cellStyle name="Normal 59 2 3 4 3" xfId="40877" xr:uid="{00000000-0005-0000-0000-0000249B0000}"/>
    <cellStyle name="Normal 59 2 3 5" xfId="40878" xr:uid="{00000000-0005-0000-0000-0000259B0000}"/>
    <cellStyle name="Normal 59 2 3 5 2" xfId="40879" xr:uid="{00000000-0005-0000-0000-0000269B0000}"/>
    <cellStyle name="Normal 59 2 3 6" xfId="40880" xr:uid="{00000000-0005-0000-0000-0000279B0000}"/>
    <cellStyle name="Normal 59 2 4" xfId="40881" xr:uid="{00000000-0005-0000-0000-0000289B0000}"/>
    <cellStyle name="Normal 59 2 4 2" xfId="40882" xr:uid="{00000000-0005-0000-0000-0000299B0000}"/>
    <cellStyle name="Normal 59 2 4 2 2" xfId="40883" xr:uid="{00000000-0005-0000-0000-00002A9B0000}"/>
    <cellStyle name="Normal 59 2 4 3" xfId="40884" xr:uid="{00000000-0005-0000-0000-00002B9B0000}"/>
    <cellStyle name="Normal 59 2 5" xfId="40885" xr:uid="{00000000-0005-0000-0000-00002C9B0000}"/>
    <cellStyle name="Normal 59 2 5 2" xfId="40886" xr:uid="{00000000-0005-0000-0000-00002D9B0000}"/>
    <cellStyle name="Normal 59 2 5 2 2" xfId="40887" xr:uid="{00000000-0005-0000-0000-00002E9B0000}"/>
    <cellStyle name="Normal 59 2 5 3" xfId="40888" xr:uid="{00000000-0005-0000-0000-00002F9B0000}"/>
    <cellStyle name="Normal 59 2 6" xfId="40889" xr:uid="{00000000-0005-0000-0000-0000309B0000}"/>
    <cellStyle name="Normal 59 2 6 2" xfId="40890" xr:uid="{00000000-0005-0000-0000-0000319B0000}"/>
    <cellStyle name="Normal 59 2 6 2 2" xfId="40891" xr:uid="{00000000-0005-0000-0000-0000329B0000}"/>
    <cellStyle name="Normal 59 2 6 3" xfId="40892" xr:uid="{00000000-0005-0000-0000-0000339B0000}"/>
    <cellStyle name="Normal 59 2 7" xfId="40893" xr:uid="{00000000-0005-0000-0000-0000349B0000}"/>
    <cellStyle name="Normal 59 2 7 2" xfId="40894" xr:uid="{00000000-0005-0000-0000-0000359B0000}"/>
    <cellStyle name="Normal 59 2 8" xfId="40895" xr:uid="{00000000-0005-0000-0000-0000369B0000}"/>
    <cellStyle name="Normal 59 2 8 2" xfId="40896" xr:uid="{00000000-0005-0000-0000-0000379B0000}"/>
    <cellStyle name="Normal 59 2 9" xfId="40897" xr:uid="{00000000-0005-0000-0000-0000389B0000}"/>
    <cellStyle name="Normal 59 2 9 2" xfId="40898" xr:uid="{00000000-0005-0000-0000-0000399B0000}"/>
    <cellStyle name="Normal 59 3" xfId="40899" xr:uid="{00000000-0005-0000-0000-00003A9B0000}"/>
    <cellStyle name="Normal 59 3 10" xfId="40900" xr:uid="{00000000-0005-0000-0000-00003B9B0000}"/>
    <cellStyle name="Normal 59 3 10 2" xfId="40901" xr:uid="{00000000-0005-0000-0000-00003C9B0000}"/>
    <cellStyle name="Normal 59 3 11" xfId="40902" xr:uid="{00000000-0005-0000-0000-00003D9B0000}"/>
    <cellStyle name="Normal 59 3 12" xfId="56114" xr:uid="{00000000-0005-0000-0000-00003E9B0000}"/>
    <cellStyle name="Normal 59 3 2" xfId="40903" xr:uid="{00000000-0005-0000-0000-00003F9B0000}"/>
    <cellStyle name="Normal 59 3 2 2" xfId="40904" xr:uid="{00000000-0005-0000-0000-0000409B0000}"/>
    <cellStyle name="Normal 59 3 2 2 2" xfId="40905" xr:uid="{00000000-0005-0000-0000-0000419B0000}"/>
    <cellStyle name="Normal 59 3 2 2 2 2" xfId="40906" xr:uid="{00000000-0005-0000-0000-0000429B0000}"/>
    <cellStyle name="Normal 59 3 2 2 3" xfId="40907" xr:uid="{00000000-0005-0000-0000-0000439B0000}"/>
    <cellStyle name="Normal 59 3 2 3" xfId="40908" xr:uid="{00000000-0005-0000-0000-0000449B0000}"/>
    <cellStyle name="Normal 59 3 2 3 2" xfId="40909" xr:uid="{00000000-0005-0000-0000-0000459B0000}"/>
    <cellStyle name="Normal 59 3 2 3 2 2" xfId="40910" xr:uid="{00000000-0005-0000-0000-0000469B0000}"/>
    <cellStyle name="Normal 59 3 2 3 3" xfId="40911" xr:uid="{00000000-0005-0000-0000-0000479B0000}"/>
    <cellStyle name="Normal 59 3 2 4" xfId="40912" xr:uid="{00000000-0005-0000-0000-0000489B0000}"/>
    <cellStyle name="Normal 59 3 2 4 2" xfId="40913" xr:uid="{00000000-0005-0000-0000-0000499B0000}"/>
    <cellStyle name="Normal 59 3 2 4 2 2" xfId="40914" xr:uid="{00000000-0005-0000-0000-00004A9B0000}"/>
    <cellStyle name="Normal 59 3 2 4 3" xfId="40915" xr:uid="{00000000-0005-0000-0000-00004B9B0000}"/>
    <cellStyle name="Normal 59 3 2 5" xfId="40916" xr:uid="{00000000-0005-0000-0000-00004C9B0000}"/>
    <cellStyle name="Normal 59 3 2 5 2" xfId="40917" xr:uid="{00000000-0005-0000-0000-00004D9B0000}"/>
    <cellStyle name="Normal 59 3 2 6" xfId="40918" xr:uid="{00000000-0005-0000-0000-00004E9B0000}"/>
    <cellStyle name="Normal 59 3 2 6 2" xfId="40919" xr:uid="{00000000-0005-0000-0000-00004F9B0000}"/>
    <cellStyle name="Normal 59 3 2 7" xfId="40920" xr:uid="{00000000-0005-0000-0000-0000509B0000}"/>
    <cellStyle name="Normal 59 3 2 8" xfId="56115" xr:uid="{00000000-0005-0000-0000-0000519B0000}"/>
    <cellStyle name="Normal 59 3 3" xfId="40921" xr:uid="{00000000-0005-0000-0000-0000529B0000}"/>
    <cellStyle name="Normal 59 3 3 2" xfId="40922" xr:uid="{00000000-0005-0000-0000-0000539B0000}"/>
    <cellStyle name="Normal 59 3 3 2 2" xfId="40923" xr:uid="{00000000-0005-0000-0000-0000549B0000}"/>
    <cellStyle name="Normal 59 3 3 2 2 2" xfId="40924" xr:uid="{00000000-0005-0000-0000-0000559B0000}"/>
    <cellStyle name="Normal 59 3 3 2 3" xfId="40925" xr:uid="{00000000-0005-0000-0000-0000569B0000}"/>
    <cellStyle name="Normal 59 3 3 2 4" xfId="56117" xr:uid="{00000000-0005-0000-0000-0000579B0000}"/>
    <cellStyle name="Normal 59 3 3 3" xfId="40926" xr:uid="{00000000-0005-0000-0000-0000589B0000}"/>
    <cellStyle name="Normal 59 3 3 3 2" xfId="40927" xr:uid="{00000000-0005-0000-0000-0000599B0000}"/>
    <cellStyle name="Normal 59 3 3 3 2 2" xfId="40928" xr:uid="{00000000-0005-0000-0000-00005A9B0000}"/>
    <cellStyle name="Normal 59 3 3 3 3" xfId="40929" xr:uid="{00000000-0005-0000-0000-00005B9B0000}"/>
    <cellStyle name="Normal 59 3 3 4" xfId="40930" xr:uid="{00000000-0005-0000-0000-00005C9B0000}"/>
    <cellStyle name="Normal 59 3 3 4 2" xfId="40931" xr:uid="{00000000-0005-0000-0000-00005D9B0000}"/>
    <cellStyle name="Normal 59 3 3 4 2 2" xfId="40932" xr:uid="{00000000-0005-0000-0000-00005E9B0000}"/>
    <cellStyle name="Normal 59 3 3 4 3" xfId="40933" xr:uid="{00000000-0005-0000-0000-00005F9B0000}"/>
    <cellStyle name="Normal 59 3 3 5" xfId="40934" xr:uid="{00000000-0005-0000-0000-0000609B0000}"/>
    <cellStyle name="Normal 59 3 3 5 2" xfId="40935" xr:uid="{00000000-0005-0000-0000-0000619B0000}"/>
    <cellStyle name="Normal 59 3 3 6" xfId="40936" xr:uid="{00000000-0005-0000-0000-0000629B0000}"/>
    <cellStyle name="Normal 59 3 3 7" xfId="56116" xr:uid="{00000000-0005-0000-0000-0000639B0000}"/>
    <cellStyle name="Normal 59 3 4" xfId="40937" xr:uid="{00000000-0005-0000-0000-0000649B0000}"/>
    <cellStyle name="Normal 59 3 4 2" xfId="40938" xr:uid="{00000000-0005-0000-0000-0000659B0000}"/>
    <cellStyle name="Normal 59 3 4 2 2" xfId="40939" xr:uid="{00000000-0005-0000-0000-0000669B0000}"/>
    <cellStyle name="Normal 59 3 4 3" xfId="40940" xr:uid="{00000000-0005-0000-0000-0000679B0000}"/>
    <cellStyle name="Normal 59 3 5" xfId="40941" xr:uid="{00000000-0005-0000-0000-0000689B0000}"/>
    <cellStyle name="Normal 59 3 5 2" xfId="40942" xr:uid="{00000000-0005-0000-0000-0000699B0000}"/>
    <cellStyle name="Normal 59 3 5 2 2" xfId="40943" xr:uid="{00000000-0005-0000-0000-00006A9B0000}"/>
    <cellStyle name="Normal 59 3 5 3" xfId="40944" xr:uid="{00000000-0005-0000-0000-00006B9B0000}"/>
    <cellStyle name="Normal 59 3 6" xfId="40945" xr:uid="{00000000-0005-0000-0000-00006C9B0000}"/>
    <cellStyle name="Normal 59 3 6 2" xfId="40946" xr:uid="{00000000-0005-0000-0000-00006D9B0000}"/>
    <cellStyle name="Normal 59 3 6 2 2" xfId="40947" xr:uid="{00000000-0005-0000-0000-00006E9B0000}"/>
    <cellStyle name="Normal 59 3 6 3" xfId="40948" xr:uid="{00000000-0005-0000-0000-00006F9B0000}"/>
    <cellStyle name="Normal 59 3 7" xfId="40949" xr:uid="{00000000-0005-0000-0000-0000709B0000}"/>
    <cellStyle name="Normal 59 3 7 2" xfId="40950" xr:uid="{00000000-0005-0000-0000-0000719B0000}"/>
    <cellStyle name="Normal 59 3 8" xfId="40951" xr:uid="{00000000-0005-0000-0000-0000729B0000}"/>
    <cellStyle name="Normal 59 3 8 2" xfId="40952" xr:uid="{00000000-0005-0000-0000-0000739B0000}"/>
    <cellStyle name="Normal 59 3 9" xfId="40953" xr:uid="{00000000-0005-0000-0000-0000749B0000}"/>
    <cellStyle name="Normal 59 3 9 2" xfId="40954" xr:uid="{00000000-0005-0000-0000-0000759B0000}"/>
    <cellStyle name="Normal 59 4" xfId="40955" xr:uid="{00000000-0005-0000-0000-0000769B0000}"/>
    <cellStyle name="Normal 59 4 10" xfId="40956" xr:uid="{00000000-0005-0000-0000-0000779B0000}"/>
    <cellStyle name="Normal 59 4 10 2" xfId="40957" xr:uid="{00000000-0005-0000-0000-0000789B0000}"/>
    <cellStyle name="Normal 59 4 11" xfId="40958" xr:uid="{00000000-0005-0000-0000-0000799B0000}"/>
    <cellStyle name="Normal 59 4 2" xfId="40959" xr:uid="{00000000-0005-0000-0000-00007A9B0000}"/>
    <cellStyle name="Normal 59 4 2 2" xfId="40960" xr:uid="{00000000-0005-0000-0000-00007B9B0000}"/>
    <cellStyle name="Normal 59 4 2 2 2" xfId="40961" xr:uid="{00000000-0005-0000-0000-00007C9B0000}"/>
    <cellStyle name="Normal 59 4 2 2 2 2" xfId="40962" xr:uid="{00000000-0005-0000-0000-00007D9B0000}"/>
    <cellStyle name="Normal 59 4 2 2 3" xfId="40963" xr:uid="{00000000-0005-0000-0000-00007E9B0000}"/>
    <cellStyle name="Normal 59 4 2 3" xfId="40964" xr:uid="{00000000-0005-0000-0000-00007F9B0000}"/>
    <cellStyle name="Normal 59 4 2 3 2" xfId="40965" xr:uid="{00000000-0005-0000-0000-0000809B0000}"/>
    <cellStyle name="Normal 59 4 2 3 2 2" xfId="40966" xr:uid="{00000000-0005-0000-0000-0000819B0000}"/>
    <cellStyle name="Normal 59 4 2 3 3" xfId="40967" xr:uid="{00000000-0005-0000-0000-0000829B0000}"/>
    <cellStyle name="Normal 59 4 2 4" xfId="40968" xr:uid="{00000000-0005-0000-0000-0000839B0000}"/>
    <cellStyle name="Normal 59 4 2 4 2" xfId="40969" xr:uid="{00000000-0005-0000-0000-0000849B0000}"/>
    <cellStyle name="Normal 59 4 2 4 2 2" xfId="40970" xr:uid="{00000000-0005-0000-0000-0000859B0000}"/>
    <cellStyle name="Normal 59 4 2 4 3" xfId="40971" xr:uid="{00000000-0005-0000-0000-0000869B0000}"/>
    <cellStyle name="Normal 59 4 2 5" xfId="40972" xr:uid="{00000000-0005-0000-0000-0000879B0000}"/>
    <cellStyle name="Normal 59 4 2 5 2" xfId="40973" xr:uid="{00000000-0005-0000-0000-0000889B0000}"/>
    <cellStyle name="Normal 59 4 2 6" xfId="40974" xr:uid="{00000000-0005-0000-0000-0000899B0000}"/>
    <cellStyle name="Normal 59 4 2 6 2" xfId="40975" xr:uid="{00000000-0005-0000-0000-00008A9B0000}"/>
    <cellStyle name="Normal 59 4 2 7" xfId="40976" xr:uid="{00000000-0005-0000-0000-00008B9B0000}"/>
    <cellStyle name="Normal 59 4 3" xfId="40977" xr:uid="{00000000-0005-0000-0000-00008C9B0000}"/>
    <cellStyle name="Normal 59 4 3 2" xfId="40978" xr:uid="{00000000-0005-0000-0000-00008D9B0000}"/>
    <cellStyle name="Normal 59 4 3 2 2" xfId="40979" xr:uid="{00000000-0005-0000-0000-00008E9B0000}"/>
    <cellStyle name="Normal 59 4 3 2 2 2" xfId="40980" xr:uid="{00000000-0005-0000-0000-00008F9B0000}"/>
    <cellStyle name="Normal 59 4 3 2 3" xfId="40981" xr:uid="{00000000-0005-0000-0000-0000909B0000}"/>
    <cellStyle name="Normal 59 4 3 3" xfId="40982" xr:uid="{00000000-0005-0000-0000-0000919B0000}"/>
    <cellStyle name="Normal 59 4 3 3 2" xfId="40983" xr:uid="{00000000-0005-0000-0000-0000929B0000}"/>
    <cellStyle name="Normal 59 4 3 3 2 2" xfId="40984" xr:uid="{00000000-0005-0000-0000-0000939B0000}"/>
    <cellStyle name="Normal 59 4 3 3 3" xfId="40985" xr:uid="{00000000-0005-0000-0000-0000949B0000}"/>
    <cellStyle name="Normal 59 4 3 4" xfId="40986" xr:uid="{00000000-0005-0000-0000-0000959B0000}"/>
    <cellStyle name="Normal 59 4 3 4 2" xfId="40987" xr:uid="{00000000-0005-0000-0000-0000969B0000}"/>
    <cellStyle name="Normal 59 4 3 4 2 2" xfId="40988" xr:uid="{00000000-0005-0000-0000-0000979B0000}"/>
    <cellStyle name="Normal 59 4 3 4 3" xfId="40989" xr:uid="{00000000-0005-0000-0000-0000989B0000}"/>
    <cellStyle name="Normal 59 4 3 5" xfId="40990" xr:uid="{00000000-0005-0000-0000-0000999B0000}"/>
    <cellStyle name="Normal 59 4 3 5 2" xfId="40991" xr:uid="{00000000-0005-0000-0000-00009A9B0000}"/>
    <cellStyle name="Normal 59 4 3 6" xfId="40992" xr:uid="{00000000-0005-0000-0000-00009B9B0000}"/>
    <cellStyle name="Normal 59 4 4" xfId="40993" xr:uid="{00000000-0005-0000-0000-00009C9B0000}"/>
    <cellStyle name="Normal 59 4 4 2" xfId="40994" xr:uid="{00000000-0005-0000-0000-00009D9B0000}"/>
    <cellStyle name="Normal 59 4 4 2 2" xfId="40995" xr:uid="{00000000-0005-0000-0000-00009E9B0000}"/>
    <cellStyle name="Normal 59 4 4 3" xfId="40996" xr:uid="{00000000-0005-0000-0000-00009F9B0000}"/>
    <cellStyle name="Normal 59 4 5" xfId="40997" xr:uid="{00000000-0005-0000-0000-0000A09B0000}"/>
    <cellStyle name="Normal 59 4 5 2" xfId="40998" xr:uid="{00000000-0005-0000-0000-0000A19B0000}"/>
    <cellStyle name="Normal 59 4 5 2 2" xfId="40999" xr:uid="{00000000-0005-0000-0000-0000A29B0000}"/>
    <cellStyle name="Normal 59 4 5 3" xfId="41000" xr:uid="{00000000-0005-0000-0000-0000A39B0000}"/>
    <cellStyle name="Normal 59 4 6" xfId="41001" xr:uid="{00000000-0005-0000-0000-0000A49B0000}"/>
    <cellStyle name="Normal 59 4 6 2" xfId="41002" xr:uid="{00000000-0005-0000-0000-0000A59B0000}"/>
    <cellStyle name="Normal 59 4 6 2 2" xfId="41003" xr:uid="{00000000-0005-0000-0000-0000A69B0000}"/>
    <cellStyle name="Normal 59 4 6 3" xfId="41004" xr:uid="{00000000-0005-0000-0000-0000A79B0000}"/>
    <cellStyle name="Normal 59 4 7" xfId="41005" xr:uid="{00000000-0005-0000-0000-0000A89B0000}"/>
    <cellStyle name="Normal 59 4 7 2" xfId="41006" xr:uid="{00000000-0005-0000-0000-0000A99B0000}"/>
    <cellStyle name="Normal 59 4 8" xfId="41007" xr:uid="{00000000-0005-0000-0000-0000AA9B0000}"/>
    <cellStyle name="Normal 59 4 8 2" xfId="41008" xr:uid="{00000000-0005-0000-0000-0000AB9B0000}"/>
    <cellStyle name="Normal 59 4 9" xfId="41009" xr:uid="{00000000-0005-0000-0000-0000AC9B0000}"/>
    <cellStyle name="Normal 59 4 9 2" xfId="41010" xr:uid="{00000000-0005-0000-0000-0000AD9B0000}"/>
    <cellStyle name="Normal 59 5" xfId="41011" xr:uid="{00000000-0005-0000-0000-0000AE9B0000}"/>
    <cellStyle name="Normal 59 5 2" xfId="41012" xr:uid="{00000000-0005-0000-0000-0000AF9B0000}"/>
    <cellStyle name="Normal 59 5 2 2" xfId="41013" xr:uid="{00000000-0005-0000-0000-0000B09B0000}"/>
    <cellStyle name="Normal 59 5 2 2 2" xfId="41014" xr:uid="{00000000-0005-0000-0000-0000B19B0000}"/>
    <cellStyle name="Normal 59 5 2 3" xfId="41015" xr:uid="{00000000-0005-0000-0000-0000B29B0000}"/>
    <cellStyle name="Normal 59 5 3" xfId="41016" xr:uid="{00000000-0005-0000-0000-0000B39B0000}"/>
    <cellStyle name="Normal 59 5 3 2" xfId="41017" xr:uid="{00000000-0005-0000-0000-0000B49B0000}"/>
    <cellStyle name="Normal 59 5 3 2 2" xfId="41018" xr:uid="{00000000-0005-0000-0000-0000B59B0000}"/>
    <cellStyle name="Normal 59 5 3 3" xfId="41019" xr:uid="{00000000-0005-0000-0000-0000B69B0000}"/>
    <cellStyle name="Normal 59 5 4" xfId="41020" xr:uid="{00000000-0005-0000-0000-0000B79B0000}"/>
    <cellStyle name="Normal 59 5 4 2" xfId="41021" xr:uid="{00000000-0005-0000-0000-0000B89B0000}"/>
    <cellStyle name="Normal 59 5 4 2 2" xfId="41022" xr:uid="{00000000-0005-0000-0000-0000B99B0000}"/>
    <cellStyle name="Normal 59 5 4 3" xfId="41023" xr:uid="{00000000-0005-0000-0000-0000BA9B0000}"/>
    <cellStyle name="Normal 59 5 5" xfId="41024" xr:uid="{00000000-0005-0000-0000-0000BB9B0000}"/>
    <cellStyle name="Normal 59 5 5 2" xfId="41025" xr:uid="{00000000-0005-0000-0000-0000BC9B0000}"/>
    <cellStyle name="Normal 59 5 6" xfId="41026" xr:uid="{00000000-0005-0000-0000-0000BD9B0000}"/>
    <cellStyle name="Normal 59 5 6 2" xfId="41027" xr:uid="{00000000-0005-0000-0000-0000BE9B0000}"/>
    <cellStyle name="Normal 59 5 7" xfId="41028" xr:uid="{00000000-0005-0000-0000-0000BF9B0000}"/>
    <cellStyle name="Normal 59 6" xfId="41029" xr:uid="{00000000-0005-0000-0000-0000C09B0000}"/>
    <cellStyle name="Normal 59 6 2" xfId="41030" xr:uid="{00000000-0005-0000-0000-0000C19B0000}"/>
    <cellStyle name="Normal 59 6 2 2" xfId="41031" xr:uid="{00000000-0005-0000-0000-0000C29B0000}"/>
    <cellStyle name="Normal 59 6 2 2 2" xfId="41032" xr:uid="{00000000-0005-0000-0000-0000C39B0000}"/>
    <cellStyle name="Normal 59 6 2 3" xfId="41033" xr:uid="{00000000-0005-0000-0000-0000C49B0000}"/>
    <cellStyle name="Normal 59 6 3" xfId="41034" xr:uid="{00000000-0005-0000-0000-0000C59B0000}"/>
    <cellStyle name="Normal 59 6 3 2" xfId="41035" xr:uid="{00000000-0005-0000-0000-0000C69B0000}"/>
    <cellStyle name="Normal 59 6 3 2 2" xfId="41036" xr:uid="{00000000-0005-0000-0000-0000C79B0000}"/>
    <cellStyle name="Normal 59 6 3 3" xfId="41037" xr:uid="{00000000-0005-0000-0000-0000C89B0000}"/>
    <cellStyle name="Normal 59 6 4" xfId="41038" xr:uid="{00000000-0005-0000-0000-0000C99B0000}"/>
    <cellStyle name="Normal 59 6 4 2" xfId="41039" xr:uid="{00000000-0005-0000-0000-0000CA9B0000}"/>
    <cellStyle name="Normal 59 6 4 2 2" xfId="41040" xr:uid="{00000000-0005-0000-0000-0000CB9B0000}"/>
    <cellStyle name="Normal 59 6 4 3" xfId="41041" xr:uid="{00000000-0005-0000-0000-0000CC9B0000}"/>
    <cellStyle name="Normal 59 6 5" xfId="41042" xr:uid="{00000000-0005-0000-0000-0000CD9B0000}"/>
    <cellStyle name="Normal 59 6 5 2" xfId="41043" xr:uid="{00000000-0005-0000-0000-0000CE9B0000}"/>
    <cellStyle name="Normal 59 6 6" xfId="41044" xr:uid="{00000000-0005-0000-0000-0000CF9B0000}"/>
    <cellStyle name="Normal 59 7" xfId="41045" xr:uid="{00000000-0005-0000-0000-0000D09B0000}"/>
    <cellStyle name="Normal 59 7 2" xfId="41046" xr:uid="{00000000-0005-0000-0000-0000D19B0000}"/>
    <cellStyle name="Normal 59 7 2 2" xfId="41047" xr:uid="{00000000-0005-0000-0000-0000D29B0000}"/>
    <cellStyle name="Normal 59 7 3" xfId="41048" xr:uid="{00000000-0005-0000-0000-0000D39B0000}"/>
    <cellStyle name="Normal 59 8" xfId="41049" xr:uid="{00000000-0005-0000-0000-0000D49B0000}"/>
    <cellStyle name="Normal 59 8 2" xfId="41050" xr:uid="{00000000-0005-0000-0000-0000D59B0000}"/>
    <cellStyle name="Normal 59 8 2 2" xfId="41051" xr:uid="{00000000-0005-0000-0000-0000D69B0000}"/>
    <cellStyle name="Normal 59 8 3" xfId="41052" xr:uid="{00000000-0005-0000-0000-0000D79B0000}"/>
    <cellStyle name="Normal 59 9" xfId="41053" xr:uid="{00000000-0005-0000-0000-0000D89B0000}"/>
    <cellStyle name="Normal 59 9 2" xfId="41054" xr:uid="{00000000-0005-0000-0000-0000D99B0000}"/>
    <cellStyle name="Normal 59 9 2 2" xfId="41055" xr:uid="{00000000-0005-0000-0000-0000DA9B0000}"/>
    <cellStyle name="Normal 59 9 3" xfId="41056" xr:uid="{00000000-0005-0000-0000-0000DB9B0000}"/>
    <cellStyle name="Normal 6" xfId="1302" xr:uid="{00000000-0005-0000-0000-0000DC9B0000}"/>
    <cellStyle name="Normal 6 10" xfId="41057" xr:uid="{00000000-0005-0000-0000-0000DD9B0000}"/>
    <cellStyle name="Normal 6 10 2" xfId="41058" xr:uid="{00000000-0005-0000-0000-0000DE9B0000}"/>
    <cellStyle name="Normal 6 11" xfId="41059" xr:uid="{00000000-0005-0000-0000-0000DF9B0000}"/>
    <cellStyle name="Normal 6 12" xfId="41060" xr:uid="{00000000-0005-0000-0000-0000E09B0000}"/>
    <cellStyle name="Normal 6 2" xfId="1303" xr:uid="{00000000-0005-0000-0000-0000E19B0000}"/>
    <cellStyle name="Normal 6 2 10" xfId="41061" xr:uid="{00000000-0005-0000-0000-0000E29B0000}"/>
    <cellStyle name="Normal 6 2 10 2" xfId="41062" xr:uid="{00000000-0005-0000-0000-0000E39B0000}"/>
    <cellStyle name="Normal 6 2 10 2 2" xfId="41063" xr:uid="{00000000-0005-0000-0000-0000E49B0000}"/>
    <cellStyle name="Normal 6 2 10 2 2 2" xfId="41064" xr:uid="{00000000-0005-0000-0000-0000E59B0000}"/>
    <cellStyle name="Normal 6 2 10 2 3" xfId="41065" xr:uid="{00000000-0005-0000-0000-0000E69B0000}"/>
    <cellStyle name="Normal 6 2 10 3" xfId="41066" xr:uid="{00000000-0005-0000-0000-0000E79B0000}"/>
    <cellStyle name="Normal 6 2 10 3 2" xfId="41067" xr:uid="{00000000-0005-0000-0000-0000E89B0000}"/>
    <cellStyle name="Normal 6 2 10 3 2 2" xfId="41068" xr:uid="{00000000-0005-0000-0000-0000E99B0000}"/>
    <cellStyle name="Normal 6 2 10 3 3" xfId="41069" xr:uid="{00000000-0005-0000-0000-0000EA9B0000}"/>
    <cellStyle name="Normal 6 2 10 4" xfId="41070" xr:uid="{00000000-0005-0000-0000-0000EB9B0000}"/>
    <cellStyle name="Normal 6 2 10 4 2" xfId="41071" xr:uid="{00000000-0005-0000-0000-0000EC9B0000}"/>
    <cellStyle name="Normal 6 2 10 4 2 2" xfId="41072" xr:uid="{00000000-0005-0000-0000-0000ED9B0000}"/>
    <cellStyle name="Normal 6 2 10 4 3" xfId="41073" xr:uid="{00000000-0005-0000-0000-0000EE9B0000}"/>
    <cellStyle name="Normal 6 2 10 5" xfId="41074" xr:uid="{00000000-0005-0000-0000-0000EF9B0000}"/>
    <cellStyle name="Normal 6 2 10 5 2" xfId="41075" xr:uid="{00000000-0005-0000-0000-0000F09B0000}"/>
    <cellStyle name="Normal 6 2 10 6" xfId="41076" xr:uid="{00000000-0005-0000-0000-0000F19B0000}"/>
    <cellStyle name="Normal 6 2 11" xfId="41077" xr:uid="{00000000-0005-0000-0000-0000F29B0000}"/>
    <cellStyle name="Normal 6 2 11 2" xfId="41078" xr:uid="{00000000-0005-0000-0000-0000F39B0000}"/>
    <cellStyle name="Normal 6 2 11 2 2" xfId="41079" xr:uid="{00000000-0005-0000-0000-0000F49B0000}"/>
    <cellStyle name="Normal 6 2 11 2 2 2" xfId="41080" xr:uid="{00000000-0005-0000-0000-0000F59B0000}"/>
    <cellStyle name="Normal 6 2 11 2 3" xfId="41081" xr:uid="{00000000-0005-0000-0000-0000F69B0000}"/>
    <cellStyle name="Normal 6 2 11 3" xfId="41082" xr:uid="{00000000-0005-0000-0000-0000F79B0000}"/>
    <cellStyle name="Normal 6 2 11 3 2" xfId="41083" xr:uid="{00000000-0005-0000-0000-0000F89B0000}"/>
    <cellStyle name="Normal 6 2 11 3 2 2" xfId="41084" xr:uid="{00000000-0005-0000-0000-0000F99B0000}"/>
    <cellStyle name="Normal 6 2 11 3 3" xfId="41085" xr:uid="{00000000-0005-0000-0000-0000FA9B0000}"/>
    <cellStyle name="Normal 6 2 11 4" xfId="41086" xr:uid="{00000000-0005-0000-0000-0000FB9B0000}"/>
    <cellStyle name="Normal 6 2 11 4 2" xfId="41087" xr:uid="{00000000-0005-0000-0000-0000FC9B0000}"/>
    <cellStyle name="Normal 6 2 11 4 2 2" xfId="41088" xr:uid="{00000000-0005-0000-0000-0000FD9B0000}"/>
    <cellStyle name="Normal 6 2 11 4 3" xfId="41089" xr:uid="{00000000-0005-0000-0000-0000FE9B0000}"/>
    <cellStyle name="Normal 6 2 11 5" xfId="41090" xr:uid="{00000000-0005-0000-0000-0000FF9B0000}"/>
    <cellStyle name="Normal 6 2 11 5 2" xfId="41091" xr:uid="{00000000-0005-0000-0000-0000009C0000}"/>
    <cellStyle name="Normal 6 2 11 6" xfId="41092" xr:uid="{00000000-0005-0000-0000-0000019C0000}"/>
    <cellStyle name="Normal 6 2 12" xfId="41093" xr:uid="{00000000-0005-0000-0000-0000029C0000}"/>
    <cellStyle name="Normal 6 2 12 2" xfId="41094" xr:uid="{00000000-0005-0000-0000-0000039C0000}"/>
    <cellStyle name="Normal 6 2 12 2 2" xfId="41095" xr:uid="{00000000-0005-0000-0000-0000049C0000}"/>
    <cellStyle name="Normal 6 2 12 2 2 2" xfId="41096" xr:uid="{00000000-0005-0000-0000-0000059C0000}"/>
    <cellStyle name="Normal 6 2 12 2 3" xfId="41097" xr:uid="{00000000-0005-0000-0000-0000069C0000}"/>
    <cellStyle name="Normal 6 2 12 3" xfId="41098" xr:uid="{00000000-0005-0000-0000-0000079C0000}"/>
    <cellStyle name="Normal 6 2 12 3 2" xfId="41099" xr:uid="{00000000-0005-0000-0000-0000089C0000}"/>
    <cellStyle name="Normal 6 2 12 3 2 2" xfId="41100" xr:uid="{00000000-0005-0000-0000-0000099C0000}"/>
    <cellStyle name="Normal 6 2 12 3 3" xfId="41101" xr:uid="{00000000-0005-0000-0000-00000A9C0000}"/>
    <cellStyle name="Normal 6 2 12 4" xfId="41102" xr:uid="{00000000-0005-0000-0000-00000B9C0000}"/>
    <cellStyle name="Normal 6 2 12 4 2" xfId="41103" xr:uid="{00000000-0005-0000-0000-00000C9C0000}"/>
    <cellStyle name="Normal 6 2 12 4 2 2" xfId="41104" xr:uid="{00000000-0005-0000-0000-00000D9C0000}"/>
    <cellStyle name="Normal 6 2 12 4 3" xfId="41105" xr:uid="{00000000-0005-0000-0000-00000E9C0000}"/>
    <cellStyle name="Normal 6 2 12 5" xfId="41106" xr:uid="{00000000-0005-0000-0000-00000F9C0000}"/>
    <cellStyle name="Normal 6 2 12 5 2" xfId="41107" xr:uid="{00000000-0005-0000-0000-0000109C0000}"/>
    <cellStyle name="Normal 6 2 12 6" xfId="41108" xr:uid="{00000000-0005-0000-0000-0000119C0000}"/>
    <cellStyle name="Normal 6 2 13" xfId="41109" xr:uid="{00000000-0005-0000-0000-0000129C0000}"/>
    <cellStyle name="Normal 6 2 13 2" xfId="41110" xr:uid="{00000000-0005-0000-0000-0000139C0000}"/>
    <cellStyle name="Normal 6 2 13 2 2" xfId="41111" xr:uid="{00000000-0005-0000-0000-0000149C0000}"/>
    <cellStyle name="Normal 6 2 13 3" xfId="41112" xr:uid="{00000000-0005-0000-0000-0000159C0000}"/>
    <cellStyle name="Normal 6 2 14" xfId="41113" xr:uid="{00000000-0005-0000-0000-0000169C0000}"/>
    <cellStyle name="Normal 6 2 14 2" xfId="41114" xr:uid="{00000000-0005-0000-0000-0000179C0000}"/>
    <cellStyle name="Normal 6 2 14 2 2" xfId="41115" xr:uid="{00000000-0005-0000-0000-0000189C0000}"/>
    <cellStyle name="Normal 6 2 14 3" xfId="41116" xr:uid="{00000000-0005-0000-0000-0000199C0000}"/>
    <cellStyle name="Normal 6 2 15" xfId="41117" xr:uid="{00000000-0005-0000-0000-00001A9C0000}"/>
    <cellStyle name="Normal 6 2 15 2" xfId="41118" xr:uid="{00000000-0005-0000-0000-00001B9C0000}"/>
    <cellStyle name="Normal 6 2 15 2 2" xfId="41119" xr:uid="{00000000-0005-0000-0000-00001C9C0000}"/>
    <cellStyle name="Normal 6 2 15 3" xfId="41120" xr:uid="{00000000-0005-0000-0000-00001D9C0000}"/>
    <cellStyle name="Normal 6 2 16" xfId="41121" xr:uid="{00000000-0005-0000-0000-00001E9C0000}"/>
    <cellStyle name="Normal 6 2 16 2" xfId="41122" xr:uid="{00000000-0005-0000-0000-00001F9C0000}"/>
    <cellStyle name="Normal 6 2 16 2 2" xfId="41123" xr:uid="{00000000-0005-0000-0000-0000209C0000}"/>
    <cellStyle name="Normal 6 2 16 3" xfId="41124" xr:uid="{00000000-0005-0000-0000-0000219C0000}"/>
    <cellStyle name="Normal 6 2 17" xfId="41125" xr:uid="{00000000-0005-0000-0000-0000229C0000}"/>
    <cellStyle name="Normal 6 2 17 2" xfId="41126" xr:uid="{00000000-0005-0000-0000-0000239C0000}"/>
    <cellStyle name="Normal 6 2 18" xfId="41127" xr:uid="{00000000-0005-0000-0000-0000249C0000}"/>
    <cellStyle name="Normal 6 2 18 2" xfId="41128" xr:uid="{00000000-0005-0000-0000-0000259C0000}"/>
    <cellStyle name="Normal 6 2 19" xfId="41129" xr:uid="{00000000-0005-0000-0000-0000269C0000}"/>
    <cellStyle name="Normal 6 2 19 2" xfId="41130" xr:uid="{00000000-0005-0000-0000-0000279C0000}"/>
    <cellStyle name="Normal 6 2 2" xfId="1304" xr:uid="{00000000-0005-0000-0000-0000289C0000}"/>
    <cellStyle name="Normal 6 2 2 10" xfId="41131" xr:uid="{00000000-0005-0000-0000-0000299C0000}"/>
    <cellStyle name="Normal 6 2 2 10 2" xfId="41132" xr:uid="{00000000-0005-0000-0000-00002A9C0000}"/>
    <cellStyle name="Normal 6 2 2 10 2 2" xfId="41133" xr:uid="{00000000-0005-0000-0000-00002B9C0000}"/>
    <cellStyle name="Normal 6 2 2 10 2 2 2" xfId="41134" xr:uid="{00000000-0005-0000-0000-00002C9C0000}"/>
    <cellStyle name="Normal 6 2 2 10 2 3" xfId="41135" xr:uid="{00000000-0005-0000-0000-00002D9C0000}"/>
    <cellStyle name="Normal 6 2 2 10 3" xfId="41136" xr:uid="{00000000-0005-0000-0000-00002E9C0000}"/>
    <cellStyle name="Normal 6 2 2 10 3 2" xfId="41137" xr:uid="{00000000-0005-0000-0000-00002F9C0000}"/>
    <cellStyle name="Normal 6 2 2 10 3 2 2" xfId="41138" xr:uid="{00000000-0005-0000-0000-0000309C0000}"/>
    <cellStyle name="Normal 6 2 2 10 3 3" xfId="41139" xr:uid="{00000000-0005-0000-0000-0000319C0000}"/>
    <cellStyle name="Normal 6 2 2 10 4" xfId="41140" xr:uid="{00000000-0005-0000-0000-0000329C0000}"/>
    <cellStyle name="Normal 6 2 2 10 4 2" xfId="41141" xr:uid="{00000000-0005-0000-0000-0000339C0000}"/>
    <cellStyle name="Normal 6 2 2 10 4 2 2" xfId="41142" xr:uid="{00000000-0005-0000-0000-0000349C0000}"/>
    <cellStyle name="Normal 6 2 2 10 4 3" xfId="41143" xr:uid="{00000000-0005-0000-0000-0000359C0000}"/>
    <cellStyle name="Normal 6 2 2 10 5" xfId="41144" xr:uid="{00000000-0005-0000-0000-0000369C0000}"/>
    <cellStyle name="Normal 6 2 2 10 5 2" xfId="41145" xr:uid="{00000000-0005-0000-0000-0000379C0000}"/>
    <cellStyle name="Normal 6 2 2 10 6" xfId="41146" xr:uid="{00000000-0005-0000-0000-0000389C0000}"/>
    <cellStyle name="Normal 6 2 2 11" xfId="41147" xr:uid="{00000000-0005-0000-0000-0000399C0000}"/>
    <cellStyle name="Normal 6 2 2 11 2" xfId="41148" xr:uid="{00000000-0005-0000-0000-00003A9C0000}"/>
    <cellStyle name="Normal 6 2 2 11 2 2" xfId="41149" xr:uid="{00000000-0005-0000-0000-00003B9C0000}"/>
    <cellStyle name="Normal 6 2 2 11 2 2 2" xfId="41150" xr:uid="{00000000-0005-0000-0000-00003C9C0000}"/>
    <cellStyle name="Normal 6 2 2 11 2 3" xfId="41151" xr:uid="{00000000-0005-0000-0000-00003D9C0000}"/>
    <cellStyle name="Normal 6 2 2 11 3" xfId="41152" xr:uid="{00000000-0005-0000-0000-00003E9C0000}"/>
    <cellStyle name="Normal 6 2 2 11 3 2" xfId="41153" xr:uid="{00000000-0005-0000-0000-00003F9C0000}"/>
    <cellStyle name="Normal 6 2 2 11 3 2 2" xfId="41154" xr:uid="{00000000-0005-0000-0000-0000409C0000}"/>
    <cellStyle name="Normal 6 2 2 11 3 3" xfId="41155" xr:uid="{00000000-0005-0000-0000-0000419C0000}"/>
    <cellStyle name="Normal 6 2 2 11 4" xfId="41156" xr:uid="{00000000-0005-0000-0000-0000429C0000}"/>
    <cellStyle name="Normal 6 2 2 11 4 2" xfId="41157" xr:uid="{00000000-0005-0000-0000-0000439C0000}"/>
    <cellStyle name="Normal 6 2 2 11 4 2 2" xfId="41158" xr:uid="{00000000-0005-0000-0000-0000449C0000}"/>
    <cellStyle name="Normal 6 2 2 11 4 3" xfId="41159" xr:uid="{00000000-0005-0000-0000-0000459C0000}"/>
    <cellStyle name="Normal 6 2 2 11 5" xfId="41160" xr:uid="{00000000-0005-0000-0000-0000469C0000}"/>
    <cellStyle name="Normal 6 2 2 11 5 2" xfId="41161" xr:uid="{00000000-0005-0000-0000-0000479C0000}"/>
    <cellStyle name="Normal 6 2 2 11 6" xfId="41162" xr:uid="{00000000-0005-0000-0000-0000489C0000}"/>
    <cellStyle name="Normal 6 2 2 12" xfId="41163" xr:uid="{00000000-0005-0000-0000-0000499C0000}"/>
    <cellStyle name="Normal 6 2 2 12 2" xfId="41164" xr:uid="{00000000-0005-0000-0000-00004A9C0000}"/>
    <cellStyle name="Normal 6 2 2 12 2 2" xfId="41165" xr:uid="{00000000-0005-0000-0000-00004B9C0000}"/>
    <cellStyle name="Normal 6 2 2 12 3" xfId="41166" xr:uid="{00000000-0005-0000-0000-00004C9C0000}"/>
    <cellStyle name="Normal 6 2 2 13" xfId="41167" xr:uid="{00000000-0005-0000-0000-00004D9C0000}"/>
    <cellStyle name="Normal 6 2 2 13 2" xfId="41168" xr:uid="{00000000-0005-0000-0000-00004E9C0000}"/>
    <cellStyle name="Normal 6 2 2 13 2 2" xfId="41169" xr:uid="{00000000-0005-0000-0000-00004F9C0000}"/>
    <cellStyle name="Normal 6 2 2 13 3" xfId="41170" xr:uid="{00000000-0005-0000-0000-0000509C0000}"/>
    <cellStyle name="Normal 6 2 2 14" xfId="41171" xr:uid="{00000000-0005-0000-0000-0000519C0000}"/>
    <cellStyle name="Normal 6 2 2 14 2" xfId="41172" xr:uid="{00000000-0005-0000-0000-0000529C0000}"/>
    <cellStyle name="Normal 6 2 2 14 2 2" xfId="41173" xr:uid="{00000000-0005-0000-0000-0000539C0000}"/>
    <cellStyle name="Normal 6 2 2 14 3" xfId="41174" xr:uid="{00000000-0005-0000-0000-0000549C0000}"/>
    <cellStyle name="Normal 6 2 2 15" xfId="41175" xr:uid="{00000000-0005-0000-0000-0000559C0000}"/>
    <cellStyle name="Normal 6 2 2 15 2" xfId="41176" xr:uid="{00000000-0005-0000-0000-0000569C0000}"/>
    <cellStyle name="Normal 6 2 2 15 2 2" xfId="41177" xr:uid="{00000000-0005-0000-0000-0000579C0000}"/>
    <cellStyle name="Normal 6 2 2 15 3" xfId="41178" xr:uid="{00000000-0005-0000-0000-0000589C0000}"/>
    <cellStyle name="Normal 6 2 2 16" xfId="41179" xr:uid="{00000000-0005-0000-0000-0000599C0000}"/>
    <cellStyle name="Normal 6 2 2 16 2" xfId="41180" xr:uid="{00000000-0005-0000-0000-00005A9C0000}"/>
    <cellStyle name="Normal 6 2 2 17" xfId="41181" xr:uid="{00000000-0005-0000-0000-00005B9C0000}"/>
    <cellStyle name="Normal 6 2 2 17 2" xfId="41182" xr:uid="{00000000-0005-0000-0000-00005C9C0000}"/>
    <cellStyle name="Normal 6 2 2 18" xfId="41183" xr:uid="{00000000-0005-0000-0000-00005D9C0000}"/>
    <cellStyle name="Normal 6 2 2 18 2" xfId="41184" xr:uid="{00000000-0005-0000-0000-00005E9C0000}"/>
    <cellStyle name="Normal 6 2 2 19" xfId="41185" xr:uid="{00000000-0005-0000-0000-00005F9C0000}"/>
    <cellStyle name="Normal 6 2 2 19 2" xfId="41186" xr:uid="{00000000-0005-0000-0000-0000609C0000}"/>
    <cellStyle name="Normal 6 2 2 2" xfId="1305" xr:uid="{00000000-0005-0000-0000-0000619C0000}"/>
    <cellStyle name="Normal 6 2 2 2 10" xfId="41187" xr:uid="{00000000-0005-0000-0000-0000629C0000}"/>
    <cellStyle name="Normal 6 2 2 2 10 2" xfId="41188" xr:uid="{00000000-0005-0000-0000-0000639C0000}"/>
    <cellStyle name="Normal 6 2 2 2 10 2 2" xfId="41189" xr:uid="{00000000-0005-0000-0000-0000649C0000}"/>
    <cellStyle name="Normal 6 2 2 2 10 3" xfId="41190" xr:uid="{00000000-0005-0000-0000-0000659C0000}"/>
    <cellStyle name="Normal 6 2 2 2 11" xfId="41191" xr:uid="{00000000-0005-0000-0000-0000669C0000}"/>
    <cellStyle name="Normal 6 2 2 2 11 2" xfId="41192" xr:uid="{00000000-0005-0000-0000-0000679C0000}"/>
    <cellStyle name="Normal 6 2 2 2 11 2 2" xfId="41193" xr:uid="{00000000-0005-0000-0000-0000689C0000}"/>
    <cellStyle name="Normal 6 2 2 2 11 3" xfId="41194" xr:uid="{00000000-0005-0000-0000-0000699C0000}"/>
    <cellStyle name="Normal 6 2 2 2 12" xfId="41195" xr:uid="{00000000-0005-0000-0000-00006A9C0000}"/>
    <cellStyle name="Normal 6 2 2 2 12 2" xfId="41196" xr:uid="{00000000-0005-0000-0000-00006B9C0000}"/>
    <cellStyle name="Normal 6 2 2 2 13" xfId="41197" xr:uid="{00000000-0005-0000-0000-00006C9C0000}"/>
    <cellStyle name="Normal 6 2 2 2 13 2" xfId="41198" xr:uid="{00000000-0005-0000-0000-00006D9C0000}"/>
    <cellStyle name="Normal 6 2 2 2 14" xfId="41199" xr:uid="{00000000-0005-0000-0000-00006E9C0000}"/>
    <cellStyle name="Normal 6 2 2 2 14 2" xfId="41200" xr:uid="{00000000-0005-0000-0000-00006F9C0000}"/>
    <cellStyle name="Normal 6 2 2 2 15" xfId="41201" xr:uid="{00000000-0005-0000-0000-0000709C0000}"/>
    <cellStyle name="Normal 6 2 2 2 15 2" xfId="41202" xr:uid="{00000000-0005-0000-0000-0000719C0000}"/>
    <cellStyle name="Normal 6 2 2 2 16" xfId="41203" xr:uid="{00000000-0005-0000-0000-0000729C0000}"/>
    <cellStyle name="Normal 6 2 2 2 17" xfId="41204" xr:uid="{00000000-0005-0000-0000-0000739C0000}"/>
    <cellStyle name="Normal 6 2 2 2 2" xfId="1306" xr:uid="{00000000-0005-0000-0000-0000749C0000}"/>
    <cellStyle name="Normal 6 2 2 2 2 10" xfId="41205" xr:uid="{00000000-0005-0000-0000-0000759C0000}"/>
    <cellStyle name="Normal 6 2 2 2 2 2" xfId="1307" xr:uid="{00000000-0005-0000-0000-0000769C0000}"/>
    <cellStyle name="Normal 6 2 2 2 2 2 2" xfId="41206" xr:uid="{00000000-0005-0000-0000-0000779C0000}"/>
    <cellStyle name="Normal 6 2 2 2 2 2 2 2" xfId="41207" xr:uid="{00000000-0005-0000-0000-0000789C0000}"/>
    <cellStyle name="Normal 6 2 2 2 2 2 2 2 2" xfId="41208" xr:uid="{00000000-0005-0000-0000-0000799C0000}"/>
    <cellStyle name="Normal 6 2 2 2 2 2 2 3" xfId="41209" xr:uid="{00000000-0005-0000-0000-00007A9C0000}"/>
    <cellStyle name="Normal 6 2 2 2 2 2 3" xfId="41210" xr:uid="{00000000-0005-0000-0000-00007B9C0000}"/>
    <cellStyle name="Normal 6 2 2 2 2 2 3 2" xfId="41211" xr:uid="{00000000-0005-0000-0000-00007C9C0000}"/>
    <cellStyle name="Normal 6 2 2 2 2 2 3 2 2" xfId="41212" xr:uid="{00000000-0005-0000-0000-00007D9C0000}"/>
    <cellStyle name="Normal 6 2 2 2 2 2 3 3" xfId="41213" xr:uid="{00000000-0005-0000-0000-00007E9C0000}"/>
    <cellStyle name="Normal 6 2 2 2 2 2 4" xfId="41214" xr:uid="{00000000-0005-0000-0000-00007F9C0000}"/>
    <cellStyle name="Normal 6 2 2 2 2 2 4 2" xfId="41215" xr:uid="{00000000-0005-0000-0000-0000809C0000}"/>
    <cellStyle name="Normal 6 2 2 2 2 2 4 2 2" xfId="41216" xr:uid="{00000000-0005-0000-0000-0000819C0000}"/>
    <cellStyle name="Normal 6 2 2 2 2 2 4 3" xfId="41217" xr:uid="{00000000-0005-0000-0000-0000829C0000}"/>
    <cellStyle name="Normal 6 2 2 2 2 2 5" xfId="41218" xr:uid="{00000000-0005-0000-0000-0000839C0000}"/>
    <cellStyle name="Normal 6 2 2 2 2 2 5 2" xfId="41219" xr:uid="{00000000-0005-0000-0000-0000849C0000}"/>
    <cellStyle name="Normal 6 2 2 2 2 2 6" xfId="41220" xr:uid="{00000000-0005-0000-0000-0000859C0000}"/>
    <cellStyle name="Normal 6 2 2 2 2 2 6 2" xfId="41221" xr:uid="{00000000-0005-0000-0000-0000869C0000}"/>
    <cellStyle name="Normal 6 2 2 2 2 2 7" xfId="41222" xr:uid="{00000000-0005-0000-0000-0000879C0000}"/>
    <cellStyle name="Normal 6 2 2 2 2 3" xfId="41223" xr:uid="{00000000-0005-0000-0000-0000889C0000}"/>
    <cellStyle name="Normal 6 2 2 2 2 3 2" xfId="41224" xr:uid="{00000000-0005-0000-0000-0000899C0000}"/>
    <cellStyle name="Normal 6 2 2 2 2 3 2 2" xfId="41225" xr:uid="{00000000-0005-0000-0000-00008A9C0000}"/>
    <cellStyle name="Normal 6 2 2 2 2 3 2 2 2" xfId="41226" xr:uid="{00000000-0005-0000-0000-00008B9C0000}"/>
    <cellStyle name="Normal 6 2 2 2 2 3 2 3" xfId="41227" xr:uid="{00000000-0005-0000-0000-00008C9C0000}"/>
    <cellStyle name="Normal 6 2 2 2 2 3 3" xfId="41228" xr:uid="{00000000-0005-0000-0000-00008D9C0000}"/>
    <cellStyle name="Normal 6 2 2 2 2 3 3 2" xfId="41229" xr:uid="{00000000-0005-0000-0000-00008E9C0000}"/>
    <cellStyle name="Normal 6 2 2 2 2 3 3 2 2" xfId="41230" xr:uid="{00000000-0005-0000-0000-00008F9C0000}"/>
    <cellStyle name="Normal 6 2 2 2 2 3 3 3" xfId="41231" xr:uid="{00000000-0005-0000-0000-0000909C0000}"/>
    <cellStyle name="Normal 6 2 2 2 2 3 4" xfId="41232" xr:uid="{00000000-0005-0000-0000-0000919C0000}"/>
    <cellStyle name="Normal 6 2 2 2 2 3 4 2" xfId="41233" xr:uid="{00000000-0005-0000-0000-0000929C0000}"/>
    <cellStyle name="Normal 6 2 2 2 2 3 4 2 2" xfId="41234" xr:uid="{00000000-0005-0000-0000-0000939C0000}"/>
    <cellStyle name="Normal 6 2 2 2 2 3 4 3" xfId="41235" xr:uid="{00000000-0005-0000-0000-0000949C0000}"/>
    <cellStyle name="Normal 6 2 2 2 2 3 5" xfId="41236" xr:uid="{00000000-0005-0000-0000-0000959C0000}"/>
    <cellStyle name="Normal 6 2 2 2 2 3 5 2" xfId="41237" xr:uid="{00000000-0005-0000-0000-0000969C0000}"/>
    <cellStyle name="Normal 6 2 2 2 2 3 6" xfId="41238" xr:uid="{00000000-0005-0000-0000-0000979C0000}"/>
    <cellStyle name="Normal 6 2 2 2 2 4" xfId="41239" xr:uid="{00000000-0005-0000-0000-0000989C0000}"/>
    <cellStyle name="Normal 6 2 2 2 2 4 2" xfId="41240" xr:uid="{00000000-0005-0000-0000-0000999C0000}"/>
    <cellStyle name="Normal 6 2 2 2 2 4 2 2" xfId="41241" xr:uid="{00000000-0005-0000-0000-00009A9C0000}"/>
    <cellStyle name="Normal 6 2 2 2 2 4 3" xfId="41242" xr:uid="{00000000-0005-0000-0000-00009B9C0000}"/>
    <cellStyle name="Normal 6 2 2 2 2 5" xfId="41243" xr:uid="{00000000-0005-0000-0000-00009C9C0000}"/>
    <cellStyle name="Normal 6 2 2 2 2 5 2" xfId="41244" xr:uid="{00000000-0005-0000-0000-00009D9C0000}"/>
    <cellStyle name="Normal 6 2 2 2 2 5 2 2" xfId="41245" xr:uid="{00000000-0005-0000-0000-00009E9C0000}"/>
    <cellStyle name="Normal 6 2 2 2 2 5 3" xfId="41246" xr:uid="{00000000-0005-0000-0000-00009F9C0000}"/>
    <cellStyle name="Normal 6 2 2 2 2 6" xfId="41247" xr:uid="{00000000-0005-0000-0000-0000A09C0000}"/>
    <cellStyle name="Normal 6 2 2 2 2 6 2" xfId="41248" xr:uid="{00000000-0005-0000-0000-0000A19C0000}"/>
    <cellStyle name="Normal 6 2 2 2 2 6 2 2" xfId="41249" xr:uid="{00000000-0005-0000-0000-0000A29C0000}"/>
    <cellStyle name="Normal 6 2 2 2 2 6 3" xfId="41250" xr:uid="{00000000-0005-0000-0000-0000A39C0000}"/>
    <cellStyle name="Normal 6 2 2 2 2 7" xfId="41251" xr:uid="{00000000-0005-0000-0000-0000A49C0000}"/>
    <cellStyle name="Normal 6 2 2 2 2 7 2" xfId="41252" xr:uid="{00000000-0005-0000-0000-0000A59C0000}"/>
    <cellStyle name="Normal 6 2 2 2 2 8" xfId="41253" xr:uid="{00000000-0005-0000-0000-0000A69C0000}"/>
    <cellStyle name="Normal 6 2 2 2 2 8 2" xfId="41254" xr:uid="{00000000-0005-0000-0000-0000A79C0000}"/>
    <cellStyle name="Normal 6 2 2 2 2 9" xfId="41255" xr:uid="{00000000-0005-0000-0000-0000A89C0000}"/>
    <cellStyle name="Normal 6 2 2 2 3" xfId="1308" xr:uid="{00000000-0005-0000-0000-0000A99C0000}"/>
    <cellStyle name="Normal 6 2 2 2 3 10" xfId="41256" xr:uid="{00000000-0005-0000-0000-0000AA9C0000}"/>
    <cellStyle name="Normal 6 2 2 2 3 2" xfId="1309" xr:uid="{00000000-0005-0000-0000-0000AB9C0000}"/>
    <cellStyle name="Normal 6 2 2 2 3 2 2" xfId="41257" xr:uid="{00000000-0005-0000-0000-0000AC9C0000}"/>
    <cellStyle name="Normal 6 2 2 2 3 2 2 2" xfId="41258" xr:uid="{00000000-0005-0000-0000-0000AD9C0000}"/>
    <cellStyle name="Normal 6 2 2 2 3 2 2 2 2" xfId="41259" xr:uid="{00000000-0005-0000-0000-0000AE9C0000}"/>
    <cellStyle name="Normal 6 2 2 2 3 2 2 3" xfId="41260" xr:uid="{00000000-0005-0000-0000-0000AF9C0000}"/>
    <cellStyle name="Normal 6 2 2 2 3 2 3" xfId="41261" xr:uid="{00000000-0005-0000-0000-0000B09C0000}"/>
    <cellStyle name="Normal 6 2 2 2 3 2 3 2" xfId="41262" xr:uid="{00000000-0005-0000-0000-0000B19C0000}"/>
    <cellStyle name="Normal 6 2 2 2 3 2 3 2 2" xfId="41263" xr:uid="{00000000-0005-0000-0000-0000B29C0000}"/>
    <cellStyle name="Normal 6 2 2 2 3 2 3 3" xfId="41264" xr:uid="{00000000-0005-0000-0000-0000B39C0000}"/>
    <cellStyle name="Normal 6 2 2 2 3 2 4" xfId="41265" xr:uid="{00000000-0005-0000-0000-0000B49C0000}"/>
    <cellStyle name="Normal 6 2 2 2 3 2 4 2" xfId="41266" xr:uid="{00000000-0005-0000-0000-0000B59C0000}"/>
    <cellStyle name="Normal 6 2 2 2 3 2 4 2 2" xfId="41267" xr:uid="{00000000-0005-0000-0000-0000B69C0000}"/>
    <cellStyle name="Normal 6 2 2 2 3 2 4 3" xfId="41268" xr:uid="{00000000-0005-0000-0000-0000B79C0000}"/>
    <cellStyle name="Normal 6 2 2 2 3 2 5" xfId="41269" xr:uid="{00000000-0005-0000-0000-0000B89C0000}"/>
    <cellStyle name="Normal 6 2 2 2 3 2 5 2" xfId="41270" xr:uid="{00000000-0005-0000-0000-0000B99C0000}"/>
    <cellStyle name="Normal 6 2 2 2 3 2 6" xfId="41271" xr:uid="{00000000-0005-0000-0000-0000BA9C0000}"/>
    <cellStyle name="Normal 6 2 2 2 3 2 6 2" xfId="41272" xr:uid="{00000000-0005-0000-0000-0000BB9C0000}"/>
    <cellStyle name="Normal 6 2 2 2 3 2 7" xfId="41273" xr:uid="{00000000-0005-0000-0000-0000BC9C0000}"/>
    <cellStyle name="Normal 6 2 2 2 3 3" xfId="41274" xr:uid="{00000000-0005-0000-0000-0000BD9C0000}"/>
    <cellStyle name="Normal 6 2 2 2 3 3 2" xfId="41275" xr:uid="{00000000-0005-0000-0000-0000BE9C0000}"/>
    <cellStyle name="Normal 6 2 2 2 3 3 2 2" xfId="41276" xr:uid="{00000000-0005-0000-0000-0000BF9C0000}"/>
    <cellStyle name="Normal 6 2 2 2 3 3 2 2 2" xfId="41277" xr:uid="{00000000-0005-0000-0000-0000C09C0000}"/>
    <cellStyle name="Normal 6 2 2 2 3 3 2 3" xfId="41278" xr:uid="{00000000-0005-0000-0000-0000C19C0000}"/>
    <cellStyle name="Normal 6 2 2 2 3 3 3" xfId="41279" xr:uid="{00000000-0005-0000-0000-0000C29C0000}"/>
    <cellStyle name="Normal 6 2 2 2 3 3 3 2" xfId="41280" xr:uid="{00000000-0005-0000-0000-0000C39C0000}"/>
    <cellStyle name="Normal 6 2 2 2 3 3 3 2 2" xfId="41281" xr:uid="{00000000-0005-0000-0000-0000C49C0000}"/>
    <cellStyle name="Normal 6 2 2 2 3 3 3 3" xfId="41282" xr:uid="{00000000-0005-0000-0000-0000C59C0000}"/>
    <cellStyle name="Normal 6 2 2 2 3 3 4" xfId="41283" xr:uid="{00000000-0005-0000-0000-0000C69C0000}"/>
    <cellStyle name="Normal 6 2 2 2 3 3 4 2" xfId="41284" xr:uid="{00000000-0005-0000-0000-0000C79C0000}"/>
    <cellStyle name="Normal 6 2 2 2 3 3 4 2 2" xfId="41285" xr:uid="{00000000-0005-0000-0000-0000C89C0000}"/>
    <cellStyle name="Normal 6 2 2 2 3 3 4 3" xfId="41286" xr:uid="{00000000-0005-0000-0000-0000C99C0000}"/>
    <cellStyle name="Normal 6 2 2 2 3 3 5" xfId="41287" xr:uid="{00000000-0005-0000-0000-0000CA9C0000}"/>
    <cellStyle name="Normal 6 2 2 2 3 3 5 2" xfId="41288" xr:uid="{00000000-0005-0000-0000-0000CB9C0000}"/>
    <cellStyle name="Normal 6 2 2 2 3 3 6" xfId="41289" xr:uid="{00000000-0005-0000-0000-0000CC9C0000}"/>
    <cellStyle name="Normal 6 2 2 2 3 4" xfId="41290" xr:uid="{00000000-0005-0000-0000-0000CD9C0000}"/>
    <cellStyle name="Normal 6 2 2 2 3 4 2" xfId="41291" xr:uid="{00000000-0005-0000-0000-0000CE9C0000}"/>
    <cellStyle name="Normal 6 2 2 2 3 4 2 2" xfId="41292" xr:uid="{00000000-0005-0000-0000-0000CF9C0000}"/>
    <cellStyle name="Normal 6 2 2 2 3 4 3" xfId="41293" xr:uid="{00000000-0005-0000-0000-0000D09C0000}"/>
    <cellStyle name="Normal 6 2 2 2 3 5" xfId="41294" xr:uid="{00000000-0005-0000-0000-0000D19C0000}"/>
    <cellStyle name="Normal 6 2 2 2 3 5 2" xfId="41295" xr:uid="{00000000-0005-0000-0000-0000D29C0000}"/>
    <cellStyle name="Normal 6 2 2 2 3 5 2 2" xfId="41296" xr:uid="{00000000-0005-0000-0000-0000D39C0000}"/>
    <cellStyle name="Normal 6 2 2 2 3 5 3" xfId="41297" xr:uid="{00000000-0005-0000-0000-0000D49C0000}"/>
    <cellStyle name="Normal 6 2 2 2 3 6" xfId="41298" xr:uid="{00000000-0005-0000-0000-0000D59C0000}"/>
    <cellStyle name="Normal 6 2 2 2 3 6 2" xfId="41299" xr:uid="{00000000-0005-0000-0000-0000D69C0000}"/>
    <cellStyle name="Normal 6 2 2 2 3 6 2 2" xfId="41300" xr:uid="{00000000-0005-0000-0000-0000D79C0000}"/>
    <cellStyle name="Normal 6 2 2 2 3 6 3" xfId="41301" xr:uid="{00000000-0005-0000-0000-0000D89C0000}"/>
    <cellStyle name="Normal 6 2 2 2 3 7" xfId="41302" xr:uid="{00000000-0005-0000-0000-0000D99C0000}"/>
    <cellStyle name="Normal 6 2 2 2 3 7 2" xfId="41303" xr:uid="{00000000-0005-0000-0000-0000DA9C0000}"/>
    <cellStyle name="Normal 6 2 2 2 3 8" xfId="41304" xr:uid="{00000000-0005-0000-0000-0000DB9C0000}"/>
    <cellStyle name="Normal 6 2 2 2 3 8 2" xfId="41305" xr:uid="{00000000-0005-0000-0000-0000DC9C0000}"/>
    <cellStyle name="Normal 6 2 2 2 3 9" xfId="41306" xr:uid="{00000000-0005-0000-0000-0000DD9C0000}"/>
    <cellStyle name="Normal 6 2 2 2 4" xfId="1310" xr:uid="{00000000-0005-0000-0000-0000DE9C0000}"/>
    <cellStyle name="Normal 6 2 2 2 4 2" xfId="41307" xr:uid="{00000000-0005-0000-0000-0000DF9C0000}"/>
    <cellStyle name="Normal 6 2 2 2 4 2 2" xfId="41308" xr:uid="{00000000-0005-0000-0000-0000E09C0000}"/>
    <cellStyle name="Normal 6 2 2 2 4 2 2 2" xfId="41309" xr:uid="{00000000-0005-0000-0000-0000E19C0000}"/>
    <cellStyle name="Normal 6 2 2 2 4 2 3" xfId="41310" xr:uid="{00000000-0005-0000-0000-0000E29C0000}"/>
    <cellStyle name="Normal 6 2 2 2 4 3" xfId="41311" xr:uid="{00000000-0005-0000-0000-0000E39C0000}"/>
    <cellStyle name="Normal 6 2 2 2 4 3 2" xfId="41312" xr:uid="{00000000-0005-0000-0000-0000E49C0000}"/>
    <cellStyle name="Normal 6 2 2 2 4 3 2 2" xfId="41313" xr:uid="{00000000-0005-0000-0000-0000E59C0000}"/>
    <cellStyle name="Normal 6 2 2 2 4 3 3" xfId="41314" xr:uid="{00000000-0005-0000-0000-0000E69C0000}"/>
    <cellStyle name="Normal 6 2 2 2 4 4" xfId="41315" xr:uid="{00000000-0005-0000-0000-0000E79C0000}"/>
    <cellStyle name="Normal 6 2 2 2 4 4 2" xfId="41316" xr:uid="{00000000-0005-0000-0000-0000E89C0000}"/>
    <cellStyle name="Normal 6 2 2 2 4 4 2 2" xfId="41317" xr:uid="{00000000-0005-0000-0000-0000E99C0000}"/>
    <cellStyle name="Normal 6 2 2 2 4 4 3" xfId="41318" xr:uid="{00000000-0005-0000-0000-0000EA9C0000}"/>
    <cellStyle name="Normal 6 2 2 2 4 5" xfId="41319" xr:uid="{00000000-0005-0000-0000-0000EB9C0000}"/>
    <cellStyle name="Normal 6 2 2 2 4 5 2" xfId="41320" xr:uid="{00000000-0005-0000-0000-0000EC9C0000}"/>
    <cellStyle name="Normal 6 2 2 2 4 6" xfId="41321" xr:uid="{00000000-0005-0000-0000-0000ED9C0000}"/>
    <cellStyle name="Normal 6 2 2 2 4 6 2" xfId="41322" xr:uid="{00000000-0005-0000-0000-0000EE9C0000}"/>
    <cellStyle name="Normal 6 2 2 2 4 7" xfId="41323" xr:uid="{00000000-0005-0000-0000-0000EF9C0000}"/>
    <cellStyle name="Normal 6 2 2 2 5" xfId="41324" xr:uid="{00000000-0005-0000-0000-0000F09C0000}"/>
    <cellStyle name="Normal 6 2 2 2 5 2" xfId="41325" xr:uid="{00000000-0005-0000-0000-0000F19C0000}"/>
    <cellStyle name="Normal 6 2 2 2 5 2 2" xfId="41326" xr:uid="{00000000-0005-0000-0000-0000F29C0000}"/>
    <cellStyle name="Normal 6 2 2 2 5 2 2 2" xfId="41327" xr:uid="{00000000-0005-0000-0000-0000F39C0000}"/>
    <cellStyle name="Normal 6 2 2 2 5 2 3" xfId="41328" xr:uid="{00000000-0005-0000-0000-0000F49C0000}"/>
    <cellStyle name="Normal 6 2 2 2 5 3" xfId="41329" xr:uid="{00000000-0005-0000-0000-0000F59C0000}"/>
    <cellStyle name="Normal 6 2 2 2 5 3 2" xfId="41330" xr:uid="{00000000-0005-0000-0000-0000F69C0000}"/>
    <cellStyle name="Normal 6 2 2 2 5 3 2 2" xfId="41331" xr:uid="{00000000-0005-0000-0000-0000F79C0000}"/>
    <cellStyle name="Normal 6 2 2 2 5 3 3" xfId="41332" xr:uid="{00000000-0005-0000-0000-0000F89C0000}"/>
    <cellStyle name="Normal 6 2 2 2 5 4" xfId="41333" xr:uid="{00000000-0005-0000-0000-0000F99C0000}"/>
    <cellStyle name="Normal 6 2 2 2 5 4 2" xfId="41334" xr:uid="{00000000-0005-0000-0000-0000FA9C0000}"/>
    <cellStyle name="Normal 6 2 2 2 5 4 2 2" xfId="41335" xr:uid="{00000000-0005-0000-0000-0000FB9C0000}"/>
    <cellStyle name="Normal 6 2 2 2 5 4 3" xfId="41336" xr:uid="{00000000-0005-0000-0000-0000FC9C0000}"/>
    <cellStyle name="Normal 6 2 2 2 5 5" xfId="41337" xr:uid="{00000000-0005-0000-0000-0000FD9C0000}"/>
    <cellStyle name="Normal 6 2 2 2 5 5 2" xfId="41338" xr:uid="{00000000-0005-0000-0000-0000FE9C0000}"/>
    <cellStyle name="Normal 6 2 2 2 5 6" xfId="41339" xr:uid="{00000000-0005-0000-0000-0000FF9C0000}"/>
    <cellStyle name="Normal 6 2 2 2 6" xfId="41340" xr:uid="{00000000-0005-0000-0000-0000009D0000}"/>
    <cellStyle name="Normal 6 2 2 2 6 2" xfId="41341" xr:uid="{00000000-0005-0000-0000-0000019D0000}"/>
    <cellStyle name="Normal 6 2 2 2 6 2 2" xfId="41342" xr:uid="{00000000-0005-0000-0000-0000029D0000}"/>
    <cellStyle name="Normal 6 2 2 2 6 2 2 2" xfId="41343" xr:uid="{00000000-0005-0000-0000-0000039D0000}"/>
    <cellStyle name="Normal 6 2 2 2 6 2 3" xfId="41344" xr:uid="{00000000-0005-0000-0000-0000049D0000}"/>
    <cellStyle name="Normal 6 2 2 2 6 3" xfId="41345" xr:uid="{00000000-0005-0000-0000-0000059D0000}"/>
    <cellStyle name="Normal 6 2 2 2 6 3 2" xfId="41346" xr:uid="{00000000-0005-0000-0000-0000069D0000}"/>
    <cellStyle name="Normal 6 2 2 2 6 3 2 2" xfId="41347" xr:uid="{00000000-0005-0000-0000-0000079D0000}"/>
    <cellStyle name="Normal 6 2 2 2 6 3 3" xfId="41348" xr:uid="{00000000-0005-0000-0000-0000089D0000}"/>
    <cellStyle name="Normal 6 2 2 2 6 4" xfId="41349" xr:uid="{00000000-0005-0000-0000-0000099D0000}"/>
    <cellStyle name="Normal 6 2 2 2 6 4 2" xfId="41350" xr:uid="{00000000-0005-0000-0000-00000A9D0000}"/>
    <cellStyle name="Normal 6 2 2 2 6 4 2 2" xfId="41351" xr:uid="{00000000-0005-0000-0000-00000B9D0000}"/>
    <cellStyle name="Normal 6 2 2 2 6 4 3" xfId="41352" xr:uid="{00000000-0005-0000-0000-00000C9D0000}"/>
    <cellStyle name="Normal 6 2 2 2 6 5" xfId="41353" xr:uid="{00000000-0005-0000-0000-00000D9D0000}"/>
    <cellStyle name="Normal 6 2 2 2 6 5 2" xfId="41354" xr:uid="{00000000-0005-0000-0000-00000E9D0000}"/>
    <cellStyle name="Normal 6 2 2 2 6 6" xfId="41355" xr:uid="{00000000-0005-0000-0000-00000F9D0000}"/>
    <cellStyle name="Normal 6 2 2 2 7" xfId="41356" xr:uid="{00000000-0005-0000-0000-0000109D0000}"/>
    <cellStyle name="Normal 6 2 2 2 7 2" xfId="41357" xr:uid="{00000000-0005-0000-0000-0000119D0000}"/>
    <cellStyle name="Normal 6 2 2 2 7 2 2" xfId="41358" xr:uid="{00000000-0005-0000-0000-0000129D0000}"/>
    <cellStyle name="Normal 6 2 2 2 7 2 2 2" xfId="41359" xr:uid="{00000000-0005-0000-0000-0000139D0000}"/>
    <cellStyle name="Normal 6 2 2 2 7 2 3" xfId="41360" xr:uid="{00000000-0005-0000-0000-0000149D0000}"/>
    <cellStyle name="Normal 6 2 2 2 7 3" xfId="41361" xr:uid="{00000000-0005-0000-0000-0000159D0000}"/>
    <cellStyle name="Normal 6 2 2 2 7 3 2" xfId="41362" xr:uid="{00000000-0005-0000-0000-0000169D0000}"/>
    <cellStyle name="Normal 6 2 2 2 7 3 2 2" xfId="41363" xr:uid="{00000000-0005-0000-0000-0000179D0000}"/>
    <cellStyle name="Normal 6 2 2 2 7 3 3" xfId="41364" xr:uid="{00000000-0005-0000-0000-0000189D0000}"/>
    <cellStyle name="Normal 6 2 2 2 7 4" xfId="41365" xr:uid="{00000000-0005-0000-0000-0000199D0000}"/>
    <cellStyle name="Normal 6 2 2 2 7 4 2" xfId="41366" xr:uid="{00000000-0005-0000-0000-00001A9D0000}"/>
    <cellStyle name="Normal 6 2 2 2 7 4 2 2" xfId="41367" xr:uid="{00000000-0005-0000-0000-00001B9D0000}"/>
    <cellStyle name="Normal 6 2 2 2 7 4 3" xfId="41368" xr:uid="{00000000-0005-0000-0000-00001C9D0000}"/>
    <cellStyle name="Normal 6 2 2 2 7 5" xfId="41369" xr:uid="{00000000-0005-0000-0000-00001D9D0000}"/>
    <cellStyle name="Normal 6 2 2 2 7 5 2" xfId="41370" xr:uid="{00000000-0005-0000-0000-00001E9D0000}"/>
    <cellStyle name="Normal 6 2 2 2 7 6" xfId="41371" xr:uid="{00000000-0005-0000-0000-00001F9D0000}"/>
    <cellStyle name="Normal 6 2 2 2 8" xfId="41372" xr:uid="{00000000-0005-0000-0000-0000209D0000}"/>
    <cellStyle name="Normal 6 2 2 2 8 2" xfId="41373" xr:uid="{00000000-0005-0000-0000-0000219D0000}"/>
    <cellStyle name="Normal 6 2 2 2 8 2 2" xfId="41374" xr:uid="{00000000-0005-0000-0000-0000229D0000}"/>
    <cellStyle name="Normal 6 2 2 2 8 3" xfId="41375" xr:uid="{00000000-0005-0000-0000-0000239D0000}"/>
    <cellStyle name="Normal 6 2 2 2 9" xfId="41376" xr:uid="{00000000-0005-0000-0000-0000249D0000}"/>
    <cellStyle name="Normal 6 2 2 2 9 2" xfId="41377" xr:uid="{00000000-0005-0000-0000-0000259D0000}"/>
    <cellStyle name="Normal 6 2 2 2 9 2 2" xfId="41378" xr:uid="{00000000-0005-0000-0000-0000269D0000}"/>
    <cellStyle name="Normal 6 2 2 2 9 3" xfId="41379" xr:uid="{00000000-0005-0000-0000-0000279D0000}"/>
    <cellStyle name="Normal 6 2 2 20" xfId="41380" xr:uid="{00000000-0005-0000-0000-0000289D0000}"/>
    <cellStyle name="Normal 6 2 2 20 2" xfId="41381" xr:uid="{00000000-0005-0000-0000-0000299D0000}"/>
    <cellStyle name="Normal 6 2 2 21" xfId="41382" xr:uid="{00000000-0005-0000-0000-00002A9D0000}"/>
    <cellStyle name="Normal 6 2 2 21 2" xfId="41383" xr:uid="{00000000-0005-0000-0000-00002B9D0000}"/>
    <cellStyle name="Normal 6 2 2 22" xfId="41384" xr:uid="{00000000-0005-0000-0000-00002C9D0000}"/>
    <cellStyle name="Normal 6 2 2 23" xfId="41385" xr:uid="{00000000-0005-0000-0000-00002D9D0000}"/>
    <cellStyle name="Normal 6 2 2 24" xfId="41386" xr:uid="{00000000-0005-0000-0000-00002E9D0000}"/>
    <cellStyle name="Normal 6 2 2 25" xfId="56119" xr:uid="{00000000-0005-0000-0000-00002F9D0000}"/>
    <cellStyle name="Normal 6 2 2 3" xfId="1311" xr:uid="{00000000-0005-0000-0000-0000309D0000}"/>
    <cellStyle name="Normal 6 2 2 3 10" xfId="41387" xr:uid="{00000000-0005-0000-0000-0000319D0000}"/>
    <cellStyle name="Normal 6 2 2 3 10 2" xfId="41388" xr:uid="{00000000-0005-0000-0000-0000329D0000}"/>
    <cellStyle name="Normal 6 2 2 3 11" xfId="41389" xr:uid="{00000000-0005-0000-0000-0000339D0000}"/>
    <cellStyle name="Normal 6 2 2 3 12" xfId="41390" xr:uid="{00000000-0005-0000-0000-0000349D0000}"/>
    <cellStyle name="Normal 6 2 2 3 2" xfId="1312" xr:uid="{00000000-0005-0000-0000-0000359D0000}"/>
    <cellStyle name="Normal 6 2 2 3 2 2" xfId="1313" xr:uid="{00000000-0005-0000-0000-0000369D0000}"/>
    <cellStyle name="Normal 6 2 2 3 2 2 2" xfId="41391" xr:uid="{00000000-0005-0000-0000-0000379D0000}"/>
    <cellStyle name="Normal 6 2 2 3 2 2 2 2" xfId="41392" xr:uid="{00000000-0005-0000-0000-0000389D0000}"/>
    <cellStyle name="Normal 6 2 2 3 2 2 3" xfId="41393" xr:uid="{00000000-0005-0000-0000-0000399D0000}"/>
    <cellStyle name="Normal 6 2 2 3 2 3" xfId="41394" xr:uid="{00000000-0005-0000-0000-00003A9D0000}"/>
    <cellStyle name="Normal 6 2 2 3 2 3 2" xfId="41395" xr:uid="{00000000-0005-0000-0000-00003B9D0000}"/>
    <cellStyle name="Normal 6 2 2 3 2 3 2 2" xfId="41396" xr:uid="{00000000-0005-0000-0000-00003C9D0000}"/>
    <cellStyle name="Normal 6 2 2 3 2 3 3" xfId="41397" xr:uid="{00000000-0005-0000-0000-00003D9D0000}"/>
    <cellStyle name="Normal 6 2 2 3 2 4" xfId="41398" xr:uid="{00000000-0005-0000-0000-00003E9D0000}"/>
    <cellStyle name="Normal 6 2 2 3 2 4 2" xfId="41399" xr:uid="{00000000-0005-0000-0000-00003F9D0000}"/>
    <cellStyle name="Normal 6 2 2 3 2 4 2 2" xfId="41400" xr:uid="{00000000-0005-0000-0000-0000409D0000}"/>
    <cellStyle name="Normal 6 2 2 3 2 4 3" xfId="41401" xr:uid="{00000000-0005-0000-0000-0000419D0000}"/>
    <cellStyle name="Normal 6 2 2 3 2 5" xfId="41402" xr:uid="{00000000-0005-0000-0000-0000429D0000}"/>
    <cellStyle name="Normal 6 2 2 3 2 5 2" xfId="41403" xr:uid="{00000000-0005-0000-0000-0000439D0000}"/>
    <cellStyle name="Normal 6 2 2 3 2 6" xfId="41404" xr:uid="{00000000-0005-0000-0000-0000449D0000}"/>
    <cellStyle name="Normal 6 2 2 3 2 6 2" xfId="41405" xr:uid="{00000000-0005-0000-0000-0000459D0000}"/>
    <cellStyle name="Normal 6 2 2 3 2 7" xfId="41406" xr:uid="{00000000-0005-0000-0000-0000469D0000}"/>
    <cellStyle name="Normal 6 2 2 3 2 8" xfId="41407" xr:uid="{00000000-0005-0000-0000-0000479D0000}"/>
    <cellStyle name="Normal 6 2 2 3 3" xfId="1314" xr:uid="{00000000-0005-0000-0000-0000489D0000}"/>
    <cellStyle name="Normal 6 2 2 3 3 2" xfId="1315" xr:uid="{00000000-0005-0000-0000-0000499D0000}"/>
    <cellStyle name="Normal 6 2 2 3 3 2 2" xfId="41408" xr:uid="{00000000-0005-0000-0000-00004A9D0000}"/>
    <cellStyle name="Normal 6 2 2 3 3 2 2 2" xfId="41409" xr:uid="{00000000-0005-0000-0000-00004B9D0000}"/>
    <cellStyle name="Normal 6 2 2 3 3 2 3" xfId="41410" xr:uid="{00000000-0005-0000-0000-00004C9D0000}"/>
    <cellStyle name="Normal 6 2 2 3 3 3" xfId="41411" xr:uid="{00000000-0005-0000-0000-00004D9D0000}"/>
    <cellStyle name="Normal 6 2 2 3 3 3 2" xfId="41412" xr:uid="{00000000-0005-0000-0000-00004E9D0000}"/>
    <cellStyle name="Normal 6 2 2 3 3 3 2 2" xfId="41413" xr:uid="{00000000-0005-0000-0000-00004F9D0000}"/>
    <cellStyle name="Normal 6 2 2 3 3 3 3" xfId="41414" xr:uid="{00000000-0005-0000-0000-0000509D0000}"/>
    <cellStyle name="Normal 6 2 2 3 3 4" xfId="41415" xr:uid="{00000000-0005-0000-0000-0000519D0000}"/>
    <cellStyle name="Normal 6 2 2 3 3 4 2" xfId="41416" xr:uid="{00000000-0005-0000-0000-0000529D0000}"/>
    <cellStyle name="Normal 6 2 2 3 3 4 2 2" xfId="41417" xr:uid="{00000000-0005-0000-0000-0000539D0000}"/>
    <cellStyle name="Normal 6 2 2 3 3 4 3" xfId="41418" xr:uid="{00000000-0005-0000-0000-0000549D0000}"/>
    <cellStyle name="Normal 6 2 2 3 3 5" xfId="41419" xr:uid="{00000000-0005-0000-0000-0000559D0000}"/>
    <cellStyle name="Normal 6 2 2 3 3 5 2" xfId="41420" xr:uid="{00000000-0005-0000-0000-0000569D0000}"/>
    <cellStyle name="Normal 6 2 2 3 3 6" xfId="41421" xr:uid="{00000000-0005-0000-0000-0000579D0000}"/>
    <cellStyle name="Normal 6 2 2 3 3 7" xfId="41422" xr:uid="{00000000-0005-0000-0000-0000589D0000}"/>
    <cellStyle name="Normal 6 2 2 3 4" xfId="1316" xr:uid="{00000000-0005-0000-0000-0000599D0000}"/>
    <cellStyle name="Normal 6 2 2 3 4 2" xfId="41423" xr:uid="{00000000-0005-0000-0000-00005A9D0000}"/>
    <cellStyle name="Normal 6 2 2 3 4 2 2" xfId="41424" xr:uid="{00000000-0005-0000-0000-00005B9D0000}"/>
    <cellStyle name="Normal 6 2 2 3 4 3" xfId="41425" xr:uid="{00000000-0005-0000-0000-00005C9D0000}"/>
    <cellStyle name="Normal 6 2 2 3 5" xfId="41426" xr:uid="{00000000-0005-0000-0000-00005D9D0000}"/>
    <cellStyle name="Normal 6 2 2 3 5 2" xfId="41427" xr:uid="{00000000-0005-0000-0000-00005E9D0000}"/>
    <cellStyle name="Normal 6 2 2 3 5 2 2" xfId="41428" xr:uid="{00000000-0005-0000-0000-00005F9D0000}"/>
    <cellStyle name="Normal 6 2 2 3 5 3" xfId="41429" xr:uid="{00000000-0005-0000-0000-0000609D0000}"/>
    <cellStyle name="Normal 6 2 2 3 6" xfId="41430" xr:uid="{00000000-0005-0000-0000-0000619D0000}"/>
    <cellStyle name="Normal 6 2 2 3 6 2" xfId="41431" xr:uid="{00000000-0005-0000-0000-0000629D0000}"/>
    <cellStyle name="Normal 6 2 2 3 6 2 2" xfId="41432" xr:uid="{00000000-0005-0000-0000-0000639D0000}"/>
    <cellStyle name="Normal 6 2 2 3 6 3" xfId="41433" xr:uid="{00000000-0005-0000-0000-0000649D0000}"/>
    <cellStyle name="Normal 6 2 2 3 7" xfId="41434" xr:uid="{00000000-0005-0000-0000-0000659D0000}"/>
    <cellStyle name="Normal 6 2 2 3 7 2" xfId="41435" xr:uid="{00000000-0005-0000-0000-0000669D0000}"/>
    <cellStyle name="Normal 6 2 2 3 8" xfId="41436" xr:uid="{00000000-0005-0000-0000-0000679D0000}"/>
    <cellStyle name="Normal 6 2 2 3 8 2" xfId="41437" xr:uid="{00000000-0005-0000-0000-0000689D0000}"/>
    <cellStyle name="Normal 6 2 2 3 9" xfId="41438" xr:uid="{00000000-0005-0000-0000-0000699D0000}"/>
    <cellStyle name="Normal 6 2 2 3 9 2" xfId="41439" xr:uid="{00000000-0005-0000-0000-00006A9D0000}"/>
    <cellStyle name="Normal 6 2 2 4" xfId="1317" xr:uid="{00000000-0005-0000-0000-00006B9D0000}"/>
    <cellStyle name="Normal 6 2 2 4 10" xfId="41440" xr:uid="{00000000-0005-0000-0000-00006C9D0000}"/>
    <cellStyle name="Normal 6 2 2 4 10 2" xfId="41441" xr:uid="{00000000-0005-0000-0000-00006D9D0000}"/>
    <cellStyle name="Normal 6 2 2 4 11" xfId="41442" xr:uid="{00000000-0005-0000-0000-00006E9D0000}"/>
    <cellStyle name="Normal 6 2 2 4 12" xfId="41443" xr:uid="{00000000-0005-0000-0000-00006F9D0000}"/>
    <cellStyle name="Normal 6 2 2 4 2" xfId="1318" xr:uid="{00000000-0005-0000-0000-0000709D0000}"/>
    <cellStyle name="Normal 6 2 2 4 2 2" xfId="41444" xr:uid="{00000000-0005-0000-0000-0000719D0000}"/>
    <cellStyle name="Normal 6 2 2 4 2 2 2" xfId="41445" xr:uid="{00000000-0005-0000-0000-0000729D0000}"/>
    <cellStyle name="Normal 6 2 2 4 2 2 2 2" xfId="41446" xr:uid="{00000000-0005-0000-0000-0000739D0000}"/>
    <cellStyle name="Normal 6 2 2 4 2 2 3" xfId="41447" xr:uid="{00000000-0005-0000-0000-0000749D0000}"/>
    <cellStyle name="Normal 6 2 2 4 2 3" xfId="41448" xr:uid="{00000000-0005-0000-0000-0000759D0000}"/>
    <cellStyle name="Normal 6 2 2 4 2 3 2" xfId="41449" xr:uid="{00000000-0005-0000-0000-0000769D0000}"/>
    <cellStyle name="Normal 6 2 2 4 2 3 2 2" xfId="41450" xr:uid="{00000000-0005-0000-0000-0000779D0000}"/>
    <cellStyle name="Normal 6 2 2 4 2 3 3" xfId="41451" xr:uid="{00000000-0005-0000-0000-0000789D0000}"/>
    <cellStyle name="Normal 6 2 2 4 2 4" xfId="41452" xr:uid="{00000000-0005-0000-0000-0000799D0000}"/>
    <cellStyle name="Normal 6 2 2 4 2 4 2" xfId="41453" xr:uid="{00000000-0005-0000-0000-00007A9D0000}"/>
    <cellStyle name="Normal 6 2 2 4 2 4 2 2" xfId="41454" xr:uid="{00000000-0005-0000-0000-00007B9D0000}"/>
    <cellStyle name="Normal 6 2 2 4 2 4 3" xfId="41455" xr:uid="{00000000-0005-0000-0000-00007C9D0000}"/>
    <cellStyle name="Normal 6 2 2 4 2 5" xfId="41456" xr:uid="{00000000-0005-0000-0000-00007D9D0000}"/>
    <cellStyle name="Normal 6 2 2 4 2 5 2" xfId="41457" xr:uid="{00000000-0005-0000-0000-00007E9D0000}"/>
    <cellStyle name="Normal 6 2 2 4 2 6" xfId="41458" xr:uid="{00000000-0005-0000-0000-00007F9D0000}"/>
    <cellStyle name="Normal 6 2 2 4 2 6 2" xfId="41459" xr:uid="{00000000-0005-0000-0000-0000809D0000}"/>
    <cellStyle name="Normal 6 2 2 4 2 7" xfId="41460" xr:uid="{00000000-0005-0000-0000-0000819D0000}"/>
    <cellStyle name="Normal 6 2 2 4 3" xfId="41461" xr:uid="{00000000-0005-0000-0000-0000829D0000}"/>
    <cellStyle name="Normal 6 2 2 4 3 2" xfId="41462" xr:uid="{00000000-0005-0000-0000-0000839D0000}"/>
    <cellStyle name="Normal 6 2 2 4 3 2 2" xfId="41463" xr:uid="{00000000-0005-0000-0000-0000849D0000}"/>
    <cellStyle name="Normal 6 2 2 4 3 2 2 2" xfId="41464" xr:uid="{00000000-0005-0000-0000-0000859D0000}"/>
    <cellStyle name="Normal 6 2 2 4 3 2 3" xfId="41465" xr:uid="{00000000-0005-0000-0000-0000869D0000}"/>
    <cellStyle name="Normal 6 2 2 4 3 3" xfId="41466" xr:uid="{00000000-0005-0000-0000-0000879D0000}"/>
    <cellStyle name="Normal 6 2 2 4 3 3 2" xfId="41467" xr:uid="{00000000-0005-0000-0000-0000889D0000}"/>
    <cellStyle name="Normal 6 2 2 4 3 3 2 2" xfId="41468" xr:uid="{00000000-0005-0000-0000-0000899D0000}"/>
    <cellStyle name="Normal 6 2 2 4 3 3 3" xfId="41469" xr:uid="{00000000-0005-0000-0000-00008A9D0000}"/>
    <cellStyle name="Normal 6 2 2 4 3 4" xfId="41470" xr:uid="{00000000-0005-0000-0000-00008B9D0000}"/>
    <cellStyle name="Normal 6 2 2 4 3 4 2" xfId="41471" xr:uid="{00000000-0005-0000-0000-00008C9D0000}"/>
    <cellStyle name="Normal 6 2 2 4 3 4 2 2" xfId="41472" xr:uid="{00000000-0005-0000-0000-00008D9D0000}"/>
    <cellStyle name="Normal 6 2 2 4 3 4 3" xfId="41473" xr:uid="{00000000-0005-0000-0000-00008E9D0000}"/>
    <cellStyle name="Normal 6 2 2 4 3 5" xfId="41474" xr:uid="{00000000-0005-0000-0000-00008F9D0000}"/>
    <cellStyle name="Normal 6 2 2 4 3 5 2" xfId="41475" xr:uid="{00000000-0005-0000-0000-0000909D0000}"/>
    <cellStyle name="Normal 6 2 2 4 3 6" xfId="41476" xr:uid="{00000000-0005-0000-0000-0000919D0000}"/>
    <cellStyle name="Normal 6 2 2 4 4" xfId="41477" xr:uid="{00000000-0005-0000-0000-0000929D0000}"/>
    <cellStyle name="Normal 6 2 2 4 4 2" xfId="41478" xr:uid="{00000000-0005-0000-0000-0000939D0000}"/>
    <cellStyle name="Normal 6 2 2 4 4 2 2" xfId="41479" xr:uid="{00000000-0005-0000-0000-0000949D0000}"/>
    <cellStyle name="Normal 6 2 2 4 4 3" xfId="41480" xr:uid="{00000000-0005-0000-0000-0000959D0000}"/>
    <cellStyle name="Normal 6 2 2 4 5" xfId="41481" xr:uid="{00000000-0005-0000-0000-0000969D0000}"/>
    <cellStyle name="Normal 6 2 2 4 5 2" xfId="41482" xr:uid="{00000000-0005-0000-0000-0000979D0000}"/>
    <cellStyle name="Normal 6 2 2 4 5 2 2" xfId="41483" xr:uid="{00000000-0005-0000-0000-0000989D0000}"/>
    <cellStyle name="Normal 6 2 2 4 5 3" xfId="41484" xr:uid="{00000000-0005-0000-0000-0000999D0000}"/>
    <cellStyle name="Normal 6 2 2 4 6" xfId="41485" xr:uid="{00000000-0005-0000-0000-00009A9D0000}"/>
    <cellStyle name="Normal 6 2 2 4 6 2" xfId="41486" xr:uid="{00000000-0005-0000-0000-00009B9D0000}"/>
    <cellStyle name="Normal 6 2 2 4 6 2 2" xfId="41487" xr:uid="{00000000-0005-0000-0000-00009C9D0000}"/>
    <cellStyle name="Normal 6 2 2 4 6 3" xfId="41488" xr:uid="{00000000-0005-0000-0000-00009D9D0000}"/>
    <cellStyle name="Normal 6 2 2 4 7" xfId="41489" xr:uid="{00000000-0005-0000-0000-00009E9D0000}"/>
    <cellStyle name="Normal 6 2 2 4 7 2" xfId="41490" xr:uid="{00000000-0005-0000-0000-00009F9D0000}"/>
    <cellStyle name="Normal 6 2 2 4 8" xfId="41491" xr:uid="{00000000-0005-0000-0000-0000A09D0000}"/>
    <cellStyle name="Normal 6 2 2 4 8 2" xfId="41492" xr:uid="{00000000-0005-0000-0000-0000A19D0000}"/>
    <cellStyle name="Normal 6 2 2 4 9" xfId="41493" xr:uid="{00000000-0005-0000-0000-0000A29D0000}"/>
    <cellStyle name="Normal 6 2 2 4 9 2" xfId="41494" xr:uid="{00000000-0005-0000-0000-0000A39D0000}"/>
    <cellStyle name="Normal 6 2 2 5" xfId="1319" xr:uid="{00000000-0005-0000-0000-0000A49D0000}"/>
    <cellStyle name="Normal 6 2 2 5 10" xfId="41495" xr:uid="{00000000-0005-0000-0000-0000A59D0000}"/>
    <cellStyle name="Normal 6 2 2 5 10 2" xfId="41496" xr:uid="{00000000-0005-0000-0000-0000A69D0000}"/>
    <cellStyle name="Normal 6 2 2 5 11" xfId="41497" xr:uid="{00000000-0005-0000-0000-0000A79D0000}"/>
    <cellStyle name="Normal 6 2 2 5 12" xfId="41498" xr:uid="{00000000-0005-0000-0000-0000A89D0000}"/>
    <cellStyle name="Normal 6 2 2 5 2" xfId="1320" xr:uid="{00000000-0005-0000-0000-0000A99D0000}"/>
    <cellStyle name="Normal 6 2 2 5 2 2" xfId="41499" xr:uid="{00000000-0005-0000-0000-0000AA9D0000}"/>
    <cellStyle name="Normal 6 2 2 5 2 2 2" xfId="41500" xr:uid="{00000000-0005-0000-0000-0000AB9D0000}"/>
    <cellStyle name="Normal 6 2 2 5 2 2 2 2" xfId="41501" xr:uid="{00000000-0005-0000-0000-0000AC9D0000}"/>
    <cellStyle name="Normal 6 2 2 5 2 2 3" xfId="41502" xr:uid="{00000000-0005-0000-0000-0000AD9D0000}"/>
    <cellStyle name="Normal 6 2 2 5 2 3" xfId="41503" xr:uid="{00000000-0005-0000-0000-0000AE9D0000}"/>
    <cellStyle name="Normal 6 2 2 5 2 3 2" xfId="41504" xr:uid="{00000000-0005-0000-0000-0000AF9D0000}"/>
    <cellStyle name="Normal 6 2 2 5 2 3 2 2" xfId="41505" xr:uid="{00000000-0005-0000-0000-0000B09D0000}"/>
    <cellStyle name="Normal 6 2 2 5 2 3 3" xfId="41506" xr:uid="{00000000-0005-0000-0000-0000B19D0000}"/>
    <cellStyle name="Normal 6 2 2 5 2 4" xfId="41507" xr:uid="{00000000-0005-0000-0000-0000B29D0000}"/>
    <cellStyle name="Normal 6 2 2 5 2 4 2" xfId="41508" xr:uid="{00000000-0005-0000-0000-0000B39D0000}"/>
    <cellStyle name="Normal 6 2 2 5 2 4 2 2" xfId="41509" xr:uid="{00000000-0005-0000-0000-0000B49D0000}"/>
    <cellStyle name="Normal 6 2 2 5 2 4 3" xfId="41510" xr:uid="{00000000-0005-0000-0000-0000B59D0000}"/>
    <cellStyle name="Normal 6 2 2 5 2 5" xfId="41511" xr:uid="{00000000-0005-0000-0000-0000B69D0000}"/>
    <cellStyle name="Normal 6 2 2 5 2 5 2" xfId="41512" xr:uid="{00000000-0005-0000-0000-0000B79D0000}"/>
    <cellStyle name="Normal 6 2 2 5 2 6" xfId="41513" xr:uid="{00000000-0005-0000-0000-0000B89D0000}"/>
    <cellStyle name="Normal 6 2 2 5 2 6 2" xfId="41514" xr:uid="{00000000-0005-0000-0000-0000B99D0000}"/>
    <cellStyle name="Normal 6 2 2 5 2 7" xfId="41515" xr:uid="{00000000-0005-0000-0000-0000BA9D0000}"/>
    <cellStyle name="Normal 6 2 2 5 3" xfId="41516" xr:uid="{00000000-0005-0000-0000-0000BB9D0000}"/>
    <cellStyle name="Normal 6 2 2 5 3 2" xfId="41517" xr:uid="{00000000-0005-0000-0000-0000BC9D0000}"/>
    <cellStyle name="Normal 6 2 2 5 3 2 2" xfId="41518" xr:uid="{00000000-0005-0000-0000-0000BD9D0000}"/>
    <cellStyle name="Normal 6 2 2 5 3 2 2 2" xfId="41519" xr:uid="{00000000-0005-0000-0000-0000BE9D0000}"/>
    <cellStyle name="Normal 6 2 2 5 3 2 3" xfId="41520" xr:uid="{00000000-0005-0000-0000-0000BF9D0000}"/>
    <cellStyle name="Normal 6 2 2 5 3 3" xfId="41521" xr:uid="{00000000-0005-0000-0000-0000C09D0000}"/>
    <cellStyle name="Normal 6 2 2 5 3 3 2" xfId="41522" xr:uid="{00000000-0005-0000-0000-0000C19D0000}"/>
    <cellStyle name="Normal 6 2 2 5 3 3 2 2" xfId="41523" xr:uid="{00000000-0005-0000-0000-0000C29D0000}"/>
    <cellStyle name="Normal 6 2 2 5 3 3 3" xfId="41524" xr:uid="{00000000-0005-0000-0000-0000C39D0000}"/>
    <cellStyle name="Normal 6 2 2 5 3 4" xfId="41525" xr:uid="{00000000-0005-0000-0000-0000C49D0000}"/>
    <cellStyle name="Normal 6 2 2 5 3 4 2" xfId="41526" xr:uid="{00000000-0005-0000-0000-0000C59D0000}"/>
    <cellStyle name="Normal 6 2 2 5 3 4 2 2" xfId="41527" xr:uid="{00000000-0005-0000-0000-0000C69D0000}"/>
    <cellStyle name="Normal 6 2 2 5 3 4 3" xfId="41528" xr:uid="{00000000-0005-0000-0000-0000C79D0000}"/>
    <cellStyle name="Normal 6 2 2 5 3 5" xfId="41529" xr:uid="{00000000-0005-0000-0000-0000C89D0000}"/>
    <cellStyle name="Normal 6 2 2 5 3 5 2" xfId="41530" xr:uid="{00000000-0005-0000-0000-0000C99D0000}"/>
    <cellStyle name="Normal 6 2 2 5 3 6" xfId="41531" xr:uid="{00000000-0005-0000-0000-0000CA9D0000}"/>
    <cellStyle name="Normal 6 2 2 5 4" xfId="41532" xr:uid="{00000000-0005-0000-0000-0000CB9D0000}"/>
    <cellStyle name="Normal 6 2 2 5 4 2" xfId="41533" xr:uid="{00000000-0005-0000-0000-0000CC9D0000}"/>
    <cellStyle name="Normal 6 2 2 5 4 2 2" xfId="41534" xr:uid="{00000000-0005-0000-0000-0000CD9D0000}"/>
    <cellStyle name="Normal 6 2 2 5 4 3" xfId="41535" xr:uid="{00000000-0005-0000-0000-0000CE9D0000}"/>
    <cellStyle name="Normal 6 2 2 5 5" xfId="41536" xr:uid="{00000000-0005-0000-0000-0000CF9D0000}"/>
    <cellStyle name="Normal 6 2 2 5 5 2" xfId="41537" xr:uid="{00000000-0005-0000-0000-0000D09D0000}"/>
    <cellStyle name="Normal 6 2 2 5 5 2 2" xfId="41538" xr:uid="{00000000-0005-0000-0000-0000D19D0000}"/>
    <cellStyle name="Normal 6 2 2 5 5 3" xfId="41539" xr:uid="{00000000-0005-0000-0000-0000D29D0000}"/>
    <cellStyle name="Normal 6 2 2 5 6" xfId="41540" xr:uid="{00000000-0005-0000-0000-0000D39D0000}"/>
    <cellStyle name="Normal 6 2 2 5 6 2" xfId="41541" xr:uid="{00000000-0005-0000-0000-0000D49D0000}"/>
    <cellStyle name="Normal 6 2 2 5 6 2 2" xfId="41542" xr:uid="{00000000-0005-0000-0000-0000D59D0000}"/>
    <cellStyle name="Normal 6 2 2 5 6 3" xfId="41543" xr:uid="{00000000-0005-0000-0000-0000D69D0000}"/>
    <cellStyle name="Normal 6 2 2 5 7" xfId="41544" xr:uid="{00000000-0005-0000-0000-0000D79D0000}"/>
    <cellStyle name="Normal 6 2 2 5 7 2" xfId="41545" xr:uid="{00000000-0005-0000-0000-0000D89D0000}"/>
    <cellStyle name="Normal 6 2 2 5 8" xfId="41546" xr:uid="{00000000-0005-0000-0000-0000D99D0000}"/>
    <cellStyle name="Normal 6 2 2 5 8 2" xfId="41547" xr:uid="{00000000-0005-0000-0000-0000DA9D0000}"/>
    <cellStyle name="Normal 6 2 2 5 9" xfId="41548" xr:uid="{00000000-0005-0000-0000-0000DB9D0000}"/>
    <cellStyle name="Normal 6 2 2 5 9 2" xfId="41549" xr:uid="{00000000-0005-0000-0000-0000DC9D0000}"/>
    <cellStyle name="Normal 6 2 2 6" xfId="1321" xr:uid="{00000000-0005-0000-0000-0000DD9D0000}"/>
    <cellStyle name="Normal 6 2 2 6 2" xfId="41550" xr:uid="{00000000-0005-0000-0000-0000DE9D0000}"/>
    <cellStyle name="Normal 6 2 2 6 2 2" xfId="41551" xr:uid="{00000000-0005-0000-0000-0000DF9D0000}"/>
    <cellStyle name="Normal 6 2 2 6 2 2 2" xfId="41552" xr:uid="{00000000-0005-0000-0000-0000E09D0000}"/>
    <cellStyle name="Normal 6 2 2 6 2 2 2 2" xfId="41553" xr:uid="{00000000-0005-0000-0000-0000E19D0000}"/>
    <cellStyle name="Normal 6 2 2 6 2 2 3" xfId="41554" xr:uid="{00000000-0005-0000-0000-0000E29D0000}"/>
    <cellStyle name="Normal 6 2 2 6 2 3" xfId="41555" xr:uid="{00000000-0005-0000-0000-0000E39D0000}"/>
    <cellStyle name="Normal 6 2 2 6 2 3 2" xfId="41556" xr:uid="{00000000-0005-0000-0000-0000E49D0000}"/>
    <cellStyle name="Normal 6 2 2 6 2 3 2 2" xfId="41557" xr:uid="{00000000-0005-0000-0000-0000E59D0000}"/>
    <cellStyle name="Normal 6 2 2 6 2 3 3" xfId="41558" xr:uid="{00000000-0005-0000-0000-0000E69D0000}"/>
    <cellStyle name="Normal 6 2 2 6 2 4" xfId="41559" xr:uid="{00000000-0005-0000-0000-0000E79D0000}"/>
    <cellStyle name="Normal 6 2 2 6 2 4 2" xfId="41560" xr:uid="{00000000-0005-0000-0000-0000E89D0000}"/>
    <cellStyle name="Normal 6 2 2 6 2 4 2 2" xfId="41561" xr:uid="{00000000-0005-0000-0000-0000E99D0000}"/>
    <cellStyle name="Normal 6 2 2 6 2 4 3" xfId="41562" xr:uid="{00000000-0005-0000-0000-0000EA9D0000}"/>
    <cellStyle name="Normal 6 2 2 6 2 5" xfId="41563" xr:uid="{00000000-0005-0000-0000-0000EB9D0000}"/>
    <cellStyle name="Normal 6 2 2 6 2 5 2" xfId="41564" xr:uid="{00000000-0005-0000-0000-0000EC9D0000}"/>
    <cellStyle name="Normal 6 2 2 6 2 6" xfId="41565" xr:uid="{00000000-0005-0000-0000-0000ED9D0000}"/>
    <cellStyle name="Normal 6 2 2 6 2 6 2" xfId="41566" xr:uid="{00000000-0005-0000-0000-0000EE9D0000}"/>
    <cellStyle name="Normal 6 2 2 6 2 7" xfId="41567" xr:uid="{00000000-0005-0000-0000-0000EF9D0000}"/>
    <cellStyle name="Normal 6 2 2 6 3" xfId="41568" xr:uid="{00000000-0005-0000-0000-0000F09D0000}"/>
    <cellStyle name="Normal 6 2 2 6 3 2" xfId="41569" xr:uid="{00000000-0005-0000-0000-0000F19D0000}"/>
    <cellStyle name="Normal 6 2 2 6 3 2 2" xfId="41570" xr:uid="{00000000-0005-0000-0000-0000F29D0000}"/>
    <cellStyle name="Normal 6 2 2 6 3 2 2 2" xfId="41571" xr:uid="{00000000-0005-0000-0000-0000F39D0000}"/>
    <cellStyle name="Normal 6 2 2 6 3 2 3" xfId="41572" xr:uid="{00000000-0005-0000-0000-0000F49D0000}"/>
    <cellStyle name="Normal 6 2 2 6 3 3" xfId="41573" xr:uid="{00000000-0005-0000-0000-0000F59D0000}"/>
    <cellStyle name="Normal 6 2 2 6 3 3 2" xfId="41574" xr:uid="{00000000-0005-0000-0000-0000F69D0000}"/>
    <cellStyle name="Normal 6 2 2 6 3 3 2 2" xfId="41575" xr:uid="{00000000-0005-0000-0000-0000F79D0000}"/>
    <cellStyle name="Normal 6 2 2 6 3 3 3" xfId="41576" xr:uid="{00000000-0005-0000-0000-0000F89D0000}"/>
    <cellStyle name="Normal 6 2 2 6 3 4" xfId="41577" xr:uid="{00000000-0005-0000-0000-0000F99D0000}"/>
    <cellStyle name="Normal 6 2 2 6 3 4 2" xfId="41578" xr:uid="{00000000-0005-0000-0000-0000FA9D0000}"/>
    <cellStyle name="Normal 6 2 2 6 3 4 2 2" xfId="41579" xr:uid="{00000000-0005-0000-0000-0000FB9D0000}"/>
    <cellStyle name="Normal 6 2 2 6 3 4 3" xfId="41580" xr:uid="{00000000-0005-0000-0000-0000FC9D0000}"/>
    <cellStyle name="Normal 6 2 2 6 3 5" xfId="41581" xr:uid="{00000000-0005-0000-0000-0000FD9D0000}"/>
    <cellStyle name="Normal 6 2 2 6 3 5 2" xfId="41582" xr:uid="{00000000-0005-0000-0000-0000FE9D0000}"/>
    <cellStyle name="Normal 6 2 2 6 3 6" xfId="41583" xr:uid="{00000000-0005-0000-0000-0000FF9D0000}"/>
    <cellStyle name="Normal 6 2 2 6 4" xfId="41584" xr:uid="{00000000-0005-0000-0000-0000009E0000}"/>
    <cellStyle name="Normal 6 2 2 6 4 2" xfId="41585" xr:uid="{00000000-0005-0000-0000-0000019E0000}"/>
    <cellStyle name="Normal 6 2 2 6 4 2 2" xfId="41586" xr:uid="{00000000-0005-0000-0000-0000029E0000}"/>
    <cellStyle name="Normal 6 2 2 6 4 3" xfId="41587" xr:uid="{00000000-0005-0000-0000-0000039E0000}"/>
    <cellStyle name="Normal 6 2 2 6 5" xfId="41588" xr:uid="{00000000-0005-0000-0000-0000049E0000}"/>
    <cellStyle name="Normal 6 2 2 6 5 2" xfId="41589" xr:uid="{00000000-0005-0000-0000-0000059E0000}"/>
    <cellStyle name="Normal 6 2 2 6 5 2 2" xfId="41590" xr:uid="{00000000-0005-0000-0000-0000069E0000}"/>
    <cellStyle name="Normal 6 2 2 6 5 3" xfId="41591" xr:uid="{00000000-0005-0000-0000-0000079E0000}"/>
    <cellStyle name="Normal 6 2 2 6 6" xfId="41592" xr:uid="{00000000-0005-0000-0000-0000089E0000}"/>
    <cellStyle name="Normal 6 2 2 6 6 2" xfId="41593" xr:uid="{00000000-0005-0000-0000-0000099E0000}"/>
    <cellStyle name="Normal 6 2 2 6 6 2 2" xfId="41594" xr:uid="{00000000-0005-0000-0000-00000A9E0000}"/>
    <cellStyle name="Normal 6 2 2 6 6 3" xfId="41595" xr:uid="{00000000-0005-0000-0000-00000B9E0000}"/>
    <cellStyle name="Normal 6 2 2 6 7" xfId="41596" xr:uid="{00000000-0005-0000-0000-00000C9E0000}"/>
    <cellStyle name="Normal 6 2 2 6 7 2" xfId="41597" xr:uid="{00000000-0005-0000-0000-00000D9E0000}"/>
    <cellStyle name="Normal 6 2 2 6 8" xfId="41598" xr:uid="{00000000-0005-0000-0000-00000E9E0000}"/>
    <cellStyle name="Normal 6 2 2 6 8 2" xfId="41599" xr:uid="{00000000-0005-0000-0000-00000F9E0000}"/>
    <cellStyle name="Normal 6 2 2 6 9" xfId="41600" xr:uid="{00000000-0005-0000-0000-0000109E0000}"/>
    <cellStyle name="Normal 6 2 2 7" xfId="41601" xr:uid="{00000000-0005-0000-0000-0000119E0000}"/>
    <cellStyle name="Normal 6 2 2 7 2" xfId="41602" xr:uid="{00000000-0005-0000-0000-0000129E0000}"/>
    <cellStyle name="Normal 6 2 2 7 2 2" xfId="41603" xr:uid="{00000000-0005-0000-0000-0000139E0000}"/>
    <cellStyle name="Normal 6 2 2 7 2 2 2" xfId="41604" xr:uid="{00000000-0005-0000-0000-0000149E0000}"/>
    <cellStyle name="Normal 6 2 2 7 2 2 2 2" xfId="41605" xr:uid="{00000000-0005-0000-0000-0000159E0000}"/>
    <cellStyle name="Normal 6 2 2 7 2 2 3" xfId="41606" xr:uid="{00000000-0005-0000-0000-0000169E0000}"/>
    <cellStyle name="Normal 6 2 2 7 2 3" xfId="41607" xr:uid="{00000000-0005-0000-0000-0000179E0000}"/>
    <cellStyle name="Normal 6 2 2 7 2 3 2" xfId="41608" xr:uid="{00000000-0005-0000-0000-0000189E0000}"/>
    <cellStyle name="Normal 6 2 2 7 2 3 2 2" xfId="41609" xr:uid="{00000000-0005-0000-0000-0000199E0000}"/>
    <cellStyle name="Normal 6 2 2 7 2 3 3" xfId="41610" xr:uid="{00000000-0005-0000-0000-00001A9E0000}"/>
    <cellStyle name="Normal 6 2 2 7 2 4" xfId="41611" xr:uid="{00000000-0005-0000-0000-00001B9E0000}"/>
    <cellStyle name="Normal 6 2 2 7 2 4 2" xfId="41612" xr:uid="{00000000-0005-0000-0000-00001C9E0000}"/>
    <cellStyle name="Normal 6 2 2 7 2 4 2 2" xfId="41613" xr:uid="{00000000-0005-0000-0000-00001D9E0000}"/>
    <cellStyle name="Normal 6 2 2 7 2 4 3" xfId="41614" xr:uid="{00000000-0005-0000-0000-00001E9E0000}"/>
    <cellStyle name="Normal 6 2 2 7 2 5" xfId="41615" xr:uid="{00000000-0005-0000-0000-00001F9E0000}"/>
    <cellStyle name="Normal 6 2 2 7 2 5 2" xfId="41616" xr:uid="{00000000-0005-0000-0000-0000209E0000}"/>
    <cellStyle name="Normal 6 2 2 7 2 6" xfId="41617" xr:uid="{00000000-0005-0000-0000-0000219E0000}"/>
    <cellStyle name="Normal 6 2 2 7 2 6 2" xfId="41618" xr:uid="{00000000-0005-0000-0000-0000229E0000}"/>
    <cellStyle name="Normal 6 2 2 7 2 7" xfId="41619" xr:uid="{00000000-0005-0000-0000-0000239E0000}"/>
    <cellStyle name="Normal 6 2 2 7 3" xfId="41620" xr:uid="{00000000-0005-0000-0000-0000249E0000}"/>
    <cellStyle name="Normal 6 2 2 7 3 2" xfId="41621" xr:uid="{00000000-0005-0000-0000-0000259E0000}"/>
    <cellStyle name="Normal 6 2 2 7 3 2 2" xfId="41622" xr:uid="{00000000-0005-0000-0000-0000269E0000}"/>
    <cellStyle name="Normal 6 2 2 7 3 2 2 2" xfId="41623" xr:uid="{00000000-0005-0000-0000-0000279E0000}"/>
    <cellStyle name="Normal 6 2 2 7 3 2 3" xfId="41624" xr:uid="{00000000-0005-0000-0000-0000289E0000}"/>
    <cellStyle name="Normal 6 2 2 7 3 3" xfId="41625" xr:uid="{00000000-0005-0000-0000-0000299E0000}"/>
    <cellStyle name="Normal 6 2 2 7 3 3 2" xfId="41626" xr:uid="{00000000-0005-0000-0000-00002A9E0000}"/>
    <cellStyle name="Normal 6 2 2 7 3 3 2 2" xfId="41627" xr:uid="{00000000-0005-0000-0000-00002B9E0000}"/>
    <cellStyle name="Normal 6 2 2 7 3 3 3" xfId="41628" xr:uid="{00000000-0005-0000-0000-00002C9E0000}"/>
    <cellStyle name="Normal 6 2 2 7 3 4" xfId="41629" xr:uid="{00000000-0005-0000-0000-00002D9E0000}"/>
    <cellStyle name="Normal 6 2 2 7 3 4 2" xfId="41630" xr:uid="{00000000-0005-0000-0000-00002E9E0000}"/>
    <cellStyle name="Normal 6 2 2 7 3 4 2 2" xfId="41631" xr:uid="{00000000-0005-0000-0000-00002F9E0000}"/>
    <cellStyle name="Normal 6 2 2 7 3 4 3" xfId="41632" xr:uid="{00000000-0005-0000-0000-0000309E0000}"/>
    <cellStyle name="Normal 6 2 2 7 3 5" xfId="41633" xr:uid="{00000000-0005-0000-0000-0000319E0000}"/>
    <cellStyle name="Normal 6 2 2 7 3 5 2" xfId="41634" xr:uid="{00000000-0005-0000-0000-0000329E0000}"/>
    <cellStyle name="Normal 6 2 2 7 3 6" xfId="41635" xr:uid="{00000000-0005-0000-0000-0000339E0000}"/>
    <cellStyle name="Normal 6 2 2 7 4" xfId="41636" xr:uid="{00000000-0005-0000-0000-0000349E0000}"/>
    <cellStyle name="Normal 6 2 2 7 4 2" xfId="41637" xr:uid="{00000000-0005-0000-0000-0000359E0000}"/>
    <cellStyle name="Normal 6 2 2 7 4 2 2" xfId="41638" xr:uid="{00000000-0005-0000-0000-0000369E0000}"/>
    <cellStyle name="Normal 6 2 2 7 4 3" xfId="41639" xr:uid="{00000000-0005-0000-0000-0000379E0000}"/>
    <cellStyle name="Normal 6 2 2 7 5" xfId="41640" xr:uid="{00000000-0005-0000-0000-0000389E0000}"/>
    <cellStyle name="Normal 6 2 2 7 5 2" xfId="41641" xr:uid="{00000000-0005-0000-0000-0000399E0000}"/>
    <cellStyle name="Normal 6 2 2 7 5 2 2" xfId="41642" xr:uid="{00000000-0005-0000-0000-00003A9E0000}"/>
    <cellStyle name="Normal 6 2 2 7 5 3" xfId="41643" xr:uid="{00000000-0005-0000-0000-00003B9E0000}"/>
    <cellStyle name="Normal 6 2 2 7 6" xfId="41644" xr:uid="{00000000-0005-0000-0000-00003C9E0000}"/>
    <cellStyle name="Normal 6 2 2 7 6 2" xfId="41645" xr:uid="{00000000-0005-0000-0000-00003D9E0000}"/>
    <cellStyle name="Normal 6 2 2 7 6 2 2" xfId="41646" xr:uid="{00000000-0005-0000-0000-00003E9E0000}"/>
    <cellStyle name="Normal 6 2 2 7 6 3" xfId="41647" xr:uid="{00000000-0005-0000-0000-00003F9E0000}"/>
    <cellStyle name="Normal 6 2 2 7 7" xfId="41648" xr:uid="{00000000-0005-0000-0000-0000409E0000}"/>
    <cellStyle name="Normal 6 2 2 7 7 2" xfId="41649" xr:uid="{00000000-0005-0000-0000-0000419E0000}"/>
    <cellStyle name="Normal 6 2 2 7 8" xfId="41650" xr:uid="{00000000-0005-0000-0000-0000429E0000}"/>
    <cellStyle name="Normal 6 2 2 7 8 2" xfId="41651" xr:uid="{00000000-0005-0000-0000-0000439E0000}"/>
    <cellStyle name="Normal 6 2 2 7 9" xfId="41652" xr:uid="{00000000-0005-0000-0000-0000449E0000}"/>
    <cellStyle name="Normal 6 2 2 8" xfId="41653" xr:uid="{00000000-0005-0000-0000-0000459E0000}"/>
    <cellStyle name="Normal 6 2 2 8 2" xfId="41654" xr:uid="{00000000-0005-0000-0000-0000469E0000}"/>
    <cellStyle name="Normal 6 2 2 8 2 2" xfId="41655" xr:uid="{00000000-0005-0000-0000-0000479E0000}"/>
    <cellStyle name="Normal 6 2 2 8 2 2 2" xfId="41656" xr:uid="{00000000-0005-0000-0000-0000489E0000}"/>
    <cellStyle name="Normal 6 2 2 8 2 3" xfId="41657" xr:uid="{00000000-0005-0000-0000-0000499E0000}"/>
    <cellStyle name="Normal 6 2 2 8 3" xfId="41658" xr:uid="{00000000-0005-0000-0000-00004A9E0000}"/>
    <cellStyle name="Normal 6 2 2 8 3 2" xfId="41659" xr:uid="{00000000-0005-0000-0000-00004B9E0000}"/>
    <cellStyle name="Normal 6 2 2 8 3 2 2" xfId="41660" xr:uid="{00000000-0005-0000-0000-00004C9E0000}"/>
    <cellStyle name="Normal 6 2 2 8 3 3" xfId="41661" xr:uid="{00000000-0005-0000-0000-00004D9E0000}"/>
    <cellStyle name="Normal 6 2 2 8 4" xfId="41662" xr:uid="{00000000-0005-0000-0000-00004E9E0000}"/>
    <cellStyle name="Normal 6 2 2 8 4 2" xfId="41663" xr:uid="{00000000-0005-0000-0000-00004F9E0000}"/>
    <cellStyle name="Normal 6 2 2 8 4 2 2" xfId="41664" xr:uid="{00000000-0005-0000-0000-0000509E0000}"/>
    <cellStyle name="Normal 6 2 2 8 4 3" xfId="41665" xr:uid="{00000000-0005-0000-0000-0000519E0000}"/>
    <cellStyle name="Normal 6 2 2 8 5" xfId="41666" xr:uid="{00000000-0005-0000-0000-0000529E0000}"/>
    <cellStyle name="Normal 6 2 2 8 5 2" xfId="41667" xr:uid="{00000000-0005-0000-0000-0000539E0000}"/>
    <cellStyle name="Normal 6 2 2 8 6" xfId="41668" xr:uid="{00000000-0005-0000-0000-0000549E0000}"/>
    <cellStyle name="Normal 6 2 2 8 6 2" xfId="41669" xr:uid="{00000000-0005-0000-0000-0000559E0000}"/>
    <cellStyle name="Normal 6 2 2 8 7" xfId="41670" xr:uid="{00000000-0005-0000-0000-0000569E0000}"/>
    <cellStyle name="Normal 6 2 2 9" xfId="41671" xr:uid="{00000000-0005-0000-0000-0000579E0000}"/>
    <cellStyle name="Normal 6 2 2 9 2" xfId="41672" xr:uid="{00000000-0005-0000-0000-0000589E0000}"/>
    <cellStyle name="Normal 6 2 2 9 2 2" xfId="41673" xr:uid="{00000000-0005-0000-0000-0000599E0000}"/>
    <cellStyle name="Normal 6 2 2 9 2 2 2" xfId="41674" xr:uid="{00000000-0005-0000-0000-00005A9E0000}"/>
    <cellStyle name="Normal 6 2 2 9 2 3" xfId="41675" xr:uid="{00000000-0005-0000-0000-00005B9E0000}"/>
    <cellStyle name="Normal 6 2 2 9 3" xfId="41676" xr:uid="{00000000-0005-0000-0000-00005C9E0000}"/>
    <cellStyle name="Normal 6 2 2 9 3 2" xfId="41677" xr:uid="{00000000-0005-0000-0000-00005D9E0000}"/>
    <cellStyle name="Normal 6 2 2 9 3 2 2" xfId="41678" xr:uid="{00000000-0005-0000-0000-00005E9E0000}"/>
    <cellStyle name="Normal 6 2 2 9 3 3" xfId="41679" xr:uid="{00000000-0005-0000-0000-00005F9E0000}"/>
    <cellStyle name="Normal 6 2 2 9 4" xfId="41680" xr:uid="{00000000-0005-0000-0000-0000609E0000}"/>
    <cellStyle name="Normal 6 2 2 9 4 2" xfId="41681" xr:uid="{00000000-0005-0000-0000-0000619E0000}"/>
    <cellStyle name="Normal 6 2 2 9 4 2 2" xfId="41682" xr:uid="{00000000-0005-0000-0000-0000629E0000}"/>
    <cellStyle name="Normal 6 2 2 9 4 3" xfId="41683" xr:uid="{00000000-0005-0000-0000-0000639E0000}"/>
    <cellStyle name="Normal 6 2 2 9 5" xfId="41684" xr:uid="{00000000-0005-0000-0000-0000649E0000}"/>
    <cellStyle name="Normal 6 2 2 9 5 2" xfId="41685" xr:uid="{00000000-0005-0000-0000-0000659E0000}"/>
    <cellStyle name="Normal 6 2 2 9 6" xfId="41686" xr:uid="{00000000-0005-0000-0000-0000669E0000}"/>
    <cellStyle name="Normal 6 2 20" xfId="41687" xr:uid="{00000000-0005-0000-0000-0000679E0000}"/>
    <cellStyle name="Normal 6 2 20 2" xfId="41688" xr:uid="{00000000-0005-0000-0000-0000689E0000}"/>
    <cellStyle name="Normal 6 2 21" xfId="41689" xr:uid="{00000000-0005-0000-0000-0000699E0000}"/>
    <cellStyle name="Normal 6 2 21 2" xfId="41690" xr:uid="{00000000-0005-0000-0000-00006A9E0000}"/>
    <cellStyle name="Normal 6 2 22" xfId="41691" xr:uid="{00000000-0005-0000-0000-00006B9E0000}"/>
    <cellStyle name="Normal 6 2 22 2" xfId="41692" xr:uid="{00000000-0005-0000-0000-00006C9E0000}"/>
    <cellStyle name="Normal 6 2 23" xfId="41693" xr:uid="{00000000-0005-0000-0000-00006D9E0000}"/>
    <cellStyle name="Normal 6 2 24" xfId="41694" xr:uid="{00000000-0005-0000-0000-00006E9E0000}"/>
    <cellStyle name="Normal 6 2 25" xfId="41695" xr:uid="{00000000-0005-0000-0000-00006F9E0000}"/>
    <cellStyle name="Normal 6 2 26" xfId="41696" xr:uid="{00000000-0005-0000-0000-0000709E0000}"/>
    <cellStyle name="Normal 6 2 27" xfId="56118" xr:uid="{00000000-0005-0000-0000-0000719E0000}"/>
    <cellStyle name="Normal 6 2 3" xfId="1322" xr:uid="{00000000-0005-0000-0000-0000729E0000}"/>
    <cellStyle name="Normal 6 2 3 10" xfId="41697" xr:uid="{00000000-0005-0000-0000-0000739E0000}"/>
    <cellStyle name="Normal 6 2 3 10 2" xfId="41698" xr:uid="{00000000-0005-0000-0000-0000749E0000}"/>
    <cellStyle name="Normal 6 2 3 10 2 2" xfId="41699" xr:uid="{00000000-0005-0000-0000-0000759E0000}"/>
    <cellStyle name="Normal 6 2 3 10 3" xfId="41700" xr:uid="{00000000-0005-0000-0000-0000769E0000}"/>
    <cellStyle name="Normal 6 2 3 11" xfId="41701" xr:uid="{00000000-0005-0000-0000-0000779E0000}"/>
    <cellStyle name="Normal 6 2 3 11 2" xfId="41702" xr:uid="{00000000-0005-0000-0000-0000789E0000}"/>
    <cellStyle name="Normal 6 2 3 11 2 2" xfId="41703" xr:uid="{00000000-0005-0000-0000-0000799E0000}"/>
    <cellStyle name="Normal 6 2 3 11 3" xfId="41704" xr:uid="{00000000-0005-0000-0000-00007A9E0000}"/>
    <cellStyle name="Normal 6 2 3 12" xfId="41705" xr:uid="{00000000-0005-0000-0000-00007B9E0000}"/>
    <cellStyle name="Normal 6 2 3 12 2" xfId="41706" xr:uid="{00000000-0005-0000-0000-00007C9E0000}"/>
    <cellStyle name="Normal 6 2 3 12 2 2" xfId="41707" xr:uid="{00000000-0005-0000-0000-00007D9E0000}"/>
    <cellStyle name="Normal 6 2 3 12 3" xfId="41708" xr:uid="{00000000-0005-0000-0000-00007E9E0000}"/>
    <cellStyle name="Normal 6 2 3 13" xfId="41709" xr:uid="{00000000-0005-0000-0000-00007F9E0000}"/>
    <cellStyle name="Normal 6 2 3 13 2" xfId="41710" xr:uid="{00000000-0005-0000-0000-0000809E0000}"/>
    <cellStyle name="Normal 6 2 3 14" xfId="41711" xr:uid="{00000000-0005-0000-0000-0000819E0000}"/>
    <cellStyle name="Normal 6 2 3 14 2" xfId="41712" xr:uid="{00000000-0005-0000-0000-0000829E0000}"/>
    <cellStyle name="Normal 6 2 3 15" xfId="41713" xr:uid="{00000000-0005-0000-0000-0000839E0000}"/>
    <cellStyle name="Normal 6 2 3 15 2" xfId="41714" xr:uid="{00000000-0005-0000-0000-0000849E0000}"/>
    <cellStyle name="Normal 6 2 3 16" xfId="41715" xr:uid="{00000000-0005-0000-0000-0000859E0000}"/>
    <cellStyle name="Normal 6 2 3 16 2" xfId="41716" xr:uid="{00000000-0005-0000-0000-0000869E0000}"/>
    <cellStyle name="Normal 6 2 3 17" xfId="41717" xr:uid="{00000000-0005-0000-0000-0000879E0000}"/>
    <cellStyle name="Normal 6 2 3 17 2" xfId="41718" xr:uid="{00000000-0005-0000-0000-0000889E0000}"/>
    <cellStyle name="Normal 6 2 3 18" xfId="41719" xr:uid="{00000000-0005-0000-0000-0000899E0000}"/>
    <cellStyle name="Normal 6 2 3 18 2" xfId="41720" xr:uid="{00000000-0005-0000-0000-00008A9E0000}"/>
    <cellStyle name="Normal 6 2 3 19" xfId="41721" xr:uid="{00000000-0005-0000-0000-00008B9E0000}"/>
    <cellStyle name="Normal 6 2 3 2" xfId="1323" xr:uid="{00000000-0005-0000-0000-00008C9E0000}"/>
    <cellStyle name="Normal 6 2 3 2 10" xfId="41722" xr:uid="{00000000-0005-0000-0000-00008D9E0000}"/>
    <cellStyle name="Normal 6 2 3 2 10 2" xfId="41723" xr:uid="{00000000-0005-0000-0000-00008E9E0000}"/>
    <cellStyle name="Normal 6 2 3 2 11" xfId="41724" xr:uid="{00000000-0005-0000-0000-00008F9E0000}"/>
    <cellStyle name="Normal 6 2 3 2 12" xfId="41725" xr:uid="{00000000-0005-0000-0000-0000909E0000}"/>
    <cellStyle name="Normal 6 2 3 2 13" xfId="56121" xr:uid="{00000000-0005-0000-0000-0000919E0000}"/>
    <cellStyle name="Normal 6 2 3 2 2" xfId="1324" xr:uid="{00000000-0005-0000-0000-0000929E0000}"/>
    <cellStyle name="Normal 6 2 3 2 2 2" xfId="41726" xr:uid="{00000000-0005-0000-0000-0000939E0000}"/>
    <cellStyle name="Normal 6 2 3 2 2 2 2" xfId="41727" xr:uid="{00000000-0005-0000-0000-0000949E0000}"/>
    <cellStyle name="Normal 6 2 3 2 2 2 2 2" xfId="41728" xr:uid="{00000000-0005-0000-0000-0000959E0000}"/>
    <cellStyle name="Normal 6 2 3 2 2 2 3" xfId="41729" xr:uid="{00000000-0005-0000-0000-0000969E0000}"/>
    <cellStyle name="Normal 6 2 3 2 2 3" xfId="41730" xr:uid="{00000000-0005-0000-0000-0000979E0000}"/>
    <cellStyle name="Normal 6 2 3 2 2 3 2" xfId="41731" xr:uid="{00000000-0005-0000-0000-0000989E0000}"/>
    <cellStyle name="Normal 6 2 3 2 2 3 2 2" xfId="41732" xr:uid="{00000000-0005-0000-0000-0000999E0000}"/>
    <cellStyle name="Normal 6 2 3 2 2 3 3" xfId="41733" xr:uid="{00000000-0005-0000-0000-00009A9E0000}"/>
    <cellStyle name="Normal 6 2 3 2 2 4" xfId="41734" xr:uid="{00000000-0005-0000-0000-00009B9E0000}"/>
    <cellStyle name="Normal 6 2 3 2 2 4 2" xfId="41735" xr:uid="{00000000-0005-0000-0000-00009C9E0000}"/>
    <cellStyle name="Normal 6 2 3 2 2 4 2 2" xfId="41736" xr:uid="{00000000-0005-0000-0000-00009D9E0000}"/>
    <cellStyle name="Normal 6 2 3 2 2 4 3" xfId="41737" xr:uid="{00000000-0005-0000-0000-00009E9E0000}"/>
    <cellStyle name="Normal 6 2 3 2 2 5" xfId="41738" xr:uid="{00000000-0005-0000-0000-00009F9E0000}"/>
    <cellStyle name="Normal 6 2 3 2 2 5 2" xfId="41739" xr:uid="{00000000-0005-0000-0000-0000A09E0000}"/>
    <cellStyle name="Normal 6 2 3 2 2 6" xfId="41740" xr:uid="{00000000-0005-0000-0000-0000A19E0000}"/>
    <cellStyle name="Normal 6 2 3 2 2 6 2" xfId="41741" xr:uid="{00000000-0005-0000-0000-0000A29E0000}"/>
    <cellStyle name="Normal 6 2 3 2 2 7" xfId="41742" xr:uid="{00000000-0005-0000-0000-0000A39E0000}"/>
    <cellStyle name="Normal 6 2 3 2 3" xfId="41743" xr:uid="{00000000-0005-0000-0000-0000A49E0000}"/>
    <cellStyle name="Normal 6 2 3 2 3 2" xfId="41744" xr:uid="{00000000-0005-0000-0000-0000A59E0000}"/>
    <cellStyle name="Normal 6 2 3 2 3 2 2" xfId="41745" xr:uid="{00000000-0005-0000-0000-0000A69E0000}"/>
    <cellStyle name="Normal 6 2 3 2 3 2 2 2" xfId="41746" xr:uid="{00000000-0005-0000-0000-0000A79E0000}"/>
    <cellStyle name="Normal 6 2 3 2 3 2 3" xfId="41747" xr:uid="{00000000-0005-0000-0000-0000A89E0000}"/>
    <cellStyle name="Normal 6 2 3 2 3 3" xfId="41748" xr:uid="{00000000-0005-0000-0000-0000A99E0000}"/>
    <cellStyle name="Normal 6 2 3 2 3 3 2" xfId="41749" xr:uid="{00000000-0005-0000-0000-0000AA9E0000}"/>
    <cellStyle name="Normal 6 2 3 2 3 3 2 2" xfId="41750" xr:uid="{00000000-0005-0000-0000-0000AB9E0000}"/>
    <cellStyle name="Normal 6 2 3 2 3 3 3" xfId="41751" xr:uid="{00000000-0005-0000-0000-0000AC9E0000}"/>
    <cellStyle name="Normal 6 2 3 2 3 4" xfId="41752" xr:uid="{00000000-0005-0000-0000-0000AD9E0000}"/>
    <cellStyle name="Normal 6 2 3 2 3 4 2" xfId="41753" xr:uid="{00000000-0005-0000-0000-0000AE9E0000}"/>
    <cellStyle name="Normal 6 2 3 2 3 4 2 2" xfId="41754" xr:uid="{00000000-0005-0000-0000-0000AF9E0000}"/>
    <cellStyle name="Normal 6 2 3 2 3 4 3" xfId="41755" xr:uid="{00000000-0005-0000-0000-0000B09E0000}"/>
    <cellStyle name="Normal 6 2 3 2 3 5" xfId="41756" xr:uid="{00000000-0005-0000-0000-0000B19E0000}"/>
    <cellStyle name="Normal 6 2 3 2 3 5 2" xfId="41757" xr:uid="{00000000-0005-0000-0000-0000B29E0000}"/>
    <cellStyle name="Normal 6 2 3 2 3 6" xfId="41758" xr:uid="{00000000-0005-0000-0000-0000B39E0000}"/>
    <cellStyle name="Normal 6 2 3 2 4" xfId="41759" xr:uid="{00000000-0005-0000-0000-0000B49E0000}"/>
    <cellStyle name="Normal 6 2 3 2 4 2" xfId="41760" xr:uid="{00000000-0005-0000-0000-0000B59E0000}"/>
    <cellStyle name="Normal 6 2 3 2 4 2 2" xfId="41761" xr:uid="{00000000-0005-0000-0000-0000B69E0000}"/>
    <cellStyle name="Normal 6 2 3 2 4 3" xfId="41762" xr:uid="{00000000-0005-0000-0000-0000B79E0000}"/>
    <cellStyle name="Normal 6 2 3 2 5" xfId="41763" xr:uid="{00000000-0005-0000-0000-0000B89E0000}"/>
    <cellStyle name="Normal 6 2 3 2 5 2" xfId="41764" xr:uid="{00000000-0005-0000-0000-0000B99E0000}"/>
    <cellStyle name="Normal 6 2 3 2 5 2 2" xfId="41765" xr:uid="{00000000-0005-0000-0000-0000BA9E0000}"/>
    <cellStyle name="Normal 6 2 3 2 5 3" xfId="41766" xr:uid="{00000000-0005-0000-0000-0000BB9E0000}"/>
    <cellStyle name="Normal 6 2 3 2 6" xfId="41767" xr:uid="{00000000-0005-0000-0000-0000BC9E0000}"/>
    <cellStyle name="Normal 6 2 3 2 6 2" xfId="41768" xr:uid="{00000000-0005-0000-0000-0000BD9E0000}"/>
    <cellStyle name="Normal 6 2 3 2 6 2 2" xfId="41769" xr:uid="{00000000-0005-0000-0000-0000BE9E0000}"/>
    <cellStyle name="Normal 6 2 3 2 6 3" xfId="41770" xr:uid="{00000000-0005-0000-0000-0000BF9E0000}"/>
    <cellStyle name="Normal 6 2 3 2 7" xfId="41771" xr:uid="{00000000-0005-0000-0000-0000C09E0000}"/>
    <cellStyle name="Normal 6 2 3 2 7 2" xfId="41772" xr:uid="{00000000-0005-0000-0000-0000C19E0000}"/>
    <cellStyle name="Normal 6 2 3 2 8" xfId="41773" xr:uid="{00000000-0005-0000-0000-0000C29E0000}"/>
    <cellStyle name="Normal 6 2 3 2 8 2" xfId="41774" xr:uid="{00000000-0005-0000-0000-0000C39E0000}"/>
    <cellStyle name="Normal 6 2 3 2 9" xfId="41775" xr:uid="{00000000-0005-0000-0000-0000C49E0000}"/>
    <cellStyle name="Normal 6 2 3 2 9 2" xfId="41776" xr:uid="{00000000-0005-0000-0000-0000C59E0000}"/>
    <cellStyle name="Normal 6 2 3 20" xfId="41777" xr:uid="{00000000-0005-0000-0000-0000C69E0000}"/>
    <cellStyle name="Normal 6 2 3 21" xfId="56120" xr:uid="{00000000-0005-0000-0000-0000C79E0000}"/>
    <cellStyle name="Normal 6 2 3 3" xfId="1325" xr:uid="{00000000-0005-0000-0000-0000C89E0000}"/>
    <cellStyle name="Normal 6 2 3 3 10" xfId="41778" xr:uid="{00000000-0005-0000-0000-0000C99E0000}"/>
    <cellStyle name="Normal 6 2 3 3 2" xfId="1326" xr:uid="{00000000-0005-0000-0000-0000CA9E0000}"/>
    <cellStyle name="Normal 6 2 3 3 2 2" xfId="41779" xr:uid="{00000000-0005-0000-0000-0000CB9E0000}"/>
    <cellStyle name="Normal 6 2 3 3 2 2 2" xfId="41780" xr:uid="{00000000-0005-0000-0000-0000CC9E0000}"/>
    <cellStyle name="Normal 6 2 3 3 2 2 2 2" xfId="41781" xr:uid="{00000000-0005-0000-0000-0000CD9E0000}"/>
    <cellStyle name="Normal 6 2 3 3 2 2 3" xfId="41782" xr:uid="{00000000-0005-0000-0000-0000CE9E0000}"/>
    <cellStyle name="Normal 6 2 3 3 2 3" xfId="41783" xr:uid="{00000000-0005-0000-0000-0000CF9E0000}"/>
    <cellStyle name="Normal 6 2 3 3 2 3 2" xfId="41784" xr:uid="{00000000-0005-0000-0000-0000D09E0000}"/>
    <cellStyle name="Normal 6 2 3 3 2 3 2 2" xfId="41785" xr:uid="{00000000-0005-0000-0000-0000D19E0000}"/>
    <cellStyle name="Normal 6 2 3 3 2 3 3" xfId="41786" xr:uid="{00000000-0005-0000-0000-0000D29E0000}"/>
    <cellStyle name="Normal 6 2 3 3 2 4" xfId="41787" xr:uid="{00000000-0005-0000-0000-0000D39E0000}"/>
    <cellStyle name="Normal 6 2 3 3 2 4 2" xfId="41788" xr:uid="{00000000-0005-0000-0000-0000D49E0000}"/>
    <cellStyle name="Normal 6 2 3 3 2 4 2 2" xfId="41789" xr:uid="{00000000-0005-0000-0000-0000D59E0000}"/>
    <cellStyle name="Normal 6 2 3 3 2 4 3" xfId="41790" xr:uid="{00000000-0005-0000-0000-0000D69E0000}"/>
    <cellStyle name="Normal 6 2 3 3 2 5" xfId="41791" xr:uid="{00000000-0005-0000-0000-0000D79E0000}"/>
    <cellStyle name="Normal 6 2 3 3 2 5 2" xfId="41792" xr:uid="{00000000-0005-0000-0000-0000D89E0000}"/>
    <cellStyle name="Normal 6 2 3 3 2 6" xfId="41793" xr:uid="{00000000-0005-0000-0000-0000D99E0000}"/>
    <cellStyle name="Normal 6 2 3 3 2 6 2" xfId="41794" xr:uid="{00000000-0005-0000-0000-0000DA9E0000}"/>
    <cellStyle name="Normal 6 2 3 3 2 7" xfId="41795" xr:uid="{00000000-0005-0000-0000-0000DB9E0000}"/>
    <cellStyle name="Normal 6 2 3 3 3" xfId="41796" xr:uid="{00000000-0005-0000-0000-0000DC9E0000}"/>
    <cellStyle name="Normal 6 2 3 3 3 2" xfId="41797" xr:uid="{00000000-0005-0000-0000-0000DD9E0000}"/>
    <cellStyle name="Normal 6 2 3 3 3 2 2" xfId="41798" xr:uid="{00000000-0005-0000-0000-0000DE9E0000}"/>
    <cellStyle name="Normal 6 2 3 3 3 2 2 2" xfId="41799" xr:uid="{00000000-0005-0000-0000-0000DF9E0000}"/>
    <cellStyle name="Normal 6 2 3 3 3 2 3" xfId="41800" xr:uid="{00000000-0005-0000-0000-0000E09E0000}"/>
    <cellStyle name="Normal 6 2 3 3 3 3" xfId="41801" xr:uid="{00000000-0005-0000-0000-0000E19E0000}"/>
    <cellStyle name="Normal 6 2 3 3 3 3 2" xfId="41802" xr:uid="{00000000-0005-0000-0000-0000E29E0000}"/>
    <cellStyle name="Normal 6 2 3 3 3 3 2 2" xfId="41803" xr:uid="{00000000-0005-0000-0000-0000E39E0000}"/>
    <cellStyle name="Normal 6 2 3 3 3 3 3" xfId="41804" xr:uid="{00000000-0005-0000-0000-0000E49E0000}"/>
    <cellStyle name="Normal 6 2 3 3 3 4" xfId="41805" xr:uid="{00000000-0005-0000-0000-0000E59E0000}"/>
    <cellStyle name="Normal 6 2 3 3 3 4 2" xfId="41806" xr:uid="{00000000-0005-0000-0000-0000E69E0000}"/>
    <cellStyle name="Normal 6 2 3 3 3 4 2 2" xfId="41807" xr:uid="{00000000-0005-0000-0000-0000E79E0000}"/>
    <cellStyle name="Normal 6 2 3 3 3 4 3" xfId="41808" xr:uid="{00000000-0005-0000-0000-0000E89E0000}"/>
    <cellStyle name="Normal 6 2 3 3 3 5" xfId="41809" xr:uid="{00000000-0005-0000-0000-0000E99E0000}"/>
    <cellStyle name="Normal 6 2 3 3 3 5 2" xfId="41810" xr:uid="{00000000-0005-0000-0000-0000EA9E0000}"/>
    <cellStyle name="Normal 6 2 3 3 3 6" xfId="41811" xr:uid="{00000000-0005-0000-0000-0000EB9E0000}"/>
    <cellStyle name="Normal 6 2 3 3 4" xfId="41812" xr:uid="{00000000-0005-0000-0000-0000EC9E0000}"/>
    <cellStyle name="Normal 6 2 3 3 4 2" xfId="41813" xr:uid="{00000000-0005-0000-0000-0000ED9E0000}"/>
    <cellStyle name="Normal 6 2 3 3 4 2 2" xfId="41814" xr:uid="{00000000-0005-0000-0000-0000EE9E0000}"/>
    <cellStyle name="Normal 6 2 3 3 4 3" xfId="41815" xr:uid="{00000000-0005-0000-0000-0000EF9E0000}"/>
    <cellStyle name="Normal 6 2 3 3 5" xfId="41816" xr:uid="{00000000-0005-0000-0000-0000F09E0000}"/>
    <cellStyle name="Normal 6 2 3 3 5 2" xfId="41817" xr:uid="{00000000-0005-0000-0000-0000F19E0000}"/>
    <cellStyle name="Normal 6 2 3 3 5 2 2" xfId="41818" xr:uid="{00000000-0005-0000-0000-0000F29E0000}"/>
    <cellStyle name="Normal 6 2 3 3 5 3" xfId="41819" xr:uid="{00000000-0005-0000-0000-0000F39E0000}"/>
    <cellStyle name="Normal 6 2 3 3 6" xfId="41820" xr:uid="{00000000-0005-0000-0000-0000F49E0000}"/>
    <cellStyle name="Normal 6 2 3 3 6 2" xfId="41821" xr:uid="{00000000-0005-0000-0000-0000F59E0000}"/>
    <cellStyle name="Normal 6 2 3 3 6 2 2" xfId="41822" xr:uid="{00000000-0005-0000-0000-0000F69E0000}"/>
    <cellStyle name="Normal 6 2 3 3 6 3" xfId="41823" xr:uid="{00000000-0005-0000-0000-0000F79E0000}"/>
    <cellStyle name="Normal 6 2 3 3 7" xfId="41824" xr:uid="{00000000-0005-0000-0000-0000F89E0000}"/>
    <cellStyle name="Normal 6 2 3 3 7 2" xfId="41825" xr:uid="{00000000-0005-0000-0000-0000F99E0000}"/>
    <cellStyle name="Normal 6 2 3 3 8" xfId="41826" xr:uid="{00000000-0005-0000-0000-0000FA9E0000}"/>
    <cellStyle name="Normal 6 2 3 3 8 2" xfId="41827" xr:uid="{00000000-0005-0000-0000-0000FB9E0000}"/>
    <cellStyle name="Normal 6 2 3 3 9" xfId="41828" xr:uid="{00000000-0005-0000-0000-0000FC9E0000}"/>
    <cellStyle name="Normal 6 2 3 4" xfId="1327" xr:uid="{00000000-0005-0000-0000-0000FD9E0000}"/>
    <cellStyle name="Normal 6 2 3 4 2" xfId="41829" xr:uid="{00000000-0005-0000-0000-0000FE9E0000}"/>
    <cellStyle name="Normal 6 2 3 4 2 2" xfId="41830" xr:uid="{00000000-0005-0000-0000-0000FF9E0000}"/>
    <cellStyle name="Normal 6 2 3 4 2 2 2" xfId="41831" xr:uid="{00000000-0005-0000-0000-0000009F0000}"/>
    <cellStyle name="Normal 6 2 3 4 2 2 2 2" xfId="41832" xr:uid="{00000000-0005-0000-0000-0000019F0000}"/>
    <cellStyle name="Normal 6 2 3 4 2 2 3" xfId="41833" xr:uid="{00000000-0005-0000-0000-0000029F0000}"/>
    <cellStyle name="Normal 6 2 3 4 2 3" xfId="41834" xr:uid="{00000000-0005-0000-0000-0000039F0000}"/>
    <cellStyle name="Normal 6 2 3 4 2 3 2" xfId="41835" xr:uid="{00000000-0005-0000-0000-0000049F0000}"/>
    <cellStyle name="Normal 6 2 3 4 2 3 2 2" xfId="41836" xr:uid="{00000000-0005-0000-0000-0000059F0000}"/>
    <cellStyle name="Normal 6 2 3 4 2 3 3" xfId="41837" xr:uid="{00000000-0005-0000-0000-0000069F0000}"/>
    <cellStyle name="Normal 6 2 3 4 2 4" xfId="41838" xr:uid="{00000000-0005-0000-0000-0000079F0000}"/>
    <cellStyle name="Normal 6 2 3 4 2 4 2" xfId="41839" xr:uid="{00000000-0005-0000-0000-0000089F0000}"/>
    <cellStyle name="Normal 6 2 3 4 2 4 2 2" xfId="41840" xr:uid="{00000000-0005-0000-0000-0000099F0000}"/>
    <cellStyle name="Normal 6 2 3 4 2 4 3" xfId="41841" xr:uid="{00000000-0005-0000-0000-00000A9F0000}"/>
    <cellStyle name="Normal 6 2 3 4 2 5" xfId="41842" xr:uid="{00000000-0005-0000-0000-00000B9F0000}"/>
    <cellStyle name="Normal 6 2 3 4 2 5 2" xfId="41843" xr:uid="{00000000-0005-0000-0000-00000C9F0000}"/>
    <cellStyle name="Normal 6 2 3 4 2 6" xfId="41844" xr:uid="{00000000-0005-0000-0000-00000D9F0000}"/>
    <cellStyle name="Normal 6 2 3 4 2 6 2" xfId="41845" xr:uid="{00000000-0005-0000-0000-00000E9F0000}"/>
    <cellStyle name="Normal 6 2 3 4 2 7" xfId="41846" xr:uid="{00000000-0005-0000-0000-00000F9F0000}"/>
    <cellStyle name="Normal 6 2 3 4 3" xfId="41847" xr:uid="{00000000-0005-0000-0000-0000109F0000}"/>
    <cellStyle name="Normal 6 2 3 4 3 2" xfId="41848" xr:uid="{00000000-0005-0000-0000-0000119F0000}"/>
    <cellStyle name="Normal 6 2 3 4 3 2 2" xfId="41849" xr:uid="{00000000-0005-0000-0000-0000129F0000}"/>
    <cellStyle name="Normal 6 2 3 4 3 2 2 2" xfId="41850" xr:uid="{00000000-0005-0000-0000-0000139F0000}"/>
    <cellStyle name="Normal 6 2 3 4 3 2 3" xfId="41851" xr:uid="{00000000-0005-0000-0000-0000149F0000}"/>
    <cellStyle name="Normal 6 2 3 4 3 3" xfId="41852" xr:uid="{00000000-0005-0000-0000-0000159F0000}"/>
    <cellStyle name="Normal 6 2 3 4 3 3 2" xfId="41853" xr:uid="{00000000-0005-0000-0000-0000169F0000}"/>
    <cellStyle name="Normal 6 2 3 4 3 3 2 2" xfId="41854" xr:uid="{00000000-0005-0000-0000-0000179F0000}"/>
    <cellStyle name="Normal 6 2 3 4 3 3 3" xfId="41855" xr:uid="{00000000-0005-0000-0000-0000189F0000}"/>
    <cellStyle name="Normal 6 2 3 4 3 4" xfId="41856" xr:uid="{00000000-0005-0000-0000-0000199F0000}"/>
    <cellStyle name="Normal 6 2 3 4 3 4 2" xfId="41857" xr:uid="{00000000-0005-0000-0000-00001A9F0000}"/>
    <cellStyle name="Normal 6 2 3 4 3 4 2 2" xfId="41858" xr:uid="{00000000-0005-0000-0000-00001B9F0000}"/>
    <cellStyle name="Normal 6 2 3 4 3 4 3" xfId="41859" xr:uid="{00000000-0005-0000-0000-00001C9F0000}"/>
    <cellStyle name="Normal 6 2 3 4 3 5" xfId="41860" xr:uid="{00000000-0005-0000-0000-00001D9F0000}"/>
    <cellStyle name="Normal 6 2 3 4 3 5 2" xfId="41861" xr:uid="{00000000-0005-0000-0000-00001E9F0000}"/>
    <cellStyle name="Normal 6 2 3 4 3 6" xfId="41862" xr:uid="{00000000-0005-0000-0000-00001F9F0000}"/>
    <cellStyle name="Normal 6 2 3 4 4" xfId="41863" xr:uid="{00000000-0005-0000-0000-0000209F0000}"/>
    <cellStyle name="Normal 6 2 3 4 4 2" xfId="41864" xr:uid="{00000000-0005-0000-0000-0000219F0000}"/>
    <cellStyle name="Normal 6 2 3 4 4 2 2" xfId="41865" xr:uid="{00000000-0005-0000-0000-0000229F0000}"/>
    <cellStyle name="Normal 6 2 3 4 4 3" xfId="41866" xr:uid="{00000000-0005-0000-0000-0000239F0000}"/>
    <cellStyle name="Normal 6 2 3 4 5" xfId="41867" xr:uid="{00000000-0005-0000-0000-0000249F0000}"/>
    <cellStyle name="Normal 6 2 3 4 5 2" xfId="41868" xr:uid="{00000000-0005-0000-0000-0000259F0000}"/>
    <cellStyle name="Normal 6 2 3 4 5 2 2" xfId="41869" xr:uid="{00000000-0005-0000-0000-0000269F0000}"/>
    <cellStyle name="Normal 6 2 3 4 5 3" xfId="41870" xr:uid="{00000000-0005-0000-0000-0000279F0000}"/>
    <cellStyle name="Normal 6 2 3 4 6" xfId="41871" xr:uid="{00000000-0005-0000-0000-0000289F0000}"/>
    <cellStyle name="Normal 6 2 3 4 6 2" xfId="41872" xr:uid="{00000000-0005-0000-0000-0000299F0000}"/>
    <cellStyle name="Normal 6 2 3 4 6 2 2" xfId="41873" xr:uid="{00000000-0005-0000-0000-00002A9F0000}"/>
    <cellStyle name="Normal 6 2 3 4 6 3" xfId="41874" xr:uid="{00000000-0005-0000-0000-00002B9F0000}"/>
    <cellStyle name="Normal 6 2 3 4 7" xfId="41875" xr:uid="{00000000-0005-0000-0000-00002C9F0000}"/>
    <cellStyle name="Normal 6 2 3 4 7 2" xfId="41876" xr:uid="{00000000-0005-0000-0000-00002D9F0000}"/>
    <cellStyle name="Normal 6 2 3 4 8" xfId="41877" xr:uid="{00000000-0005-0000-0000-00002E9F0000}"/>
    <cellStyle name="Normal 6 2 3 4 8 2" xfId="41878" xr:uid="{00000000-0005-0000-0000-00002F9F0000}"/>
    <cellStyle name="Normal 6 2 3 4 9" xfId="41879" xr:uid="{00000000-0005-0000-0000-0000309F0000}"/>
    <cellStyle name="Normal 6 2 3 5" xfId="41880" xr:uid="{00000000-0005-0000-0000-0000319F0000}"/>
    <cellStyle name="Normal 6 2 3 5 2" xfId="41881" xr:uid="{00000000-0005-0000-0000-0000329F0000}"/>
    <cellStyle name="Normal 6 2 3 5 2 2" xfId="41882" xr:uid="{00000000-0005-0000-0000-0000339F0000}"/>
    <cellStyle name="Normal 6 2 3 5 2 2 2" xfId="41883" xr:uid="{00000000-0005-0000-0000-0000349F0000}"/>
    <cellStyle name="Normal 6 2 3 5 2 3" xfId="41884" xr:uid="{00000000-0005-0000-0000-0000359F0000}"/>
    <cellStyle name="Normal 6 2 3 5 3" xfId="41885" xr:uid="{00000000-0005-0000-0000-0000369F0000}"/>
    <cellStyle name="Normal 6 2 3 5 3 2" xfId="41886" xr:uid="{00000000-0005-0000-0000-0000379F0000}"/>
    <cellStyle name="Normal 6 2 3 5 3 2 2" xfId="41887" xr:uid="{00000000-0005-0000-0000-0000389F0000}"/>
    <cellStyle name="Normal 6 2 3 5 3 3" xfId="41888" xr:uid="{00000000-0005-0000-0000-0000399F0000}"/>
    <cellStyle name="Normal 6 2 3 5 4" xfId="41889" xr:uid="{00000000-0005-0000-0000-00003A9F0000}"/>
    <cellStyle name="Normal 6 2 3 5 4 2" xfId="41890" xr:uid="{00000000-0005-0000-0000-00003B9F0000}"/>
    <cellStyle name="Normal 6 2 3 5 4 2 2" xfId="41891" xr:uid="{00000000-0005-0000-0000-00003C9F0000}"/>
    <cellStyle name="Normal 6 2 3 5 4 3" xfId="41892" xr:uid="{00000000-0005-0000-0000-00003D9F0000}"/>
    <cellStyle name="Normal 6 2 3 5 5" xfId="41893" xr:uid="{00000000-0005-0000-0000-00003E9F0000}"/>
    <cellStyle name="Normal 6 2 3 5 5 2" xfId="41894" xr:uid="{00000000-0005-0000-0000-00003F9F0000}"/>
    <cellStyle name="Normal 6 2 3 5 6" xfId="41895" xr:uid="{00000000-0005-0000-0000-0000409F0000}"/>
    <cellStyle name="Normal 6 2 3 5 6 2" xfId="41896" xr:uid="{00000000-0005-0000-0000-0000419F0000}"/>
    <cellStyle name="Normal 6 2 3 5 7" xfId="41897" xr:uid="{00000000-0005-0000-0000-0000429F0000}"/>
    <cellStyle name="Normal 6 2 3 6" xfId="41898" xr:uid="{00000000-0005-0000-0000-0000439F0000}"/>
    <cellStyle name="Normal 6 2 3 6 2" xfId="41899" xr:uid="{00000000-0005-0000-0000-0000449F0000}"/>
    <cellStyle name="Normal 6 2 3 6 2 2" xfId="41900" xr:uid="{00000000-0005-0000-0000-0000459F0000}"/>
    <cellStyle name="Normal 6 2 3 6 2 2 2" xfId="41901" xr:uid="{00000000-0005-0000-0000-0000469F0000}"/>
    <cellStyle name="Normal 6 2 3 6 2 3" xfId="41902" xr:uid="{00000000-0005-0000-0000-0000479F0000}"/>
    <cellStyle name="Normal 6 2 3 6 3" xfId="41903" xr:uid="{00000000-0005-0000-0000-0000489F0000}"/>
    <cellStyle name="Normal 6 2 3 6 3 2" xfId="41904" xr:uid="{00000000-0005-0000-0000-0000499F0000}"/>
    <cellStyle name="Normal 6 2 3 6 3 2 2" xfId="41905" xr:uid="{00000000-0005-0000-0000-00004A9F0000}"/>
    <cellStyle name="Normal 6 2 3 6 3 3" xfId="41906" xr:uid="{00000000-0005-0000-0000-00004B9F0000}"/>
    <cellStyle name="Normal 6 2 3 6 4" xfId="41907" xr:uid="{00000000-0005-0000-0000-00004C9F0000}"/>
    <cellStyle name="Normal 6 2 3 6 4 2" xfId="41908" xr:uid="{00000000-0005-0000-0000-00004D9F0000}"/>
    <cellStyle name="Normal 6 2 3 6 4 2 2" xfId="41909" xr:uid="{00000000-0005-0000-0000-00004E9F0000}"/>
    <cellStyle name="Normal 6 2 3 6 4 3" xfId="41910" xr:uid="{00000000-0005-0000-0000-00004F9F0000}"/>
    <cellStyle name="Normal 6 2 3 6 5" xfId="41911" xr:uid="{00000000-0005-0000-0000-0000509F0000}"/>
    <cellStyle name="Normal 6 2 3 6 5 2" xfId="41912" xr:uid="{00000000-0005-0000-0000-0000519F0000}"/>
    <cellStyle name="Normal 6 2 3 6 6" xfId="41913" xr:uid="{00000000-0005-0000-0000-0000529F0000}"/>
    <cellStyle name="Normal 6 2 3 7" xfId="41914" xr:uid="{00000000-0005-0000-0000-0000539F0000}"/>
    <cellStyle name="Normal 6 2 3 7 2" xfId="41915" xr:uid="{00000000-0005-0000-0000-0000549F0000}"/>
    <cellStyle name="Normal 6 2 3 7 2 2" xfId="41916" xr:uid="{00000000-0005-0000-0000-0000559F0000}"/>
    <cellStyle name="Normal 6 2 3 7 2 2 2" xfId="41917" xr:uid="{00000000-0005-0000-0000-0000569F0000}"/>
    <cellStyle name="Normal 6 2 3 7 2 3" xfId="41918" xr:uid="{00000000-0005-0000-0000-0000579F0000}"/>
    <cellStyle name="Normal 6 2 3 7 3" xfId="41919" xr:uid="{00000000-0005-0000-0000-0000589F0000}"/>
    <cellStyle name="Normal 6 2 3 7 3 2" xfId="41920" xr:uid="{00000000-0005-0000-0000-0000599F0000}"/>
    <cellStyle name="Normal 6 2 3 7 3 2 2" xfId="41921" xr:uid="{00000000-0005-0000-0000-00005A9F0000}"/>
    <cellStyle name="Normal 6 2 3 7 3 3" xfId="41922" xr:uid="{00000000-0005-0000-0000-00005B9F0000}"/>
    <cellStyle name="Normal 6 2 3 7 4" xfId="41923" xr:uid="{00000000-0005-0000-0000-00005C9F0000}"/>
    <cellStyle name="Normal 6 2 3 7 4 2" xfId="41924" xr:uid="{00000000-0005-0000-0000-00005D9F0000}"/>
    <cellStyle name="Normal 6 2 3 7 4 2 2" xfId="41925" xr:uid="{00000000-0005-0000-0000-00005E9F0000}"/>
    <cellStyle name="Normal 6 2 3 7 4 3" xfId="41926" xr:uid="{00000000-0005-0000-0000-00005F9F0000}"/>
    <cellStyle name="Normal 6 2 3 7 5" xfId="41927" xr:uid="{00000000-0005-0000-0000-0000609F0000}"/>
    <cellStyle name="Normal 6 2 3 7 5 2" xfId="41928" xr:uid="{00000000-0005-0000-0000-0000619F0000}"/>
    <cellStyle name="Normal 6 2 3 7 6" xfId="41929" xr:uid="{00000000-0005-0000-0000-0000629F0000}"/>
    <cellStyle name="Normal 6 2 3 8" xfId="41930" xr:uid="{00000000-0005-0000-0000-0000639F0000}"/>
    <cellStyle name="Normal 6 2 3 8 2" xfId="41931" xr:uid="{00000000-0005-0000-0000-0000649F0000}"/>
    <cellStyle name="Normal 6 2 3 8 2 2" xfId="41932" xr:uid="{00000000-0005-0000-0000-0000659F0000}"/>
    <cellStyle name="Normal 6 2 3 8 2 2 2" xfId="41933" xr:uid="{00000000-0005-0000-0000-0000669F0000}"/>
    <cellStyle name="Normal 6 2 3 8 2 3" xfId="41934" xr:uid="{00000000-0005-0000-0000-0000679F0000}"/>
    <cellStyle name="Normal 6 2 3 8 3" xfId="41935" xr:uid="{00000000-0005-0000-0000-0000689F0000}"/>
    <cellStyle name="Normal 6 2 3 8 3 2" xfId="41936" xr:uid="{00000000-0005-0000-0000-0000699F0000}"/>
    <cellStyle name="Normal 6 2 3 8 3 2 2" xfId="41937" xr:uid="{00000000-0005-0000-0000-00006A9F0000}"/>
    <cellStyle name="Normal 6 2 3 8 3 3" xfId="41938" xr:uid="{00000000-0005-0000-0000-00006B9F0000}"/>
    <cellStyle name="Normal 6 2 3 8 4" xfId="41939" xr:uid="{00000000-0005-0000-0000-00006C9F0000}"/>
    <cellStyle name="Normal 6 2 3 8 4 2" xfId="41940" xr:uid="{00000000-0005-0000-0000-00006D9F0000}"/>
    <cellStyle name="Normal 6 2 3 8 4 2 2" xfId="41941" xr:uid="{00000000-0005-0000-0000-00006E9F0000}"/>
    <cellStyle name="Normal 6 2 3 8 4 3" xfId="41942" xr:uid="{00000000-0005-0000-0000-00006F9F0000}"/>
    <cellStyle name="Normal 6 2 3 8 5" xfId="41943" xr:uid="{00000000-0005-0000-0000-0000709F0000}"/>
    <cellStyle name="Normal 6 2 3 8 5 2" xfId="41944" xr:uid="{00000000-0005-0000-0000-0000719F0000}"/>
    <cellStyle name="Normal 6 2 3 8 6" xfId="41945" xr:uid="{00000000-0005-0000-0000-0000729F0000}"/>
    <cellStyle name="Normal 6 2 3 9" xfId="41946" xr:uid="{00000000-0005-0000-0000-0000739F0000}"/>
    <cellStyle name="Normal 6 2 3 9 2" xfId="41947" xr:uid="{00000000-0005-0000-0000-0000749F0000}"/>
    <cellStyle name="Normal 6 2 3 9 2 2" xfId="41948" xr:uid="{00000000-0005-0000-0000-0000759F0000}"/>
    <cellStyle name="Normal 6 2 3 9 3" xfId="41949" xr:uid="{00000000-0005-0000-0000-0000769F0000}"/>
    <cellStyle name="Normal 6 2 4" xfId="1328" xr:uid="{00000000-0005-0000-0000-0000779F0000}"/>
    <cellStyle name="Normal 6 2 4 10" xfId="41950" xr:uid="{00000000-0005-0000-0000-0000789F0000}"/>
    <cellStyle name="Normal 6 2 4 10 2" xfId="41951" xr:uid="{00000000-0005-0000-0000-0000799F0000}"/>
    <cellStyle name="Normal 6 2 4 11" xfId="41952" xr:uid="{00000000-0005-0000-0000-00007A9F0000}"/>
    <cellStyle name="Normal 6 2 4 11 2" xfId="41953" xr:uid="{00000000-0005-0000-0000-00007B9F0000}"/>
    <cellStyle name="Normal 6 2 4 12" xfId="41954" xr:uid="{00000000-0005-0000-0000-00007C9F0000}"/>
    <cellStyle name="Normal 6 2 4 13" xfId="41955" xr:uid="{00000000-0005-0000-0000-00007D9F0000}"/>
    <cellStyle name="Normal 6 2 4 2" xfId="1329" xr:uid="{00000000-0005-0000-0000-00007E9F0000}"/>
    <cellStyle name="Normal 6 2 4 2 10" xfId="41956" xr:uid="{00000000-0005-0000-0000-00007F9F0000}"/>
    <cellStyle name="Normal 6 2 4 2 10 2" xfId="41957" xr:uid="{00000000-0005-0000-0000-0000809F0000}"/>
    <cellStyle name="Normal 6 2 4 2 11" xfId="41958" xr:uid="{00000000-0005-0000-0000-0000819F0000}"/>
    <cellStyle name="Normal 6 2 4 2 12" xfId="41959" xr:uid="{00000000-0005-0000-0000-0000829F0000}"/>
    <cellStyle name="Normal 6 2 4 2 2" xfId="1330" xr:uid="{00000000-0005-0000-0000-0000839F0000}"/>
    <cellStyle name="Normal 6 2 4 2 2 2" xfId="41960" xr:uid="{00000000-0005-0000-0000-0000849F0000}"/>
    <cellStyle name="Normal 6 2 4 2 2 2 2" xfId="41961" xr:uid="{00000000-0005-0000-0000-0000859F0000}"/>
    <cellStyle name="Normal 6 2 4 2 2 2 2 2" xfId="41962" xr:uid="{00000000-0005-0000-0000-0000869F0000}"/>
    <cellStyle name="Normal 6 2 4 2 2 2 3" xfId="41963" xr:uid="{00000000-0005-0000-0000-0000879F0000}"/>
    <cellStyle name="Normal 6 2 4 2 2 3" xfId="41964" xr:uid="{00000000-0005-0000-0000-0000889F0000}"/>
    <cellStyle name="Normal 6 2 4 2 2 3 2" xfId="41965" xr:uid="{00000000-0005-0000-0000-0000899F0000}"/>
    <cellStyle name="Normal 6 2 4 2 2 3 2 2" xfId="41966" xr:uid="{00000000-0005-0000-0000-00008A9F0000}"/>
    <cellStyle name="Normal 6 2 4 2 2 3 3" xfId="41967" xr:uid="{00000000-0005-0000-0000-00008B9F0000}"/>
    <cellStyle name="Normal 6 2 4 2 2 4" xfId="41968" xr:uid="{00000000-0005-0000-0000-00008C9F0000}"/>
    <cellStyle name="Normal 6 2 4 2 2 4 2" xfId="41969" xr:uid="{00000000-0005-0000-0000-00008D9F0000}"/>
    <cellStyle name="Normal 6 2 4 2 2 4 2 2" xfId="41970" xr:uid="{00000000-0005-0000-0000-00008E9F0000}"/>
    <cellStyle name="Normal 6 2 4 2 2 4 3" xfId="41971" xr:uid="{00000000-0005-0000-0000-00008F9F0000}"/>
    <cellStyle name="Normal 6 2 4 2 2 5" xfId="41972" xr:uid="{00000000-0005-0000-0000-0000909F0000}"/>
    <cellStyle name="Normal 6 2 4 2 2 5 2" xfId="41973" xr:uid="{00000000-0005-0000-0000-0000919F0000}"/>
    <cellStyle name="Normal 6 2 4 2 2 6" xfId="41974" xr:uid="{00000000-0005-0000-0000-0000929F0000}"/>
    <cellStyle name="Normal 6 2 4 2 2 6 2" xfId="41975" xr:uid="{00000000-0005-0000-0000-0000939F0000}"/>
    <cellStyle name="Normal 6 2 4 2 2 7" xfId="41976" xr:uid="{00000000-0005-0000-0000-0000949F0000}"/>
    <cellStyle name="Normal 6 2 4 2 3" xfId="41977" xr:uid="{00000000-0005-0000-0000-0000959F0000}"/>
    <cellStyle name="Normal 6 2 4 2 3 2" xfId="41978" xr:uid="{00000000-0005-0000-0000-0000969F0000}"/>
    <cellStyle name="Normal 6 2 4 2 3 2 2" xfId="41979" xr:uid="{00000000-0005-0000-0000-0000979F0000}"/>
    <cellStyle name="Normal 6 2 4 2 3 2 2 2" xfId="41980" xr:uid="{00000000-0005-0000-0000-0000989F0000}"/>
    <cellStyle name="Normal 6 2 4 2 3 2 3" xfId="41981" xr:uid="{00000000-0005-0000-0000-0000999F0000}"/>
    <cellStyle name="Normal 6 2 4 2 3 3" xfId="41982" xr:uid="{00000000-0005-0000-0000-00009A9F0000}"/>
    <cellStyle name="Normal 6 2 4 2 3 3 2" xfId="41983" xr:uid="{00000000-0005-0000-0000-00009B9F0000}"/>
    <cellStyle name="Normal 6 2 4 2 3 3 2 2" xfId="41984" xr:uid="{00000000-0005-0000-0000-00009C9F0000}"/>
    <cellStyle name="Normal 6 2 4 2 3 3 3" xfId="41985" xr:uid="{00000000-0005-0000-0000-00009D9F0000}"/>
    <cellStyle name="Normal 6 2 4 2 3 4" xfId="41986" xr:uid="{00000000-0005-0000-0000-00009E9F0000}"/>
    <cellStyle name="Normal 6 2 4 2 3 4 2" xfId="41987" xr:uid="{00000000-0005-0000-0000-00009F9F0000}"/>
    <cellStyle name="Normal 6 2 4 2 3 4 2 2" xfId="41988" xr:uid="{00000000-0005-0000-0000-0000A09F0000}"/>
    <cellStyle name="Normal 6 2 4 2 3 4 3" xfId="41989" xr:uid="{00000000-0005-0000-0000-0000A19F0000}"/>
    <cellStyle name="Normal 6 2 4 2 3 5" xfId="41990" xr:uid="{00000000-0005-0000-0000-0000A29F0000}"/>
    <cellStyle name="Normal 6 2 4 2 3 5 2" xfId="41991" xr:uid="{00000000-0005-0000-0000-0000A39F0000}"/>
    <cellStyle name="Normal 6 2 4 2 3 6" xfId="41992" xr:uid="{00000000-0005-0000-0000-0000A49F0000}"/>
    <cellStyle name="Normal 6 2 4 2 4" xfId="41993" xr:uid="{00000000-0005-0000-0000-0000A59F0000}"/>
    <cellStyle name="Normal 6 2 4 2 4 2" xfId="41994" xr:uid="{00000000-0005-0000-0000-0000A69F0000}"/>
    <cellStyle name="Normal 6 2 4 2 4 2 2" xfId="41995" xr:uid="{00000000-0005-0000-0000-0000A79F0000}"/>
    <cellStyle name="Normal 6 2 4 2 4 3" xfId="41996" xr:uid="{00000000-0005-0000-0000-0000A89F0000}"/>
    <cellStyle name="Normal 6 2 4 2 5" xfId="41997" xr:uid="{00000000-0005-0000-0000-0000A99F0000}"/>
    <cellStyle name="Normal 6 2 4 2 5 2" xfId="41998" xr:uid="{00000000-0005-0000-0000-0000AA9F0000}"/>
    <cellStyle name="Normal 6 2 4 2 5 2 2" xfId="41999" xr:uid="{00000000-0005-0000-0000-0000AB9F0000}"/>
    <cellStyle name="Normal 6 2 4 2 5 3" xfId="42000" xr:uid="{00000000-0005-0000-0000-0000AC9F0000}"/>
    <cellStyle name="Normal 6 2 4 2 6" xfId="42001" xr:uid="{00000000-0005-0000-0000-0000AD9F0000}"/>
    <cellStyle name="Normal 6 2 4 2 6 2" xfId="42002" xr:uid="{00000000-0005-0000-0000-0000AE9F0000}"/>
    <cellStyle name="Normal 6 2 4 2 6 2 2" xfId="42003" xr:uid="{00000000-0005-0000-0000-0000AF9F0000}"/>
    <cellStyle name="Normal 6 2 4 2 6 3" xfId="42004" xr:uid="{00000000-0005-0000-0000-0000B09F0000}"/>
    <cellStyle name="Normal 6 2 4 2 7" xfId="42005" xr:uid="{00000000-0005-0000-0000-0000B19F0000}"/>
    <cellStyle name="Normal 6 2 4 2 7 2" xfId="42006" xr:uid="{00000000-0005-0000-0000-0000B29F0000}"/>
    <cellStyle name="Normal 6 2 4 2 8" xfId="42007" xr:uid="{00000000-0005-0000-0000-0000B39F0000}"/>
    <cellStyle name="Normal 6 2 4 2 8 2" xfId="42008" xr:uid="{00000000-0005-0000-0000-0000B49F0000}"/>
    <cellStyle name="Normal 6 2 4 2 9" xfId="42009" xr:uid="{00000000-0005-0000-0000-0000B59F0000}"/>
    <cellStyle name="Normal 6 2 4 2 9 2" xfId="42010" xr:uid="{00000000-0005-0000-0000-0000B69F0000}"/>
    <cellStyle name="Normal 6 2 4 3" xfId="1331" xr:uid="{00000000-0005-0000-0000-0000B79F0000}"/>
    <cellStyle name="Normal 6 2 4 3 2" xfId="1332" xr:uid="{00000000-0005-0000-0000-0000B89F0000}"/>
    <cellStyle name="Normal 6 2 4 3 2 2" xfId="42011" xr:uid="{00000000-0005-0000-0000-0000B99F0000}"/>
    <cellStyle name="Normal 6 2 4 3 2 2 2" xfId="42012" xr:uid="{00000000-0005-0000-0000-0000BA9F0000}"/>
    <cellStyle name="Normal 6 2 4 3 2 3" xfId="42013" xr:uid="{00000000-0005-0000-0000-0000BB9F0000}"/>
    <cellStyle name="Normal 6 2 4 3 3" xfId="42014" xr:uid="{00000000-0005-0000-0000-0000BC9F0000}"/>
    <cellStyle name="Normal 6 2 4 3 3 2" xfId="42015" xr:uid="{00000000-0005-0000-0000-0000BD9F0000}"/>
    <cellStyle name="Normal 6 2 4 3 3 2 2" xfId="42016" xr:uid="{00000000-0005-0000-0000-0000BE9F0000}"/>
    <cellStyle name="Normal 6 2 4 3 3 3" xfId="42017" xr:uid="{00000000-0005-0000-0000-0000BF9F0000}"/>
    <cellStyle name="Normal 6 2 4 3 4" xfId="42018" xr:uid="{00000000-0005-0000-0000-0000C09F0000}"/>
    <cellStyle name="Normal 6 2 4 3 4 2" xfId="42019" xr:uid="{00000000-0005-0000-0000-0000C19F0000}"/>
    <cellStyle name="Normal 6 2 4 3 4 2 2" xfId="42020" xr:uid="{00000000-0005-0000-0000-0000C29F0000}"/>
    <cellStyle name="Normal 6 2 4 3 4 3" xfId="42021" xr:uid="{00000000-0005-0000-0000-0000C39F0000}"/>
    <cellStyle name="Normal 6 2 4 3 5" xfId="42022" xr:uid="{00000000-0005-0000-0000-0000C49F0000}"/>
    <cellStyle name="Normal 6 2 4 3 5 2" xfId="42023" xr:uid="{00000000-0005-0000-0000-0000C59F0000}"/>
    <cellStyle name="Normal 6 2 4 3 6" xfId="42024" xr:uid="{00000000-0005-0000-0000-0000C69F0000}"/>
    <cellStyle name="Normal 6 2 4 3 6 2" xfId="42025" xr:uid="{00000000-0005-0000-0000-0000C79F0000}"/>
    <cellStyle name="Normal 6 2 4 3 7" xfId="42026" xr:uid="{00000000-0005-0000-0000-0000C89F0000}"/>
    <cellStyle name="Normal 6 2 4 3 8" xfId="42027" xr:uid="{00000000-0005-0000-0000-0000C99F0000}"/>
    <cellStyle name="Normal 6 2 4 4" xfId="1333" xr:uid="{00000000-0005-0000-0000-0000CA9F0000}"/>
    <cellStyle name="Normal 6 2 4 4 2" xfId="42028" xr:uid="{00000000-0005-0000-0000-0000CB9F0000}"/>
    <cellStyle name="Normal 6 2 4 4 2 2" xfId="42029" xr:uid="{00000000-0005-0000-0000-0000CC9F0000}"/>
    <cellStyle name="Normal 6 2 4 4 2 2 2" xfId="42030" xr:uid="{00000000-0005-0000-0000-0000CD9F0000}"/>
    <cellStyle name="Normal 6 2 4 4 2 3" xfId="42031" xr:uid="{00000000-0005-0000-0000-0000CE9F0000}"/>
    <cellStyle name="Normal 6 2 4 4 3" xfId="42032" xr:uid="{00000000-0005-0000-0000-0000CF9F0000}"/>
    <cellStyle name="Normal 6 2 4 4 3 2" xfId="42033" xr:uid="{00000000-0005-0000-0000-0000D09F0000}"/>
    <cellStyle name="Normal 6 2 4 4 3 2 2" xfId="42034" xr:uid="{00000000-0005-0000-0000-0000D19F0000}"/>
    <cellStyle name="Normal 6 2 4 4 3 3" xfId="42035" xr:uid="{00000000-0005-0000-0000-0000D29F0000}"/>
    <cellStyle name="Normal 6 2 4 4 4" xfId="42036" xr:uid="{00000000-0005-0000-0000-0000D39F0000}"/>
    <cellStyle name="Normal 6 2 4 4 4 2" xfId="42037" xr:uid="{00000000-0005-0000-0000-0000D49F0000}"/>
    <cellStyle name="Normal 6 2 4 4 4 2 2" xfId="42038" xr:uid="{00000000-0005-0000-0000-0000D59F0000}"/>
    <cellStyle name="Normal 6 2 4 4 4 3" xfId="42039" xr:uid="{00000000-0005-0000-0000-0000D69F0000}"/>
    <cellStyle name="Normal 6 2 4 4 5" xfId="42040" xr:uid="{00000000-0005-0000-0000-0000D79F0000}"/>
    <cellStyle name="Normal 6 2 4 4 5 2" xfId="42041" xr:uid="{00000000-0005-0000-0000-0000D89F0000}"/>
    <cellStyle name="Normal 6 2 4 4 6" xfId="42042" xr:uid="{00000000-0005-0000-0000-0000D99F0000}"/>
    <cellStyle name="Normal 6 2 4 5" xfId="42043" xr:uid="{00000000-0005-0000-0000-0000DA9F0000}"/>
    <cellStyle name="Normal 6 2 4 5 2" xfId="42044" xr:uid="{00000000-0005-0000-0000-0000DB9F0000}"/>
    <cellStyle name="Normal 6 2 4 5 2 2" xfId="42045" xr:uid="{00000000-0005-0000-0000-0000DC9F0000}"/>
    <cellStyle name="Normal 6 2 4 5 3" xfId="42046" xr:uid="{00000000-0005-0000-0000-0000DD9F0000}"/>
    <cellStyle name="Normal 6 2 4 6" xfId="42047" xr:uid="{00000000-0005-0000-0000-0000DE9F0000}"/>
    <cellStyle name="Normal 6 2 4 6 2" xfId="42048" xr:uid="{00000000-0005-0000-0000-0000DF9F0000}"/>
    <cellStyle name="Normal 6 2 4 6 2 2" xfId="42049" xr:uid="{00000000-0005-0000-0000-0000E09F0000}"/>
    <cellStyle name="Normal 6 2 4 6 3" xfId="42050" xr:uid="{00000000-0005-0000-0000-0000E19F0000}"/>
    <cellStyle name="Normal 6 2 4 7" xfId="42051" xr:uid="{00000000-0005-0000-0000-0000E29F0000}"/>
    <cellStyle name="Normal 6 2 4 7 2" xfId="42052" xr:uid="{00000000-0005-0000-0000-0000E39F0000}"/>
    <cellStyle name="Normal 6 2 4 7 2 2" xfId="42053" xr:uid="{00000000-0005-0000-0000-0000E49F0000}"/>
    <cellStyle name="Normal 6 2 4 7 3" xfId="42054" xr:uid="{00000000-0005-0000-0000-0000E59F0000}"/>
    <cellStyle name="Normal 6 2 4 8" xfId="42055" xr:uid="{00000000-0005-0000-0000-0000E69F0000}"/>
    <cellStyle name="Normal 6 2 4 8 2" xfId="42056" xr:uid="{00000000-0005-0000-0000-0000E79F0000}"/>
    <cellStyle name="Normal 6 2 4 9" xfId="42057" xr:uid="{00000000-0005-0000-0000-0000E89F0000}"/>
    <cellStyle name="Normal 6 2 4 9 2" xfId="42058" xr:uid="{00000000-0005-0000-0000-0000E99F0000}"/>
    <cellStyle name="Normal 6 2 5" xfId="1334" xr:uid="{00000000-0005-0000-0000-0000EA9F0000}"/>
    <cellStyle name="Normal 6 2 5 10" xfId="42059" xr:uid="{00000000-0005-0000-0000-0000EB9F0000}"/>
    <cellStyle name="Normal 6 2 5 10 2" xfId="42060" xr:uid="{00000000-0005-0000-0000-0000EC9F0000}"/>
    <cellStyle name="Normal 6 2 5 11" xfId="42061" xr:uid="{00000000-0005-0000-0000-0000ED9F0000}"/>
    <cellStyle name="Normal 6 2 5 12" xfId="42062" xr:uid="{00000000-0005-0000-0000-0000EE9F0000}"/>
    <cellStyle name="Normal 6 2 5 2" xfId="1335" xr:uid="{00000000-0005-0000-0000-0000EF9F0000}"/>
    <cellStyle name="Normal 6 2 5 2 2" xfId="42063" xr:uid="{00000000-0005-0000-0000-0000F09F0000}"/>
    <cellStyle name="Normal 6 2 5 2 2 2" xfId="42064" xr:uid="{00000000-0005-0000-0000-0000F19F0000}"/>
    <cellStyle name="Normal 6 2 5 2 2 2 2" xfId="42065" xr:uid="{00000000-0005-0000-0000-0000F29F0000}"/>
    <cellStyle name="Normal 6 2 5 2 2 3" xfId="42066" xr:uid="{00000000-0005-0000-0000-0000F39F0000}"/>
    <cellStyle name="Normal 6 2 5 2 3" xfId="42067" xr:uid="{00000000-0005-0000-0000-0000F49F0000}"/>
    <cellStyle name="Normal 6 2 5 2 3 2" xfId="42068" xr:uid="{00000000-0005-0000-0000-0000F59F0000}"/>
    <cellStyle name="Normal 6 2 5 2 3 2 2" xfId="42069" xr:uid="{00000000-0005-0000-0000-0000F69F0000}"/>
    <cellStyle name="Normal 6 2 5 2 3 3" xfId="42070" xr:uid="{00000000-0005-0000-0000-0000F79F0000}"/>
    <cellStyle name="Normal 6 2 5 2 4" xfId="42071" xr:uid="{00000000-0005-0000-0000-0000F89F0000}"/>
    <cellStyle name="Normal 6 2 5 2 4 2" xfId="42072" xr:uid="{00000000-0005-0000-0000-0000F99F0000}"/>
    <cellStyle name="Normal 6 2 5 2 4 2 2" xfId="42073" xr:uid="{00000000-0005-0000-0000-0000FA9F0000}"/>
    <cellStyle name="Normal 6 2 5 2 4 3" xfId="42074" xr:uid="{00000000-0005-0000-0000-0000FB9F0000}"/>
    <cellStyle name="Normal 6 2 5 2 5" xfId="42075" xr:uid="{00000000-0005-0000-0000-0000FC9F0000}"/>
    <cellStyle name="Normal 6 2 5 2 5 2" xfId="42076" xr:uid="{00000000-0005-0000-0000-0000FD9F0000}"/>
    <cellStyle name="Normal 6 2 5 2 6" xfId="42077" xr:uid="{00000000-0005-0000-0000-0000FE9F0000}"/>
    <cellStyle name="Normal 6 2 5 2 6 2" xfId="42078" xr:uid="{00000000-0005-0000-0000-0000FF9F0000}"/>
    <cellStyle name="Normal 6 2 5 2 7" xfId="42079" xr:uid="{00000000-0005-0000-0000-000000A00000}"/>
    <cellStyle name="Normal 6 2 5 3" xfId="42080" xr:uid="{00000000-0005-0000-0000-000001A00000}"/>
    <cellStyle name="Normal 6 2 5 3 2" xfId="42081" xr:uid="{00000000-0005-0000-0000-000002A00000}"/>
    <cellStyle name="Normal 6 2 5 3 2 2" xfId="42082" xr:uid="{00000000-0005-0000-0000-000003A00000}"/>
    <cellStyle name="Normal 6 2 5 3 2 2 2" xfId="42083" xr:uid="{00000000-0005-0000-0000-000004A00000}"/>
    <cellStyle name="Normal 6 2 5 3 2 3" xfId="42084" xr:uid="{00000000-0005-0000-0000-000005A00000}"/>
    <cellStyle name="Normal 6 2 5 3 3" xfId="42085" xr:uid="{00000000-0005-0000-0000-000006A00000}"/>
    <cellStyle name="Normal 6 2 5 3 3 2" xfId="42086" xr:uid="{00000000-0005-0000-0000-000007A00000}"/>
    <cellStyle name="Normal 6 2 5 3 3 2 2" xfId="42087" xr:uid="{00000000-0005-0000-0000-000008A00000}"/>
    <cellStyle name="Normal 6 2 5 3 3 3" xfId="42088" xr:uid="{00000000-0005-0000-0000-000009A00000}"/>
    <cellStyle name="Normal 6 2 5 3 4" xfId="42089" xr:uid="{00000000-0005-0000-0000-00000AA00000}"/>
    <cellStyle name="Normal 6 2 5 3 4 2" xfId="42090" xr:uid="{00000000-0005-0000-0000-00000BA00000}"/>
    <cellStyle name="Normal 6 2 5 3 4 2 2" xfId="42091" xr:uid="{00000000-0005-0000-0000-00000CA00000}"/>
    <cellStyle name="Normal 6 2 5 3 4 3" xfId="42092" xr:uid="{00000000-0005-0000-0000-00000DA00000}"/>
    <cellStyle name="Normal 6 2 5 3 5" xfId="42093" xr:uid="{00000000-0005-0000-0000-00000EA00000}"/>
    <cellStyle name="Normal 6 2 5 3 5 2" xfId="42094" xr:uid="{00000000-0005-0000-0000-00000FA00000}"/>
    <cellStyle name="Normal 6 2 5 3 6" xfId="42095" xr:uid="{00000000-0005-0000-0000-000010A00000}"/>
    <cellStyle name="Normal 6 2 5 4" xfId="42096" xr:uid="{00000000-0005-0000-0000-000011A00000}"/>
    <cellStyle name="Normal 6 2 5 4 2" xfId="42097" xr:uid="{00000000-0005-0000-0000-000012A00000}"/>
    <cellStyle name="Normal 6 2 5 4 2 2" xfId="42098" xr:uid="{00000000-0005-0000-0000-000013A00000}"/>
    <cellStyle name="Normal 6 2 5 4 3" xfId="42099" xr:uid="{00000000-0005-0000-0000-000014A00000}"/>
    <cellStyle name="Normal 6 2 5 5" xfId="42100" xr:uid="{00000000-0005-0000-0000-000015A00000}"/>
    <cellStyle name="Normal 6 2 5 5 2" xfId="42101" xr:uid="{00000000-0005-0000-0000-000016A00000}"/>
    <cellStyle name="Normal 6 2 5 5 2 2" xfId="42102" xr:uid="{00000000-0005-0000-0000-000017A00000}"/>
    <cellStyle name="Normal 6 2 5 5 3" xfId="42103" xr:uid="{00000000-0005-0000-0000-000018A00000}"/>
    <cellStyle name="Normal 6 2 5 6" xfId="42104" xr:uid="{00000000-0005-0000-0000-000019A00000}"/>
    <cellStyle name="Normal 6 2 5 6 2" xfId="42105" xr:uid="{00000000-0005-0000-0000-00001AA00000}"/>
    <cellStyle name="Normal 6 2 5 6 2 2" xfId="42106" xr:uid="{00000000-0005-0000-0000-00001BA00000}"/>
    <cellStyle name="Normal 6 2 5 6 3" xfId="42107" xr:uid="{00000000-0005-0000-0000-00001CA00000}"/>
    <cellStyle name="Normal 6 2 5 7" xfId="42108" xr:uid="{00000000-0005-0000-0000-00001DA00000}"/>
    <cellStyle name="Normal 6 2 5 7 2" xfId="42109" xr:uid="{00000000-0005-0000-0000-00001EA00000}"/>
    <cellStyle name="Normal 6 2 5 8" xfId="42110" xr:uid="{00000000-0005-0000-0000-00001FA00000}"/>
    <cellStyle name="Normal 6 2 5 8 2" xfId="42111" xr:uid="{00000000-0005-0000-0000-000020A00000}"/>
    <cellStyle name="Normal 6 2 5 9" xfId="42112" xr:uid="{00000000-0005-0000-0000-000021A00000}"/>
    <cellStyle name="Normal 6 2 5 9 2" xfId="42113" xr:uid="{00000000-0005-0000-0000-000022A00000}"/>
    <cellStyle name="Normal 6 2 6" xfId="1336" xr:uid="{00000000-0005-0000-0000-000023A00000}"/>
    <cellStyle name="Normal 6 2 6 10" xfId="42114" xr:uid="{00000000-0005-0000-0000-000024A00000}"/>
    <cellStyle name="Normal 6 2 6 10 2" xfId="42115" xr:uid="{00000000-0005-0000-0000-000025A00000}"/>
    <cellStyle name="Normal 6 2 6 11" xfId="42116" xr:uid="{00000000-0005-0000-0000-000026A00000}"/>
    <cellStyle name="Normal 6 2 6 12" xfId="42117" xr:uid="{00000000-0005-0000-0000-000027A00000}"/>
    <cellStyle name="Normal 6 2 6 2" xfId="1337" xr:uid="{00000000-0005-0000-0000-000028A00000}"/>
    <cellStyle name="Normal 6 2 6 2 2" xfId="42118" xr:uid="{00000000-0005-0000-0000-000029A00000}"/>
    <cellStyle name="Normal 6 2 6 2 2 2" xfId="42119" xr:uid="{00000000-0005-0000-0000-00002AA00000}"/>
    <cellStyle name="Normal 6 2 6 2 2 2 2" xfId="42120" xr:uid="{00000000-0005-0000-0000-00002BA00000}"/>
    <cellStyle name="Normal 6 2 6 2 2 3" xfId="42121" xr:uid="{00000000-0005-0000-0000-00002CA00000}"/>
    <cellStyle name="Normal 6 2 6 2 3" xfId="42122" xr:uid="{00000000-0005-0000-0000-00002DA00000}"/>
    <cellStyle name="Normal 6 2 6 2 3 2" xfId="42123" xr:uid="{00000000-0005-0000-0000-00002EA00000}"/>
    <cellStyle name="Normal 6 2 6 2 3 2 2" xfId="42124" xr:uid="{00000000-0005-0000-0000-00002FA00000}"/>
    <cellStyle name="Normal 6 2 6 2 3 3" xfId="42125" xr:uid="{00000000-0005-0000-0000-000030A00000}"/>
    <cellStyle name="Normal 6 2 6 2 4" xfId="42126" xr:uid="{00000000-0005-0000-0000-000031A00000}"/>
    <cellStyle name="Normal 6 2 6 2 4 2" xfId="42127" xr:uid="{00000000-0005-0000-0000-000032A00000}"/>
    <cellStyle name="Normal 6 2 6 2 4 2 2" xfId="42128" xr:uid="{00000000-0005-0000-0000-000033A00000}"/>
    <cellStyle name="Normal 6 2 6 2 4 3" xfId="42129" xr:uid="{00000000-0005-0000-0000-000034A00000}"/>
    <cellStyle name="Normal 6 2 6 2 5" xfId="42130" xr:uid="{00000000-0005-0000-0000-000035A00000}"/>
    <cellStyle name="Normal 6 2 6 2 5 2" xfId="42131" xr:uid="{00000000-0005-0000-0000-000036A00000}"/>
    <cellStyle name="Normal 6 2 6 2 6" xfId="42132" xr:uid="{00000000-0005-0000-0000-000037A00000}"/>
    <cellStyle name="Normal 6 2 6 2 6 2" xfId="42133" xr:uid="{00000000-0005-0000-0000-000038A00000}"/>
    <cellStyle name="Normal 6 2 6 2 7" xfId="42134" xr:uid="{00000000-0005-0000-0000-000039A00000}"/>
    <cellStyle name="Normal 6 2 6 3" xfId="42135" xr:uid="{00000000-0005-0000-0000-00003AA00000}"/>
    <cellStyle name="Normal 6 2 6 3 2" xfId="42136" xr:uid="{00000000-0005-0000-0000-00003BA00000}"/>
    <cellStyle name="Normal 6 2 6 3 2 2" xfId="42137" xr:uid="{00000000-0005-0000-0000-00003CA00000}"/>
    <cellStyle name="Normal 6 2 6 3 2 2 2" xfId="42138" xr:uid="{00000000-0005-0000-0000-00003DA00000}"/>
    <cellStyle name="Normal 6 2 6 3 2 3" xfId="42139" xr:uid="{00000000-0005-0000-0000-00003EA00000}"/>
    <cellStyle name="Normal 6 2 6 3 3" xfId="42140" xr:uid="{00000000-0005-0000-0000-00003FA00000}"/>
    <cellStyle name="Normal 6 2 6 3 3 2" xfId="42141" xr:uid="{00000000-0005-0000-0000-000040A00000}"/>
    <cellStyle name="Normal 6 2 6 3 3 2 2" xfId="42142" xr:uid="{00000000-0005-0000-0000-000041A00000}"/>
    <cellStyle name="Normal 6 2 6 3 3 3" xfId="42143" xr:uid="{00000000-0005-0000-0000-000042A00000}"/>
    <cellStyle name="Normal 6 2 6 3 4" xfId="42144" xr:uid="{00000000-0005-0000-0000-000043A00000}"/>
    <cellStyle name="Normal 6 2 6 3 4 2" xfId="42145" xr:uid="{00000000-0005-0000-0000-000044A00000}"/>
    <cellStyle name="Normal 6 2 6 3 4 2 2" xfId="42146" xr:uid="{00000000-0005-0000-0000-000045A00000}"/>
    <cellStyle name="Normal 6 2 6 3 4 3" xfId="42147" xr:uid="{00000000-0005-0000-0000-000046A00000}"/>
    <cellStyle name="Normal 6 2 6 3 5" xfId="42148" xr:uid="{00000000-0005-0000-0000-000047A00000}"/>
    <cellStyle name="Normal 6 2 6 3 5 2" xfId="42149" xr:uid="{00000000-0005-0000-0000-000048A00000}"/>
    <cellStyle name="Normal 6 2 6 3 6" xfId="42150" xr:uid="{00000000-0005-0000-0000-000049A00000}"/>
    <cellStyle name="Normal 6 2 6 4" xfId="42151" xr:uid="{00000000-0005-0000-0000-00004AA00000}"/>
    <cellStyle name="Normal 6 2 6 4 2" xfId="42152" xr:uid="{00000000-0005-0000-0000-00004BA00000}"/>
    <cellStyle name="Normal 6 2 6 4 2 2" xfId="42153" xr:uid="{00000000-0005-0000-0000-00004CA00000}"/>
    <cellStyle name="Normal 6 2 6 4 3" xfId="42154" xr:uid="{00000000-0005-0000-0000-00004DA00000}"/>
    <cellStyle name="Normal 6 2 6 5" xfId="42155" xr:uid="{00000000-0005-0000-0000-00004EA00000}"/>
    <cellStyle name="Normal 6 2 6 5 2" xfId="42156" xr:uid="{00000000-0005-0000-0000-00004FA00000}"/>
    <cellStyle name="Normal 6 2 6 5 2 2" xfId="42157" xr:uid="{00000000-0005-0000-0000-000050A00000}"/>
    <cellStyle name="Normal 6 2 6 5 3" xfId="42158" xr:uid="{00000000-0005-0000-0000-000051A00000}"/>
    <cellStyle name="Normal 6 2 6 6" xfId="42159" xr:uid="{00000000-0005-0000-0000-000052A00000}"/>
    <cellStyle name="Normal 6 2 6 6 2" xfId="42160" xr:uid="{00000000-0005-0000-0000-000053A00000}"/>
    <cellStyle name="Normal 6 2 6 6 2 2" xfId="42161" xr:uid="{00000000-0005-0000-0000-000054A00000}"/>
    <cellStyle name="Normal 6 2 6 6 3" xfId="42162" xr:uid="{00000000-0005-0000-0000-000055A00000}"/>
    <cellStyle name="Normal 6 2 6 7" xfId="42163" xr:uid="{00000000-0005-0000-0000-000056A00000}"/>
    <cellStyle name="Normal 6 2 6 7 2" xfId="42164" xr:uid="{00000000-0005-0000-0000-000057A00000}"/>
    <cellStyle name="Normal 6 2 6 8" xfId="42165" xr:uid="{00000000-0005-0000-0000-000058A00000}"/>
    <cellStyle name="Normal 6 2 6 8 2" xfId="42166" xr:uid="{00000000-0005-0000-0000-000059A00000}"/>
    <cellStyle name="Normal 6 2 6 9" xfId="42167" xr:uid="{00000000-0005-0000-0000-00005AA00000}"/>
    <cellStyle name="Normal 6 2 6 9 2" xfId="42168" xr:uid="{00000000-0005-0000-0000-00005BA00000}"/>
    <cellStyle name="Normal 6 2 7" xfId="1338" xr:uid="{00000000-0005-0000-0000-00005CA00000}"/>
    <cellStyle name="Normal 6 2 7 2" xfId="42169" xr:uid="{00000000-0005-0000-0000-00005DA00000}"/>
    <cellStyle name="Normal 6 2 7 2 2" xfId="42170" xr:uid="{00000000-0005-0000-0000-00005EA00000}"/>
    <cellStyle name="Normal 6 2 7 2 2 2" xfId="42171" xr:uid="{00000000-0005-0000-0000-00005FA00000}"/>
    <cellStyle name="Normal 6 2 7 2 2 2 2" xfId="42172" xr:uid="{00000000-0005-0000-0000-000060A00000}"/>
    <cellStyle name="Normal 6 2 7 2 2 3" xfId="42173" xr:uid="{00000000-0005-0000-0000-000061A00000}"/>
    <cellStyle name="Normal 6 2 7 2 3" xfId="42174" xr:uid="{00000000-0005-0000-0000-000062A00000}"/>
    <cellStyle name="Normal 6 2 7 2 3 2" xfId="42175" xr:uid="{00000000-0005-0000-0000-000063A00000}"/>
    <cellStyle name="Normal 6 2 7 2 3 2 2" xfId="42176" xr:uid="{00000000-0005-0000-0000-000064A00000}"/>
    <cellStyle name="Normal 6 2 7 2 3 3" xfId="42177" xr:uid="{00000000-0005-0000-0000-000065A00000}"/>
    <cellStyle name="Normal 6 2 7 2 4" xfId="42178" xr:uid="{00000000-0005-0000-0000-000066A00000}"/>
    <cellStyle name="Normal 6 2 7 2 4 2" xfId="42179" xr:uid="{00000000-0005-0000-0000-000067A00000}"/>
    <cellStyle name="Normal 6 2 7 2 4 2 2" xfId="42180" xr:uid="{00000000-0005-0000-0000-000068A00000}"/>
    <cellStyle name="Normal 6 2 7 2 4 3" xfId="42181" xr:uid="{00000000-0005-0000-0000-000069A00000}"/>
    <cellStyle name="Normal 6 2 7 2 5" xfId="42182" xr:uid="{00000000-0005-0000-0000-00006AA00000}"/>
    <cellStyle name="Normal 6 2 7 2 5 2" xfId="42183" xr:uid="{00000000-0005-0000-0000-00006BA00000}"/>
    <cellStyle name="Normal 6 2 7 2 6" xfId="42184" xr:uid="{00000000-0005-0000-0000-00006CA00000}"/>
    <cellStyle name="Normal 6 2 7 2 6 2" xfId="42185" xr:uid="{00000000-0005-0000-0000-00006DA00000}"/>
    <cellStyle name="Normal 6 2 7 2 7" xfId="42186" xr:uid="{00000000-0005-0000-0000-00006EA00000}"/>
    <cellStyle name="Normal 6 2 7 3" xfId="42187" xr:uid="{00000000-0005-0000-0000-00006FA00000}"/>
    <cellStyle name="Normal 6 2 7 3 2" xfId="42188" xr:uid="{00000000-0005-0000-0000-000070A00000}"/>
    <cellStyle name="Normal 6 2 7 3 2 2" xfId="42189" xr:uid="{00000000-0005-0000-0000-000071A00000}"/>
    <cellStyle name="Normal 6 2 7 3 2 2 2" xfId="42190" xr:uid="{00000000-0005-0000-0000-000072A00000}"/>
    <cellStyle name="Normal 6 2 7 3 2 3" xfId="42191" xr:uid="{00000000-0005-0000-0000-000073A00000}"/>
    <cellStyle name="Normal 6 2 7 3 3" xfId="42192" xr:uid="{00000000-0005-0000-0000-000074A00000}"/>
    <cellStyle name="Normal 6 2 7 3 3 2" xfId="42193" xr:uid="{00000000-0005-0000-0000-000075A00000}"/>
    <cellStyle name="Normal 6 2 7 3 3 2 2" xfId="42194" xr:uid="{00000000-0005-0000-0000-000076A00000}"/>
    <cellStyle name="Normal 6 2 7 3 3 3" xfId="42195" xr:uid="{00000000-0005-0000-0000-000077A00000}"/>
    <cellStyle name="Normal 6 2 7 3 4" xfId="42196" xr:uid="{00000000-0005-0000-0000-000078A00000}"/>
    <cellStyle name="Normal 6 2 7 3 4 2" xfId="42197" xr:uid="{00000000-0005-0000-0000-000079A00000}"/>
    <cellStyle name="Normal 6 2 7 3 4 2 2" xfId="42198" xr:uid="{00000000-0005-0000-0000-00007AA00000}"/>
    <cellStyle name="Normal 6 2 7 3 4 3" xfId="42199" xr:uid="{00000000-0005-0000-0000-00007BA00000}"/>
    <cellStyle name="Normal 6 2 7 3 5" xfId="42200" xr:uid="{00000000-0005-0000-0000-00007CA00000}"/>
    <cellStyle name="Normal 6 2 7 3 5 2" xfId="42201" xr:uid="{00000000-0005-0000-0000-00007DA00000}"/>
    <cellStyle name="Normal 6 2 7 3 6" xfId="42202" xr:uid="{00000000-0005-0000-0000-00007EA00000}"/>
    <cellStyle name="Normal 6 2 7 4" xfId="42203" xr:uid="{00000000-0005-0000-0000-00007FA00000}"/>
    <cellStyle name="Normal 6 2 7 4 2" xfId="42204" xr:uid="{00000000-0005-0000-0000-000080A00000}"/>
    <cellStyle name="Normal 6 2 7 4 2 2" xfId="42205" xr:uid="{00000000-0005-0000-0000-000081A00000}"/>
    <cellStyle name="Normal 6 2 7 4 3" xfId="42206" xr:uid="{00000000-0005-0000-0000-000082A00000}"/>
    <cellStyle name="Normal 6 2 7 5" xfId="42207" xr:uid="{00000000-0005-0000-0000-000083A00000}"/>
    <cellStyle name="Normal 6 2 7 5 2" xfId="42208" xr:uid="{00000000-0005-0000-0000-000084A00000}"/>
    <cellStyle name="Normal 6 2 7 5 2 2" xfId="42209" xr:uid="{00000000-0005-0000-0000-000085A00000}"/>
    <cellStyle name="Normal 6 2 7 5 3" xfId="42210" xr:uid="{00000000-0005-0000-0000-000086A00000}"/>
    <cellStyle name="Normal 6 2 7 6" xfId="42211" xr:uid="{00000000-0005-0000-0000-000087A00000}"/>
    <cellStyle name="Normal 6 2 7 6 2" xfId="42212" xr:uid="{00000000-0005-0000-0000-000088A00000}"/>
    <cellStyle name="Normal 6 2 7 6 2 2" xfId="42213" xr:uid="{00000000-0005-0000-0000-000089A00000}"/>
    <cellStyle name="Normal 6 2 7 6 3" xfId="42214" xr:uid="{00000000-0005-0000-0000-00008AA00000}"/>
    <cellStyle name="Normal 6 2 7 7" xfId="42215" xr:uid="{00000000-0005-0000-0000-00008BA00000}"/>
    <cellStyle name="Normal 6 2 7 7 2" xfId="42216" xr:uid="{00000000-0005-0000-0000-00008CA00000}"/>
    <cellStyle name="Normal 6 2 7 8" xfId="42217" xr:uid="{00000000-0005-0000-0000-00008DA00000}"/>
    <cellStyle name="Normal 6 2 7 8 2" xfId="42218" xr:uid="{00000000-0005-0000-0000-00008EA00000}"/>
    <cellStyle name="Normal 6 2 7 9" xfId="42219" xr:uid="{00000000-0005-0000-0000-00008FA00000}"/>
    <cellStyle name="Normal 6 2 8" xfId="42220" xr:uid="{00000000-0005-0000-0000-000090A00000}"/>
    <cellStyle name="Normal 6 2 8 2" xfId="42221" xr:uid="{00000000-0005-0000-0000-000091A00000}"/>
    <cellStyle name="Normal 6 2 8 2 2" xfId="42222" xr:uid="{00000000-0005-0000-0000-000092A00000}"/>
    <cellStyle name="Normal 6 2 8 2 2 2" xfId="42223" xr:uid="{00000000-0005-0000-0000-000093A00000}"/>
    <cellStyle name="Normal 6 2 8 2 2 2 2" xfId="42224" xr:uid="{00000000-0005-0000-0000-000094A00000}"/>
    <cellStyle name="Normal 6 2 8 2 2 3" xfId="42225" xr:uid="{00000000-0005-0000-0000-000095A00000}"/>
    <cellStyle name="Normal 6 2 8 2 3" xfId="42226" xr:uid="{00000000-0005-0000-0000-000096A00000}"/>
    <cellStyle name="Normal 6 2 8 2 3 2" xfId="42227" xr:uid="{00000000-0005-0000-0000-000097A00000}"/>
    <cellStyle name="Normal 6 2 8 2 3 2 2" xfId="42228" xr:uid="{00000000-0005-0000-0000-000098A00000}"/>
    <cellStyle name="Normal 6 2 8 2 3 3" xfId="42229" xr:uid="{00000000-0005-0000-0000-000099A00000}"/>
    <cellStyle name="Normal 6 2 8 2 4" xfId="42230" xr:uid="{00000000-0005-0000-0000-00009AA00000}"/>
    <cellStyle name="Normal 6 2 8 2 4 2" xfId="42231" xr:uid="{00000000-0005-0000-0000-00009BA00000}"/>
    <cellStyle name="Normal 6 2 8 2 4 2 2" xfId="42232" xr:uid="{00000000-0005-0000-0000-00009CA00000}"/>
    <cellStyle name="Normal 6 2 8 2 4 3" xfId="42233" xr:uid="{00000000-0005-0000-0000-00009DA00000}"/>
    <cellStyle name="Normal 6 2 8 2 5" xfId="42234" xr:uid="{00000000-0005-0000-0000-00009EA00000}"/>
    <cellStyle name="Normal 6 2 8 2 5 2" xfId="42235" xr:uid="{00000000-0005-0000-0000-00009FA00000}"/>
    <cellStyle name="Normal 6 2 8 2 6" xfId="42236" xr:uid="{00000000-0005-0000-0000-0000A0A00000}"/>
    <cellStyle name="Normal 6 2 8 2 6 2" xfId="42237" xr:uid="{00000000-0005-0000-0000-0000A1A00000}"/>
    <cellStyle name="Normal 6 2 8 2 7" xfId="42238" xr:uid="{00000000-0005-0000-0000-0000A2A00000}"/>
    <cellStyle name="Normal 6 2 8 3" xfId="42239" xr:uid="{00000000-0005-0000-0000-0000A3A00000}"/>
    <cellStyle name="Normal 6 2 8 3 2" xfId="42240" xr:uid="{00000000-0005-0000-0000-0000A4A00000}"/>
    <cellStyle name="Normal 6 2 8 3 2 2" xfId="42241" xr:uid="{00000000-0005-0000-0000-0000A5A00000}"/>
    <cellStyle name="Normal 6 2 8 3 2 2 2" xfId="42242" xr:uid="{00000000-0005-0000-0000-0000A6A00000}"/>
    <cellStyle name="Normal 6 2 8 3 2 3" xfId="42243" xr:uid="{00000000-0005-0000-0000-0000A7A00000}"/>
    <cellStyle name="Normal 6 2 8 3 3" xfId="42244" xr:uid="{00000000-0005-0000-0000-0000A8A00000}"/>
    <cellStyle name="Normal 6 2 8 3 3 2" xfId="42245" xr:uid="{00000000-0005-0000-0000-0000A9A00000}"/>
    <cellStyle name="Normal 6 2 8 3 3 2 2" xfId="42246" xr:uid="{00000000-0005-0000-0000-0000AAA00000}"/>
    <cellStyle name="Normal 6 2 8 3 3 3" xfId="42247" xr:uid="{00000000-0005-0000-0000-0000ABA00000}"/>
    <cellStyle name="Normal 6 2 8 3 4" xfId="42248" xr:uid="{00000000-0005-0000-0000-0000ACA00000}"/>
    <cellStyle name="Normal 6 2 8 3 4 2" xfId="42249" xr:uid="{00000000-0005-0000-0000-0000ADA00000}"/>
    <cellStyle name="Normal 6 2 8 3 4 2 2" xfId="42250" xr:uid="{00000000-0005-0000-0000-0000AEA00000}"/>
    <cellStyle name="Normal 6 2 8 3 4 3" xfId="42251" xr:uid="{00000000-0005-0000-0000-0000AFA00000}"/>
    <cellStyle name="Normal 6 2 8 3 5" xfId="42252" xr:uid="{00000000-0005-0000-0000-0000B0A00000}"/>
    <cellStyle name="Normal 6 2 8 3 5 2" xfId="42253" xr:uid="{00000000-0005-0000-0000-0000B1A00000}"/>
    <cellStyle name="Normal 6 2 8 3 6" xfId="42254" xr:uid="{00000000-0005-0000-0000-0000B2A00000}"/>
    <cellStyle name="Normal 6 2 8 4" xfId="42255" xr:uid="{00000000-0005-0000-0000-0000B3A00000}"/>
    <cellStyle name="Normal 6 2 8 4 2" xfId="42256" xr:uid="{00000000-0005-0000-0000-0000B4A00000}"/>
    <cellStyle name="Normal 6 2 8 4 2 2" xfId="42257" xr:uid="{00000000-0005-0000-0000-0000B5A00000}"/>
    <cellStyle name="Normal 6 2 8 4 3" xfId="42258" xr:uid="{00000000-0005-0000-0000-0000B6A00000}"/>
    <cellStyle name="Normal 6 2 8 5" xfId="42259" xr:uid="{00000000-0005-0000-0000-0000B7A00000}"/>
    <cellStyle name="Normal 6 2 8 5 2" xfId="42260" xr:uid="{00000000-0005-0000-0000-0000B8A00000}"/>
    <cellStyle name="Normal 6 2 8 5 2 2" xfId="42261" xr:uid="{00000000-0005-0000-0000-0000B9A00000}"/>
    <cellStyle name="Normal 6 2 8 5 3" xfId="42262" xr:uid="{00000000-0005-0000-0000-0000BAA00000}"/>
    <cellStyle name="Normal 6 2 8 6" xfId="42263" xr:uid="{00000000-0005-0000-0000-0000BBA00000}"/>
    <cellStyle name="Normal 6 2 8 6 2" xfId="42264" xr:uid="{00000000-0005-0000-0000-0000BCA00000}"/>
    <cellStyle name="Normal 6 2 8 6 2 2" xfId="42265" xr:uid="{00000000-0005-0000-0000-0000BDA00000}"/>
    <cellStyle name="Normal 6 2 8 6 3" xfId="42266" xr:uid="{00000000-0005-0000-0000-0000BEA00000}"/>
    <cellStyle name="Normal 6 2 8 7" xfId="42267" xr:uid="{00000000-0005-0000-0000-0000BFA00000}"/>
    <cellStyle name="Normal 6 2 8 7 2" xfId="42268" xr:uid="{00000000-0005-0000-0000-0000C0A00000}"/>
    <cellStyle name="Normal 6 2 8 8" xfId="42269" xr:uid="{00000000-0005-0000-0000-0000C1A00000}"/>
    <cellStyle name="Normal 6 2 8 8 2" xfId="42270" xr:uid="{00000000-0005-0000-0000-0000C2A00000}"/>
    <cellStyle name="Normal 6 2 8 9" xfId="42271" xr:uid="{00000000-0005-0000-0000-0000C3A00000}"/>
    <cellStyle name="Normal 6 2 9" xfId="42272" xr:uid="{00000000-0005-0000-0000-0000C4A00000}"/>
    <cellStyle name="Normal 6 2 9 2" xfId="42273" xr:uid="{00000000-0005-0000-0000-0000C5A00000}"/>
    <cellStyle name="Normal 6 2 9 2 2" xfId="42274" xr:uid="{00000000-0005-0000-0000-0000C6A00000}"/>
    <cellStyle name="Normal 6 2 9 2 2 2" xfId="42275" xr:uid="{00000000-0005-0000-0000-0000C7A00000}"/>
    <cellStyle name="Normal 6 2 9 2 3" xfId="42276" xr:uid="{00000000-0005-0000-0000-0000C8A00000}"/>
    <cellStyle name="Normal 6 2 9 3" xfId="42277" xr:uid="{00000000-0005-0000-0000-0000C9A00000}"/>
    <cellStyle name="Normal 6 2 9 3 2" xfId="42278" xr:uid="{00000000-0005-0000-0000-0000CAA00000}"/>
    <cellStyle name="Normal 6 2 9 3 2 2" xfId="42279" xr:uid="{00000000-0005-0000-0000-0000CBA00000}"/>
    <cellStyle name="Normal 6 2 9 3 3" xfId="42280" xr:uid="{00000000-0005-0000-0000-0000CCA00000}"/>
    <cellStyle name="Normal 6 2 9 4" xfId="42281" xr:uid="{00000000-0005-0000-0000-0000CDA00000}"/>
    <cellStyle name="Normal 6 2 9 4 2" xfId="42282" xr:uid="{00000000-0005-0000-0000-0000CEA00000}"/>
    <cellStyle name="Normal 6 2 9 4 2 2" xfId="42283" xr:uid="{00000000-0005-0000-0000-0000CFA00000}"/>
    <cellStyle name="Normal 6 2 9 4 3" xfId="42284" xr:uid="{00000000-0005-0000-0000-0000D0A00000}"/>
    <cellStyle name="Normal 6 2 9 5" xfId="42285" xr:uid="{00000000-0005-0000-0000-0000D1A00000}"/>
    <cellStyle name="Normal 6 2 9 5 2" xfId="42286" xr:uid="{00000000-0005-0000-0000-0000D2A00000}"/>
    <cellStyle name="Normal 6 2 9 6" xfId="42287" xr:uid="{00000000-0005-0000-0000-0000D3A00000}"/>
    <cellStyle name="Normal 6 2 9 6 2" xfId="42288" xr:uid="{00000000-0005-0000-0000-0000D4A00000}"/>
    <cellStyle name="Normal 6 2 9 7" xfId="42289" xr:uid="{00000000-0005-0000-0000-0000D5A00000}"/>
    <cellStyle name="Normal 6 3" xfId="1339" xr:uid="{00000000-0005-0000-0000-0000D6A00000}"/>
    <cellStyle name="Normal 6 3 2" xfId="42290" xr:uid="{00000000-0005-0000-0000-0000D7A00000}"/>
    <cellStyle name="Normal 6 3 2 10" xfId="42291" xr:uid="{00000000-0005-0000-0000-0000D8A00000}"/>
    <cellStyle name="Normal 6 3 2 10 2" xfId="42292" xr:uid="{00000000-0005-0000-0000-0000D9A00000}"/>
    <cellStyle name="Normal 6 3 2 11" xfId="42293" xr:uid="{00000000-0005-0000-0000-0000DAA00000}"/>
    <cellStyle name="Normal 6 3 2 2" xfId="42294" xr:uid="{00000000-0005-0000-0000-0000DBA00000}"/>
    <cellStyle name="Normal 6 3 2 2 2" xfId="42295" xr:uid="{00000000-0005-0000-0000-0000DCA00000}"/>
    <cellStyle name="Normal 6 3 2 2 2 2" xfId="42296" xr:uid="{00000000-0005-0000-0000-0000DDA00000}"/>
    <cellStyle name="Normal 6 3 2 2 2 2 2" xfId="42297" xr:uid="{00000000-0005-0000-0000-0000DEA00000}"/>
    <cellStyle name="Normal 6 3 2 2 2 3" xfId="42298" xr:uid="{00000000-0005-0000-0000-0000DFA00000}"/>
    <cellStyle name="Normal 6 3 2 2 3" xfId="42299" xr:uid="{00000000-0005-0000-0000-0000E0A00000}"/>
    <cellStyle name="Normal 6 3 2 2 3 2" xfId="42300" xr:uid="{00000000-0005-0000-0000-0000E1A00000}"/>
    <cellStyle name="Normal 6 3 2 2 3 2 2" xfId="42301" xr:uid="{00000000-0005-0000-0000-0000E2A00000}"/>
    <cellStyle name="Normal 6 3 2 2 3 3" xfId="42302" xr:uid="{00000000-0005-0000-0000-0000E3A00000}"/>
    <cellStyle name="Normal 6 3 2 2 4" xfId="42303" xr:uid="{00000000-0005-0000-0000-0000E4A00000}"/>
    <cellStyle name="Normal 6 3 2 2 4 2" xfId="42304" xr:uid="{00000000-0005-0000-0000-0000E5A00000}"/>
    <cellStyle name="Normal 6 3 2 2 4 2 2" xfId="42305" xr:uid="{00000000-0005-0000-0000-0000E6A00000}"/>
    <cellStyle name="Normal 6 3 2 2 4 3" xfId="42306" xr:uid="{00000000-0005-0000-0000-0000E7A00000}"/>
    <cellStyle name="Normal 6 3 2 2 5" xfId="42307" xr:uid="{00000000-0005-0000-0000-0000E8A00000}"/>
    <cellStyle name="Normal 6 3 2 2 5 2" xfId="42308" xr:uid="{00000000-0005-0000-0000-0000E9A00000}"/>
    <cellStyle name="Normal 6 3 2 2 6" xfId="42309" xr:uid="{00000000-0005-0000-0000-0000EAA00000}"/>
    <cellStyle name="Normal 6 3 2 2 6 2" xfId="42310" xr:uid="{00000000-0005-0000-0000-0000EBA00000}"/>
    <cellStyle name="Normal 6 3 2 2 7" xfId="42311" xr:uid="{00000000-0005-0000-0000-0000ECA00000}"/>
    <cellStyle name="Normal 6 3 2 3" xfId="42312" xr:uid="{00000000-0005-0000-0000-0000EDA00000}"/>
    <cellStyle name="Normal 6 3 2 3 2" xfId="42313" xr:uid="{00000000-0005-0000-0000-0000EEA00000}"/>
    <cellStyle name="Normal 6 3 2 3 2 2" xfId="42314" xr:uid="{00000000-0005-0000-0000-0000EFA00000}"/>
    <cellStyle name="Normal 6 3 2 3 2 2 2" xfId="42315" xr:uid="{00000000-0005-0000-0000-0000F0A00000}"/>
    <cellStyle name="Normal 6 3 2 3 2 3" xfId="42316" xr:uid="{00000000-0005-0000-0000-0000F1A00000}"/>
    <cellStyle name="Normal 6 3 2 3 3" xfId="42317" xr:uid="{00000000-0005-0000-0000-0000F2A00000}"/>
    <cellStyle name="Normal 6 3 2 3 3 2" xfId="42318" xr:uid="{00000000-0005-0000-0000-0000F3A00000}"/>
    <cellStyle name="Normal 6 3 2 3 3 2 2" xfId="42319" xr:uid="{00000000-0005-0000-0000-0000F4A00000}"/>
    <cellStyle name="Normal 6 3 2 3 3 3" xfId="42320" xr:uid="{00000000-0005-0000-0000-0000F5A00000}"/>
    <cellStyle name="Normal 6 3 2 3 4" xfId="42321" xr:uid="{00000000-0005-0000-0000-0000F6A00000}"/>
    <cellStyle name="Normal 6 3 2 3 4 2" xfId="42322" xr:uid="{00000000-0005-0000-0000-0000F7A00000}"/>
    <cellStyle name="Normal 6 3 2 3 4 2 2" xfId="42323" xr:uid="{00000000-0005-0000-0000-0000F8A00000}"/>
    <cellStyle name="Normal 6 3 2 3 4 3" xfId="42324" xr:uid="{00000000-0005-0000-0000-0000F9A00000}"/>
    <cellStyle name="Normal 6 3 2 3 5" xfId="42325" xr:uid="{00000000-0005-0000-0000-0000FAA00000}"/>
    <cellStyle name="Normal 6 3 2 3 5 2" xfId="42326" xr:uid="{00000000-0005-0000-0000-0000FBA00000}"/>
    <cellStyle name="Normal 6 3 2 3 6" xfId="42327" xr:uid="{00000000-0005-0000-0000-0000FCA00000}"/>
    <cellStyle name="Normal 6 3 2 4" xfId="42328" xr:uid="{00000000-0005-0000-0000-0000FDA00000}"/>
    <cellStyle name="Normal 6 3 2 4 2" xfId="42329" xr:uid="{00000000-0005-0000-0000-0000FEA00000}"/>
    <cellStyle name="Normal 6 3 2 4 2 2" xfId="42330" xr:uid="{00000000-0005-0000-0000-0000FFA00000}"/>
    <cellStyle name="Normal 6 3 2 4 3" xfId="42331" xr:uid="{00000000-0005-0000-0000-000000A10000}"/>
    <cellStyle name="Normal 6 3 2 5" xfId="42332" xr:uid="{00000000-0005-0000-0000-000001A10000}"/>
    <cellStyle name="Normal 6 3 2 5 2" xfId="42333" xr:uid="{00000000-0005-0000-0000-000002A10000}"/>
    <cellStyle name="Normal 6 3 2 5 2 2" xfId="42334" xr:uid="{00000000-0005-0000-0000-000003A10000}"/>
    <cellStyle name="Normal 6 3 2 5 3" xfId="42335" xr:uid="{00000000-0005-0000-0000-000004A10000}"/>
    <cellStyle name="Normal 6 3 2 6" xfId="42336" xr:uid="{00000000-0005-0000-0000-000005A10000}"/>
    <cellStyle name="Normal 6 3 2 6 2" xfId="42337" xr:uid="{00000000-0005-0000-0000-000006A10000}"/>
    <cellStyle name="Normal 6 3 2 6 2 2" xfId="42338" xr:uid="{00000000-0005-0000-0000-000007A10000}"/>
    <cellStyle name="Normal 6 3 2 6 3" xfId="42339" xr:uid="{00000000-0005-0000-0000-000008A10000}"/>
    <cellStyle name="Normal 6 3 2 7" xfId="42340" xr:uid="{00000000-0005-0000-0000-000009A10000}"/>
    <cellStyle name="Normal 6 3 2 7 2" xfId="42341" xr:uid="{00000000-0005-0000-0000-00000AA10000}"/>
    <cellStyle name="Normal 6 3 2 8" xfId="42342" xr:uid="{00000000-0005-0000-0000-00000BA10000}"/>
    <cellStyle name="Normal 6 3 2 8 2" xfId="42343" xr:uid="{00000000-0005-0000-0000-00000CA10000}"/>
    <cellStyle name="Normal 6 3 2 9" xfId="42344" xr:uid="{00000000-0005-0000-0000-00000DA10000}"/>
    <cellStyle name="Normal 6 3 2 9 2" xfId="42345" xr:uid="{00000000-0005-0000-0000-00000EA10000}"/>
    <cellStyle name="Normal 6 4" xfId="1340" xr:uid="{00000000-0005-0000-0000-00000FA10000}"/>
    <cellStyle name="Normal 6 4 10" xfId="42346" xr:uid="{00000000-0005-0000-0000-000010A10000}"/>
    <cellStyle name="Normal 6 4 10 2" xfId="42347" xr:uid="{00000000-0005-0000-0000-000011A10000}"/>
    <cellStyle name="Normal 6 4 10 2 2" xfId="42348" xr:uid="{00000000-0005-0000-0000-000012A10000}"/>
    <cellStyle name="Normal 6 4 10 2 2 2" xfId="42349" xr:uid="{00000000-0005-0000-0000-000013A10000}"/>
    <cellStyle name="Normal 6 4 10 2 3" xfId="42350" xr:uid="{00000000-0005-0000-0000-000014A10000}"/>
    <cellStyle name="Normal 6 4 10 3" xfId="42351" xr:uid="{00000000-0005-0000-0000-000015A10000}"/>
    <cellStyle name="Normal 6 4 10 3 2" xfId="42352" xr:uid="{00000000-0005-0000-0000-000016A10000}"/>
    <cellStyle name="Normal 6 4 10 3 2 2" xfId="42353" xr:uid="{00000000-0005-0000-0000-000017A10000}"/>
    <cellStyle name="Normal 6 4 10 3 3" xfId="42354" xr:uid="{00000000-0005-0000-0000-000018A10000}"/>
    <cellStyle name="Normal 6 4 10 4" xfId="42355" xr:uid="{00000000-0005-0000-0000-000019A10000}"/>
    <cellStyle name="Normal 6 4 10 4 2" xfId="42356" xr:uid="{00000000-0005-0000-0000-00001AA10000}"/>
    <cellStyle name="Normal 6 4 10 4 2 2" xfId="42357" xr:uid="{00000000-0005-0000-0000-00001BA10000}"/>
    <cellStyle name="Normal 6 4 10 4 3" xfId="42358" xr:uid="{00000000-0005-0000-0000-00001CA10000}"/>
    <cellStyle name="Normal 6 4 10 5" xfId="42359" xr:uid="{00000000-0005-0000-0000-00001DA10000}"/>
    <cellStyle name="Normal 6 4 10 5 2" xfId="42360" xr:uid="{00000000-0005-0000-0000-00001EA10000}"/>
    <cellStyle name="Normal 6 4 10 6" xfId="42361" xr:uid="{00000000-0005-0000-0000-00001FA10000}"/>
    <cellStyle name="Normal 6 4 11" xfId="42362" xr:uid="{00000000-0005-0000-0000-000020A10000}"/>
    <cellStyle name="Normal 6 4 11 2" xfId="42363" xr:uid="{00000000-0005-0000-0000-000021A10000}"/>
    <cellStyle name="Normal 6 4 11 2 2" xfId="42364" xr:uid="{00000000-0005-0000-0000-000022A10000}"/>
    <cellStyle name="Normal 6 4 11 2 2 2" xfId="42365" xr:uid="{00000000-0005-0000-0000-000023A10000}"/>
    <cellStyle name="Normal 6 4 11 2 3" xfId="42366" xr:uid="{00000000-0005-0000-0000-000024A10000}"/>
    <cellStyle name="Normal 6 4 11 3" xfId="42367" xr:uid="{00000000-0005-0000-0000-000025A10000}"/>
    <cellStyle name="Normal 6 4 11 3 2" xfId="42368" xr:uid="{00000000-0005-0000-0000-000026A10000}"/>
    <cellStyle name="Normal 6 4 11 3 2 2" xfId="42369" xr:uid="{00000000-0005-0000-0000-000027A10000}"/>
    <cellStyle name="Normal 6 4 11 3 3" xfId="42370" xr:uid="{00000000-0005-0000-0000-000028A10000}"/>
    <cellStyle name="Normal 6 4 11 4" xfId="42371" xr:uid="{00000000-0005-0000-0000-000029A10000}"/>
    <cellStyle name="Normal 6 4 11 4 2" xfId="42372" xr:uid="{00000000-0005-0000-0000-00002AA10000}"/>
    <cellStyle name="Normal 6 4 11 4 2 2" xfId="42373" xr:uid="{00000000-0005-0000-0000-00002BA10000}"/>
    <cellStyle name="Normal 6 4 11 4 3" xfId="42374" xr:uid="{00000000-0005-0000-0000-00002CA10000}"/>
    <cellStyle name="Normal 6 4 11 5" xfId="42375" xr:uid="{00000000-0005-0000-0000-00002DA10000}"/>
    <cellStyle name="Normal 6 4 11 5 2" xfId="42376" xr:uid="{00000000-0005-0000-0000-00002EA10000}"/>
    <cellStyle name="Normal 6 4 11 6" xfId="42377" xr:uid="{00000000-0005-0000-0000-00002FA10000}"/>
    <cellStyle name="Normal 6 4 12" xfId="42378" xr:uid="{00000000-0005-0000-0000-000030A10000}"/>
    <cellStyle name="Normal 6 4 12 2" xfId="42379" xr:uid="{00000000-0005-0000-0000-000031A10000}"/>
    <cellStyle name="Normal 6 4 12 2 2" xfId="42380" xr:uid="{00000000-0005-0000-0000-000032A10000}"/>
    <cellStyle name="Normal 6 4 12 3" xfId="42381" xr:uid="{00000000-0005-0000-0000-000033A10000}"/>
    <cellStyle name="Normal 6 4 13" xfId="42382" xr:uid="{00000000-0005-0000-0000-000034A10000}"/>
    <cellStyle name="Normal 6 4 13 2" xfId="42383" xr:uid="{00000000-0005-0000-0000-000035A10000}"/>
    <cellStyle name="Normal 6 4 13 2 2" xfId="42384" xr:uid="{00000000-0005-0000-0000-000036A10000}"/>
    <cellStyle name="Normal 6 4 13 3" xfId="42385" xr:uid="{00000000-0005-0000-0000-000037A10000}"/>
    <cellStyle name="Normal 6 4 14" xfId="42386" xr:uid="{00000000-0005-0000-0000-000038A10000}"/>
    <cellStyle name="Normal 6 4 14 2" xfId="42387" xr:uid="{00000000-0005-0000-0000-000039A10000}"/>
    <cellStyle name="Normal 6 4 14 2 2" xfId="42388" xr:uid="{00000000-0005-0000-0000-00003AA10000}"/>
    <cellStyle name="Normal 6 4 14 3" xfId="42389" xr:uid="{00000000-0005-0000-0000-00003BA10000}"/>
    <cellStyle name="Normal 6 4 15" xfId="42390" xr:uid="{00000000-0005-0000-0000-00003CA10000}"/>
    <cellStyle name="Normal 6 4 15 2" xfId="42391" xr:uid="{00000000-0005-0000-0000-00003DA10000}"/>
    <cellStyle name="Normal 6 4 15 2 2" xfId="42392" xr:uid="{00000000-0005-0000-0000-00003EA10000}"/>
    <cellStyle name="Normal 6 4 15 3" xfId="42393" xr:uid="{00000000-0005-0000-0000-00003FA10000}"/>
    <cellStyle name="Normal 6 4 16" xfId="42394" xr:uid="{00000000-0005-0000-0000-000040A10000}"/>
    <cellStyle name="Normal 6 4 16 2" xfId="42395" xr:uid="{00000000-0005-0000-0000-000041A10000}"/>
    <cellStyle name="Normal 6 4 17" xfId="42396" xr:uid="{00000000-0005-0000-0000-000042A10000}"/>
    <cellStyle name="Normal 6 4 17 2" xfId="42397" xr:uid="{00000000-0005-0000-0000-000043A10000}"/>
    <cellStyle name="Normal 6 4 18" xfId="42398" xr:uid="{00000000-0005-0000-0000-000044A10000}"/>
    <cellStyle name="Normal 6 4 18 2" xfId="42399" xr:uid="{00000000-0005-0000-0000-000045A10000}"/>
    <cellStyle name="Normal 6 4 19" xfId="42400" xr:uid="{00000000-0005-0000-0000-000046A10000}"/>
    <cellStyle name="Normal 6 4 19 2" xfId="42401" xr:uid="{00000000-0005-0000-0000-000047A10000}"/>
    <cellStyle name="Normal 6 4 2" xfId="1341" xr:uid="{00000000-0005-0000-0000-000048A10000}"/>
    <cellStyle name="Normal 6 4 2 10" xfId="42402" xr:uid="{00000000-0005-0000-0000-000049A10000}"/>
    <cellStyle name="Normal 6 4 2 10 2" xfId="42403" xr:uid="{00000000-0005-0000-0000-00004AA10000}"/>
    <cellStyle name="Normal 6 4 2 10 2 2" xfId="42404" xr:uid="{00000000-0005-0000-0000-00004BA10000}"/>
    <cellStyle name="Normal 6 4 2 10 3" xfId="42405" xr:uid="{00000000-0005-0000-0000-00004CA10000}"/>
    <cellStyle name="Normal 6 4 2 11" xfId="42406" xr:uid="{00000000-0005-0000-0000-00004DA10000}"/>
    <cellStyle name="Normal 6 4 2 11 2" xfId="42407" xr:uid="{00000000-0005-0000-0000-00004EA10000}"/>
    <cellStyle name="Normal 6 4 2 11 2 2" xfId="42408" xr:uid="{00000000-0005-0000-0000-00004FA10000}"/>
    <cellStyle name="Normal 6 4 2 11 3" xfId="42409" xr:uid="{00000000-0005-0000-0000-000050A10000}"/>
    <cellStyle name="Normal 6 4 2 12" xfId="42410" xr:uid="{00000000-0005-0000-0000-000051A10000}"/>
    <cellStyle name="Normal 6 4 2 12 2" xfId="42411" xr:uid="{00000000-0005-0000-0000-000052A10000}"/>
    <cellStyle name="Normal 6 4 2 13" xfId="42412" xr:uid="{00000000-0005-0000-0000-000053A10000}"/>
    <cellStyle name="Normal 6 4 2 13 2" xfId="42413" xr:uid="{00000000-0005-0000-0000-000054A10000}"/>
    <cellStyle name="Normal 6 4 2 14" xfId="42414" xr:uid="{00000000-0005-0000-0000-000055A10000}"/>
    <cellStyle name="Normal 6 4 2 14 2" xfId="42415" xr:uid="{00000000-0005-0000-0000-000056A10000}"/>
    <cellStyle name="Normal 6 4 2 15" xfId="42416" xr:uid="{00000000-0005-0000-0000-000057A10000}"/>
    <cellStyle name="Normal 6 4 2 15 2" xfId="42417" xr:uid="{00000000-0005-0000-0000-000058A10000}"/>
    <cellStyle name="Normal 6 4 2 16" xfId="42418" xr:uid="{00000000-0005-0000-0000-000059A10000}"/>
    <cellStyle name="Normal 6 4 2 17" xfId="42419" xr:uid="{00000000-0005-0000-0000-00005AA10000}"/>
    <cellStyle name="Normal 6 4 2 2" xfId="1342" xr:uid="{00000000-0005-0000-0000-00005BA10000}"/>
    <cellStyle name="Normal 6 4 2 2 10" xfId="42420" xr:uid="{00000000-0005-0000-0000-00005CA10000}"/>
    <cellStyle name="Normal 6 4 2 2 2" xfId="1343" xr:uid="{00000000-0005-0000-0000-00005DA10000}"/>
    <cellStyle name="Normal 6 4 2 2 2 2" xfId="42421" xr:uid="{00000000-0005-0000-0000-00005EA10000}"/>
    <cellStyle name="Normal 6 4 2 2 2 2 2" xfId="42422" xr:uid="{00000000-0005-0000-0000-00005FA10000}"/>
    <cellStyle name="Normal 6 4 2 2 2 2 2 2" xfId="42423" xr:uid="{00000000-0005-0000-0000-000060A10000}"/>
    <cellStyle name="Normal 6 4 2 2 2 2 3" xfId="42424" xr:uid="{00000000-0005-0000-0000-000061A10000}"/>
    <cellStyle name="Normal 6 4 2 2 2 3" xfId="42425" xr:uid="{00000000-0005-0000-0000-000062A10000}"/>
    <cellStyle name="Normal 6 4 2 2 2 3 2" xfId="42426" xr:uid="{00000000-0005-0000-0000-000063A10000}"/>
    <cellStyle name="Normal 6 4 2 2 2 3 2 2" xfId="42427" xr:uid="{00000000-0005-0000-0000-000064A10000}"/>
    <cellStyle name="Normal 6 4 2 2 2 3 3" xfId="42428" xr:uid="{00000000-0005-0000-0000-000065A10000}"/>
    <cellStyle name="Normal 6 4 2 2 2 4" xfId="42429" xr:uid="{00000000-0005-0000-0000-000066A10000}"/>
    <cellStyle name="Normal 6 4 2 2 2 4 2" xfId="42430" xr:uid="{00000000-0005-0000-0000-000067A10000}"/>
    <cellStyle name="Normal 6 4 2 2 2 4 2 2" xfId="42431" xr:uid="{00000000-0005-0000-0000-000068A10000}"/>
    <cellStyle name="Normal 6 4 2 2 2 4 3" xfId="42432" xr:uid="{00000000-0005-0000-0000-000069A10000}"/>
    <cellStyle name="Normal 6 4 2 2 2 5" xfId="42433" xr:uid="{00000000-0005-0000-0000-00006AA10000}"/>
    <cellStyle name="Normal 6 4 2 2 2 5 2" xfId="42434" xr:uid="{00000000-0005-0000-0000-00006BA10000}"/>
    <cellStyle name="Normal 6 4 2 2 2 6" xfId="42435" xr:uid="{00000000-0005-0000-0000-00006CA10000}"/>
    <cellStyle name="Normal 6 4 2 2 2 6 2" xfId="42436" xr:uid="{00000000-0005-0000-0000-00006DA10000}"/>
    <cellStyle name="Normal 6 4 2 2 2 7" xfId="42437" xr:uid="{00000000-0005-0000-0000-00006EA10000}"/>
    <cellStyle name="Normal 6 4 2 2 3" xfId="42438" xr:uid="{00000000-0005-0000-0000-00006FA10000}"/>
    <cellStyle name="Normal 6 4 2 2 3 2" xfId="42439" xr:uid="{00000000-0005-0000-0000-000070A10000}"/>
    <cellStyle name="Normal 6 4 2 2 3 2 2" xfId="42440" xr:uid="{00000000-0005-0000-0000-000071A10000}"/>
    <cellStyle name="Normal 6 4 2 2 3 2 2 2" xfId="42441" xr:uid="{00000000-0005-0000-0000-000072A10000}"/>
    <cellStyle name="Normal 6 4 2 2 3 2 3" xfId="42442" xr:uid="{00000000-0005-0000-0000-000073A10000}"/>
    <cellStyle name="Normal 6 4 2 2 3 3" xfId="42443" xr:uid="{00000000-0005-0000-0000-000074A10000}"/>
    <cellStyle name="Normal 6 4 2 2 3 3 2" xfId="42444" xr:uid="{00000000-0005-0000-0000-000075A10000}"/>
    <cellStyle name="Normal 6 4 2 2 3 3 2 2" xfId="42445" xr:uid="{00000000-0005-0000-0000-000076A10000}"/>
    <cellStyle name="Normal 6 4 2 2 3 3 3" xfId="42446" xr:uid="{00000000-0005-0000-0000-000077A10000}"/>
    <cellStyle name="Normal 6 4 2 2 3 4" xfId="42447" xr:uid="{00000000-0005-0000-0000-000078A10000}"/>
    <cellStyle name="Normal 6 4 2 2 3 4 2" xfId="42448" xr:uid="{00000000-0005-0000-0000-000079A10000}"/>
    <cellStyle name="Normal 6 4 2 2 3 4 2 2" xfId="42449" xr:uid="{00000000-0005-0000-0000-00007AA10000}"/>
    <cellStyle name="Normal 6 4 2 2 3 4 3" xfId="42450" xr:uid="{00000000-0005-0000-0000-00007BA10000}"/>
    <cellStyle name="Normal 6 4 2 2 3 5" xfId="42451" xr:uid="{00000000-0005-0000-0000-00007CA10000}"/>
    <cellStyle name="Normal 6 4 2 2 3 5 2" xfId="42452" xr:uid="{00000000-0005-0000-0000-00007DA10000}"/>
    <cellStyle name="Normal 6 4 2 2 3 6" xfId="42453" xr:uid="{00000000-0005-0000-0000-00007EA10000}"/>
    <cellStyle name="Normal 6 4 2 2 4" xfId="42454" xr:uid="{00000000-0005-0000-0000-00007FA10000}"/>
    <cellStyle name="Normal 6 4 2 2 4 2" xfId="42455" xr:uid="{00000000-0005-0000-0000-000080A10000}"/>
    <cellStyle name="Normal 6 4 2 2 4 2 2" xfId="42456" xr:uid="{00000000-0005-0000-0000-000081A10000}"/>
    <cellStyle name="Normal 6 4 2 2 4 3" xfId="42457" xr:uid="{00000000-0005-0000-0000-000082A10000}"/>
    <cellStyle name="Normal 6 4 2 2 5" xfId="42458" xr:uid="{00000000-0005-0000-0000-000083A10000}"/>
    <cellStyle name="Normal 6 4 2 2 5 2" xfId="42459" xr:uid="{00000000-0005-0000-0000-000084A10000}"/>
    <cellStyle name="Normal 6 4 2 2 5 2 2" xfId="42460" xr:uid="{00000000-0005-0000-0000-000085A10000}"/>
    <cellStyle name="Normal 6 4 2 2 5 3" xfId="42461" xr:uid="{00000000-0005-0000-0000-000086A10000}"/>
    <cellStyle name="Normal 6 4 2 2 6" xfId="42462" xr:uid="{00000000-0005-0000-0000-000087A10000}"/>
    <cellStyle name="Normal 6 4 2 2 6 2" xfId="42463" xr:uid="{00000000-0005-0000-0000-000088A10000}"/>
    <cellStyle name="Normal 6 4 2 2 6 2 2" xfId="42464" xr:uid="{00000000-0005-0000-0000-000089A10000}"/>
    <cellStyle name="Normal 6 4 2 2 6 3" xfId="42465" xr:uid="{00000000-0005-0000-0000-00008AA10000}"/>
    <cellStyle name="Normal 6 4 2 2 7" xfId="42466" xr:uid="{00000000-0005-0000-0000-00008BA10000}"/>
    <cellStyle name="Normal 6 4 2 2 7 2" xfId="42467" xr:uid="{00000000-0005-0000-0000-00008CA10000}"/>
    <cellStyle name="Normal 6 4 2 2 8" xfId="42468" xr:uid="{00000000-0005-0000-0000-00008DA10000}"/>
    <cellStyle name="Normal 6 4 2 2 8 2" xfId="42469" xr:uid="{00000000-0005-0000-0000-00008EA10000}"/>
    <cellStyle name="Normal 6 4 2 2 9" xfId="42470" xr:uid="{00000000-0005-0000-0000-00008FA10000}"/>
    <cellStyle name="Normal 6 4 2 3" xfId="1344" xr:uid="{00000000-0005-0000-0000-000090A10000}"/>
    <cellStyle name="Normal 6 4 2 3 10" xfId="42471" xr:uid="{00000000-0005-0000-0000-000091A10000}"/>
    <cellStyle name="Normal 6 4 2 3 2" xfId="1345" xr:uid="{00000000-0005-0000-0000-000092A10000}"/>
    <cellStyle name="Normal 6 4 2 3 2 2" xfId="42472" xr:uid="{00000000-0005-0000-0000-000093A10000}"/>
    <cellStyle name="Normal 6 4 2 3 2 2 2" xfId="42473" xr:uid="{00000000-0005-0000-0000-000094A10000}"/>
    <cellStyle name="Normal 6 4 2 3 2 2 2 2" xfId="42474" xr:uid="{00000000-0005-0000-0000-000095A10000}"/>
    <cellStyle name="Normal 6 4 2 3 2 2 3" xfId="42475" xr:uid="{00000000-0005-0000-0000-000096A10000}"/>
    <cellStyle name="Normal 6 4 2 3 2 3" xfId="42476" xr:uid="{00000000-0005-0000-0000-000097A10000}"/>
    <cellStyle name="Normal 6 4 2 3 2 3 2" xfId="42477" xr:uid="{00000000-0005-0000-0000-000098A10000}"/>
    <cellStyle name="Normal 6 4 2 3 2 3 2 2" xfId="42478" xr:uid="{00000000-0005-0000-0000-000099A10000}"/>
    <cellStyle name="Normal 6 4 2 3 2 3 3" xfId="42479" xr:uid="{00000000-0005-0000-0000-00009AA10000}"/>
    <cellStyle name="Normal 6 4 2 3 2 4" xfId="42480" xr:uid="{00000000-0005-0000-0000-00009BA10000}"/>
    <cellStyle name="Normal 6 4 2 3 2 4 2" xfId="42481" xr:uid="{00000000-0005-0000-0000-00009CA10000}"/>
    <cellStyle name="Normal 6 4 2 3 2 4 2 2" xfId="42482" xr:uid="{00000000-0005-0000-0000-00009DA10000}"/>
    <cellStyle name="Normal 6 4 2 3 2 4 3" xfId="42483" xr:uid="{00000000-0005-0000-0000-00009EA10000}"/>
    <cellStyle name="Normal 6 4 2 3 2 5" xfId="42484" xr:uid="{00000000-0005-0000-0000-00009FA10000}"/>
    <cellStyle name="Normal 6 4 2 3 2 5 2" xfId="42485" xr:uid="{00000000-0005-0000-0000-0000A0A10000}"/>
    <cellStyle name="Normal 6 4 2 3 2 6" xfId="42486" xr:uid="{00000000-0005-0000-0000-0000A1A10000}"/>
    <cellStyle name="Normal 6 4 2 3 2 6 2" xfId="42487" xr:uid="{00000000-0005-0000-0000-0000A2A10000}"/>
    <cellStyle name="Normal 6 4 2 3 2 7" xfId="42488" xr:uid="{00000000-0005-0000-0000-0000A3A10000}"/>
    <cellStyle name="Normal 6 4 2 3 3" xfId="42489" xr:uid="{00000000-0005-0000-0000-0000A4A10000}"/>
    <cellStyle name="Normal 6 4 2 3 3 2" xfId="42490" xr:uid="{00000000-0005-0000-0000-0000A5A10000}"/>
    <cellStyle name="Normal 6 4 2 3 3 2 2" xfId="42491" xr:uid="{00000000-0005-0000-0000-0000A6A10000}"/>
    <cellStyle name="Normal 6 4 2 3 3 2 2 2" xfId="42492" xr:uid="{00000000-0005-0000-0000-0000A7A10000}"/>
    <cellStyle name="Normal 6 4 2 3 3 2 3" xfId="42493" xr:uid="{00000000-0005-0000-0000-0000A8A10000}"/>
    <cellStyle name="Normal 6 4 2 3 3 3" xfId="42494" xr:uid="{00000000-0005-0000-0000-0000A9A10000}"/>
    <cellStyle name="Normal 6 4 2 3 3 3 2" xfId="42495" xr:uid="{00000000-0005-0000-0000-0000AAA10000}"/>
    <cellStyle name="Normal 6 4 2 3 3 3 2 2" xfId="42496" xr:uid="{00000000-0005-0000-0000-0000ABA10000}"/>
    <cellStyle name="Normal 6 4 2 3 3 3 3" xfId="42497" xr:uid="{00000000-0005-0000-0000-0000ACA10000}"/>
    <cellStyle name="Normal 6 4 2 3 3 4" xfId="42498" xr:uid="{00000000-0005-0000-0000-0000ADA10000}"/>
    <cellStyle name="Normal 6 4 2 3 3 4 2" xfId="42499" xr:uid="{00000000-0005-0000-0000-0000AEA10000}"/>
    <cellStyle name="Normal 6 4 2 3 3 4 2 2" xfId="42500" xr:uid="{00000000-0005-0000-0000-0000AFA10000}"/>
    <cellStyle name="Normal 6 4 2 3 3 4 3" xfId="42501" xr:uid="{00000000-0005-0000-0000-0000B0A10000}"/>
    <cellStyle name="Normal 6 4 2 3 3 5" xfId="42502" xr:uid="{00000000-0005-0000-0000-0000B1A10000}"/>
    <cellStyle name="Normal 6 4 2 3 3 5 2" xfId="42503" xr:uid="{00000000-0005-0000-0000-0000B2A10000}"/>
    <cellStyle name="Normal 6 4 2 3 3 6" xfId="42504" xr:uid="{00000000-0005-0000-0000-0000B3A10000}"/>
    <cellStyle name="Normal 6 4 2 3 4" xfId="42505" xr:uid="{00000000-0005-0000-0000-0000B4A10000}"/>
    <cellStyle name="Normal 6 4 2 3 4 2" xfId="42506" xr:uid="{00000000-0005-0000-0000-0000B5A10000}"/>
    <cellStyle name="Normal 6 4 2 3 4 2 2" xfId="42507" xr:uid="{00000000-0005-0000-0000-0000B6A10000}"/>
    <cellStyle name="Normal 6 4 2 3 4 3" xfId="42508" xr:uid="{00000000-0005-0000-0000-0000B7A10000}"/>
    <cellStyle name="Normal 6 4 2 3 5" xfId="42509" xr:uid="{00000000-0005-0000-0000-0000B8A10000}"/>
    <cellStyle name="Normal 6 4 2 3 5 2" xfId="42510" xr:uid="{00000000-0005-0000-0000-0000B9A10000}"/>
    <cellStyle name="Normal 6 4 2 3 5 2 2" xfId="42511" xr:uid="{00000000-0005-0000-0000-0000BAA10000}"/>
    <cellStyle name="Normal 6 4 2 3 5 3" xfId="42512" xr:uid="{00000000-0005-0000-0000-0000BBA10000}"/>
    <cellStyle name="Normal 6 4 2 3 6" xfId="42513" xr:uid="{00000000-0005-0000-0000-0000BCA10000}"/>
    <cellStyle name="Normal 6 4 2 3 6 2" xfId="42514" xr:uid="{00000000-0005-0000-0000-0000BDA10000}"/>
    <cellStyle name="Normal 6 4 2 3 6 2 2" xfId="42515" xr:uid="{00000000-0005-0000-0000-0000BEA10000}"/>
    <cellStyle name="Normal 6 4 2 3 6 3" xfId="42516" xr:uid="{00000000-0005-0000-0000-0000BFA10000}"/>
    <cellStyle name="Normal 6 4 2 3 7" xfId="42517" xr:uid="{00000000-0005-0000-0000-0000C0A10000}"/>
    <cellStyle name="Normal 6 4 2 3 7 2" xfId="42518" xr:uid="{00000000-0005-0000-0000-0000C1A10000}"/>
    <cellStyle name="Normal 6 4 2 3 8" xfId="42519" xr:uid="{00000000-0005-0000-0000-0000C2A10000}"/>
    <cellStyle name="Normal 6 4 2 3 8 2" xfId="42520" xr:uid="{00000000-0005-0000-0000-0000C3A10000}"/>
    <cellStyle name="Normal 6 4 2 3 9" xfId="42521" xr:uid="{00000000-0005-0000-0000-0000C4A10000}"/>
    <cellStyle name="Normal 6 4 2 4" xfId="1346" xr:uid="{00000000-0005-0000-0000-0000C5A10000}"/>
    <cellStyle name="Normal 6 4 2 4 2" xfId="42522" xr:uid="{00000000-0005-0000-0000-0000C6A10000}"/>
    <cellStyle name="Normal 6 4 2 4 2 2" xfId="42523" xr:uid="{00000000-0005-0000-0000-0000C7A10000}"/>
    <cellStyle name="Normal 6 4 2 4 2 2 2" xfId="42524" xr:uid="{00000000-0005-0000-0000-0000C8A10000}"/>
    <cellStyle name="Normal 6 4 2 4 2 3" xfId="42525" xr:uid="{00000000-0005-0000-0000-0000C9A10000}"/>
    <cellStyle name="Normal 6 4 2 4 3" xfId="42526" xr:uid="{00000000-0005-0000-0000-0000CAA10000}"/>
    <cellStyle name="Normal 6 4 2 4 3 2" xfId="42527" xr:uid="{00000000-0005-0000-0000-0000CBA10000}"/>
    <cellStyle name="Normal 6 4 2 4 3 2 2" xfId="42528" xr:uid="{00000000-0005-0000-0000-0000CCA10000}"/>
    <cellStyle name="Normal 6 4 2 4 3 3" xfId="42529" xr:uid="{00000000-0005-0000-0000-0000CDA10000}"/>
    <cellStyle name="Normal 6 4 2 4 4" xfId="42530" xr:uid="{00000000-0005-0000-0000-0000CEA10000}"/>
    <cellStyle name="Normal 6 4 2 4 4 2" xfId="42531" xr:uid="{00000000-0005-0000-0000-0000CFA10000}"/>
    <cellStyle name="Normal 6 4 2 4 4 2 2" xfId="42532" xr:uid="{00000000-0005-0000-0000-0000D0A10000}"/>
    <cellStyle name="Normal 6 4 2 4 4 3" xfId="42533" xr:uid="{00000000-0005-0000-0000-0000D1A10000}"/>
    <cellStyle name="Normal 6 4 2 4 5" xfId="42534" xr:uid="{00000000-0005-0000-0000-0000D2A10000}"/>
    <cellStyle name="Normal 6 4 2 4 5 2" xfId="42535" xr:uid="{00000000-0005-0000-0000-0000D3A10000}"/>
    <cellStyle name="Normal 6 4 2 4 6" xfId="42536" xr:uid="{00000000-0005-0000-0000-0000D4A10000}"/>
    <cellStyle name="Normal 6 4 2 4 6 2" xfId="42537" xr:uid="{00000000-0005-0000-0000-0000D5A10000}"/>
    <cellStyle name="Normal 6 4 2 4 7" xfId="42538" xr:uid="{00000000-0005-0000-0000-0000D6A10000}"/>
    <cellStyle name="Normal 6 4 2 5" xfId="42539" xr:uid="{00000000-0005-0000-0000-0000D7A10000}"/>
    <cellStyle name="Normal 6 4 2 5 2" xfId="42540" xr:uid="{00000000-0005-0000-0000-0000D8A10000}"/>
    <cellStyle name="Normal 6 4 2 5 2 2" xfId="42541" xr:uid="{00000000-0005-0000-0000-0000D9A10000}"/>
    <cellStyle name="Normal 6 4 2 5 2 2 2" xfId="42542" xr:uid="{00000000-0005-0000-0000-0000DAA10000}"/>
    <cellStyle name="Normal 6 4 2 5 2 3" xfId="42543" xr:uid="{00000000-0005-0000-0000-0000DBA10000}"/>
    <cellStyle name="Normal 6 4 2 5 3" xfId="42544" xr:uid="{00000000-0005-0000-0000-0000DCA10000}"/>
    <cellStyle name="Normal 6 4 2 5 3 2" xfId="42545" xr:uid="{00000000-0005-0000-0000-0000DDA10000}"/>
    <cellStyle name="Normal 6 4 2 5 3 2 2" xfId="42546" xr:uid="{00000000-0005-0000-0000-0000DEA10000}"/>
    <cellStyle name="Normal 6 4 2 5 3 3" xfId="42547" xr:uid="{00000000-0005-0000-0000-0000DFA10000}"/>
    <cellStyle name="Normal 6 4 2 5 4" xfId="42548" xr:uid="{00000000-0005-0000-0000-0000E0A10000}"/>
    <cellStyle name="Normal 6 4 2 5 4 2" xfId="42549" xr:uid="{00000000-0005-0000-0000-0000E1A10000}"/>
    <cellStyle name="Normal 6 4 2 5 4 2 2" xfId="42550" xr:uid="{00000000-0005-0000-0000-0000E2A10000}"/>
    <cellStyle name="Normal 6 4 2 5 4 3" xfId="42551" xr:uid="{00000000-0005-0000-0000-0000E3A10000}"/>
    <cellStyle name="Normal 6 4 2 5 5" xfId="42552" xr:uid="{00000000-0005-0000-0000-0000E4A10000}"/>
    <cellStyle name="Normal 6 4 2 5 5 2" xfId="42553" xr:uid="{00000000-0005-0000-0000-0000E5A10000}"/>
    <cellStyle name="Normal 6 4 2 5 6" xfId="42554" xr:uid="{00000000-0005-0000-0000-0000E6A10000}"/>
    <cellStyle name="Normal 6 4 2 6" xfId="42555" xr:uid="{00000000-0005-0000-0000-0000E7A10000}"/>
    <cellStyle name="Normal 6 4 2 6 2" xfId="42556" xr:uid="{00000000-0005-0000-0000-0000E8A10000}"/>
    <cellStyle name="Normal 6 4 2 6 2 2" xfId="42557" xr:uid="{00000000-0005-0000-0000-0000E9A10000}"/>
    <cellStyle name="Normal 6 4 2 6 2 2 2" xfId="42558" xr:uid="{00000000-0005-0000-0000-0000EAA10000}"/>
    <cellStyle name="Normal 6 4 2 6 2 3" xfId="42559" xr:uid="{00000000-0005-0000-0000-0000EBA10000}"/>
    <cellStyle name="Normal 6 4 2 6 3" xfId="42560" xr:uid="{00000000-0005-0000-0000-0000ECA10000}"/>
    <cellStyle name="Normal 6 4 2 6 3 2" xfId="42561" xr:uid="{00000000-0005-0000-0000-0000EDA10000}"/>
    <cellStyle name="Normal 6 4 2 6 3 2 2" xfId="42562" xr:uid="{00000000-0005-0000-0000-0000EEA10000}"/>
    <cellStyle name="Normal 6 4 2 6 3 3" xfId="42563" xr:uid="{00000000-0005-0000-0000-0000EFA10000}"/>
    <cellStyle name="Normal 6 4 2 6 4" xfId="42564" xr:uid="{00000000-0005-0000-0000-0000F0A10000}"/>
    <cellStyle name="Normal 6 4 2 6 4 2" xfId="42565" xr:uid="{00000000-0005-0000-0000-0000F1A10000}"/>
    <cellStyle name="Normal 6 4 2 6 4 2 2" xfId="42566" xr:uid="{00000000-0005-0000-0000-0000F2A10000}"/>
    <cellStyle name="Normal 6 4 2 6 4 3" xfId="42567" xr:uid="{00000000-0005-0000-0000-0000F3A10000}"/>
    <cellStyle name="Normal 6 4 2 6 5" xfId="42568" xr:uid="{00000000-0005-0000-0000-0000F4A10000}"/>
    <cellStyle name="Normal 6 4 2 6 5 2" xfId="42569" xr:uid="{00000000-0005-0000-0000-0000F5A10000}"/>
    <cellStyle name="Normal 6 4 2 6 6" xfId="42570" xr:uid="{00000000-0005-0000-0000-0000F6A10000}"/>
    <cellStyle name="Normal 6 4 2 7" xfId="42571" xr:uid="{00000000-0005-0000-0000-0000F7A10000}"/>
    <cellStyle name="Normal 6 4 2 7 2" xfId="42572" xr:uid="{00000000-0005-0000-0000-0000F8A10000}"/>
    <cellStyle name="Normal 6 4 2 7 2 2" xfId="42573" xr:uid="{00000000-0005-0000-0000-0000F9A10000}"/>
    <cellStyle name="Normal 6 4 2 7 2 2 2" xfId="42574" xr:uid="{00000000-0005-0000-0000-0000FAA10000}"/>
    <cellStyle name="Normal 6 4 2 7 2 3" xfId="42575" xr:uid="{00000000-0005-0000-0000-0000FBA10000}"/>
    <cellStyle name="Normal 6 4 2 7 3" xfId="42576" xr:uid="{00000000-0005-0000-0000-0000FCA10000}"/>
    <cellStyle name="Normal 6 4 2 7 3 2" xfId="42577" xr:uid="{00000000-0005-0000-0000-0000FDA10000}"/>
    <cellStyle name="Normal 6 4 2 7 3 2 2" xfId="42578" xr:uid="{00000000-0005-0000-0000-0000FEA10000}"/>
    <cellStyle name="Normal 6 4 2 7 3 3" xfId="42579" xr:uid="{00000000-0005-0000-0000-0000FFA10000}"/>
    <cellStyle name="Normal 6 4 2 7 4" xfId="42580" xr:uid="{00000000-0005-0000-0000-000000A20000}"/>
    <cellStyle name="Normal 6 4 2 7 4 2" xfId="42581" xr:uid="{00000000-0005-0000-0000-000001A20000}"/>
    <cellStyle name="Normal 6 4 2 7 4 2 2" xfId="42582" xr:uid="{00000000-0005-0000-0000-000002A20000}"/>
    <cellStyle name="Normal 6 4 2 7 4 3" xfId="42583" xr:uid="{00000000-0005-0000-0000-000003A20000}"/>
    <cellStyle name="Normal 6 4 2 7 5" xfId="42584" xr:uid="{00000000-0005-0000-0000-000004A20000}"/>
    <cellStyle name="Normal 6 4 2 7 5 2" xfId="42585" xr:uid="{00000000-0005-0000-0000-000005A20000}"/>
    <cellStyle name="Normal 6 4 2 7 6" xfId="42586" xr:uid="{00000000-0005-0000-0000-000006A20000}"/>
    <cellStyle name="Normal 6 4 2 8" xfId="42587" xr:uid="{00000000-0005-0000-0000-000007A20000}"/>
    <cellStyle name="Normal 6 4 2 8 2" xfId="42588" xr:uid="{00000000-0005-0000-0000-000008A20000}"/>
    <cellStyle name="Normal 6 4 2 8 2 2" xfId="42589" xr:uid="{00000000-0005-0000-0000-000009A20000}"/>
    <cellStyle name="Normal 6 4 2 8 3" xfId="42590" xr:uid="{00000000-0005-0000-0000-00000AA20000}"/>
    <cellStyle name="Normal 6 4 2 9" xfId="42591" xr:uid="{00000000-0005-0000-0000-00000BA20000}"/>
    <cellStyle name="Normal 6 4 2 9 2" xfId="42592" xr:uid="{00000000-0005-0000-0000-00000CA20000}"/>
    <cellStyle name="Normal 6 4 2 9 2 2" xfId="42593" xr:uid="{00000000-0005-0000-0000-00000DA20000}"/>
    <cellStyle name="Normal 6 4 2 9 3" xfId="42594" xr:uid="{00000000-0005-0000-0000-00000EA20000}"/>
    <cellStyle name="Normal 6 4 20" xfId="42595" xr:uid="{00000000-0005-0000-0000-00000FA20000}"/>
    <cellStyle name="Normal 6 4 20 2" xfId="42596" xr:uid="{00000000-0005-0000-0000-000010A20000}"/>
    <cellStyle name="Normal 6 4 21" xfId="42597" xr:uid="{00000000-0005-0000-0000-000011A20000}"/>
    <cellStyle name="Normal 6 4 21 2" xfId="42598" xr:uid="{00000000-0005-0000-0000-000012A20000}"/>
    <cellStyle name="Normal 6 4 22" xfId="42599" xr:uid="{00000000-0005-0000-0000-000013A20000}"/>
    <cellStyle name="Normal 6 4 23" xfId="42600" xr:uid="{00000000-0005-0000-0000-000014A20000}"/>
    <cellStyle name="Normal 6 4 24" xfId="56122" xr:uid="{00000000-0005-0000-0000-000015A20000}"/>
    <cellStyle name="Normal 6 4 3" xfId="1347" xr:uid="{00000000-0005-0000-0000-000016A20000}"/>
    <cellStyle name="Normal 6 4 3 10" xfId="42601" xr:uid="{00000000-0005-0000-0000-000017A20000}"/>
    <cellStyle name="Normal 6 4 3 10 2" xfId="42602" xr:uid="{00000000-0005-0000-0000-000018A20000}"/>
    <cellStyle name="Normal 6 4 3 11" xfId="42603" xr:uid="{00000000-0005-0000-0000-000019A20000}"/>
    <cellStyle name="Normal 6 4 3 12" xfId="42604" xr:uid="{00000000-0005-0000-0000-00001AA20000}"/>
    <cellStyle name="Normal 6 4 3 2" xfId="1348" xr:uid="{00000000-0005-0000-0000-00001BA20000}"/>
    <cellStyle name="Normal 6 4 3 2 2" xfId="1349" xr:uid="{00000000-0005-0000-0000-00001CA20000}"/>
    <cellStyle name="Normal 6 4 3 2 2 2" xfId="42605" xr:uid="{00000000-0005-0000-0000-00001DA20000}"/>
    <cellStyle name="Normal 6 4 3 2 2 2 2" xfId="42606" xr:uid="{00000000-0005-0000-0000-00001EA20000}"/>
    <cellStyle name="Normal 6 4 3 2 2 3" xfId="42607" xr:uid="{00000000-0005-0000-0000-00001FA20000}"/>
    <cellStyle name="Normal 6 4 3 2 3" xfId="42608" xr:uid="{00000000-0005-0000-0000-000020A20000}"/>
    <cellStyle name="Normal 6 4 3 2 3 2" xfId="42609" xr:uid="{00000000-0005-0000-0000-000021A20000}"/>
    <cellStyle name="Normal 6 4 3 2 3 2 2" xfId="42610" xr:uid="{00000000-0005-0000-0000-000022A20000}"/>
    <cellStyle name="Normal 6 4 3 2 3 3" xfId="42611" xr:uid="{00000000-0005-0000-0000-000023A20000}"/>
    <cellStyle name="Normal 6 4 3 2 4" xfId="42612" xr:uid="{00000000-0005-0000-0000-000024A20000}"/>
    <cellStyle name="Normal 6 4 3 2 4 2" xfId="42613" xr:uid="{00000000-0005-0000-0000-000025A20000}"/>
    <cellStyle name="Normal 6 4 3 2 4 2 2" xfId="42614" xr:uid="{00000000-0005-0000-0000-000026A20000}"/>
    <cellStyle name="Normal 6 4 3 2 4 3" xfId="42615" xr:uid="{00000000-0005-0000-0000-000027A20000}"/>
    <cellStyle name="Normal 6 4 3 2 5" xfId="42616" xr:uid="{00000000-0005-0000-0000-000028A20000}"/>
    <cellStyle name="Normal 6 4 3 2 5 2" xfId="42617" xr:uid="{00000000-0005-0000-0000-000029A20000}"/>
    <cellStyle name="Normal 6 4 3 2 6" xfId="42618" xr:uid="{00000000-0005-0000-0000-00002AA20000}"/>
    <cellStyle name="Normal 6 4 3 2 6 2" xfId="42619" xr:uid="{00000000-0005-0000-0000-00002BA20000}"/>
    <cellStyle name="Normal 6 4 3 2 7" xfId="42620" xr:uid="{00000000-0005-0000-0000-00002CA20000}"/>
    <cellStyle name="Normal 6 4 3 2 8" xfId="42621" xr:uid="{00000000-0005-0000-0000-00002DA20000}"/>
    <cellStyle name="Normal 6 4 3 3" xfId="1350" xr:uid="{00000000-0005-0000-0000-00002EA20000}"/>
    <cellStyle name="Normal 6 4 3 3 2" xfId="1351" xr:uid="{00000000-0005-0000-0000-00002FA20000}"/>
    <cellStyle name="Normal 6 4 3 3 2 2" xfId="42622" xr:uid="{00000000-0005-0000-0000-000030A20000}"/>
    <cellStyle name="Normal 6 4 3 3 2 2 2" xfId="42623" xr:uid="{00000000-0005-0000-0000-000031A20000}"/>
    <cellStyle name="Normal 6 4 3 3 2 3" xfId="42624" xr:uid="{00000000-0005-0000-0000-000032A20000}"/>
    <cellStyle name="Normal 6 4 3 3 3" xfId="42625" xr:uid="{00000000-0005-0000-0000-000033A20000}"/>
    <cellStyle name="Normal 6 4 3 3 3 2" xfId="42626" xr:uid="{00000000-0005-0000-0000-000034A20000}"/>
    <cellStyle name="Normal 6 4 3 3 3 2 2" xfId="42627" xr:uid="{00000000-0005-0000-0000-000035A20000}"/>
    <cellStyle name="Normal 6 4 3 3 3 3" xfId="42628" xr:uid="{00000000-0005-0000-0000-000036A20000}"/>
    <cellStyle name="Normal 6 4 3 3 4" xfId="42629" xr:uid="{00000000-0005-0000-0000-000037A20000}"/>
    <cellStyle name="Normal 6 4 3 3 4 2" xfId="42630" xr:uid="{00000000-0005-0000-0000-000038A20000}"/>
    <cellStyle name="Normal 6 4 3 3 4 2 2" xfId="42631" xr:uid="{00000000-0005-0000-0000-000039A20000}"/>
    <cellStyle name="Normal 6 4 3 3 4 3" xfId="42632" xr:uid="{00000000-0005-0000-0000-00003AA20000}"/>
    <cellStyle name="Normal 6 4 3 3 5" xfId="42633" xr:uid="{00000000-0005-0000-0000-00003BA20000}"/>
    <cellStyle name="Normal 6 4 3 3 5 2" xfId="42634" xr:uid="{00000000-0005-0000-0000-00003CA20000}"/>
    <cellStyle name="Normal 6 4 3 3 6" xfId="42635" xr:uid="{00000000-0005-0000-0000-00003DA20000}"/>
    <cellStyle name="Normal 6 4 3 3 7" xfId="42636" xr:uid="{00000000-0005-0000-0000-00003EA20000}"/>
    <cellStyle name="Normal 6 4 3 4" xfId="1352" xr:uid="{00000000-0005-0000-0000-00003FA20000}"/>
    <cellStyle name="Normal 6 4 3 4 2" xfId="42637" xr:uid="{00000000-0005-0000-0000-000040A20000}"/>
    <cellStyle name="Normal 6 4 3 4 2 2" xfId="42638" xr:uid="{00000000-0005-0000-0000-000041A20000}"/>
    <cellStyle name="Normal 6 4 3 4 3" xfId="42639" xr:uid="{00000000-0005-0000-0000-000042A20000}"/>
    <cellStyle name="Normal 6 4 3 5" xfId="42640" xr:uid="{00000000-0005-0000-0000-000043A20000}"/>
    <cellStyle name="Normal 6 4 3 5 2" xfId="42641" xr:uid="{00000000-0005-0000-0000-000044A20000}"/>
    <cellStyle name="Normal 6 4 3 5 2 2" xfId="42642" xr:uid="{00000000-0005-0000-0000-000045A20000}"/>
    <cellStyle name="Normal 6 4 3 5 3" xfId="42643" xr:uid="{00000000-0005-0000-0000-000046A20000}"/>
    <cellStyle name="Normal 6 4 3 6" xfId="42644" xr:uid="{00000000-0005-0000-0000-000047A20000}"/>
    <cellStyle name="Normal 6 4 3 6 2" xfId="42645" xr:uid="{00000000-0005-0000-0000-000048A20000}"/>
    <cellStyle name="Normal 6 4 3 6 2 2" xfId="42646" xr:uid="{00000000-0005-0000-0000-000049A20000}"/>
    <cellStyle name="Normal 6 4 3 6 3" xfId="42647" xr:uid="{00000000-0005-0000-0000-00004AA20000}"/>
    <cellStyle name="Normal 6 4 3 7" xfId="42648" xr:uid="{00000000-0005-0000-0000-00004BA20000}"/>
    <cellStyle name="Normal 6 4 3 7 2" xfId="42649" xr:uid="{00000000-0005-0000-0000-00004CA20000}"/>
    <cellStyle name="Normal 6 4 3 8" xfId="42650" xr:uid="{00000000-0005-0000-0000-00004DA20000}"/>
    <cellStyle name="Normal 6 4 3 8 2" xfId="42651" xr:uid="{00000000-0005-0000-0000-00004EA20000}"/>
    <cellStyle name="Normal 6 4 3 9" xfId="42652" xr:uid="{00000000-0005-0000-0000-00004FA20000}"/>
    <cellStyle name="Normal 6 4 3 9 2" xfId="42653" xr:uid="{00000000-0005-0000-0000-000050A20000}"/>
    <cellStyle name="Normal 6 4 4" xfId="1353" xr:uid="{00000000-0005-0000-0000-000051A20000}"/>
    <cellStyle name="Normal 6 4 4 10" xfId="42654" xr:uid="{00000000-0005-0000-0000-000052A20000}"/>
    <cellStyle name="Normal 6 4 4 10 2" xfId="42655" xr:uid="{00000000-0005-0000-0000-000053A20000}"/>
    <cellStyle name="Normal 6 4 4 11" xfId="42656" xr:uid="{00000000-0005-0000-0000-000054A20000}"/>
    <cellStyle name="Normal 6 4 4 12" xfId="42657" xr:uid="{00000000-0005-0000-0000-000055A20000}"/>
    <cellStyle name="Normal 6 4 4 2" xfId="1354" xr:uid="{00000000-0005-0000-0000-000056A20000}"/>
    <cellStyle name="Normal 6 4 4 2 2" xfId="42658" xr:uid="{00000000-0005-0000-0000-000057A20000}"/>
    <cellStyle name="Normal 6 4 4 2 2 2" xfId="42659" xr:uid="{00000000-0005-0000-0000-000058A20000}"/>
    <cellStyle name="Normal 6 4 4 2 2 2 2" xfId="42660" xr:uid="{00000000-0005-0000-0000-000059A20000}"/>
    <cellStyle name="Normal 6 4 4 2 2 3" xfId="42661" xr:uid="{00000000-0005-0000-0000-00005AA20000}"/>
    <cellStyle name="Normal 6 4 4 2 3" xfId="42662" xr:uid="{00000000-0005-0000-0000-00005BA20000}"/>
    <cellStyle name="Normal 6 4 4 2 3 2" xfId="42663" xr:uid="{00000000-0005-0000-0000-00005CA20000}"/>
    <cellStyle name="Normal 6 4 4 2 3 2 2" xfId="42664" xr:uid="{00000000-0005-0000-0000-00005DA20000}"/>
    <cellStyle name="Normal 6 4 4 2 3 3" xfId="42665" xr:uid="{00000000-0005-0000-0000-00005EA20000}"/>
    <cellStyle name="Normal 6 4 4 2 4" xfId="42666" xr:uid="{00000000-0005-0000-0000-00005FA20000}"/>
    <cellStyle name="Normal 6 4 4 2 4 2" xfId="42667" xr:uid="{00000000-0005-0000-0000-000060A20000}"/>
    <cellStyle name="Normal 6 4 4 2 4 2 2" xfId="42668" xr:uid="{00000000-0005-0000-0000-000061A20000}"/>
    <cellStyle name="Normal 6 4 4 2 4 3" xfId="42669" xr:uid="{00000000-0005-0000-0000-000062A20000}"/>
    <cellStyle name="Normal 6 4 4 2 5" xfId="42670" xr:uid="{00000000-0005-0000-0000-000063A20000}"/>
    <cellStyle name="Normal 6 4 4 2 5 2" xfId="42671" xr:uid="{00000000-0005-0000-0000-000064A20000}"/>
    <cellStyle name="Normal 6 4 4 2 6" xfId="42672" xr:uid="{00000000-0005-0000-0000-000065A20000}"/>
    <cellStyle name="Normal 6 4 4 2 6 2" xfId="42673" xr:uid="{00000000-0005-0000-0000-000066A20000}"/>
    <cellStyle name="Normal 6 4 4 2 7" xfId="42674" xr:uid="{00000000-0005-0000-0000-000067A20000}"/>
    <cellStyle name="Normal 6 4 4 3" xfId="42675" xr:uid="{00000000-0005-0000-0000-000068A20000}"/>
    <cellStyle name="Normal 6 4 4 3 2" xfId="42676" xr:uid="{00000000-0005-0000-0000-000069A20000}"/>
    <cellStyle name="Normal 6 4 4 3 2 2" xfId="42677" xr:uid="{00000000-0005-0000-0000-00006AA20000}"/>
    <cellStyle name="Normal 6 4 4 3 2 2 2" xfId="42678" xr:uid="{00000000-0005-0000-0000-00006BA20000}"/>
    <cellStyle name="Normal 6 4 4 3 2 3" xfId="42679" xr:uid="{00000000-0005-0000-0000-00006CA20000}"/>
    <cellStyle name="Normal 6 4 4 3 3" xfId="42680" xr:uid="{00000000-0005-0000-0000-00006DA20000}"/>
    <cellStyle name="Normal 6 4 4 3 3 2" xfId="42681" xr:uid="{00000000-0005-0000-0000-00006EA20000}"/>
    <cellStyle name="Normal 6 4 4 3 3 2 2" xfId="42682" xr:uid="{00000000-0005-0000-0000-00006FA20000}"/>
    <cellStyle name="Normal 6 4 4 3 3 3" xfId="42683" xr:uid="{00000000-0005-0000-0000-000070A20000}"/>
    <cellStyle name="Normal 6 4 4 3 4" xfId="42684" xr:uid="{00000000-0005-0000-0000-000071A20000}"/>
    <cellStyle name="Normal 6 4 4 3 4 2" xfId="42685" xr:uid="{00000000-0005-0000-0000-000072A20000}"/>
    <cellStyle name="Normal 6 4 4 3 4 2 2" xfId="42686" xr:uid="{00000000-0005-0000-0000-000073A20000}"/>
    <cellStyle name="Normal 6 4 4 3 4 3" xfId="42687" xr:uid="{00000000-0005-0000-0000-000074A20000}"/>
    <cellStyle name="Normal 6 4 4 3 5" xfId="42688" xr:uid="{00000000-0005-0000-0000-000075A20000}"/>
    <cellStyle name="Normal 6 4 4 3 5 2" xfId="42689" xr:uid="{00000000-0005-0000-0000-000076A20000}"/>
    <cellStyle name="Normal 6 4 4 3 6" xfId="42690" xr:uid="{00000000-0005-0000-0000-000077A20000}"/>
    <cellStyle name="Normal 6 4 4 4" xfId="42691" xr:uid="{00000000-0005-0000-0000-000078A20000}"/>
    <cellStyle name="Normal 6 4 4 4 2" xfId="42692" xr:uid="{00000000-0005-0000-0000-000079A20000}"/>
    <cellStyle name="Normal 6 4 4 4 2 2" xfId="42693" xr:uid="{00000000-0005-0000-0000-00007AA20000}"/>
    <cellStyle name="Normal 6 4 4 4 3" xfId="42694" xr:uid="{00000000-0005-0000-0000-00007BA20000}"/>
    <cellStyle name="Normal 6 4 4 5" xfId="42695" xr:uid="{00000000-0005-0000-0000-00007CA20000}"/>
    <cellStyle name="Normal 6 4 4 5 2" xfId="42696" xr:uid="{00000000-0005-0000-0000-00007DA20000}"/>
    <cellStyle name="Normal 6 4 4 5 2 2" xfId="42697" xr:uid="{00000000-0005-0000-0000-00007EA20000}"/>
    <cellStyle name="Normal 6 4 4 5 3" xfId="42698" xr:uid="{00000000-0005-0000-0000-00007FA20000}"/>
    <cellStyle name="Normal 6 4 4 6" xfId="42699" xr:uid="{00000000-0005-0000-0000-000080A20000}"/>
    <cellStyle name="Normal 6 4 4 6 2" xfId="42700" xr:uid="{00000000-0005-0000-0000-000081A20000}"/>
    <cellStyle name="Normal 6 4 4 6 2 2" xfId="42701" xr:uid="{00000000-0005-0000-0000-000082A20000}"/>
    <cellStyle name="Normal 6 4 4 6 3" xfId="42702" xr:uid="{00000000-0005-0000-0000-000083A20000}"/>
    <cellStyle name="Normal 6 4 4 7" xfId="42703" xr:uid="{00000000-0005-0000-0000-000084A20000}"/>
    <cellStyle name="Normal 6 4 4 7 2" xfId="42704" xr:uid="{00000000-0005-0000-0000-000085A20000}"/>
    <cellStyle name="Normal 6 4 4 8" xfId="42705" xr:uid="{00000000-0005-0000-0000-000086A20000}"/>
    <cellStyle name="Normal 6 4 4 8 2" xfId="42706" xr:uid="{00000000-0005-0000-0000-000087A20000}"/>
    <cellStyle name="Normal 6 4 4 9" xfId="42707" xr:uid="{00000000-0005-0000-0000-000088A20000}"/>
    <cellStyle name="Normal 6 4 4 9 2" xfId="42708" xr:uid="{00000000-0005-0000-0000-000089A20000}"/>
    <cellStyle name="Normal 6 4 5" xfId="1355" xr:uid="{00000000-0005-0000-0000-00008AA20000}"/>
    <cellStyle name="Normal 6 4 5 10" xfId="42709" xr:uid="{00000000-0005-0000-0000-00008BA20000}"/>
    <cellStyle name="Normal 6 4 5 10 2" xfId="42710" xr:uid="{00000000-0005-0000-0000-00008CA20000}"/>
    <cellStyle name="Normal 6 4 5 11" xfId="42711" xr:uid="{00000000-0005-0000-0000-00008DA20000}"/>
    <cellStyle name="Normal 6 4 5 12" xfId="42712" xr:uid="{00000000-0005-0000-0000-00008EA20000}"/>
    <cellStyle name="Normal 6 4 5 2" xfId="1356" xr:uid="{00000000-0005-0000-0000-00008FA20000}"/>
    <cellStyle name="Normal 6 4 5 2 2" xfId="42713" xr:uid="{00000000-0005-0000-0000-000090A20000}"/>
    <cellStyle name="Normal 6 4 5 2 2 2" xfId="42714" xr:uid="{00000000-0005-0000-0000-000091A20000}"/>
    <cellStyle name="Normal 6 4 5 2 2 2 2" xfId="42715" xr:uid="{00000000-0005-0000-0000-000092A20000}"/>
    <cellStyle name="Normal 6 4 5 2 2 3" xfId="42716" xr:uid="{00000000-0005-0000-0000-000093A20000}"/>
    <cellStyle name="Normal 6 4 5 2 3" xfId="42717" xr:uid="{00000000-0005-0000-0000-000094A20000}"/>
    <cellStyle name="Normal 6 4 5 2 3 2" xfId="42718" xr:uid="{00000000-0005-0000-0000-000095A20000}"/>
    <cellStyle name="Normal 6 4 5 2 3 2 2" xfId="42719" xr:uid="{00000000-0005-0000-0000-000096A20000}"/>
    <cellStyle name="Normal 6 4 5 2 3 3" xfId="42720" xr:uid="{00000000-0005-0000-0000-000097A20000}"/>
    <cellStyle name="Normal 6 4 5 2 4" xfId="42721" xr:uid="{00000000-0005-0000-0000-000098A20000}"/>
    <cellStyle name="Normal 6 4 5 2 4 2" xfId="42722" xr:uid="{00000000-0005-0000-0000-000099A20000}"/>
    <cellStyle name="Normal 6 4 5 2 4 2 2" xfId="42723" xr:uid="{00000000-0005-0000-0000-00009AA20000}"/>
    <cellStyle name="Normal 6 4 5 2 4 3" xfId="42724" xr:uid="{00000000-0005-0000-0000-00009BA20000}"/>
    <cellStyle name="Normal 6 4 5 2 5" xfId="42725" xr:uid="{00000000-0005-0000-0000-00009CA20000}"/>
    <cellStyle name="Normal 6 4 5 2 5 2" xfId="42726" xr:uid="{00000000-0005-0000-0000-00009DA20000}"/>
    <cellStyle name="Normal 6 4 5 2 6" xfId="42727" xr:uid="{00000000-0005-0000-0000-00009EA20000}"/>
    <cellStyle name="Normal 6 4 5 2 6 2" xfId="42728" xr:uid="{00000000-0005-0000-0000-00009FA20000}"/>
    <cellStyle name="Normal 6 4 5 2 7" xfId="42729" xr:uid="{00000000-0005-0000-0000-0000A0A20000}"/>
    <cellStyle name="Normal 6 4 5 3" xfId="42730" xr:uid="{00000000-0005-0000-0000-0000A1A20000}"/>
    <cellStyle name="Normal 6 4 5 3 2" xfId="42731" xr:uid="{00000000-0005-0000-0000-0000A2A20000}"/>
    <cellStyle name="Normal 6 4 5 3 2 2" xfId="42732" xr:uid="{00000000-0005-0000-0000-0000A3A20000}"/>
    <cellStyle name="Normal 6 4 5 3 2 2 2" xfId="42733" xr:uid="{00000000-0005-0000-0000-0000A4A20000}"/>
    <cellStyle name="Normal 6 4 5 3 2 3" xfId="42734" xr:uid="{00000000-0005-0000-0000-0000A5A20000}"/>
    <cellStyle name="Normal 6 4 5 3 3" xfId="42735" xr:uid="{00000000-0005-0000-0000-0000A6A20000}"/>
    <cellStyle name="Normal 6 4 5 3 3 2" xfId="42736" xr:uid="{00000000-0005-0000-0000-0000A7A20000}"/>
    <cellStyle name="Normal 6 4 5 3 3 2 2" xfId="42737" xr:uid="{00000000-0005-0000-0000-0000A8A20000}"/>
    <cellStyle name="Normal 6 4 5 3 3 3" xfId="42738" xr:uid="{00000000-0005-0000-0000-0000A9A20000}"/>
    <cellStyle name="Normal 6 4 5 3 4" xfId="42739" xr:uid="{00000000-0005-0000-0000-0000AAA20000}"/>
    <cellStyle name="Normal 6 4 5 3 4 2" xfId="42740" xr:uid="{00000000-0005-0000-0000-0000ABA20000}"/>
    <cellStyle name="Normal 6 4 5 3 4 2 2" xfId="42741" xr:uid="{00000000-0005-0000-0000-0000ACA20000}"/>
    <cellStyle name="Normal 6 4 5 3 4 3" xfId="42742" xr:uid="{00000000-0005-0000-0000-0000ADA20000}"/>
    <cellStyle name="Normal 6 4 5 3 5" xfId="42743" xr:uid="{00000000-0005-0000-0000-0000AEA20000}"/>
    <cellStyle name="Normal 6 4 5 3 5 2" xfId="42744" xr:uid="{00000000-0005-0000-0000-0000AFA20000}"/>
    <cellStyle name="Normal 6 4 5 3 6" xfId="42745" xr:uid="{00000000-0005-0000-0000-0000B0A20000}"/>
    <cellStyle name="Normal 6 4 5 4" xfId="42746" xr:uid="{00000000-0005-0000-0000-0000B1A20000}"/>
    <cellStyle name="Normal 6 4 5 4 2" xfId="42747" xr:uid="{00000000-0005-0000-0000-0000B2A20000}"/>
    <cellStyle name="Normal 6 4 5 4 2 2" xfId="42748" xr:uid="{00000000-0005-0000-0000-0000B3A20000}"/>
    <cellStyle name="Normal 6 4 5 4 3" xfId="42749" xr:uid="{00000000-0005-0000-0000-0000B4A20000}"/>
    <cellStyle name="Normal 6 4 5 5" xfId="42750" xr:uid="{00000000-0005-0000-0000-0000B5A20000}"/>
    <cellStyle name="Normal 6 4 5 5 2" xfId="42751" xr:uid="{00000000-0005-0000-0000-0000B6A20000}"/>
    <cellStyle name="Normal 6 4 5 5 2 2" xfId="42752" xr:uid="{00000000-0005-0000-0000-0000B7A20000}"/>
    <cellStyle name="Normal 6 4 5 5 3" xfId="42753" xr:uid="{00000000-0005-0000-0000-0000B8A20000}"/>
    <cellStyle name="Normal 6 4 5 6" xfId="42754" xr:uid="{00000000-0005-0000-0000-0000B9A20000}"/>
    <cellStyle name="Normal 6 4 5 6 2" xfId="42755" xr:uid="{00000000-0005-0000-0000-0000BAA20000}"/>
    <cellStyle name="Normal 6 4 5 6 2 2" xfId="42756" xr:uid="{00000000-0005-0000-0000-0000BBA20000}"/>
    <cellStyle name="Normal 6 4 5 6 3" xfId="42757" xr:uid="{00000000-0005-0000-0000-0000BCA20000}"/>
    <cellStyle name="Normal 6 4 5 7" xfId="42758" xr:uid="{00000000-0005-0000-0000-0000BDA20000}"/>
    <cellStyle name="Normal 6 4 5 7 2" xfId="42759" xr:uid="{00000000-0005-0000-0000-0000BEA20000}"/>
    <cellStyle name="Normal 6 4 5 8" xfId="42760" xr:uid="{00000000-0005-0000-0000-0000BFA20000}"/>
    <cellStyle name="Normal 6 4 5 8 2" xfId="42761" xr:uid="{00000000-0005-0000-0000-0000C0A20000}"/>
    <cellStyle name="Normal 6 4 5 9" xfId="42762" xr:uid="{00000000-0005-0000-0000-0000C1A20000}"/>
    <cellStyle name="Normal 6 4 5 9 2" xfId="42763" xr:uid="{00000000-0005-0000-0000-0000C2A20000}"/>
    <cellStyle name="Normal 6 4 6" xfId="1357" xr:uid="{00000000-0005-0000-0000-0000C3A20000}"/>
    <cellStyle name="Normal 6 4 6 2" xfId="42764" xr:uid="{00000000-0005-0000-0000-0000C4A20000}"/>
    <cellStyle name="Normal 6 4 6 2 2" xfId="42765" xr:uid="{00000000-0005-0000-0000-0000C5A20000}"/>
    <cellStyle name="Normal 6 4 6 2 2 2" xfId="42766" xr:uid="{00000000-0005-0000-0000-0000C6A20000}"/>
    <cellStyle name="Normal 6 4 6 2 2 2 2" xfId="42767" xr:uid="{00000000-0005-0000-0000-0000C7A20000}"/>
    <cellStyle name="Normal 6 4 6 2 2 3" xfId="42768" xr:uid="{00000000-0005-0000-0000-0000C8A20000}"/>
    <cellStyle name="Normal 6 4 6 2 3" xfId="42769" xr:uid="{00000000-0005-0000-0000-0000C9A20000}"/>
    <cellStyle name="Normal 6 4 6 2 3 2" xfId="42770" xr:uid="{00000000-0005-0000-0000-0000CAA20000}"/>
    <cellStyle name="Normal 6 4 6 2 3 2 2" xfId="42771" xr:uid="{00000000-0005-0000-0000-0000CBA20000}"/>
    <cellStyle name="Normal 6 4 6 2 3 3" xfId="42772" xr:uid="{00000000-0005-0000-0000-0000CCA20000}"/>
    <cellStyle name="Normal 6 4 6 2 4" xfId="42773" xr:uid="{00000000-0005-0000-0000-0000CDA20000}"/>
    <cellStyle name="Normal 6 4 6 2 4 2" xfId="42774" xr:uid="{00000000-0005-0000-0000-0000CEA20000}"/>
    <cellStyle name="Normal 6 4 6 2 4 2 2" xfId="42775" xr:uid="{00000000-0005-0000-0000-0000CFA20000}"/>
    <cellStyle name="Normal 6 4 6 2 4 3" xfId="42776" xr:uid="{00000000-0005-0000-0000-0000D0A20000}"/>
    <cellStyle name="Normal 6 4 6 2 5" xfId="42777" xr:uid="{00000000-0005-0000-0000-0000D1A20000}"/>
    <cellStyle name="Normal 6 4 6 2 5 2" xfId="42778" xr:uid="{00000000-0005-0000-0000-0000D2A20000}"/>
    <cellStyle name="Normal 6 4 6 2 6" xfId="42779" xr:uid="{00000000-0005-0000-0000-0000D3A20000}"/>
    <cellStyle name="Normal 6 4 6 2 6 2" xfId="42780" xr:uid="{00000000-0005-0000-0000-0000D4A20000}"/>
    <cellStyle name="Normal 6 4 6 2 7" xfId="42781" xr:uid="{00000000-0005-0000-0000-0000D5A20000}"/>
    <cellStyle name="Normal 6 4 6 3" xfId="42782" xr:uid="{00000000-0005-0000-0000-0000D6A20000}"/>
    <cellStyle name="Normal 6 4 6 3 2" xfId="42783" xr:uid="{00000000-0005-0000-0000-0000D7A20000}"/>
    <cellStyle name="Normal 6 4 6 3 2 2" xfId="42784" xr:uid="{00000000-0005-0000-0000-0000D8A20000}"/>
    <cellStyle name="Normal 6 4 6 3 2 2 2" xfId="42785" xr:uid="{00000000-0005-0000-0000-0000D9A20000}"/>
    <cellStyle name="Normal 6 4 6 3 2 3" xfId="42786" xr:uid="{00000000-0005-0000-0000-0000DAA20000}"/>
    <cellStyle name="Normal 6 4 6 3 3" xfId="42787" xr:uid="{00000000-0005-0000-0000-0000DBA20000}"/>
    <cellStyle name="Normal 6 4 6 3 3 2" xfId="42788" xr:uid="{00000000-0005-0000-0000-0000DCA20000}"/>
    <cellStyle name="Normal 6 4 6 3 3 2 2" xfId="42789" xr:uid="{00000000-0005-0000-0000-0000DDA20000}"/>
    <cellStyle name="Normal 6 4 6 3 3 3" xfId="42790" xr:uid="{00000000-0005-0000-0000-0000DEA20000}"/>
    <cellStyle name="Normal 6 4 6 3 4" xfId="42791" xr:uid="{00000000-0005-0000-0000-0000DFA20000}"/>
    <cellStyle name="Normal 6 4 6 3 4 2" xfId="42792" xr:uid="{00000000-0005-0000-0000-0000E0A20000}"/>
    <cellStyle name="Normal 6 4 6 3 4 2 2" xfId="42793" xr:uid="{00000000-0005-0000-0000-0000E1A20000}"/>
    <cellStyle name="Normal 6 4 6 3 4 3" xfId="42794" xr:uid="{00000000-0005-0000-0000-0000E2A20000}"/>
    <cellStyle name="Normal 6 4 6 3 5" xfId="42795" xr:uid="{00000000-0005-0000-0000-0000E3A20000}"/>
    <cellStyle name="Normal 6 4 6 3 5 2" xfId="42796" xr:uid="{00000000-0005-0000-0000-0000E4A20000}"/>
    <cellStyle name="Normal 6 4 6 3 6" xfId="42797" xr:uid="{00000000-0005-0000-0000-0000E5A20000}"/>
    <cellStyle name="Normal 6 4 6 4" xfId="42798" xr:uid="{00000000-0005-0000-0000-0000E6A20000}"/>
    <cellStyle name="Normal 6 4 6 4 2" xfId="42799" xr:uid="{00000000-0005-0000-0000-0000E7A20000}"/>
    <cellStyle name="Normal 6 4 6 4 2 2" xfId="42800" xr:uid="{00000000-0005-0000-0000-0000E8A20000}"/>
    <cellStyle name="Normal 6 4 6 4 3" xfId="42801" xr:uid="{00000000-0005-0000-0000-0000E9A20000}"/>
    <cellStyle name="Normal 6 4 6 5" xfId="42802" xr:uid="{00000000-0005-0000-0000-0000EAA20000}"/>
    <cellStyle name="Normal 6 4 6 5 2" xfId="42803" xr:uid="{00000000-0005-0000-0000-0000EBA20000}"/>
    <cellStyle name="Normal 6 4 6 5 2 2" xfId="42804" xr:uid="{00000000-0005-0000-0000-0000ECA20000}"/>
    <cellStyle name="Normal 6 4 6 5 3" xfId="42805" xr:uid="{00000000-0005-0000-0000-0000EDA20000}"/>
    <cellStyle name="Normal 6 4 6 6" xfId="42806" xr:uid="{00000000-0005-0000-0000-0000EEA20000}"/>
    <cellStyle name="Normal 6 4 6 6 2" xfId="42807" xr:uid="{00000000-0005-0000-0000-0000EFA20000}"/>
    <cellStyle name="Normal 6 4 6 6 2 2" xfId="42808" xr:uid="{00000000-0005-0000-0000-0000F0A20000}"/>
    <cellStyle name="Normal 6 4 6 6 3" xfId="42809" xr:uid="{00000000-0005-0000-0000-0000F1A20000}"/>
    <cellStyle name="Normal 6 4 6 7" xfId="42810" xr:uid="{00000000-0005-0000-0000-0000F2A20000}"/>
    <cellStyle name="Normal 6 4 6 7 2" xfId="42811" xr:uid="{00000000-0005-0000-0000-0000F3A20000}"/>
    <cellStyle name="Normal 6 4 6 8" xfId="42812" xr:uid="{00000000-0005-0000-0000-0000F4A20000}"/>
    <cellStyle name="Normal 6 4 6 8 2" xfId="42813" xr:uid="{00000000-0005-0000-0000-0000F5A20000}"/>
    <cellStyle name="Normal 6 4 6 9" xfId="42814" xr:uid="{00000000-0005-0000-0000-0000F6A20000}"/>
    <cellStyle name="Normal 6 4 7" xfId="42815" xr:uid="{00000000-0005-0000-0000-0000F7A20000}"/>
    <cellStyle name="Normal 6 4 7 2" xfId="42816" xr:uid="{00000000-0005-0000-0000-0000F8A20000}"/>
    <cellStyle name="Normal 6 4 7 2 2" xfId="42817" xr:uid="{00000000-0005-0000-0000-0000F9A20000}"/>
    <cellStyle name="Normal 6 4 7 2 2 2" xfId="42818" xr:uid="{00000000-0005-0000-0000-0000FAA20000}"/>
    <cellStyle name="Normal 6 4 7 2 2 2 2" xfId="42819" xr:uid="{00000000-0005-0000-0000-0000FBA20000}"/>
    <cellStyle name="Normal 6 4 7 2 2 3" xfId="42820" xr:uid="{00000000-0005-0000-0000-0000FCA20000}"/>
    <cellStyle name="Normal 6 4 7 2 3" xfId="42821" xr:uid="{00000000-0005-0000-0000-0000FDA20000}"/>
    <cellStyle name="Normal 6 4 7 2 3 2" xfId="42822" xr:uid="{00000000-0005-0000-0000-0000FEA20000}"/>
    <cellStyle name="Normal 6 4 7 2 3 2 2" xfId="42823" xr:uid="{00000000-0005-0000-0000-0000FFA20000}"/>
    <cellStyle name="Normal 6 4 7 2 3 3" xfId="42824" xr:uid="{00000000-0005-0000-0000-000000A30000}"/>
    <cellStyle name="Normal 6 4 7 2 4" xfId="42825" xr:uid="{00000000-0005-0000-0000-000001A30000}"/>
    <cellStyle name="Normal 6 4 7 2 4 2" xfId="42826" xr:uid="{00000000-0005-0000-0000-000002A30000}"/>
    <cellStyle name="Normal 6 4 7 2 4 2 2" xfId="42827" xr:uid="{00000000-0005-0000-0000-000003A30000}"/>
    <cellStyle name="Normal 6 4 7 2 4 3" xfId="42828" xr:uid="{00000000-0005-0000-0000-000004A30000}"/>
    <cellStyle name="Normal 6 4 7 2 5" xfId="42829" xr:uid="{00000000-0005-0000-0000-000005A30000}"/>
    <cellStyle name="Normal 6 4 7 2 5 2" xfId="42830" xr:uid="{00000000-0005-0000-0000-000006A30000}"/>
    <cellStyle name="Normal 6 4 7 2 6" xfId="42831" xr:uid="{00000000-0005-0000-0000-000007A30000}"/>
    <cellStyle name="Normal 6 4 7 2 6 2" xfId="42832" xr:uid="{00000000-0005-0000-0000-000008A30000}"/>
    <cellStyle name="Normal 6 4 7 2 7" xfId="42833" xr:uid="{00000000-0005-0000-0000-000009A30000}"/>
    <cellStyle name="Normal 6 4 7 3" xfId="42834" xr:uid="{00000000-0005-0000-0000-00000AA30000}"/>
    <cellStyle name="Normal 6 4 7 3 2" xfId="42835" xr:uid="{00000000-0005-0000-0000-00000BA30000}"/>
    <cellStyle name="Normal 6 4 7 3 2 2" xfId="42836" xr:uid="{00000000-0005-0000-0000-00000CA30000}"/>
    <cellStyle name="Normal 6 4 7 3 2 2 2" xfId="42837" xr:uid="{00000000-0005-0000-0000-00000DA30000}"/>
    <cellStyle name="Normal 6 4 7 3 2 3" xfId="42838" xr:uid="{00000000-0005-0000-0000-00000EA30000}"/>
    <cellStyle name="Normal 6 4 7 3 3" xfId="42839" xr:uid="{00000000-0005-0000-0000-00000FA30000}"/>
    <cellStyle name="Normal 6 4 7 3 3 2" xfId="42840" xr:uid="{00000000-0005-0000-0000-000010A30000}"/>
    <cellStyle name="Normal 6 4 7 3 3 2 2" xfId="42841" xr:uid="{00000000-0005-0000-0000-000011A30000}"/>
    <cellStyle name="Normal 6 4 7 3 3 3" xfId="42842" xr:uid="{00000000-0005-0000-0000-000012A30000}"/>
    <cellStyle name="Normal 6 4 7 3 4" xfId="42843" xr:uid="{00000000-0005-0000-0000-000013A30000}"/>
    <cellStyle name="Normal 6 4 7 3 4 2" xfId="42844" xr:uid="{00000000-0005-0000-0000-000014A30000}"/>
    <cellStyle name="Normal 6 4 7 3 4 2 2" xfId="42845" xr:uid="{00000000-0005-0000-0000-000015A30000}"/>
    <cellStyle name="Normal 6 4 7 3 4 3" xfId="42846" xr:uid="{00000000-0005-0000-0000-000016A30000}"/>
    <cellStyle name="Normal 6 4 7 3 5" xfId="42847" xr:uid="{00000000-0005-0000-0000-000017A30000}"/>
    <cellStyle name="Normal 6 4 7 3 5 2" xfId="42848" xr:uid="{00000000-0005-0000-0000-000018A30000}"/>
    <cellStyle name="Normal 6 4 7 3 6" xfId="42849" xr:uid="{00000000-0005-0000-0000-000019A30000}"/>
    <cellStyle name="Normal 6 4 7 4" xfId="42850" xr:uid="{00000000-0005-0000-0000-00001AA30000}"/>
    <cellStyle name="Normal 6 4 7 4 2" xfId="42851" xr:uid="{00000000-0005-0000-0000-00001BA30000}"/>
    <cellStyle name="Normal 6 4 7 4 2 2" xfId="42852" xr:uid="{00000000-0005-0000-0000-00001CA30000}"/>
    <cellStyle name="Normal 6 4 7 4 3" xfId="42853" xr:uid="{00000000-0005-0000-0000-00001DA30000}"/>
    <cellStyle name="Normal 6 4 7 5" xfId="42854" xr:uid="{00000000-0005-0000-0000-00001EA30000}"/>
    <cellStyle name="Normal 6 4 7 5 2" xfId="42855" xr:uid="{00000000-0005-0000-0000-00001FA30000}"/>
    <cellStyle name="Normal 6 4 7 5 2 2" xfId="42856" xr:uid="{00000000-0005-0000-0000-000020A30000}"/>
    <cellStyle name="Normal 6 4 7 5 3" xfId="42857" xr:uid="{00000000-0005-0000-0000-000021A30000}"/>
    <cellStyle name="Normal 6 4 7 6" xfId="42858" xr:uid="{00000000-0005-0000-0000-000022A30000}"/>
    <cellStyle name="Normal 6 4 7 6 2" xfId="42859" xr:uid="{00000000-0005-0000-0000-000023A30000}"/>
    <cellStyle name="Normal 6 4 7 6 2 2" xfId="42860" xr:uid="{00000000-0005-0000-0000-000024A30000}"/>
    <cellStyle name="Normal 6 4 7 6 3" xfId="42861" xr:uid="{00000000-0005-0000-0000-000025A30000}"/>
    <cellStyle name="Normal 6 4 7 7" xfId="42862" xr:uid="{00000000-0005-0000-0000-000026A30000}"/>
    <cellStyle name="Normal 6 4 7 7 2" xfId="42863" xr:uid="{00000000-0005-0000-0000-000027A30000}"/>
    <cellStyle name="Normal 6 4 7 8" xfId="42864" xr:uid="{00000000-0005-0000-0000-000028A30000}"/>
    <cellStyle name="Normal 6 4 7 8 2" xfId="42865" xr:uid="{00000000-0005-0000-0000-000029A30000}"/>
    <cellStyle name="Normal 6 4 7 9" xfId="42866" xr:uid="{00000000-0005-0000-0000-00002AA30000}"/>
    <cellStyle name="Normal 6 4 8" xfId="42867" xr:uid="{00000000-0005-0000-0000-00002BA30000}"/>
    <cellStyle name="Normal 6 4 8 2" xfId="42868" xr:uid="{00000000-0005-0000-0000-00002CA30000}"/>
    <cellStyle name="Normal 6 4 8 2 2" xfId="42869" xr:uid="{00000000-0005-0000-0000-00002DA30000}"/>
    <cellStyle name="Normal 6 4 8 2 2 2" xfId="42870" xr:uid="{00000000-0005-0000-0000-00002EA30000}"/>
    <cellStyle name="Normal 6 4 8 2 3" xfId="42871" xr:uid="{00000000-0005-0000-0000-00002FA30000}"/>
    <cellStyle name="Normal 6 4 8 3" xfId="42872" xr:uid="{00000000-0005-0000-0000-000030A30000}"/>
    <cellStyle name="Normal 6 4 8 3 2" xfId="42873" xr:uid="{00000000-0005-0000-0000-000031A30000}"/>
    <cellStyle name="Normal 6 4 8 3 2 2" xfId="42874" xr:uid="{00000000-0005-0000-0000-000032A30000}"/>
    <cellStyle name="Normal 6 4 8 3 3" xfId="42875" xr:uid="{00000000-0005-0000-0000-000033A30000}"/>
    <cellStyle name="Normal 6 4 8 4" xfId="42876" xr:uid="{00000000-0005-0000-0000-000034A30000}"/>
    <cellStyle name="Normal 6 4 8 4 2" xfId="42877" xr:uid="{00000000-0005-0000-0000-000035A30000}"/>
    <cellStyle name="Normal 6 4 8 4 2 2" xfId="42878" xr:uid="{00000000-0005-0000-0000-000036A30000}"/>
    <cellStyle name="Normal 6 4 8 4 3" xfId="42879" xr:uid="{00000000-0005-0000-0000-000037A30000}"/>
    <cellStyle name="Normal 6 4 8 5" xfId="42880" xr:uid="{00000000-0005-0000-0000-000038A30000}"/>
    <cellStyle name="Normal 6 4 8 5 2" xfId="42881" xr:uid="{00000000-0005-0000-0000-000039A30000}"/>
    <cellStyle name="Normal 6 4 8 6" xfId="42882" xr:uid="{00000000-0005-0000-0000-00003AA30000}"/>
    <cellStyle name="Normal 6 4 8 6 2" xfId="42883" xr:uid="{00000000-0005-0000-0000-00003BA30000}"/>
    <cellStyle name="Normal 6 4 8 7" xfId="42884" xr:uid="{00000000-0005-0000-0000-00003CA30000}"/>
    <cellStyle name="Normal 6 4 9" xfId="42885" xr:uid="{00000000-0005-0000-0000-00003DA30000}"/>
    <cellStyle name="Normal 6 4 9 2" xfId="42886" xr:uid="{00000000-0005-0000-0000-00003EA30000}"/>
    <cellStyle name="Normal 6 4 9 2 2" xfId="42887" xr:uid="{00000000-0005-0000-0000-00003FA30000}"/>
    <cellStyle name="Normal 6 4 9 2 2 2" xfId="42888" xr:uid="{00000000-0005-0000-0000-000040A30000}"/>
    <cellStyle name="Normal 6 4 9 2 3" xfId="42889" xr:uid="{00000000-0005-0000-0000-000041A30000}"/>
    <cellStyle name="Normal 6 4 9 3" xfId="42890" xr:uid="{00000000-0005-0000-0000-000042A30000}"/>
    <cellStyle name="Normal 6 4 9 3 2" xfId="42891" xr:uid="{00000000-0005-0000-0000-000043A30000}"/>
    <cellStyle name="Normal 6 4 9 3 2 2" xfId="42892" xr:uid="{00000000-0005-0000-0000-000044A30000}"/>
    <cellStyle name="Normal 6 4 9 3 3" xfId="42893" xr:uid="{00000000-0005-0000-0000-000045A30000}"/>
    <cellStyle name="Normal 6 4 9 4" xfId="42894" xr:uid="{00000000-0005-0000-0000-000046A30000}"/>
    <cellStyle name="Normal 6 4 9 4 2" xfId="42895" xr:uid="{00000000-0005-0000-0000-000047A30000}"/>
    <cellStyle name="Normal 6 4 9 4 2 2" xfId="42896" xr:uid="{00000000-0005-0000-0000-000048A30000}"/>
    <cellStyle name="Normal 6 4 9 4 3" xfId="42897" xr:uid="{00000000-0005-0000-0000-000049A30000}"/>
    <cellStyle name="Normal 6 4 9 5" xfId="42898" xr:uid="{00000000-0005-0000-0000-00004AA30000}"/>
    <cellStyle name="Normal 6 4 9 5 2" xfId="42899" xr:uid="{00000000-0005-0000-0000-00004BA30000}"/>
    <cellStyle name="Normal 6 4 9 6" xfId="42900" xr:uid="{00000000-0005-0000-0000-00004CA30000}"/>
    <cellStyle name="Normal 6 5" xfId="1358" xr:uid="{00000000-0005-0000-0000-00004DA30000}"/>
    <cellStyle name="Normal 6 5 10" xfId="42901" xr:uid="{00000000-0005-0000-0000-00004EA30000}"/>
    <cellStyle name="Normal 6 5 10 2" xfId="42902" xr:uid="{00000000-0005-0000-0000-00004FA30000}"/>
    <cellStyle name="Normal 6 5 10 2 2" xfId="42903" xr:uid="{00000000-0005-0000-0000-000050A30000}"/>
    <cellStyle name="Normal 6 5 10 3" xfId="42904" xr:uid="{00000000-0005-0000-0000-000051A30000}"/>
    <cellStyle name="Normal 6 5 11" xfId="42905" xr:uid="{00000000-0005-0000-0000-000052A30000}"/>
    <cellStyle name="Normal 6 5 11 2" xfId="42906" xr:uid="{00000000-0005-0000-0000-000053A30000}"/>
    <cellStyle name="Normal 6 5 11 2 2" xfId="42907" xr:uid="{00000000-0005-0000-0000-000054A30000}"/>
    <cellStyle name="Normal 6 5 11 3" xfId="42908" xr:uid="{00000000-0005-0000-0000-000055A30000}"/>
    <cellStyle name="Normal 6 5 12" xfId="42909" xr:uid="{00000000-0005-0000-0000-000056A30000}"/>
    <cellStyle name="Normal 6 5 12 2" xfId="42910" xr:uid="{00000000-0005-0000-0000-000057A30000}"/>
    <cellStyle name="Normal 6 5 12 2 2" xfId="42911" xr:uid="{00000000-0005-0000-0000-000058A30000}"/>
    <cellStyle name="Normal 6 5 12 3" xfId="42912" xr:uid="{00000000-0005-0000-0000-000059A30000}"/>
    <cellStyle name="Normal 6 5 13" xfId="42913" xr:uid="{00000000-0005-0000-0000-00005AA30000}"/>
    <cellStyle name="Normal 6 5 13 2" xfId="42914" xr:uid="{00000000-0005-0000-0000-00005BA30000}"/>
    <cellStyle name="Normal 6 5 14" xfId="42915" xr:uid="{00000000-0005-0000-0000-00005CA30000}"/>
    <cellStyle name="Normal 6 5 14 2" xfId="42916" xr:uid="{00000000-0005-0000-0000-00005DA30000}"/>
    <cellStyle name="Normal 6 5 15" xfId="42917" xr:uid="{00000000-0005-0000-0000-00005EA30000}"/>
    <cellStyle name="Normal 6 5 15 2" xfId="42918" xr:uid="{00000000-0005-0000-0000-00005FA30000}"/>
    <cellStyle name="Normal 6 5 16" xfId="42919" xr:uid="{00000000-0005-0000-0000-000060A30000}"/>
    <cellStyle name="Normal 6 5 16 2" xfId="42920" xr:uid="{00000000-0005-0000-0000-000061A30000}"/>
    <cellStyle name="Normal 6 5 17" xfId="42921" xr:uid="{00000000-0005-0000-0000-000062A30000}"/>
    <cellStyle name="Normal 6 5 18" xfId="42922" xr:uid="{00000000-0005-0000-0000-000063A30000}"/>
    <cellStyle name="Normal 6 5 2" xfId="1359" xr:uid="{00000000-0005-0000-0000-000064A30000}"/>
    <cellStyle name="Normal 6 5 2 10" xfId="42923" xr:uid="{00000000-0005-0000-0000-000065A30000}"/>
    <cellStyle name="Normal 6 5 2 10 2" xfId="42924" xr:uid="{00000000-0005-0000-0000-000066A30000}"/>
    <cellStyle name="Normal 6 5 2 11" xfId="42925" xr:uid="{00000000-0005-0000-0000-000067A30000}"/>
    <cellStyle name="Normal 6 5 2 12" xfId="42926" xr:uid="{00000000-0005-0000-0000-000068A30000}"/>
    <cellStyle name="Normal 6 5 2 2" xfId="1360" xr:uid="{00000000-0005-0000-0000-000069A30000}"/>
    <cellStyle name="Normal 6 5 2 2 2" xfId="42927" xr:uid="{00000000-0005-0000-0000-00006AA30000}"/>
    <cellStyle name="Normal 6 5 2 2 2 2" xfId="42928" xr:uid="{00000000-0005-0000-0000-00006BA30000}"/>
    <cellStyle name="Normal 6 5 2 2 2 2 2" xfId="42929" xr:uid="{00000000-0005-0000-0000-00006CA30000}"/>
    <cellStyle name="Normal 6 5 2 2 2 3" xfId="42930" xr:uid="{00000000-0005-0000-0000-00006DA30000}"/>
    <cellStyle name="Normal 6 5 2 2 3" xfId="42931" xr:uid="{00000000-0005-0000-0000-00006EA30000}"/>
    <cellStyle name="Normal 6 5 2 2 3 2" xfId="42932" xr:uid="{00000000-0005-0000-0000-00006FA30000}"/>
    <cellStyle name="Normal 6 5 2 2 3 2 2" xfId="42933" xr:uid="{00000000-0005-0000-0000-000070A30000}"/>
    <cellStyle name="Normal 6 5 2 2 3 3" xfId="42934" xr:uid="{00000000-0005-0000-0000-000071A30000}"/>
    <cellStyle name="Normal 6 5 2 2 4" xfId="42935" xr:uid="{00000000-0005-0000-0000-000072A30000}"/>
    <cellStyle name="Normal 6 5 2 2 4 2" xfId="42936" xr:uid="{00000000-0005-0000-0000-000073A30000}"/>
    <cellStyle name="Normal 6 5 2 2 4 2 2" xfId="42937" xr:uid="{00000000-0005-0000-0000-000074A30000}"/>
    <cellStyle name="Normal 6 5 2 2 4 3" xfId="42938" xr:uid="{00000000-0005-0000-0000-000075A30000}"/>
    <cellStyle name="Normal 6 5 2 2 5" xfId="42939" xr:uid="{00000000-0005-0000-0000-000076A30000}"/>
    <cellStyle name="Normal 6 5 2 2 5 2" xfId="42940" xr:uid="{00000000-0005-0000-0000-000077A30000}"/>
    <cellStyle name="Normal 6 5 2 2 6" xfId="42941" xr:uid="{00000000-0005-0000-0000-000078A30000}"/>
    <cellStyle name="Normal 6 5 2 2 6 2" xfId="42942" xr:uid="{00000000-0005-0000-0000-000079A30000}"/>
    <cellStyle name="Normal 6 5 2 2 7" xfId="42943" xr:uid="{00000000-0005-0000-0000-00007AA30000}"/>
    <cellStyle name="Normal 6 5 2 3" xfId="42944" xr:uid="{00000000-0005-0000-0000-00007BA30000}"/>
    <cellStyle name="Normal 6 5 2 3 2" xfId="42945" xr:uid="{00000000-0005-0000-0000-00007CA30000}"/>
    <cellStyle name="Normal 6 5 2 3 2 2" xfId="42946" xr:uid="{00000000-0005-0000-0000-00007DA30000}"/>
    <cellStyle name="Normal 6 5 2 3 2 2 2" xfId="42947" xr:uid="{00000000-0005-0000-0000-00007EA30000}"/>
    <cellStyle name="Normal 6 5 2 3 2 3" xfId="42948" xr:uid="{00000000-0005-0000-0000-00007FA30000}"/>
    <cellStyle name="Normal 6 5 2 3 3" xfId="42949" xr:uid="{00000000-0005-0000-0000-000080A30000}"/>
    <cellStyle name="Normal 6 5 2 3 3 2" xfId="42950" xr:uid="{00000000-0005-0000-0000-000081A30000}"/>
    <cellStyle name="Normal 6 5 2 3 3 2 2" xfId="42951" xr:uid="{00000000-0005-0000-0000-000082A30000}"/>
    <cellStyle name="Normal 6 5 2 3 3 3" xfId="42952" xr:uid="{00000000-0005-0000-0000-000083A30000}"/>
    <cellStyle name="Normal 6 5 2 3 4" xfId="42953" xr:uid="{00000000-0005-0000-0000-000084A30000}"/>
    <cellStyle name="Normal 6 5 2 3 4 2" xfId="42954" xr:uid="{00000000-0005-0000-0000-000085A30000}"/>
    <cellStyle name="Normal 6 5 2 3 4 2 2" xfId="42955" xr:uid="{00000000-0005-0000-0000-000086A30000}"/>
    <cellStyle name="Normal 6 5 2 3 4 3" xfId="42956" xr:uid="{00000000-0005-0000-0000-000087A30000}"/>
    <cellStyle name="Normal 6 5 2 3 5" xfId="42957" xr:uid="{00000000-0005-0000-0000-000088A30000}"/>
    <cellStyle name="Normal 6 5 2 3 5 2" xfId="42958" xr:uid="{00000000-0005-0000-0000-000089A30000}"/>
    <cellStyle name="Normal 6 5 2 3 6" xfId="42959" xr:uid="{00000000-0005-0000-0000-00008AA30000}"/>
    <cellStyle name="Normal 6 5 2 4" xfId="42960" xr:uid="{00000000-0005-0000-0000-00008BA30000}"/>
    <cellStyle name="Normal 6 5 2 4 2" xfId="42961" xr:uid="{00000000-0005-0000-0000-00008CA30000}"/>
    <cellStyle name="Normal 6 5 2 4 2 2" xfId="42962" xr:uid="{00000000-0005-0000-0000-00008DA30000}"/>
    <cellStyle name="Normal 6 5 2 4 3" xfId="42963" xr:uid="{00000000-0005-0000-0000-00008EA30000}"/>
    <cellStyle name="Normal 6 5 2 5" xfId="42964" xr:uid="{00000000-0005-0000-0000-00008FA30000}"/>
    <cellStyle name="Normal 6 5 2 5 2" xfId="42965" xr:uid="{00000000-0005-0000-0000-000090A30000}"/>
    <cellStyle name="Normal 6 5 2 5 2 2" xfId="42966" xr:uid="{00000000-0005-0000-0000-000091A30000}"/>
    <cellStyle name="Normal 6 5 2 5 3" xfId="42967" xr:uid="{00000000-0005-0000-0000-000092A30000}"/>
    <cellStyle name="Normal 6 5 2 6" xfId="42968" xr:uid="{00000000-0005-0000-0000-000093A30000}"/>
    <cellStyle name="Normal 6 5 2 6 2" xfId="42969" xr:uid="{00000000-0005-0000-0000-000094A30000}"/>
    <cellStyle name="Normal 6 5 2 6 2 2" xfId="42970" xr:uid="{00000000-0005-0000-0000-000095A30000}"/>
    <cellStyle name="Normal 6 5 2 6 3" xfId="42971" xr:uid="{00000000-0005-0000-0000-000096A30000}"/>
    <cellStyle name="Normal 6 5 2 7" xfId="42972" xr:uid="{00000000-0005-0000-0000-000097A30000}"/>
    <cellStyle name="Normal 6 5 2 7 2" xfId="42973" xr:uid="{00000000-0005-0000-0000-000098A30000}"/>
    <cellStyle name="Normal 6 5 2 8" xfId="42974" xr:uid="{00000000-0005-0000-0000-000099A30000}"/>
    <cellStyle name="Normal 6 5 2 8 2" xfId="42975" xr:uid="{00000000-0005-0000-0000-00009AA30000}"/>
    <cellStyle name="Normal 6 5 2 9" xfId="42976" xr:uid="{00000000-0005-0000-0000-00009BA30000}"/>
    <cellStyle name="Normal 6 5 2 9 2" xfId="42977" xr:uid="{00000000-0005-0000-0000-00009CA30000}"/>
    <cellStyle name="Normal 6 5 3" xfId="1361" xr:uid="{00000000-0005-0000-0000-00009DA30000}"/>
    <cellStyle name="Normal 6 5 3 10" xfId="42978" xr:uid="{00000000-0005-0000-0000-00009EA30000}"/>
    <cellStyle name="Normal 6 5 3 2" xfId="1362" xr:uid="{00000000-0005-0000-0000-00009FA30000}"/>
    <cellStyle name="Normal 6 5 3 2 2" xfId="42979" xr:uid="{00000000-0005-0000-0000-0000A0A30000}"/>
    <cellStyle name="Normal 6 5 3 2 2 2" xfId="42980" xr:uid="{00000000-0005-0000-0000-0000A1A30000}"/>
    <cellStyle name="Normal 6 5 3 2 2 2 2" xfId="42981" xr:uid="{00000000-0005-0000-0000-0000A2A30000}"/>
    <cellStyle name="Normal 6 5 3 2 2 3" xfId="42982" xr:uid="{00000000-0005-0000-0000-0000A3A30000}"/>
    <cellStyle name="Normal 6 5 3 2 3" xfId="42983" xr:uid="{00000000-0005-0000-0000-0000A4A30000}"/>
    <cellStyle name="Normal 6 5 3 2 3 2" xfId="42984" xr:uid="{00000000-0005-0000-0000-0000A5A30000}"/>
    <cellStyle name="Normal 6 5 3 2 3 2 2" xfId="42985" xr:uid="{00000000-0005-0000-0000-0000A6A30000}"/>
    <cellStyle name="Normal 6 5 3 2 3 3" xfId="42986" xr:uid="{00000000-0005-0000-0000-0000A7A30000}"/>
    <cellStyle name="Normal 6 5 3 2 4" xfId="42987" xr:uid="{00000000-0005-0000-0000-0000A8A30000}"/>
    <cellStyle name="Normal 6 5 3 2 4 2" xfId="42988" xr:uid="{00000000-0005-0000-0000-0000A9A30000}"/>
    <cellStyle name="Normal 6 5 3 2 4 2 2" xfId="42989" xr:uid="{00000000-0005-0000-0000-0000AAA30000}"/>
    <cellStyle name="Normal 6 5 3 2 4 3" xfId="42990" xr:uid="{00000000-0005-0000-0000-0000ABA30000}"/>
    <cellStyle name="Normal 6 5 3 2 5" xfId="42991" xr:uid="{00000000-0005-0000-0000-0000ACA30000}"/>
    <cellStyle name="Normal 6 5 3 2 5 2" xfId="42992" xr:uid="{00000000-0005-0000-0000-0000ADA30000}"/>
    <cellStyle name="Normal 6 5 3 2 6" xfId="42993" xr:uid="{00000000-0005-0000-0000-0000AEA30000}"/>
    <cellStyle name="Normal 6 5 3 2 6 2" xfId="42994" xr:uid="{00000000-0005-0000-0000-0000AFA30000}"/>
    <cellStyle name="Normal 6 5 3 2 7" xfId="42995" xr:uid="{00000000-0005-0000-0000-0000B0A30000}"/>
    <cellStyle name="Normal 6 5 3 3" xfId="42996" xr:uid="{00000000-0005-0000-0000-0000B1A30000}"/>
    <cellStyle name="Normal 6 5 3 3 2" xfId="42997" xr:uid="{00000000-0005-0000-0000-0000B2A30000}"/>
    <cellStyle name="Normal 6 5 3 3 2 2" xfId="42998" xr:uid="{00000000-0005-0000-0000-0000B3A30000}"/>
    <cellStyle name="Normal 6 5 3 3 2 2 2" xfId="42999" xr:uid="{00000000-0005-0000-0000-0000B4A30000}"/>
    <cellStyle name="Normal 6 5 3 3 2 3" xfId="43000" xr:uid="{00000000-0005-0000-0000-0000B5A30000}"/>
    <cellStyle name="Normal 6 5 3 3 3" xfId="43001" xr:uid="{00000000-0005-0000-0000-0000B6A30000}"/>
    <cellStyle name="Normal 6 5 3 3 3 2" xfId="43002" xr:uid="{00000000-0005-0000-0000-0000B7A30000}"/>
    <cellStyle name="Normal 6 5 3 3 3 2 2" xfId="43003" xr:uid="{00000000-0005-0000-0000-0000B8A30000}"/>
    <cellStyle name="Normal 6 5 3 3 3 3" xfId="43004" xr:uid="{00000000-0005-0000-0000-0000B9A30000}"/>
    <cellStyle name="Normal 6 5 3 3 4" xfId="43005" xr:uid="{00000000-0005-0000-0000-0000BAA30000}"/>
    <cellStyle name="Normal 6 5 3 3 4 2" xfId="43006" xr:uid="{00000000-0005-0000-0000-0000BBA30000}"/>
    <cellStyle name="Normal 6 5 3 3 4 2 2" xfId="43007" xr:uid="{00000000-0005-0000-0000-0000BCA30000}"/>
    <cellStyle name="Normal 6 5 3 3 4 3" xfId="43008" xr:uid="{00000000-0005-0000-0000-0000BDA30000}"/>
    <cellStyle name="Normal 6 5 3 3 5" xfId="43009" xr:uid="{00000000-0005-0000-0000-0000BEA30000}"/>
    <cellStyle name="Normal 6 5 3 3 5 2" xfId="43010" xr:uid="{00000000-0005-0000-0000-0000BFA30000}"/>
    <cellStyle name="Normal 6 5 3 3 6" xfId="43011" xr:uid="{00000000-0005-0000-0000-0000C0A30000}"/>
    <cellStyle name="Normal 6 5 3 4" xfId="43012" xr:uid="{00000000-0005-0000-0000-0000C1A30000}"/>
    <cellStyle name="Normal 6 5 3 4 2" xfId="43013" xr:uid="{00000000-0005-0000-0000-0000C2A30000}"/>
    <cellStyle name="Normal 6 5 3 4 2 2" xfId="43014" xr:uid="{00000000-0005-0000-0000-0000C3A30000}"/>
    <cellStyle name="Normal 6 5 3 4 3" xfId="43015" xr:uid="{00000000-0005-0000-0000-0000C4A30000}"/>
    <cellStyle name="Normal 6 5 3 5" xfId="43016" xr:uid="{00000000-0005-0000-0000-0000C5A30000}"/>
    <cellStyle name="Normal 6 5 3 5 2" xfId="43017" xr:uid="{00000000-0005-0000-0000-0000C6A30000}"/>
    <cellStyle name="Normal 6 5 3 5 2 2" xfId="43018" xr:uid="{00000000-0005-0000-0000-0000C7A30000}"/>
    <cellStyle name="Normal 6 5 3 5 3" xfId="43019" xr:uid="{00000000-0005-0000-0000-0000C8A30000}"/>
    <cellStyle name="Normal 6 5 3 6" xfId="43020" xr:uid="{00000000-0005-0000-0000-0000C9A30000}"/>
    <cellStyle name="Normal 6 5 3 6 2" xfId="43021" xr:uid="{00000000-0005-0000-0000-0000CAA30000}"/>
    <cellStyle name="Normal 6 5 3 6 2 2" xfId="43022" xr:uid="{00000000-0005-0000-0000-0000CBA30000}"/>
    <cellStyle name="Normal 6 5 3 6 3" xfId="43023" xr:uid="{00000000-0005-0000-0000-0000CCA30000}"/>
    <cellStyle name="Normal 6 5 3 7" xfId="43024" xr:uid="{00000000-0005-0000-0000-0000CDA30000}"/>
    <cellStyle name="Normal 6 5 3 7 2" xfId="43025" xr:uid="{00000000-0005-0000-0000-0000CEA30000}"/>
    <cellStyle name="Normal 6 5 3 8" xfId="43026" xr:uid="{00000000-0005-0000-0000-0000CFA30000}"/>
    <cellStyle name="Normal 6 5 3 8 2" xfId="43027" xr:uid="{00000000-0005-0000-0000-0000D0A30000}"/>
    <cellStyle name="Normal 6 5 3 9" xfId="43028" xr:uid="{00000000-0005-0000-0000-0000D1A30000}"/>
    <cellStyle name="Normal 6 5 4" xfId="1363" xr:uid="{00000000-0005-0000-0000-0000D2A30000}"/>
    <cellStyle name="Normal 6 5 4 2" xfId="43029" xr:uid="{00000000-0005-0000-0000-0000D3A30000}"/>
    <cellStyle name="Normal 6 5 4 2 2" xfId="43030" xr:uid="{00000000-0005-0000-0000-0000D4A30000}"/>
    <cellStyle name="Normal 6 5 4 2 2 2" xfId="43031" xr:uid="{00000000-0005-0000-0000-0000D5A30000}"/>
    <cellStyle name="Normal 6 5 4 2 2 2 2" xfId="43032" xr:uid="{00000000-0005-0000-0000-0000D6A30000}"/>
    <cellStyle name="Normal 6 5 4 2 2 3" xfId="43033" xr:uid="{00000000-0005-0000-0000-0000D7A30000}"/>
    <cellStyle name="Normal 6 5 4 2 3" xfId="43034" xr:uid="{00000000-0005-0000-0000-0000D8A30000}"/>
    <cellStyle name="Normal 6 5 4 2 3 2" xfId="43035" xr:uid="{00000000-0005-0000-0000-0000D9A30000}"/>
    <cellStyle name="Normal 6 5 4 2 3 2 2" xfId="43036" xr:uid="{00000000-0005-0000-0000-0000DAA30000}"/>
    <cellStyle name="Normal 6 5 4 2 3 3" xfId="43037" xr:uid="{00000000-0005-0000-0000-0000DBA30000}"/>
    <cellStyle name="Normal 6 5 4 2 4" xfId="43038" xr:uid="{00000000-0005-0000-0000-0000DCA30000}"/>
    <cellStyle name="Normal 6 5 4 2 4 2" xfId="43039" xr:uid="{00000000-0005-0000-0000-0000DDA30000}"/>
    <cellStyle name="Normal 6 5 4 2 4 2 2" xfId="43040" xr:uid="{00000000-0005-0000-0000-0000DEA30000}"/>
    <cellStyle name="Normal 6 5 4 2 4 3" xfId="43041" xr:uid="{00000000-0005-0000-0000-0000DFA30000}"/>
    <cellStyle name="Normal 6 5 4 2 5" xfId="43042" xr:uid="{00000000-0005-0000-0000-0000E0A30000}"/>
    <cellStyle name="Normal 6 5 4 2 5 2" xfId="43043" xr:uid="{00000000-0005-0000-0000-0000E1A30000}"/>
    <cellStyle name="Normal 6 5 4 2 6" xfId="43044" xr:uid="{00000000-0005-0000-0000-0000E2A30000}"/>
    <cellStyle name="Normal 6 5 4 2 6 2" xfId="43045" xr:uid="{00000000-0005-0000-0000-0000E3A30000}"/>
    <cellStyle name="Normal 6 5 4 2 7" xfId="43046" xr:uid="{00000000-0005-0000-0000-0000E4A30000}"/>
    <cellStyle name="Normal 6 5 4 3" xfId="43047" xr:uid="{00000000-0005-0000-0000-0000E5A30000}"/>
    <cellStyle name="Normal 6 5 4 3 2" xfId="43048" xr:uid="{00000000-0005-0000-0000-0000E6A30000}"/>
    <cellStyle name="Normal 6 5 4 3 2 2" xfId="43049" xr:uid="{00000000-0005-0000-0000-0000E7A30000}"/>
    <cellStyle name="Normal 6 5 4 3 2 2 2" xfId="43050" xr:uid="{00000000-0005-0000-0000-0000E8A30000}"/>
    <cellStyle name="Normal 6 5 4 3 2 3" xfId="43051" xr:uid="{00000000-0005-0000-0000-0000E9A30000}"/>
    <cellStyle name="Normal 6 5 4 3 3" xfId="43052" xr:uid="{00000000-0005-0000-0000-0000EAA30000}"/>
    <cellStyle name="Normal 6 5 4 3 3 2" xfId="43053" xr:uid="{00000000-0005-0000-0000-0000EBA30000}"/>
    <cellStyle name="Normal 6 5 4 3 3 2 2" xfId="43054" xr:uid="{00000000-0005-0000-0000-0000ECA30000}"/>
    <cellStyle name="Normal 6 5 4 3 3 3" xfId="43055" xr:uid="{00000000-0005-0000-0000-0000EDA30000}"/>
    <cellStyle name="Normal 6 5 4 3 4" xfId="43056" xr:uid="{00000000-0005-0000-0000-0000EEA30000}"/>
    <cellStyle name="Normal 6 5 4 3 4 2" xfId="43057" xr:uid="{00000000-0005-0000-0000-0000EFA30000}"/>
    <cellStyle name="Normal 6 5 4 3 4 2 2" xfId="43058" xr:uid="{00000000-0005-0000-0000-0000F0A30000}"/>
    <cellStyle name="Normal 6 5 4 3 4 3" xfId="43059" xr:uid="{00000000-0005-0000-0000-0000F1A30000}"/>
    <cellStyle name="Normal 6 5 4 3 5" xfId="43060" xr:uid="{00000000-0005-0000-0000-0000F2A30000}"/>
    <cellStyle name="Normal 6 5 4 3 5 2" xfId="43061" xr:uid="{00000000-0005-0000-0000-0000F3A30000}"/>
    <cellStyle name="Normal 6 5 4 3 6" xfId="43062" xr:uid="{00000000-0005-0000-0000-0000F4A30000}"/>
    <cellStyle name="Normal 6 5 4 4" xfId="43063" xr:uid="{00000000-0005-0000-0000-0000F5A30000}"/>
    <cellStyle name="Normal 6 5 4 4 2" xfId="43064" xr:uid="{00000000-0005-0000-0000-0000F6A30000}"/>
    <cellStyle name="Normal 6 5 4 4 2 2" xfId="43065" xr:uid="{00000000-0005-0000-0000-0000F7A30000}"/>
    <cellStyle name="Normal 6 5 4 4 3" xfId="43066" xr:uid="{00000000-0005-0000-0000-0000F8A30000}"/>
    <cellStyle name="Normal 6 5 4 5" xfId="43067" xr:uid="{00000000-0005-0000-0000-0000F9A30000}"/>
    <cellStyle name="Normal 6 5 4 5 2" xfId="43068" xr:uid="{00000000-0005-0000-0000-0000FAA30000}"/>
    <cellStyle name="Normal 6 5 4 5 2 2" xfId="43069" xr:uid="{00000000-0005-0000-0000-0000FBA30000}"/>
    <cellStyle name="Normal 6 5 4 5 3" xfId="43070" xr:uid="{00000000-0005-0000-0000-0000FCA30000}"/>
    <cellStyle name="Normal 6 5 4 6" xfId="43071" xr:uid="{00000000-0005-0000-0000-0000FDA30000}"/>
    <cellStyle name="Normal 6 5 4 6 2" xfId="43072" xr:uid="{00000000-0005-0000-0000-0000FEA30000}"/>
    <cellStyle name="Normal 6 5 4 6 2 2" xfId="43073" xr:uid="{00000000-0005-0000-0000-0000FFA30000}"/>
    <cellStyle name="Normal 6 5 4 6 3" xfId="43074" xr:uid="{00000000-0005-0000-0000-000000A40000}"/>
    <cellStyle name="Normal 6 5 4 7" xfId="43075" xr:uid="{00000000-0005-0000-0000-000001A40000}"/>
    <cellStyle name="Normal 6 5 4 7 2" xfId="43076" xr:uid="{00000000-0005-0000-0000-000002A40000}"/>
    <cellStyle name="Normal 6 5 4 8" xfId="43077" xr:uid="{00000000-0005-0000-0000-000003A40000}"/>
    <cellStyle name="Normal 6 5 4 8 2" xfId="43078" xr:uid="{00000000-0005-0000-0000-000004A40000}"/>
    <cellStyle name="Normal 6 5 4 9" xfId="43079" xr:uid="{00000000-0005-0000-0000-000005A40000}"/>
    <cellStyle name="Normal 6 5 5" xfId="43080" xr:uid="{00000000-0005-0000-0000-000006A40000}"/>
    <cellStyle name="Normal 6 5 5 2" xfId="43081" xr:uid="{00000000-0005-0000-0000-000007A40000}"/>
    <cellStyle name="Normal 6 5 5 2 2" xfId="43082" xr:uid="{00000000-0005-0000-0000-000008A40000}"/>
    <cellStyle name="Normal 6 5 5 2 2 2" xfId="43083" xr:uid="{00000000-0005-0000-0000-000009A40000}"/>
    <cellStyle name="Normal 6 5 5 2 3" xfId="43084" xr:uid="{00000000-0005-0000-0000-00000AA40000}"/>
    <cellStyle name="Normal 6 5 5 3" xfId="43085" xr:uid="{00000000-0005-0000-0000-00000BA40000}"/>
    <cellStyle name="Normal 6 5 5 3 2" xfId="43086" xr:uid="{00000000-0005-0000-0000-00000CA40000}"/>
    <cellStyle name="Normal 6 5 5 3 2 2" xfId="43087" xr:uid="{00000000-0005-0000-0000-00000DA40000}"/>
    <cellStyle name="Normal 6 5 5 3 3" xfId="43088" xr:uid="{00000000-0005-0000-0000-00000EA40000}"/>
    <cellStyle name="Normal 6 5 5 4" xfId="43089" xr:uid="{00000000-0005-0000-0000-00000FA40000}"/>
    <cellStyle name="Normal 6 5 5 4 2" xfId="43090" xr:uid="{00000000-0005-0000-0000-000010A40000}"/>
    <cellStyle name="Normal 6 5 5 4 2 2" xfId="43091" xr:uid="{00000000-0005-0000-0000-000011A40000}"/>
    <cellStyle name="Normal 6 5 5 4 3" xfId="43092" xr:uid="{00000000-0005-0000-0000-000012A40000}"/>
    <cellStyle name="Normal 6 5 5 5" xfId="43093" xr:uid="{00000000-0005-0000-0000-000013A40000}"/>
    <cellStyle name="Normal 6 5 5 5 2" xfId="43094" xr:uid="{00000000-0005-0000-0000-000014A40000}"/>
    <cellStyle name="Normal 6 5 5 6" xfId="43095" xr:uid="{00000000-0005-0000-0000-000015A40000}"/>
    <cellStyle name="Normal 6 5 5 6 2" xfId="43096" xr:uid="{00000000-0005-0000-0000-000016A40000}"/>
    <cellStyle name="Normal 6 5 5 7" xfId="43097" xr:uid="{00000000-0005-0000-0000-000017A40000}"/>
    <cellStyle name="Normal 6 5 6" xfId="43098" xr:uid="{00000000-0005-0000-0000-000018A40000}"/>
    <cellStyle name="Normal 6 5 6 2" xfId="43099" xr:uid="{00000000-0005-0000-0000-000019A40000}"/>
    <cellStyle name="Normal 6 5 6 2 2" xfId="43100" xr:uid="{00000000-0005-0000-0000-00001AA40000}"/>
    <cellStyle name="Normal 6 5 6 2 2 2" xfId="43101" xr:uid="{00000000-0005-0000-0000-00001BA40000}"/>
    <cellStyle name="Normal 6 5 6 2 3" xfId="43102" xr:uid="{00000000-0005-0000-0000-00001CA40000}"/>
    <cellStyle name="Normal 6 5 6 3" xfId="43103" xr:uid="{00000000-0005-0000-0000-00001DA40000}"/>
    <cellStyle name="Normal 6 5 6 3 2" xfId="43104" xr:uid="{00000000-0005-0000-0000-00001EA40000}"/>
    <cellStyle name="Normal 6 5 6 3 2 2" xfId="43105" xr:uid="{00000000-0005-0000-0000-00001FA40000}"/>
    <cellStyle name="Normal 6 5 6 3 3" xfId="43106" xr:uid="{00000000-0005-0000-0000-000020A40000}"/>
    <cellStyle name="Normal 6 5 6 4" xfId="43107" xr:uid="{00000000-0005-0000-0000-000021A40000}"/>
    <cellStyle name="Normal 6 5 6 4 2" xfId="43108" xr:uid="{00000000-0005-0000-0000-000022A40000}"/>
    <cellStyle name="Normal 6 5 6 4 2 2" xfId="43109" xr:uid="{00000000-0005-0000-0000-000023A40000}"/>
    <cellStyle name="Normal 6 5 6 4 3" xfId="43110" xr:uid="{00000000-0005-0000-0000-000024A40000}"/>
    <cellStyle name="Normal 6 5 6 5" xfId="43111" xr:uid="{00000000-0005-0000-0000-000025A40000}"/>
    <cellStyle name="Normal 6 5 6 5 2" xfId="43112" xr:uid="{00000000-0005-0000-0000-000026A40000}"/>
    <cellStyle name="Normal 6 5 6 6" xfId="43113" xr:uid="{00000000-0005-0000-0000-000027A40000}"/>
    <cellStyle name="Normal 6 5 7" xfId="43114" xr:uid="{00000000-0005-0000-0000-000028A40000}"/>
    <cellStyle name="Normal 6 5 7 2" xfId="43115" xr:uid="{00000000-0005-0000-0000-000029A40000}"/>
    <cellStyle name="Normal 6 5 7 2 2" xfId="43116" xr:uid="{00000000-0005-0000-0000-00002AA40000}"/>
    <cellStyle name="Normal 6 5 7 2 2 2" xfId="43117" xr:uid="{00000000-0005-0000-0000-00002BA40000}"/>
    <cellStyle name="Normal 6 5 7 2 3" xfId="43118" xr:uid="{00000000-0005-0000-0000-00002CA40000}"/>
    <cellStyle name="Normal 6 5 7 3" xfId="43119" xr:uid="{00000000-0005-0000-0000-00002DA40000}"/>
    <cellStyle name="Normal 6 5 7 3 2" xfId="43120" xr:uid="{00000000-0005-0000-0000-00002EA40000}"/>
    <cellStyle name="Normal 6 5 7 3 2 2" xfId="43121" xr:uid="{00000000-0005-0000-0000-00002FA40000}"/>
    <cellStyle name="Normal 6 5 7 3 3" xfId="43122" xr:uid="{00000000-0005-0000-0000-000030A40000}"/>
    <cellStyle name="Normal 6 5 7 4" xfId="43123" xr:uid="{00000000-0005-0000-0000-000031A40000}"/>
    <cellStyle name="Normal 6 5 7 4 2" xfId="43124" xr:uid="{00000000-0005-0000-0000-000032A40000}"/>
    <cellStyle name="Normal 6 5 7 4 2 2" xfId="43125" xr:uid="{00000000-0005-0000-0000-000033A40000}"/>
    <cellStyle name="Normal 6 5 7 4 3" xfId="43126" xr:uid="{00000000-0005-0000-0000-000034A40000}"/>
    <cellStyle name="Normal 6 5 7 5" xfId="43127" xr:uid="{00000000-0005-0000-0000-000035A40000}"/>
    <cellStyle name="Normal 6 5 7 5 2" xfId="43128" xr:uid="{00000000-0005-0000-0000-000036A40000}"/>
    <cellStyle name="Normal 6 5 7 6" xfId="43129" xr:uid="{00000000-0005-0000-0000-000037A40000}"/>
    <cellStyle name="Normal 6 5 8" xfId="43130" xr:uid="{00000000-0005-0000-0000-000038A40000}"/>
    <cellStyle name="Normal 6 5 8 2" xfId="43131" xr:uid="{00000000-0005-0000-0000-000039A40000}"/>
    <cellStyle name="Normal 6 5 8 2 2" xfId="43132" xr:uid="{00000000-0005-0000-0000-00003AA40000}"/>
    <cellStyle name="Normal 6 5 8 2 2 2" xfId="43133" xr:uid="{00000000-0005-0000-0000-00003BA40000}"/>
    <cellStyle name="Normal 6 5 8 2 3" xfId="43134" xr:uid="{00000000-0005-0000-0000-00003CA40000}"/>
    <cellStyle name="Normal 6 5 8 3" xfId="43135" xr:uid="{00000000-0005-0000-0000-00003DA40000}"/>
    <cellStyle name="Normal 6 5 8 3 2" xfId="43136" xr:uid="{00000000-0005-0000-0000-00003EA40000}"/>
    <cellStyle name="Normal 6 5 8 3 2 2" xfId="43137" xr:uid="{00000000-0005-0000-0000-00003FA40000}"/>
    <cellStyle name="Normal 6 5 8 3 3" xfId="43138" xr:uid="{00000000-0005-0000-0000-000040A40000}"/>
    <cellStyle name="Normal 6 5 8 4" xfId="43139" xr:uid="{00000000-0005-0000-0000-000041A40000}"/>
    <cellStyle name="Normal 6 5 8 4 2" xfId="43140" xr:uid="{00000000-0005-0000-0000-000042A40000}"/>
    <cellStyle name="Normal 6 5 8 4 2 2" xfId="43141" xr:uid="{00000000-0005-0000-0000-000043A40000}"/>
    <cellStyle name="Normal 6 5 8 4 3" xfId="43142" xr:uid="{00000000-0005-0000-0000-000044A40000}"/>
    <cellStyle name="Normal 6 5 8 5" xfId="43143" xr:uid="{00000000-0005-0000-0000-000045A40000}"/>
    <cellStyle name="Normal 6 5 8 5 2" xfId="43144" xr:uid="{00000000-0005-0000-0000-000046A40000}"/>
    <cellStyle name="Normal 6 5 8 6" xfId="43145" xr:uid="{00000000-0005-0000-0000-000047A40000}"/>
    <cellStyle name="Normal 6 5 9" xfId="43146" xr:uid="{00000000-0005-0000-0000-000048A40000}"/>
    <cellStyle name="Normal 6 5 9 2" xfId="43147" xr:uid="{00000000-0005-0000-0000-000049A40000}"/>
    <cellStyle name="Normal 6 5 9 2 2" xfId="43148" xr:uid="{00000000-0005-0000-0000-00004AA40000}"/>
    <cellStyle name="Normal 6 5 9 3" xfId="43149" xr:uid="{00000000-0005-0000-0000-00004BA40000}"/>
    <cellStyle name="Normal 6 6" xfId="1364" xr:uid="{00000000-0005-0000-0000-00004CA40000}"/>
    <cellStyle name="Normal 6 6 10" xfId="43150" xr:uid="{00000000-0005-0000-0000-00004DA40000}"/>
    <cellStyle name="Normal 6 6 10 2" xfId="43151" xr:uid="{00000000-0005-0000-0000-00004EA40000}"/>
    <cellStyle name="Normal 6 6 10 2 2" xfId="43152" xr:uid="{00000000-0005-0000-0000-00004FA40000}"/>
    <cellStyle name="Normal 6 6 10 3" xfId="43153" xr:uid="{00000000-0005-0000-0000-000050A40000}"/>
    <cellStyle name="Normal 6 6 11" xfId="43154" xr:uid="{00000000-0005-0000-0000-000051A40000}"/>
    <cellStyle name="Normal 6 6 11 2" xfId="43155" xr:uid="{00000000-0005-0000-0000-000052A40000}"/>
    <cellStyle name="Normal 6 6 11 2 2" xfId="43156" xr:uid="{00000000-0005-0000-0000-000053A40000}"/>
    <cellStyle name="Normal 6 6 11 3" xfId="43157" xr:uid="{00000000-0005-0000-0000-000054A40000}"/>
    <cellStyle name="Normal 6 6 12" xfId="43158" xr:uid="{00000000-0005-0000-0000-000055A40000}"/>
    <cellStyle name="Normal 6 6 12 2" xfId="43159" xr:uid="{00000000-0005-0000-0000-000056A40000}"/>
    <cellStyle name="Normal 6 6 13" xfId="43160" xr:uid="{00000000-0005-0000-0000-000057A40000}"/>
    <cellStyle name="Normal 6 6 13 2" xfId="43161" xr:uid="{00000000-0005-0000-0000-000058A40000}"/>
    <cellStyle name="Normal 6 6 14" xfId="43162" xr:uid="{00000000-0005-0000-0000-000059A40000}"/>
    <cellStyle name="Normal 6 6 14 2" xfId="43163" xr:uid="{00000000-0005-0000-0000-00005AA40000}"/>
    <cellStyle name="Normal 6 6 15" xfId="43164" xr:uid="{00000000-0005-0000-0000-00005BA40000}"/>
    <cellStyle name="Normal 6 6 15 2" xfId="43165" xr:uid="{00000000-0005-0000-0000-00005CA40000}"/>
    <cellStyle name="Normal 6 6 16" xfId="43166" xr:uid="{00000000-0005-0000-0000-00005DA40000}"/>
    <cellStyle name="Normal 6 6 17" xfId="43167" xr:uid="{00000000-0005-0000-0000-00005EA40000}"/>
    <cellStyle name="Normal 6 6 2" xfId="1365" xr:uid="{00000000-0005-0000-0000-00005FA40000}"/>
    <cellStyle name="Normal 6 6 2 10" xfId="43168" xr:uid="{00000000-0005-0000-0000-000060A40000}"/>
    <cellStyle name="Normal 6 6 2 2" xfId="1366" xr:uid="{00000000-0005-0000-0000-000061A40000}"/>
    <cellStyle name="Normal 6 6 2 2 2" xfId="43169" xr:uid="{00000000-0005-0000-0000-000062A40000}"/>
    <cellStyle name="Normal 6 6 2 2 2 2" xfId="43170" xr:uid="{00000000-0005-0000-0000-000063A40000}"/>
    <cellStyle name="Normal 6 6 2 2 2 2 2" xfId="43171" xr:uid="{00000000-0005-0000-0000-000064A40000}"/>
    <cellStyle name="Normal 6 6 2 2 2 3" xfId="43172" xr:uid="{00000000-0005-0000-0000-000065A40000}"/>
    <cellStyle name="Normal 6 6 2 2 3" xfId="43173" xr:uid="{00000000-0005-0000-0000-000066A40000}"/>
    <cellStyle name="Normal 6 6 2 2 3 2" xfId="43174" xr:uid="{00000000-0005-0000-0000-000067A40000}"/>
    <cellStyle name="Normal 6 6 2 2 3 2 2" xfId="43175" xr:uid="{00000000-0005-0000-0000-000068A40000}"/>
    <cellStyle name="Normal 6 6 2 2 3 3" xfId="43176" xr:uid="{00000000-0005-0000-0000-000069A40000}"/>
    <cellStyle name="Normal 6 6 2 2 4" xfId="43177" xr:uid="{00000000-0005-0000-0000-00006AA40000}"/>
    <cellStyle name="Normal 6 6 2 2 4 2" xfId="43178" xr:uid="{00000000-0005-0000-0000-00006BA40000}"/>
    <cellStyle name="Normal 6 6 2 2 4 2 2" xfId="43179" xr:uid="{00000000-0005-0000-0000-00006CA40000}"/>
    <cellStyle name="Normal 6 6 2 2 4 3" xfId="43180" xr:uid="{00000000-0005-0000-0000-00006DA40000}"/>
    <cellStyle name="Normal 6 6 2 2 5" xfId="43181" xr:uid="{00000000-0005-0000-0000-00006EA40000}"/>
    <cellStyle name="Normal 6 6 2 2 5 2" xfId="43182" xr:uid="{00000000-0005-0000-0000-00006FA40000}"/>
    <cellStyle name="Normal 6 6 2 2 6" xfId="43183" xr:uid="{00000000-0005-0000-0000-000070A40000}"/>
    <cellStyle name="Normal 6 6 2 2 6 2" xfId="43184" xr:uid="{00000000-0005-0000-0000-000071A40000}"/>
    <cellStyle name="Normal 6 6 2 2 7" xfId="43185" xr:uid="{00000000-0005-0000-0000-000072A40000}"/>
    <cellStyle name="Normal 6 6 2 3" xfId="43186" xr:uid="{00000000-0005-0000-0000-000073A40000}"/>
    <cellStyle name="Normal 6 6 2 3 2" xfId="43187" xr:uid="{00000000-0005-0000-0000-000074A40000}"/>
    <cellStyle name="Normal 6 6 2 3 2 2" xfId="43188" xr:uid="{00000000-0005-0000-0000-000075A40000}"/>
    <cellStyle name="Normal 6 6 2 3 2 2 2" xfId="43189" xr:uid="{00000000-0005-0000-0000-000076A40000}"/>
    <cellStyle name="Normal 6 6 2 3 2 3" xfId="43190" xr:uid="{00000000-0005-0000-0000-000077A40000}"/>
    <cellStyle name="Normal 6 6 2 3 3" xfId="43191" xr:uid="{00000000-0005-0000-0000-000078A40000}"/>
    <cellStyle name="Normal 6 6 2 3 3 2" xfId="43192" xr:uid="{00000000-0005-0000-0000-000079A40000}"/>
    <cellStyle name="Normal 6 6 2 3 3 2 2" xfId="43193" xr:uid="{00000000-0005-0000-0000-00007AA40000}"/>
    <cellStyle name="Normal 6 6 2 3 3 3" xfId="43194" xr:uid="{00000000-0005-0000-0000-00007BA40000}"/>
    <cellStyle name="Normal 6 6 2 3 4" xfId="43195" xr:uid="{00000000-0005-0000-0000-00007CA40000}"/>
    <cellStyle name="Normal 6 6 2 3 4 2" xfId="43196" xr:uid="{00000000-0005-0000-0000-00007DA40000}"/>
    <cellStyle name="Normal 6 6 2 3 4 2 2" xfId="43197" xr:uid="{00000000-0005-0000-0000-00007EA40000}"/>
    <cellStyle name="Normal 6 6 2 3 4 3" xfId="43198" xr:uid="{00000000-0005-0000-0000-00007FA40000}"/>
    <cellStyle name="Normal 6 6 2 3 5" xfId="43199" xr:uid="{00000000-0005-0000-0000-000080A40000}"/>
    <cellStyle name="Normal 6 6 2 3 5 2" xfId="43200" xr:uid="{00000000-0005-0000-0000-000081A40000}"/>
    <cellStyle name="Normal 6 6 2 3 6" xfId="43201" xr:uid="{00000000-0005-0000-0000-000082A40000}"/>
    <cellStyle name="Normal 6 6 2 4" xfId="43202" xr:uid="{00000000-0005-0000-0000-000083A40000}"/>
    <cellStyle name="Normal 6 6 2 4 2" xfId="43203" xr:uid="{00000000-0005-0000-0000-000084A40000}"/>
    <cellStyle name="Normal 6 6 2 4 2 2" xfId="43204" xr:uid="{00000000-0005-0000-0000-000085A40000}"/>
    <cellStyle name="Normal 6 6 2 4 3" xfId="43205" xr:uid="{00000000-0005-0000-0000-000086A40000}"/>
    <cellStyle name="Normal 6 6 2 5" xfId="43206" xr:uid="{00000000-0005-0000-0000-000087A40000}"/>
    <cellStyle name="Normal 6 6 2 5 2" xfId="43207" xr:uid="{00000000-0005-0000-0000-000088A40000}"/>
    <cellStyle name="Normal 6 6 2 5 2 2" xfId="43208" xr:uid="{00000000-0005-0000-0000-000089A40000}"/>
    <cellStyle name="Normal 6 6 2 5 3" xfId="43209" xr:uid="{00000000-0005-0000-0000-00008AA40000}"/>
    <cellStyle name="Normal 6 6 2 6" xfId="43210" xr:uid="{00000000-0005-0000-0000-00008BA40000}"/>
    <cellStyle name="Normal 6 6 2 6 2" xfId="43211" xr:uid="{00000000-0005-0000-0000-00008CA40000}"/>
    <cellStyle name="Normal 6 6 2 6 2 2" xfId="43212" xr:uid="{00000000-0005-0000-0000-00008DA40000}"/>
    <cellStyle name="Normal 6 6 2 6 3" xfId="43213" xr:uid="{00000000-0005-0000-0000-00008EA40000}"/>
    <cellStyle name="Normal 6 6 2 7" xfId="43214" xr:uid="{00000000-0005-0000-0000-00008FA40000}"/>
    <cellStyle name="Normal 6 6 2 7 2" xfId="43215" xr:uid="{00000000-0005-0000-0000-000090A40000}"/>
    <cellStyle name="Normal 6 6 2 8" xfId="43216" xr:uid="{00000000-0005-0000-0000-000091A40000}"/>
    <cellStyle name="Normal 6 6 2 8 2" xfId="43217" xr:uid="{00000000-0005-0000-0000-000092A40000}"/>
    <cellStyle name="Normal 6 6 2 9" xfId="43218" xr:uid="{00000000-0005-0000-0000-000093A40000}"/>
    <cellStyle name="Normal 6 6 3" xfId="1367" xr:uid="{00000000-0005-0000-0000-000094A40000}"/>
    <cellStyle name="Normal 6 6 3 10" xfId="43219" xr:uid="{00000000-0005-0000-0000-000095A40000}"/>
    <cellStyle name="Normal 6 6 3 2" xfId="1368" xr:uid="{00000000-0005-0000-0000-000096A40000}"/>
    <cellStyle name="Normal 6 6 3 2 2" xfId="43220" xr:uid="{00000000-0005-0000-0000-000097A40000}"/>
    <cellStyle name="Normal 6 6 3 2 2 2" xfId="43221" xr:uid="{00000000-0005-0000-0000-000098A40000}"/>
    <cellStyle name="Normal 6 6 3 2 2 2 2" xfId="43222" xr:uid="{00000000-0005-0000-0000-000099A40000}"/>
    <cellStyle name="Normal 6 6 3 2 2 3" xfId="43223" xr:uid="{00000000-0005-0000-0000-00009AA40000}"/>
    <cellStyle name="Normal 6 6 3 2 3" xfId="43224" xr:uid="{00000000-0005-0000-0000-00009BA40000}"/>
    <cellStyle name="Normal 6 6 3 2 3 2" xfId="43225" xr:uid="{00000000-0005-0000-0000-00009CA40000}"/>
    <cellStyle name="Normal 6 6 3 2 3 2 2" xfId="43226" xr:uid="{00000000-0005-0000-0000-00009DA40000}"/>
    <cellStyle name="Normal 6 6 3 2 3 3" xfId="43227" xr:uid="{00000000-0005-0000-0000-00009EA40000}"/>
    <cellStyle name="Normal 6 6 3 2 4" xfId="43228" xr:uid="{00000000-0005-0000-0000-00009FA40000}"/>
    <cellStyle name="Normal 6 6 3 2 4 2" xfId="43229" xr:uid="{00000000-0005-0000-0000-0000A0A40000}"/>
    <cellStyle name="Normal 6 6 3 2 4 2 2" xfId="43230" xr:uid="{00000000-0005-0000-0000-0000A1A40000}"/>
    <cellStyle name="Normal 6 6 3 2 4 3" xfId="43231" xr:uid="{00000000-0005-0000-0000-0000A2A40000}"/>
    <cellStyle name="Normal 6 6 3 2 5" xfId="43232" xr:uid="{00000000-0005-0000-0000-0000A3A40000}"/>
    <cellStyle name="Normal 6 6 3 2 5 2" xfId="43233" xr:uid="{00000000-0005-0000-0000-0000A4A40000}"/>
    <cellStyle name="Normal 6 6 3 2 6" xfId="43234" xr:uid="{00000000-0005-0000-0000-0000A5A40000}"/>
    <cellStyle name="Normal 6 6 3 2 6 2" xfId="43235" xr:uid="{00000000-0005-0000-0000-0000A6A40000}"/>
    <cellStyle name="Normal 6 6 3 2 7" xfId="43236" xr:uid="{00000000-0005-0000-0000-0000A7A40000}"/>
    <cellStyle name="Normal 6 6 3 3" xfId="43237" xr:uid="{00000000-0005-0000-0000-0000A8A40000}"/>
    <cellStyle name="Normal 6 6 3 3 2" xfId="43238" xr:uid="{00000000-0005-0000-0000-0000A9A40000}"/>
    <cellStyle name="Normal 6 6 3 3 2 2" xfId="43239" xr:uid="{00000000-0005-0000-0000-0000AAA40000}"/>
    <cellStyle name="Normal 6 6 3 3 2 2 2" xfId="43240" xr:uid="{00000000-0005-0000-0000-0000ABA40000}"/>
    <cellStyle name="Normal 6 6 3 3 2 3" xfId="43241" xr:uid="{00000000-0005-0000-0000-0000ACA40000}"/>
    <cellStyle name="Normal 6 6 3 3 3" xfId="43242" xr:uid="{00000000-0005-0000-0000-0000ADA40000}"/>
    <cellStyle name="Normal 6 6 3 3 3 2" xfId="43243" xr:uid="{00000000-0005-0000-0000-0000AEA40000}"/>
    <cellStyle name="Normal 6 6 3 3 3 2 2" xfId="43244" xr:uid="{00000000-0005-0000-0000-0000AFA40000}"/>
    <cellStyle name="Normal 6 6 3 3 3 3" xfId="43245" xr:uid="{00000000-0005-0000-0000-0000B0A40000}"/>
    <cellStyle name="Normal 6 6 3 3 4" xfId="43246" xr:uid="{00000000-0005-0000-0000-0000B1A40000}"/>
    <cellStyle name="Normal 6 6 3 3 4 2" xfId="43247" xr:uid="{00000000-0005-0000-0000-0000B2A40000}"/>
    <cellStyle name="Normal 6 6 3 3 4 2 2" xfId="43248" xr:uid="{00000000-0005-0000-0000-0000B3A40000}"/>
    <cellStyle name="Normal 6 6 3 3 4 3" xfId="43249" xr:uid="{00000000-0005-0000-0000-0000B4A40000}"/>
    <cellStyle name="Normal 6 6 3 3 5" xfId="43250" xr:uid="{00000000-0005-0000-0000-0000B5A40000}"/>
    <cellStyle name="Normal 6 6 3 3 5 2" xfId="43251" xr:uid="{00000000-0005-0000-0000-0000B6A40000}"/>
    <cellStyle name="Normal 6 6 3 3 6" xfId="43252" xr:uid="{00000000-0005-0000-0000-0000B7A40000}"/>
    <cellStyle name="Normal 6 6 3 4" xfId="43253" xr:uid="{00000000-0005-0000-0000-0000B8A40000}"/>
    <cellStyle name="Normal 6 6 3 4 2" xfId="43254" xr:uid="{00000000-0005-0000-0000-0000B9A40000}"/>
    <cellStyle name="Normal 6 6 3 4 2 2" xfId="43255" xr:uid="{00000000-0005-0000-0000-0000BAA40000}"/>
    <cellStyle name="Normal 6 6 3 4 3" xfId="43256" xr:uid="{00000000-0005-0000-0000-0000BBA40000}"/>
    <cellStyle name="Normal 6 6 3 5" xfId="43257" xr:uid="{00000000-0005-0000-0000-0000BCA40000}"/>
    <cellStyle name="Normal 6 6 3 5 2" xfId="43258" xr:uid="{00000000-0005-0000-0000-0000BDA40000}"/>
    <cellStyle name="Normal 6 6 3 5 2 2" xfId="43259" xr:uid="{00000000-0005-0000-0000-0000BEA40000}"/>
    <cellStyle name="Normal 6 6 3 5 3" xfId="43260" xr:uid="{00000000-0005-0000-0000-0000BFA40000}"/>
    <cellStyle name="Normal 6 6 3 6" xfId="43261" xr:uid="{00000000-0005-0000-0000-0000C0A40000}"/>
    <cellStyle name="Normal 6 6 3 6 2" xfId="43262" xr:uid="{00000000-0005-0000-0000-0000C1A40000}"/>
    <cellStyle name="Normal 6 6 3 6 2 2" xfId="43263" xr:uid="{00000000-0005-0000-0000-0000C2A40000}"/>
    <cellStyle name="Normal 6 6 3 6 3" xfId="43264" xr:uid="{00000000-0005-0000-0000-0000C3A40000}"/>
    <cellStyle name="Normal 6 6 3 7" xfId="43265" xr:uid="{00000000-0005-0000-0000-0000C4A40000}"/>
    <cellStyle name="Normal 6 6 3 7 2" xfId="43266" xr:uid="{00000000-0005-0000-0000-0000C5A40000}"/>
    <cellStyle name="Normal 6 6 3 8" xfId="43267" xr:uid="{00000000-0005-0000-0000-0000C6A40000}"/>
    <cellStyle name="Normal 6 6 3 8 2" xfId="43268" xr:uid="{00000000-0005-0000-0000-0000C7A40000}"/>
    <cellStyle name="Normal 6 6 3 9" xfId="43269" xr:uid="{00000000-0005-0000-0000-0000C8A40000}"/>
    <cellStyle name="Normal 6 6 4" xfId="1369" xr:uid="{00000000-0005-0000-0000-0000C9A40000}"/>
    <cellStyle name="Normal 6 6 4 2" xfId="43270" xr:uid="{00000000-0005-0000-0000-0000CAA40000}"/>
    <cellStyle name="Normal 6 6 4 2 2" xfId="43271" xr:uid="{00000000-0005-0000-0000-0000CBA40000}"/>
    <cellStyle name="Normal 6 6 4 2 2 2" xfId="43272" xr:uid="{00000000-0005-0000-0000-0000CCA40000}"/>
    <cellStyle name="Normal 6 6 4 2 3" xfId="43273" xr:uid="{00000000-0005-0000-0000-0000CDA40000}"/>
    <cellStyle name="Normal 6 6 4 3" xfId="43274" xr:uid="{00000000-0005-0000-0000-0000CEA40000}"/>
    <cellStyle name="Normal 6 6 4 3 2" xfId="43275" xr:uid="{00000000-0005-0000-0000-0000CFA40000}"/>
    <cellStyle name="Normal 6 6 4 3 2 2" xfId="43276" xr:uid="{00000000-0005-0000-0000-0000D0A40000}"/>
    <cellStyle name="Normal 6 6 4 3 3" xfId="43277" xr:uid="{00000000-0005-0000-0000-0000D1A40000}"/>
    <cellStyle name="Normal 6 6 4 4" xfId="43278" xr:uid="{00000000-0005-0000-0000-0000D2A40000}"/>
    <cellStyle name="Normal 6 6 4 4 2" xfId="43279" xr:uid="{00000000-0005-0000-0000-0000D3A40000}"/>
    <cellStyle name="Normal 6 6 4 4 2 2" xfId="43280" xr:uid="{00000000-0005-0000-0000-0000D4A40000}"/>
    <cellStyle name="Normal 6 6 4 4 3" xfId="43281" xr:uid="{00000000-0005-0000-0000-0000D5A40000}"/>
    <cellStyle name="Normal 6 6 4 5" xfId="43282" xr:uid="{00000000-0005-0000-0000-0000D6A40000}"/>
    <cellStyle name="Normal 6 6 4 5 2" xfId="43283" xr:uid="{00000000-0005-0000-0000-0000D7A40000}"/>
    <cellStyle name="Normal 6 6 4 6" xfId="43284" xr:uid="{00000000-0005-0000-0000-0000D8A40000}"/>
    <cellStyle name="Normal 6 6 4 6 2" xfId="43285" xr:uid="{00000000-0005-0000-0000-0000D9A40000}"/>
    <cellStyle name="Normal 6 6 4 7" xfId="43286" xr:uid="{00000000-0005-0000-0000-0000DAA40000}"/>
    <cellStyle name="Normal 6 6 5" xfId="43287" xr:uid="{00000000-0005-0000-0000-0000DBA40000}"/>
    <cellStyle name="Normal 6 6 5 2" xfId="43288" xr:uid="{00000000-0005-0000-0000-0000DCA40000}"/>
    <cellStyle name="Normal 6 6 5 2 2" xfId="43289" xr:uid="{00000000-0005-0000-0000-0000DDA40000}"/>
    <cellStyle name="Normal 6 6 5 2 2 2" xfId="43290" xr:uid="{00000000-0005-0000-0000-0000DEA40000}"/>
    <cellStyle name="Normal 6 6 5 2 3" xfId="43291" xr:uid="{00000000-0005-0000-0000-0000DFA40000}"/>
    <cellStyle name="Normal 6 6 5 3" xfId="43292" xr:uid="{00000000-0005-0000-0000-0000E0A40000}"/>
    <cellStyle name="Normal 6 6 5 3 2" xfId="43293" xr:uid="{00000000-0005-0000-0000-0000E1A40000}"/>
    <cellStyle name="Normal 6 6 5 3 2 2" xfId="43294" xr:uid="{00000000-0005-0000-0000-0000E2A40000}"/>
    <cellStyle name="Normal 6 6 5 3 3" xfId="43295" xr:uid="{00000000-0005-0000-0000-0000E3A40000}"/>
    <cellStyle name="Normal 6 6 5 4" xfId="43296" xr:uid="{00000000-0005-0000-0000-0000E4A40000}"/>
    <cellStyle name="Normal 6 6 5 4 2" xfId="43297" xr:uid="{00000000-0005-0000-0000-0000E5A40000}"/>
    <cellStyle name="Normal 6 6 5 4 2 2" xfId="43298" xr:uid="{00000000-0005-0000-0000-0000E6A40000}"/>
    <cellStyle name="Normal 6 6 5 4 3" xfId="43299" xr:uid="{00000000-0005-0000-0000-0000E7A40000}"/>
    <cellStyle name="Normal 6 6 5 5" xfId="43300" xr:uid="{00000000-0005-0000-0000-0000E8A40000}"/>
    <cellStyle name="Normal 6 6 5 5 2" xfId="43301" xr:uid="{00000000-0005-0000-0000-0000E9A40000}"/>
    <cellStyle name="Normal 6 6 5 6" xfId="43302" xr:uid="{00000000-0005-0000-0000-0000EAA40000}"/>
    <cellStyle name="Normal 6 6 6" xfId="43303" xr:uid="{00000000-0005-0000-0000-0000EBA40000}"/>
    <cellStyle name="Normal 6 6 6 2" xfId="43304" xr:uid="{00000000-0005-0000-0000-0000ECA40000}"/>
    <cellStyle name="Normal 6 6 6 2 2" xfId="43305" xr:uid="{00000000-0005-0000-0000-0000EDA40000}"/>
    <cellStyle name="Normal 6 6 6 2 2 2" xfId="43306" xr:uid="{00000000-0005-0000-0000-0000EEA40000}"/>
    <cellStyle name="Normal 6 6 6 2 3" xfId="43307" xr:uid="{00000000-0005-0000-0000-0000EFA40000}"/>
    <cellStyle name="Normal 6 6 6 3" xfId="43308" xr:uid="{00000000-0005-0000-0000-0000F0A40000}"/>
    <cellStyle name="Normal 6 6 6 3 2" xfId="43309" xr:uid="{00000000-0005-0000-0000-0000F1A40000}"/>
    <cellStyle name="Normal 6 6 6 3 2 2" xfId="43310" xr:uid="{00000000-0005-0000-0000-0000F2A40000}"/>
    <cellStyle name="Normal 6 6 6 3 3" xfId="43311" xr:uid="{00000000-0005-0000-0000-0000F3A40000}"/>
    <cellStyle name="Normal 6 6 6 4" xfId="43312" xr:uid="{00000000-0005-0000-0000-0000F4A40000}"/>
    <cellStyle name="Normal 6 6 6 4 2" xfId="43313" xr:uid="{00000000-0005-0000-0000-0000F5A40000}"/>
    <cellStyle name="Normal 6 6 6 4 2 2" xfId="43314" xr:uid="{00000000-0005-0000-0000-0000F6A40000}"/>
    <cellStyle name="Normal 6 6 6 4 3" xfId="43315" xr:uid="{00000000-0005-0000-0000-0000F7A40000}"/>
    <cellStyle name="Normal 6 6 6 5" xfId="43316" xr:uid="{00000000-0005-0000-0000-0000F8A40000}"/>
    <cellStyle name="Normal 6 6 6 5 2" xfId="43317" xr:uid="{00000000-0005-0000-0000-0000F9A40000}"/>
    <cellStyle name="Normal 6 6 6 6" xfId="43318" xr:uid="{00000000-0005-0000-0000-0000FAA40000}"/>
    <cellStyle name="Normal 6 6 7" xfId="43319" xr:uid="{00000000-0005-0000-0000-0000FBA40000}"/>
    <cellStyle name="Normal 6 6 7 2" xfId="43320" xr:uid="{00000000-0005-0000-0000-0000FCA40000}"/>
    <cellStyle name="Normal 6 6 7 2 2" xfId="43321" xr:uid="{00000000-0005-0000-0000-0000FDA40000}"/>
    <cellStyle name="Normal 6 6 7 2 2 2" xfId="43322" xr:uid="{00000000-0005-0000-0000-0000FEA40000}"/>
    <cellStyle name="Normal 6 6 7 2 3" xfId="43323" xr:uid="{00000000-0005-0000-0000-0000FFA40000}"/>
    <cellStyle name="Normal 6 6 7 3" xfId="43324" xr:uid="{00000000-0005-0000-0000-000000A50000}"/>
    <cellStyle name="Normal 6 6 7 3 2" xfId="43325" xr:uid="{00000000-0005-0000-0000-000001A50000}"/>
    <cellStyle name="Normal 6 6 7 3 2 2" xfId="43326" xr:uid="{00000000-0005-0000-0000-000002A50000}"/>
    <cellStyle name="Normal 6 6 7 3 3" xfId="43327" xr:uid="{00000000-0005-0000-0000-000003A50000}"/>
    <cellStyle name="Normal 6 6 7 4" xfId="43328" xr:uid="{00000000-0005-0000-0000-000004A50000}"/>
    <cellStyle name="Normal 6 6 7 4 2" xfId="43329" xr:uid="{00000000-0005-0000-0000-000005A50000}"/>
    <cellStyle name="Normal 6 6 7 4 2 2" xfId="43330" xr:uid="{00000000-0005-0000-0000-000006A50000}"/>
    <cellStyle name="Normal 6 6 7 4 3" xfId="43331" xr:uid="{00000000-0005-0000-0000-000007A50000}"/>
    <cellStyle name="Normal 6 6 7 5" xfId="43332" xr:uid="{00000000-0005-0000-0000-000008A50000}"/>
    <cellStyle name="Normal 6 6 7 5 2" xfId="43333" xr:uid="{00000000-0005-0000-0000-000009A50000}"/>
    <cellStyle name="Normal 6 6 7 6" xfId="43334" xr:uid="{00000000-0005-0000-0000-00000AA50000}"/>
    <cellStyle name="Normal 6 6 8" xfId="43335" xr:uid="{00000000-0005-0000-0000-00000BA50000}"/>
    <cellStyle name="Normal 6 6 8 2" xfId="43336" xr:uid="{00000000-0005-0000-0000-00000CA50000}"/>
    <cellStyle name="Normal 6 6 8 2 2" xfId="43337" xr:uid="{00000000-0005-0000-0000-00000DA50000}"/>
    <cellStyle name="Normal 6 6 8 3" xfId="43338" xr:uid="{00000000-0005-0000-0000-00000EA50000}"/>
    <cellStyle name="Normal 6 6 9" xfId="43339" xr:uid="{00000000-0005-0000-0000-00000FA50000}"/>
    <cellStyle name="Normal 6 6 9 2" xfId="43340" xr:uid="{00000000-0005-0000-0000-000010A50000}"/>
    <cellStyle name="Normal 6 6 9 2 2" xfId="43341" xr:uid="{00000000-0005-0000-0000-000011A50000}"/>
    <cellStyle name="Normal 6 6 9 3" xfId="43342" xr:uid="{00000000-0005-0000-0000-000012A50000}"/>
    <cellStyle name="Normal 6 7" xfId="1370" xr:uid="{00000000-0005-0000-0000-000013A50000}"/>
    <cellStyle name="Normal 6 7 10" xfId="43343" xr:uid="{00000000-0005-0000-0000-000014A50000}"/>
    <cellStyle name="Normal 6 7 10 2" xfId="43344" xr:uid="{00000000-0005-0000-0000-000015A50000}"/>
    <cellStyle name="Normal 6 7 11" xfId="43345" xr:uid="{00000000-0005-0000-0000-000016A50000}"/>
    <cellStyle name="Normal 6 7 12" xfId="43346" xr:uid="{00000000-0005-0000-0000-000017A50000}"/>
    <cellStyle name="Normal 6 7 2" xfId="1371" xr:uid="{00000000-0005-0000-0000-000018A50000}"/>
    <cellStyle name="Normal 6 7 2 2" xfId="43347" xr:uid="{00000000-0005-0000-0000-000019A50000}"/>
    <cellStyle name="Normal 6 7 2 2 2" xfId="43348" xr:uid="{00000000-0005-0000-0000-00001AA50000}"/>
    <cellStyle name="Normal 6 7 2 2 2 2" xfId="43349" xr:uid="{00000000-0005-0000-0000-00001BA50000}"/>
    <cellStyle name="Normal 6 7 2 2 3" xfId="43350" xr:uid="{00000000-0005-0000-0000-00001CA50000}"/>
    <cellStyle name="Normal 6 7 2 3" xfId="43351" xr:uid="{00000000-0005-0000-0000-00001DA50000}"/>
    <cellStyle name="Normal 6 7 2 3 2" xfId="43352" xr:uid="{00000000-0005-0000-0000-00001EA50000}"/>
    <cellStyle name="Normal 6 7 2 3 2 2" xfId="43353" xr:uid="{00000000-0005-0000-0000-00001FA50000}"/>
    <cellStyle name="Normal 6 7 2 3 3" xfId="43354" xr:uid="{00000000-0005-0000-0000-000020A50000}"/>
    <cellStyle name="Normal 6 7 2 4" xfId="43355" xr:uid="{00000000-0005-0000-0000-000021A50000}"/>
    <cellStyle name="Normal 6 7 2 4 2" xfId="43356" xr:uid="{00000000-0005-0000-0000-000022A50000}"/>
    <cellStyle name="Normal 6 7 2 4 2 2" xfId="43357" xr:uid="{00000000-0005-0000-0000-000023A50000}"/>
    <cellStyle name="Normal 6 7 2 4 3" xfId="43358" xr:uid="{00000000-0005-0000-0000-000024A50000}"/>
    <cellStyle name="Normal 6 7 2 5" xfId="43359" xr:uid="{00000000-0005-0000-0000-000025A50000}"/>
    <cellStyle name="Normal 6 7 2 5 2" xfId="43360" xr:uid="{00000000-0005-0000-0000-000026A50000}"/>
    <cellStyle name="Normal 6 7 2 6" xfId="43361" xr:uid="{00000000-0005-0000-0000-000027A50000}"/>
    <cellStyle name="Normal 6 7 2 6 2" xfId="43362" xr:uid="{00000000-0005-0000-0000-000028A50000}"/>
    <cellStyle name="Normal 6 7 2 7" xfId="43363" xr:uid="{00000000-0005-0000-0000-000029A50000}"/>
    <cellStyle name="Normal 6 7 3" xfId="43364" xr:uid="{00000000-0005-0000-0000-00002AA50000}"/>
    <cellStyle name="Normal 6 7 3 2" xfId="43365" xr:uid="{00000000-0005-0000-0000-00002BA50000}"/>
    <cellStyle name="Normal 6 7 3 2 2" xfId="43366" xr:uid="{00000000-0005-0000-0000-00002CA50000}"/>
    <cellStyle name="Normal 6 7 3 2 2 2" xfId="43367" xr:uid="{00000000-0005-0000-0000-00002DA50000}"/>
    <cellStyle name="Normal 6 7 3 2 3" xfId="43368" xr:uid="{00000000-0005-0000-0000-00002EA50000}"/>
    <cellStyle name="Normal 6 7 3 3" xfId="43369" xr:uid="{00000000-0005-0000-0000-00002FA50000}"/>
    <cellStyle name="Normal 6 7 3 3 2" xfId="43370" xr:uid="{00000000-0005-0000-0000-000030A50000}"/>
    <cellStyle name="Normal 6 7 3 3 2 2" xfId="43371" xr:uid="{00000000-0005-0000-0000-000031A50000}"/>
    <cellStyle name="Normal 6 7 3 3 3" xfId="43372" xr:uid="{00000000-0005-0000-0000-000032A50000}"/>
    <cellStyle name="Normal 6 7 3 4" xfId="43373" xr:uid="{00000000-0005-0000-0000-000033A50000}"/>
    <cellStyle name="Normal 6 7 3 4 2" xfId="43374" xr:uid="{00000000-0005-0000-0000-000034A50000}"/>
    <cellStyle name="Normal 6 7 3 4 2 2" xfId="43375" xr:uid="{00000000-0005-0000-0000-000035A50000}"/>
    <cellStyle name="Normal 6 7 3 4 3" xfId="43376" xr:uid="{00000000-0005-0000-0000-000036A50000}"/>
    <cellStyle name="Normal 6 7 3 5" xfId="43377" xr:uid="{00000000-0005-0000-0000-000037A50000}"/>
    <cellStyle name="Normal 6 7 3 5 2" xfId="43378" xr:uid="{00000000-0005-0000-0000-000038A50000}"/>
    <cellStyle name="Normal 6 7 3 6" xfId="43379" xr:uid="{00000000-0005-0000-0000-000039A50000}"/>
    <cellStyle name="Normal 6 7 4" xfId="43380" xr:uid="{00000000-0005-0000-0000-00003AA50000}"/>
    <cellStyle name="Normal 6 7 4 2" xfId="43381" xr:uid="{00000000-0005-0000-0000-00003BA50000}"/>
    <cellStyle name="Normal 6 7 4 2 2" xfId="43382" xr:uid="{00000000-0005-0000-0000-00003CA50000}"/>
    <cellStyle name="Normal 6 7 4 3" xfId="43383" xr:uid="{00000000-0005-0000-0000-00003DA50000}"/>
    <cellStyle name="Normal 6 7 5" xfId="43384" xr:uid="{00000000-0005-0000-0000-00003EA50000}"/>
    <cellStyle name="Normal 6 7 5 2" xfId="43385" xr:uid="{00000000-0005-0000-0000-00003FA50000}"/>
    <cellStyle name="Normal 6 7 5 2 2" xfId="43386" xr:uid="{00000000-0005-0000-0000-000040A50000}"/>
    <cellStyle name="Normal 6 7 5 3" xfId="43387" xr:uid="{00000000-0005-0000-0000-000041A50000}"/>
    <cellStyle name="Normal 6 7 6" xfId="43388" xr:uid="{00000000-0005-0000-0000-000042A50000}"/>
    <cellStyle name="Normal 6 7 6 2" xfId="43389" xr:uid="{00000000-0005-0000-0000-000043A50000}"/>
    <cellStyle name="Normal 6 7 6 2 2" xfId="43390" xr:uid="{00000000-0005-0000-0000-000044A50000}"/>
    <cellStyle name="Normal 6 7 6 3" xfId="43391" xr:uid="{00000000-0005-0000-0000-000045A50000}"/>
    <cellStyle name="Normal 6 7 7" xfId="43392" xr:uid="{00000000-0005-0000-0000-000046A50000}"/>
    <cellStyle name="Normal 6 7 7 2" xfId="43393" xr:uid="{00000000-0005-0000-0000-000047A50000}"/>
    <cellStyle name="Normal 6 7 8" xfId="43394" xr:uid="{00000000-0005-0000-0000-000048A50000}"/>
    <cellStyle name="Normal 6 7 8 2" xfId="43395" xr:uid="{00000000-0005-0000-0000-000049A50000}"/>
    <cellStyle name="Normal 6 7 9" xfId="43396" xr:uid="{00000000-0005-0000-0000-00004AA50000}"/>
    <cellStyle name="Normal 6 7 9 2" xfId="43397" xr:uid="{00000000-0005-0000-0000-00004BA50000}"/>
    <cellStyle name="Normal 6 8" xfId="1372" xr:uid="{00000000-0005-0000-0000-00004CA50000}"/>
    <cellStyle name="Normal 6 8 10" xfId="43398" xr:uid="{00000000-0005-0000-0000-00004DA50000}"/>
    <cellStyle name="Normal 6 8 10 2" xfId="43399" xr:uid="{00000000-0005-0000-0000-00004EA50000}"/>
    <cellStyle name="Normal 6 8 11" xfId="43400" xr:uid="{00000000-0005-0000-0000-00004FA50000}"/>
    <cellStyle name="Normal 6 8 12" xfId="43401" xr:uid="{00000000-0005-0000-0000-000050A50000}"/>
    <cellStyle name="Normal 6 8 2" xfId="1373" xr:uid="{00000000-0005-0000-0000-000051A50000}"/>
    <cellStyle name="Normal 6 8 2 2" xfId="43402" xr:uid="{00000000-0005-0000-0000-000052A50000}"/>
    <cellStyle name="Normal 6 8 2 2 2" xfId="43403" xr:uid="{00000000-0005-0000-0000-000053A50000}"/>
    <cellStyle name="Normal 6 8 2 2 2 2" xfId="43404" xr:uid="{00000000-0005-0000-0000-000054A50000}"/>
    <cellStyle name="Normal 6 8 2 2 3" xfId="43405" xr:uid="{00000000-0005-0000-0000-000055A50000}"/>
    <cellStyle name="Normal 6 8 2 3" xfId="43406" xr:uid="{00000000-0005-0000-0000-000056A50000}"/>
    <cellStyle name="Normal 6 8 2 3 2" xfId="43407" xr:uid="{00000000-0005-0000-0000-000057A50000}"/>
    <cellStyle name="Normal 6 8 2 3 2 2" xfId="43408" xr:uid="{00000000-0005-0000-0000-000058A50000}"/>
    <cellStyle name="Normal 6 8 2 3 3" xfId="43409" xr:uid="{00000000-0005-0000-0000-000059A50000}"/>
    <cellStyle name="Normal 6 8 2 4" xfId="43410" xr:uid="{00000000-0005-0000-0000-00005AA50000}"/>
    <cellStyle name="Normal 6 8 2 4 2" xfId="43411" xr:uid="{00000000-0005-0000-0000-00005BA50000}"/>
    <cellStyle name="Normal 6 8 2 4 2 2" xfId="43412" xr:uid="{00000000-0005-0000-0000-00005CA50000}"/>
    <cellStyle name="Normal 6 8 2 4 3" xfId="43413" xr:uid="{00000000-0005-0000-0000-00005DA50000}"/>
    <cellStyle name="Normal 6 8 2 5" xfId="43414" xr:uid="{00000000-0005-0000-0000-00005EA50000}"/>
    <cellStyle name="Normal 6 8 2 5 2" xfId="43415" xr:uid="{00000000-0005-0000-0000-00005FA50000}"/>
    <cellStyle name="Normal 6 8 2 6" xfId="43416" xr:uid="{00000000-0005-0000-0000-000060A50000}"/>
    <cellStyle name="Normal 6 8 2 6 2" xfId="43417" xr:uid="{00000000-0005-0000-0000-000061A50000}"/>
    <cellStyle name="Normal 6 8 2 7" xfId="43418" xr:uid="{00000000-0005-0000-0000-000062A50000}"/>
    <cellStyle name="Normal 6 8 3" xfId="43419" xr:uid="{00000000-0005-0000-0000-000063A50000}"/>
    <cellStyle name="Normal 6 8 3 2" xfId="43420" xr:uid="{00000000-0005-0000-0000-000064A50000}"/>
    <cellStyle name="Normal 6 8 3 2 2" xfId="43421" xr:uid="{00000000-0005-0000-0000-000065A50000}"/>
    <cellStyle name="Normal 6 8 3 2 2 2" xfId="43422" xr:uid="{00000000-0005-0000-0000-000066A50000}"/>
    <cellStyle name="Normal 6 8 3 2 3" xfId="43423" xr:uid="{00000000-0005-0000-0000-000067A50000}"/>
    <cellStyle name="Normal 6 8 3 3" xfId="43424" xr:uid="{00000000-0005-0000-0000-000068A50000}"/>
    <cellStyle name="Normal 6 8 3 3 2" xfId="43425" xr:uid="{00000000-0005-0000-0000-000069A50000}"/>
    <cellStyle name="Normal 6 8 3 3 2 2" xfId="43426" xr:uid="{00000000-0005-0000-0000-00006AA50000}"/>
    <cellStyle name="Normal 6 8 3 3 3" xfId="43427" xr:uid="{00000000-0005-0000-0000-00006BA50000}"/>
    <cellStyle name="Normal 6 8 3 4" xfId="43428" xr:uid="{00000000-0005-0000-0000-00006CA50000}"/>
    <cellStyle name="Normal 6 8 3 4 2" xfId="43429" xr:uid="{00000000-0005-0000-0000-00006DA50000}"/>
    <cellStyle name="Normal 6 8 3 4 2 2" xfId="43430" xr:uid="{00000000-0005-0000-0000-00006EA50000}"/>
    <cellStyle name="Normal 6 8 3 4 3" xfId="43431" xr:uid="{00000000-0005-0000-0000-00006FA50000}"/>
    <cellStyle name="Normal 6 8 3 5" xfId="43432" xr:uid="{00000000-0005-0000-0000-000070A50000}"/>
    <cellStyle name="Normal 6 8 3 5 2" xfId="43433" xr:uid="{00000000-0005-0000-0000-000071A50000}"/>
    <cellStyle name="Normal 6 8 3 6" xfId="43434" xr:uid="{00000000-0005-0000-0000-000072A50000}"/>
    <cellStyle name="Normal 6 8 4" xfId="43435" xr:uid="{00000000-0005-0000-0000-000073A50000}"/>
    <cellStyle name="Normal 6 8 4 2" xfId="43436" xr:uid="{00000000-0005-0000-0000-000074A50000}"/>
    <cellStyle name="Normal 6 8 4 2 2" xfId="43437" xr:uid="{00000000-0005-0000-0000-000075A50000}"/>
    <cellStyle name="Normal 6 8 4 3" xfId="43438" xr:uid="{00000000-0005-0000-0000-000076A50000}"/>
    <cellStyle name="Normal 6 8 5" xfId="43439" xr:uid="{00000000-0005-0000-0000-000077A50000}"/>
    <cellStyle name="Normal 6 8 5 2" xfId="43440" xr:uid="{00000000-0005-0000-0000-000078A50000}"/>
    <cellStyle name="Normal 6 8 5 2 2" xfId="43441" xr:uid="{00000000-0005-0000-0000-000079A50000}"/>
    <cellStyle name="Normal 6 8 5 3" xfId="43442" xr:uid="{00000000-0005-0000-0000-00007AA50000}"/>
    <cellStyle name="Normal 6 8 6" xfId="43443" xr:uid="{00000000-0005-0000-0000-00007BA50000}"/>
    <cellStyle name="Normal 6 8 6 2" xfId="43444" xr:uid="{00000000-0005-0000-0000-00007CA50000}"/>
    <cellStyle name="Normal 6 8 6 2 2" xfId="43445" xr:uid="{00000000-0005-0000-0000-00007DA50000}"/>
    <cellStyle name="Normal 6 8 6 3" xfId="43446" xr:uid="{00000000-0005-0000-0000-00007EA50000}"/>
    <cellStyle name="Normal 6 8 7" xfId="43447" xr:uid="{00000000-0005-0000-0000-00007FA50000}"/>
    <cellStyle name="Normal 6 8 7 2" xfId="43448" xr:uid="{00000000-0005-0000-0000-000080A50000}"/>
    <cellStyle name="Normal 6 8 8" xfId="43449" xr:uid="{00000000-0005-0000-0000-000081A50000}"/>
    <cellStyle name="Normal 6 8 8 2" xfId="43450" xr:uid="{00000000-0005-0000-0000-000082A50000}"/>
    <cellStyle name="Normal 6 8 9" xfId="43451" xr:uid="{00000000-0005-0000-0000-000083A50000}"/>
    <cellStyle name="Normal 6 8 9 2" xfId="43452" xr:uid="{00000000-0005-0000-0000-000084A50000}"/>
    <cellStyle name="Normal 6 9" xfId="1374" xr:uid="{00000000-0005-0000-0000-000085A50000}"/>
    <cellStyle name="Normal 6 9 2" xfId="43453" xr:uid="{00000000-0005-0000-0000-000086A50000}"/>
    <cellStyle name="Normal 6 9 2 2" xfId="43454" xr:uid="{00000000-0005-0000-0000-000087A50000}"/>
    <cellStyle name="Normal 6 9 2 2 2" xfId="43455" xr:uid="{00000000-0005-0000-0000-000088A50000}"/>
    <cellStyle name="Normal 6 9 2 2 2 2" xfId="43456" xr:uid="{00000000-0005-0000-0000-000089A50000}"/>
    <cellStyle name="Normal 6 9 2 2 3" xfId="43457" xr:uid="{00000000-0005-0000-0000-00008AA50000}"/>
    <cellStyle name="Normal 6 9 2 3" xfId="43458" xr:uid="{00000000-0005-0000-0000-00008BA50000}"/>
    <cellStyle name="Normal 6 9 2 3 2" xfId="43459" xr:uid="{00000000-0005-0000-0000-00008CA50000}"/>
    <cellStyle name="Normal 6 9 2 3 2 2" xfId="43460" xr:uid="{00000000-0005-0000-0000-00008DA50000}"/>
    <cellStyle name="Normal 6 9 2 3 3" xfId="43461" xr:uid="{00000000-0005-0000-0000-00008EA50000}"/>
    <cellStyle name="Normal 6 9 2 4" xfId="43462" xr:uid="{00000000-0005-0000-0000-00008FA50000}"/>
    <cellStyle name="Normal 6 9 2 4 2" xfId="43463" xr:uid="{00000000-0005-0000-0000-000090A50000}"/>
    <cellStyle name="Normal 6 9 2 4 2 2" xfId="43464" xr:uid="{00000000-0005-0000-0000-000091A50000}"/>
    <cellStyle name="Normal 6 9 2 4 3" xfId="43465" xr:uid="{00000000-0005-0000-0000-000092A50000}"/>
    <cellStyle name="Normal 6 9 2 5" xfId="43466" xr:uid="{00000000-0005-0000-0000-000093A50000}"/>
    <cellStyle name="Normal 6 9 2 5 2" xfId="43467" xr:uid="{00000000-0005-0000-0000-000094A50000}"/>
    <cellStyle name="Normal 6 9 2 6" xfId="43468" xr:uid="{00000000-0005-0000-0000-000095A50000}"/>
    <cellStyle name="Normal 6 9 2 6 2" xfId="43469" xr:uid="{00000000-0005-0000-0000-000096A50000}"/>
    <cellStyle name="Normal 6 9 2 7" xfId="43470" xr:uid="{00000000-0005-0000-0000-000097A50000}"/>
    <cellStyle name="Normal 6 9 3" xfId="43471" xr:uid="{00000000-0005-0000-0000-000098A50000}"/>
    <cellStyle name="Normal 6 9 3 2" xfId="43472" xr:uid="{00000000-0005-0000-0000-000099A50000}"/>
    <cellStyle name="Normal 6 9 3 2 2" xfId="43473" xr:uid="{00000000-0005-0000-0000-00009AA50000}"/>
    <cellStyle name="Normal 6 9 3 2 2 2" xfId="43474" xr:uid="{00000000-0005-0000-0000-00009BA50000}"/>
    <cellStyle name="Normal 6 9 3 2 3" xfId="43475" xr:uid="{00000000-0005-0000-0000-00009CA50000}"/>
    <cellStyle name="Normal 6 9 3 3" xfId="43476" xr:uid="{00000000-0005-0000-0000-00009DA50000}"/>
    <cellStyle name="Normal 6 9 3 3 2" xfId="43477" xr:uid="{00000000-0005-0000-0000-00009EA50000}"/>
    <cellStyle name="Normal 6 9 3 3 2 2" xfId="43478" xr:uid="{00000000-0005-0000-0000-00009FA50000}"/>
    <cellStyle name="Normal 6 9 3 3 3" xfId="43479" xr:uid="{00000000-0005-0000-0000-0000A0A50000}"/>
    <cellStyle name="Normal 6 9 3 4" xfId="43480" xr:uid="{00000000-0005-0000-0000-0000A1A50000}"/>
    <cellStyle name="Normal 6 9 3 4 2" xfId="43481" xr:uid="{00000000-0005-0000-0000-0000A2A50000}"/>
    <cellStyle name="Normal 6 9 3 4 2 2" xfId="43482" xr:uid="{00000000-0005-0000-0000-0000A3A50000}"/>
    <cellStyle name="Normal 6 9 3 4 3" xfId="43483" xr:uid="{00000000-0005-0000-0000-0000A4A50000}"/>
    <cellStyle name="Normal 6 9 3 5" xfId="43484" xr:uid="{00000000-0005-0000-0000-0000A5A50000}"/>
    <cellStyle name="Normal 6 9 3 5 2" xfId="43485" xr:uid="{00000000-0005-0000-0000-0000A6A50000}"/>
    <cellStyle name="Normal 6 9 3 6" xfId="43486" xr:uid="{00000000-0005-0000-0000-0000A7A50000}"/>
    <cellStyle name="Normal 6 9 4" xfId="43487" xr:uid="{00000000-0005-0000-0000-0000A8A50000}"/>
    <cellStyle name="Normal 6 9 4 2" xfId="43488" xr:uid="{00000000-0005-0000-0000-0000A9A50000}"/>
    <cellStyle name="Normal 6 9 4 2 2" xfId="43489" xr:uid="{00000000-0005-0000-0000-0000AAA50000}"/>
    <cellStyle name="Normal 6 9 4 3" xfId="43490" xr:uid="{00000000-0005-0000-0000-0000ABA50000}"/>
    <cellStyle name="Normal 6 9 5" xfId="43491" xr:uid="{00000000-0005-0000-0000-0000ACA50000}"/>
    <cellStyle name="Normal 6 9 5 2" xfId="43492" xr:uid="{00000000-0005-0000-0000-0000ADA50000}"/>
    <cellStyle name="Normal 6 9 5 2 2" xfId="43493" xr:uid="{00000000-0005-0000-0000-0000AEA50000}"/>
    <cellStyle name="Normal 6 9 5 3" xfId="43494" xr:uid="{00000000-0005-0000-0000-0000AFA50000}"/>
    <cellStyle name="Normal 6 9 6" xfId="43495" xr:uid="{00000000-0005-0000-0000-0000B0A50000}"/>
    <cellStyle name="Normal 6 9 6 2" xfId="43496" xr:uid="{00000000-0005-0000-0000-0000B1A50000}"/>
    <cellStyle name="Normal 6 9 6 2 2" xfId="43497" xr:uid="{00000000-0005-0000-0000-0000B2A50000}"/>
    <cellStyle name="Normal 6 9 6 3" xfId="43498" xr:uid="{00000000-0005-0000-0000-0000B3A50000}"/>
    <cellStyle name="Normal 6 9 7" xfId="43499" xr:uid="{00000000-0005-0000-0000-0000B4A50000}"/>
    <cellStyle name="Normal 6 9 7 2" xfId="43500" xr:uid="{00000000-0005-0000-0000-0000B5A50000}"/>
    <cellStyle name="Normal 6 9 8" xfId="43501" xr:uid="{00000000-0005-0000-0000-0000B6A50000}"/>
    <cellStyle name="Normal 6 9 8 2" xfId="43502" xr:uid="{00000000-0005-0000-0000-0000B7A50000}"/>
    <cellStyle name="Normal 6 9 9" xfId="43503" xr:uid="{00000000-0005-0000-0000-0000B8A50000}"/>
    <cellStyle name="Normal 60" xfId="43504" xr:uid="{00000000-0005-0000-0000-0000B9A50000}"/>
    <cellStyle name="Normal 60 10" xfId="43505" xr:uid="{00000000-0005-0000-0000-0000BAA50000}"/>
    <cellStyle name="Normal 60 10 2" xfId="43506" xr:uid="{00000000-0005-0000-0000-0000BBA50000}"/>
    <cellStyle name="Normal 60 11" xfId="43507" xr:uid="{00000000-0005-0000-0000-0000BCA50000}"/>
    <cellStyle name="Normal 60 11 2" xfId="43508" xr:uid="{00000000-0005-0000-0000-0000BDA50000}"/>
    <cellStyle name="Normal 60 12" xfId="43509" xr:uid="{00000000-0005-0000-0000-0000BEA50000}"/>
    <cellStyle name="Normal 60 12 2" xfId="43510" xr:uid="{00000000-0005-0000-0000-0000BFA50000}"/>
    <cellStyle name="Normal 60 13" xfId="43511" xr:uid="{00000000-0005-0000-0000-0000C0A50000}"/>
    <cellStyle name="Normal 60 13 2" xfId="43512" xr:uid="{00000000-0005-0000-0000-0000C1A50000}"/>
    <cellStyle name="Normal 60 14" xfId="43513" xr:uid="{00000000-0005-0000-0000-0000C2A50000}"/>
    <cellStyle name="Normal 60 15" xfId="56123" xr:uid="{00000000-0005-0000-0000-0000C3A50000}"/>
    <cellStyle name="Normal 60 2" xfId="43514" xr:uid="{00000000-0005-0000-0000-0000C4A50000}"/>
    <cellStyle name="Normal 60 2 10" xfId="43515" xr:uid="{00000000-0005-0000-0000-0000C5A50000}"/>
    <cellStyle name="Normal 60 2 10 2" xfId="43516" xr:uid="{00000000-0005-0000-0000-0000C6A50000}"/>
    <cellStyle name="Normal 60 2 11" xfId="43517" xr:uid="{00000000-0005-0000-0000-0000C7A50000}"/>
    <cellStyle name="Normal 60 2 12" xfId="56124" xr:uid="{00000000-0005-0000-0000-0000C8A50000}"/>
    <cellStyle name="Normal 60 2 2" xfId="43518" xr:uid="{00000000-0005-0000-0000-0000C9A50000}"/>
    <cellStyle name="Normal 60 2 2 2" xfId="43519" xr:uid="{00000000-0005-0000-0000-0000CAA50000}"/>
    <cellStyle name="Normal 60 2 2 2 2" xfId="43520" xr:uid="{00000000-0005-0000-0000-0000CBA50000}"/>
    <cellStyle name="Normal 60 2 2 2 2 2" xfId="43521" xr:uid="{00000000-0005-0000-0000-0000CCA50000}"/>
    <cellStyle name="Normal 60 2 2 2 3" xfId="43522" xr:uid="{00000000-0005-0000-0000-0000CDA50000}"/>
    <cellStyle name="Normal 60 2 2 2 4" xfId="56126" xr:uid="{00000000-0005-0000-0000-0000CEA50000}"/>
    <cellStyle name="Normal 60 2 2 3" xfId="43523" xr:uid="{00000000-0005-0000-0000-0000CFA50000}"/>
    <cellStyle name="Normal 60 2 2 3 2" xfId="43524" xr:uid="{00000000-0005-0000-0000-0000D0A50000}"/>
    <cellStyle name="Normal 60 2 2 3 2 2" xfId="43525" xr:uid="{00000000-0005-0000-0000-0000D1A50000}"/>
    <cellStyle name="Normal 60 2 2 3 2 3" xfId="56128" xr:uid="{00000000-0005-0000-0000-0000D2A50000}"/>
    <cellStyle name="Normal 60 2 2 3 3" xfId="43526" xr:uid="{00000000-0005-0000-0000-0000D3A50000}"/>
    <cellStyle name="Normal 60 2 2 3 4" xfId="56127" xr:uid="{00000000-0005-0000-0000-0000D4A50000}"/>
    <cellStyle name="Normal 60 2 2 4" xfId="43527" xr:uid="{00000000-0005-0000-0000-0000D5A50000}"/>
    <cellStyle name="Normal 60 2 2 4 2" xfId="43528" xr:uid="{00000000-0005-0000-0000-0000D6A50000}"/>
    <cellStyle name="Normal 60 2 2 4 2 2" xfId="43529" xr:uid="{00000000-0005-0000-0000-0000D7A50000}"/>
    <cellStyle name="Normal 60 2 2 4 3" xfId="43530" xr:uid="{00000000-0005-0000-0000-0000D8A50000}"/>
    <cellStyle name="Normal 60 2 2 5" xfId="43531" xr:uid="{00000000-0005-0000-0000-0000D9A50000}"/>
    <cellStyle name="Normal 60 2 2 5 2" xfId="43532" xr:uid="{00000000-0005-0000-0000-0000DAA50000}"/>
    <cellStyle name="Normal 60 2 2 6" xfId="43533" xr:uid="{00000000-0005-0000-0000-0000DBA50000}"/>
    <cellStyle name="Normal 60 2 2 6 2" xfId="43534" xr:uid="{00000000-0005-0000-0000-0000DCA50000}"/>
    <cellStyle name="Normal 60 2 2 7" xfId="43535" xr:uid="{00000000-0005-0000-0000-0000DDA50000}"/>
    <cellStyle name="Normal 60 2 2 8" xfId="56125" xr:uid="{00000000-0005-0000-0000-0000DEA50000}"/>
    <cellStyle name="Normal 60 2 3" xfId="43536" xr:uid="{00000000-0005-0000-0000-0000DFA50000}"/>
    <cellStyle name="Normal 60 2 3 2" xfId="43537" xr:uid="{00000000-0005-0000-0000-0000E0A50000}"/>
    <cellStyle name="Normal 60 2 3 2 2" xfId="43538" xr:uid="{00000000-0005-0000-0000-0000E1A50000}"/>
    <cellStyle name="Normal 60 2 3 2 2 2" xfId="43539" xr:uid="{00000000-0005-0000-0000-0000E2A50000}"/>
    <cellStyle name="Normal 60 2 3 2 3" xfId="43540" xr:uid="{00000000-0005-0000-0000-0000E3A50000}"/>
    <cellStyle name="Normal 60 2 3 3" xfId="43541" xr:uid="{00000000-0005-0000-0000-0000E4A50000}"/>
    <cellStyle name="Normal 60 2 3 3 2" xfId="43542" xr:uid="{00000000-0005-0000-0000-0000E5A50000}"/>
    <cellStyle name="Normal 60 2 3 3 2 2" xfId="43543" xr:uid="{00000000-0005-0000-0000-0000E6A50000}"/>
    <cellStyle name="Normal 60 2 3 3 3" xfId="43544" xr:uid="{00000000-0005-0000-0000-0000E7A50000}"/>
    <cellStyle name="Normal 60 2 3 4" xfId="43545" xr:uid="{00000000-0005-0000-0000-0000E8A50000}"/>
    <cellStyle name="Normal 60 2 3 4 2" xfId="43546" xr:uid="{00000000-0005-0000-0000-0000E9A50000}"/>
    <cellStyle name="Normal 60 2 3 4 2 2" xfId="43547" xr:uid="{00000000-0005-0000-0000-0000EAA50000}"/>
    <cellStyle name="Normal 60 2 3 4 3" xfId="43548" xr:uid="{00000000-0005-0000-0000-0000EBA50000}"/>
    <cellStyle name="Normal 60 2 3 5" xfId="43549" xr:uid="{00000000-0005-0000-0000-0000ECA50000}"/>
    <cellStyle name="Normal 60 2 3 5 2" xfId="43550" xr:uid="{00000000-0005-0000-0000-0000EDA50000}"/>
    <cellStyle name="Normal 60 2 3 6" xfId="43551" xr:uid="{00000000-0005-0000-0000-0000EEA50000}"/>
    <cellStyle name="Normal 60 2 4" xfId="43552" xr:uid="{00000000-0005-0000-0000-0000EFA50000}"/>
    <cellStyle name="Normal 60 2 4 2" xfId="43553" xr:uid="{00000000-0005-0000-0000-0000F0A50000}"/>
    <cellStyle name="Normal 60 2 4 2 2" xfId="43554" xr:uid="{00000000-0005-0000-0000-0000F1A50000}"/>
    <cellStyle name="Normal 60 2 4 3" xfId="43555" xr:uid="{00000000-0005-0000-0000-0000F2A50000}"/>
    <cellStyle name="Normal 60 2 5" xfId="43556" xr:uid="{00000000-0005-0000-0000-0000F3A50000}"/>
    <cellStyle name="Normal 60 2 5 2" xfId="43557" xr:uid="{00000000-0005-0000-0000-0000F4A50000}"/>
    <cellStyle name="Normal 60 2 5 2 2" xfId="43558" xr:uid="{00000000-0005-0000-0000-0000F5A50000}"/>
    <cellStyle name="Normal 60 2 5 3" xfId="43559" xr:uid="{00000000-0005-0000-0000-0000F6A50000}"/>
    <cellStyle name="Normal 60 2 6" xfId="43560" xr:uid="{00000000-0005-0000-0000-0000F7A50000}"/>
    <cellStyle name="Normal 60 2 6 2" xfId="43561" xr:uid="{00000000-0005-0000-0000-0000F8A50000}"/>
    <cellStyle name="Normal 60 2 6 2 2" xfId="43562" xr:uid="{00000000-0005-0000-0000-0000F9A50000}"/>
    <cellStyle name="Normal 60 2 6 3" xfId="43563" xr:uid="{00000000-0005-0000-0000-0000FAA50000}"/>
    <cellStyle name="Normal 60 2 7" xfId="43564" xr:uid="{00000000-0005-0000-0000-0000FBA50000}"/>
    <cellStyle name="Normal 60 2 7 2" xfId="43565" xr:uid="{00000000-0005-0000-0000-0000FCA50000}"/>
    <cellStyle name="Normal 60 2 8" xfId="43566" xr:uid="{00000000-0005-0000-0000-0000FDA50000}"/>
    <cellStyle name="Normal 60 2 8 2" xfId="43567" xr:uid="{00000000-0005-0000-0000-0000FEA50000}"/>
    <cellStyle name="Normal 60 2 9" xfId="43568" xr:uid="{00000000-0005-0000-0000-0000FFA50000}"/>
    <cellStyle name="Normal 60 2 9 2" xfId="43569" xr:uid="{00000000-0005-0000-0000-000000A60000}"/>
    <cellStyle name="Normal 60 3" xfId="43570" xr:uid="{00000000-0005-0000-0000-000001A60000}"/>
    <cellStyle name="Normal 60 3 10" xfId="43571" xr:uid="{00000000-0005-0000-0000-000002A60000}"/>
    <cellStyle name="Normal 60 3 10 2" xfId="43572" xr:uid="{00000000-0005-0000-0000-000003A60000}"/>
    <cellStyle name="Normal 60 3 11" xfId="43573" xr:uid="{00000000-0005-0000-0000-000004A60000}"/>
    <cellStyle name="Normal 60 3 12" xfId="56129" xr:uid="{00000000-0005-0000-0000-000005A60000}"/>
    <cellStyle name="Normal 60 3 2" xfId="43574" xr:uid="{00000000-0005-0000-0000-000006A60000}"/>
    <cellStyle name="Normal 60 3 2 2" xfId="43575" xr:uid="{00000000-0005-0000-0000-000007A60000}"/>
    <cellStyle name="Normal 60 3 2 2 2" xfId="43576" xr:uid="{00000000-0005-0000-0000-000008A60000}"/>
    <cellStyle name="Normal 60 3 2 2 2 2" xfId="43577" xr:uid="{00000000-0005-0000-0000-000009A60000}"/>
    <cellStyle name="Normal 60 3 2 2 3" xfId="43578" xr:uid="{00000000-0005-0000-0000-00000AA60000}"/>
    <cellStyle name="Normal 60 3 2 3" xfId="43579" xr:uid="{00000000-0005-0000-0000-00000BA60000}"/>
    <cellStyle name="Normal 60 3 2 3 2" xfId="43580" xr:uid="{00000000-0005-0000-0000-00000CA60000}"/>
    <cellStyle name="Normal 60 3 2 3 2 2" xfId="43581" xr:uid="{00000000-0005-0000-0000-00000DA60000}"/>
    <cellStyle name="Normal 60 3 2 3 3" xfId="43582" xr:uid="{00000000-0005-0000-0000-00000EA60000}"/>
    <cellStyle name="Normal 60 3 2 4" xfId="43583" xr:uid="{00000000-0005-0000-0000-00000FA60000}"/>
    <cellStyle name="Normal 60 3 2 4 2" xfId="43584" xr:uid="{00000000-0005-0000-0000-000010A60000}"/>
    <cellStyle name="Normal 60 3 2 4 2 2" xfId="43585" xr:uid="{00000000-0005-0000-0000-000011A60000}"/>
    <cellStyle name="Normal 60 3 2 4 3" xfId="43586" xr:uid="{00000000-0005-0000-0000-000012A60000}"/>
    <cellStyle name="Normal 60 3 2 5" xfId="43587" xr:uid="{00000000-0005-0000-0000-000013A60000}"/>
    <cellStyle name="Normal 60 3 2 5 2" xfId="43588" xr:uid="{00000000-0005-0000-0000-000014A60000}"/>
    <cellStyle name="Normal 60 3 2 6" xfId="43589" xr:uid="{00000000-0005-0000-0000-000015A60000}"/>
    <cellStyle name="Normal 60 3 2 6 2" xfId="43590" xr:uid="{00000000-0005-0000-0000-000016A60000}"/>
    <cellStyle name="Normal 60 3 2 7" xfId="43591" xr:uid="{00000000-0005-0000-0000-000017A60000}"/>
    <cellStyle name="Normal 60 3 2 8" xfId="56130" xr:uid="{00000000-0005-0000-0000-000018A60000}"/>
    <cellStyle name="Normal 60 3 3" xfId="43592" xr:uid="{00000000-0005-0000-0000-000019A60000}"/>
    <cellStyle name="Normal 60 3 3 2" xfId="43593" xr:uid="{00000000-0005-0000-0000-00001AA60000}"/>
    <cellStyle name="Normal 60 3 3 2 2" xfId="43594" xr:uid="{00000000-0005-0000-0000-00001BA60000}"/>
    <cellStyle name="Normal 60 3 3 2 2 2" xfId="43595" xr:uid="{00000000-0005-0000-0000-00001CA60000}"/>
    <cellStyle name="Normal 60 3 3 2 3" xfId="43596" xr:uid="{00000000-0005-0000-0000-00001DA60000}"/>
    <cellStyle name="Normal 60 3 3 2 4" xfId="56132" xr:uid="{00000000-0005-0000-0000-00001EA60000}"/>
    <cellStyle name="Normal 60 3 3 3" xfId="43597" xr:uid="{00000000-0005-0000-0000-00001FA60000}"/>
    <cellStyle name="Normal 60 3 3 3 2" xfId="43598" xr:uid="{00000000-0005-0000-0000-000020A60000}"/>
    <cellStyle name="Normal 60 3 3 3 2 2" xfId="43599" xr:uid="{00000000-0005-0000-0000-000021A60000}"/>
    <cellStyle name="Normal 60 3 3 3 3" xfId="43600" xr:uid="{00000000-0005-0000-0000-000022A60000}"/>
    <cellStyle name="Normal 60 3 3 4" xfId="43601" xr:uid="{00000000-0005-0000-0000-000023A60000}"/>
    <cellStyle name="Normal 60 3 3 4 2" xfId="43602" xr:uid="{00000000-0005-0000-0000-000024A60000}"/>
    <cellStyle name="Normal 60 3 3 4 2 2" xfId="43603" xr:uid="{00000000-0005-0000-0000-000025A60000}"/>
    <cellStyle name="Normal 60 3 3 4 3" xfId="43604" xr:uid="{00000000-0005-0000-0000-000026A60000}"/>
    <cellStyle name="Normal 60 3 3 5" xfId="43605" xr:uid="{00000000-0005-0000-0000-000027A60000}"/>
    <cellStyle name="Normal 60 3 3 5 2" xfId="43606" xr:uid="{00000000-0005-0000-0000-000028A60000}"/>
    <cellStyle name="Normal 60 3 3 6" xfId="43607" xr:uid="{00000000-0005-0000-0000-000029A60000}"/>
    <cellStyle name="Normal 60 3 3 7" xfId="56131" xr:uid="{00000000-0005-0000-0000-00002AA60000}"/>
    <cellStyle name="Normal 60 3 4" xfId="43608" xr:uid="{00000000-0005-0000-0000-00002BA60000}"/>
    <cellStyle name="Normal 60 3 4 2" xfId="43609" xr:uid="{00000000-0005-0000-0000-00002CA60000}"/>
    <cellStyle name="Normal 60 3 4 2 2" xfId="43610" xr:uid="{00000000-0005-0000-0000-00002DA60000}"/>
    <cellStyle name="Normal 60 3 4 3" xfId="43611" xr:uid="{00000000-0005-0000-0000-00002EA60000}"/>
    <cellStyle name="Normal 60 3 5" xfId="43612" xr:uid="{00000000-0005-0000-0000-00002FA60000}"/>
    <cellStyle name="Normal 60 3 5 2" xfId="43613" xr:uid="{00000000-0005-0000-0000-000030A60000}"/>
    <cellStyle name="Normal 60 3 5 2 2" xfId="43614" xr:uid="{00000000-0005-0000-0000-000031A60000}"/>
    <cellStyle name="Normal 60 3 5 3" xfId="43615" xr:uid="{00000000-0005-0000-0000-000032A60000}"/>
    <cellStyle name="Normal 60 3 6" xfId="43616" xr:uid="{00000000-0005-0000-0000-000033A60000}"/>
    <cellStyle name="Normal 60 3 6 2" xfId="43617" xr:uid="{00000000-0005-0000-0000-000034A60000}"/>
    <cellStyle name="Normal 60 3 6 2 2" xfId="43618" xr:uid="{00000000-0005-0000-0000-000035A60000}"/>
    <cellStyle name="Normal 60 3 6 3" xfId="43619" xr:uid="{00000000-0005-0000-0000-000036A60000}"/>
    <cellStyle name="Normal 60 3 7" xfId="43620" xr:uid="{00000000-0005-0000-0000-000037A60000}"/>
    <cellStyle name="Normal 60 3 7 2" xfId="43621" xr:uid="{00000000-0005-0000-0000-000038A60000}"/>
    <cellStyle name="Normal 60 3 8" xfId="43622" xr:uid="{00000000-0005-0000-0000-000039A60000}"/>
    <cellStyle name="Normal 60 3 8 2" xfId="43623" xr:uid="{00000000-0005-0000-0000-00003AA60000}"/>
    <cellStyle name="Normal 60 3 9" xfId="43624" xr:uid="{00000000-0005-0000-0000-00003BA60000}"/>
    <cellStyle name="Normal 60 3 9 2" xfId="43625" xr:uid="{00000000-0005-0000-0000-00003CA60000}"/>
    <cellStyle name="Normal 60 4" xfId="43626" xr:uid="{00000000-0005-0000-0000-00003DA60000}"/>
    <cellStyle name="Normal 60 4 10" xfId="43627" xr:uid="{00000000-0005-0000-0000-00003EA60000}"/>
    <cellStyle name="Normal 60 4 10 2" xfId="43628" xr:uid="{00000000-0005-0000-0000-00003FA60000}"/>
    <cellStyle name="Normal 60 4 11" xfId="43629" xr:uid="{00000000-0005-0000-0000-000040A60000}"/>
    <cellStyle name="Normal 60 4 2" xfId="43630" xr:uid="{00000000-0005-0000-0000-000041A60000}"/>
    <cellStyle name="Normal 60 4 2 2" xfId="43631" xr:uid="{00000000-0005-0000-0000-000042A60000}"/>
    <cellStyle name="Normal 60 4 2 2 2" xfId="43632" xr:uid="{00000000-0005-0000-0000-000043A60000}"/>
    <cellStyle name="Normal 60 4 2 2 2 2" xfId="43633" xr:uid="{00000000-0005-0000-0000-000044A60000}"/>
    <cellStyle name="Normal 60 4 2 2 3" xfId="43634" xr:uid="{00000000-0005-0000-0000-000045A60000}"/>
    <cellStyle name="Normal 60 4 2 3" xfId="43635" xr:uid="{00000000-0005-0000-0000-000046A60000}"/>
    <cellStyle name="Normal 60 4 2 3 2" xfId="43636" xr:uid="{00000000-0005-0000-0000-000047A60000}"/>
    <cellStyle name="Normal 60 4 2 3 2 2" xfId="43637" xr:uid="{00000000-0005-0000-0000-000048A60000}"/>
    <cellStyle name="Normal 60 4 2 3 3" xfId="43638" xr:uid="{00000000-0005-0000-0000-000049A60000}"/>
    <cellStyle name="Normal 60 4 2 4" xfId="43639" xr:uid="{00000000-0005-0000-0000-00004AA60000}"/>
    <cellStyle name="Normal 60 4 2 4 2" xfId="43640" xr:uid="{00000000-0005-0000-0000-00004BA60000}"/>
    <cellStyle name="Normal 60 4 2 4 2 2" xfId="43641" xr:uid="{00000000-0005-0000-0000-00004CA60000}"/>
    <cellStyle name="Normal 60 4 2 4 3" xfId="43642" xr:uid="{00000000-0005-0000-0000-00004DA60000}"/>
    <cellStyle name="Normal 60 4 2 5" xfId="43643" xr:uid="{00000000-0005-0000-0000-00004EA60000}"/>
    <cellStyle name="Normal 60 4 2 5 2" xfId="43644" xr:uid="{00000000-0005-0000-0000-00004FA60000}"/>
    <cellStyle name="Normal 60 4 2 6" xfId="43645" xr:uid="{00000000-0005-0000-0000-000050A60000}"/>
    <cellStyle name="Normal 60 4 2 6 2" xfId="43646" xr:uid="{00000000-0005-0000-0000-000051A60000}"/>
    <cellStyle name="Normal 60 4 2 7" xfId="43647" xr:uid="{00000000-0005-0000-0000-000052A60000}"/>
    <cellStyle name="Normal 60 4 3" xfId="43648" xr:uid="{00000000-0005-0000-0000-000053A60000}"/>
    <cellStyle name="Normal 60 4 3 2" xfId="43649" xr:uid="{00000000-0005-0000-0000-000054A60000}"/>
    <cellStyle name="Normal 60 4 3 2 2" xfId="43650" xr:uid="{00000000-0005-0000-0000-000055A60000}"/>
    <cellStyle name="Normal 60 4 3 2 2 2" xfId="43651" xr:uid="{00000000-0005-0000-0000-000056A60000}"/>
    <cellStyle name="Normal 60 4 3 2 3" xfId="43652" xr:uid="{00000000-0005-0000-0000-000057A60000}"/>
    <cellStyle name="Normal 60 4 3 3" xfId="43653" xr:uid="{00000000-0005-0000-0000-000058A60000}"/>
    <cellStyle name="Normal 60 4 3 3 2" xfId="43654" xr:uid="{00000000-0005-0000-0000-000059A60000}"/>
    <cellStyle name="Normal 60 4 3 3 2 2" xfId="43655" xr:uid="{00000000-0005-0000-0000-00005AA60000}"/>
    <cellStyle name="Normal 60 4 3 3 3" xfId="43656" xr:uid="{00000000-0005-0000-0000-00005BA60000}"/>
    <cellStyle name="Normal 60 4 3 4" xfId="43657" xr:uid="{00000000-0005-0000-0000-00005CA60000}"/>
    <cellStyle name="Normal 60 4 3 4 2" xfId="43658" xr:uid="{00000000-0005-0000-0000-00005DA60000}"/>
    <cellStyle name="Normal 60 4 3 4 2 2" xfId="43659" xr:uid="{00000000-0005-0000-0000-00005EA60000}"/>
    <cellStyle name="Normal 60 4 3 4 3" xfId="43660" xr:uid="{00000000-0005-0000-0000-00005FA60000}"/>
    <cellStyle name="Normal 60 4 3 5" xfId="43661" xr:uid="{00000000-0005-0000-0000-000060A60000}"/>
    <cellStyle name="Normal 60 4 3 5 2" xfId="43662" xr:uid="{00000000-0005-0000-0000-000061A60000}"/>
    <cellStyle name="Normal 60 4 3 6" xfId="43663" xr:uid="{00000000-0005-0000-0000-000062A60000}"/>
    <cellStyle name="Normal 60 4 4" xfId="43664" xr:uid="{00000000-0005-0000-0000-000063A60000}"/>
    <cellStyle name="Normal 60 4 4 2" xfId="43665" xr:uid="{00000000-0005-0000-0000-000064A60000}"/>
    <cellStyle name="Normal 60 4 4 2 2" xfId="43666" xr:uid="{00000000-0005-0000-0000-000065A60000}"/>
    <cellStyle name="Normal 60 4 4 3" xfId="43667" xr:uid="{00000000-0005-0000-0000-000066A60000}"/>
    <cellStyle name="Normal 60 4 5" xfId="43668" xr:uid="{00000000-0005-0000-0000-000067A60000}"/>
    <cellStyle name="Normal 60 4 5 2" xfId="43669" xr:uid="{00000000-0005-0000-0000-000068A60000}"/>
    <cellStyle name="Normal 60 4 5 2 2" xfId="43670" xr:uid="{00000000-0005-0000-0000-000069A60000}"/>
    <cellStyle name="Normal 60 4 5 3" xfId="43671" xr:uid="{00000000-0005-0000-0000-00006AA60000}"/>
    <cellStyle name="Normal 60 4 6" xfId="43672" xr:uid="{00000000-0005-0000-0000-00006BA60000}"/>
    <cellStyle name="Normal 60 4 6 2" xfId="43673" xr:uid="{00000000-0005-0000-0000-00006CA60000}"/>
    <cellStyle name="Normal 60 4 6 2 2" xfId="43674" xr:uid="{00000000-0005-0000-0000-00006DA60000}"/>
    <cellStyle name="Normal 60 4 6 3" xfId="43675" xr:uid="{00000000-0005-0000-0000-00006EA60000}"/>
    <cellStyle name="Normal 60 4 7" xfId="43676" xr:uid="{00000000-0005-0000-0000-00006FA60000}"/>
    <cellStyle name="Normal 60 4 7 2" xfId="43677" xr:uid="{00000000-0005-0000-0000-000070A60000}"/>
    <cellStyle name="Normal 60 4 8" xfId="43678" xr:uid="{00000000-0005-0000-0000-000071A60000}"/>
    <cellStyle name="Normal 60 4 8 2" xfId="43679" xr:uid="{00000000-0005-0000-0000-000072A60000}"/>
    <cellStyle name="Normal 60 4 9" xfId="43680" xr:uid="{00000000-0005-0000-0000-000073A60000}"/>
    <cellStyle name="Normal 60 4 9 2" xfId="43681" xr:uid="{00000000-0005-0000-0000-000074A60000}"/>
    <cellStyle name="Normal 60 5" xfId="43682" xr:uid="{00000000-0005-0000-0000-000075A60000}"/>
    <cellStyle name="Normal 60 5 2" xfId="43683" xr:uid="{00000000-0005-0000-0000-000076A60000}"/>
    <cellStyle name="Normal 60 5 2 2" xfId="43684" xr:uid="{00000000-0005-0000-0000-000077A60000}"/>
    <cellStyle name="Normal 60 5 2 2 2" xfId="43685" xr:uid="{00000000-0005-0000-0000-000078A60000}"/>
    <cellStyle name="Normal 60 5 2 3" xfId="43686" xr:uid="{00000000-0005-0000-0000-000079A60000}"/>
    <cellStyle name="Normal 60 5 3" xfId="43687" xr:uid="{00000000-0005-0000-0000-00007AA60000}"/>
    <cellStyle name="Normal 60 5 3 2" xfId="43688" xr:uid="{00000000-0005-0000-0000-00007BA60000}"/>
    <cellStyle name="Normal 60 5 3 2 2" xfId="43689" xr:uid="{00000000-0005-0000-0000-00007CA60000}"/>
    <cellStyle name="Normal 60 5 3 3" xfId="43690" xr:uid="{00000000-0005-0000-0000-00007DA60000}"/>
    <cellStyle name="Normal 60 5 4" xfId="43691" xr:uid="{00000000-0005-0000-0000-00007EA60000}"/>
    <cellStyle name="Normal 60 5 4 2" xfId="43692" xr:uid="{00000000-0005-0000-0000-00007FA60000}"/>
    <cellStyle name="Normal 60 5 4 2 2" xfId="43693" xr:uid="{00000000-0005-0000-0000-000080A60000}"/>
    <cellStyle name="Normal 60 5 4 3" xfId="43694" xr:uid="{00000000-0005-0000-0000-000081A60000}"/>
    <cellStyle name="Normal 60 5 5" xfId="43695" xr:uid="{00000000-0005-0000-0000-000082A60000}"/>
    <cellStyle name="Normal 60 5 5 2" xfId="43696" xr:uid="{00000000-0005-0000-0000-000083A60000}"/>
    <cellStyle name="Normal 60 5 6" xfId="43697" xr:uid="{00000000-0005-0000-0000-000084A60000}"/>
    <cellStyle name="Normal 60 5 6 2" xfId="43698" xr:uid="{00000000-0005-0000-0000-000085A60000}"/>
    <cellStyle name="Normal 60 5 7" xfId="43699" xr:uid="{00000000-0005-0000-0000-000086A60000}"/>
    <cellStyle name="Normal 60 6" xfId="43700" xr:uid="{00000000-0005-0000-0000-000087A60000}"/>
    <cellStyle name="Normal 60 6 2" xfId="43701" xr:uid="{00000000-0005-0000-0000-000088A60000}"/>
    <cellStyle name="Normal 60 6 2 2" xfId="43702" xr:uid="{00000000-0005-0000-0000-000089A60000}"/>
    <cellStyle name="Normal 60 6 2 2 2" xfId="43703" xr:uid="{00000000-0005-0000-0000-00008AA60000}"/>
    <cellStyle name="Normal 60 6 2 3" xfId="43704" xr:uid="{00000000-0005-0000-0000-00008BA60000}"/>
    <cellStyle name="Normal 60 6 3" xfId="43705" xr:uid="{00000000-0005-0000-0000-00008CA60000}"/>
    <cellStyle name="Normal 60 6 3 2" xfId="43706" xr:uid="{00000000-0005-0000-0000-00008DA60000}"/>
    <cellStyle name="Normal 60 6 3 2 2" xfId="43707" xr:uid="{00000000-0005-0000-0000-00008EA60000}"/>
    <cellStyle name="Normal 60 6 3 3" xfId="43708" xr:uid="{00000000-0005-0000-0000-00008FA60000}"/>
    <cellStyle name="Normal 60 6 4" xfId="43709" xr:uid="{00000000-0005-0000-0000-000090A60000}"/>
    <cellStyle name="Normal 60 6 4 2" xfId="43710" xr:uid="{00000000-0005-0000-0000-000091A60000}"/>
    <cellStyle name="Normal 60 6 4 2 2" xfId="43711" xr:uid="{00000000-0005-0000-0000-000092A60000}"/>
    <cellStyle name="Normal 60 6 4 3" xfId="43712" xr:uid="{00000000-0005-0000-0000-000093A60000}"/>
    <cellStyle name="Normal 60 6 5" xfId="43713" xr:uid="{00000000-0005-0000-0000-000094A60000}"/>
    <cellStyle name="Normal 60 6 5 2" xfId="43714" xr:uid="{00000000-0005-0000-0000-000095A60000}"/>
    <cellStyle name="Normal 60 6 6" xfId="43715" xr:uid="{00000000-0005-0000-0000-000096A60000}"/>
    <cellStyle name="Normal 60 7" xfId="43716" xr:uid="{00000000-0005-0000-0000-000097A60000}"/>
    <cellStyle name="Normal 60 7 2" xfId="43717" xr:uid="{00000000-0005-0000-0000-000098A60000}"/>
    <cellStyle name="Normal 60 7 2 2" xfId="43718" xr:uid="{00000000-0005-0000-0000-000099A60000}"/>
    <cellStyle name="Normal 60 7 3" xfId="43719" xr:uid="{00000000-0005-0000-0000-00009AA60000}"/>
    <cellStyle name="Normal 60 8" xfId="43720" xr:uid="{00000000-0005-0000-0000-00009BA60000}"/>
    <cellStyle name="Normal 60 8 2" xfId="43721" xr:uid="{00000000-0005-0000-0000-00009CA60000}"/>
    <cellStyle name="Normal 60 8 2 2" xfId="43722" xr:uid="{00000000-0005-0000-0000-00009DA60000}"/>
    <cellStyle name="Normal 60 8 3" xfId="43723" xr:uid="{00000000-0005-0000-0000-00009EA60000}"/>
    <cellStyle name="Normal 60 9" xfId="43724" xr:uid="{00000000-0005-0000-0000-00009FA60000}"/>
    <cellStyle name="Normal 60 9 2" xfId="43725" xr:uid="{00000000-0005-0000-0000-0000A0A60000}"/>
    <cellStyle name="Normal 60 9 2 2" xfId="43726" xr:uid="{00000000-0005-0000-0000-0000A1A60000}"/>
    <cellStyle name="Normal 60 9 3" xfId="43727" xr:uid="{00000000-0005-0000-0000-0000A2A60000}"/>
    <cellStyle name="Normal 61" xfId="43728" xr:uid="{00000000-0005-0000-0000-0000A3A60000}"/>
    <cellStyle name="Normal 61 2" xfId="43729" xr:uid="{00000000-0005-0000-0000-0000A4A60000}"/>
    <cellStyle name="Normal 61 2 2" xfId="56133" xr:uid="{00000000-0005-0000-0000-0000A5A60000}"/>
    <cellStyle name="Normal 61 2 2 2" xfId="56134" xr:uid="{00000000-0005-0000-0000-0000A6A60000}"/>
    <cellStyle name="Normal 61 2 2 3" xfId="56135" xr:uid="{00000000-0005-0000-0000-0000A7A60000}"/>
    <cellStyle name="Normal 61 2 2 3 2" xfId="56136" xr:uid="{00000000-0005-0000-0000-0000A8A60000}"/>
    <cellStyle name="Normal 61 3" xfId="56137" xr:uid="{00000000-0005-0000-0000-0000A9A60000}"/>
    <cellStyle name="Normal 61 3 2" xfId="56138" xr:uid="{00000000-0005-0000-0000-0000AAA60000}"/>
    <cellStyle name="Normal 61 3 3" xfId="56139" xr:uid="{00000000-0005-0000-0000-0000ABA60000}"/>
    <cellStyle name="Normal 61 3 3 2" xfId="56140" xr:uid="{00000000-0005-0000-0000-0000ACA60000}"/>
    <cellStyle name="Normal 62" xfId="43730" xr:uid="{00000000-0005-0000-0000-0000ADA60000}"/>
    <cellStyle name="Normal 62 2" xfId="43731" xr:uid="{00000000-0005-0000-0000-0000AEA60000}"/>
    <cellStyle name="Normal 62 2 2" xfId="56141" xr:uid="{00000000-0005-0000-0000-0000AFA60000}"/>
    <cellStyle name="Normal 62 2 2 2" xfId="56142" xr:uid="{00000000-0005-0000-0000-0000B0A60000}"/>
    <cellStyle name="Normal 62 2 2 3" xfId="56143" xr:uid="{00000000-0005-0000-0000-0000B1A60000}"/>
    <cellStyle name="Normal 62 2 2 3 2" xfId="56144" xr:uid="{00000000-0005-0000-0000-0000B2A60000}"/>
    <cellStyle name="Normal 62 3" xfId="56145" xr:uid="{00000000-0005-0000-0000-0000B3A60000}"/>
    <cellStyle name="Normal 62 3 2" xfId="56146" xr:uid="{00000000-0005-0000-0000-0000B4A60000}"/>
    <cellStyle name="Normal 62 3 3" xfId="56147" xr:uid="{00000000-0005-0000-0000-0000B5A60000}"/>
    <cellStyle name="Normal 62 3 3 2" xfId="56148" xr:uid="{00000000-0005-0000-0000-0000B6A60000}"/>
    <cellStyle name="Normal 63" xfId="43732" xr:uid="{00000000-0005-0000-0000-0000B7A60000}"/>
    <cellStyle name="Normal 63 2" xfId="43733" xr:uid="{00000000-0005-0000-0000-0000B8A60000}"/>
    <cellStyle name="Normal 63 2 2" xfId="56149" xr:uid="{00000000-0005-0000-0000-0000B9A60000}"/>
    <cellStyle name="Normal 63 2 2 2" xfId="56150" xr:uid="{00000000-0005-0000-0000-0000BAA60000}"/>
    <cellStyle name="Normal 63 2 2 3" xfId="56151" xr:uid="{00000000-0005-0000-0000-0000BBA60000}"/>
    <cellStyle name="Normal 63 2 2 3 2" xfId="56152" xr:uid="{00000000-0005-0000-0000-0000BCA60000}"/>
    <cellStyle name="Normal 63 3" xfId="56153" xr:uid="{00000000-0005-0000-0000-0000BDA60000}"/>
    <cellStyle name="Normal 63 3 2" xfId="56154" xr:uid="{00000000-0005-0000-0000-0000BEA60000}"/>
    <cellStyle name="Normal 63 3 3" xfId="56155" xr:uid="{00000000-0005-0000-0000-0000BFA60000}"/>
    <cellStyle name="Normal 63 3 3 2" xfId="56156" xr:uid="{00000000-0005-0000-0000-0000C0A60000}"/>
    <cellStyle name="Normal 64" xfId="43734" xr:uid="{00000000-0005-0000-0000-0000C1A60000}"/>
    <cellStyle name="Normal 64 2" xfId="43735" xr:uid="{00000000-0005-0000-0000-0000C2A60000}"/>
    <cellStyle name="Normal 64 2 2" xfId="56157" xr:uid="{00000000-0005-0000-0000-0000C3A60000}"/>
    <cellStyle name="Normal 64 2 2 2" xfId="56158" xr:uid="{00000000-0005-0000-0000-0000C4A60000}"/>
    <cellStyle name="Normal 64 2 2 3" xfId="56159" xr:uid="{00000000-0005-0000-0000-0000C5A60000}"/>
    <cellStyle name="Normal 64 2 2 3 2" xfId="56160" xr:uid="{00000000-0005-0000-0000-0000C6A60000}"/>
    <cellStyle name="Normal 64 3" xfId="56161" xr:uid="{00000000-0005-0000-0000-0000C7A60000}"/>
    <cellStyle name="Normal 64 3 2" xfId="56162" xr:uid="{00000000-0005-0000-0000-0000C8A60000}"/>
    <cellStyle name="Normal 64 3 3" xfId="56163" xr:uid="{00000000-0005-0000-0000-0000C9A60000}"/>
    <cellStyle name="Normal 64 3 3 2" xfId="56164" xr:uid="{00000000-0005-0000-0000-0000CAA60000}"/>
    <cellStyle name="Normal 65" xfId="43736" xr:uid="{00000000-0005-0000-0000-0000CBA60000}"/>
    <cellStyle name="Normal 65 2" xfId="43737" xr:uid="{00000000-0005-0000-0000-0000CCA60000}"/>
    <cellStyle name="Normal 65 2 2" xfId="56165" xr:uid="{00000000-0005-0000-0000-0000CDA60000}"/>
    <cellStyle name="Normal 65 2 2 2" xfId="56166" xr:uid="{00000000-0005-0000-0000-0000CEA60000}"/>
    <cellStyle name="Normal 65 2 2 3" xfId="56167" xr:uid="{00000000-0005-0000-0000-0000CFA60000}"/>
    <cellStyle name="Normal 65 2 2 3 2" xfId="56168" xr:uid="{00000000-0005-0000-0000-0000D0A60000}"/>
    <cellStyle name="Normal 65 3" xfId="56169" xr:uid="{00000000-0005-0000-0000-0000D1A60000}"/>
    <cellStyle name="Normal 65 3 2" xfId="56170" xr:uid="{00000000-0005-0000-0000-0000D2A60000}"/>
    <cellStyle name="Normal 65 3 3" xfId="56171" xr:uid="{00000000-0005-0000-0000-0000D3A60000}"/>
    <cellStyle name="Normal 65 3 3 2" xfId="56172" xr:uid="{00000000-0005-0000-0000-0000D4A60000}"/>
    <cellStyle name="Normal 66" xfId="43738" xr:uid="{00000000-0005-0000-0000-0000D5A60000}"/>
    <cellStyle name="Normal 66 2" xfId="43739" xr:uid="{00000000-0005-0000-0000-0000D6A60000}"/>
    <cellStyle name="Normal 66 2 2" xfId="56173" xr:uid="{00000000-0005-0000-0000-0000D7A60000}"/>
    <cellStyle name="Normal 66 2 2 2" xfId="56174" xr:uid="{00000000-0005-0000-0000-0000D8A60000}"/>
    <cellStyle name="Normal 66 2 2 3" xfId="56175" xr:uid="{00000000-0005-0000-0000-0000D9A60000}"/>
    <cellStyle name="Normal 66 2 2 3 2" xfId="56176" xr:uid="{00000000-0005-0000-0000-0000DAA60000}"/>
    <cellStyle name="Normal 66 3" xfId="56177" xr:uid="{00000000-0005-0000-0000-0000DBA60000}"/>
    <cellStyle name="Normal 66 3 2" xfId="56178" xr:uid="{00000000-0005-0000-0000-0000DCA60000}"/>
    <cellStyle name="Normal 66 3 3" xfId="56179" xr:uid="{00000000-0005-0000-0000-0000DDA60000}"/>
    <cellStyle name="Normal 66 3 3 2" xfId="56180" xr:uid="{00000000-0005-0000-0000-0000DEA60000}"/>
    <cellStyle name="Normal 67" xfId="43740" xr:uid="{00000000-0005-0000-0000-0000DFA60000}"/>
    <cellStyle name="Normal 67 2" xfId="56181" xr:uid="{00000000-0005-0000-0000-0000E0A60000}"/>
    <cellStyle name="Normal 67 2 2" xfId="56182" xr:uid="{00000000-0005-0000-0000-0000E1A60000}"/>
    <cellStyle name="Normal 67 2 2 2" xfId="56183" xr:uid="{00000000-0005-0000-0000-0000E2A60000}"/>
    <cellStyle name="Normal 67 2 2 3" xfId="56184" xr:uid="{00000000-0005-0000-0000-0000E3A60000}"/>
    <cellStyle name="Normal 67 2 2 3 2" xfId="56185" xr:uid="{00000000-0005-0000-0000-0000E4A60000}"/>
    <cellStyle name="Normal 67 3" xfId="56186" xr:uid="{00000000-0005-0000-0000-0000E5A60000}"/>
    <cellStyle name="Normal 67 3 2" xfId="56187" xr:uid="{00000000-0005-0000-0000-0000E6A60000}"/>
    <cellStyle name="Normal 67 3 3" xfId="56188" xr:uid="{00000000-0005-0000-0000-0000E7A60000}"/>
    <cellStyle name="Normal 67 3 3 2" xfId="56189" xr:uid="{00000000-0005-0000-0000-0000E8A60000}"/>
    <cellStyle name="Normal 68" xfId="43741" xr:uid="{00000000-0005-0000-0000-0000E9A60000}"/>
    <cellStyle name="Normal 68 2" xfId="43742" xr:uid="{00000000-0005-0000-0000-0000EAA60000}"/>
    <cellStyle name="Normal 68 2 2" xfId="56190" xr:uid="{00000000-0005-0000-0000-0000EBA60000}"/>
    <cellStyle name="Normal 68 2 2 2" xfId="56191" xr:uid="{00000000-0005-0000-0000-0000ECA60000}"/>
    <cellStyle name="Normal 68 2 2 3" xfId="56192" xr:uid="{00000000-0005-0000-0000-0000EDA60000}"/>
    <cellStyle name="Normal 68 2 2 3 2" xfId="56193" xr:uid="{00000000-0005-0000-0000-0000EEA60000}"/>
    <cellStyle name="Normal 68 3" xfId="56194" xr:uid="{00000000-0005-0000-0000-0000EFA60000}"/>
    <cellStyle name="Normal 68 3 2" xfId="56195" xr:uid="{00000000-0005-0000-0000-0000F0A60000}"/>
    <cellStyle name="Normal 68 3 3" xfId="56196" xr:uid="{00000000-0005-0000-0000-0000F1A60000}"/>
    <cellStyle name="Normal 68 3 3 2" xfId="56197" xr:uid="{00000000-0005-0000-0000-0000F2A60000}"/>
    <cellStyle name="Normal 69" xfId="43743" xr:uid="{00000000-0005-0000-0000-0000F3A60000}"/>
    <cellStyle name="Normal 69 2" xfId="43744" xr:uid="{00000000-0005-0000-0000-0000F4A60000}"/>
    <cellStyle name="Normal 69 2 2" xfId="56198" xr:uid="{00000000-0005-0000-0000-0000F5A60000}"/>
    <cellStyle name="Normal 69 2 2 2" xfId="56199" xr:uid="{00000000-0005-0000-0000-0000F6A60000}"/>
    <cellStyle name="Normal 69 2 2 3" xfId="56200" xr:uid="{00000000-0005-0000-0000-0000F7A60000}"/>
    <cellStyle name="Normal 69 2 2 3 2" xfId="56201" xr:uid="{00000000-0005-0000-0000-0000F8A60000}"/>
    <cellStyle name="Normal 69 3" xfId="56202" xr:uid="{00000000-0005-0000-0000-0000F9A60000}"/>
    <cellStyle name="Normal 69 3 2" xfId="56203" xr:uid="{00000000-0005-0000-0000-0000FAA60000}"/>
    <cellStyle name="Normal 69 3 3" xfId="56204" xr:uid="{00000000-0005-0000-0000-0000FBA60000}"/>
    <cellStyle name="Normal 69 3 3 2" xfId="56205" xr:uid="{00000000-0005-0000-0000-0000FCA60000}"/>
    <cellStyle name="Normal 7" xfId="1375" xr:uid="{00000000-0005-0000-0000-0000FDA60000}"/>
    <cellStyle name="Normal 7 10" xfId="43745" xr:uid="{00000000-0005-0000-0000-0000FEA60000}"/>
    <cellStyle name="Normal 7 11" xfId="43746" xr:uid="{00000000-0005-0000-0000-0000FFA60000}"/>
    <cellStyle name="Normal 7 12" xfId="43747" xr:uid="{00000000-0005-0000-0000-000000A70000}"/>
    <cellStyle name="Normal 7 13" xfId="43748" xr:uid="{00000000-0005-0000-0000-000001A70000}"/>
    <cellStyle name="Normal 7 2" xfId="1376" xr:uid="{00000000-0005-0000-0000-000002A70000}"/>
    <cellStyle name="Normal 7 2 10" xfId="43749" xr:uid="{00000000-0005-0000-0000-000003A70000}"/>
    <cellStyle name="Normal 7 2 11" xfId="43750" xr:uid="{00000000-0005-0000-0000-000004A70000}"/>
    <cellStyle name="Normal 7 2 2" xfId="1377" xr:uid="{00000000-0005-0000-0000-000005A70000}"/>
    <cellStyle name="Normal 7 2 2 10" xfId="43751" xr:uid="{00000000-0005-0000-0000-000006A70000}"/>
    <cellStyle name="Normal 7 2 2 10 2" xfId="43752" xr:uid="{00000000-0005-0000-0000-000007A70000}"/>
    <cellStyle name="Normal 7 2 2 10 2 2" xfId="43753" xr:uid="{00000000-0005-0000-0000-000008A70000}"/>
    <cellStyle name="Normal 7 2 2 10 3" xfId="43754" xr:uid="{00000000-0005-0000-0000-000009A70000}"/>
    <cellStyle name="Normal 7 2 2 11" xfId="43755" xr:uid="{00000000-0005-0000-0000-00000AA70000}"/>
    <cellStyle name="Normal 7 2 2 11 2" xfId="43756" xr:uid="{00000000-0005-0000-0000-00000BA70000}"/>
    <cellStyle name="Normal 7 2 2 11 2 2" xfId="43757" xr:uid="{00000000-0005-0000-0000-00000CA70000}"/>
    <cellStyle name="Normal 7 2 2 11 3" xfId="43758" xr:uid="{00000000-0005-0000-0000-00000DA70000}"/>
    <cellStyle name="Normal 7 2 2 12" xfId="43759" xr:uid="{00000000-0005-0000-0000-00000EA70000}"/>
    <cellStyle name="Normal 7 2 2 12 2" xfId="43760" xr:uid="{00000000-0005-0000-0000-00000FA70000}"/>
    <cellStyle name="Normal 7 2 2 13" xfId="43761" xr:uid="{00000000-0005-0000-0000-000010A70000}"/>
    <cellStyle name="Normal 7 2 2 13 2" xfId="43762" xr:uid="{00000000-0005-0000-0000-000011A70000}"/>
    <cellStyle name="Normal 7 2 2 14" xfId="43763" xr:uid="{00000000-0005-0000-0000-000012A70000}"/>
    <cellStyle name="Normal 7 2 2 14 2" xfId="43764" xr:uid="{00000000-0005-0000-0000-000013A70000}"/>
    <cellStyle name="Normal 7 2 2 15" xfId="43765" xr:uid="{00000000-0005-0000-0000-000014A70000}"/>
    <cellStyle name="Normal 7 2 2 15 2" xfId="43766" xr:uid="{00000000-0005-0000-0000-000015A70000}"/>
    <cellStyle name="Normal 7 2 2 16" xfId="43767" xr:uid="{00000000-0005-0000-0000-000016A70000}"/>
    <cellStyle name="Normal 7 2 2 16 2" xfId="43768" xr:uid="{00000000-0005-0000-0000-000017A70000}"/>
    <cellStyle name="Normal 7 2 2 17" xfId="43769" xr:uid="{00000000-0005-0000-0000-000018A70000}"/>
    <cellStyle name="Normal 7 2 2 17 2" xfId="43770" xr:uid="{00000000-0005-0000-0000-000019A70000}"/>
    <cellStyle name="Normal 7 2 2 18" xfId="43771" xr:uid="{00000000-0005-0000-0000-00001AA70000}"/>
    <cellStyle name="Normal 7 2 2 19" xfId="43772" xr:uid="{00000000-0005-0000-0000-00001BA70000}"/>
    <cellStyle name="Normal 7 2 2 2" xfId="1378" xr:uid="{00000000-0005-0000-0000-00001CA70000}"/>
    <cellStyle name="Normal 7 2 2 2 10" xfId="43773" xr:uid="{00000000-0005-0000-0000-00001DA70000}"/>
    <cellStyle name="Normal 7 2 2 2 11" xfId="56207" xr:uid="{00000000-0005-0000-0000-00001EA70000}"/>
    <cellStyle name="Normal 7 2 2 2 2" xfId="1379" xr:uid="{00000000-0005-0000-0000-00001FA70000}"/>
    <cellStyle name="Normal 7 2 2 2 2 2" xfId="43774" xr:uid="{00000000-0005-0000-0000-000020A70000}"/>
    <cellStyle name="Normal 7 2 2 2 2 2 2" xfId="43775" xr:uid="{00000000-0005-0000-0000-000021A70000}"/>
    <cellStyle name="Normal 7 2 2 2 2 2 2 2" xfId="43776" xr:uid="{00000000-0005-0000-0000-000022A70000}"/>
    <cellStyle name="Normal 7 2 2 2 2 2 3" xfId="43777" xr:uid="{00000000-0005-0000-0000-000023A70000}"/>
    <cellStyle name="Normal 7 2 2 2 2 3" xfId="43778" xr:uid="{00000000-0005-0000-0000-000024A70000}"/>
    <cellStyle name="Normal 7 2 2 2 2 3 2" xfId="43779" xr:uid="{00000000-0005-0000-0000-000025A70000}"/>
    <cellStyle name="Normal 7 2 2 2 2 3 2 2" xfId="43780" xr:uid="{00000000-0005-0000-0000-000026A70000}"/>
    <cellStyle name="Normal 7 2 2 2 2 3 3" xfId="43781" xr:uid="{00000000-0005-0000-0000-000027A70000}"/>
    <cellStyle name="Normal 7 2 2 2 2 4" xfId="43782" xr:uid="{00000000-0005-0000-0000-000028A70000}"/>
    <cellStyle name="Normal 7 2 2 2 2 4 2" xfId="43783" xr:uid="{00000000-0005-0000-0000-000029A70000}"/>
    <cellStyle name="Normal 7 2 2 2 2 4 2 2" xfId="43784" xr:uid="{00000000-0005-0000-0000-00002AA70000}"/>
    <cellStyle name="Normal 7 2 2 2 2 4 3" xfId="43785" xr:uid="{00000000-0005-0000-0000-00002BA70000}"/>
    <cellStyle name="Normal 7 2 2 2 2 5" xfId="43786" xr:uid="{00000000-0005-0000-0000-00002CA70000}"/>
    <cellStyle name="Normal 7 2 2 2 2 5 2" xfId="43787" xr:uid="{00000000-0005-0000-0000-00002DA70000}"/>
    <cellStyle name="Normal 7 2 2 2 2 6" xfId="43788" xr:uid="{00000000-0005-0000-0000-00002EA70000}"/>
    <cellStyle name="Normal 7 2 2 2 2 6 2" xfId="43789" xr:uid="{00000000-0005-0000-0000-00002FA70000}"/>
    <cellStyle name="Normal 7 2 2 2 2 7" xfId="43790" xr:uid="{00000000-0005-0000-0000-000030A70000}"/>
    <cellStyle name="Normal 7 2 2 2 3" xfId="43791" xr:uid="{00000000-0005-0000-0000-000031A70000}"/>
    <cellStyle name="Normal 7 2 2 2 3 2" xfId="43792" xr:uid="{00000000-0005-0000-0000-000032A70000}"/>
    <cellStyle name="Normal 7 2 2 2 3 2 2" xfId="43793" xr:uid="{00000000-0005-0000-0000-000033A70000}"/>
    <cellStyle name="Normal 7 2 2 2 3 2 2 2" xfId="43794" xr:uid="{00000000-0005-0000-0000-000034A70000}"/>
    <cellStyle name="Normal 7 2 2 2 3 2 3" xfId="43795" xr:uid="{00000000-0005-0000-0000-000035A70000}"/>
    <cellStyle name="Normal 7 2 2 2 3 3" xfId="43796" xr:uid="{00000000-0005-0000-0000-000036A70000}"/>
    <cellStyle name="Normal 7 2 2 2 3 3 2" xfId="43797" xr:uid="{00000000-0005-0000-0000-000037A70000}"/>
    <cellStyle name="Normal 7 2 2 2 3 3 2 2" xfId="43798" xr:uid="{00000000-0005-0000-0000-000038A70000}"/>
    <cellStyle name="Normal 7 2 2 2 3 3 3" xfId="43799" xr:uid="{00000000-0005-0000-0000-000039A70000}"/>
    <cellStyle name="Normal 7 2 2 2 3 4" xfId="43800" xr:uid="{00000000-0005-0000-0000-00003AA70000}"/>
    <cellStyle name="Normal 7 2 2 2 3 4 2" xfId="43801" xr:uid="{00000000-0005-0000-0000-00003BA70000}"/>
    <cellStyle name="Normal 7 2 2 2 3 4 2 2" xfId="43802" xr:uid="{00000000-0005-0000-0000-00003CA70000}"/>
    <cellStyle name="Normal 7 2 2 2 3 4 3" xfId="43803" xr:uid="{00000000-0005-0000-0000-00003DA70000}"/>
    <cellStyle name="Normal 7 2 2 2 3 5" xfId="43804" xr:uid="{00000000-0005-0000-0000-00003EA70000}"/>
    <cellStyle name="Normal 7 2 2 2 3 5 2" xfId="43805" xr:uid="{00000000-0005-0000-0000-00003FA70000}"/>
    <cellStyle name="Normal 7 2 2 2 3 6" xfId="43806" xr:uid="{00000000-0005-0000-0000-000040A70000}"/>
    <cellStyle name="Normal 7 2 2 2 4" xfId="43807" xr:uid="{00000000-0005-0000-0000-000041A70000}"/>
    <cellStyle name="Normal 7 2 2 2 4 2" xfId="43808" xr:uid="{00000000-0005-0000-0000-000042A70000}"/>
    <cellStyle name="Normal 7 2 2 2 4 2 2" xfId="43809" xr:uid="{00000000-0005-0000-0000-000043A70000}"/>
    <cellStyle name="Normal 7 2 2 2 4 3" xfId="43810" xr:uid="{00000000-0005-0000-0000-000044A70000}"/>
    <cellStyle name="Normal 7 2 2 2 5" xfId="43811" xr:uid="{00000000-0005-0000-0000-000045A70000}"/>
    <cellStyle name="Normal 7 2 2 2 5 2" xfId="43812" xr:uid="{00000000-0005-0000-0000-000046A70000}"/>
    <cellStyle name="Normal 7 2 2 2 5 2 2" xfId="43813" xr:uid="{00000000-0005-0000-0000-000047A70000}"/>
    <cellStyle name="Normal 7 2 2 2 5 3" xfId="43814" xr:uid="{00000000-0005-0000-0000-000048A70000}"/>
    <cellStyle name="Normal 7 2 2 2 6" xfId="43815" xr:uid="{00000000-0005-0000-0000-000049A70000}"/>
    <cellStyle name="Normal 7 2 2 2 6 2" xfId="43816" xr:uid="{00000000-0005-0000-0000-00004AA70000}"/>
    <cellStyle name="Normal 7 2 2 2 6 2 2" xfId="43817" xr:uid="{00000000-0005-0000-0000-00004BA70000}"/>
    <cellStyle name="Normal 7 2 2 2 6 3" xfId="43818" xr:uid="{00000000-0005-0000-0000-00004CA70000}"/>
    <cellStyle name="Normal 7 2 2 2 7" xfId="43819" xr:uid="{00000000-0005-0000-0000-00004DA70000}"/>
    <cellStyle name="Normal 7 2 2 2 7 2" xfId="43820" xr:uid="{00000000-0005-0000-0000-00004EA70000}"/>
    <cellStyle name="Normal 7 2 2 2 8" xfId="43821" xr:uid="{00000000-0005-0000-0000-00004FA70000}"/>
    <cellStyle name="Normal 7 2 2 2 8 2" xfId="43822" xr:uid="{00000000-0005-0000-0000-000050A70000}"/>
    <cellStyle name="Normal 7 2 2 2 9" xfId="43823" xr:uid="{00000000-0005-0000-0000-000051A70000}"/>
    <cellStyle name="Normal 7 2 2 20" xfId="56206" xr:uid="{00000000-0005-0000-0000-000052A70000}"/>
    <cellStyle name="Normal 7 2 2 3" xfId="1380" xr:uid="{00000000-0005-0000-0000-000053A70000}"/>
    <cellStyle name="Normal 7 2 2 3 10" xfId="43824" xr:uid="{00000000-0005-0000-0000-000054A70000}"/>
    <cellStyle name="Normal 7 2 2 3 11" xfId="56208" xr:uid="{00000000-0005-0000-0000-000055A70000}"/>
    <cellStyle name="Normal 7 2 2 3 2" xfId="1381" xr:uid="{00000000-0005-0000-0000-000056A70000}"/>
    <cellStyle name="Normal 7 2 2 3 2 2" xfId="43825" xr:uid="{00000000-0005-0000-0000-000057A70000}"/>
    <cellStyle name="Normal 7 2 2 3 2 2 2" xfId="43826" xr:uid="{00000000-0005-0000-0000-000058A70000}"/>
    <cellStyle name="Normal 7 2 2 3 2 2 2 2" xfId="43827" xr:uid="{00000000-0005-0000-0000-000059A70000}"/>
    <cellStyle name="Normal 7 2 2 3 2 2 3" xfId="43828" xr:uid="{00000000-0005-0000-0000-00005AA70000}"/>
    <cellStyle name="Normal 7 2 2 3 2 3" xfId="43829" xr:uid="{00000000-0005-0000-0000-00005BA70000}"/>
    <cellStyle name="Normal 7 2 2 3 2 3 2" xfId="43830" xr:uid="{00000000-0005-0000-0000-00005CA70000}"/>
    <cellStyle name="Normal 7 2 2 3 2 3 2 2" xfId="43831" xr:uid="{00000000-0005-0000-0000-00005DA70000}"/>
    <cellStyle name="Normal 7 2 2 3 2 3 3" xfId="43832" xr:uid="{00000000-0005-0000-0000-00005EA70000}"/>
    <cellStyle name="Normal 7 2 2 3 2 4" xfId="43833" xr:uid="{00000000-0005-0000-0000-00005FA70000}"/>
    <cellStyle name="Normal 7 2 2 3 2 4 2" xfId="43834" xr:uid="{00000000-0005-0000-0000-000060A70000}"/>
    <cellStyle name="Normal 7 2 2 3 2 4 2 2" xfId="43835" xr:uid="{00000000-0005-0000-0000-000061A70000}"/>
    <cellStyle name="Normal 7 2 2 3 2 4 3" xfId="43836" xr:uid="{00000000-0005-0000-0000-000062A70000}"/>
    <cellStyle name="Normal 7 2 2 3 2 5" xfId="43837" xr:uid="{00000000-0005-0000-0000-000063A70000}"/>
    <cellStyle name="Normal 7 2 2 3 2 5 2" xfId="43838" xr:uid="{00000000-0005-0000-0000-000064A70000}"/>
    <cellStyle name="Normal 7 2 2 3 2 6" xfId="43839" xr:uid="{00000000-0005-0000-0000-000065A70000}"/>
    <cellStyle name="Normal 7 2 2 3 2 6 2" xfId="43840" xr:uid="{00000000-0005-0000-0000-000066A70000}"/>
    <cellStyle name="Normal 7 2 2 3 2 7" xfId="43841" xr:uid="{00000000-0005-0000-0000-000067A70000}"/>
    <cellStyle name="Normal 7 2 2 3 2 8" xfId="56209" xr:uid="{00000000-0005-0000-0000-000068A70000}"/>
    <cellStyle name="Normal 7 2 2 3 3" xfId="43842" xr:uid="{00000000-0005-0000-0000-000069A70000}"/>
    <cellStyle name="Normal 7 2 2 3 3 2" xfId="43843" xr:uid="{00000000-0005-0000-0000-00006AA70000}"/>
    <cellStyle name="Normal 7 2 2 3 3 2 2" xfId="43844" xr:uid="{00000000-0005-0000-0000-00006BA70000}"/>
    <cellStyle name="Normal 7 2 2 3 3 2 2 2" xfId="43845" xr:uid="{00000000-0005-0000-0000-00006CA70000}"/>
    <cellStyle name="Normal 7 2 2 3 3 2 3" xfId="43846" xr:uid="{00000000-0005-0000-0000-00006DA70000}"/>
    <cellStyle name="Normal 7 2 2 3 3 3" xfId="43847" xr:uid="{00000000-0005-0000-0000-00006EA70000}"/>
    <cellStyle name="Normal 7 2 2 3 3 3 2" xfId="43848" xr:uid="{00000000-0005-0000-0000-00006FA70000}"/>
    <cellStyle name="Normal 7 2 2 3 3 3 2 2" xfId="43849" xr:uid="{00000000-0005-0000-0000-000070A70000}"/>
    <cellStyle name="Normal 7 2 2 3 3 3 3" xfId="43850" xr:uid="{00000000-0005-0000-0000-000071A70000}"/>
    <cellStyle name="Normal 7 2 2 3 3 4" xfId="43851" xr:uid="{00000000-0005-0000-0000-000072A70000}"/>
    <cellStyle name="Normal 7 2 2 3 3 4 2" xfId="43852" xr:uid="{00000000-0005-0000-0000-000073A70000}"/>
    <cellStyle name="Normal 7 2 2 3 3 4 2 2" xfId="43853" xr:uid="{00000000-0005-0000-0000-000074A70000}"/>
    <cellStyle name="Normal 7 2 2 3 3 4 3" xfId="43854" xr:uid="{00000000-0005-0000-0000-000075A70000}"/>
    <cellStyle name="Normal 7 2 2 3 3 5" xfId="43855" xr:uid="{00000000-0005-0000-0000-000076A70000}"/>
    <cellStyle name="Normal 7 2 2 3 3 5 2" xfId="43856" xr:uid="{00000000-0005-0000-0000-000077A70000}"/>
    <cellStyle name="Normal 7 2 2 3 3 6" xfId="43857" xr:uid="{00000000-0005-0000-0000-000078A70000}"/>
    <cellStyle name="Normal 7 2 2 3 4" xfId="43858" xr:uid="{00000000-0005-0000-0000-000079A70000}"/>
    <cellStyle name="Normal 7 2 2 3 4 2" xfId="43859" xr:uid="{00000000-0005-0000-0000-00007AA70000}"/>
    <cellStyle name="Normal 7 2 2 3 4 2 2" xfId="43860" xr:uid="{00000000-0005-0000-0000-00007BA70000}"/>
    <cellStyle name="Normal 7 2 2 3 4 3" xfId="43861" xr:uid="{00000000-0005-0000-0000-00007CA70000}"/>
    <cellStyle name="Normal 7 2 2 3 5" xfId="43862" xr:uid="{00000000-0005-0000-0000-00007DA70000}"/>
    <cellStyle name="Normal 7 2 2 3 5 2" xfId="43863" xr:uid="{00000000-0005-0000-0000-00007EA70000}"/>
    <cellStyle name="Normal 7 2 2 3 5 2 2" xfId="43864" xr:uid="{00000000-0005-0000-0000-00007FA70000}"/>
    <cellStyle name="Normal 7 2 2 3 5 3" xfId="43865" xr:uid="{00000000-0005-0000-0000-000080A70000}"/>
    <cellStyle name="Normal 7 2 2 3 6" xfId="43866" xr:uid="{00000000-0005-0000-0000-000081A70000}"/>
    <cellStyle name="Normal 7 2 2 3 6 2" xfId="43867" xr:uid="{00000000-0005-0000-0000-000082A70000}"/>
    <cellStyle name="Normal 7 2 2 3 6 2 2" xfId="43868" xr:uid="{00000000-0005-0000-0000-000083A70000}"/>
    <cellStyle name="Normal 7 2 2 3 6 3" xfId="43869" xr:uid="{00000000-0005-0000-0000-000084A70000}"/>
    <cellStyle name="Normal 7 2 2 3 7" xfId="43870" xr:uid="{00000000-0005-0000-0000-000085A70000}"/>
    <cellStyle name="Normal 7 2 2 3 7 2" xfId="43871" xr:uid="{00000000-0005-0000-0000-000086A70000}"/>
    <cellStyle name="Normal 7 2 2 3 8" xfId="43872" xr:uid="{00000000-0005-0000-0000-000087A70000}"/>
    <cellStyle name="Normal 7 2 2 3 8 2" xfId="43873" xr:uid="{00000000-0005-0000-0000-000088A70000}"/>
    <cellStyle name="Normal 7 2 2 3 9" xfId="43874" xr:uid="{00000000-0005-0000-0000-000089A70000}"/>
    <cellStyle name="Normal 7 2 2 4" xfId="1382" xr:uid="{00000000-0005-0000-0000-00008AA70000}"/>
    <cellStyle name="Normal 7 2 2 4 2" xfId="43875" xr:uid="{00000000-0005-0000-0000-00008BA70000}"/>
    <cellStyle name="Normal 7 2 2 4 2 2" xfId="43876" xr:uid="{00000000-0005-0000-0000-00008CA70000}"/>
    <cellStyle name="Normal 7 2 2 4 2 2 2" xfId="43877" xr:uid="{00000000-0005-0000-0000-00008DA70000}"/>
    <cellStyle name="Normal 7 2 2 4 2 3" xfId="43878" xr:uid="{00000000-0005-0000-0000-00008EA70000}"/>
    <cellStyle name="Normal 7 2 2 4 3" xfId="43879" xr:uid="{00000000-0005-0000-0000-00008FA70000}"/>
    <cellStyle name="Normal 7 2 2 4 3 2" xfId="43880" xr:uid="{00000000-0005-0000-0000-000090A70000}"/>
    <cellStyle name="Normal 7 2 2 4 3 2 2" xfId="43881" xr:uid="{00000000-0005-0000-0000-000091A70000}"/>
    <cellStyle name="Normal 7 2 2 4 3 3" xfId="43882" xr:uid="{00000000-0005-0000-0000-000092A70000}"/>
    <cellStyle name="Normal 7 2 2 4 4" xfId="43883" xr:uid="{00000000-0005-0000-0000-000093A70000}"/>
    <cellStyle name="Normal 7 2 2 4 4 2" xfId="43884" xr:uid="{00000000-0005-0000-0000-000094A70000}"/>
    <cellStyle name="Normal 7 2 2 4 4 2 2" xfId="43885" xr:uid="{00000000-0005-0000-0000-000095A70000}"/>
    <cellStyle name="Normal 7 2 2 4 4 3" xfId="43886" xr:uid="{00000000-0005-0000-0000-000096A70000}"/>
    <cellStyle name="Normal 7 2 2 4 5" xfId="43887" xr:uid="{00000000-0005-0000-0000-000097A70000}"/>
    <cellStyle name="Normal 7 2 2 4 5 2" xfId="43888" xr:uid="{00000000-0005-0000-0000-000098A70000}"/>
    <cellStyle name="Normal 7 2 2 4 6" xfId="43889" xr:uid="{00000000-0005-0000-0000-000099A70000}"/>
    <cellStyle name="Normal 7 2 2 4 6 2" xfId="43890" xr:uid="{00000000-0005-0000-0000-00009AA70000}"/>
    <cellStyle name="Normal 7 2 2 4 7" xfId="43891" xr:uid="{00000000-0005-0000-0000-00009BA70000}"/>
    <cellStyle name="Normal 7 2 2 5" xfId="43892" xr:uid="{00000000-0005-0000-0000-00009CA70000}"/>
    <cellStyle name="Normal 7 2 2 5 2" xfId="43893" xr:uid="{00000000-0005-0000-0000-00009DA70000}"/>
    <cellStyle name="Normal 7 2 2 5 2 2" xfId="43894" xr:uid="{00000000-0005-0000-0000-00009EA70000}"/>
    <cellStyle name="Normal 7 2 2 5 2 2 2" xfId="43895" xr:uid="{00000000-0005-0000-0000-00009FA70000}"/>
    <cellStyle name="Normal 7 2 2 5 2 3" xfId="43896" xr:uid="{00000000-0005-0000-0000-0000A0A70000}"/>
    <cellStyle name="Normal 7 2 2 5 3" xfId="43897" xr:uid="{00000000-0005-0000-0000-0000A1A70000}"/>
    <cellStyle name="Normal 7 2 2 5 3 2" xfId="43898" xr:uid="{00000000-0005-0000-0000-0000A2A70000}"/>
    <cellStyle name="Normal 7 2 2 5 3 2 2" xfId="43899" xr:uid="{00000000-0005-0000-0000-0000A3A70000}"/>
    <cellStyle name="Normal 7 2 2 5 3 3" xfId="43900" xr:uid="{00000000-0005-0000-0000-0000A4A70000}"/>
    <cellStyle name="Normal 7 2 2 5 4" xfId="43901" xr:uid="{00000000-0005-0000-0000-0000A5A70000}"/>
    <cellStyle name="Normal 7 2 2 5 4 2" xfId="43902" xr:uid="{00000000-0005-0000-0000-0000A6A70000}"/>
    <cellStyle name="Normal 7 2 2 5 4 2 2" xfId="43903" xr:uid="{00000000-0005-0000-0000-0000A7A70000}"/>
    <cellStyle name="Normal 7 2 2 5 4 3" xfId="43904" xr:uid="{00000000-0005-0000-0000-0000A8A70000}"/>
    <cellStyle name="Normal 7 2 2 5 5" xfId="43905" xr:uid="{00000000-0005-0000-0000-0000A9A70000}"/>
    <cellStyle name="Normal 7 2 2 5 5 2" xfId="43906" xr:uid="{00000000-0005-0000-0000-0000AAA70000}"/>
    <cellStyle name="Normal 7 2 2 5 6" xfId="43907" xr:uid="{00000000-0005-0000-0000-0000ABA70000}"/>
    <cellStyle name="Normal 7 2 2 6" xfId="43908" xr:uid="{00000000-0005-0000-0000-0000ACA70000}"/>
    <cellStyle name="Normal 7 2 2 6 2" xfId="43909" xr:uid="{00000000-0005-0000-0000-0000ADA70000}"/>
    <cellStyle name="Normal 7 2 2 6 2 2" xfId="43910" xr:uid="{00000000-0005-0000-0000-0000AEA70000}"/>
    <cellStyle name="Normal 7 2 2 6 2 2 2" xfId="43911" xr:uid="{00000000-0005-0000-0000-0000AFA70000}"/>
    <cellStyle name="Normal 7 2 2 6 2 3" xfId="43912" xr:uid="{00000000-0005-0000-0000-0000B0A70000}"/>
    <cellStyle name="Normal 7 2 2 6 3" xfId="43913" xr:uid="{00000000-0005-0000-0000-0000B1A70000}"/>
    <cellStyle name="Normal 7 2 2 6 3 2" xfId="43914" xr:uid="{00000000-0005-0000-0000-0000B2A70000}"/>
    <cellStyle name="Normal 7 2 2 6 3 2 2" xfId="43915" xr:uid="{00000000-0005-0000-0000-0000B3A70000}"/>
    <cellStyle name="Normal 7 2 2 6 3 3" xfId="43916" xr:uid="{00000000-0005-0000-0000-0000B4A70000}"/>
    <cellStyle name="Normal 7 2 2 6 4" xfId="43917" xr:uid="{00000000-0005-0000-0000-0000B5A70000}"/>
    <cellStyle name="Normal 7 2 2 6 4 2" xfId="43918" xr:uid="{00000000-0005-0000-0000-0000B6A70000}"/>
    <cellStyle name="Normal 7 2 2 6 4 2 2" xfId="43919" xr:uid="{00000000-0005-0000-0000-0000B7A70000}"/>
    <cellStyle name="Normal 7 2 2 6 4 3" xfId="43920" xr:uid="{00000000-0005-0000-0000-0000B8A70000}"/>
    <cellStyle name="Normal 7 2 2 6 5" xfId="43921" xr:uid="{00000000-0005-0000-0000-0000B9A70000}"/>
    <cellStyle name="Normal 7 2 2 6 5 2" xfId="43922" xr:uid="{00000000-0005-0000-0000-0000BAA70000}"/>
    <cellStyle name="Normal 7 2 2 6 6" xfId="43923" xr:uid="{00000000-0005-0000-0000-0000BBA70000}"/>
    <cellStyle name="Normal 7 2 2 7" xfId="43924" xr:uid="{00000000-0005-0000-0000-0000BCA70000}"/>
    <cellStyle name="Normal 7 2 2 7 2" xfId="43925" xr:uid="{00000000-0005-0000-0000-0000BDA70000}"/>
    <cellStyle name="Normal 7 2 2 7 2 2" xfId="43926" xr:uid="{00000000-0005-0000-0000-0000BEA70000}"/>
    <cellStyle name="Normal 7 2 2 7 2 2 2" xfId="43927" xr:uid="{00000000-0005-0000-0000-0000BFA70000}"/>
    <cellStyle name="Normal 7 2 2 7 2 3" xfId="43928" xr:uid="{00000000-0005-0000-0000-0000C0A70000}"/>
    <cellStyle name="Normal 7 2 2 7 3" xfId="43929" xr:uid="{00000000-0005-0000-0000-0000C1A70000}"/>
    <cellStyle name="Normal 7 2 2 7 3 2" xfId="43930" xr:uid="{00000000-0005-0000-0000-0000C2A70000}"/>
    <cellStyle name="Normal 7 2 2 7 3 2 2" xfId="43931" xr:uid="{00000000-0005-0000-0000-0000C3A70000}"/>
    <cellStyle name="Normal 7 2 2 7 3 3" xfId="43932" xr:uid="{00000000-0005-0000-0000-0000C4A70000}"/>
    <cellStyle name="Normal 7 2 2 7 4" xfId="43933" xr:uid="{00000000-0005-0000-0000-0000C5A70000}"/>
    <cellStyle name="Normal 7 2 2 7 4 2" xfId="43934" xr:uid="{00000000-0005-0000-0000-0000C6A70000}"/>
    <cellStyle name="Normal 7 2 2 7 4 2 2" xfId="43935" xr:uid="{00000000-0005-0000-0000-0000C7A70000}"/>
    <cellStyle name="Normal 7 2 2 7 4 3" xfId="43936" xr:uid="{00000000-0005-0000-0000-0000C8A70000}"/>
    <cellStyle name="Normal 7 2 2 7 5" xfId="43937" xr:uid="{00000000-0005-0000-0000-0000C9A70000}"/>
    <cellStyle name="Normal 7 2 2 7 5 2" xfId="43938" xr:uid="{00000000-0005-0000-0000-0000CAA70000}"/>
    <cellStyle name="Normal 7 2 2 7 6" xfId="43939" xr:uid="{00000000-0005-0000-0000-0000CBA70000}"/>
    <cellStyle name="Normal 7 2 2 8" xfId="43940" xr:uid="{00000000-0005-0000-0000-0000CCA70000}"/>
    <cellStyle name="Normal 7 2 2 8 2" xfId="43941" xr:uid="{00000000-0005-0000-0000-0000CDA70000}"/>
    <cellStyle name="Normal 7 2 2 8 2 2" xfId="43942" xr:uid="{00000000-0005-0000-0000-0000CEA70000}"/>
    <cellStyle name="Normal 7 2 2 8 3" xfId="43943" xr:uid="{00000000-0005-0000-0000-0000CFA70000}"/>
    <cellStyle name="Normal 7 2 2 9" xfId="43944" xr:uid="{00000000-0005-0000-0000-0000D0A70000}"/>
    <cellStyle name="Normal 7 2 2 9 2" xfId="43945" xr:uid="{00000000-0005-0000-0000-0000D1A70000}"/>
    <cellStyle name="Normal 7 2 2 9 2 2" xfId="43946" xr:uid="{00000000-0005-0000-0000-0000D2A70000}"/>
    <cellStyle name="Normal 7 2 2 9 3" xfId="43947" xr:uid="{00000000-0005-0000-0000-0000D3A70000}"/>
    <cellStyle name="Normal 7 2 3" xfId="1383" xr:uid="{00000000-0005-0000-0000-0000D4A70000}"/>
    <cellStyle name="Normal 7 2 3 10" xfId="43948" xr:uid="{00000000-0005-0000-0000-0000D5A70000}"/>
    <cellStyle name="Normal 7 2 3 10 2" xfId="43949" xr:uid="{00000000-0005-0000-0000-0000D6A70000}"/>
    <cellStyle name="Normal 7 2 3 10 2 2" xfId="43950" xr:uid="{00000000-0005-0000-0000-0000D7A70000}"/>
    <cellStyle name="Normal 7 2 3 10 3" xfId="43951" xr:uid="{00000000-0005-0000-0000-0000D8A70000}"/>
    <cellStyle name="Normal 7 2 3 11" xfId="43952" xr:uid="{00000000-0005-0000-0000-0000D9A70000}"/>
    <cellStyle name="Normal 7 2 3 11 2" xfId="43953" xr:uid="{00000000-0005-0000-0000-0000DAA70000}"/>
    <cellStyle name="Normal 7 2 3 11 2 2" xfId="43954" xr:uid="{00000000-0005-0000-0000-0000DBA70000}"/>
    <cellStyle name="Normal 7 2 3 11 3" xfId="43955" xr:uid="{00000000-0005-0000-0000-0000DCA70000}"/>
    <cellStyle name="Normal 7 2 3 12" xfId="43956" xr:uid="{00000000-0005-0000-0000-0000DDA70000}"/>
    <cellStyle name="Normal 7 2 3 12 2" xfId="43957" xr:uid="{00000000-0005-0000-0000-0000DEA70000}"/>
    <cellStyle name="Normal 7 2 3 13" xfId="43958" xr:uid="{00000000-0005-0000-0000-0000DFA70000}"/>
    <cellStyle name="Normal 7 2 3 13 2" xfId="43959" xr:uid="{00000000-0005-0000-0000-0000E0A70000}"/>
    <cellStyle name="Normal 7 2 3 14" xfId="43960" xr:uid="{00000000-0005-0000-0000-0000E1A70000}"/>
    <cellStyle name="Normal 7 2 3 14 2" xfId="43961" xr:uid="{00000000-0005-0000-0000-0000E2A70000}"/>
    <cellStyle name="Normal 7 2 3 15" xfId="43962" xr:uid="{00000000-0005-0000-0000-0000E3A70000}"/>
    <cellStyle name="Normal 7 2 3 15 2" xfId="43963" xr:uid="{00000000-0005-0000-0000-0000E4A70000}"/>
    <cellStyle name="Normal 7 2 3 16" xfId="43964" xr:uid="{00000000-0005-0000-0000-0000E5A70000}"/>
    <cellStyle name="Normal 7 2 3 17" xfId="43965" xr:uid="{00000000-0005-0000-0000-0000E6A70000}"/>
    <cellStyle name="Normal 7 2 3 2" xfId="1384" xr:uid="{00000000-0005-0000-0000-0000E7A70000}"/>
    <cellStyle name="Normal 7 2 3 2 10" xfId="43966" xr:uid="{00000000-0005-0000-0000-0000E8A70000}"/>
    <cellStyle name="Normal 7 2 3 2 2" xfId="1385" xr:uid="{00000000-0005-0000-0000-0000E9A70000}"/>
    <cellStyle name="Normal 7 2 3 2 2 2" xfId="43967" xr:uid="{00000000-0005-0000-0000-0000EAA70000}"/>
    <cellStyle name="Normal 7 2 3 2 2 2 2" xfId="43968" xr:uid="{00000000-0005-0000-0000-0000EBA70000}"/>
    <cellStyle name="Normal 7 2 3 2 2 2 2 2" xfId="43969" xr:uid="{00000000-0005-0000-0000-0000ECA70000}"/>
    <cellStyle name="Normal 7 2 3 2 2 2 3" xfId="43970" xr:uid="{00000000-0005-0000-0000-0000EDA70000}"/>
    <cellStyle name="Normal 7 2 3 2 2 3" xfId="43971" xr:uid="{00000000-0005-0000-0000-0000EEA70000}"/>
    <cellStyle name="Normal 7 2 3 2 2 3 2" xfId="43972" xr:uid="{00000000-0005-0000-0000-0000EFA70000}"/>
    <cellStyle name="Normal 7 2 3 2 2 3 2 2" xfId="43973" xr:uid="{00000000-0005-0000-0000-0000F0A70000}"/>
    <cellStyle name="Normal 7 2 3 2 2 3 3" xfId="43974" xr:uid="{00000000-0005-0000-0000-0000F1A70000}"/>
    <cellStyle name="Normal 7 2 3 2 2 4" xfId="43975" xr:uid="{00000000-0005-0000-0000-0000F2A70000}"/>
    <cellStyle name="Normal 7 2 3 2 2 4 2" xfId="43976" xr:uid="{00000000-0005-0000-0000-0000F3A70000}"/>
    <cellStyle name="Normal 7 2 3 2 2 4 2 2" xfId="43977" xr:uid="{00000000-0005-0000-0000-0000F4A70000}"/>
    <cellStyle name="Normal 7 2 3 2 2 4 3" xfId="43978" xr:uid="{00000000-0005-0000-0000-0000F5A70000}"/>
    <cellStyle name="Normal 7 2 3 2 2 5" xfId="43979" xr:uid="{00000000-0005-0000-0000-0000F6A70000}"/>
    <cellStyle name="Normal 7 2 3 2 2 5 2" xfId="43980" xr:uid="{00000000-0005-0000-0000-0000F7A70000}"/>
    <cellStyle name="Normal 7 2 3 2 2 6" xfId="43981" xr:uid="{00000000-0005-0000-0000-0000F8A70000}"/>
    <cellStyle name="Normal 7 2 3 2 2 6 2" xfId="43982" xr:uid="{00000000-0005-0000-0000-0000F9A70000}"/>
    <cellStyle name="Normal 7 2 3 2 2 7" xfId="43983" xr:uid="{00000000-0005-0000-0000-0000FAA70000}"/>
    <cellStyle name="Normal 7 2 3 2 3" xfId="43984" xr:uid="{00000000-0005-0000-0000-0000FBA70000}"/>
    <cellStyle name="Normal 7 2 3 2 3 2" xfId="43985" xr:uid="{00000000-0005-0000-0000-0000FCA70000}"/>
    <cellStyle name="Normal 7 2 3 2 3 2 2" xfId="43986" xr:uid="{00000000-0005-0000-0000-0000FDA70000}"/>
    <cellStyle name="Normal 7 2 3 2 3 2 2 2" xfId="43987" xr:uid="{00000000-0005-0000-0000-0000FEA70000}"/>
    <cellStyle name="Normal 7 2 3 2 3 2 3" xfId="43988" xr:uid="{00000000-0005-0000-0000-0000FFA70000}"/>
    <cellStyle name="Normal 7 2 3 2 3 3" xfId="43989" xr:uid="{00000000-0005-0000-0000-000000A80000}"/>
    <cellStyle name="Normal 7 2 3 2 3 3 2" xfId="43990" xr:uid="{00000000-0005-0000-0000-000001A80000}"/>
    <cellStyle name="Normal 7 2 3 2 3 3 2 2" xfId="43991" xr:uid="{00000000-0005-0000-0000-000002A80000}"/>
    <cellStyle name="Normal 7 2 3 2 3 3 3" xfId="43992" xr:uid="{00000000-0005-0000-0000-000003A80000}"/>
    <cellStyle name="Normal 7 2 3 2 3 4" xfId="43993" xr:uid="{00000000-0005-0000-0000-000004A80000}"/>
    <cellStyle name="Normal 7 2 3 2 3 4 2" xfId="43994" xr:uid="{00000000-0005-0000-0000-000005A80000}"/>
    <cellStyle name="Normal 7 2 3 2 3 4 2 2" xfId="43995" xr:uid="{00000000-0005-0000-0000-000006A80000}"/>
    <cellStyle name="Normal 7 2 3 2 3 4 3" xfId="43996" xr:uid="{00000000-0005-0000-0000-000007A80000}"/>
    <cellStyle name="Normal 7 2 3 2 3 5" xfId="43997" xr:uid="{00000000-0005-0000-0000-000008A80000}"/>
    <cellStyle name="Normal 7 2 3 2 3 5 2" xfId="43998" xr:uid="{00000000-0005-0000-0000-000009A80000}"/>
    <cellStyle name="Normal 7 2 3 2 3 6" xfId="43999" xr:uid="{00000000-0005-0000-0000-00000AA80000}"/>
    <cellStyle name="Normal 7 2 3 2 4" xfId="44000" xr:uid="{00000000-0005-0000-0000-00000BA80000}"/>
    <cellStyle name="Normal 7 2 3 2 4 2" xfId="44001" xr:uid="{00000000-0005-0000-0000-00000CA80000}"/>
    <cellStyle name="Normal 7 2 3 2 4 2 2" xfId="44002" xr:uid="{00000000-0005-0000-0000-00000DA80000}"/>
    <cellStyle name="Normal 7 2 3 2 4 3" xfId="44003" xr:uid="{00000000-0005-0000-0000-00000EA80000}"/>
    <cellStyle name="Normal 7 2 3 2 5" xfId="44004" xr:uid="{00000000-0005-0000-0000-00000FA80000}"/>
    <cellStyle name="Normal 7 2 3 2 5 2" xfId="44005" xr:uid="{00000000-0005-0000-0000-000010A80000}"/>
    <cellStyle name="Normal 7 2 3 2 5 2 2" xfId="44006" xr:uid="{00000000-0005-0000-0000-000011A80000}"/>
    <cellStyle name="Normal 7 2 3 2 5 3" xfId="44007" xr:uid="{00000000-0005-0000-0000-000012A80000}"/>
    <cellStyle name="Normal 7 2 3 2 6" xfId="44008" xr:uid="{00000000-0005-0000-0000-000013A80000}"/>
    <cellStyle name="Normal 7 2 3 2 6 2" xfId="44009" xr:uid="{00000000-0005-0000-0000-000014A80000}"/>
    <cellStyle name="Normal 7 2 3 2 6 2 2" xfId="44010" xr:uid="{00000000-0005-0000-0000-000015A80000}"/>
    <cellStyle name="Normal 7 2 3 2 6 3" xfId="44011" xr:uid="{00000000-0005-0000-0000-000016A80000}"/>
    <cellStyle name="Normal 7 2 3 2 7" xfId="44012" xr:uid="{00000000-0005-0000-0000-000017A80000}"/>
    <cellStyle name="Normal 7 2 3 2 7 2" xfId="44013" xr:uid="{00000000-0005-0000-0000-000018A80000}"/>
    <cellStyle name="Normal 7 2 3 2 8" xfId="44014" xr:uid="{00000000-0005-0000-0000-000019A80000}"/>
    <cellStyle name="Normal 7 2 3 2 8 2" xfId="44015" xr:uid="{00000000-0005-0000-0000-00001AA80000}"/>
    <cellStyle name="Normal 7 2 3 2 9" xfId="44016" xr:uid="{00000000-0005-0000-0000-00001BA80000}"/>
    <cellStyle name="Normal 7 2 3 3" xfId="1386" xr:uid="{00000000-0005-0000-0000-00001CA80000}"/>
    <cellStyle name="Normal 7 2 3 3 10" xfId="44017" xr:uid="{00000000-0005-0000-0000-00001DA80000}"/>
    <cellStyle name="Normal 7 2 3 3 2" xfId="1387" xr:uid="{00000000-0005-0000-0000-00001EA80000}"/>
    <cellStyle name="Normal 7 2 3 3 2 2" xfId="44018" xr:uid="{00000000-0005-0000-0000-00001FA80000}"/>
    <cellStyle name="Normal 7 2 3 3 2 2 2" xfId="44019" xr:uid="{00000000-0005-0000-0000-000020A80000}"/>
    <cellStyle name="Normal 7 2 3 3 2 2 2 2" xfId="44020" xr:uid="{00000000-0005-0000-0000-000021A80000}"/>
    <cellStyle name="Normal 7 2 3 3 2 2 3" xfId="44021" xr:uid="{00000000-0005-0000-0000-000022A80000}"/>
    <cellStyle name="Normal 7 2 3 3 2 3" xfId="44022" xr:uid="{00000000-0005-0000-0000-000023A80000}"/>
    <cellStyle name="Normal 7 2 3 3 2 3 2" xfId="44023" xr:uid="{00000000-0005-0000-0000-000024A80000}"/>
    <cellStyle name="Normal 7 2 3 3 2 3 2 2" xfId="44024" xr:uid="{00000000-0005-0000-0000-000025A80000}"/>
    <cellStyle name="Normal 7 2 3 3 2 3 3" xfId="44025" xr:uid="{00000000-0005-0000-0000-000026A80000}"/>
    <cellStyle name="Normal 7 2 3 3 2 4" xfId="44026" xr:uid="{00000000-0005-0000-0000-000027A80000}"/>
    <cellStyle name="Normal 7 2 3 3 2 4 2" xfId="44027" xr:uid="{00000000-0005-0000-0000-000028A80000}"/>
    <cellStyle name="Normal 7 2 3 3 2 4 2 2" xfId="44028" xr:uid="{00000000-0005-0000-0000-000029A80000}"/>
    <cellStyle name="Normal 7 2 3 3 2 4 3" xfId="44029" xr:uid="{00000000-0005-0000-0000-00002AA80000}"/>
    <cellStyle name="Normal 7 2 3 3 2 5" xfId="44030" xr:uid="{00000000-0005-0000-0000-00002BA80000}"/>
    <cellStyle name="Normal 7 2 3 3 2 5 2" xfId="44031" xr:uid="{00000000-0005-0000-0000-00002CA80000}"/>
    <cellStyle name="Normal 7 2 3 3 2 6" xfId="44032" xr:uid="{00000000-0005-0000-0000-00002DA80000}"/>
    <cellStyle name="Normal 7 2 3 3 2 6 2" xfId="44033" xr:uid="{00000000-0005-0000-0000-00002EA80000}"/>
    <cellStyle name="Normal 7 2 3 3 2 7" xfId="44034" xr:uid="{00000000-0005-0000-0000-00002FA80000}"/>
    <cellStyle name="Normal 7 2 3 3 3" xfId="44035" xr:uid="{00000000-0005-0000-0000-000030A80000}"/>
    <cellStyle name="Normal 7 2 3 3 3 2" xfId="44036" xr:uid="{00000000-0005-0000-0000-000031A80000}"/>
    <cellStyle name="Normal 7 2 3 3 3 2 2" xfId="44037" xr:uid="{00000000-0005-0000-0000-000032A80000}"/>
    <cellStyle name="Normal 7 2 3 3 3 2 2 2" xfId="44038" xr:uid="{00000000-0005-0000-0000-000033A80000}"/>
    <cellStyle name="Normal 7 2 3 3 3 2 3" xfId="44039" xr:uid="{00000000-0005-0000-0000-000034A80000}"/>
    <cellStyle name="Normal 7 2 3 3 3 3" xfId="44040" xr:uid="{00000000-0005-0000-0000-000035A80000}"/>
    <cellStyle name="Normal 7 2 3 3 3 3 2" xfId="44041" xr:uid="{00000000-0005-0000-0000-000036A80000}"/>
    <cellStyle name="Normal 7 2 3 3 3 3 2 2" xfId="44042" xr:uid="{00000000-0005-0000-0000-000037A80000}"/>
    <cellStyle name="Normal 7 2 3 3 3 3 3" xfId="44043" xr:uid="{00000000-0005-0000-0000-000038A80000}"/>
    <cellStyle name="Normal 7 2 3 3 3 4" xfId="44044" xr:uid="{00000000-0005-0000-0000-000039A80000}"/>
    <cellStyle name="Normal 7 2 3 3 3 4 2" xfId="44045" xr:uid="{00000000-0005-0000-0000-00003AA80000}"/>
    <cellStyle name="Normal 7 2 3 3 3 4 2 2" xfId="44046" xr:uid="{00000000-0005-0000-0000-00003BA80000}"/>
    <cellStyle name="Normal 7 2 3 3 3 4 3" xfId="44047" xr:uid="{00000000-0005-0000-0000-00003CA80000}"/>
    <cellStyle name="Normal 7 2 3 3 3 5" xfId="44048" xr:uid="{00000000-0005-0000-0000-00003DA80000}"/>
    <cellStyle name="Normal 7 2 3 3 3 5 2" xfId="44049" xr:uid="{00000000-0005-0000-0000-00003EA80000}"/>
    <cellStyle name="Normal 7 2 3 3 3 6" xfId="44050" xr:uid="{00000000-0005-0000-0000-00003FA80000}"/>
    <cellStyle name="Normal 7 2 3 3 4" xfId="44051" xr:uid="{00000000-0005-0000-0000-000040A80000}"/>
    <cellStyle name="Normal 7 2 3 3 4 2" xfId="44052" xr:uid="{00000000-0005-0000-0000-000041A80000}"/>
    <cellStyle name="Normal 7 2 3 3 4 2 2" xfId="44053" xr:uid="{00000000-0005-0000-0000-000042A80000}"/>
    <cellStyle name="Normal 7 2 3 3 4 3" xfId="44054" xr:uid="{00000000-0005-0000-0000-000043A80000}"/>
    <cellStyle name="Normal 7 2 3 3 5" xfId="44055" xr:uid="{00000000-0005-0000-0000-000044A80000}"/>
    <cellStyle name="Normal 7 2 3 3 5 2" xfId="44056" xr:uid="{00000000-0005-0000-0000-000045A80000}"/>
    <cellStyle name="Normal 7 2 3 3 5 2 2" xfId="44057" xr:uid="{00000000-0005-0000-0000-000046A80000}"/>
    <cellStyle name="Normal 7 2 3 3 5 3" xfId="44058" xr:uid="{00000000-0005-0000-0000-000047A80000}"/>
    <cellStyle name="Normal 7 2 3 3 6" xfId="44059" xr:uid="{00000000-0005-0000-0000-000048A80000}"/>
    <cellStyle name="Normal 7 2 3 3 6 2" xfId="44060" xr:uid="{00000000-0005-0000-0000-000049A80000}"/>
    <cellStyle name="Normal 7 2 3 3 6 2 2" xfId="44061" xr:uid="{00000000-0005-0000-0000-00004AA80000}"/>
    <cellStyle name="Normal 7 2 3 3 6 3" xfId="44062" xr:uid="{00000000-0005-0000-0000-00004BA80000}"/>
    <cellStyle name="Normal 7 2 3 3 7" xfId="44063" xr:uid="{00000000-0005-0000-0000-00004CA80000}"/>
    <cellStyle name="Normal 7 2 3 3 7 2" xfId="44064" xr:uid="{00000000-0005-0000-0000-00004DA80000}"/>
    <cellStyle name="Normal 7 2 3 3 8" xfId="44065" xr:uid="{00000000-0005-0000-0000-00004EA80000}"/>
    <cellStyle name="Normal 7 2 3 3 8 2" xfId="44066" xr:uid="{00000000-0005-0000-0000-00004FA80000}"/>
    <cellStyle name="Normal 7 2 3 3 9" xfId="44067" xr:uid="{00000000-0005-0000-0000-000050A80000}"/>
    <cellStyle name="Normal 7 2 3 4" xfId="1388" xr:uid="{00000000-0005-0000-0000-000051A80000}"/>
    <cellStyle name="Normal 7 2 3 4 2" xfId="44068" xr:uid="{00000000-0005-0000-0000-000052A80000}"/>
    <cellStyle name="Normal 7 2 3 4 2 2" xfId="44069" xr:uid="{00000000-0005-0000-0000-000053A80000}"/>
    <cellStyle name="Normal 7 2 3 4 2 2 2" xfId="44070" xr:uid="{00000000-0005-0000-0000-000054A80000}"/>
    <cellStyle name="Normal 7 2 3 4 2 3" xfId="44071" xr:uid="{00000000-0005-0000-0000-000055A80000}"/>
    <cellStyle name="Normal 7 2 3 4 3" xfId="44072" xr:uid="{00000000-0005-0000-0000-000056A80000}"/>
    <cellStyle name="Normal 7 2 3 4 3 2" xfId="44073" xr:uid="{00000000-0005-0000-0000-000057A80000}"/>
    <cellStyle name="Normal 7 2 3 4 3 2 2" xfId="44074" xr:uid="{00000000-0005-0000-0000-000058A80000}"/>
    <cellStyle name="Normal 7 2 3 4 3 3" xfId="44075" xr:uid="{00000000-0005-0000-0000-000059A80000}"/>
    <cellStyle name="Normal 7 2 3 4 4" xfId="44076" xr:uid="{00000000-0005-0000-0000-00005AA80000}"/>
    <cellStyle name="Normal 7 2 3 4 4 2" xfId="44077" xr:uid="{00000000-0005-0000-0000-00005BA80000}"/>
    <cellStyle name="Normal 7 2 3 4 4 2 2" xfId="44078" xr:uid="{00000000-0005-0000-0000-00005CA80000}"/>
    <cellStyle name="Normal 7 2 3 4 4 3" xfId="44079" xr:uid="{00000000-0005-0000-0000-00005DA80000}"/>
    <cellStyle name="Normal 7 2 3 4 5" xfId="44080" xr:uid="{00000000-0005-0000-0000-00005EA80000}"/>
    <cellStyle name="Normal 7 2 3 4 5 2" xfId="44081" xr:uid="{00000000-0005-0000-0000-00005FA80000}"/>
    <cellStyle name="Normal 7 2 3 4 6" xfId="44082" xr:uid="{00000000-0005-0000-0000-000060A80000}"/>
    <cellStyle name="Normal 7 2 3 4 6 2" xfId="44083" xr:uid="{00000000-0005-0000-0000-000061A80000}"/>
    <cellStyle name="Normal 7 2 3 4 7" xfId="44084" xr:uid="{00000000-0005-0000-0000-000062A80000}"/>
    <cellStyle name="Normal 7 2 3 5" xfId="44085" xr:uid="{00000000-0005-0000-0000-000063A80000}"/>
    <cellStyle name="Normal 7 2 3 5 2" xfId="44086" xr:uid="{00000000-0005-0000-0000-000064A80000}"/>
    <cellStyle name="Normal 7 2 3 5 2 2" xfId="44087" xr:uid="{00000000-0005-0000-0000-000065A80000}"/>
    <cellStyle name="Normal 7 2 3 5 2 2 2" xfId="44088" xr:uid="{00000000-0005-0000-0000-000066A80000}"/>
    <cellStyle name="Normal 7 2 3 5 2 3" xfId="44089" xr:uid="{00000000-0005-0000-0000-000067A80000}"/>
    <cellStyle name="Normal 7 2 3 5 3" xfId="44090" xr:uid="{00000000-0005-0000-0000-000068A80000}"/>
    <cellStyle name="Normal 7 2 3 5 3 2" xfId="44091" xr:uid="{00000000-0005-0000-0000-000069A80000}"/>
    <cellStyle name="Normal 7 2 3 5 3 2 2" xfId="44092" xr:uid="{00000000-0005-0000-0000-00006AA80000}"/>
    <cellStyle name="Normal 7 2 3 5 3 3" xfId="44093" xr:uid="{00000000-0005-0000-0000-00006BA80000}"/>
    <cellStyle name="Normal 7 2 3 5 4" xfId="44094" xr:uid="{00000000-0005-0000-0000-00006CA80000}"/>
    <cellStyle name="Normal 7 2 3 5 4 2" xfId="44095" xr:uid="{00000000-0005-0000-0000-00006DA80000}"/>
    <cellStyle name="Normal 7 2 3 5 4 2 2" xfId="44096" xr:uid="{00000000-0005-0000-0000-00006EA80000}"/>
    <cellStyle name="Normal 7 2 3 5 4 3" xfId="44097" xr:uid="{00000000-0005-0000-0000-00006FA80000}"/>
    <cellStyle name="Normal 7 2 3 5 5" xfId="44098" xr:uid="{00000000-0005-0000-0000-000070A80000}"/>
    <cellStyle name="Normal 7 2 3 5 5 2" xfId="44099" xr:uid="{00000000-0005-0000-0000-000071A80000}"/>
    <cellStyle name="Normal 7 2 3 5 6" xfId="44100" xr:uid="{00000000-0005-0000-0000-000072A80000}"/>
    <cellStyle name="Normal 7 2 3 6" xfId="44101" xr:uid="{00000000-0005-0000-0000-000073A80000}"/>
    <cellStyle name="Normal 7 2 3 6 2" xfId="44102" xr:uid="{00000000-0005-0000-0000-000074A80000}"/>
    <cellStyle name="Normal 7 2 3 6 2 2" xfId="44103" xr:uid="{00000000-0005-0000-0000-000075A80000}"/>
    <cellStyle name="Normal 7 2 3 6 2 2 2" xfId="44104" xr:uid="{00000000-0005-0000-0000-000076A80000}"/>
    <cellStyle name="Normal 7 2 3 6 2 3" xfId="44105" xr:uid="{00000000-0005-0000-0000-000077A80000}"/>
    <cellStyle name="Normal 7 2 3 6 3" xfId="44106" xr:uid="{00000000-0005-0000-0000-000078A80000}"/>
    <cellStyle name="Normal 7 2 3 6 3 2" xfId="44107" xr:uid="{00000000-0005-0000-0000-000079A80000}"/>
    <cellStyle name="Normal 7 2 3 6 3 2 2" xfId="44108" xr:uid="{00000000-0005-0000-0000-00007AA80000}"/>
    <cellStyle name="Normal 7 2 3 6 3 3" xfId="44109" xr:uid="{00000000-0005-0000-0000-00007BA80000}"/>
    <cellStyle name="Normal 7 2 3 6 4" xfId="44110" xr:uid="{00000000-0005-0000-0000-00007CA80000}"/>
    <cellStyle name="Normal 7 2 3 6 4 2" xfId="44111" xr:uid="{00000000-0005-0000-0000-00007DA80000}"/>
    <cellStyle name="Normal 7 2 3 6 4 2 2" xfId="44112" xr:uid="{00000000-0005-0000-0000-00007EA80000}"/>
    <cellStyle name="Normal 7 2 3 6 4 3" xfId="44113" xr:uid="{00000000-0005-0000-0000-00007FA80000}"/>
    <cellStyle name="Normal 7 2 3 6 5" xfId="44114" xr:uid="{00000000-0005-0000-0000-000080A80000}"/>
    <cellStyle name="Normal 7 2 3 6 5 2" xfId="44115" xr:uid="{00000000-0005-0000-0000-000081A80000}"/>
    <cellStyle name="Normal 7 2 3 6 6" xfId="44116" xr:uid="{00000000-0005-0000-0000-000082A80000}"/>
    <cellStyle name="Normal 7 2 3 7" xfId="44117" xr:uid="{00000000-0005-0000-0000-000083A80000}"/>
    <cellStyle name="Normal 7 2 3 7 2" xfId="44118" xr:uid="{00000000-0005-0000-0000-000084A80000}"/>
    <cellStyle name="Normal 7 2 3 7 2 2" xfId="44119" xr:uid="{00000000-0005-0000-0000-000085A80000}"/>
    <cellStyle name="Normal 7 2 3 7 2 2 2" xfId="44120" xr:uid="{00000000-0005-0000-0000-000086A80000}"/>
    <cellStyle name="Normal 7 2 3 7 2 3" xfId="44121" xr:uid="{00000000-0005-0000-0000-000087A80000}"/>
    <cellStyle name="Normal 7 2 3 7 3" xfId="44122" xr:uid="{00000000-0005-0000-0000-000088A80000}"/>
    <cellStyle name="Normal 7 2 3 7 3 2" xfId="44123" xr:uid="{00000000-0005-0000-0000-000089A80000}"/>
    <cellStyle name="Normal 7 2 3 7 3 2 2" xfId="44124" xr:uid="{00000000-0005-0000-0000-00008AA80000}"/>
    <cellStyle name="Normal 7 2 3 7 3 3" xfId="44125" xr:uid="{00000000-0005-0000-0000-00008BA80000}"/>
    <cellStyle name="Normal 7 2 3 7 4" xfId="44126" xr:uid="{00000000-0005-0000-0000-00008CA80000}"/>
    <cellStyle name="Normal 7 2 3 7 4 2" xfId="44127" xr:uid="{00000000-0005-0000-0000-00008DA80000}"/>
    <cellStyle name="Normal 7 2 3 7 4 2 2" xfId="44128" xr:uid="{00000000-0005-0000-0000-00008EA80000}"/>
    <cellStyle name="Normal 7 2 3 7 4 3" xfId="44129" xr:uid="{00000000-0005-0000-0000-00008FA80000}"/>
    <cellStyle name="Normal 7 2 3 7 5" xfId="44130" xr:uid="{00000000-0005-0000-0000-000090A80000}"/>
    <cellStyle name="Normal 7 2 3 7 5 2" xfId="44131" xr:uid="{00000000-0005-0000-0000-000091A80000}"/>
    <cellStyle name="Normal 7 2 3 7 6" xfId="44132" xr:uid="{00000000-0005-0000-0000-000092A80000}"/>
    <cellStyle name="Normal 7 2 3 8" xfId="44133" xr:uid="{00000000-0005-0000-0000-000093A80000}"/>
    <cellStyle name="Normal 7 2 3 8 2" xfId="44134" xr:uid="{00000000-0005-0000-0000-000094A80000}"/>
    <cellStyle name="Normal 7 2 3 8 2 2" xfId="44135" xr:uid="{00000000-0005-0000-0000-000095A80000}"/>
    <cellStyle name="Normal 7 2 3 8 3" xfId="44136" xr:uid="{00000000-0005-0000-0000-000096A80000}"/>
    <cellStyle name="Normal 7 2 3 9" xfId="44137" xr:uid="{00000000-0005-0000-0000-000097A80000}"/>
    <cellStyle name="Normal 7 2 3 9 2" xfId="44138" xr:uid="{00000000-0005-0000-0000-000098A80000}"/>
    <cellStyle name="Normal 7 2 3 9 2 2" xfId="44139" xr:uid="{00000000-0005-0000-0000-000099A80000}"/>
    <cellStyle name="Normal 7 2 3 9 3" xfId="44140" xr:uid="{00000000-0005-0000-0000-00009AA80000}"/>
    <cellStyle name="Normal 7 2 4" xfId="1389" xr:uid="{00000000-0005-0000-0000-00009BA80000}"/>
    <cellStyle name="Normal 7 2 4 10" xfId="44141" xr:uid="{00000000-0005-0000-0000-00009CA80000}"/>
    <cellStyle name="Normal 7 2 4 10 2" xfId="44142" xr:uid="{00000000-0005-0000-0000-00009DA80000}"/>
    <cellStyle name="Normal 7 2 4 11" xfId="44143" xr:uid="{00000000-0005-0000-0000-00009EA80000}"/>
    <cellStyle name="Normal 7 2 4 12" xfId="44144" xr:uid="{00000000-0005-0000-0000-00009FA80000}"/>
    <cellStyle name="Normal 7 2 4 2" xfId="1390" xr:uid="{00000000-0005-0000-0000-0000A0A80000}"/>
    <cellStyle name="Normal 7 2 4 2 2" xfId="44145" xr:uid="{00000000-0005-0000-0000-0000A1A80000}"/>
    <cellStyle name="Normal 7 2 4 2 2 2" xfId="44146" xr:uid="{00000000-0005-0000-0000-0000A2A80000}"/>
    <cellStyle name="Normal 7 2 4 2 2 2 2" xfId="44147" xr:uid="{00000000-0005-0000-0000-0000A3A80000}"/>
    <cellStyle name="Normal 7 2 4 2 2 3" xfId="44148" xr:uid="{00000000-0005-0000-0000-0000A4A80000}"/>
    <cellStyle name="Normal 7 2 4 2 3" xfId="44149" xr:uid="{00000000-0005-0000-0000-0000A5A80000}"/>
    <cellStyle name="Normal 7 2 4 2 3 2" xfId="44150" xr:uid="{00000000-0005-0000-0000-0000A6A80000}"/>
    <cellStyle name="Normal 7 2 4 2 3 2 2" xfId="44151" xr:uid="{00000000-0005-0000-0000-0000A7A80000}"/>
    <cellStyle name="Normal 7 2 4 2 3 3" xfId="44152" xr:uid="{00000000-0005-0000-0000-0000A8A80000}"/>
    <cellStyle name="Normal 7 2 4 2 4" xfId="44153" xr:uid="{00000000-0005-0000-0000-0000A9A80000}"/>
    <cellStyle name="Normal 7 2 4 2 4 2" xfId="44154" xr:uid="{00000000-0005-0000-0000-0000AAA80000}"/>
    <cellStyle name="Normal 7 2 4 2 4 2 2" xfId="44155" xr:uid="{00000000-0005-0000-0000-0000ABA80000}"/>
    <cellStyle name="Normal 7 2 4 2 4 3" xfId="44156" xr:uid="{00000000-0005-0000-0000-0000ACA80000}"/>
    <cellStyle name="Normal 7 2 4 2 5" xfId="44157" xr:uid="{00000000-0005-0000-0000-0000ADA80000}"/>
    <cellStyle name="Normal 7 2 4 2 5 2" xfId="44158" xr:uid="{00000000-0005-0000-0000-0000AEA80000}"/>
    <cellStyle name="Normal 7 2 4 2 6" xfId="44159" xr:uid="{00000000-0005-0000-0000-0000AFA80000}"/>
    <cellStyle name="Normal 7 2 4 2 6 2" xfId="44160" xr:uid="{00000000-0005-0000-0000-0000B0A80000}"/>
    <cellStyle name="Normal 7 2 4 2 7" xfId="44161" xr:uid="{00000000-0005-0000-0000-0000B1A80000}"/>
    <cellStyle name="Normal 7 2 4 3" xfId="44162" xr:uid="{00000000-0005-0000-0000-0000B2A80000}"/>
    <cellStyle name="Normal 7 2 4 3 2" xfId="44163" xr:uid="{00000000-0005-0000-0000-0000B3A80000}"/>
    <cellStyle name="Normal 7 2 4 3 2 2" xfId="44164" xr:uid="{00000000-0005-0000-0000-0000B4A80000}"/>
    <cellStyle name="Normal 7 2 4 3 2 2 2" xfId="44165" xr:uid="{00000000-0005-0000-0000-0000B5A80000}"/>
    <cellStyle name="Normal 7 2 4 3 2 3" xfId="44166" xr:uid="{00000000-0005-0000-0000-0000B6A80000}"/>
    <cellStyle name="Normal 7 2 4 3 3" xfId="44167" xr:uid="{00000000-0005-0000-0000-0000B7A80000}"/>
    <cellStyle name="Normal 7 2 4 3 3 2" xfId="44168" xr:uid="{00000000-0005-0000-0000-0000B8A80000}"/>
    <cellStyle name="Normal 7 2 4 3 3 2 2" xfId="44169" xr:uid="{00000000-0005-0000-0000-0000B9A80000}"/>
    <cellStyle name="Normal 7 2 4 3 3 3" xfId="44170" xr:uid="{00000000-0005-0000-0000-0000BAA80000}"/>
    <cellStyle name="Normal 7 2 4 3 4" xfId="44171" xr:uid="{00000000-0005-0000-0000-0000BBA80000}"/>
    <cellStyle name="Normal 7 2 4 3 4 2" xfId="44172" xr:uid="{00000000-0005-0000-0000-0000BCA80000}"/>
    <cellStyle name="Normal 7 2 4 3 4 2 2" xfId="44173" xr:uid="{00000000-0005-0000-0000-0000BDA80000}"/>
    <cellStyle name="Normal 7 2 4 3 4 3" xfId="44174" xr:uid="{00000000-0005-0000-0000-0000BEA80000}"/>
    <cellStyle name="Normal 7 2 4 3 5" xfId="44175" xr:uid="{00000000-0005-0000-0000-0000BFA80000}"/>
    <cellStyle name="Normal 7 2 4 3 5 2" xfId="44176" xr:uid="{00000000-0005-0000-0000-0000C0A80000}"/>
    <cellStyle name="Normal 7 2 4 3 6" xfId="44177" xr:uid="{00000000-0005-0000-0000-0000C1A80000}"/>
    <cellStyle name="Normal 7 2 4 4" xfId="44178" xr:uid="{00000000-0005-0000-0000-0000C2A80000}"/>
    <cellStyle name="Normal 7 2 4 4 2" xfId="44179" xr:uid="{00000000-0005-0000-0000-0000C3A80000}"/>
    <cellStyle name="Normal 7 2 4 4 2 2" xfId="44180" xr:uid="{00000000-0005-0000-0000-0000C4A80000}"/>
    <cellStyle name="Normal 7 2 4 4 3" xfId="44181" xr:uid="{00000000-0005-0000-0000-0000C5A80000}"/>
    <cellStyle name="Normal 7 2 4 5" xfId="44182" xr:uid="{00000000-0005-0000-0000-0000C6A80000}"/>
    <cellStyle name="Normal 7 2 4 5 2" xfId="44183" xr:uid="{00000000-0005-0000-0000-0000C7A80000}"/>
    <cellStyle name="Normal 7 2 4 5 2 2" xfId="44184" xr:uid="{00000000-0005-0000-0000-0000C8A80000}"/>
    <cellStyle name="Normal 7 2 4 5 3" xfId="44185" xr:uid="{00000000-0005-0000-0000-0000C9A80000}"/>
    <cellStyle name="Normal 7 2 4 6" xfId="44186" xr:uid="{00000000-0005-0000-0000-0000CAA80000}"/>
    <cellStyle name="Normal 7 2 4 6 2" xfId="44187" xr:uid="{00000000-0005-0000-0000-0000CBA80000}"/>
    <cellStyle name="Normal 7 2 4 6 2 2" xfId="44188" xr:uid="{00000000-0005-0000-0000-0000CCA80000}"/>
    <cellStyle name="Normal 7 2 4 6 3" xfId="44189" xr:uid="{00000000-0005-0000-0000-0000CDA80000}"/>
    <cellStyle name="Normal 7 2 4 7" xfId="44190" xr:uid="{00000000-0005-0000-0000-0000CEA80000}"/>
    <cellStyle name="Normal 7 2 4 7 2" xfId="44191" xr:uid="{00000000-0005-0000-0000-0000CFA80000}"/>
    <cellStyle name="Normal 7 2 4 8" xfId="44192" xr:uid="{00000000-0005-0000-0000-0000D0A80000}"/>
    <cellStyle name="Normal 7 2 4 8 2" xfId="44193" xr:uid="{00000000-0005-0000-0000-0000D1A80000}"/>
    <cellStyle name="Normal 7 2 4 9" xfId="44194" xr:uid="{00000000-0005-0000-0000-0000D2A80000}"/>
    <cellStyle name="Normal 7 2 4 9 2" xfId="44195" xr:uid="{00000000-0005-0000-0000-0000D3A80000}"/>
    <cellStyle name="Normal 7 2 5" xfId="1391" xr:uid="{00000000-0005-0000-0000-0000D4A80000}"/>
    <cellStyle name="Normal 7 2 5 2" xfId="1392" xr:uid="{00000000-0005-0000-0000-0000D5A80000}"/>
    <cellStyle name="Normal 7 2 5 3" xfId="44196" xr:uid="{00000000-0005-0000-0000-0000D6A80000}"/>
    <cellStyle name="Normal 7 2 6" xfId="1393" xr:uid="{00000000-0005-0000-0000-0000D7A80000}"/>
    <cellStyle name="Normal 7 2 6 2" xfId="44197" xr:uid="{00000000-0005-0000-0000-0000D8A80000}"/>
    <cellStyle name="Normal 7 2 6 2 2" xfId="44198" xr:uid="{00000000-0005-0000-0000-0000D9A80000}"/>
    <cellStyle name="Normal 7 2 6 2 2 2" xfId="44199" xr:uid="{00000000-0005-0000-0000-0000DAA80000}"/>
    <cellStyle name="Normal 7 2 6 2 2 2 2" xfId="44200" xr:uid="{00000000-0005-0000-0000-0000DBA80000}"/>
    <cellStyle name="Normal 7 2 6 2 2 3" xfId="44201" xr:uid="{00000000-0005-0000-0000-0000DCA80000}"/>
    <cellStyle name="Normal 7 2 6 2 3" xfId="44202" xr:uid="{00000000-0005-0000-0000-0000DDA80000}"/>
    <cellStyle name="Normal 7 2 6 2 3 2" xfId="44203" xr:uid="{00000000-0005-0000-0000-0000DEA80000}"/>
    <cellStyle name="Normal 7 2 6 2 3 2 2" xfId="44204" xr:uid="{00000000-0005-0000-0000-0000DFA80000}"/>
    <cellStyle name="Normal 7 2 6 2 3 3" xfId="44205" xr:uid="{00000000-0005-0000-0000-0000E0A80000}"/>
    <cellStyle name="Normal 7 2 6 2 4" xfId="44206" xr:uid="{00000000-0005-0000-0000-0000E1A80000}"/>
    <cellStyle name="Normal 7 2 6 2 4 2" xfId="44207" xr:uid="{00000000-0005-0000-0000-0000E2A80000}"/>
    <cellStyle name="Normal 7 2 6 2 4 2 2" xfId="44208" xr:uid="{00000000-0005-0000-0000-0000E3A80000}"/>
    <cellStyle name="Normal 7 2 6 2 4 3" xfId="44209" xr:uid="{00000000-0005-0000-0000-0000E4A80000}"/>
    <cellStyle name="Normal 7 2 6 2 5" xfId="44210" xr:uid="{00000000-0005-0000-0000-0000E5A80000}"/>
    <cellStyle name="Normal 7 2 6 2 5 2" xfId="44211" xr:uid="{00000000-0005-0000-0000-0000E6A80000}"/>
    <cellStyle name="Normal 7 2 6 2 6" xfId="44212" xr:uid="{00000000-0005-0000-0000-0000E7A80000}"/>
    <cellStyle name="Normal 7 2 6 2 6 2" xfId="44213" xr:uid="{00000000-0005-0000-0000-0000E8A80000}"/>
    <cellStyle name="Normal 7 2 6 2 7" xfId="44214" xr:uid="{00000000-0005-0000-0000-0000E9A80000}"/>
    <cellStyle name="Normal 7 2 6 3" xfId="44215" xr:uid="{00000000-0005-0000-0000-0000EAA80000}"/>
    <cellStyle name="Normal 7 2 6 3 2" xfId="44216" xr:uid="{00000000-0005-0000-0000-0000EBA80000}"/>
    <cellStyle name="Normal 7 2 6 3 2 2" xfId="44217" xr:uid="{00000000-0005-0000-0000-0000ECA80000}"/>
    <cellStyle name="Normal 7 2 6 3 2 2 2" xfId="44218" xr:uid="{00000000-0005-0000-0000-0000EDA80000}"/>
    <cellStyle name="Normal 7 2 6 3 2 3" xfId="44219" xr:uid="{00000000-0005-0000-0000-0000EEA80000}"/>
    <cellStyle name="Normal 7 2 6 3 3" xfId="44220" xr:uid="{00000000-0005-0000-0000-0000EFA80000}"/>
    <cellStyle name="Normal 7 2 6 3 3 2" xfId="44221" xr:uid="{00000000-0005-0000-0000-0000F0A80000}"/>
    <cellStyle name="Normal 7 2 6 3 3 2 2" xfId="44222" xr:uid="{00000000-0005-0000-0000-0000F1A80000}"/>
    <cellStyle name="Normal 7 2 6 3 3 3" xfId="44223" xr:uid="{00000000-0005-0000-0000-0000F2A80000}"/>
    <cellStyle name="Normal 7 2 6 3 4" xfId="44224" xr:uid="{00000000-0005-0000-0000-0000F3A80000}"/>
    <cellStyle name="Normal 7 2 6 3 4 2" xfId="44225" xr:uid="{00000000-0005-0000-0000-0000F4A80000}"/>
    <cellStyle name="Normal 7 2 6 3 4 2 2" xfId="44226" xr:uid="{00000000-0005-0000-0000-0000F5A80000}"/>
    <cellStyle name="Normal 7 2 6 3 4 3" xfId="44227" xr:uid="{00000000-0005-0000-0000-0000F6A80000}"/>
    <cellStyle name="Normal 7 2 6 3 5" xfId="44228" xr:uid="{00000000-0005-0000-0000-0000F7A80000}"/>
    <cellStyle name="Normal 7 2 6 3 5 2" xfId="44229" xr:uid="{00000000-0005-0000-0000-0000F8A80000}"/>
    <cellStyle name="Normal 7 2 6 3 6" xfId="44230" xr:uid="{00000000-0005-0000-0000-0000F9A80000}"/>
    <cellStyle name="Normal 7 2 6 4" xfId="44231" xr:uid="{00000000-0005-0000-0000-0000FAA80000}"/>
    <cellStyle name="Normal 7 2 6 4 2" xfId="44232" xr:uid="{00000000-0005-0000-0000-0000FBA80000}"/>
    <cellStyle name="Normal 7 2 6 4 2 2" xfId="44233" xr:uid="{00000000-0005-0000-0000-0000FCA80000}"/>
    <cellStyle name="Normal 7 2 6 4 3" xfId="44234" xr:uid="{00000000-0005-0000-0000-0000FDA80000}"/>
    <cellStyle name="Normal 7 2 6 5" xfId="44235" xr:uid="{00000000-0005-0000-0000-0000FEA80000}"/>
    <cellStyle name="Normal 7 2 6 5 2" xfId="44236" xr:uid="{00000000-0005-0000-0000-0000FFA80000}"/>
    <cellStyle name="Normal 7 2 6 5 2 2" xfId="44237" xr:uid="{00000000-0005-0000-0000-000000A90000}"/>
    <cellStyle name="Normal 7 2 6 5 3" xfId="44238" xr:uid="{00000000-0005-0000-0000-000001A90000}"/>
    <cellStyle name="Normal 7 2 6 6" xfId="44239" xr:uid="{00000000-0005-0000-0000-000002A90000}"/>
    <cellStyle name="Normal 7 2 6 6 2" xfId="44240" xr:uid="{00000000-0005-0000-0000-000003A90000}"/>
    <cellStyle name="Normal 7 2 6 6 2 2" xfId="44241" xr:uid="{00000000-0005-0000-0000-000004A90000}"/>
    <cellStyle name="Normal 7 2 6 6 3" xfId="44242" xr:uid="{00000000-0005-0000-0000-000005A90000}"/>
    <cellStyle name="Normal 7 2 6 7" xfId="44243" xr:uid="{00000000-0005-0000-0000-000006A90000}"/>
    <cellStyle name="Normal 7 2 6 7 2" xfId="44244" xr:uid="{00000000-0005-0000-0000-000007A90000}"/>
    <cellStyle name="Normal 7 2 6 8" xfId="44245" xr:uid="{00000000-0005-0000-0000-000008A90000}"/>
    <cellStyle name="Normal 7 2 6 8 2" xfId="44246" xr:uid="{00000000-0005-0000-0000-000009A90000}"/>
    <cellStyle name="Normal 7 2 6 9" xfId="44247" xr:uid="{00000000-0005-0000-0000-00000AA90000}"/>
    <cellStyle name="Normal 7 2 7" xfId="44248" xr:uid="{00000000-0005-0000-0000-00000BA90000}"/>
    <cellStyle name="Normal 7 2 8" xfId="44249" xr:uid="{00000000-0005-0000-0000-00000CA90000}"/>
    <cellStyle name="Normal 7 2 8 2" xfId="44250" xr:uid="{00000000-0005-0000-0000-00000DA90000}"/>
    <cellStyle name="Normal 7 2 9" xfId="44251" xr:uid="{00000000-0005-0000-0000-00000EA90000}"/>
    <cellStyle name="Normal 7 3" xfId="1394" xr:uid="{00000000-0005-0000-0000-00000FA90000}"/>
    <cellStyle name="Normal 7 3 10" xfId="56210" xr:uid="{00000000-0005-0000-0000-000010A90000}"/>
    <cellStyle name="Normal 7 3 2" xfId="1395" xr:uid="{00000000-0005-0000-0000-000011A90000}"/>
    <cellStyle name="Normal 7 3 2 10" xfId="44252" xr:uid="{00000000-0005-0000-0000-000012A90000}"/>
    <cellStyle name="Normal 7 3 2 10 2" xfId="44253" xr:uid="{00000000-0005-0000-0000-000013A90000}"/>
    <cellStyle name="Normal 7 3 2 10 2 2" xfId="44254" xr:uid="{00000000-0005-0000-0000-000014A90000}"/>
    <cellStyle name="Normal 7 3 2 10 3" xfId="44255" xr:uid="{00000000-0005-0000-0000-000015A90000}"/>
    <cellStyle name="Normal 7 3 2 11" xfId="44256" xr:uid="{00000000-0005-0000-0000-000016A90000}"/>
    <cellStyle name="Normal 7 3 2 11 2" xfId="44257" xr:uid="{00000000-0005-0000-0000-000017A90000}"/>
    <cellStyle name="Normal 7 3 2 12" xfId="44258" xr:uid="{00000000-0005-0000-0000-000018A90000}"/>
    <cellStyle name="Normal 7 3 2 12 2" xfId="44259" xr:uid="{00000000-0005-0000-0000-000019A90000}"/>
    <cellStyle name="Normal 7 3 2 13" xfId="44260" xr:uid="{00000000-0005-0000-0000-00001AA90000}"/>
    <cellStyle name="Normal 7 3 2 14" xfId="44261" xr:uid="{00000000-0005-0000-0000-00001BA90000}"/>
    <cellStyle name="Normal 7 3 2 15" xfId="56211" xr:uid="{00000000-0005-0000-0000-00001CA90000}"/>
    <cellStyle name="Normal 7 3 2 2" xfId="1396" xr:uid="{00000000-0005-0000-0000-00001DA90000}"/>
    <cellStyle name="Normal 7 3 2 2 2" xfId="44262" xr:uid="{00000000-0005-0000-0000-00001EA90000}"/>
    <cellStyle name="Normal 7 3 2 2 2 2" xfId="44263" xr:uid="{00000000-0005-0000-0000-00001FA90000}"/>
    <cellStyle name="Normal 7 3 2 2 2 2 2" xfId="44264" xr:uid="{00000000-0005-0000-0000-000020A90000}"/>
    <cellStyle name="Normal 7 3 2 2 2 2 2 2" xfId="44265" xr:uid="{00000000-0005-0000-0000-000021A90000}"/>
    <cellStyle name="Normal 7 3 2 2 2 2 3" xfId="44266" xr:uid="{00000000-0005-0000-0000-000022A90000}"/>
    <cellStyle name="Normal 7 3 2 2 2 3" xfId="44267" xr:uid="{00000000-0005-0000-0000-000023A90000}"/>
    <cellStyle name="Normal 7 3 2 2 2 3 2" xfId="44268" xr:uid="{00000000-0005-0000-0000-000024A90000}"/>
    <cellStyle name="Normal 7 3 2 2 2 3 2 2" xfId="44269" xr:uid="{00000000-0005-0000-0000-000025A90000}"/>
    <cellStyle name="Normal 7 3 2 2 2 3 3" xfId="44270" xr:uid="{00000000-0005-0000-0000-000026A90000}"/>
    <cellStyle name="Normal 7 3 2 2 2 4" xfId="44271" xr:uid="{00000000-0005-0000-0000-000027A90000}"/>
    <cellStyle name="Normal 7 3 2 2 2 4 2" xfId="44272" xr:uid="{00000000-0005-0000-0000-000028A90000}"/>
    <cellStyle name="Normal 7 3 2 2 2 4 2 2" xfId="44273" xr:uid="{00000000-0005-0000-0000-000029A90000}"/>
    <cellStyle name="Normal 7 3 2 2 2 4 3" xfId="44274" xr:uid="{00000000-0005-0000-0000-00002AA90000}"/>
    <cellStyle name="Normal 7 3 2 2 2 5" xfId="44275" xr:uid="{00000000-0005-0000-0000-00002BA90000}"/>
    <cellStyle name="Normal 7 3 2 2 2 5 2" xfId="44276" xr:uid="{00000000-0005-0000-0000-00002CA90000}"/>
    <cellStyle name="Normal 7 3 2 2 2 6" xfId="44277" xr:uid="{00000000-0005-0000-0000-00002DA90000}"/>
    <cellStyle name="Normal 7 3 2 2 2 6 2" xfId="44278" xr:uid="{00000000-0005-0000-0000-00002EA90000}"/>
    <cellStyle name="Normal 7 3 2 2 2 7" xfId="44279" xr:uid="{00000000-0005-0000-0000-00002FA90000}"/>
    <cellStyle name="Normal 7 3 2 2 3" xfId="44280" xr:uid="{00000000-0005-0000-0000-000030A90000}"/>
    <cellStyle name="Normal 7 3 2 2 3 2" xfId="44281" xr:uid="{00000000-0005-0000-0000-000031A90000}"/>
    <cellStyle name="Normal 7 3 2 2 3 2 2" xfId="44282" xr:uid="{00000000-0005-0000-0000-000032A90000}"/>
    <cellStyle name="Normal 7 3 2 2 3 2 2 2" xfId="44283" xr:uid="{00000000-0005-0000-0000-000033A90000}"/>
    <cellStyle name="Normal 7 3 2 2 3 2 3" xfId="44284" xr:uid="{00000000-0005-0000-0000-000034A90000}"/>
    <cellStyle name="Normal 7 3 2 2 3 3" xfId="44285" xr:uid="{00000000-0005-0000-0000-000035A90000}"/>
    <cellStyle name="Normal 7 3 2 2 3 3 2" xfId="44286" xr:uid="{00000000-0005-0000-0000-000036A90000}"/>
    <cellStyle name="Normal 7 3 2 2 3 3 2 2" xfId="44287" xr:uid="{00000000-0005-0000-0000-000037A90000}"/>
    <cellStyle name="Normal 7 3 2 2 3 3 3" xfId="44288" xr:uid="{00000000-0005-0000-0000-000038A90000}"/>
    <cellStyle name="Normal 7 3 2 2 3 4" xfId="44289" xr:uid="{00000000-0005-0000-0000-000039A90000}"/>
    <cellStyle name="Normal 7 3 2 2 3 4 2" xfId="44290" xr:uid="{00000000-0005-0000-0000-00003AA90000}"/>
    <cellStyle name="Normal 7 3 2 2 3 4 2 2" xfId="44291" xr:uid="{00000000-0005-0000-0000-00003BA90000}"/>
    <cellStyle name="Normal 7 3 2 2 3 4 3" xfId="44292" xr:uid="{00000000-0005-0000-0000-00003CA90000}"/>
    <cellStyle name="Normal 7 3 2 2 3 5" xfId="44293" xr:uid="{00000000-0005-0000-0000-00003DA90000}"/>
    <cellStyle name="Normal 7 3 2 2 3 5 2" xfId="44294" xr:uid="{00000000-0005-0000-0000-00003EA90000}"/>
    <cellStyle name="Normal 7 3 2 2 3 6" xfId="44295" xr:uid="{00000000-0005-0000-0000-00003FA90000}"/>
    <cellStyle name="Normal 7 3 2 2 4" xfId="44296" xr:uid="{00000000-0005-0000-0000-000040A90000}"/>
    <cellStyle name="Normal 7 3 2 2 4 2" xfId="44297" xr:uid="{00000000-0005-0000-0000-000041A90000}"/>
    <cellStyle name="Normal 7 3 2 2 4 2 2" xfId="44298" xr:uid="{00000000-0005-0000-0000-000042A90000}"/>
    <cellStyle name="Normal 7 3 2 2 4 3" xfId="44299" xr:uid="{00000000-0005-0000-0000-000043A90000}"/>
    <cellStyle name="Normal 7 3 2 2 5" xfId="44300" xr:uid="{00000000-0005-0000-0000-000044A90000}"/>
    <cellStyle name="Normal 7 3 2 2 5 2" xfId="44301" xr:uid="{00000000-0005-0000-0000-000045A90000}"/>
    <cellStyle name="Normal 7 3 2 2 5 2 2" xfId="44302" xr:uid="{00000000-0005-0000-0000-000046A90000}"/>
    <cellStyle name="Normal 7 3 2 2 5 3" xfId="44303" xr:uid="{00000000-0005-0000-0000-000047A90000}"/>
    <cellStyle name="Normal 7 3 2 2 6" xfId="44304" xr:uid="{00000000-0005-0000-0000-000048A90000}"/>
    <cellStyle name="Normal 7 3 2 2 6 2" xfId="44305" xr:uid="{00000000-0005-0000-0000-000049A90000}"/>
    <cellStyle name="Normal 7 3 2 2 6 2 2" xfId="44306" xr:uid="{00000000-0005-0000-0000-00004AA90000}"/>
    <cellStyle name="Normal 7 3 2 2 6 3" xfId="44307" xr:uid="{00000000-0005-0000-0000-00004BA90000}"/>
    <cellStyle name="Normal 7 3 2 2 7" xfId="44308" xr:uid="{00000000-0005-0000-0000-00004CA90000}"/>
    <cellStyle name="Normal 7 3 2 2 7 2" xfId="44309" xr:uid="{00000000-0005-0000-0000-00004DA90000}"/>
    <cellStyle name="Normal 7 3 2 2 8" xfId="44310" xr:uid="{00000000-0005-0000-0000-00004EA90000}"/>
    <cellStyle name="Normal 7 3 2 2 8 2" xfId="44311" xr:uid="{00000000-0005-0000-0000-00004FA90000}"/>
    <cellStyle name="Normal 7 3 2 2 9" xfId="44312" xr:uid="{00000000-0005-0000-0000-000050A90000}"/>
    <cellStyle name="Normal 7 3 2 3" xfId="44313" xr:uid="{00000000-0005-0000-0000-000051A90000}"/>
    <cellStyle name="Normal 7 3 2 3 2" xfId="44314" xr:uid="{00000000-0005-0000-0000-000052A90000}"/>
    <cellStyle name="Normal 7 3 2 3 2 2" xfId="44315" xr:uid="{00000000-0005-0000-0000-000053A90000}"/>
    <cellStyle name="Normal 7 3 2 3 2 2 2" xfId="44316" xr:uid="{00000000-0005-0000-0000-000054A90000}"/>
    <cellStyle name="Normal 7 3 2 3 2 3" xfId="44317" xr:uid="{00000000-0005-0000-0000-000055A90000}"/>
    <cellStyle name="Normal 7 3 2 3 3" xfId="44318" xr:uid="{00000000-0005-0000-0000-000056A90000}"/>
    <cellStyle name="Normal 7 3 2 3 3 2" xfId="44319" xr:uid="{00000000-0005-0000-0000-000057A90000}"/>
    <cellStyle name="Normal 7 3 2 3 3 2 2" xfId="44320" xr:uid="{00000000-0005-0000-0000-000058A90000}"/>
    <cellStyle name="Normal 7 3 2 3 3 3" xfId="44321" xr:uid="{00000000-0005-0000-0000-000059A90000}"/>
    <cellStyle name="Normal 7 3 2 3 4" xfId="44322" xr:uid="{00000000-0005-0000-0000-00005AA90000}"/>
    <cellStyle name="Normal 7 3 2 3 4 2" xfId="44323" xr:uid="{00000000-0005-0000-0000-00005BA90000}"/>
    <cellStyle name="Normal 7 3 2 3 4 2 2" xfId="44324" xr:uid="{00000000-0005-0000-0000-00005CA90000}"/>
    <cellStyle name="Normal 7 3 2 3 4 3" xfId="44325" xr:uid="{00000000-0005-0000-0000-00005DA90000}"/>
    <cellStyle name="Normal 7 3 2 3 5" xfId="44326" xr:uid="{00000000-0005-0000-0000-00005EA90000}"/>
    <cellStyle name="Normal 7 3 2 3 5 2" xfId="44327" xr:uid="{00000000-0005-0000-0000-00005FA90000}"/>
    <cellStyle name="Normal 7 3 2 3 6" xfId="44328" xr:uid="{00000000-0005-0000-0000-000060A90000}"/>
    <cellStyle name="Normal 7 3 2 3 6 2" xfId="44329" xr:uid="{00000000-0005-0000-0000-000061A90000}"/>
    <cellStyle name="Normal 7 3 2 3 7" xfId="44330" xr:uid="{00000000-0005-0000-0000-000062A90000}"/>
    <cellStyle name="Normal 7 3 2 4" xfId="44331" xr:uid="{00000000-0005-0000-0000-000063A90000}"/>
    <cellStyle name="Normal 7 3 2 4 2" xfId="44332" xr:uid="{00000000-0005-0000-0000-000064A90000}"/>
    <cellStyle name="Normal 7 3 2 4 2 2" xfId="44333" xr:uid="{00000000-0005-0000-0000-000065A90000}"/>
    <cellStyle name="Normal 7 3 2 4 2 2 2" xfId="44334" xr:uid="{00000000-0005-0000-0000-000066A90000}"/>
    <cellStyle name="Normal 7 3 2 4 2 3" xfId="44335" xr:uid="{00000000-0005-0000-0000-000067A90000}"/>
    <cellStyle name="Normal 7 3 2 4 3" xfId="44336" xr:uid="{00000000-0005-0000-0000-000068A90000}"/>
    <cellStyle name="Normal 7 3 2 4 3 2" xfId="44337" xr:uid="{00000000-0005-0000-0000-000069A90000}"/>
    <cellStyle name="Normal 7 3 2 4 3 2 2" xfId="44338" xr:uid="{00000000-0005-0000-0000-00006AA90000}"/>
    <cellStyle name="Normal 7 3 2 4 3 3" xfId="44339" xr:uid="{00000000-0005-0000-0000-00006BA90000}"/>
    <cellStyle name="Normal 7 3 2 4 4" xfId="44340" xr:uid="{00000000-0005-0000-0000-00006CA90000}"/>
    <cellStyle name="Normal 7 3 2 4 4 2" xfId="44341" xr:uid="{00000000-0005-0000-0000-00006DA90000}"/>
    <cellStyle name="Normal 7 3 2 4 4 2 2" xfId="44342" xr:uid="{00000000-0005-0000-0000-00006EA90000}"/>
    <cellStyle name="Normal 7 3 2 4 4 3" xfId="44343" xr:uid="{00000000-0005-0000-0000-00006FA90000}"/>
    <cellStyle name="Normal 7 3 2 4 5" xfId="44344" xr:uid="{00000000-0005-0000-0000-000070A90000}"/>
    <cellStyle name="Normal 7 3 2 4 5 2" xfId="44345" xr:uid="{00000000-0005-0000-0000-000071A90000}"/>
    <cellStyle name="Normal 7 3 2 4 6" xfId="44346" xr:uid="{00000000-0005-0000-0000-000072A90000}"/>
    <cellStyle name="Normal 7 3 2 5" xfId="44347" xr:uid="{00000000-0005-0000-0000-000073A90000}"/>
    <cellStyle name="Normal 7 3 2 5 2" xfId="44348" xr:uid="{00000000-0005-0000-0000-000074A90000}"/>
    <cellStyle name="Normal 7 3 2 5 2 2" xfId="44349" xr:uid="{00000000-0005-0000-0000-000075A90000}"/>
    <cellStyle name="Normal 7 3 2 5 2 2 2" xfId="44350" xr:uid="{00000000-0005-0000-0000-000076A90000}"/>
    <cellStyle name="Normal 7 3 2 5 2 3" xfId="44351" xr:uid="{00000000-0005-0000-0000-000077A90000}"/>
    <cellStyle name="Normal 7 3 2 5 3" xfId="44352" xr:uid="{00000000-0005-0000-0000-000078A90000}"/>
    <cellStyle name="Normal 7 3 2 5 3 2" xfId="44353" xr:uid="{00000000-0005-0000-0000-000079A90000}"/>
    <cellStyle name="Normal 7 3 2 5 3 2 2" xfId="44354" xr:uid="{00000000-0005-0000-0000-00007AA90000}"/>
    <cellStyle name="Normal 7 3 2 5 3 3" xfId="44355" xr:uid="{00000000-0005-0000-0000-00007BA90000}"/>
    <cellStyle name="Normal 7 3 2 5 4" xfId="44356" xr:uid="{00000000-0005-0000-0000-00007CA90000}"/>
    <cellStyle name="Normal 7 3 2 5 4 2" xfId="44357" xr:uid="{00000000-0005-0000-0000-00007DA90000}"/>
    <cellStyle name="Normal 7 3 2 5 4 2 2" xfId="44358" xr:uid="{00000000-0005-0000-0000-00007EA90000}"/>
    <cellStyle name="Normal 7 3 2 5 4 3" xfId="44359" xr:uid="{00000000-0005-0000-0000-00007FA90000}"/>
    <cellStyle name="Normal 7 3 2 5 5" xfId="44360" xr:uid="{00000000-0005-0000-0000-000080A90000}"/>
    <cellStyle name="Normal 7 3 2 5 5 2" xfId="44361" xr:uid="{00000000-0005-0000-0000-000081A90000}"/>
    <cellStyle name="Normal 7 3 2 5 6" xfId="44362" xr:uid="{00000000-0005-0000-0000-000082A90000}"/>
    <cellStyle name="Normal 7 3 2 6" xfId="44363" xr:uid="{00000000-0005-0000-0000-000083A90000}"/>
    <cellStyle name="Normal 7 3 2 6 2" xfId="44364" xr:uid="{00000000-0005-0000-0000-000084A90000}"/>
    <cellStyle name="Normal 7 3 2 6 2 2" xfId="44365" xr:uid="{00000000-0005-0000-0000-000085A90000}"/>
    <cellStyle name="Normal 7 3 2 6 2 2 2" xfId="44366" xr:uid="{00000000-0005-0000-0000-000086A90000}"/>
    <cellStyle name="Normal 7 3 2 6 2 3" xfId="44367" xr:uid="{00000000-0005-0000-0000-000087A90000}"/>
    <cellStyle name="Normal 7 3 2 6 3" xfId="44368" xr:uid="{00000000-0005-0000-0000-000088A90000}"/>
    <cellStyle name="Normal 7 3 2 6 3 2" xfId="44369" xr:uid="{00000000-0005-0000-0000-000089A90000}"/>
    <cellStyle name="Normal 7 3 2 6 3 2 2" xfId="44370" xr:uid="{00000000-0005-0000-0000-00008AA90000}"/>
    <cellStyle name="Normal 7 3 2 6 3 3" xfId="44371" xr:uid="{00000000-0005-0000-0000-00008BA90000}"/>
    <cellStyle name="Normal 7 3 2 6 4" xfId="44372" xr:uid="{00000000-0005-0000-0000-00008CA90000}"/>
    <cellStyle name="Normal 7 3 2 6 4 2" xfId="44373" xr:uid="{00000000-0005-0000-0000-00008DA90000}"/>
    <cellStyle name="Normal 7 3 2 6 4 2 2" xfId="44374" xr:uid="{00000000-0005-0000-0000-00008EA90000}"/>
    <cellStyle name="Normal 7 3 2 6 4 3" xfId="44375" xr:uid="{00000000-0005-0000-0000-00008FA90000}"/>
    <cellStyle name="Normal 7 3 2 6 5" xfId="44376" xr:uid="{00000000-0005-0000-0000-000090A90000}"/>
    <cellStyle name="Normal 7 3 2 6 5 2" xfId="44377" xr:uid="{00000000-0005-0000-0000-000091A90000}"/>
    <cellStyle name="Normal 7 3 2 6 6" xfId="44378" xr:uid="{00000000-0005-0000-0000-000092A90000}"/>
    <cellStyle name="Normal 7 3 2 7" xfId="44379" xr:uid="{00000000-0005-0000-0000-000093A90000}"/>
    <cellStyle name="Normal 7 3 2 7 2" xfId="44380" xr:uid="{00000000-0005-0000-0000-000094A90000}"/>
    <cellStyle name="Normal 7 3 2 7 2 2" xfId="44381" xr:uid="{00000000-0005-0000-0000-000095A90000}"/>
    <cellStyle name="Normal 7 3 2 7 3" xfId="44382" xr:uid="{00000000-0005-0000-0000-000096A90000}"/>
    <cellStyle name="Normal 7 3 2 8" xfId="44383" xr:uid="{00000000-0005-0000-0000-000097A90000}"/>
    <cellStyle name="Normal 7 3 2 8 2" xfId="44384" xr:uid="{00000000-0005-0000-0000-000098A90000}"/>
    <cellStyle name="Normal 7 3 2 8 2 2" xfId="44385" xr:uid="{00000000-0005-0000-0000-000099A90000}"/>
    <cellStyle name="Normal 7 3 2 8 3" xfId="44386" xr:uid="{00000000-0005-0000-0000-00009AA90000}"/>
    <cellStyle name="Normal 7 3 2 9" xfId="44387" xr:uid="{00000000-0005-0000-0000-00009BA90000}"/>
    <cellStyle name="Normal 7 3 2 9 2" xfId="44388" xr:uid="{00000000-0005-0000-0000-00009CA90000}"/>
    <cellStyle name="Normal 7 3 2 9 2 2" xfId="44389" xr:uid="{00000000-0005-0000-0000-00009DA90000}"/>
    <cellStyle name="Normal 7 3 2 9 3" xfId="44390" xr:uid="{00000000-0005-0000-0000-00009EA90000}"/>
    <cellStyle name="Normal 7 3 3" xfId="1397" xr:uid="{00000000-0005-0000-0000-00009FA90000}"/>
    <cellStyle name="Normal 7 3 3 10" xfId="44391" xr:uid="{00000000-0005-0000-0000-0000A0A90000}"/>
    <cellStyle name="Normal 7 3 3 11" xfId="56212" xr:uid="{00000000-0005-0000-0000-0000A1A90000}"/>
    <cellStyle name="Normal 7 3 3 2" xfId="1398" xr:uid="{00000000-0005-0000-0000-0000A2A90000}"/>
    <cellStyle name="Normal 7 3 3 2 2" xfId="44392" xr:uid="{00000000-0005-0000-0000-0000A3A90000}"/>
    <cellStyle name="Normal 7 3 3 2 2 2" xfId="44393" xr:uid="{00000000-0005-0000-0000-0000A4A90000}"/>
    <cellStyle name="Normal 7 3 3 2 2 2 2" xfId="44394" xr:uid="{00000000-0005-0000-0000-0000A5A90000}"/>
    <cellStyle name="Normal 7 3 3 2 2 3" xfId="44395" xr:uid="{00000000-0005-0000-0000-0000A6A90000}"/>
    <cellStyle name="Normal 7 3 3 2 3" xfId="44396" xr:uid="{00000000-0005-0000-0000-0000A7A90000}"/>
    <cellStyle name="Normal 7 3 3 2 3 2" xfId="44397" xr:uid="{00000000-0005-0000-0000-0000A8A90000}"/>
    <cellStyle name="Normal 7 3 3 2 3 2 2" xfId="44398" xr:uid="{00000000-0005-0000-0000-0000A9A90000}"/>
    <cellStyle name="Normal 7 3 3 2 3 3" xfId="44399" xr:uid="{00000000-0005-0000-0000-0000AAA90000}"/>
    <cellStyle name="Normal 7 3 3 2 4" xfId="44400" xr:uid="{00000000-0005-0000-0000-0000ABA90000}"/>
    <cellStyle name="Normal 7 3 3 2 4 2" xfId="44401" xr:uid="{00000000-0005-0000-0000-0000ACA90000}"/>
    <cellStyle name="Normal 7 3 3 2 4 2 2" xfId="44402" xr:uid="{00000000-0005-0000-0000-0000ADA90000}"/>
    <cellStyle name="Normal 7 3 3 2 4 3" xfId="44403" xr:uid="{00000000-0005-0000-0000-0000AEA90000}"/>
    <cellStyle name="Normal 7 3 3 2 5" xfId="44404" xr:uid="{00000000-0005-0000-0000-0000AFA90000}"/>
    <cellStyle name="Normal 7 3 3 2 5 2" xfId="44405" xr:uid="{00000000-0005-0000-0000-0000B0A90000}"/>
    <cellStyle name="Normal 7 3 3 2 6" xfId="44406" xr:uid="{00000000-0005-0000-0000-0000B1A90000}"/>
    <cellStyle name="Normal 7 3 3 2 6 2" xfId="44407" xr:uid="{00000000-0005-0000-0000-0000B2A90000}"/>
    <cellStyle name="Normal 7 3 3 2 7" xfId="44408" xr:uid="{00000000-0005-0000-0000-0000B3A90000}"/>
    <cellStyle name="Normal 7 3 3 2 8" xfId="56213" xr:uid="{00000000-0005-0000-0000-0000B4A90000}"/>
    <cellStyle name="Normal 7 3 3 3" xfId="44409" xr:uid="{00000000-0005-0000-0000-0000B5A90000}"/>
    <cellStyle name="Normal 7 3 3 3 2" xfId="44410" xr:uid="{00000000-0005-0000-0000-0000B6A90000}"/>
    <cellStyle name="Normal 7 3 3 3 2 2" xfId="44411" xr:uid="{00000000-0005-0000-0000-0000B7A90000}"/>
    <cellStyle name="Normal 7 3 3 3 2 2 2" xfId="44412" xr:uid="{00000000-0005-0000-0000-0000B8A90000}"/>
    <cellStyle name="Normal 7 3 3 3 2 3" xfId="44413" xr:uid="{00000000-0005-0000-0000-0000B9A90000}"/>
    <cellStyle name="Normal 7 3 3 3 3" xfId="44414" xr:uid="{00000000-0005-0000-0000-0000BAA90000}"/>
    <cellStyle name="Normal 7 3 3 3 3 2" xfId="44415" xr:uid="{00000000-0005-0000-0000-0000BBA90000}"/>
    <cellStyle name="Normal 7 3 3 3 3 2 2" xfId="44416" xr:uid="{00000000-0005-0000-0000-0000BCA90000}"/>
    <cellStyle name="Normal 7 3 3 3 3 3" xfId="44417" xr:uid="{00000000-0005-0000-0000-0000BDA90000}"/>
    <cellStyle name="Normal 7 3 3 3 4" xfId="44418" xr:uid="{00000000-0005-0000-0000-0000BEA90000}"/>
    <cellStyle name="Normal 7 3 3 3 4 2" xfId="44419" xr:uid="{00000000-0005-0000-0000-0000BFA90000}"/>
    <cellStyle name="Normal 7 3 3 3 4 2 2" xfId="44420" xr:uid="{00000000-0005-0000-0000-0000C0A90000}"/>
    <cellStyle name="Normal 7 3 3 3 4 3" xfId="44421" xr:uid="{00000000-0005-0000-0000-0000C1A90000}"/>
    <cellStyle name="Normal 7 3 3 3 5" xfId="44422" xr:uid="{00000000-0005-0000-0000-0000C2A90000}"/>
    <cellStyle name="Normal 7 3 3 3 5 2" xfId="44423" xr:uid="{00000000-0005-0000-0000-0000C3A90000}"/>
    <cellStyle name="Normal 7 3 3 3 6" xfId="44424" xr:uid="{00000000-0005-0000-0000-0000C4A90000}"/>
    <cellStyle name="Normal 7 3 3 4" xfId="44425" xr:uid="{00000000-0005-0000-0000-0000C5A90000}"/>
    <cellStyle name="Normal 7 3 3 4 2" xfId="44426" xr:uid="{00000000-0005-0000-0000-0000C6A90000}"/>
    <cellStyle name="Normal 7 3 3 4 2 2" xfId="44427" xr:uid="{00000000-0005-0000-0000-0000C7A90000}"/>
    <cellStyle name="Normal 7 3 3 4 3" xfId="44428" xr:uid="{00000000-0005-0000-0000-0000C8A90000}"/>
    <cellStyle name="Normal 7 3 3 5" xfId="44429" xr:uid="{00000000-0005-0000-0000-0000C9A90000}"/>
    <cellStyle name="Normal 7 3 3 5 2" xfId="44430" xr:uid="{00000000-0005-0000-0000-0000CAA90000}"/>
    <cellStyle name="Normal 7 3 3 5 2 2" xfId="44431" xr:uid="{00000000-0005-0000-0000-0000CBA90000}"/>
    <cellStyle name="Normal 7 3 3 5 3" xfId="44432" xr:uid="{00000000-0005-0000-0000-0000CCA90000}"/>
    <cellStyle name="Normal 7 3 3 6" xfId="44433" xr:uid="{00000000-0005-0000-0000-0000CDA90000}"/>
    <cellStyle name="Normal 7 3 3 6 2" xfId="44434" xr:uid="{00000000-0005-0000-0000-0000CEA90000}"/>
    <cellStyle name="Normal 7 3 3 6 2 2" xfId="44435" xr:uid="{00000000-0005-0000-0000-0000CFA90000}"/>
    <cellStyle name="Normal 7 3 3 6 3" xfId="44436" xr:uid="{00000000-0005-0000-0000-0000D0A90000}"/>
    <cellStyle name="Normal 7 3 3 7" xfId="44437" xr:uid="{00000000-0005-0000-0000-0000D1A90000}"/>
    <cellStyle name="Normal 7 3 3 7 2" xfId="44438" xr:uid="{00000000-0005-0000-0000-0000D2A90000}"/>
    <cellStyle name="Normal 7 3 3 8" xfId="44439" xr:uid="{00000000-0005-0000-0000-0000D3A90000}"/>
    <cellStyle name="Normal 7 3 3 8 2" xfId="44440" xr:uid="{00000000-0005-0000-0000-0000D4A90000}"/>
    <cellStyle name="Normal 7 3 3 9" xfId="44441" xr:uid="{00000000-0005-0000-0000-0000D5A90000}"/>
    <cellStyle name="Normal 7 3 4" xfId="1399" xr:uid="{00000000-0005-0000-0000-0000D6A90000}"/>
    <cellStyle name="Normal 7 3 4 2" xfId="44442" xr:uid="{00000000-0005-0000-0000-0000D7A90000}"/>
    <cellStyle name="Normal 7 3 5" xfId="44443" xr:uid="{00000000-0005-0000-0000-0000D8A90000}"/>
    <cellStyle name="Normal 7 3 5 2" xfId="44444" xr:uid="{00000000-0005-0000-0000-0000D9A90000}"/>
    <cellStyle name="Normal 7 3 6" xfId="44445" xr:uid="{00000000-0005-0000-0000-0000DAA90000}"/>
    <cellStyle name="Normal 7 3 7" xfId="44446" xr:uid="{00000000-0005-0000-0000-0000DBA90000}"/>
    <cellStyle name="Normal 7 3 7 2" xfId="44447" xr:uid="{00000000-0005-0000-0000-0000DCA90000}"/>
    <cellStyle name="Normal 7 3 8" xfId="44448" xr:uid="{00000000-0005-0000-0000-0000DDA90000}"/>
    <cellStyle name="Normal 7 3 9" xfId="44449" xr:uid="{00000000-0005-0000-0000-0000DEA90000}"/>
    <cellStyle name="Normal 7 4" xfId="1400" xr:uid="{00000000-0005-0000-0000-0000DFA90000}"/>
    <cellStyle name="Normal 7 4 10" xfId="44450" xr:uid="{00000000-0005-0000-0000-0000E0A90000}"/>
    <cellStyle name="Normal 7 4 10 2" xfId="44451" xr:uid="{00000000-0005-0000-0000-0000E1A90000}"/>
    <cellStyle name="Normal 7 4 10 2 2" xfId="44452" xr:uid="{00000000-0005-0000-0000-0000E2A90000}"/>
    <cellStyle name="Normal 7 4 10 3" xfId="44453" xr:uid="{00000000-0005-0000-0000-0000E3A90000}"/>
    <cellStyle name="Normal 7 4 11" xfId="44454" xr:uid="{00000000-0005-0000-0000-0000E4A90000}"/>
    <cellStyle name="Normal 7 4 11 2" xfId="44455" xr:uid="{00000000-0005-0000-0000-0000E5A90000}"/>
    <cellStyle name="Normal 7 4 11 2 2" xfId="44456" xr:uid="{00000000-0005-0000-0000-0000E6A90000}"/>
    <cellStyle name="Normal 7 4 11 3" xfId="44457" xr:uid="{00000000-0005-0000-0000-0000E7A90000}"/>
    <cellStyle name="Normal 7 4 12" xfId="44458" xr:uid="{00000000-0005-0000-0000-0000E8A90000}"/>
    <cellStyle name="Normal 7 4 12 2" xfId="44459" xr:uid="{00000000-0005-0000-0000-0000E9A90000}"/>
    <cellStyle name="Normal 7 4 13" xfId="44460" xr:uid="{00000000-0005-0000-0000-0000EAA90000}"/>
    <cellStyle name="Normal 7 4 13 2" xfId="44461" xr:uid="{00000000-0005-0000-0000-0000EBA90000}"/>
    <cellStyle name="Normal 7 4 14" xfId="44462" xr:uid="{00000000-0005-0000-0000-0000ECA90000}"/>
    <cellStyle name="Normal 7 4 14 2" xfId="44463" xr:uid="{00000000-0005-0000-0000-0000EDA90000}"/>
    <cellStyle name="Normal 7 4 15" xfId="44464" xr:uid="{00000000-0005-0000-0000-0000EEA90000}"/>
    <cellStyle name="Normal 7 4 15 2" xfId="44465" xr:uid="{00000000-0005-0000-0000-0000EFA90000}"/>
    <cellStyle name="Normal 7 4 16" xfId="44466" xr:uid="{00000000-0005-0000-0000-0000F0A90000}"/>
    <cellStyle name="Normal 7 4 17" xfId="44467" xr:uid="{00000000-0005-0000-0000-0000F1A90000}"/>
    <cellStyle name="Normal 7 4 2" xfId="1401" xr:uid="{00000000-0005-0000-0000-0000F2A90000}"/>
    <cellStyle name="Normal 7 4 2 10" xfId="44468" xr:uid="{00000000-0005-0000-0000-0000F3A90000}"/>
    <cellStyle name="Normal 7 4 2 2" xfId="1402" xr:uid="{00000000-0005-0000-0000-0000F4A90000}"/>
    <cellStyle name="Normal 7 4 2 2 2" xfId="44469" xr:uid="{00000000-0005-0000-0000-0000F5A90000}"/>
    <cellStyle name="Normal 7 4 2 2 2 2" xfId="44470" xr:uid="{00000000-0005-0000-0000-0000F6A90000}"/>
    <cellStyle name="Normal 7 4 2 2 2 2 2" xfId="44471" xr:uid="{00000000-0005-0000-0000-0000F7A90000}"/>
    <cellStyle name="Normal 7 4 2 2 2 3" xfId="44472" xr:uid="{00000000-0005-0000-0000-0000F8A90000}"/>
    <cellStyle name="Normal 7 4 2 2 3" xfId="44473" xr:uid="{00000000-0005-0000-0000-0000F9A90000}"/>
    <cellStyle name="Normal 7 4 2 2 3 2" xfId="44474" xr:uid="{00000000-0005-0000-0000-0000FAA90000}"/>
    <cellStyle name="Normal 7 4 2 2 3 2 2" xfId="44475" xr:uid="{00000000-0005-0000-0000-0000FBA90000}"/>
    <cellStyle name="Normal 7 4 2 2 3 3" xfId="44476" xr:uid="{00000000-0005-0000-0000-0000FCA90000}"/>
    <cellStyle name="Normal 7 4 2 2 4" xfId="44477" xr:uid="{00000000-0005-0000-0000-0000FDA90000}"/>
    <cellStyle name="Normal 7 4 2 2 4 2" xfId="44478" xr:uid="{00000000-0005-0000-0000-0000FEA90000}"/>
    <cellStyle name="Normal 7 4 2 2 4 2 2" xfId="44479" xr:uid="{00000000-0005-0000-0000-0000FFA90000}"/>
    <cellStyle name="Normal 7 4 2 2 4 3" xfId="44480" xr:uid="{00000000-0005-0000-0000-000000AA0000}"/>
    <cellStyle name="Normal 7 4 2 2 5" xfId="44481" xr:uid="{00000000-0005-0000-0000-000001AA0000}"/>
    <cellStyle name="Normal 7 4 2 2 5 2" xfId="44482" xr:uid="{00000000-0005-0000-0000-000002AA0000}"/>
    <cellStyle name="Normal 7 4 2 2 6" xfId="44483" xr:uid="{00000000-0005-0000-0000-000003AA0000}"/>
    <cellStyle name="Normal 7 4 2 2 6 2" xfId="44484" xr:uid="{00000000-0005-0000-0000-000004AA0000}"/>
    <cellStyle name="Normal 7 4 2 2 7" xfId="44485" xr:uid="{00000000-0005-0000-0000-000005AA0000}"/>
    <cellStyle name="Normal 7 4 2 3" xfId="44486" xr:uid="{00000000-0005-0000-0000-000006AA0000}"/>
    <cellStyle name="Normal 7 4 2 3 2" xfId="44487" xr:uid="{00000000-0005-0000-0000-000007AA0000}"/>
    <cellStyle name="Normal 7 4 2 3 2 2" xfId="44488" xr:uid="{00000000-0005-0000-0000-000008AA0000}"/>
    <cellStyle name="Normal 7 4 2 3 2 2 2" xfId="44489" xr:uid="{00000000-0005-0000-0000-000009AA0000}"/>
    <cellStyle name="Normal 7 4 2 3 2 3" xfId="44490" xr:uid="{00000000-0005-0000-0000-00000AAA0000}"/>
    <cellStyle name="Normal 7 4 2 3 3" xfId="44491" xr:uid="{00000000-0005-0000-0000-00000BAA0000}"/>
    <cellStyle name="Normal 7 4 2 3 3 2" xfId="44492" xr:uid="{00000000-0005-0000-0000-00000CAA0000}"/>
    <cellStyle name="Normal 7 4 2 3 3 2 2" xfId="44493" xr:uid="{00000000-0005-0000-0000-00000DAA0000}"/>
    <cellStyle name="Normal 7 4 2 3 3 3" xfId="44494" xr:uid="{00000000-0005-0000-0000-00000EAA0000}"/>
    <cellStyle name="Normal 7 4 2 3 4" xfId="44495" xr:uid="{00000000-0005-0000-0000-00000FAA0000}"/>
    <cellStyle name="Normal 7 4 2 3 4 2" xfId="44496" xr:uid="{00000000-0005-0000-0000-000010AA0000}"/>
    <cellStyle name="Normal 7 4 2 3 4 2 2" xfId="44497" xr:uid="{00000000-0005-0000-0000-000011AA0000}"/>
    <cellStyle name="Normal 7 4 2 3 4 3" xfId="44498" xr:uid="{00000000-0005-0000-0000-000012AA0000}"/>
    <cellStyle name="Normal 7 4 2 3 5" xfId="44499" xr:uid="{00000000-0005-0000-0000-000013AA0000}"/>
    <cellStyle name="Normal 7 4 2 3 5 2" xfId="44500" xr:uid="{00000000-0005-0000-0000-000014AA0000}"/>
    <cellStyle name="Normal 7 4 2 3 6" xfId="44501" xr:uid="{00000000-0005-0000-0000-000015AA0000}"/>
    <cellStyle name="Normal 7 4 2 4" xfId="44502" xr:uid="{00000000-0005-0000-0000-000016AA0000}"/>
    <cellStyle name="Normal 7 4 2 4 2" xfId="44503" xr:uid="{00000000-0005-0000-0000-000017AA0000}"/>
    <cellStyle name="Normal 7 4 2 4 2 2" xfId="44504" xr:uid="{00000000-0005-0000-0000-000018AA0000}"/>
    <cellStyle name="Normal 7 4 2 4 3" xfId="44505" xr:uid="{00000000-0005-0000-0000-000019AA0000}"/>
    <cellStyle name="Normal 7 4 2 5" xfId="44506" xr:uid="{00000000-0005-0000-0000-00001AAA0000}"/>
    <cellStyle name="Normal 7 4 2 5 2" xfId="44507" xr:uid="{00000000-0005-0000-0000-00001BAA0000}"/>
    <cellStyle name="Normal 7 4 2 5 2 2" xfId="44508" xr:uid="{00000000-0005-0000-0000-00001CAA0000}"/>
    <cellStyle name="Normal 7 4 2 5 3" xfId="44509" xr:uid="{00000000-0005-0000-0000-00001DAA0000}"/>
    <cellStyle name="Normal 7 4 2 6" xfId="44510" xr:uid="{00000000-0005-0000-0000-00001EAA0000}"/>
    <cellStyle name="Normal 7 4 2 6 2" xfId="44511" xr:uid="{00000000-0005-0000-0000-00001FAA0000}"/>
    <cellStyle name="Normal 7 4 2 6 2 2" xfId="44512" xr:uid="{00000000-0005-0000-0000-000020AA0000}"/>
    <cellStyle name="Normal 7 4 2 6 3" xfId="44513" xr:uid="{00000000-0005-0000-0000-000021AA0000}"/>
    <cellStyle name="Normal 7 4 2 7" xfId="44514" xr:uid="{00000000-0005-0000-0000-000022AA0000}"/>
    <cellStyle name="Normal 7 4 2 7 2" xfId="44515" xr:uid="{00000000-0005-0000-0000-000023AA0000}"/>
    <cellStyle name="Normal 7 4 2 8" xfId="44516" xr:uid="{00000000-0005-0000-0000-000024AA0000}"/>
    <cellStyle name="Normal 7 4 2 8 2" xfId="44517" xr:uid="{00000000-0005-0000-0000-000025AA0000}"/>
    <cellStyle name="Normal 7 4 2 9" xfId="44518" xr:uid="{00000000-0005-0000-0000-000026AA0000}"/>
    <cellStyle name="Normal 7 4 3" xfId="1403" xr:uid="{00000000-0005-0000-0000-000027AA0000}"/>
    <cellStyle name="Normal 7 4 3 10" xfId="44519" xr:uid="{00000000-0005-0000-0000-000028AA0000}"/>
    <cellStyle name="Normal 7 4 3 2" xfId="1404" xr:uid="{00000000-0005-0000-0000-000029AA0000}"/>
    <cellStyle name="Normal 7 4 3 2 2" xfId="44520" xr:uid="{00000000-0005-0000-0000-00002AAA0000}"/>
    <cellStyle name="Normal 7 4 3 2 2 2" xfId="44521" xr:uid="{00000000-0005-0000-0000-00002BAA0000}"/>
    <cellStyle name="Normal 7 4 3 2 2 2 2" xfId="44522" xr:uid="{00000000-0005-0000-0000-00002CAA0000}"/>
    <cellStyle name="Normal 7 4 3 2 2 3" xfId="44523" xr:uid="{00000000-0005-0000-0000-00002DAA0000}"/>
    <cellStyle name="Normal 7 4 3 2 3" xfId="44524" xr:uid="{00000000-0005-0000-0000-00002EAA0000}"/>
    <cellStyle name="Normal 7 4 3 2 3 2" xfId="44525" xr:uid="{00000000-0005-0000-0000-00002FAA0000}"/>
    <cellStyle name="Normal 7 4 3 2 3 2 2" xfId="44526" xr:uid="{00000000-0005-0000-0000-000030AA0000}"/>
    <cellStyle name="Normal 7 4 3 2 3 3" xfId="44527" xr:uid="{00000000-0005-0000-0000-000031AA0000}"/>
    <cellStyle name="Normal 7 4 3 2 4" xfId="44528" xr:uid="{00000000-0005-0000-0000-000032AA0000}"/>
    <cellStyle name="Normal 7 4 3 2 4 2" xfId="44529" xr:uid="{00000000-0005-0000-0000-000033AA0000}"/>
    <cellStyle name="Normal 7 4 3 2 4 2 2" xfId="44530" xr:uid="{00000000-0005-0000-0000-000034AA0000}"/>
    <cellStyle name="Normal 7 4 3 2 4 3" xfId="44531" xr:uid="{00000000-0005-0000-0000-000035AA0000}"/>
    <cellStyle name="Normal 7 4 3 2 5" xfId="44532" xr:uid="{00000000-0005-0000-0000-000036AA0000}"/>
    <cellStyle name="Normal 7 4 3 2 5 2" xfId="44533" xr:uid="{00000000-0005-0000-0000-000037AA0000}"/>
    <cellStyle name="Normal 7 4 3 2 6" xfId="44534" xr:uid="{00000000-0005-0000-0000-000038AA0000}"/>
    <cellStyle name="Normal 7 4 3 2 6 2" xfId="44535" xr:uid="{00000000-0005-0000-0000-000039AA0000}"/>
    <cellStyle name="Normal 7 4 3 2 7" xfId="44536" xr:uid="{00000000-0005-0000-0000-00003AAA0000}"/>
    <cellStyle name="Normal 7 4 3 3" xfId="44537" xr:uid="{00000000-0005-0000-0000-00003BAA0000}"/>
    <cellStyle name="Normal 7 4 3 3 2" xfId="44538" xr:uid="{00000000-0005-0000-0000-00003CAA0000}"/>
    <cellStyle name="Normal 7 4 3 3 2 2" xfId="44539" xr:uid="{00000000-0005-0000-0000-00003DAA0000}"/>
    <cellStyle name="Normal 7 4 3 3 2 2 2" xfId="44540" xr:uid="{00000000-0005-0000-0000-00003EAA0000}"/>
    <cellStyle name="Normal 7 4 3 3 2 3" xfId="44541" xr:uid="{00000000-0005-0000-0000-00003FAA0000}"/>
    <cellStyle name="Normal 7 4 3 3 3" xfId="44542" xr:uid="{00000000-0005-0000-0000-000040AA0000}"/>
    <cellStyle name="Normal 7 4 3 3 3 2" xfId="44543" xr:uid="{00000000-0005-0000-0000-000041AA0000}"/>
    <cellStyle name="Normal 7 4 3 3 3 2 2" xfId="44544" xr:uid="{00000000-0005-0000-0000-000042AA0000}"/>
    <cellStyle name="Normal 7 4 3 3 3 3" xfId="44545" xr:uid="{00000000-0005-0000-0000-000043AA0000}"/>
    <cellStyle name="Normal 7 4 3 3 4" xfId="44546" xr:uid="{00000000-0005-0000-0000-000044AA0000}"/>
    <cellStyle name="Normal 7 4 3 3 4 2" xfId="44547" xr:uid="{00000000-0005-0000-0000-000045AA0000}"/>
    <cellStyle name="Normal 7 4 3 3 4 2 2" xfId="44548" xr:uid="{00000000-0005-0000-0000-000046AA0000}"/>
    <cellStyle name="Normal 7 4 3 3 4 3" xfId="44549" xr:uid="{00000000-0005-0000-0000-000047AA0000}"/>
    <cellStyle name="Normal 7 4 3 3 5" xfId="44550" xr:uid="{00000000-0005-0000-0000-000048AA0000}"/>
    <cellStyle name="Normal 7 4 3 3 5 2" xfId="44551" xr:uid="{00000000-0005-0000-0000-000049AA0000}"/>
    <cellStyle name="Normal 7 4 3 3 6" xfId="44552" xr:uid="{00000000-0005-0000-0000-00004AAA0000}"/>
    <cellStyle name="Normal 7 4 3 4" xfId="44553" xr:uid="{00000000-0005-0000-0000-00004BAA0000}"/>
    <cellStyle name="Normal 7 4 3 4 2" xfId="44554" xr:uid="{00000000-0005-0000-0000-00004CAA0000}"/>
    <cellStyle name="Normal 7 4 3 4 2 2" xfId="44555" xr:uid="{00000000-0005-0000-0000-00004DAA0000}"/>
    <cellStyle name="Normal 7 4 3 4 3" xfId="44556" xr:uid="{00000000-0005-0000-0000-00004EAA0000}"/>
    <cellStyle name="Normal 7 4 3 5" xfId="44557" xr:uid="{00000000-0005-0000-0000-00004FAA0000}"/>
    <cellStyle name="Normal 7 4 3 5 2" xfId="44558" xr:uid="{00000000-0005-0000-0000-000050AA0000}"/>
    <cellStyle name="Normal 7 4 3 5 2 2" xfId="44559" xr:uid="{00000000-0005-0000-0000-000051AA0000}"/>
    <cellStyle name="Normal 7 4 3 5 3" xfId="44560" xr:uid="{00000000-0005-0000-0000-000052AA0000}"/>
    <cellStyle name="Normal 7 4 3 6" xfId="44561" xr:uid="{00000000-0005-0000-0000-000053AA0000}"/>
    <cellStyle name="Normal 7 4 3 6 2" xfId="44562" xr:uid="{00000000-0005-0000-0000-000054AA0000}"/>
    <cellStyle name="Normal 7 4 3 6 2 2" xfId="44563" xr:uid="{00000000-0005-0000-0000-000055AA0000}"/>
    <cellStyle name="Normal 7 4 3 6 3" xfId="44564" xr:uid="{00000000-0005-0000-0000-000056AA0000}"/>
    <cellStyle name="Normal 7 4 3 7" xfId="44565" xr:uid="{00000000-0005-0000-0000-000057AA0000}"/>
    <cellStyle name="Normal 7 4 3 7 2" xfId="44566" xr:uid="{00000000-0005-0000-0000-000058AA0000}"/>
    <cellStyle name="Normal 7 4 3 8" xfId="44567" xr:uid="{00000000-0005-0000-0000-000059AA0000}"/>
    <cellStyle name="Normal 7 4 3 8 2" xfId="44568" xr:uid="{00000000-0005-0000-0000-00005AAA0000}"/>
    <cellStyle name="Normal 7 4 3 9" xfId="44569" xr:uid="{00000000-0005-0000-0000-00005BAA0000}"/>
    <cellStyle name="Normal 7 4 4" xfId="1405" xr:uid="{00000000-0005-0000-0000-00005CAA0000}"/>
    <cellStyle name="Normal 7 4 4 2" xfId="44570" xr:uid="{00000000-0005-0000-0000-00005DAA0000}"/>
    <cellStyle name="Normal 7 4 4 2 2" xfId="44571" xr:uid="{00000000-0005-0000-0000-00005EAA0000}"/>
    <cellStyle name="Normal 7 4 4 2 2 2" xfId="44572" xr:uid="{00000000-0005-0000-0000-00005FAA0000}"/>
    <cellStyle name="Normal 7 4 4 2 3" xfId="44573" xr:uid="{00000000-0005-0000-0000-000060AA0000}"/>
    <cellStyle name="Normal 7 4 4 3" xfId="44574" xr:uid="{00000000-0005-0000-0000-000061AA0000}"/>
    <cellStyle name="Normal 7 4 4 3 2" xfId="44575" xr:uid="{00000000-0005-0000-0000-000062AA0000}"/>
    <cellStyle name="Normal 7 4 4 3 2 2" xfId="44576" xr:uid="{00000000-0005-0000-0000-000063AA0000}"/>
    <cellStyle name="Normal 7 4 4 3 3" xfId="44577" xr:uid="{00000000-0005-0000-0000-000064AA0000}"/>
    <cellStyle name="Normal 7 4 4 4" xfId="44578" xr:uid="{00000000-0005-0000-0000-000065AA0000}"/>
    <cellStyle name="Normal 7 4 4 4 2" xfId="44579" xr:uid="{00000000-0005-0000-0000-000066AA0000}"/>
    <cellStyle name="Normal 7 4 4 4 2 2" xfId="44580" xr:uid="{00000000-0005-0000-0000-000067AA0000}"/>
    <cellStyle name="Normal 7 4 4 4 3" xfId="44581" xr:uid="{00000000-0005-0000-0000-000068AA0000}"/>
    <cellStyle name="Normal 7 4 4 5" xfId="44582" xr:uid="{00000000-0005-0000-0000-000069AA0000}"/>
    <cellStyle name="Normal 7 4 4 5 2" xfId="44583" xr:uid="{00000000-0005-0000-0000-00006AAA0000}"/>
    <cellStyle name="Normal 7 4 4 6" xfId="44584" xr:uid="{00000000-0005-0000-0000-00006BAA0000}"/>
    <cellStyle name="Normal 7 4 4 6 2" xfId="44585" xr:uid="{00000000-0005-0000-0000-00006CAA0000}"/>
    <cellStyle name="Normal 7 4 4 7" xfId="44586" xr:uid="{00000000-0005-0000-0000-00006DAA0000}"/>
    <cellStyle name="Normal 7 4 5" xfId="44587" xr:uid="{00000000-0005-0000-0000-00006EAA0000}"/>
    <cellStyle name="Normal 7 4 5 2" xfId="44588" xr:uid="{00000000-0005-0000-0000-00006FAA0000}"/>
    <cellStyle name="Normal 7 4 5 2 2" xfId="44589" xr:uid="{00000000-0005-0000-0000-000070AA0000}"/>
    <cellStyle name="Normal 7 4 5 2 2 2" xfId="44590" xr:uid="{00000000-0005-0000-0000-000071AA0000}"/>
    <cellStyle name="Normal 7 4 5 2 3" xfId="44591" xr:uid="{00000000-0005-0000-0000-000072AA0000}"/>
    <cellStyle name="Normal 7 4 5 3" xfId="44592" xr:uid="{00000000-0005-0000-0000-000073AA0000}"/>
    <cellStyle name="Normal 7 4 5 3 2" xfId="44593" xr:uid="{00000000-0005-0000-0000-000074AA0000}"/>
    <cellStyle name="Normal 7 4 5 3 2 2" xfId="44594" xr:uid="{00000000-0005-0000-0000-000075AA0000}"/>
    <cellStyle name="Normal 7 4 5 3 3" xfId="44595" xr:uid="{00000000-0005-0000-0000-000076AA0000}"/>
    <cellStyle name="Normal 7 4 5 4" xfId="44596" xr:uid="{00000000-0005-0000-0000-000077AA0000}"/>
    <cellStyle name="Normal 7 4 5 4 2" xfId="44597" xr:uid="{00000000-0005-0000-0000-000078AA0000}"/>
    <cellStyle name="Normal 7 4 5 4 2 2" xfId="44598" xr:uid="{00000000-0005-0000-0000-000079AA0000}"/>
    <cellStyle name="Normal 7 4 5 4 3" xfId="44599" xr:uid="{00000000-0005-0000-0000-00007AAA0000}"/>
    <cellStyle name="Normal 7 4 5 5" xfId="44600" xr:uid="{00000000-0005-0000-0000-00007BAA0000}"/>
    <cellStyle name="Normal 7 4 5 5 2" xfId="44601" xr:uid="{00000000-0005-0000-0000-00007CAA0000}"/>
    <cellStyle name="Normal 7 4 5 6" xfId="44602" xr:uid="{00000000-0005-0000-0000-00007DAA0000}"/>
    <cellStyle name="Normal 7 4 6" xfId="44603" xr:uid="{00000000-0005-0000-0000-00007EAA0000}"/>
    <cellStyle name="Normal 7 4 6 2" xfId="44604" xr:uid="{00000000-0005-0000-0000-00007FAA0000}"/>
    <cellStyle name="Normal 7 4 6 2 2" xfId="44605" xr:uid="{00000000-0005-0000-0000-000080AA0000}"/>
    <cellStyle name="Normal 7 4 6 2 2 2" xfId="44606" xr:uid="{00000000-0005-0000-0000-000081AA0000}"/>
    <cellStyle name="Normal 7 4 6 2 3" xfId="44607" xr:uid="{00000000-0005-0000-0000-000082AA0000}"/>
    <cellStyle name="Normal 7 4 6 3" xfId="44608" xr:uid="{00000000-0005-0000-0000-000083AA0000}"/>
    <cellStyle name="Normal 7 4 6 3 2" xfId="44609" xr:uid="{00000000-0005-0000-0000-000084AA0000}"/>
    <cellStyle name="Normal 7 4 6 3 2 2" xfId="44610" xr:uid="{00000000-0005-0000-0000-000085AA0000}"/>
    <cellStyle name="Normal 7 4 6 3 3" xfId="44611" xr:uid="{00000000-0005-0000-0000-000086AA0000}"/>
    <cellStyle name="Normal 7 4 6 4" xfId="44612" xr:uid="{00000000-0005-0000-0000-000087AA0000}"/>
    <cellStyle name="Normal 7 4 6 4 2" xfId="44613" xr:uid="{00000000-0005-0000-0000-000088AA0000}"/>
    <cellStyle name="Normal 7 4 6 4 2 2" xfId="44614" xr:uid="{00000000-0005-0000-0000-000089AA0000}"/>
    <cellStyle name="Normal 7 4 6 4 3" xfId="44615" xr:uid="{00000000-0005-0000-0000-00008AAA0000}"/>
    <cellStyle name="Normal 7 4 6 5" xfId="44616" xr:uid="{00000000-0005-0000-0000-00008BAA0000}"/>
    <cellStyle name="Normal 7 4 6 5 2" xfId="44617" xr:uid="{00000000-0005-0000-0000-00008CAA0000}"/>
    <cellStyle name="Normal 7 4 6 6" xfId="44618" xr:uid="{00000000-0005-0000-0000-00008DAA0000}"/>
    <cellStyle name="Normal 7 4 7" xfId="44619" xr:uid="{00000000-0005-0000-0000-00008EAA0000}"/>
    <cellStyle name="Normal 7 4 7 2" xfId="44620" xr:uid="{00000000-0005-0000-0000-00008FAA0000}"/>
    <cellStyle name="Normal 7 4 7 2 2" xfId="44621" xr:uid="{00000000-0005-0000-0000-000090AA0000}"/>
    <cellStyle name="Normal 7 4 7 2 2 2" xfId="44622" xr:uid="{00000000-0005-0000-0000-000091AA0000}"/>
    <cellStyle name="Normal 7 4 7 2 3" xfId="44623" xr:uid="{00000000-0005-0000-0000-000092AA0000}"/>
    <cellStyle name="Normal 7 4 7 3" xfId="44624" xr:uid="{00000000-0005-0000-0000-000093AA0000}"/>
    <cellStyle name="Normal 7 4 7 3 2" xfId="44625" xr:uid="{00000000-0005-0000-0000-000094AA0000}"/>
    <cellStyle name="Normal 7 4 7 3 2 2" xfId="44626" xr:uid="{00000000-0005-0000-0000-000095AA0000}"/>
    <cellStyle name="Normal 7 4 7 3 3" xfId="44627" xr:uid="{00000000-0005-0000-0000-000096AA0000}"/>
    <cellStyle name="Normal 7 4 7 4" xfId="44628" xr:uid="{00000000-0005-0000-0000-000097AA0000}"/>
    <cellStyle name="Normal 7 4 7 4 2" xfId="44629" xr:uid="{00000000-0005-0000-0000-000098AA0000}"/>
    <cellStyle name="Normal 7 4 7 4 2 2" xfId="44630" xr:uid="{00000000-0005-0000-0000-000099AA0000}"/>
    <cellStyle name="Normal 7 4 7 4 3" xfId="44631" xr:uid="{00000000-0005-0000-0000-00009AAA0000}"/>
    <cellStyle name="Normal 7 4 7 5" xfId="44632" xr:uid="{00000000-0005-0000-0000-00009BAA0000}"/>
    <cellStyle name="Normal 7 4 7 5 2" xfId="44633" xr:uid="{00000000-0005-0000-0000-00009CAA0000}"/>
    <cellStyle name="Normal 7 4 7 6" xfId="44634" xr:uid="{00000000-0005-0000-0000-00009DAA0000}"/>
    <cellStyle name="Normal 7 4 8" xfId="44635" xr:uid="{00000000-0005-0000-0000-00009EAA0000}"/>
    <cellStyle name="Normal 7 4 8 2" xfId="44636" xr:uid="{00000000-0005-0000-0000-00009FAA0000}"/>
    <cellStyle name="Normal 7 4 8 2 2" xfId="44637" xr:uid="{00000000-0005-0000-0000-0000A0AA0000}"/>
    <cellStyle name="Normal 7 4 8 3" xfId="44638" xr:uid="{00000000-0005-0000-0000-0000A1AA0000}"/>
    <cellStyle name="Normal 7 4 9" xfId="44639" xr:uid="{00000000-0005-0000-0000-0000A2AA0000}"/>
    <cellStyle name="Normal 7 4 9 2" xfId="44640" xr:uid="{00000000-0005-0000-0000-0000A3AA0000}"/>
    <cellStyle name="Normal 7 4 9 2 2" xfId="44641" xr:uid="{00000000-0005-0000-0000-0000A4AA0000}"/>
    <cellStyle name="Normal 7 4 9 3" xfId="44642" xr:uid="{00000000-0005-0000-0000-0000A5AA0000}"/>
    <cellStyle name="Normal 7 5" xfId="1406" xr:uid="{00000000-0005-0000-0000-0000A6AA0000}"/>
    <cellStyle name="Normal 7 5 10" xfId="44643" xr:uid="{00000000-0005-0000-0000-0000A7AA0000}"/>
    <cellStyle name="Normal 7 5 10 2" xfId="44644" xr:uid="{00000000-0005-0000-0000-0000A8AA0000}"/>
    <cellStyle name="Normal 7 5 11" xfId="44645" xr:uid="{00000000-0005-0000-0000-0000A9AA0000}"/>
    <cellStyle name="Normal 7 5 12" xfId="44646" xr:uid="{00000000-0005-0000-0000-0000AAAA0000}"/>
    <cellStyle name="Normal 7 5 2" xfId="1407" xr:uid="{00000000-0005-0000-0000-0000ABAA0000}"/>
    <cellStyle name="Normal 7 5 2 2" xfId="44647" xr:uid="{00000000-0005-0000-0000-0000ACAA0000}"/>
    <cellStyle name="Normal 7 5 2 2 2" xfId="44648" xr:uid="{00000000-0005-0000-0000-0000ADAA0000}"/>
    <cellStyle name="Normal 7 5 2 2 2 2" xfId="44649" xr:uid="{00000000-0005-0000-0000-0000AEAA0000}"/>
    <cellStyle name="Normal 7 5 2 2 3" xfId="44650" xr:uid="{00000000-0005-0000-0000-0000AFAA0000}"/>
    <cellStyle name="Normal 7 5 2 3" xfId="44651" xr:uid="{00000000-0005-0000-0000-0000B0AA0000}"/>
    <cellStyle name="Normal 7 5 2 3 2" xfId="44652" xr:uid="{00000000-0005-0000-0000-0000B1AA0000}"/>
    <cellStyle name="Normal 7 5 2 3 2 2" xfId="44653" xr:uid="{00000000-0005-0000-0000-0000B2AA0000}"/>
    <cellStyle name="Normal 7 5 2 3 3" xfId="44654" xr:uid="{00000000-0005-0000-0000-0000B3AA0000}"/>
    <cellStyle name="Normal 7 5 2 4" xfId="44655" xr:uid="{00000000-0005-0000-0000-0000B4AA0000}"/>
    <cellStyle name="Normal 7 5 2 4 2" xfId="44656" xr:uid="{00000000-0005-0000-0000-0000B5AA0000}"/>
    <cellStyle name="Normal 7 5 2 4 2 2" xfId="44657" xr:uid="{00000000-0005-0000-0000-0000B6AA0000}"/>
    <cellStyle name="Normal 7 5 2 4 3" xfId="44658" xr:uid="{00000000-0005-0000-0000-0000B7AA0000}"/>
    <cellStyle name="Normal 7 5 2 5" xfId="44659" xr:uid="{00000000-0005-0000-0000-0000B8AA0000}"/>
    <cellStyle name="Normal 7 5 2 5 2" xfId="44660" xr:uid="{00000000-0005-0000-0000-0000B9AA0000}"/>
    <cellStyle name="Normal 7 5 2 6" xfId="44661" xr:uid="{00000000-0005-0000-0000-0000BAAA0000}"/>
    <cellStyle name="Normal 7 5 2 6 2" xfId="44662" xr:uid="{00000000-0005-0000-0000-0000BBAA0000}"/>
    <cellStyle name="Normal 7 5 2 7" xfId="44663" xr:uid="{00000000-0005-0000-0000-0000BCAA0000}"/>
    <cellStyle name="Normal 7 5 3" xfId="44664" xr:uid="{00000000-0005-0000-0000-0000BDAA0000}"/>
    <cellStyle name="Normal 7 5 3 2" xfId="44665" xr:uid="{00000000-0005-0000-0000-0000BEAA0000}"/>
    <cellStyle name="Normal 7 5 3 2 2" xfId="44666" xr:uid="{00000000-0005-0000-0000-0000BFAA0000}"/>
    <cellStyle name="Normal 7 5 3 2 2 2" xfId="44667" xr:uid="{00000000-0005-0000-0000-0000C0AA0000}"/>
    <cellStyle name="Normal 7 5 3 2 3" xfId="44668" xr:uid="{00000000-0005-0000-0000-0000C1AA0000}"/>
    <cellStyle name="Normal 7 5 3 3" xfId="44669" xr:uid="{00000000-0005-0000-0000-0000C2AA0000}"/>
    <cellStyle name="Normal 7 5 3 3 2" xfId="44670" xr:uid="{00000000-0005-0000-0000-0000C3AA0000}"/>
    <cellStyle name="Normal 7 5 3 3 2 2" xfId="44671" xr:uid="{00000000-0005-0000-0000-0000C4AA0000}"/>
    <cellStyle name="Normal 7 5 3 3 3" xfId="44672" xr:uid="{00000000-0005-0000-0000-0000C5AA0000}"/>
    <cellStyle name="Normal 7 5 3 4" xfId="44673" xr:uid="{00000000-0005-0000-0000-0000C6AA0000}"/>
    <cellStyle name="Normal 7 5 3 4 2" xfId="44674" xr:uid="{00000000-0005-0000-0000-0000C7AA0000}"/>
    <cellStyle name="Normal 7 5 3 4 2 2" xfId="44675" xr:uid="{00000000-0005-0000-0000-0000C8AA0000}"/>
    <cellStyle name="Normal 7 5 3 4 3" xfId="44676" xr:uid="{00000000-0005-0000-0000-0000C9AA0000}"/>
    <cellStyle name="Normal 7 5 3 5" xfId="44677" xr:uid="{00000000-0005-0000-0000-0000CAAA0000}"/>
    <cellStyle name="Normal 7 5 3 5 2" xfId="44678" xr:uid="{00000000-0005-0000-0000-0000CBAA0000}"/>
    <cellStyle name="Normal 7 5 3 6" xfId="44679" xr:uid="{00000000-0005-0000-0000-0000CCAA0000}"/>
    <cellStyle name="Normal 7 5 4" xfId="44680" xr:uid="{00000000-0005-0000-0000-0000CDAA0000}"/>
    <cellStyle name="Normal 7 5 4 2" xfId="44681" xr:uid="{00000000-0005-0000-0000-0000CEAA0000}"/>
    <cellStyle name="Normal 7 5 4 2 2" xfId="44682" xr:uid="{00000000-0005-0000-0000-0000CFAA0000}"/>
    <cellStyle name="Normal 7 5 4 3" xfId="44683" xr:uid="{00000000-0005-0000-0000-0000D0AA0000}"/>
    <cellStyle name="Normal 7 5 5" xfId="44684" xr:uid="{00000000-0005-0000-0000-0000D1AA0000}"/>
    <cellStyle name="Normal 7 5 5 2" xfId="44685" xr:uid="{00000000-0005-0000-0000-0000D2AA0000}"/>
    <cellStyle name="Normal 7 5 5 2 2" xfId="44686" xr:uid="{00000000-0005-0000-0000-0000D3AA0000}"/>
    <cellStyle name="Normal 7 5 5 3" xfId="44687" xr:uid="{00000000-0005-0000-0000-0000D4AA0000}"/>
    <cellStyle name="Normal 7 5 6" xfId="44688" xr:uid="{00000000-0005-0000-0000-0000D5AA0000}"/>
    <cellStyle name="Normal 7 5 6 2" xfId="44689" xr:uid="{00000000-0005-0000-0000-0000D6AA0000}"/>
    <cellStyle name="Normal 7 5 6 2 2" xfId="44690" xr:uid="{00000000-0005-0000-0000-0000D7AA0000}"/>
    <cellStyle name="Normal 7 5 6 3" xfId="44691" xr:uid="{00000000-0005-0000-0000-0000D8AA0000}"/>
    <cellStyle name="Normal 7 5 7" xfId="44692" xr:uid="{00000000-0005-0000-0000-0000D9AA0000}"/>
    <cellStyle name="Normal 7 5 7 2" xfId="44693" xr:uid="{00000000-0005-0000-0000-0000DAAA0000}"/>
    <cellStyle name="Normal 7 5 8" xfId="44694" xr:uid="{00000000-0005-0000-0000-0000DBAA0000}"/>
    <cellStyle name="Normal 7 5 8 2" xfId="44695" xr:uid="{00000000-0005-0000-0000-0000DCAA0000}"/>
    <cellStyle name="Normal 7 5 9" xfId="44696" xr:uid="{00000000-0005-0000-0000-0000DDAA0000}"/>
    <cellStyle name="Normal 7 5 9 2" xfId="44697" xr:uid="{00000000-0005-0000-0000-0000DEAA0000}"/>
    <cellStyle name="Normal 7 6" xfId="1408" xr:uid="{00000000-0005-0000-0000-0000DFAA0000}"/>
    <cellStyle name="Normal 7 6 2" xfId="1409" xr:uid="{00000000-0005-0000-0000-0000E0AA0000}"/>
    <cellStyle name="Normal 7 6 3" xfId="44698" xr:uid="{00000000-0005-0000-0000-0000E1AA0000}"/>
    <cellStyle name="Normal 7 7" xfId="1410" xr:uid="{00000000-0005-0000-0000-0000E2AA0000}"/>
    <cellStyle name="Normal 7 7 2" xfId="44699" xr:uid="{00000000-0005-0000-0000-0000E3AA0000}"/>
    <cellStyle name="Normal 7 7 2 2" xfId="44700" xr:uid="{00000000-0005-0000-0000-0000E4AA0000}"/>
    <cellStyle name="Normal 7 7 2 2 2" xfId="44701" xr:uid="{00000000-0005-0000-0000-0000E5AA0000}"/>
    <cellStyle name="Normal 7 7 2 2 2 2" xfId="44702" xr:uid="{00000000-0005-0000-0000-0000E6AA0000}"/>
    <cellStyle name="Normal 7 7 2 2 3" xfId="44703" xr:uid="{00000000-0005-0000-0000-0000E7AA0000}"/>
    <cellStyle name="Normal 7 7 2 3" xfId="44704" xr:uid="{00000000-0005-0000-0000-0000E8AA0000}"/>
    <cellStyle name="Normal 7 7 2 3 2" xfId="44705" xr:uid="{00000000-0005-0000-0000-0000E9AA0000}"/>
    <cellStyle name="Normal 7 7 2 3 2 2" xfId="44706" xr:uid="{00000000-0005-0000-0000-0000EAAA0000}"/>
    <cellStyle name="Normal 7 7 2 3 3" xfId="44707" xr:uid="{00000000-0005-0000-0000-0000EBAA0000}"/>
    <cellStyle name="Normal 7 7 2 4" xfId="44708" xr:uid="{00000000-0005-0000-0000-0000ECAA0000}"/>
    <cellStyle name="Normal 7 7 2 4 2" xfId="44709" xr:uid="{00000000-0005-0000-0000-0000EDAA0000}"/>
    <cellStyle name="Normal 7 7 2 4 2 2" xfId="44710" xr:uid="{00000000-0005-0000-0000-0000EEAA0000}"/>
    <cellStyle name="Normal 7 7 2 4 3" xfId="44711" xr:uid="{00000000-0005-0000-0000-0000EFAA0000}"/>
    <cellStyle name="Normal 7 7 2 5" xfId="44712" xr:uid="{00000000-0005-0000-0000-0000F0AA0000}"/>
    <cellStyle name="Normal 7 7 2 5 2" xfId="44713" xr:uid="{00000000-0005-0000-0000-0000F1AA0000}"/>
    <cellStyle name="Normal 7 7 2 6" xfId="44714" xr:uid="{00000000-0005-0000-0000-0000F2AA0000}"/>
    <cellStyle name="Normal 7 7 2 6 2" xfId="44715" xr:uid="{00000000-0005-0000-0000-0000F3AA0000}"/>
    <cellStyle name="Normal 7 7 2 7" xfId="44716" xr:uid="{00000000-0005-0000-0000-0000F4AA0000}"/>
    <cellStyle name="Normal 7 7 3" xfId="44717" xr:uid="{00000000-0005-0000-0000-0000F5AA0000}"/>
    <cellStyle name="Normal 7 7 3 2" xfId="44718" xr:uid="{00000000-0005-0000-0000-0000F6AA0000}"/>
    <cellStyle name="Normal 7 7 3 2 2" xfId="44719" xr:uid="{00000000-0005-0000-0000-0000F7AA0000}"/>
    <cellStyle name="Normal 7 7 3 2 2 2" xfId="44720" xr:uid="{00000000-0005-0000-0000-0000F8AA0000}"/>
    <cellStyle name="Normal 7 7 3 2 3" xfId="44721" xr:uid="{00000000-0005-0000-0000-0000F9AA0000}"/>
    <cellStyle name="Normal 7 7 3 3" xfId="44722" xr:uid="{00000000-0005-0000-0000-0000FAAA0000}"/>
    <cellStyle name="Normal 7 7 3 3 2" xfId="44723" xr:uid="{00000000-0005-0000-0000-0000FBAA0000}"/>
    <cellStyle name="Normal 7 7 3 3 2 2" xfId="44724" xr:uid="{00000000-0005-0000-0000-0000FCAA0000}"/>
    <cellStyle name="Normal 7 7 3 3 3" xfId="44725" xr:uid="{00000000-0005-0000-0000-0000FDAA0000}"/>
    <cellStyle name="Normal 7 7 3 4" xfId="44726" xr:uid="{00000000-0005-0000-0000-0000FEAA0000}"/>
    <cellStyle name="Normal 7 7 3 4 2" xfId="44727" xr:uid="{00000000-0005-0000-0000-0000FFAA0000}"/>
    <cellStyle name="Normal 7 7 3 4 2 2" xfId="44728" xr:uid="{00000000-0005-0000-0000-000000AB0000}"/>
    <cellStyle name="Normal 7 7 3 4 3" xfId="44729" xr:uid="{00000000-0005-0000-0000-000001AB0000}"/>
    <cellStyle name="Normal 7 7 3 5" xfId="44730" xr:uid="{00000000-0005-0000-0000-000002AB0000}"/>
    <cellStyle name="Normal 7 7 3 5 2" xfId="44731" xr:uid="{00000000-0005-0000-0000-000003AB0000}"/>
    <cellStyle name="Normal 7 7 3 6" xfId="44732" xr:uid="{00000000-0005-0000-0000-000004AB0000}"/>
    <cellStyle name="Normal 7 7 4" xfId="44733" xr:uid="{00000000-0005-0000-0000-000005AB0000}"/>
    <cellStyle name="Normal 7 7 4 2" xfId="44734" xr:uid="{00000000-0005-0000-0000-000006AB0000}"/>
    <cellStyle name="Normal 7 7 4 2 2" xfId="44735" xr:uid="{00000000-0005-0000-0000-000007AB0000}"/>
    <cellStyle name="Normal 7 7 4 3" xfId="44736" xr:uid="{00000000-0005-0000-0000-000008AB0000}"/>
    <cellStyle name="Normal 7 7 5" xfId="44737" xr:uid="{00000000-0005-0000-0000-000009AB0000}"/>
    <cellStyle name="Normal 7 7 5 2" xfId="44738" xr:uid="{00000000-0005-0000-0000-00000AAB0000}"/>
    <cellStyle name="Normal 7 7 5 2 2" xfId="44739" xr:uid="{00000000-0005-0000-0000-00000BAB0000}"/>
    <cellStyle name="Normal 7 7 5 3" xfId="44740" xr:uid="{00000000-0005-0000-0000-00000CAB0000}"/>
    <cellStyle name="Normal 7 7 6" xfId="44741" xr:uid="{00000000-0005-0000-0000-00000DAB0000}"/>
    <cellStyle name="Normal 7 7 6 2" xfId="44742" xr:uid="{00000000-0005-0000-0000-00000EAB0000}"/>
    <cellStyle name="Normal 7 7 6 2 2" xfId="44743" xr:uid="{00000000-0005-0000-0000-00000FAB0000}"/>
    <cellStyle name="Normal 7 7 6 3" xfId="44744" xr:uid="{00000000-0005-0000-0000-000010AB0000}"/>
    <cellStyle name="Normal 7 7 7" xfId="44745" xr:uid="{00000000-0005-0000-0000-000011AB0000}"/>
    <cellStyle name="Normal 7 7 7 2" xfId="44746" xr:uid="{00000000-0005-0000-0000-000012AB0000}"/>
    <cellStyle name="Normal 7 7 8" xfId="44747" xr:uid="{00000000-0005-0000-0000-000013AB0000}"/>
    <cellStyle name="Normal 7 7 8 2" xfId="44748" xr:uid="{00000000-0005-0000-0000-000014AB0000}"/>
    <cellStyle name="Normal 7 7 9" xfId="44749" xr:uid="{00000000-0005-0000-0000-000015AB0000}"/>
    <cellStyle name="Normal 7 8" xfId="1411" xr:uid="{00000000-0005-0000-0000-000016AB0000}"/>
    <cellStyle name="Normal 7 9" xfId="44750" xr:uid="{00000000-0005-0000-0000-000017AB0000}"/>
    <cellStyle name="Normal 7 9 2" xfId="44751" xr:uid="{00000000-0005-0000-0000-000018AB0000}"/>
    <cellStyle name="Normal 70" xfId="44752" xr:uid="{00000000-0005-0000-0000-000019AB0000}"/>
    <cellStyle name="Normal 70 2" xfId="44753" xr:uid="{00000000-0005-0000-0000-00001AAB0000}"/>
    <cellStyle name="Normal 70 2 2" xfId="56214" xr:uid="{00000000-0005-0000-0000-00001BAB0000}"/>
    <cellStyle name="Normal 70 2 2 2" xfId="56215" xr:uid="{00000000-0005-0000-0000-00001CAB0000}"/>
    <cellStyle name="Normal 70 2 2 3" xfId="56216" xr:uid="{00000000-0005-0000-0000-00001DAB0000}"/>
    <cellStyle name="Normal 70 2 2 3 2" xfId="56217" xr:uid="{00000000-0005-0000-0000-00001EAB0000}"/>
    <cellStyle name="Normal 70 3" xfId="56218" xr:uid="{00000000-0005-0000-0000-00001FAB0000}"/>
    <cellStyle name="Normal 70 3 2" xfId="56219" xr:uid="{00000000-0005-0000-0000-000020AB0000}"/>
    <cellStyle name="Normal 70 3 3" xfId="56220" xr:uid="{00000000-0005-0000-0000-000021AB0000}"/>
    <cellStyle name="Normal 70 3 3 2" xfId="56221" xr:uid="{00000000-0005-0000-0000-000022AB0000}"/>
    <cellStyle name="Normal 71" xfId="44754" xr:uid="{00000000-0005-0000-0000-000023AB0000}"/>
    <cellStyle name="Normal 71 2" xfId="44755" xr:uid="{00000000-0005-0000-0000-000024AB0000}"/>
    <cellStyle name="Normal 71 2 2" xfId="56222" xr:uid="{00000000-0005-0000-0000-000025AB0000}"/>
    <cellStyle name="Normal 71 2 2 2" xfId="56223" xr:uid="{00000000-0005-0000-0000-000026AB0000}"/>
    <cellStyle name="Normal 71 2 2 3" xfId="56224" xr:uid="{00000000-0005-0000-0000-000027AB0000}"/>
    <cellStyle name="Normal 71 2 2 3 2" xfId="56225" xr:uid="{00000000-0005-0000-0000-000028AB0000}"/>
    <cellStyle name="Normal 71 3" xfId="56226" xr:uid="{00000000-0005-0000-0000-000029AB0000}"/>
    <cellStyle name="Normal 71 3 2" xfId="56227" xr:uid="{00000000-0005-0000-0000-00002AAB0000}"/>
    <cellStyle name="Normal 71 3 3" xfId="56228" xr:uid="{00000000-0005-0000-0000-00002BAB0000}"/>
    <cellStyle name="Normal 71 3 3 2" xfId="56229" xr:uid="{00000000-0005-0000-0000-00002CAB0000}"/>
    <cellStyle name="Normal 72" xfId="44756" xr:uid="{00000000-0005-0000-0000-00002DAB0000}"/>
    <cellStyle name="Normal 72 2" xfId="44757" xr:uid="{00000000-0005-0000-0000-00002EAB0000}"/>
    <cellStyle name="Normal 72 2 2" xfId="56230" xr:uid="{00000000-0005-0000-0000-00002FAB0000}"/>
    <cellStyle name="Normal 72 2 2 2" xfId="56231" xr:uid="{00000000-0005-0000-0000-000030AB0000}"/>
    <cellStyle name="Normal 72 2 2 3" xfId="56232" xr:uid="{00000000-0005-0000-0000-000031AB0000}"/>
    <cellStyle name="Normal 72 2 2 3 2" xfId="56233" xr:uid="{00000000-0005-0000-0000-000032AB0000}"/>
    <cellStyle name="Normal 72 3" xfId="56234" xr:uid="{00000000-0005-0000-0000-000033AB0000}"/>
    <cellStyle name="Normal 72 3 2" xfId="56235" xr:uid="{00000000-0005-0000-0000-000034AB0000}"/>
    <cellStyle name="Normal 72 3 3" xfId="56236" xr:uid="{00000000-0005-0000-0000-000035AB0000}"/>
    <cellStyle name="Normal 72 3 3 2" xfId="56237" xr:uid="{00000000-0005-0000-0000-000036AB0000}"/>
    <cellStyle name="Normal 73" xfId="44758" xr:uid="{00000000-0005-0000-0000-000037AB0000}"/>
    <cellStyle name="Normal 73 10" xfId="44759" xr:uid="{00000000-0005-0000-0000-000038AB0000}"/>
    <cellStyle name="Normal 73 10 2" xfId="44760" xr:uid="{00000000-0005-0000-0000-000039AB0000}"/>
    <cellStyle name="Normal 73 11" xfId="44761" xr:uid="{00000000-0005-0000-0000-00003AAB0000}"/>
    <cellStyle name="Normal 73 11 2" xfId="44762" xr:uid="{00000000-0005-0000-0000-00003BAB0000}"/>
    <cellStyle name="Normal 73 12" xfId="44763" xr:uid="{00000000-0005-0000-0000-00003CAB0000}"/>
    <cellStyle name="Normal 73 12 2" xfId="44764" xr:uid="{00000000-0005-0000-0000-00003DAB0000}"/>
    <cellStyle name="Normal 73 13" xfId="44765" xr:uid="{00000000-0005-0000-0000-00003EAB0000}"/>
    <cellStyle name="Normal 73 13 2" xfId="44766" xr:uid="{00000000-0005-0000-0000-00003FAB0000}"/>
    <cellStyle name="Normal 73 14" xfId="44767" xr:uid="{00000000-0005-0000-0000-000040AB0000}"/>
    <cellStyle name="Normal 73 15" xfId="56238" xr:uid="{00000000-0005-0000-0000-000041AB0000}"/>
    <cellStyle name="Normal 73 2" xfId="44768" xr:uid="{00000000-0005-0000-0000-000042AB0000}"/>
    <cellStyle name="Normal 73 2 10" xfId="44769" xr:uid="{00000000-0005-0000-0000-000043AB0000}"/>
    <cellStyle name="Normal 73 2 10 2" xfId="44770" xr:uid="{00000000-0005-0000-0000-000044AB0000}"/>
    <cellStyle name="Normal 73 2 11" xfId="44771" xr:uid="{00000000-0005-0000-0000-000045AB0000}"/>
    <cellStyle name="Normal 73 2 12" xfId="56239" xr:uid="{00000000-0005-0000-0000-000046AB0000}"/>
    <cellStyle name="Normal 73 2 2" xfId="44772" xr:uid="{00000000-0005-0000-0000-000047AB0000}"/>
    <cellStyle name="Normal 73 2 2 2" xfId="44773" xr:uid="{00000000-0005-0000-0000-000048AB0000}"/>
    <cellStyle name="Normal 73 2 2 2 2" xfId="44774" xr:uid="{00000000-0005-0000-0000-000049AB0000}"/>
    <cellStyle name="Normal 73 2 2 2 2 2" xfId="44775" xr:uid="{00000000-0005-0000-0000-00004AAB0000}"/>
    <cellStyle name="Normal 73 2 2 2 3" xfId="44776" xr:uid="{00000000-0005-0000-0000-00004BAB0000}"/>
    <cellStyle name="Normal 73 2 2 2 4" xfId="56241" xr:uid="{00000000-0005-0000-0000-00004CAB0000}"/>
    <cellStyle name="Normal 73 2 2 3" xfId="44777" xr:uid="{00000000-0005-0000-0000-00004DAB0000}"/>
    <cellStyle name="Normal 73 2 2 3 2" xfId="44778" xr:uid="{00000000-0005-0000-0000-00004EAB0000}"/>
    <cellStyle name="Normal 73 2 2 3 2 2" xfId="44779" xr:uid="{00000000-0005-0000-0000-00004FAB0000}"/>
    <cellStyle name="Normal 73 2 2 3 2 3" xfId="56243" xr:uid="{00000000-0005-0000-0000-000050AB0000}"/>
    <cellStyle name="Normal 73 2 2 3 3" xfId="44780" xr:uid="{00000000-0005-0000-0000-000051AB0000}"/>
    <cellStyle name="Normal 73 2 2 3 4" xfId="56242" xr:uid="{00000000-0005-0000-0000-000052AB0000}"/>
    <cellStyle name="Normal 73 2 2 4" xfId="44781" xr:uid="{00000000-0005-0000-0000-000053AB0000}"/>
    <cellStyle name="Normal 73 2 2 4 2" xfId="44782" xr:uid="{00000000-0005-0000-0000-000054AB0000}"/>
    <cellStyle name="Normal 73 2 2 4 2 2" xfId="44783" xr:uid="{00000000-0005-0000-0000-000055AB0000}"/>
    <cellStyle name="Normal 73 2 2 4 3" xfId="44784" xr:uid="{00000000-0005-0000-0000-000056AB0000}"/>
    <cellStyle name="Normal 73 2 2 5" xfId="44785" xr:uid="{00000000-0005-0000-0000-000057AB0000}"/>
    <cellStyle name="Normal 73 2 2 5 2" xfId="44786" xr:uid="{00000000-0005-0000-0000-000058AB0000}"/>
    <cellStyle name="Normal 73 2 2 6" xfId="44787" xr:uid="{00000000-0005-0000-0000-000059AB0000}"/>
    <cellStyle name="Normal 73 2 2 6 2" xfId="44788" xr:uid="{00000000-0005-0000-0000-00005AAB0000}"/>
    <cellStyle name="Normal 73 2 2 7" xfId="44789" xr:uid="{00000000-0005-0000-0000-00005BAB0000}"/>
    <cellStyle name="Normal 73 2 2 8" xfId="56240" xr:uid="{00000000-0005-0000-0000-00005CAB0000}"/>
    <cellStyle name="Normal 73 2 3" xfId="44790" xr:uid="{00000000-0005-0000-0000-00005DAB0000}"/>
    <cellStyle name="Normal 73 2 3 2" xfId="44791" xr:uid="{00000000-0005-0000-0000-00005EAB0000}"/>
    <cellStyle name="Normal 73 2 3 2 2" xfId="44792" xr:uid="{00000000-0005-0000-0000-00005FAB0000}"/>
    <cellStyle name="Normal 73 2 3 2 2 2" xfId="44793" xr:uid="{00000000-0005-0000-0000-000060AB0000}"/>
    <cellStyle name="Normal 73 2 3 2 3" xfId="44794" xr:uid="{00000000-0005-0000-0000-000061AB0000}"/>
    <cellStyle name="Normal 73 2 3 3" xfId="44795" xr:uid="{00000000-0005-0000-0000-000062AB0000}"/>
    <cellStyle name="Normal 73 2 3 3 2" xfId="44796" xr:uid="{00000000-0005-0000-0000-000063AB0000}"/>
    <cellStyle name="Normal 73 2 3 3 2 2" xfId="44797" xr:uid="{00000000-0005-0000-0000-000064AB0000}"/>
    <cellStyle name="Normal 73 2 3 3 3" xfId="44798" xr:uid="{00000000-0005-0000-0000-000065AB0000}"/>
    <cellStyle name="Normal 73 2 3 4" xfId="44799" xr:uid="{00000000-0005-0000-0000-000066AB0000}"/>
    <cellStyle name="Normal 73 2 3 4 2" xfId="44800" xr:uid="{00000000-0005-0000-0000-000067AB0000}"/>
    <cellStyle name="Normal 73 2 3 4 2 2" xfId="44801" xr:uid="{00000000-0005-0000-0000-000068AB0000}"/>
    <cellStyle name="Normal 73 2 3 4 3" xfId="44802" xr:uid="{00000000-0005-0000-0000-000069AB0000}"/>
    <cellStyle name="Normal 73 2 3 5" xfId="44803" xr:uid="{00000000-0005-0000-0000-00006AAB0000}"/>
    <cellStyle name="Normal 73 2 3 5 2" xfId="44804" xr:uid="{00000000-0005-0000-0000-00006BAB0000}"/>
    <cellStyle name="Normal 73 2 3 6" xfId="44805" xr:uid="{00000000-0005-0000-0000-00006CAB0000}"/>
    <cellStyle name="Normal 73 2 4" xfId="44806" xr:uid="{00000000-0005-0000-0000-00006DAB0000}"/>
    <cellStyle name="Normal 73 2 4 2" xfId="44807" xr:uid="{00000000-0005-0000-0000-00006EAB0000}"/>
    <cellStyle name="Normal 73 2 4 2 2" xfId="44808" xr:uid="{00000000-0005-0000-0000-00006FAB0000}"/>
    <cellStyle name="Normal 73 2 4 3" xfId="44809" xr:uid="{00000000-0005-0000-0000-000070AB0000}"/>
    <cellStyle name="Normal 73 2 5" xfId="44810" xr:uid="{00000000-0005-0000-0000-000071AB0000}"/>
    <cellStyle name="Normal 73 2 5 2" xfId="44811" xr:uid="{00000000-0005-0000-0000-000072AB0000}"/>
    <cellStyle name="Normal 73 2 5 2 2" xfId="44812" xr:uid="{00000000-0005-0000-0000-000073AB0000}"/>
    <cellStyle name="Normal 73 2 5 3" xfId="44813" xr:uid="{00000000-0005-0000-0000-000074AB0000}"/>
    <cellStyle name="Normal 73 2 6" xfId="44814" xr:uid="{00000000-0005-0000-0000-000075AB0000}"/>
    <cellStyle name="Normal 73 2 6 2" xfId="44815" xr:uid="{00000000-0005-0000-0000-000076AB0000}"/>
    <cellStyle name="Normal 73 2 6 2 2" xfId="44816" xr:uid="{00000000-0005-0000-0000-000077AB0000}"/>
    <cellStyle name="Normal 73 2 6 3" xfId="44817" xr:uid="{00000000-0005-0000-0000-000078AB0000}"/>
    <cellStyle name="Normal 73 2 7" xfId="44818" xr:uid="{00000000-0005-0000-0000-000079AB0000}"/>
    <cellStyle name="Normal 73 2 7 2" xfId="44819" xr:uid="{00000000-0005-0000-0000-00007AAB0000}"/>
    <cellStyle name="Normal 73 2 8" xfId="44820" xr:uid="{00000000-0005-0000-0000-00007BAB0000}"/>
    <cellStyle name="Normal 73 2 8 2" xfId="44821" xr:uid="{00000000-0005-0000-0000-00007CAB0000}"/>
    <cellStyle name="Normal 73 2 9" xfId="44822" xr:uid="{00000000-0005-0000-0000-00007DAB0000}"/>
    <cellStyle name="Normal 73 2 9 2" xfId="44823" xr:uid="{00000000-0005-0000-0000-00007EAB0000}"/>
    <cellStyle name="Normal 73 3" xfId="44824" xr:uid="{00000000-0005-0000-0000-00007FAB0000}"/>
    <cellStyle name="Normal 73 3 10" xfId="44825" xr:uid="{00000000-0005-0000-0000-000080AB0000}"/>
    <cellStyle name="Normal 73 3 10 2" xfId="44826" xr:uid="{00000000-0005-0000-0000-000081AB0000}"/>
    <cellStyle name="Normal 73 3 11" xfId="44827" xr:uid="{00000000-0005-0000-0000-000082AB0000}"/>
    <cellStyle name="Normal 73 3 12" xfId="56244" xr:uid="{00000000-0005-0000-0000-000083AB0000}"/>
    <cellStyle name="Normal 73 3 2" xfId="44828" xr:uid="{00000000-0005-0000-0000-000084AB0000}"/>
    <cellStyle name="Normal 73 3 2 2" xfId="44829" xr:uid="{00000000-0005-0000-0000-000085AB0000}"/>
    <cellStyle name="Normal 73 3 2 2 2" xfId="44830" xr:uid="{00000000-0005-0000-0000-000086AB0000}"/>
    <cellStyle name="Normal 73 3 2 2 2 2" xfId="44831" xr:uid="{00000000-0005-0000-0000-000087AB0000}"/>
    <cellStyle name="Normal 73 3 2 2 3" xfId="44832" xr:uid="{00000000-0005-0000-0000-000088AB0000}"/>
    <cellStyle name="Normal 73 3 2 3" xfId="44833" xr:uid="{00000000-0005-0000-0000-000089AB0000}"/>
    <cellStyle name="Normal 73 3 2 3 2" xfId="44834" xr:uid="{00000000-0005-0000-0000-00008AAB0000}"/>
    <cellStyle name="Normal 73 3 2 3 2 2" xfId="44835" xr:uid="{00000000-0005-0000-0000-00008BAB0000}"/>
    <cellStyle name="Normal 73 3 2 3 3" xfId="44836" xr:uid="{00000000-0005-0000-0000-00008CAB0000}"/>
    <cellStyle name="Normal 73 3 2 4" xfId="44837" xr:uid="{00000000-0005-0000-0000-00008DAB0000}"/>
    <cellStyle name="Normal 73 3 2 4 2" xfId="44838" xr:uid="{00000000-0005-0000-0000-00008EAB0000}"/>
    <cellStyle name="Normal 73 3 2 4 2 2" xfId="44839" xr:uid="{00000000-0005-0000-0000-00008FAB0000}"/>
    <cellStyle name="Normal 73 3 2 4 3" xfId="44840" xr:uid="{00000000-0005-0000-0000-000090AB0000}"/>
    <cellStyle name="Normal 73 3 2 5" xfId="44841" xr:uid="{00000000-0005-0000-0000-000091AB0000}"/>
    <cellStyle name="Normal 73 3 2 5 2" xfId="44842" xr:uid="{00000000-0005-0000-0000-000092AB0000}"/>
    <cellStyle name="Normal 73 3 2 6" xfId="44843" xr:uid="{00000000-0005-0000-0000-000093AB0000}"/>
    <cellStyle name="Normal 73 3 2 6 2" xfId="44844" xr:uid="{00000000-0005-0000-0000-000094AB0000}"/>
    <cellStyle name="Normal 73 3 2 7" xfId="44845" xr:uid="{00000000-0005-0000-0000-000095AB0000}"/>
    <cellStyle name="Normal 73 3 2 8" xfId="56245" xr:uid="{00000000-0005-0000-0000-000096AB0000}"/>
    <cellStyle name="Normal 73 3 3" xfId="44846" xr:uid="{00000000-0005-0000-0000-000097AB0000}"/>
    <cellStyle name="Normal 73 3 3 2" xfId="44847" xr:uid="{00000000-0005-0000-0000-000098AB0000}"/>
    <cellStyle name="Normal 73 3 3 2 2" xfId="44848" xr:uid="{00000000-0005-0000-0000-000099AB0000}"/>
    <cellStyle name="Normal 73 3 3 2 2 2" xfId="44849" xr:uid="{00000000-0005-0000-0000-00009AAB0000}"/>
    <cellStyle name="Normal 73 3 3 2 3" xfId="44850" xr:uid="{00000000-0005-0000-0000-00009BAB0000}"/>
    <cellStyle name="Normal 73 3 3 2 4" xfId="56247" xr:uid="{00000000-0005-0000-0000-00009CAB0000}"/>
    <cellStyle name="Normal 73 3 3 3" xfId="44851" xr:uid="{00000000-0005-0000-0000-00009DAB0000}"/>
    <cellStyle name="Normal 73 3 3 3 2" xfId="44852" xr:uid="{00000000-0005-0000-0000-00009EAB0000}"/>
    <cellStyle name="Normal 73 3 3 3 2 2" xfId="44853" xr:uid="{00000000-0005-0000-0000-00009FAB0000}"/>
    <cellStyle name="Normal 73 3 3 3 3" xfId="44854" xr:uid="{00000000-0005-0000-0000-0000A0AB0000}"/>
    <cellStyle name="Normal 73 3 3 4" xfId="44855" xr:uid="{00000000-0005-0000-0000-0000A1AB0000}"/>
    <cellStyle name="Normal 73 3 3 4 2" xfId="44856" xr:uid="{00000000-0005-0000-0000-0000A2AB0000}"/>
    <cellStyle name="Normal 73 3 3 4 2 2" xfId="44857" xr:uid="{00000000-0005-0000-0000-0000A3AB0000}"/>
    <cellStyle name="Normal 73 3 3 4 3" xfId="44858" xr:uid="{00000000-0005-0000-0000-0000A4AB0000}"/>
    <cellStyle name="Normal 73 3 3 5" xfId="44859" xr:uid="{00000000-0005-0000-0000-0000A5AB0000}"/>
    <cellStyle name="Normal 73 3 3 5 2" xfId="44860" xr:uid="{00000000-0005-0000-0000-0000A6AB0000}"/>
    <cellStyle name="Normal 73 3 3 6" xfId="44861" xr:uid="{00000000-0005-0000-0000-0000A7AB0000}"/>
    <cellStyle name="Normal 73 3 3 7" xfId="56246" xr:uid="{00000000-0005-0000-0000-0000A8AB0000}"/>
    <cellStyle name="Normal 73 3 4" xfId="44862" xr:uid="{00000000-0005-0000-0000-0000A9AB0000}"/>
    <cellStyle name="Normal 73 3 4 2" xfId="44863" xr:uid="{00000000-0005-0000-0000-0000AAAB0000}"/>
    <cellStyle name="Normal 73 3 4 2 2" xfId="44864" xr:uid="{00000000-0005-0000-0000-0000ABAB0000}"/>
    <cellStyle name="Normal 73 3 4 3" xfId="44865" xr:uid="{00000000-0005-0000-0000-0000ACAB0000}"/>
    <cellStyle name="Normal 73 3 5" xfId="44866" xr:uid="{00000000-0005-0000-0000-0000ADAB0000}"/>
    <cellStyle name="Normal 73 3 5 2" xfId="44867" xr:uid="{00000000-0005-0000-0000-0000AEAB0000}"/>
    <cellStyle name="Normal 73 3 5 2 2" xfId="44868" xr:uid="{00000000-0005-0000-0000-0000AFAB0000}"/>
    <cellStyle name="Normal 73 3 5 3" xfId="44869" xr:uid="{00000000-0005-0000-0000-0000B0AB0000}"/>
    <cellStyle name="Normal 73 3 6" xfId="44870" xr:uid="{00000000-0005-0000-0000-0000B1AB0000}"/>
    <cellStyle name="Normal 73 3 6 2" xfId="44871" xr:uid="{00000000-0005-0000-0000-0000B2AB0000}"/>
    <cellStyle name="Normal 73 3 6 2 2" xfId="44872" xr:uid="{00000000-0005-0000-0000-0000B3AB0000}"/>
    <cellStyle name="Normal 73 3 6 3" xfId="44873" xr:uid="{00000000-0005-0000-0000-0000B4AB0000}"/>
    <cellStyle name="Normal 73 3 7" xfId="44874" xr:uid="{00000000-0005-0000-0000-0000B5AB0000}"/>
    <cellStyle name="Normal 73 3 7 2" xfId="44875" xr:uid="{00000000-0005-0000-0000-0000B6AB0000}"/>
    <cellStyle name="Normal 73 3 8" xfId="44876" xr:uid="{00000000-0005-0000-0000-0000B7AB0000}"/>
    <cellStyle name="Normal 73 3 8 2" xfId="44877" xr:uid="{00000000-0005-0000-0000-0000B8AB0000}"/>
    <cellStyle name="Normal 73 3 9" xfId="44878" xr:uid="{00000000-0005-0000-0000-0000B9AB0000}"/>
    <cellStyle name="Normal 73 3 9 2" xfId="44879" xr:uid="{00000000-0005-0000-0000-0000BAAB0000}"/>
    <cellStyle name="Normal 73 4" xfId="44880" xr:uid="{00000000-0005-0000-0000-0000BBAB0000}"/>
    <cellStyle name="Normal 73 4 10" xfId="44881" xr:uid="{00000000-0005-0000-0000-0000BCAB0000}"/>
    <cellStyle name="Normal 73 4 10 2" xfId="44882" xr:uid="{00000000-0005-0000-0000-0000BDAB0000}"/>
    <cellStyle name="Normal 73 4 11" xfId="44883" xr:uid="{00000000-0005-0000-0000-0000BEAB0000}"/>
    <cellStyle name="Normal 73 4 2" xfId="44884" xr:uid="{00000000-0005-0000-0000-0000BFAB0000}"/>
    <cellStyle name="Normal 73 4 2 2" xfId="44885" xr:uid="{00000000-0005-0000-0000-0000C0AB0000}"/>
    <cellStyle name="Normal 73 4 2 2 2" xfId="44886" xr:uid="{00000000-0005-0000-0000-0000C1AB0000}"/>
    <cellStyle name="Normal 73 4 2 2 2 2" xfId="44887" xr:uid="{00000000-0005-0000-0000-0000C2AB0000}"/>
    <cellStyle name="Normal 73 4 2 2 3" xfId="44888" xr:uid="{00000000-0005-0000-0000-0000C3AB0000}"/>
    <cellStyle name="Normal 73 4 2 3" xfId="44889" xr:uid="{00000000-0005-0000-0000-0000C4AB0000}"/>
    <cellStyle name="Normal 73 4 2 3 2" xfId="44890" xr:uid="{00000000-0005-0000-0000-0000C5AB0000}"/>
    <cellStyle name="Normal 73 4 2 3 2 2" xfId="44891" xr:uid="{00000000-0005-0000-0000-0000C6AB0000}"/>
    <cellStyle name="Normal 73 4 2 3 3" xfId="44892" xr:uid="{00000000-0005-0000-0000-0000C7AB0000}"/>
    <cellStyle name="Normal 73 4 2 4" xfId="44893" xr:uid="{00000000-0005-0000-0000-0000C8AB0000}"/>
    <cellStyle name="Normal 73 4 2 4 2" xfId="44894" xr:uid="{00000000-0005-0000-0000-0000C9AB0000}"/>
    <cellStyle name="Normal 73 4 2 4 2 2" xfId="44895" xr:uid="{00000000-0005-0000-0000-0000CAAB0000}"/>
    <cellStyle name="Normal 73 4 2 4 3" xfId="44896" xr:uid="{00000000-0005-0000-0000-0000CBAB0000}"/>
    <cellStyle name="Normal 73 4 2 5" xfId="44897" xr:uid="{00000000-0005-0000-0000-0000CCAB0000}"/>
    <cellStyle name="Normal 73 4 2 5 2" xfId="44898" xr:uid="{00000000-0005-0000-0000-0000CDAB0000}"/>
    <cellStyle name="Normal 73 4 2 6" xfId="44899" xr:uid="{00000000-0005-0000-0000-0000CEAB0000}"/>
    <cellStyle name="Normal 73 4 2 6 2" xfId="44900" xr:uid="{00000000-0005-0000-0000-0000CFAB0000}"/>
    <cellStyle name="Normal 73 4 2 7" xfId="44901" xr:uid="{00000000-0005-0000-0000-0000D0AB0000}"/>
    <cellStyle name="Normal 73 4 3" xfId="44902" xr:uid="{00000000-0005-0000-0000-0000D1AB0000}"/>
    <cellStyle name="Normal 73 4 3 2" xfId="44903" xr:uid="{00000000-0005-0000-0000-0000D2AB0000}"/>
    <cellStyle name="Normal 73 4 3 2 2" xfId="44904" xr:uid="{00000000-0005-0000-0000-0000D3AB0000}"/>
    <cellStyle name="Normal 73 4 3 2 2 2" xfId="44905" xr:uid="{00000000-0005-0000-0000-0000D4AB0000}"/>
    <cellStyle name="Normal 73 4 3 2 3" xfId="44906" xr:uid="{00000000-0005-0000-0000-0000D5AB0000}"/>
    <cellStyle name="Normal 73 4 3 3" xfId="44907" xr:uid="{00000000-0005-0000-0000-0000D6AB0000}"/>
    <cellStyle name="Normal 73 4 3 3 2" xfId="44908" xr:uid="{00000000-0005-0000-0000-0000D7AB0000}"/>
    <cellStyle name="Normal 73 4 3 3 2 2" xfId="44909" xr:uid="{00000000-0005-0000-0000-0000D8AB0000}"/>
    <cellStyle name="Normal 73 4 3 3 3" xfId="44910" xr:uid="{00000000-0005-0000-0000-0000D9AB0000}"/>
    <cellStyle name="Normal 73 4 3 4" xfId="44911" xr:uid="{00000000-0005-0000-0000-0000DAAB0000}"/>
    <cellStyle name="Normal 73 4 3 4 2" xfId="44912" xr:uid="{00000000-0005-0000-0000-0000DBAB0000}"/>
    <cellStyle name="Normal 73 4 3 4 2 2" xfId="44913" xr:uid="{00000000-0005-0000-0000-0000DCAB0000}"/>
    <cellStyle name="Normal 73 4 3 4 3" xfId="44914" xr:uid="{00000000-0005-0000-0000-0000DDAB0000}"/>
    <cellStyle name="Normal 73 4 3 5" xfId="44915" xr:uid="{00000000-0005-0000-0000-0000DEAB0000}"/>
    <cellStyle name="Normal 73 4 3 5 2" xfId="44916" xr:uid="{00000000-0005-0000-0000-0000DFAB0000}"/>
    <cellStyle name="Normal 73 4 3 6" xfId="44917" xr:uid="{00000000-0005-0000-0000-0000E0AB0000}"/>
    <cellStyle name="Normal 73 4 4" xfId="44918" xr:uid="{00000000-0005-0000-0000-0000E1AB0000}"/>
    <cellStyle name="Normal 73 4 4 2" xfId="44919" xr:uid="{00000000-0005-0000-0000-0000E2AB0000}"/>
    <cellStyle name="Normal 73 4 4 2 2" xfId="44920" xr:uid="{00000000-0005-0000-0000-0000E3AB0000}"/>
    <cellStyle name="Normal 73 4 4 3" xfId="44921" xr:uid="{00000000-0005-0000-0000-0000E4AB0000}"/>
    <cellStyle name="Normal 73 4 5" xfId="44922" xr:uid="{00000000-0005-0000-0000-0000E5AB0000}"/>
    <cellStyle name="Normal 73 4 5 2" xfId="44923" xr:uid="{00000000-0005-0000-0000-0000E6AB0000}"/>
    <cellStyle name="Normal 73 4 5 2 2" xfId="44924" xr:uid="{00000000-0005-0000-0000-0000E7AB0000}"/>
    <cellStyle name="Normal 73 4 5 3" xfId="44925" xr:uid="{00000000-0005-0000-0000-0000E8AB0000}"/>
    <cellStyle name="Normal 73 4 6" xfId="44926" xr:uid="{00000000-0005-0000-0000-0000E9AB0000}"/>
    <cellStyle name="Normal 73 4 6 2" xfId="44927" xr:uid="{00000000-0005-0000-0000-0000EAAB0000}"/>
    <cellStyle name="Normal 73 4 6 2 2" xfId="44928" xr:uid="{00000000-0005-0000-0000-0000EBAB0000}"/>
    <cellStyle name="Normal 73 4 6 3" xfId="44929" xr:uid="{00000000-0005-0000-0000-0000ECAB0000}"/>
    <cellStyle name="Normal 73 4 7" xfId="44930" xr:uid="{00000000-0005-0000-0000-0000EDAB0000}"/>
    <cellStyle name="Normal 73 4 7 2" xfId="44931" xr:uid="{00000000-0005-0000-0000-0000EEAB0000}"/>
    <cellStyle name="Normal 73 4 8" xfId="44932" xr:uid="{00000000-0005-0000-0000-0000EFAB0000}"/>
    <cellStyle name="Normal 73 4 8 2" xfId="44933" xr:uid="{00000000-0005-0000-0000-0000F0AB0000}"/>
    <cellStyle name="Normal 73 4 9" xfId="44934" xr:uid="{00000000-0005-0000-0000-0000F1AB0000}"/>
    <cellStyle name="Normal 73 4 9 2" xfId="44935" xr:uid="{00000000-0005-0000-0000-0000F2AB0000}"/>
    <cellStyle name="Normal 73 5" xfId="44936" xr:uid="{00000000-0005-0000-0000-0000F3AB0000}"/>
    <cellStyle name="Normal 73 5 2" xfId="44937" xr:uid="{00000000-0005-0000-0000-0000F4AB0000}"/>
    <cellStyle name="Normal 73 5 2 2" xfId="44938" xr:uid="{00000000-0005-0000-0000-0000F5AB0000}"/>
    <cellStyle name="Normal 73 5 2 2 2" xfId="44939" xr:uid="{00000000-0005-0000-0000-0000F6AB0000}"/>
    <cellStyle name="Normal 73 5 2 3" xfId="44940" xr:uid="{00000000-0005-0000-0000-0000F7AB0000}"/>
    <cellStyle name="Normal 73 5 3" xfId="44941" xr:uid="{00000000-0005-0000-0000-0000F8AB0000}"/>
    <cellStyle name="Normal 73 5 3 2" xfId="44942" xr:uid="{00000000-0005-0000-0000-0000F9AB0000}"/>
    <cellStyle name="Normal 73 5 3 2 2" xfId="44943" xr:uid="{00000000-0005-0000-0000-0000FAAB0000}"/>
    <cellStyle name="Normal 73 5 3 3" xfId="44944" xr:uid="{00000000-0005-0000-0000-0000FBAB0000}"/>
    <cellStyle name="Normal 73 5 4" xfId="44945" xr:uid="{00000000-0005-0000-0000-0000FCAB0000}"/>
    <cellStyle name="Normal 73 5 4 2" xfId="44946" xr:uid="{00000000-0005-0000-0000-0000FDAB0000}"/>
    <cellStyle name="Normal 73 5 4 2 2" xfId="44947" xr:uid="{00000000-0005-0000-0000-0000FEAB0000}"/>
    <cellStyle name="Normal 73 5 4 3" xfId="44948" xr:uid="{00000000-0005-0000-0000-0000FFAB0000}"/>
    <cellStyle name="Normal 73 5 5" xfId="44949" xr:uid="{00000000-0005-0000-0000-000000AC0000}"/>
    <cellStyle name="Normal 73 5 5 2" xfId="44950" xr:uid="{00000000-0005-0000-0000-000001AC0000}"/>
    <cellStyle name="Normal 73 5 6" xfId="44951" xr:uid="{00000000-0005-0000-0000-000002AC0000}"/>
    <cellStyle name="Normal 73 5 6 2" xfId="44952" xr:uid="{00000000-0005-0000-0000-000003AC0000}"/>
    <cellStyle name="Normal 73 5 7" xfId="44953" xr:uid="{00000000-0005-0000-0000-000004AC0000}"/>
    <cellStyle name="Normal 73 6" xfId="44954" xr:uid="{00000000-0005-0000-0000-000005AC0000}"/>
    <cellStyle name="Normal 73 6 2" xfId="44955" xr:uid="{00000000-0005-0000-0000-000006AC0000}"/>
    <cellStyle name="Normal 73 6 2 2" xfId="44956" xr:uid="{00000000-0005-0000-0000-000007AC0000}"/>
    <cellStyle name="Normal 73 6 2 2 2" xfId="44957" xr:uid="{00000000-0005-0000-0000-000008AC0000}"/>
    <cellStyle name="Normal 73 6 2 3" xfId="44958" xr:uid="{00000000-0005-0000-0000-000009AC0000}"/>
    <cellStyle name="Normal 73 6 3" xfId="44959" xr:uid="{00000000-0005-0000-0000-00000AAC0000}"/>
    <cellStyle name="Normal 73 6 3 2" xfId="44960" xr:uid="{00000000-0005-0000-0000-00000BAC0000}"/>
    <cellStyle name="Normal 73 6 3 2 2" xfId="44961" xr:uid="{00000000-0005-0000-0000-00000CAC0000}"/>
    <cellStyle name="Normal 73 6 3 3" xfId="44962" xr:uid="{00000000-0005-0000-0000-00000DAC0000}"/>
    <cellStyle name="Normal 73 6 4" xfId="44963" xr:uid="{00000000-0005-0000-0000-00000EAC0000}"/>
    <cellStyle name="Normal 73 6 4 2" xfId="44964" xr:uid="{00000000-0005-0000-0000-00000FAC0000}"/>
    <cellStyle name="Normal 73 6 4 2 2" xfId="44965" xr:uid="{00000000-0005-0000-0000-000010AC0000}"/>
    <cellStyle name="Normal 73 6 4 3" xfId="44966" xr:uid="{00000000-0005-0000-0000-000011AC0000}"/>
    <cellStyle name="Normal 73 6 5" xfId="44967" xr:uid="{00000000-0005-0000-0000-000012AC0000}"/>
    <cellStyle name="Normal 73 6 5 2" xfId="44968" xr:uid="{00000000-0005-0000-0000-000013AC0000}"/>
    <cellStyle name="Normal 73 6 6" xfId="44969" xr:uid="{00000000-0005-0000-0000-000014AC0000}"/>
    <cellStyle name="Normal 73 7" xfId="44970" xr:uid="{00000000-0005-0000-0000-000015AC0000}"/>
    <cellStyle name="Normal 73 7 2" xfId="44971" xr:uid="{00000000-0005-0000-0000-000016AC0000}"/>
    <cellStyle name="Normal 73 7 2 2" xfId="44972" xr:uid="{00000000-0005-0000-0000-000017AC0000}"/>
    <cellStyle name="Normal 73 7 3" xfId="44973" xr:uid="{00000000-0005-0000-0000-000018AC0000}"/>
    <cellStyle name="Normal 73 8" xfId="44974" xr:uid="{00000000-0005-0000-0000-000019AC0000}"/>
    <cellStyle name="Normal 73 8 2" xfId="44975" xr:uid="{00000000-0005-0000-0000-00001AAC0000}"/>
    <cellStyle name="Normal 73 8 2 2" xfId="44976" xr:uid="{00000000-0005-0000-0000-00001BAC0000}"/>
    <cellStyle name="Normal 73 8 3" xfId="44977" xr:uid="{00000000-0005-0000-0000-00001CAC0000}"/>
    <cellStyle name="Normal 73 9" xfId="44978" xr:uid="{00000000-0005-0000-0000-00001DAC0000}"/>
    <cellStyle name="Normal 73 9 2" xfId="44979" xr:uid="{00000000-0005-0000-0000-00001EAC0000}"/>
    <cellStyle name="Normal 73 9 2 2" xfId="44980" xr:uid="{00000000-0005-0000-0000-00001FAC0000}"/>
    <cellStyle name="Normal 73 9 3" xfId="44981" xr:uid="{00000000-0005-0000-0000-000020AC0000}"/>
    <cellStyle name="Normal 74" xfId="44982" xr:uid="{00000000-0005-0000-0000-000021AC0000}"/>
    <cellStyle name="Normal 74 2" xfId="44983" xr:uid="{00000000-0005-0000-0000-000022AC0000}"/>
    <cellStyle name="Normal 74 2 2" xfId="56248" xr:uid="{00000000-0005-0000-0000-000023AC0000}"/>
    <cellStyle name="Normal 74 2 2 2" xfId="56249" xr:uid="{00000000-0005-0000-0000-000024AC0000}"/>
    <cellStyle name="Normal 74 2 2 3" xfId="56250" xr:uid="{00000000-0005-0000-0000-000025AC0000}"/>
    <cellStyle name="Normal 74 2 2 3 2" xfId="56251" xr:uid="{00000000-0005-0000-0000-000026AC0000}"/>
    <cellStyle name="Normal 74 3" xfId="56252" xr:uid="{00000000-0005-0000-0000-000027AC0000}"/>
    <cellStyle name="Normal 74 3 2" xfId="56253" xr:uid="{00000000-0005-0000-0000-000028AC0000}"/>
    <cellStyle name="Normal 74 3 3" xfId="56254" xr:uid="{00000000-0005-0000-0000-000029AC0000}"/>
    <cellStyle name="Normal 74 3 3 2" xfId="56255" xr:uid="{00000000-0005-0000-0000-00002AAC0000}"/>
    <cellStyle name="Normal 75" xfId="44984" xr:uid="{00000000-0005-0000-0000-00002BAC0000}"/>
    <cellStyle name="Normal 75 2" xfId="44985" xr:uid="{00000000-0005-0000-0000-00002CAC0000}"/>
    <cellStyle name="Normal 75 2 2" xfId="56256" xr:uid="{00000000-0005-0000-0000-00002DAC0000}"/>
    <cellStyle name="Normal 75 2 2 2" xfId="56257" xr:uid="{00000000-0005-0000-0000-00002EAC0000}"/>
    <cellStyle name="Normal 75 2 2 3" xfId="56258" xr:uid="{00000000-0005-0000-0000-00002FAC0000}"/>
    <cellStyle name="Normal 75 2 2 3 2" xfId="56259" xr:uid="{00000000-0005-0000-0000-000030AC0000}"/>
    <cellStyle name="Normal 75 3" xfId="56260" xr:uid="{00000000-0005-0000-0000-000031AC0000}"/>
    <cellStyle name="Normal 75 3 2" xfId="56261" xr:uid="{00000000-0005-0000-0000-000032AC0000}"/>
    <cellStyle name="Normal 75 3 3" xfId="56262" xr:uid="{00000000-0005-0000-0000-000033AC0000}"/>
    <cellStyle name="Normal 75 3 3 2" xfId="56263" xr:uid="{00000000-0005-0000-0000-000034AC0000}"/>
    <cellStyle name="Normal 76" xfId="44986" xr:uid="{00000000-0005-0000-0000-000035AC0000}"/>
    <cellStyle name="Normal 76 10" xfId="44987" xr:uid="{00000000-0005-0000-0000-000036AC0000}"/>
    <cellStyle name="Normal 76 10 2" xfId="44988" xr:uid="{00000000-0005-0000-0000-000037AC0000}"/>
    <cellStyle name="Normal 76 11" xfId="44989" xr:uid="{00000000-0005-0000-0000-000038AC0000}"/>
    <cellStyle name="Normal 76 11 2" xfId="44990" xr:uid="{00000000-0005-0000-0000-000039AC0000}"/>
    <cellStyle name="Normal 76 12" xfId="44991" xr:uid="{00000000-0005-0000-0000-00003AAC0000}"/>
    <cellStyle name="Normal 76 12 2" xfId="44992" xr:uid="{00000000-0005-0000-0000-00003BAC0000}"/>
    <cellStyle name="Normal 76 13" xfId="44993" xr:uid="{00000000-0005-0000-0000-00003CAC0000}"/>
    <cellStyle name="Normal 76 13 2" xfId="44994" xr:uid="{00000000-0005-0000-0000-00003DAC0000}"/>
    <cellStyle name="Normal 76 14" xfId="44995" xr:uid="{00000000-0005-0000-0000-00003EAC0000}"/>
    <cellStyle name="Normal 76 15" xfId="56264" xr:uid="{00000000-0005-0000-0000-00003FAC0000}"/>
    <cellStyle name="Normal 76 2" xfId="44996" xr:uid="{00000000-0005-0000-0000-000040AC0000}"/>
    <cellStyle name="Normal 76 2 10" xfId="44997" xr:uid="{00000000-0005-0000-0000-000041AC0000}"/>
    <cellStyle name="Normal 76 2 10 2" xfId="44998" xr:uid="{00000000-0005-0000-0000-000042AC0000}"/>
    <cellStyle name="Normal 76 2 11" xfId="44999" xr:uid="{00000000-0005-0000-0000-000043AC0000}"/>
    <cellStyle name="Normal 76 2 12" xfId="56265" xr:uid="{00000000-0005-0000-0000-000044AC0000}"/>
    <cellStyle name="Normal 76 2 2" xfId="45000" xr:uid="{00000000-0005-0000-0000-000045AC0000}"/>
    <cellStyle name="Normal 76 2 2 2" xfId="45001" xr:uid="{00000000-0005-0000-0000-000046AC0000}"/>
    <cellStyle name="Normal 76 2 2 2 2" xfId="45002" xr:uid="{00000000-0005-0000-0000-000047AC0000}"/>
    <cellStyle name="Normal 76 2 2 2 2 2" xfId="45003" xr:uid="{00000000-0005-0000-0000-000048AC0000}"/>
    <cellStyle name="Normal 76 2 2 2 3" xfId="45004" xr:uid="{00000000-0005-0000-0000-000049AC0000}"/>
    <cellStyle name="Normal 76 2 2 2 4" xfId="56267" xr:uid="{00000000-0005-0000-0000-00004AAC0000}"/>
    <cellStyle name="Normal 76 2 2 3" xfId="45005" xr:uid="{00000000-0005-0000-0000-00004BAC0000}"/>
    <cellStyle name="Normal 76 2 2 3 2" xfId="45006" xr:uid="{00000000-0005-0000-0000-00004CAC0000}"/>
    <cellStyle name="Normal 76 2 2 3 2 2" xfId="45007" xr:uid="{00000000-0005-0000-0000-00004DAC0000}"/>
    <cellStyle name="Normal 76 2 2 3 2 3" xfId="56269" xr:uid="{00000000-0005-0000-0000-00004EAC0000}"/>
    <cellStyle name="Normal 76 2 2 3 3" xfId="45008" xr:uid="{00000000-0005-0000-0000-00004FAC0000}"/>
    <cellStyle name="Normal 76 2 2 3 4" xfId="56268" xr:uid="{00000000-0005-0000-0000-000050AC0000}"/>
    <cellStyle name="Normal 76 2 2 4" xfId="45009" xr:uid="{00000000-0005-0000-0000-000051AC0000}"/>
    <cellStyle name="Normal 76 2 2 4 2" xfId="45010" xr:uid="{00000000-0005-0000-0000-000052AC0000}"/>
    <cellStyle name="Normal 76 2 2 4 2 2" xfId="45011" xr:uid="{00000000-0005-0000-0000-000053AC0000}"/>
    <cellStyle name="Normal 76 2 2 4 3" xfId="45012" xr:uid="{00000000-0005-0000-0000-000054AC0000}"/>
    <cellStyle name="Normal 76 2 2 5" xfId="45013" xr:uid="{00000000-0005-0000-0000-000055AC0000}"/>
    <cellStyle name="Normal 76 2 2 5 2" xfId="45014" xr:uid="{00000000-0005-0000-0000-000056AC0000}"/>
    <cellStyle name="Normal 76 2 2 6" xfId="45015" xr:uid="{00000000-0005-0000-0000-000057AC0000}"/>
    <cellStyle name="Normal 76 2 2 6 2" xfId="45016" xr:uid="{00000000-0005-0000-0000-000058AC0000}"/>
    <cellStyle name="Normal 76 2 2 7" xfId="45017" xr:uid="{00000000-0005-0000-0000-000059AC0000}"/>
    <cellStyle name="Normal 76 2 2 8" xfId="56266" xr:uid="{00000000-0005-0000-0000-00005AAC0000}"/>
    <cellStyle name="Normal 76 2 3" xfId="45018" xr:uid="{00000000-0005-0000-0000-00005BAC0000}"/>
    <cellStyle name="Normal 76 2 3 2" xfId="45019" xr:uid="{00000000-0005-0000-0000-00005CAC0000}"/>
    <cellStyle name="Normal 76 2 3 2 2" xfId="45020" xr:uid="{00000000-0005-0000-0000-00005DAC0000}"/>
    <cellStyle name="Normal 76 2 3 2 2 2" xfId="45021" xr:uid="{00000000-0005-0000-0000-00005EAC0000}"/>
    <cellStyle name="Normal 76 2 3 2 3" xfId="45022" xr:uid="{00000000-0005-0000-0000-00005FAC0000}"/>
    <cellStyle name="Normal 76 2 3 3" xfId="45023" xr:uid="{00000000-0005-0000-0000-000060AC0000}"/>
    <cellStyle name="Normal 76 2 3 3 2" xfId="45024" xr:uid="{00000000-0005-0000-0000-000061AC0000}"/>
    <cellStyle name="Normal 76 2 3 3 2 2" xfId="45025" xr:uid="{00000000-0005-0000-0000-000062AC0000}"/>
    <cellStyle name="Normal 76 2 3 3 3" xfId="45026" xr:uid="{00000000-0005-0000-0000-000063AC0000}"/>
    <cellStyle name="Normal 76 2 3 4" xfId="45027" xr:uid="{00000000-0005-0000-0000-000064AC0000}"/>
    <cellStyle name="Normal 76 2 3 4 2" xfId="45028" xr:uid="{00000000-0005-0000-0000-000065AC0000}"/>
    <cellStyle name="Normal 76 2 3 4 2 2" xfId="45029" xr:uid="{00000000-0005-0000-0000-000066AC0000}"/>
    <cellStyle name="Normal 76 2 3 4 3" xfId="45030" xr:uid="{00000000-0005-0000-0000-000067AC0000}"/>
    <cellStyle name="Normal 76 2 3 5" xfId="45031" xr:uid="{00000000-0005-0000-0000-000068AC0000}"/>
    <cellStyle name="Normal 76 2 3 5 2" xfId="45032" xr:uid="{00000000-0005-0000-0000-000069AC0000}"/>
    <cellStyle name="Normal 76 2 3 6" xfId="45033" xr:uid="{00000000-0005-0000-0000-00006AAC0000}"/>
    <cellStyle name="Normal 76 2 4" xfId="45034" xr:uid="{00000000-0005-0000-0000-00006BAC0000}"/>
    <cellStyle name="Normal 76 2 4 2" xfId="45035" xr:uid="{00000000-0005-0000-0000-00006CAC0000}"/>
    <cellStyle name="Normal 76 2 4 2 2" xfId="45036" xr:uid="{00000000-0005-0000-0000-00006DAC0000}"/>
    <cellStyle name="Normal 76 2 4 3" xfId="45037" xr:uid="{00000000-0005-0000-0000-00006EAC0000}"/>
    <cellStyle name="Normal 76 2 5" xfId="45038" xr:uid="{00000000-0005-0000-0000-00006FAC0000}"/>
    <cellStyle name="Normal 76 2 5 2" xfId="45039" xr:uid="{00000000-0005-0000-0000-000070AC0000}"/>
    <cellStyle name="Normal 76 2 5 2 2" xfId="45040" xr:uid="{00000000-0005-0000-0000-000071AC0000}"/>
    <cellStyle name="Normal 76 2 5 3" xfId="45041" xr:uid="{00000000-0005-0000-0000-000072AC0000}"/>
    <cellStyle name="Normal 76 2 6" xfId="45042" xr:uid="{00000000-0005-0000-0000-000073AC0000}"/>
    <cellStyle name="Normal 76 2 6 2" xfId="45043" xr:uid="{00000000-0005-0000-0000-000074AC0000}"/>
    <cellStyle name="Normal 76 2 6 2 2" xfId="45044" xr:uid="{00000000-0005-0000-0000-000075AC0000}"/>
    <cellStyle name="Normal 76 2 6 3" xfId="45045" xr:uid="{00000000-0005-0000-0000-000076AC0000}"/>
    <cellStyle name="Normal 76 2 7" xfId="45046" xr:uid="{00000000-0005-0000-0000-000077AC0000}"/>
    <cellStyle name="Normal 76 2 7 2" xfId="45047" xr:uid="{00000000-0005-0000-0000-000078AC0000}"/>
    <cellStyle name="Normal 76 2 8" xfId="45048" xr:uid="{00000000-0005-0000-0000-000079AC0000}"/>
    <cellStyle name="Normal 76 2 8 2" xfId="45049" xr:uid="{00000000-0005-0000-0000-00007AAC0000}"/>
    <cellStyle name="Normal 76 2 9" xfId="45050" xr:uid="{00000000-0005-0000-0000-00007BAC0000}"/>
    <cellStyle name="Normal 76 2 9 2" xfId="45051" xr:uid="{00000000-0005-0000-0000-00007CAC0000}"/>
    <cellStyle name="Normal 76 3" xfId="45052" xr:uid="{00000000-0005-0000-0000-00007DAC0000}"/>
    <cellStyle name="Normal 76 3 10" xfId="45053" xr:uid="{00000000-0005-0000-0000-00007EAC0000}"/>
    <cellStyle name="Normal 76 3 10 2" xfId="45054" xr:uid="{00000000-0005-0000-0000-00007FAC0000}"/>
    <cellStyle name="Normal 76 3 11" xfId="45055" xr:uid="{00000000-0005-0000-0000-000080AC0000}"/>
    <cellStyle name="Normal 76 3 12" xfId="56270" xr:uid="{00000000-0005-0000-0000-000081AC0000}"/>
    <cellStyle name="Normal 76 3 2" xfId="45056" xr:uid="{00000000-0005-0000-0000-000082AC0000}"/>
    <cellStyle name="Normal 76 3 2 2" xfId="45057" xr:uid="{00000000-0005-0000-0000-000083AC0000}"/>
    <cellStyle name="Normal 76 3 2 2 2" xfId="45058" xr:uid="{00000000-0005-0000-0000-000084AC0000}"/>
    <cellStyle name="Normal 76 3 2 2 2 2" xfId="45059" xr:uid="{00000000-0005-0000-0000-000085AC0000}"/>
    <cellStyle name="Normal 76 3 2 2 3" xfId="45060" xr:uid="{00000000-0005-0000-0000-000086AC0000}"/>
    <cellStyle name="Normal 76 3 2 3" xfId="45061" xr:uid="{00000000-0005-0000-0000-000087AC0000}"/>
    <cellStyle name="Normal 76 3 2 3 2" xfId="45062" xr:uid="{00000000-0005-0000-0000-000088AC0000}"/>
    <cellStyle name="Normal 76 3 2 3 2 2" xfId="45063" xr:uid="{00000000-0005-0000-0000-000089AC0000}"/>
    <cellStyle name="Normal 76 3 2 3 3" xfId="45064" xr:uid="{00000000-0005-0000-0000-00008AAC0000}"/>
    <cellStyle name="Normal 76 3 2 4" xfId="45065" xr:uid="{00000000-0005-0000-0000-00008BAC0000}"/>
    <cellStyle name="Normal 76 3 2 4 2" xfId="45066" xr:uid="{00000000-0005-0000-0000-00008CAC0000}"/>
    <cellStyle name="Normal 76 3 2 4 2 2" xfId="45067" xr:uid="{00000000-0005-0000-0000-00008DAC0000}"/>
    <cellStyle name="Normal 76 3 2 4 3" xfId="45068" xr:uid="{00000000-0005-0000-0000-00008EAC0000}"/>
    <cellStyle name="Normal 76 3 2 5" xfId="45069" xr:uid="{00000000-0005-0000-0000-00008FAC0000}"/>
    <cellStyle name="Normal 76 3 2 5 2" xfId="45070" xr:uid="{00000000-0005-0000-0000-000090AC0000}"/>
    <cellStyle name="Normal 76 3 2 6" xfId="45071" xr:uid="{00000000-0005-0000-0000-000091AC0000}"/>
    <cellStyle name="Normal 76 3 2 6 2" xfId="45072" xr:uid="{00000000-0005-0000-0000-000092AC0000}"/>
    <cellStyle name="Normal 76 3 2 7" xfId="45073" xr:uid="{00000000-0005-0000-0000-000093AC0000}"/>
    <cellStyle name="Normal 76 3 2 8" xfId="56271" xr:uid="{00000000-0005-0000-0000-000094AC0000}"/>
    <cellStyle name="Normal 76 3 3" xfId="45074" xr:uid="{00000000-0005-0000-0000-000095AC0000}"/>
    <cellStyle name="Normal 76 3 3 2" xfId="45075" xr:uid="{00000000-0005-0000-0000-000096AC0000}"/>
    <cellStyle name="Normal 76 3 3 2 2" xfId="45076" xr:uid="{00000000-0005-0000-0000-000097AC0000}"/>
    <cellStyle name="Normal 76 3 3 2 2 2" xfId="45077" xr:uid="{00000000-0005-0000-0000-000098AC0000}"/>
    <cellStyle name="Normal 76 3 3 2 3" xfId="45078" xr:uid="{00000000-0005-0000-0000-000099AC0000}"/>
    <cellStyle name="Normal 76 3 3 2 4" xfId="56273" xr:uid="{00000000-0005-0000-0000-00009AAC0000}"/>
    <cellStyle name="Normal 76 3 3 3" xfId="45079" xr:uid="{00000000-0005-0000-0000-00009BAC0000}"/>
    <cellStyle name="Normal 76 3 3 3 2" xfId="45080" xr:uid="{00000000-0005-0000-0000-00009CAC0000}"/>
    <cellStyle name="Normal 76 3 3 3 2 2" xfId="45081" xr:uid="{00000000-0005-0000-0000-00009DAC0000}"/>
    <cellStyle name="Normal 76 3 3 3 3" xfId="45082" xr:uid="{00000000-0005-0000-0000-00009EAC0000}"/>
    <cellStyle name="Normal 76 3 3 4" xfId="45083" xr:uid="{00000000-0005-0000-0000-00009FAC0000}"/>
    <cellStyle name="Normal 76 3 3 4 2" xfId="45084" xr:uid="{00000000-0005-0000-0000-0000A0AC0000}"/>
    <cellStyle name="Normal 76 3 3 4 2 2" xfId="45085" xr:uid="{00000000-0005-0000-0000-0000A1AC0000}"/>
    <cellStyle name="Normal 76 3 3 4 3" xfId="45086" xr:uid="{00000000-0005-0000-0000-0000A2AC0000}"/>
    <cellStyle name="Normal 76 3 3 5" xfId="45087" xr:uid="{00000000-0005-0000-0000-0000A3AC0000}"/>
    <cellStyle name="Normal 76 3 3 5 2" xfId="45088" xr:uid="{00000000-0005-0000-0000-0000A4AC0000}"/>
    <cellStyle name="Normal 76 3 3 6" xfId="45089" xr:uid="{00000000-0005-0000-0000-0000A5AC0000}"/>
    <cellStyle name="Normal 76 3 3 7" xfId="56272" xr:uid="{00000000-0005-0000-0000-0000A6AC0000}"/>
    <cellStyle name="Normal 76 3 4" xfId="45090" xr:uid="{00000000-0005-0000-0000-0000A7AC0000}"/>
    <cellStyle name="Normal 76 3 4 2" xfId="45091" xr:uid="{00000000-0005-0000-0000-0000A8AC0000}"/>
    <cellStyle name="Normal 76 3 4 2 2" xfId="45092" xr:uid="{00000000-0005-0000-0000-0000A9AC0000}"/>
    <cellStyle name="Normal 76 3 4 3" xfId="45093" xr:uid="{00000000-0005-0000-0000-0000AAAC0000}"/>
    <cellStyle name="Normal 76 3 5" xfId="45094" xr:uid="{00000000-0005-0000-0000-0000ABAC0000}"/>
    <cellStyle name="Normal 76 3 5 2" xfId="45095" xr:uid="{00000000-0005-0000-0000-0000ACAC0000}"/>
    <cellStyle name="Normal 76 3 5 2 2" xfId="45096" xr:uid="{00000000-0005-0000-0000-0000ADAC0000}"/>
    <cellStyle name="Normal 76 3 5 3" xfId="45097" xr:uid="{00000000-0005-0000-0000-0000AEAC0000}"/>
    <cellStyle name="Normal 76 3 6" xfId="45098" xr:uid="{00000000-0005-0000-0000-0000AFAC0000}"/>
    <cellStyle name="Normal 76 3 6 2" xfId="45099" xr:uid="{00000000-0005-0000-0000-0000B0AC0000}"/>
    <cellStyle name="Normal 76 3 6 2 2" xfId="45100" xr:uid="{00000000-0005-0000-0000-0000B1AC0000}"/>
    <cellStyle name="Normal 76 3 6 3" xfId="45101" xr:uid="{00000000-0005-0000-0000-0000B2AC0000}"/>
    <cellStyle name="Normal 76 3 7" xfId="45102" xr:uid="{00000000-0005-0000-0000-0000B3AC0000}"/>
    <cellStyle name="Normal 76 3 7 2" xfId="45103" xr:uid="{00000000-0005-0000-0000-0000B4AC0000}"/>
    <cellStyle name="Normal 76 3 8" xfId="45104" xr:uid="{00000000-0005-0000-0000-0000B5AC0000}"/>
    <cellStyle name="Normal 76 3 8 2" xfId="45105" xr:uid="{00000000-0005-0000-0000-0000B6AC0000}"/>
    <cellStyle name="Normal 76 3 9" xfId="45106" xr:uid="{00000000-0005-0000-0000-0000B7AC0000}"/>
    <cellStyle name="Normal 76 3 9 2" xfId="45107" xr:uid="{00000000-0005-0000-0000-0000B8AC0000}"/>
    <cellStyle name="Normal 76 4" xfId="45108" xr:uid="{00000000-0005-0000-0000-0000B9AC0000}"/>
    <cellStyle name="Normal 76 4 10" xfId="45109" xr:uid="{00000000-0005-0000-0000-0000BAAC0000}"/>
    <cellStyle name="Normal 76 4 10 2" xfId="45110" xr:uid="{00000000-0005-0000-0000-0000BBAC0000}"/>
    <cellStyle name="Normal 76 4 11" xfId="45111" xr:uid="{00000000-0005-0000-0000-0000BCAC0000}"/>
    <cellStyle name="Normal 76 4 2" xfId="45112" xr:uid="{00000000-0005-0000-0000-0000BDAC0000}"/>
    <cellStyle name="Normal 76 4 2 2" xfId="45113" xr:uid="{00000000-0005-0000-0000-0000BEAC0000}"/>
    <cellStyle name="Normal 76 4 2 2 2" xfId="45114" xr:uid="{00000000-0005-0000-0000-0000BFAC0000}"/>
    <cellStyle name="Normal 76 4 2 2 2 2" xfId="45115" xr:uid="{00000000-0005-0000-0000-0000C0AC0000}"/>
    <cellStyle name="Normal 76 4 2 2 3" xfId="45116" xr:uid="{00000000-0005-0000-0000-0000C1AC0000}"/>
    <cellStyle name="Normal 76 4 2 3" xfId="45117" xr:uid="{00000000-0005-0000-0000-0000C2AC0000}"/>
    <cellStyle name="Normal 76 4 2 3 2" xfId="45118" xr:uid="{00000000-0005-0000-0000-0000C3AC0000}"/>
    <cellStyle name="Normal 76 4 2 3 2 2" xfId="45119" xr:uid="{00000000-0005-0000-0000-0000C4AC0000}"/>
    <cellStyle name="Normal 76 4 2 3 3" xfId="45120" xr:uid="{00000000-0005-0000-0000-0000C5AC0000}"/>
    <cellStyle name="Normal 76 4 2 4" xfId="45121" xr:uid="{00000000-0005-0000-0000-0000C6AC0000}"/>
    <cellStyle name="Normal 76 4 2 4 2" xfId="45122" xr:uid="{00000000-0005-0000-0000-0000C7AC0000}"/>
    <cellStyle name="Normal 76 4 2 4 2 2" xfId="45123" xr:uid="{00000000-0005-0000-0000-0000C8AC0000}"/>
    <cellStyle name="Normal 76 4 2 4 3" xfId="45124" xr:uid="{00000000-0005-0000-0000-0000C9AC0000}"/>
    <cellStyle name="Normal 76 4 2 5" xfId="45125" xr:uid="{00000000-0005-0000-0000-0000CAAC0000}"/>
    <cellStyle name="Normal 76 4 2 5 2" xfId="45126" xr:uid="{00000000-0005-0000-0000-0000CBAC0000}"/>
    <cellStyle name="Normal 76 4 2 6" xfId="45127" xr:uid="{00000000-0005-0000-0000-0000CCAC0000}"/>
    <cellStyle name="Normal 76 4 2 6 2" xfId="45128" xr:uid="{00000000-0005-0000-0000-0000CDAC0000}"/>
    <cellStyle name="Normal 76 4 2 7" xfId="45129" xr:uid="{00000000-0005-0000-0000-0000CEAC0000}"/>
    <cellStyle name="Normal 76 4 3" xfId="45130" xr:uid="{00000000-0005-0000-0000-0000CFAC0000}"/>
    <cellStyle name="Normal 76 4 3 2" xfId="45131" xr:uid="{00000000-0005-0000-0000-0000D0AC0000}"/>
    <cellStyle name="Normal 76 4 3 2 2" xfId="45132" xr:uid="{00000000-0005-0000-0000-0000D1AC0000}"/>
    <cellStyle name="Normal 76 4 3 2 2 2" xfId="45133" xr:uid="{00000000-0005-0000-0000-0000D2AC0000}"/>
    <cellStyle name="Normal 76 4 3 2 3" xfId="45134" xr:uid="{00000000-0005-0000-0000-0000D3AC0000}"/>
    <cellStyle name="Normal 76 4 3 3" xfId="45135" xr:uid="{00000000-0005-0000-0000-0000D4AC0000}"/>
    <cellStyle name="Normal 76 4 3 3 2" xfId="45136" xr:uid="{00000000-0005-0000-0000-0000D5AC0000}"/>
    <cellStyle name="Normal 76 4 3 3 2 2" xfId="45137" xr:uid="{00000000-0005-0000-0000-0000D6AC0000}"/>
    <cellStyle name="Normal 76 4 3 3 3" xfId="45138" xr:uid="{00000000-0005-0000-0000-0000D7AC0000}"/>
    <cellStyle name="Normal 76 4 3 4" xfId="45139" xr:uid="{00000000-0005-0000-0000-0000D8AC0000}"/>
    <cellStyle name="Normal 76 4 3 4 2" xfId="45140" xr:uid="{00000000-0005-0000-0000-0000D9AC0000}"/>
    <cellStyle name="Normal 76 4 3 4 2 2" xfId="45141" xr:uid="{00000000-0005-0000-0000-0000DAAC0000}"/>
    <cellStyle name="Normal 76 4 3 4 3" xfId="45142" xr:uid="{00000000-0005-0000-0000-0000DBAC0000}"/>
    <cellStyle name="Normal 76 4 3 5" xfId="45143" xr:uid="{00000000-0005-0000-0000-0000DCAC0000}"/>
    <cellStyle name="Normal 76 4 3 5 2" xfId="45144" xr:uid="{00000000-0005-0000-0000-0000DDAC0000}"/>
    <cellStyle name="Normal 76 4 3 6" xfId="45145" xr:uid="{00000000-0005-0000-0000-0000DEAC0000}"/>
    <cellStyle name="Normal 76 4 4" xfId="45146" xr:uid="{00000000-0005-0000-0000-0000DFAC0000}"/>
    <cellStyle name="Normal 76 4 4 2" xfId="45147" xr:uid="{00000000-0005-0000-0000-0000E0AC0000}"/>
    <cellStyle name="Normal 76 4 4 2 2" xfId="45148" xr:uid="{00000000-0005-0000-0000-0000E1AC0000}"/>
    <cellStyle name="Normal 76 4 4 3" xfId="45149" xr:uid="{00000000-0005-0000-0000-0000E2AC0000}"/>
    <cellStyle name="Normal 76 4 5" xfId="45150" xr:uid="{00000000-0005-0000-0000-0000E3AC0000}"/>
    <cellStyle name="Normal 76 4 5 2" xfId="45151" xr:uid="{00000000-0005-0000-0000-0000E4AC0000}"/>
    <cellStyle name="Normal 76 4 5 2 2" xfId="45152" xr:uid="{00000000-0005-0000-0000-0000E5AC0000}"/>
    <cellStyle name="Normal 76 4 5 3" xfId="45153" xr:uid="{00000000-0005-0000-0000-0000E6AC0000}"/>
    <cellStyle name="Normal 76 4 6" xfId="45154" xr:uid="{00000000-0005-0000-0000-0000E7AC0000}"/>
    <cellStyle name="Normal 76 4 6 2" xfId="45155" xr:uid="{00000000-0005-0000-0000-0000E8AC0000}"/>
    <cellStyle name="Normal 76 4 6 2 2" xfId="45156" xr:uid="{00000000-0005-0000-0000-0000E9AC0000}"/>
    <cellStyle name="Normal 76 4 6 3" xfId="45157" xr:uid="{00000000-0005-0000-0000-0000EAAC0000}"/>
    <cellStyle name="Normal 76 4 7" xfId="45158" xr:uid="{00000000-0005-0000-0000-0000EBAC0000}"/>
    <cellStyle name="Normal 76 4 7 2" xfId="45159" xr:uid="{00000000-0005-0000-0000-0000ECAC0000}"/>
    <cellStyle name="Normal 76 4 8" xfId="45160" xr:uid="{00000000-0005-0000-0000-0000EDAC0000}"/>
    <cellStyle name="Normal 76 4 8 2" xfId="45161" xr:uid="{00000000-0005-0000-0000-0000EEAC0000}"/>
    <cellStyle name="Normal 76 4 9" xfId="45162" xr:uid="{00000000-0005-0000-0000-0000EFAC0000}"/>
    <cellStyle name="Normal 76 4 9 2" xfId="45163" xr:uid="{00000000-0005-0000-0000-0000F0AC0000}"/>
    <cellStyle name="Normal 76 5" xfId="45164" xr:uid="{00000000-0005-0000-0000-0000F1AC0000}"/>
    <cellStyle name="Normal 76 5 2" xfId="45165" xr:uid="{00000000-0005-0000-0000-0000F2AC0000}"/>
    <cellStyle name="Normal 76 5 2 2" xfId="45166" xr:uid="{00000000-0005-0000-0000-0000F3AC0000}"/>
    <cellStyle name="Normal 76 5 2 2 2" xfId="45167" xr:uid="{00000000-0005-0000-0000-0000F4AC0000}"/>
    <cellStyle name="Normal 76 5 2 3" xfId="45168" xr:uid="{00000000-0005-0000-0000-0000F5AC0000}"/>
    <cellStyle name="Normal 76 5 3" xfId="45169" xr:uid="{00000000-0005-0000-0000-0000F6AC0000}"/>
    <cellStyle name="Normal 76 5 3 2" xfId="45170" xr:uid="{00000000-0005-0000-0000-0000F7AC0000}"/>
    <cellStyle name="Normal 76 5 3 2 2" xfId="45171" xr:uid="{00000000-0005-0000-0000-0000F8AC0000}"/>
    <cellStyle name="Normal 76 5 3 3" xfId="45172" xr:uid="{00000000-0005-0000-0000-0000F9AC0000}"/>
    <cellStyle name="Normal 76 5 4" xfId="45173" xr:uid="{00000000-0005-0000-0000-0000FAAC0000}"/>
    <cellStyle name="Normal 76 5 4 2" xfId="45174" xr:uid="{00000000-0005-0000-0000-0000FBAC0000}"/>
    <cellStyle name="Normal 76 5 4 2 2" xfId="45175" xr:uid="{00000000-0005-0000-0000-0000FCAC0000}"/>
    <cellStyle name="Normal 76 5 4 3" xfId="45176" xr:uid="{00000000-0005-0000-0000-0000FDAC0000}"/>
    <cellStyle name="Normal 76 5 5" xfId="45177" xr:uid="{00000000-0005-0000-0000-0000FEAC0000}"/>
    <cellStyle name="Normal 76 5 5 2" xfId="45178" xr:uid="{00000000-0005-0000-0000-0000FFAC0000}"/>
    <cellStyle name="Normal 76 5 6" xfId="45179" xr:uid="{00000000-0005-0000-0000-000000AD0000}"/>
    <cellStyle name="Normal 76 5 6 2" xfId="45180" xr:uid="{00000000-0005-0000-0000-000001AD0000}"/>
    <cellStyle name="Normal 76 5 7" xfId="45181" xr:uid="{00000000-0005-0000-0000-000002AD0000}"/>
    <cellStyle name="Normal 76 6" xfId="45182" xr:uid="{00000000-0005-0000-0000-000003AD0000}"/>
    <cellStyle name="Normal 76 6 2" xfId="45183" xr:uid="{00000000-0005-0000-0000-000004AD0000}"/>
    <cellStyle name="Normal 76 6 2 2" xfId="45184" xr:uid="{00000000-0005-0000-0000-000005AD0000}"/>
    <cellStyle name="Normal 76 6 2 2 2" xfId="45185" xr:uid="{00000000-0005-0000-0000-000006AD0000}"/>
    <cellStyle name="Normal 76 6 2 3" xfId="45186" xr:uid="{00000000-0005-0000-0000-000007AD0000}"/>
    <cellStyle name="Normal 76 6 3" xfId="45187" xr:uid="{00000000-0005-0000-0000-000008AD0000}"/>
    <cellStyle name="Normal 76 6 3 2" xfId="45188" xr:uid="{00000000-0005-0000-0000-000009AD0000}"/>
    <cellStyle name="Normal 76 6 3 2 2" xfId="45189" xr:uid="{00000000-0005-0000-0000-00000AAD0000}"/>
    <cellStyle name="Normal 76 6 3 3" xfId="45190" xr:uid="{00000000-0005-0000-0000-00000BAD0000}"/>
    <cellStyle name="Normal 76 6 4" xfId="45191" xr:uid="{00000000-0005-0000-0000-00000CAD0000}"/>
    <cellStyle name="Normal 76 6 4 2" xfId="45192" xr:uid="{00000000-0005-0000-0000-00000DAD0000}"/>
    <cellStyle name="Normal 76 6 4 2 2" xfId="45193" xr:uid="{00000000-0005-0000-0000-00000EAD0000}"/>
    <cellStyle name="Normal 76 6 4 3" xfId="45194" xr:uid="{00000000-0005-0000-0000-00000FAD0000}"/>
    <cellStyle name="Normal 76 6 5" xfId="45195" xr:uid="{00000000-0005-0000-0000-000010AD0000}"/>
    <cellStyle name="Normal 76 6 5 2" xfId="45196" xr:uid="{00000000-0005-0000-0000-000011AD0000}"/>
    <cellStyle name="Normal 76 6 6" xfId="45197" xr:uid="{00000000-0005-0000-0000-000012AD0000}"/>
    <cellStyle name="Normal 76 7" xfId="45198" xr:uid="{00000000-0005-0000-0000-000013AD0000}"/>
    <cellStyle name="Normal 76 7 2" xfId="45199" xr:uid="{00000000-0005-0000-0000-000014AD0000}"/>
    <cellStyle name="Normal 76 7 2 2" xfId="45200" xr:uid="{00000000-0005-0000-0000-000015AD0000}"/>
    <cellStyle name="Normal 76 7 3" xfId="45201" xr:uid="{00000000-0005-0000-0000-000016AD0000}"/>
    <cellStyle name="Normal 76 8" xfId="45202" xr:uid="{00000000-0005-0000-0000-000017AD0000}"/>
    <cellStyle name="Normal 76 8 2" xfId="45203" xr:uid="{00000000-0005-0000-0000-000018AD0000}"/>
    <cellStyle name="Normal 76 8 2 2" xfId="45204" xr:uid="{00000000-0005-0000-0000-000019AD0000}"/>
    <cellStyle name="Normal 76 8 3" xfId="45205" xr:uid="{00000000-0005-0000-0000-00001AAD0000}"/>
    <cellStyle name="Normal 76 9" xfId="45206" xr:uid="{00000000-0005-0000-0000-00001BAD0000}"/>
    <cellStyle name="Normal 76 9 2" xfId="45207" xr:uid="{00000000-0005-0000-0000-00001CAD0000}"/>
    <cellStyle name="Normal 76 9 2 2" xfId="45208" xr:uid="{00000000-0005-0000-0000-00001DAD0000}"/>
    <cellStyle name="Normal 76 9 3" xfId="45209" xr:uid="{00000000-0005-0000-0000-00001EAD0000}"/>
    <cellStyle name="Normal 77" xfId="45210" xr:uid="{00000000-0005-0000-0000-00001FAD0000}"/>
    <cellStyle name="Normal 77 10" xfId="45211" xr:uid="{00000000-0005-0000-0000-000020AD0000}"/>
    <cellStyle name="Normal 77 10 2" xfId="45212" xr:uid="{00000000-0005-0000-0000-000021AD0000}"/>
    <cellStyle name="Normal 77 11" xfId="45213" xr:uid="{00000000-0005-0000-0000-000022AD0000}"/>
    <cellStyle name="Normal 77 11 2" xfId="45214" xr:uid="{00000000-0005-0000-0000-000023AD0000}"/>
    <cellStyle name="Normal 77 12" xfId="45215" xr:uid="{00000000-0005-0000-0000-000024AD0000}"/>
    <cellStyle name="Normal 77 12 2" xfId="45216" xr:uid="{00000000-0005-0000-0000-000025AD0000}"/>
    <cellStyle name="Normal 77 13" xfId="45217" xr:uid="{00000000-0005-0000-0000-000026AD0000}"/>
    <cellStyle name="Normal 77 13 2" xfId="45218" xr:uid="{00000000-0005-0000-0000-000027AD0000}"/>
    <cellStyle name="Normal 77 14" xfId="45219" xr:uid="{00000000-0005-0000-0000-000028AD0000}"/>
    <cellStyle name="Normal 77 15" xfId="56274" xr:uid="{00000000-0005-0000-0000-000029AD0000}"/>
    <cellStyle name="Normal 77 2" xfId="45220" xr:uid="{00000000-0005-0000-0000-00002AAD0000}"/>
    <cellStyle name="Normal 77 2 10" xfId="45221" xr:uid="{00000000-0005-0000-0000-00002BAD0000}"/>
    <cellStyle name="Normal 77 2 10 2" xfId="45222" xr:uid="{00000000-0005-0000-0000-00002CAD0000}"/>
    <cellStyle name="Normal 77 2 11" xfId="45223" xr:uid="{00000000-0005-0000-0000-00002DAD0000}"/>
    <cellStyle name="Normal 77 2 12" xfId="56275" xr:uid="{00000000-0005-0000-0000-00002EAD0000}"/>
    <cellStyle name="Normal 77 2 2" xfId="45224" xr:uid="{00000000-0005-0000-0000-00002FAD0000}"/>
    <cellStyle name="Normal 77 2 2 2" xfId="45225" xr:uid="{00000000-0005-0000-0000-000030AD0000}"/>
    <cellStyle name="Normal 77 2 2 2 2" xfId="45226" xr:uid="{00000000-0005-0000-0000-000031AD0000}"/>
    <cellStyle name="Normal 77 2 2 2 2 2" xfId="45227" xr:uid="{00000000-0005-0000-0000-000032AD0000}"/>
    <cellStyle name="Normal 77 2 2 2 3" xfId="45228" xr:uid="{00000000-0005-0000-0000-000033AD0000}"/>
    <cellStyle name="Normal 77 2 2 2 4" xfId="56277" xr:uid="{00000000-0005-0000-0000-000034AD0000}"/>
    <cellStyle name="Normal 77 2 2 3" xfId="45229" xr:uid="{00000000-0005-0000-0000-000035AD0000}"/>
    <cellStyle name="Normal 77 2 2 3 2" xfId="45230" xr:uid="{00000000-0005-0000-0000-000036AD0000}"/>
    <cellStyle name="Normal 77 2 2 3 2 2" xfId="45231" xr:uid="{00000000-0005-0000-0000-000037AD0000}"/>
    <cellStyle name="Normal 77 2 2 3 2 3" xfId="56279" xr:uid="{00000000-0005-0000-0000-000038AD0000}"/>
    <cellStyle name="Normal 77 2 2 3 3" xfId="45232" xr:uid="{00000000-0005-0000-0000-000039AD0000}"/>
    <cellStyle name="Normal 77 2 2 3 4" xfId="56278" xr:uid="{00000000-0005-0000-0000-00003AAD0000}"/>
    <cellStyle name="Normal 77 2 2 4" xfId="45233" xr:uid="{00000000-0005-0000-0000-00003BAD0000}"/>
    <cellStyle name="Normal 77 2 2 4 2" xfId="45234" xr:uid="{00000000-0005-0000-0000-00003CAD0000}"/>
    <cellStyle name="Normal 77 2 2 4 2 2" xfId="45235" xr:uid="{00000000-0005-0000-0000-00003DAD0000}"/>
    <cellStyle name="Normal 77 2 2 4 3" xfId="45236" xr:uid="{00000000-0005-0000-0000-00003EAD0000}"/>
    <cellStyle name="Normal 77 2 2 5" xfId="45237" xr:uid="{00000000-0005-0000-0000-00003FAD0000}"/>
    <cellStyle name="Normal 77 2 2 5 2" xfId="45238" xr:uid="{00000000-0005-0000-0000-000040AD0000}"/>
    <cellStyle name="Normal 77 2 2 6" xfId="45239" xr:uid="{00000000-0005-0000-0000-000041AD0000}"/>
    <cellStyle name="Normal 77 2 2 6 2" xfId="45240" xr:uid="{00000000-0005-0000-0000-000042AD0000}"/>
    <cellStyle name="Normal 77 2 2 7" xfId="45241" xr:uid="{00000000-0005-0000-0000-000043AD0000}"/>
    <cellStyle name="Normal 77 2 2 8" xfId="56276" xr:uid="{00000000-0005-0000-0000-000044AD0000}"/>
    <cellStyle name="Normal 77 2 3" xfId="45242" xr:uid="{00000000-0005-0000-0000-000045AD0000}"/>
    <cellStyle name="Normal 77 2 3 2" xfId="45243" xr:uid="{00000000-0005-0000-0000-000046AD0000}"/>
    <cellStyle name="Normal 77 2 3 2 2" xfId="45244" xr:uid="{00000000-0005-0000-0000-000047AD0000}"/>
    <cellStyle name="Normal 77 2 3 2 2 2" xfId="45245" xr:uid="{00000000-0005-0000-0000-000048AD0000}"/>
    <cellStyle name="Normal 77 2 3 2 3" xfId="45246" xr:uid="{00000000-0005-0000-0000-000049AD0000}"/>
    <cellStyle name="Normal 77 2 3 3" xfId="45247" xr:uid="{00000000-0005-0000-0000-00004AAD0000}"/>
    <cellStyle name="Normal 77 2 3 3 2" xfId="45248" xr:uid="{00000000-0005-0000-0000-00004BAD0000}"/>
    <cellStyle name="Normal 77 2 3 3 2 2" xfId="45249" xr:uid="{00000000-0005-0000-0000-00004CAD0000}"/>
    <cellStyle name="Normal 77 2 3 3 3" xfId="45250" xr:uid="{00000000-0005-0000-0000-00004DAD0000}"/>
    <cellStyle name="Normal 77 2 3 4" xfId="45251" xr:uid="{00000000-0005-0000-0000-00004EAD0000}"/>
    <cellStyle name="Normal 77 2 3 4 2" xfId="45252" xr:uid="{00000000-0005-0000-0000-00004FAD0000}"/>
    <cellStyle name="Normal 77 2 3 4 2 2" xfId="45253" xr:uid="{00000000-0005-0000-0000-000050AD0000}"/>
    <cellStyle name="Normal 77 2 3 4 3" xfId="45254" xr:uid="{00000000-0005-0000-0000-000051AD0000}"/>
    <cellStyle name="Normal 77 2 3 5" xfId="45255" xr:uid="{00000000-0005-0000-0000-000052AD0000}"/>
    <cellStyle name="Normal 77 2 3 5 2" xfId="45256" xr:uid="{00000000-0005-0000-0000-000053AD0000}"/>
    <cellStyle name="Normal 77 2 3 6" xfId="45257" xr:uid="{00000000-0005-0000-0000-000054AD0000}"/>
    <cellStyle name="Normal 77 2 4" xfId="45258" xr:uid="{00000000-0005-0000-0000-000055AD0000}"/>
    <cellStyle name="Normal 77 2 4 2" xfId="45259" xr:uid="{00000000-0005-0000-0000-000056AD0000}"/>
    <cellStyle name="Normal 77 2 4 2 2" xfId="45260" xr:uid="{00000000-0005-0000-0000-000057AD0000}"/>
    <cellStyle name="Normal 77 2 4 3" xfId="45261" xr:uid="{00000000-0005-0000-0000-000058AD0000}"/>
    <cellStyle name="Normal 77 2 5" xfId="45262" xr:uid="{00000000-0005-0000-0000-000059AD0000}"/>
    <cellStyle name="Normal 77 2 5 2" xfId="45263" xr:uid="{00000000-0005-0000-0000-00005AAD0000}"/>
    <cellStyle name="Normal 77 2 5 2 2" xfId="45264" xr:uid="{00000000-0005-0000-0000-00005BAD0000}"/>
    <cellStyle name="Normal 77 2 5 3" xfId="45265" xr:uid="{00000000-0005-0000-0000-00005CAD0000}"/>
    <cellStyle name="Normal 77 2 6" xfId="45266" xr:uid="{00000000-0005-0000-0000-00005DAD0000}"/>
    <cellStyle name="Normal 77 2 6 2" xfId="45267" xr:uid="{00000000-0005-0000-0000-00005EAD0000}"/>
    <cellStyle name="Normal 77 2 6 2 2" xfId="45268" xr:uid="{00000000-0005-0000-0000-00005FAD0000}"/>
    <cellStyle name="Normal 77 2 6 3" xfId="45269" xr:uid="{00000000-0005-0000-0000-000060AD0000}"/>
    <cellStyle name="Normal 77 2 7" xfId="45270" xr:uid="{00000000-0005-0000-0000-000061AD0000}"/>
    <cellStyle name="Normal 77 2 7 2" xfId="45271" xr:uid="{00000000-0005-0000-0000-000062AD0000}"/>
    <cellStyle name="Normal 77 2 8" xfId="45272" xr:uid="{00000000-0005-0000-0000-000063AD0000}"/>
    <cellStyle name="Normal 77 2 8 2" xfId="45273" xr:uid="{00000000-0005-0000-0000-000064AD0000}"/>
    <cellStyle name="Normal 77 2 9" xfId="45274" xr:uid="{00000000-0005-0000-0000-000065AD0000}"/>
    <cellStyle name="Normal 77 2 9 2" xfId="45275" xr:uid="{00000000-0005-0000-0000-000066AD0000}"/>
    <cellStyle name="Normal 77 3" xfId="45276" xr:uid="{00000000-0005-0000-0000-000067AD0000}"/>
    <cellStyle name="Normal 77 3 10" xfId="45277" xr:uid="{00000000-0005-0000-0000-000068AD0000}"/>
    <cellStyle name="Normal 77 3 10 2" xfId="45278" xr:uid="{00000000-0005-0000-0000-000069AD0000}"/>
    <cellStyle name="Normal 77 3 11" xfId="45279" xr:uid="{00000000-0005-0000-0000-00006AAD0000}"/>
    <cellStyle name="Normal 77 3 12" xfId="56280" xr:uid="{00000000-0005-0000-0000-00006BAD0000}"/>
    <cellStyle name="Normal 77 3 2" xfId="45280" xr:uid="{00000000-0005-0000-0000-00006CAD0000}"/>
    <cellStyle name="Normal 77 3 2 2" xfId="45281" xr:uid="{00000000-0005-0000-0000-00006DAD0000}"/>
    <cellStyle name="Normal 77 3 2 2 2" xfId="45282" xr:uid="{00000000-0005-0000-0000-00006EAD0000}"/>
    <cellStyle name="Normal 77 3 2 2 2 2" xfId="45283" xr:uid="{00000000-0005-0000-0000-00006FAD0000}"/>
    <cellStyle name="Normal 77 3 2 2 3" xfId="45284" xr:uid="{00000000-0005-0000-0000-000070AD0000}"/>
    <cellStyle name="Normal 77 3 2 3" xfId="45285" xr:uid="{00000000-0005-0000-0000-000071AD0000}"/>
    <cellStyle name="Normal 77 3 2 3 2" xfId="45286" xr:uid="{00000000-0005-0000-0000-000072AD0000}"/>
    <cellStyle name="Normal 77 3 2 3 2 2" xfId="45287" xr:uid="{00000000-0005-0000-0000-000073AD0000}"/>
    <cellStyle name="Normal 77 3 2 3 3" xfId="45288" xr:uid="{00000000-0005-0000-0000-000074AD0000}"/>
    <cellStyle name="Normal 77 3 2 4" xfId="45289" xr:uid="{00000000-0005-0000-0000-000075AD0000}"/>
    <cellStyle name="Normal 77 3 2 4 2" xfId="45290" xr:uid="{00000000-0005-0000-0000-000076AD0000}"/>
    <cellStyle name="Normal 77 3 2 4 2 2" xfId="45291" xr:uid="{00000000-0005-0000-0000-000077AD0000}"/>
    <cellStyle name="Normal 77 3 2 4 3" xfId="45292" xr:uid="{00000000-0005-0000-0000-000078AD0000}"/>
    <cellStyle name="Normal 77 3 2 5" xfId="45293" xr:uid="{00000000-0005-0000-0000-000079AD0000}"/>
    <cellStyle name="Normal 77 3 2 5 2" xfId="45294" xr:uid="{00000000-0005-0000-0000-00007AAD0000}"/>
    <cellStyle name="Normal 77 3 2 6" xfId="45295" xr:uid="{00000000-0005-0000-0000-00007BAD0000}"/>
    <cellStyle name="Normal 77 3 2 6 2" xfId="45296" xr:uid="{00000000-0005-0000-0000-00007CAD0000}"/>
    <cellStyle name="Normal 77 3 2 7" xfId="45297" xr:uid="{00000000-0005-0000-0000-00007DAD0000}"/>
    <cellStyle name="Normal 77 3 2 8" xfId="56281" xr:uid="{00000000-0005-0000-0000-00007EAD0000}"/>
    <cellStyle name="Normal 77 3 3" xfId="45298" xr:uid="{00000000-0005-0000-0000-00007FAD0000}"/>
    <cellStyle name="Normal 77 3 3 2" xfId="45299" xr:uid="{00000000-0005-0000-0000-000080AD0000}"/>
    <cellStyle name="Normal 77 3 3 2 2" xfId="45300" xr:uid="{00000000-0005-0000-0000-000081AD0000}"/>
    <cellStyle name="Normal 77 3 3 2 2 2" xfId="45301" xr:uid="{00000000-0005-0000-0000-000082AD0000}"/>
    <cellStyle name="Normal 77 3 3 2 3" xfId="45302" xr:uid="{00000000-0005-0000-0000-000083AD0000}"/>
    <cellStyle name="Normal 77 3 3 2 4" xfId="56283" xr:uid="{00000000-0005-0000-0000-000084AD0000}"/>
    <cellStyle name="Normal 77 3 3 3" xfId="45303" xr:uid="{00000000-0005-0000-0000-000085AD0000}"/>
    <cellStyle name="Normal 77 3 3 3 2" xfId="45304" xr:uid="{00000000-0005-0000-0000-000086AD0000}"/>
    <cellStyle name="Normal 77 3 3 3 2 2" xfId="45305" xr:uid="{00000000-0005-0000-0000-000087AD0000}"/>
    <cellStyle name="Normal 77 3 3 3 3" xfId="45306" xr:uid="{00000000-0005-0000-0000-000088AD0000}"/>
    <cellStyle name="Normal 77 3 3 4" xfId="45307" xr:uid="{00000000-0005-0000-0000-000089AD0000}"/>
    <cellStyle name="Normal 77 3 3 4 2" xfId="45308" xr:uid="{00000000-0005-0000-0000-00008AAD0000}"/>
    <cellStyle name="Normal 77 3 3 4 2 2" xfId="45309" xr:uid="{00000000-0005-0000-0000-00008BAD0000}"/>
    <cellStyle name="Normal 77 3 3 4 3" xfId="45310" xr:uid="{00000000-0005-0000-0000-00008CAD0000}"/>
    <cellStyle name="Normal 77 3 3 5" xfId="45311" xr:uid="{00000000-0005-0000-0000-00008DAD0000}"/>
    <cellStyle name="Normal 77 3 3 5 2" xfId="45312" xr:uid="{00000000-0005-0000-0000-00008EAD0000}"/>
    <cellStyle name="Normal 77 3 3 6" xfId="45313" xr:uid="{00000000-0005-0000-0000-00008FAD0000}"/>
    <cellStyle name="Normal 77 3 3 7" xfId="56282" xr:uid="{00000000-0005-0000-0000-000090AD0000}"/>
    <cellStyle name="Normal 77 3 4" xfId="45314" xr:uid="{00000000-0005-0000-0000-000091AD0000}"/>
    <cellStyle name="Normal 77 3 4 2" xfId="45315" xr:uid="{00000000-0005-0000-0000-000092AD0000}"/>
    <cellStyle name="Normal 77 3 4 2 2" xfId="45316" xr:uid="{00000000-0005-0000-0000-000093AD0000}"/>
    <cellStyle name="Normal 77 3 4 3" xfId="45317" xr:uid="{00000000-0005-0000-0000-000094AD0000}"/>
    <cellStyle name="Normal 77 3 5" xfId="45318" xr:uid="{00000000-0005-0000-0000-000095AD0000}"/>
    <cellStyle name="Normal 77 3 5 2" xfId="45319" xr:uid="{00000000-0005-0000-0000-000096AD0000}"/>
    <cellStyle name="Normal 77 3 5 2 2" xfId="45320" xr:uid="{00000000-0005-0000-0000-000097AD0000}"/>
    <cellStyle name="Normal 77 3 5 3" xfId="45321" xr:uid="{00000000-0005-0000-0000-000098AD0000}"/>
    <cellStyle name="Normal 77 3 6" xfId="45322" xr:uid="{00000000-0005-0000-0000-000099AD0000}"/>
    <cellStyle name="Normal 77 3 6 2" xfId="45323" xr:uid="{00000000-0005-0000-0000-00009AAD0000}"/>
    <cellStyle name="Normal 77 3 6 2 2" xfId="45324" xr:uid="{00000000-0005-0000-0000-00009BAD0000}"/>
    <cellStyle name="Normal 77 3 6 3" xfId="45325" xr:uid="{00000000-0005-0000-0000-00009CAD0000}"/>
    <cellStyle name="Normal 77 3 7" xfId="45326" xr:uid="{00000000-0005-0000-0000-00009DAD0000}"/>
    <cellStyle name="Normal 77 3 7 2" xfId="45327" xr:uid="{00000000-0005-0000-0000-00009EAD0000}"/>
    <cellStyle name="Normal 77 3 8" xfId="45328" xr:uid="{00000000-0005-0000-0000-00009FAD0000}"/>
    <cellStyle name="Normal 77 3 8 2" xfId="45329" xr:uid="{00000000-0005-0000-0000-0000A0AD0000}"/>
    <cellStyle name="Normal 77 3 9" xfId="45330" xr:uid="{00000000-0005-0000-0000-0000A1AD0000}"/>
    <cellStyle name="Normal 77 3 9 2" xfId="45331" xr:uid="{00000000-0005-0000-0000-0000A2AD0000}"/>
    <cellStyle name="Normal 77 4" xfId="45332" xr:uid="{00000000-0005-0000-0000-0000A3AD0000}"/>
    <cellStyle name="Normal 77 4 10" xfId="45333" xr:uid="{00000000-0005-0000-0000-0000A4AD0000}"/>
    <cellStyle name="Normal 77 4 10 2" xfId="45334" xr:uid="{00000000-0005-0000-0000-0000A5AD0000}"/>
    <cellStyle name="Normal 77 4 11" xfId="45335" xr:uid="{00000000-0005-0000-0000-0000A6AD0000}"/>
    <cellStyle name="Normal 77 4 2" xfId="45336" xr:uid="{00000000-0005-0000-0000-0000A7AD0000}"/>
    <cellStyle name="Normal 77 4 2 2" xfId="45337" xr:uid="{00000000-0005-0000-0000-0000A8AD0000}"/>
    <cellStyle name="Normal 77 4 2 2 2" xfId="45338" xr:uid="{00000000-0005-0000-0000-0000A9AD0000}"/>
    <cellStyle name="Normal 77 4 2 2 2 2" xfId="45339" xr:uid="{00000000-0005-0000-0000-0000AAAD0000}"/>
    <cellStyle name="Normal 77 4 2 2 3" xfId="45340" xr:uid="{00000000-0005-0000-0000-0000ABAD0000}"/>
    <cellStyle name="Normal 77 4 2 3" xfId="45341" xr:uid="{00000000-0005-0000-0000-0000ACAD0000}"/>
    <cellStyle name="Normal 77 4 2 3 2" xfId="45342" xr:uid="{00000000-0005-0000-0000-0000ADAD0000}"/>
    <cellStyle name="Normal 77 4 2 3 2 2" xfId="45343" xr:uid="{00000000-0005-0000-0000-0000AEAD0000}"/>
    <cellStyle name="Normal 77 4 2 3 3" xfId="45344" xr:uid="{00000000-0005-0000-0000-0000AFAD0000}"/>
    <cellStyle name="Normal 77 4 2 4" xfId="45345" xr:uid="{00000000-0005-0000-0000-0000B0AD0000}"/>
    <cellStyle name="Normal 77 4 2 4 2" xfId="45346" xr:uid="{00000000-0005-0000-0000-0000B1AD0000}"/>
    <cellStyle name="Normal 77 4 2 4 2 2" xfId="45347" xr:uid="{00000000-0005-0000-0000-0000B2AD0000}"/>
    <cellStyle name="Normal 77 4 2 4 3" xfId="45348" xr:uid="{00000000-0005-0000-0000-0000B3AD0000}"/>
    <cellStyle name="Normal 77 4 2 5" xfId="45349" xr:uid="{00000000-0005-0000-0000-0000B4AD0000}"/>
    <cellStyle name="Normal 77 4 2 5 2" xfId="45350" xr:uid="{00000000-0005-0000-0000-0000B5AD0000}"/>
    <cellStyle name="Normal 77 4 2 6" xfId="45351" xr:uid="{00000000-0005-0000-0000-0000B6AD0000}"/>
    <cellStyle name="Normal 77 4 2 6 2" xfId="45352" xr:uid="{00000000-0005-0000-0000-0000B7AD0000}"/>
    <cellStyle name="Normal 77 4 2 7" xfId="45353" xr:uid="{00000000-0005-0000-0000-0000B8AD0000}"/>
    <cellStyle name="Normal 77 4 3" xfId="45354" xr:uid="{00000000-0005-0000-0000-0000B9AD0000}"/>
    <cellStyle name="Normal 77 4 3 2" xfId="45355" xr:uid="{00000000-0005-0000-0000-0000BAAD0000}"/>
    <cellStyle name="Normal 77 4 3 2 2" xfId="45356" xr:uid="{00000000-0005-0000-0000-0000BBAD0000}"/>
    <cellStyle name="Normal 77 4 3 2 2 2" xfId="45357" xr:uid="{00000000-0005-0000-0000-0000BCAD0000}"/>
    <cellStyle name="Normal 77 4 3 2 3" xfId="45358" xr:uid="{00000000-0005-0000-0000-0000BDAD0000}"/>
    <cellStyle name="Normal 77 4 3 3" xfId="45359" xr:uid="{00000000-0005-0000-0000-0000BEAD0000}"/>
    <cellStyle name="Normal 77 4 3 3 2" xfId="45360" xr:uid="{00000000-0005-0000-0000-0000BFAD0000}"/>
    <cellStyle name="Normal 77 4 3 3 2 2" xfId="45361" xr:uid="{00000000-0005-0000-0000-0000C0AD0000}"/>
    <cellStyle name="Normal 77 4 3 3 3" xfId="45362" xr:uid="{00000000-0005-0000-0000-0000C1AD0000}"/>
    <cellStyle name="Normal 77 4 3 4" xfId="45363" xr:uid="{00000000-0005-0000-0000-0000C2AD0000}"/>
    <cellStyle name="Normal 77 4 3 4 2" xfId="45364" xr:uid="{00000000-0005-0000-0000-0000C3AD0000}"/>
    <cellStyle name="Normal 77 4 3 4 2 2" xfId="45365" xr:uid="{00000000-0005-0000-0000-0000C4AD0000}"/>
    <cellStyle name="Normal 77 4 3 4 3" xfId="45366" xr:uid="{00000000-0005-0000-0000-0000C5AD0000}"/>
    <cellStyle name="Normal 77 4 3 5" xfId="45367" xr:uid="{00000000-0005-0000-0000-0000C6AD0000}"/>
    <cellStyle name="Normal 77 4 3 5 2" xfId="45368" xr:uid="{00000000-0005-0000-0000-0000C7AD0000}"/>
    <cellStyle name="Normal 77 4 3 6" xfId="45369" xr:uid="{00000000-0005-0000-0000-0000C8AD0000}"/>
    <cellStyle name="Normal 77 4 4" xfId="45370" xr:uid="{00000000-0005-0000-0000-0000C9AD0000}"/>
    <cellStyle name="Normal 77 4 4 2" xfId="45371" xr:uid="{00000000-0005-0000-0000-0000CAAD0000}"/>
    <cellStyle name="Normal 77 4 4 2 2" xfId="45372" xr:uid="{00000000-0005-0000-0000-0000CBAD0000}"/>
    <cellStyle name="Normal 77 4 4 3" xfId="45373" xr:uid="{00000000-0005-0000-0000-0000CCAD0000}"/>
    <cellStyle name="Normal 77 4 5" xfId="45374" xr:uid="{00000000-0005-0000-0000-0000CDAD0000}"/>
    <cellStyle name="Normal 77 4 5 2" xfId="45375" xr:uid="{00000000-0005-0000-0000-0000CEAD0000}"/>
    <cellStyle name="Normal 77 4 5 2 2" xfId="45376" xr:uid="{00000000-0005-0000-0000-0000CFAD0000}"/>
    <cellStyle name="Normal 77 4 5 3" xfId="45377" xr:uid="{00000000-0005-0000-0000-0000D0AD0000}"/>
    <cellStyle name="Normal 77 4 6" xfId="45378" xr:uid="{00000000-0005-0000-0000-0000D1AD0000}"/>
    <cellStyle name="Normal 77 4 6 2" xfId="45379" xr:uid="{00000000-0005-0000-0000-0000D2AD0000}"/>
    <cellStyle name="Normal 77 4 6 2 2" xfId="45380" xr:uid="{00000000-0005-0000-0000-0000D3AD0000}"/>
    <cellStyle name="Normal 77 4 6 3" xfId="45381" xr:uid="{00000000-0005-0000-0000-0000D4AD0000}"/>
    <cellStyle name="Normal 77 4 7" xfId="45382" xr:uid="{00000000-0005-0000-0000-0000D5AD0000}"/>
    <cellStyle name="Normal 77 4 7 2" xfId="45383" xr:uid="{00000000-0005-0000-0000-0000D6AD0000}"/>
    <cellStyle name="Normal 77 4 8" xfId="45384" xr:uid="{00000000-0005-0000-0000-0000D7AD0000}"/>
    <cellStyle name="Normal 77 4 8 2" xfId="45385" xr:uid="{00000000-0005-0000-0000-0000D8AD0000}"/>
    <cellStyle name="Normal 77 4 9" xfId="45386" xr:uid="{00000000-0005-0000-0000-0000D9AD0000}"/>
    <cellStyle name="Normal 77 4 9 2" xfId="45387" xr:uid="{00000000-0005-0000-0000-0000DAAD0000}"/>
    <cellStyle name="Normal 77 5" xfId="45388" xr:uid="{00000000-0005-0000-0000-0000DBAD0000}"/>
    <cellStyle name="Normal 77 5 2" xfId="45389" xr:uid="{00000000-0005-0000-0000-0000DCAD0000}"/>
    <cellStyle name="Normal 77 5 2 2" xfId="45390" xr:uid="{00000000-0005-0000-0000-0000DDAD0000}"/>
    <cellStyle name="Normal 77 5 2 2 2" xfId="45391" xr:uid="{00000000-0005-0000-0000-0000DEAD0000}"/>
    <cellStyle name="Normal 77 5 2 3" xfId="45392" xr:uid="{00000000-0005-0000-0000-0000DFAD0000}"/>
    <cellStyle name="Normal 77 5 3" xfId="45393" xr:uid="{00000000-0005-0000-0000-0000E0AD0000}"/>
    <cellStyle name="Normal 77 5 3 2" xfId="45394" xr:uid="{00000000-0005-0000-0000-0000E1AD0000}"/>
    <cellStyle name="Normal 77 5 3 2 2" xfId="45395" xr:uid="{00000000-0005-0000-0000-0000E2AD0000}"/>
    <cellStyle name="Normal 77 5 3 3" xfId="45396" xr:uid="{00000000-0005-0000-0000-0000E3AD0000}"/>
    <cellStyle name="Normal 77 5 4" xfId="45397" xr:uid="{00000000-0005-0000-0000-0000E4AD0000}"/>
    <cellStyle name="Normal 77 5 4 2" xfId="45398" xr:uid="{00000000-0005-0000-0000-0000E5AD0000}"/>
    <cellStyle name="Normal 77 5 4 2 2" xfId="45399" xr:uid="{00000000-0005-0000-0000-0000E6AD0000}"/>
    <cellStyle name="Normal 77 5 4 3" xfId="45400" xr:uid="{00000000-0005-0000-0000-0000E7AD0000}"/>
    <cellStyle name="Normal 77 5 5" xfId="45401" xr:uid="{00000000-0005-0000-0000-0000E8AD0000}"/>
    <cellStyle name="Normal 77 5 5 2" xfId="45402" xr:uid="{00000000-0005-0000-0000-0000E9AD0000}"/>
    <cellStyle name="Normal 77 5 6" xfId="45403" xr:uid="{00000000-0005-0000-0000-0000EAAD0000}"/>
    <cellStyle name="Normal 77 5 6 2" xfId="45404" xr:uid="{00000000-0005-0000-0000-0000EBAD0000}"/>
    <cellStyle name="Normal 77 5 7" xfId="45405" xr:uid="{00000000-0005-0000-0000-0000ECAD0000}"/>
    <cellStyle name="Normal 77 6" xfId="45406" xr:uid="{00000000-0005-0000-0000-0000EDAD0000}"/>
    <cellStyle name="Normal 77 6 2" xfId="45407" xr:uid="{00000000-0005-0000-0000-0000EEAD0000}"/>
    <cellStyle name="Normal 77 6 2 2" xfId="45408" xr:uid="{00000000-0005-0000-0000-0000EFAD0000}"/>
    <cellStyle name="Normal 77 6 2 2 2" xfId="45409" xr:uid="{00000000-0005-0000-0000-0000F0AD0000}"/>
    <cellStyle name="Normal 77 6 2 3" xfId="45410" xr:uid="{00000000-0005-0000-0000-0000F1AD0000}"/>
    <cellStyle name="Normal 77 6 3" xfId="45411" xr:uid="{00000000-0005-0000-0000-0000F2AD0000}"/>
    <cellStyle name="Normal 77 6 3 2" xfId="45412" xr:uid="{00000000-0005-0000-0000-0000F3AD0000}"/>
    <cellStyle name="Normal 77 6 3 2 2" xfId="45413" xr:uid="{00000000-0005-0000-0000-0000F4AD0000}"/>
    <cellStyle name="Normal 77 6 3 3" xfId="45414" xr:uid="{00000000-0005-0000-0000-0000F5AD0000}"/>
    <cellStyle name="Normal 77 6 4" xfId="45415" xr:uid="{00000000-0005-0000-0000-0000F6AD0000}"/>
    <cellStyle name="Normal 77 6 4 2" xfId="45416" xr:uid="{00000000-0005-0000-0000-0000F7AD0000}"/>
    <cellStyle name="Normal 77 6 4 2 2" xfId="45417" xr:uid="{00000000-0005-0000-0000-0000F8AD0000}"/>
    <cellStyle name="Normal 77 6 4 3" xfId="45418" xr:uid="{00000000-0005-0000-0000-0000F9AD0000}"/>
    <cellStyle name="Normal 77 6 5" xfId="45419" xr:uid="{00000000-0005-0000-0000-0000FAAD0000}"/>
    <cellStyle name="Normal 77 6 5 2" xfId="45420" xr:uid="{00000000-0005-0000-0000-0000FBAD0000}"/>
    <cellStyle name="Normal 77 6 6" xfId="45421" xr:uid="{00000000-0005-0000-0000-0000FCAD0000}"/>
    <cellStyle name="Normal 77 7" xfId="45422" xr:uid="{00000000-0005-0000-0000-0000FDAD0000}"/>
    <cellStyle name="Normal 77 7 2" xfId="45423" xr:uid="{00000000-0005-0000-0000-0000FEAD0000}"/>
    <cellStyle name="Normal 77 7 2 2" xfId="45424" xr:uid="{00000000-0005-0000-0000-0000FFAD0000}"/>
    <cellStyle name="Normal 77 7 3" xfId="45425" xr:uid="{00000000-0005-0000-0000-000000AE0000}"/>
    <cellStyle name="Normal 77 8" xfId="45426" xr:uid="{00000000-0005-0000-0000-000001AE0000}"/>
    <cellStyle name="Normal 77 8 2" xfId="45427" xr:uid="{00000000-0005-0000-0000-000002AE0000}"/>
    <cellStyle name="Normal 77 8 2 2" xfId="45428" xr:uid="{00000000-0005-0000-0000-000003AE0000}"/>
    <cellStyle name="Normal 77 8 3" xfId="45429" xr:uid="{00000000-0005-0000-0000-000004AE0000}"/>
    <cellStyle name="Normal 77 9" xfId="45430" xr:uid="{00000000-0005-0000-0000-000005AE0000}"/>
    <cellStyle name="Normal 77 9 2" xfId="45431" xr:uid="{00000000-0005-0000-0000-000006AE0000}"/>
    <cellStyle name="Normal 77 9 2 2" xfId="45432" xr:uid="{00000000-0005-0000-0000-000007AE0000}"/>
    <cellStyle name="Normal 77 9 3" xfId="45433" xr:uid="{00000000-0005-0000-0000-000008AE0000}"/>
    <cellStyle name="Normal 78" xfId="45434" xr:uid="{00000000-0005-0000-0000-000009AE0000}"/>
    <cellStyle name="Normal 78 10" xfId="45435" xr:uid="{00000000-0005-0000-0000-00000AAE0000}"/>
    <cellStyle name="Normal 78 10 2" xfId="45436" xr:uid="{00000000-0005-0000-0000-00000BAE0000}"/>
    <cellStyle name="Normal 78 11" xfId="45437" xr:uid="{00000000-0005-0000-0000-00000CAE0000}"/>
    <cellStyle name="Normal 78 11 2" xfId="45438" xr:uid="{00000000-0005-0000-0000-00000DAE0000}"/>
    <cellStyle name="Normal 78 12" xfId="45439" xr:uid="{00000000-0005-0000-0000-00000EAE0000}"/>
    <cellStyle name="Normal 78 12 2" xfId="45440" xr:uid="{00000000-0005-0000-0000-00000FAE0000}"/>
    <cellStyle name="Normal 78 13" xfId="45441" xr:uid="{00000000-0005-0000-0000-000010AE0000}"/>
    <cellStyle name="Normal 78 13 2" xfId="45442" xr:uid="{00000000-0005-0000-0000-000011AE0000}"/>
    <cellStyle name="Normal 78 14" xfId="45443" xr:uid="{00000000-0005-0000-0000-000012AE0000}"/>
    <cellStyle name="Normal 78 15" xfId="56284" xr:uid="{00000000-0005-0000-0000-000013AE0000}"/>
    <cellStyle name="Normal 78 2" xfId="45444" xr:uid="{00000000-0005-0000-0000-000014AE0000}"/>
    <cellStyle name="Normal 78 2 10" xfId="45445" xr:uid="{00000000-0005-0000-0000-000015AE0000}"/>
    <cellStyle name="Normal 78 2 10 2" xfId="45446" xr:uid="{00000000-0005-0000-0000-000016AE0000}"/>
    <cellStyle name="Normal 78 2 11" xfId="45447" xr:uid="{00000000-0005-0000-0000-000017AE0000}"/>
    <cellStyle name="Normal 78 2 12" xfId="56285" xr:uid="{00000000-0005-0000-0000-000018AE0000}"/>
    <cellStyle name="Normal 78 2 2" xfId="45448" xr:uid="{00000000-0005-0000-0000-000019AE0000}"/>
    <cellStyle name="Normal 78 2 2 2" xfId="45449" xr:uid="{00000000-0005-0000-0000-00001AAE0000}"/>
    <cellStyle name="Normal 78 2 2 2 2" xfId="45450" xr:uid="{00000000-0005-0000-0000-00001BAE0000}"/>
    <cellStyle name="Normal 78 2 2 2 2 2" xfId="45451" xr:uid="{00000000-0005-0000-0000-00001CAE0000}"/>
    <cellStyle name="Normal 78 2 2 2 3" xfId="45452" xr:uid="{00000000-0005-0000-0000-00001DAE0000}"/>
    <cellStyle name="Normal 78 2 2 2 4" xfId="56287" xr:uid="{00000000-0005-0000-0000-00001EAE0000}"/>
    <cellStyle name="Normal 78 2 2 3" xfId="45453" xr:uid="{00000000-0005-0000-0000-00001FAE0000}"/>
    <cellStyle name="Normal 78 2 2 3 2" xfId="45454" xr:uid="{00000000-0005-0000-0000-000020AE0000}"/>
    <cellStyle name="Normal 78 2 2 3 2 2" xfId="45455" xr:uid="{00000000-0005-0000-0000-000021AE0000}"/>
    <cellStyle name="Normal 78 2 2 3 2 3" xfId="56289" xr:uid="{00000000-0005-0000-0000-000022AE0000}"/>
    <cellStyle name="Normal 78 2 2 3 3" xfId="45456" xr:uid="{00000000-0005-0000-0000-000023AE0000}"/>
    <cellStyle name="Normal 78 2 2 3 4" xfId="56288" xr:uid="{00000000-0005-0000-0000-000024AE0000}"/>
    <cellStyle name="Normal 78 2 2 4" xfId="45457" xr:uid="{00000000-0005-0000-0000-000025AE0000}"/>
    <cellStyle name="Normal 78 2 2 4 2" xfId="45458" xr:uid="{00000000-0005-0000-0000-000026AE0000}"/>
    <cellStyle name="Normal 78 2 2 4 2 2" xfId="45459" xr:uid="{00000000-0005-0000-0000-000027AE0000}"/>
    <cellStyle name="Normal 78 2 2 4 3" xfId="45460" xr:uid="{00000000-0005-0000-0000-000028AE0000}"/>
    <cellStyle name="Normal 78 2 2 5" xfId="45461" xr:uid="{00000000-0005-0000-0000-000029AE0000}"/>
    <cellStyle name="Normal 78 2 2 5 2" xfId="45462" xr:uid="{00000000-0005-0000-0000-00002AAE0000}"/>
    <cellStyle name="Normal 78 2 2 6" xfId="45463" xr:uid="{00000000-0005-0000-0000-00002BAE0000}"/>
    <cellStyle name="Normal 78 2 2 6 2" xfId="45464" xr:uid="{00000000-0005-0000-0000-00002CAE0000}"/>
    <cellStyle name="Normal 78 2 2 7" xfId="45465" xr:uid="{00000000-0005-0000-0000-00002DAE0000}"/>
    <cellStyle name="Normal 78 2 2 8" xfId="56286" xr:uid="{00000000-0005-0000-0000-00002EAE0000}"/>
    <cellStyle name="Normal 78 2 3" xfId="45466" xr:uid="{00000000-0005-0000-0000-00002FAE0000}"/>
    <cellStyle name="Normal 78 2 3 2" xfId="45467" xr:uid="{00000000-0005-0000-0000-000030AE0000}"/>
    <cellStyle name="Normal 78 2 3 2 2" xfId="45468" xr:uid="{00000000-0005-0000-0000-000031AE0000}"/>
    <cellStyle name="Normal 78 2 3 2 2 2" xfId="45469" xr:uid="{00000000-0005-0000-0000-000032AE0000}"/>
    <cellStyle name="Normal 78 2 3 2 3" xfId="45470" xr:uid="{00000000-0005-0000-0000-000033AE0000}"/>
    <cellStyle name="Normal 78 2 3 3" xfId="45471" xr:uid="{00000000-0005-0000-0000-000034AE0000}"/>
    <cellStyle name="Normal 78 2 3 3 2" xfId="45472" xr:uid="{00000000-0005-0000-0000-000035AE0000}"/>
    <cellStyle name="Normal 78 2 3 3 2 2" xfId="45473" xr:uid="{00000000-0005-0000-0000-000036AE0000}"/>
    <cellStyle name="Normal 78 2 3 3 3" xfId="45474" xr:uid="{00000000-0005-0000-0000-000037AE0000}"/>
    <cellStyle name="Normal 78 2 3 4" xfId="45475" xr:uid="{00000000-0005-0000-0000-000038AE0000}"/>
    <cellStyle name="Normal 78 2 3 4 2" xfId="45476" xr:uid="{00000000-0005-0000-0000-000039AE0000}"/>
    <cellStyle name="Normal 78 2 3 4 2 2" xfId="45477" xr:uid="{00000000-0005-0000-0000-00003AAE0000}"/>
    <cellStyle name="Normal 78 2 3 4 3" xfId="45478" xr:uid="{00000000-0005-0000-0000-00003BAE0000}"/>
    <cellStyle name="Normal 78 2 3 5" xfId="45479" xr:uid="{00000000-0005-0000-0000-00003CAE0000}"/>
    <cellStyle name="Normal 78 2 3 5 2" xfId="45480" xr:uid="{00000000-0005-0000-0000-00003DAE0000}"/>
    <cellStyle name="Normal 78 2 3 6" xfId="45481" xr:uid="{00000000-0005-0000-0000-00003EAE0000}"/>
    <cellStyle name="Normal 78 2 4" xfId="45482" xr:uid="{00000000-0005-0000-0000-00003FAE0000}"/>
    <cellStyle name="Normal 78 2 4 2" xfId="45483" xr:uid="{00000000-0005-0000-0000-000040AE0000}"/>
    <cellStyle name="Normal 78 2 4 2 2" xfId="45484" xr:uid="{00000000-0005-0000-0000-000041AE0000}"/>
    <cellStyle name="Normal 78 2 4 3" xfId="45485" xr:uid="{00000000-0005-0000-0000-000042AE0000}"/>
    <cellStyle name="Normal 78 2 5" xfId="45486" xr:uid="{00000000-0005-0000-0000-000043AE0000}"/>
    <cellStyle name="Normal 78 2 5 2" xfId="45487" xr:uid="{00000000-0005-0000-0000-000044AE0000}"/>
    <cellStyle name="Normal 78 2 5 2 2" xfId="45488" xr:uid="{00000000-0005-0000-0000-000045AE0000}"/>
    <cellStyle name="Normal 78 2 5 3" xfId="45489" xr:uid="{00000000-0005-0000-0000-000046AE0000}"/>
    <cellStyle name="Normal 78 2 6" xfId="45490" xr:uid="{00000000-0005-0000-0000-000047AE0000}"/>
    <cellStyle name="Normal 78 2 6 2" xfId="45491" xr:uid="{00000000-0005-0000-0000-000048AE0000}"/>
    <cellStyle name="Normal 78 2 6 2 2" xfId="45492" xr:uid="{00000000-0005-0000-0000-000049AE0000}"/>
    <cellStyle name="Normal 78 2 6 3" xfId="45493" xr:uid="{00000000-0005-0000-0000-00004AAE0000}"/>
    <cellStyle name="Normal 78 2 7" xfId="45494" xr:uid="{00000000-0005-0000-0000-00004BAE0000}"/>
    <cellStyle name="Normal 78 2 7 2" xfId="45495" xr:uid="{00000000-0005-0000-0000-00004CAE0000}"/>
    <cellStyle name="Normal 78 2 8" xfId="45496" xr:uid="{00000000-0005-0000-0000-00004DAE0000}"/>
    <cellStyle name="Normal 78 2 8 2" xfId="45497" xr:uid="{00000000-0005-0000-0000-00004EAE0000}"/>
    <cellStyle name="Normal 78 2 9" xfId="45498" xr:uid="{00000000-0005-0000-0000-00004FAE0000}"/>
    <cellStyle name="Normal 78 2 9 2" xfId="45499" xr:uid="{00000000-0005-0000-0000-000050AE0000}"/>
    <cellStyle name="Normal 78 3" xfId="45500" xr:uid="{00000000-0005-0000-0000-000051AE0000}"/>
    <cellStyle name="Normal 78 3 10" xfId="45501" xr:uid="{00000000-0005-0000-0000-000052AE0000}"/>
    <cellStyle name="Normal 78 3 10 2" xfId="45502" xr:uid="{00000000-0005-0000-0000-000053AE0000}"/>
    <cellStyle name="Normal 78 3 11" xfId="45503" xr:uid="{00000000-0005-0000-0000-000054AE0000}"/>
    <cellStyle name="Normal 78 3 12" xfId="56290" xr:uid="{00000000-0005-0000-0000-000055AE0000}"/>
    <cellStyle name="Normal 78 3 2" xfId="45504" xr:uid="{00000000-0005-0000-0000-000056AE0000}"/>
    <cellStyle name="Normal 78 3 2 2" xfId="45505" xr:uid="{00000000-0005-0000-0000-000057AE0000}"/>
    <cellStyle name="Normal 78 3 2 2 2" xfId="45506" xr:uid="{00000000-0005-0000-0000-000058AE0000}"/>
    <cellStyle name="Normal 78 3 2 2 2 2" xfId="45507" xr:uid="{00000000-0005-0000-0000-000059AE0000}"/>
    <cellStyle name="Normal 78 3 2 2 3" xfId="45508" xr:uid="{00000000-0005-0000-0000-00005AAE0000}"/>
    <cellStyle name="Normal 78 3 2 3" xfId="45509" xr:uid="{00000000-0005-0000-0000-00005BAE0000}"/>
    <cellStyle name="Normal 78 3 2 3 2" xfId="45510" xr:uid="{00000000-0005-0000-0000-00005CAE0000}"/>
    <cellStyle name="Normal 78 3 2 3 2 2" xfId="45511" xr:uid="{00000000-0005-0000-0000-00005DAE0000}"/>
    <cellStyle name="Normal 78 3 2 3 3" xfId="45512" xr:uid="{00000000-0005-0000-0000-00005EAE0000}"/>
    <cellStyle name="Normal 78 3 2 4" xfId="45513" xr:uid="{00000000-0005-0000-0000-00005FAE0000}"/>
    <cellStyle name="Normal 78 3 2 4 2" xfId="45514" xr:uid="{00000000-0005-0000-0000-000060AE0000}"/>
    <cellStyle name="Normal 78 3 2 4 2 2" xfId="45515" xr:uid="{00000000-0005-0000-0000-000061AE0000}"/>
    <cellStyle name="Normal 78 3 2 4 3" xfId="45516" xr:uid="{00000000-0005-0000-0000-000062AE0000}"/>
    <cellStyle name="Normal 78 3 2 5" xfId="45517" xr:uid="{00000000-0005-0000-0000-000063AE0000}"/>
    <cellStyle name="Normal 78 3 2 5 2" xfId="45518" xr:uid="{00000000-0005-0000-0000-000064AE0000}"/>
    <cellStyle name="Normal 78 3 2 6" xfId="45519" xr:uid="{00000000-0005-0000-0000-000065AE0000}"/>
    <cellStyle name="Normal 78 3 2 6 2" xfId="45520" xr:uid="{00000000-0005-0000-0000-000066AE0000}"/>
    <cellStyle name="Normal 78 3 2 7" xfId="45521" xr:uid="{00000000-0005-0000-0000-000067AE0000}"/>
    <cellStyle name="Normal 78 3 2 8" xfId="56291" xr:uid="{00000000-0005-0000-0000-000068AE0000}"/>
    <cellStyle name="Normal 78 3 3" xfId="45522" xr:uid="{00000000-0005-0000-0000-000069AE0000}"/>
    <cellStyle name="Normal 78 3 3 2" xfId="45523" xr:uid="{00000000-0005-0000-0000-00006AAE0000}"/>
    <cellStyle name="Normal 78 3 3 2 2" xfId="45524" xr:uid="{00000000-0005-0000-0000-00006BAE0000}"/>
    <cellStyle name="Normal 78 3 3 2 2 2" xfId="45525" xr:uid="{00000000-0005-0000-0000-00006CAE0000}"/>
    <cellStyle name="Normal 78 3 3 2 3" xfId="45526" xr:uid="{00000000-0005-0000-0000-00006DAE0000}"/>
    <cellStyle name="Normal 78 3 3 2 4" xfId="56293" xr:uid="{00000000-0005-0000-0000-00006EAE0000}"/>
    <cellStyle name="Normal 78 3 3 3" xfId="45527" xr:uid="{00000000-0005-0000-0000-00006FAE0000}"/>
    <cellStyle name="Normal 78 3 3 3 2" xfId="45528" xr:uid="{00000000-0005-0000-0000-000070AE0000}"/>
    <cellStyle name="Normal 78 3 3 3 2 2" xfId="45529" xr:uid="{00000000-0005-0000-0000-000071AE0000}"/>
    <cellStyle name="Normal 78 3 3 3 3" xfId="45530" xr:uid="{00000000-0005-0000-0000-000072AE0000}"/>
    <cellStyle name="Normal 78 3 3 4" xfId="45531" xr:uid="{00000000-0005-0000-0000-000073AE0000}"/>
    <cellStyle name="Normal 78 3 3 4 2" xfId="45532" xr:uid="{00000000-0005-0000-0000-000074AE0000}"/>
    <cellStyle name="Normal 78 3 3 4 2 2" xfId="45533" xr:uid="{00000000-0005-0000-0000-000075AE0000}"/>
    <cellStyle name="Normal 78 3 3 4 3" xfId="45534" xr:uid="{00000000-0005-0000-0000-000076AE0000}"/>
    <cellStyle name="Normal 78 3 3 5" xfId="45535" xr:uid="{00000000-0005-0000-0000-000077AE0000}"/>
    <cellStyle name="Normal 78 3 3 5 2" xfId="45536" xr:uid="{00000000-0005-0000-0000-000078AE0000}"/>
    <cellStyle name="Normal 78 3 3 6" xfId="45537" xr:uid="{00000000-0005-0000-0000-000079AE0000}"/>
    <cellStyle name="Normal 78 3 3 7" xfId="56292" xr:uid="{00000000-0005-0000-0000-00007AAE0000}"/>
    <cellStyle name="Normal 78 3 4" xfId="45538" xr:uid="{00000000-0005-0000-0000-00007BAE0000}"/>
    <cellStyle name="Normal 78 3 4 2" xfId="45539" xr:uid="{00000000-0005-0000-0000-00007CAE0000}"/>
    <cellStyle name="Normal 78 3 4 2 2" xfId="45540" xr:uid="{00000000-0005-0000-0000-00007DAE0000}"/>
    <cellStyle name="Normal 78 3 4 3" xfId="45541" xr:uid="{00000000-0005-0000-0000-00007EAE0000}"/>
    <cellStyle name="Normal 78 3 5" xfId="45542" xr:uid="{00000000-0005-0000-0000-00007FAE0000}"/>
    <cellStyle name="Normal 78 3 5 2" xfId="45543" xr:uid="{00000000-0005-0000-0000-000080AE0000}"/>
    <cellStyle name="Normal 78 3 5 2 2" xfId="45544" xr:uid="{00000000-0005-0000-0000-000081AE0000}"/>
    <cellStyle name="Normal 78 3 5 3" xfId="45545" xr:uid="{00000000-0005-0000-0000-000082AE0000}"/>
    <cellStyle name="Normal 78 3 6" xfId="45546" xr:uid="{00000000-0005-0000-0000-000083AE0000}"/>
    <cellStyle name="Normal 78 3 6 2" xfId="45547" xr:uid="{00000000-0005-0000-0000-000084AE0000}"/>
    <cellStyle name="Normal 78 3 6 2 2" xfId="45548" xr:uid="{00000000-0005-0000-0000-000085AE0000}"/>
    <cellStyle name="Normal 78 3 6 3" xfId="45549" xr:uid="{00000000-0005-0000-0000-000086AE0000}"/>
    <cellStyle name="Normal 78 3 7" xfId="45550" xr:uid="{00000000-0005-0000-0000-000087AE0000}"/>
    <cellStyle name="Normal 78 3 7 2" xfId="45551" xr:uid="{00000000-0005-0000-0000-000088AE0000}"/>
    <cellStyle name="Normal 78 3 8" xfId="45552" xr:uid="{00000000-0005-0000-0000-000089AE0000}"/>
    <cellStyle name="Normal 78 3 8 2" xfId="45553" xr:uid="{00000000-0005-0000-0000-00008AAE0000}"/>
    <cellStyle name="Normal 78 3 9" xfId="45554" xr:uid="{00000000-0005-0000-0000-00008BAE0000}"/>
    <cellStyle name="Normal 78 3 9 2" xfId="45555" xr:uid="{00000000-0005-0000-0000-00008CAE0000}"/>
    <cellStyle name="Normal 78 4" xfId="45556" xr:uid="{00000000-0005-0000-0000-00008DAE0000}"/>
    <cellStyle name="Normal 78 4 10" xfId="45557" xr:uid="{00000000-0005-0000-0000-00008EAE0000}"/>
    <cellStyle name="Normal 78 4 10 2" xfId="45558" xr:uid="{00000000-0005-0000-0000-00008FAE0000}"/>
    <cellStyle name="Normal 78 4 11" xfId="45559" xr:uid="{00000000-0005-0000-0000-000090AE0000}"/>
    <cellStyle name="Normal 78 4 2" xfId="45560" xr:uid="{00000000-0005-0000-0000-000091AE0000}"/>
    <cellStyle name="Normal 78 4 2 2" xfId="45561" xr:uid="{00000000-0005-0000-0000-000092AE0000}"/>
    <cellStyle name="Normal 78 4 2 2 2" xfId="45562" xr:uid="{00000000-0005-0000-0000-000093AE0000}"/>
    <cellStyle name="Normal 78 4 2 2 2 2" xfId="45563" xr:uid="{00000000-0005-0000-0000-000094AE0000}"/>
    <cellStyle name="Normal 78 4 2 2 3" xfId="45564" xr:uid="{00000000-0005-0000-0000-000095AE0000}"/>
    <cellStyle name="Normal 78 4 2 3" xfId="45565" xr:uid="{00000000-0005-0000-0000-000096AE0000}"/>
    <cellStyle name="Normal 78 4 2 3 2" xfId="45566" xr:uid="{00000000-0005-0000-0000-000097AE0000}"/>
    <cellStyle name="Normal 78 4 2 3 2 2" xfId="45567" xr:uid="{00000000-0005-0000-0000-000098AE0000}"/>
    <cellStyle name="Normal 78 4 2 3 3" xfId="45568" xr:uid="{00000000-0005-0000-0000-000099AE0000}"/>
    <cellStyle name="Normal 78 4 2 4" xfId="45569" xr:uid="{00000000-0005-0000-0000-00009AAE0000}"/>
    <cellStyle name="Normal 78 4 2 4 2" xfId="45570" xr:uid="{00000000-0005-0000-0000-00009BAE0000}"/>
    <cellStyle name="Normal 78 4 2 4 2 2" xfId="45571" xr:uid="{00000000-0005-0000-0000-00009CAE0000}"/>
    <cellStyle name="Normal 78 4 2 4 3" xfId="45572" xr:uid="{00000000-0005-0000-0000-00009DAE0000}"/>
    <cellStyle name="Normal 78 4 2 5" xfId="45573" xr:uid="{00000000-0005-0000-0000-00009EAE0000}"/>
    <cellStyle name="Normal 78 4 2 5 2" xfId="45574" xr:uid="{00000000-0005-0000-0000-00009FAE0000}"/>
    <cellStyle name="Normal 78 4 2 6" xfId="45575" xr:uid="{00000000-0005-0000-0000-0000A0AE0000}"/>
    <cellStyle name="Normal 78 4 2 6 2" xfId="45576" xr:uid="{00000000-0005-0000-0000-0000A1AE0000}"/>
    <cellStyle name="Normal 78 4 2 7" xfId="45577" xr:uid="{00000000-0005-0000-0000-0000A2AE0000}"/>
    <cellStyle name="Normal 78 4 3" xfId="45578" xr:uid="{00000000-0005-0000-0000-0000A3AE0000}"/>
    <cellStyle name="Normal 78 4 3 2" xfId="45579" xr:uid="{00000000-0005-0000-0000-0000A4AE0000}"/>
    <cellStyle name="Normal 78 4 3 2 2" xfId="45580" xr:uid="{00000000-0005-0000-0000-0000A5AE0000}"/>
    <cellStyle name="Normal 78 4 3 2 2 2" xfId="45581" xr:uid="{00000000-0005-0000-0000-0000A6AE0000}"/>
    <cellStyle name="Normal 78 4 3 2 3" xfId="45582" xr:uid="{00000000-0005-0000-0000-0000A7AE0000}"/>
    <cellStyle name="Normal 78 4 3 3" xfId="45583" xr:uid="{00000000-0005-0000-0000-0000A8AE0000}"/>
    <cellStyle name="Normal 78 4 3 3 2" xfId="45584" xr:uid="{00000000-0005-0000-0000-0000A9AE0000}"/>
    <cellStyle name="Normal 78 4 3 3 2 2" xfId="45585" xr:uid="{00000000-0005-0000-0000-0000AAAE0000}"/>
    <cellStyle name="Normal 78 4 3 3 3" xfId="45586" xr:uid="{00000000-0005-0000-0000-0000ABAE0000}"/>
    <cellStyle name="Normal 78 4 3 4" xfId="45587" xr:uid="{00000000-0005-0000-0000-0000ACAE0000}"/>
    <cellStyle name="Normal 78 4 3 4 2" xfId="45588" xr:uid="{00000000-0005-0000-0000-0000ADAE0000}"/>
    <cellStyle name="Normal 78 4 3 4 2 2" xfId="45589" xr:uid="{00000000-0005-0000-0000-0000AEAE0000}"/>
    <cellStyle name="Normal 78 4 3 4 3" xfId="45590" xr:uid="{00000000-0005-0000-0000-0000AFAE0000}"/>
    <cellStyle name="Normal 78 4 3 5" xfId="45591" xr:uid="{00000000-0005-0000-0000-0000B0AE0000}"/>
    <cellStyle name="Normal 78 4 3 5 2" xfId="45592" xr:uid="{00000000-0005-0000-0000-0000B1AE0000}"/>
    <cellStyle name="Normal 78 4 3 6" xfId="45593" xr:uid="{00000000-0005-0000-0000-0000B2AE0000}"/>
    <cellStyle name="Normal 78 4 4" xfId="45594" xr:uid="{00000000-0005-0000-0000-0000B3AE0000}"/>
    <cellStyle name="Normal 78 4 4 2" xfId="45595" xr:uid="{00000000-0005-0000-0000-0000B4AE0000}"/>
    <cellStyle name="Normal 78 4 4 2 2" xfId="45596" xr:uid="{00000000-0005-0000-0000-0000B5AE0000}"/>
    <cellStyle name="Normal 78 4 4 3" xfId="45597" xr:uid="{00000000-0005-0000-0000-0000B6AE0000}"/>
    <cellStyle name="Normal 78 4 5" xfId="45598" xr:uid="{00000000-0005-0000-0000-0000B7AE0000}"/>
    <cellStyle name="Normal 78 4 5 2" xfId="45599" xr:uid="{00000000-0005-0000-0000-0000B8AE0000}"/>
    <cellStyle name="Normal 78 4 5 2 2" xfId="45600" xr:uid="{00000000-0005-0000-0000-0000B9AE0000}"/>
    <cellStyle name="Normal 78 4 5 3" xfId="45601" xr:uid="{00000000-0005-0000-0000-0000BAAE0000}"/>
    <cellStyle name="Normal 78 4 6" xfId="45602" xr:uid="{00000000-0005-0000-0000-0000BBAE0000}"/>
    <cellStyle name="Normal 78 4 6 2" xfId="45603" xr:uid="{00000000-0005-0000-0000-0000BCAE0000}"/>
    <cellStyle name="Normal 78 4 6 2 2" xfId="45604" xr:uid="{00000000-0005-0000-0000-0000BDAE0000}"/>
    <cellStyle name="Normal 78 4 6 3" xfId="45605" xr:uid="{00000000-0005-0000-0000-0000BEAE0000}"/>
    <cellStyle name="Normal 78 4 7" xfId="45606" xr:uid="{00000000-0005-0000-0000-0000BFAE0000}"/>
    <cellStyle name="Normal 78 4 7 2" xfId="45607" xr:uid="{00000000-0005-0000-0000-0000C0AE0000}"/>
    <cellStyle name="Normal 78 4 8" xfId="45608" xr:uid="{00000000-0005-0000-0000-0000C1AE0000}"/>
    <cellStyle name="Normal 78 4 8 2" xfId="45609" xr:uid="{00000000-0005-0000-0000-0000C2AE0000}"/>
    <cellStyle name="Normal 78 4 9" xfId="45610" xr:uid="{00000000-0005-0000-0000-0000C3AE0000}"/>
    <cellStyle name="Normal 78 4 9 2" xfId="45611" xr:uid="{00000000-0005-0000-0000-0000C4AE0000}"/>
    <cellStyle name="Normal 78 5" xfId="45612" xr:uid="{00000000-0005-0000-0000-0000C5AE0000}"/>
    <cellStyle name="Normal 78 5 2" xfId="45613" xr:uid="{00000000-0005-0000-0000-0000C6AE0000}"/>
    <cellStyle name="Normal 78 5 2 2" xfId="45614" xr:uid="{00000000-0005-0000-0000-0000C7AE0000}"/>
    <cellStyle name="Normal 78 5 2 2 2" xfId="45615" xr:uid="{00000000-0005-0000-0000-0000C8AE0000}"/>
    <cellStyle name="Normal 78 5 2 3" xfId="45616" xr:uid="{00000000-0005-0000-0000-0000C9AE0000}"/>
    <cellStyle name="Normal 78 5 3" xfId="45617" xr:uid="{00000000-0005-0000-0000-0000CAAE0000}"/>
    <cellStyle name="Normal 78 5 3 2" xfId="45618" xr:uid="{00000000-0005-0000-0000-0000CBAE0000}"/>
    <cellStyle name="Normal 78 5 3 2 2" xfId="45619" xr:uid="{00000000-0005-0000-0000-0000CCAE0000}"/>
    <cellStyle name="Normal 78 5 3 3" xfId="45620" xr:uid="{00000000-0005-0000-0000-0000CDAE0000}"/>
    <cellStyle name="Normal 78 5 4" xfId="45621" xr:uid="{00000000-0005-0000-0000-0000CEAE0000}"/>
    <cellStyle name="Normal 78 5 4 2" xfId="45622" xr:uid="{00000000-0005-0000-0000-0000CFAE0000}"/>
    <cellStyle name="Normal 78 5 4 2 2" xfId="45623" xr:uid="{00000000-0005-0000-0000-0000D0AE0000}"/>
    <cellStyle name="Normal 78 5 4 3" xfId="45624" xr:uid="{00000000-0005-0000-0000-0000D1AE0000}"/>
    <cellStyle name="Normal 78 5 5" xfId="45625" xr:uid="{00000000-0005-0000-0000-0000D2AE0000}"/>
    <cellStyle name="Normal 78 5 5 2" xfId="45626" xr:uid="{00000000-0005-0000-0000-0000D3AE0000}"/>
    <cellStyle name="Normal 78 5 6" xfId="45627" xr:uid="{00000000-0005-0000-0000-0000D4AE0000}"/>
    <cellStyle name="Normal 78 5 6 2" xfId="45628" xr:uid="{00000000-0005-0000-0000-0000D5AE0000}"/>
    <cellStyle name="Normal 78 5 7" xfId="45629" xr:uid="{00000000-0005-0000-0000-0000D6AE0000}"/>
    <cellStyle name="Normal 78 6" xfId="45630" xr:uid="{00000000-0005-0000-0000-0000D7AE0000}"/>
    <cellStyle name="Normal 78 6 2" xfId="45631" xr:uid="{00000000-0005-0000-0000-0000D8AE0000}"/>
    <cellStyle name="Normal 78 6 2 2" xfId="45632" xr:uid="{00000000-0005-0000-0000-0000D9AE0000}"/>
    <cellStyle name="Normal 78 6 2 2 2" xfId="45633" xr:uid="{00000000-0005-0000-0000-0000DAAE0000}"/>
    <cellStyle name="Normal 78 6 2 3" xfId="45634" xr:uid="{00000000-0005-0000-0000-0000DBAE0000}"/>
    <cellStyle name="Normal 78 6 3" xfId="45635" xr:uid="{00000000-0005-0000-0000-0000DCAE0000}"/>
    <cellStyle name="Normal 78 6 3 2" xfId="45636" xr:uid="{00000000-0005-0000-0000-0000DDAE0000}"/>
    <cellStyle name="Normal 78 6 3 2 2" xfId="45637" xr:uid="{00000000-0005-0000-0000-0000DEAE0000}"/>
    <cellStyle name="Normal 78 6 3 3" xfId="45638" xr:uid="{00000000-0005-0000-0000-0000DFAE0000}"/>
    <cellStyle name="Normal 78 6 4" xfId="45639" xr:uid="{00000000-0005-0000-0000-0000E0AE0000}"/>
    <cellStyle name="Normal 78 6 4 2" xfId="45640" xr:uid="{00000000-0005-0000-0000-0000E1AE0000}"/>
    <cellStyle name="Normal 78 6 4 2 2" xfId="45641" xr:uid="{00000000-0005-0000-0000-0000E2AE0000}"/>
    <cellStyle name="Normal 78 6 4 3" xfId="45642" xr:uid="{00000000-0005-0000-0000-0000E3AE0000}"/>
    <cellStyle name="Normal 78 6 5" xfId="45643" xr:uid="{00000000-0005-0000-0000-0000E4AE0000}"/>
    <cellStyle name="Normal 78 6 5 2" xfId="45644" xr:uid="{00000000-0005-0000-0000-0000E5AE0000}"/>
    <cellStyle name="Normal 78 6 6" xfId="45645" xr:uid="{00000000-0005-0000-0000-0000E6AE0000}"/>
    <cellStyle name="Normal 78 7" xfId="45646" xr:uid="{00000000-0005-0000-0000-0000E7AE0000}"/>
    <cellStyle name="Normal 78 7 2" xfId="45647" xr:uid="{00000000-0005-0000-0000-0000E8AE0000}"/>
    <cellStyle name="Normal 78 7 2 2" xfId="45648" xr:uid="{00000000-0005-0000-0000-0000E9AE0000}"/>
    <cellStyle name="Normal 78 7 3" xfId="45649" xr:uid="{00000000-0005-0000-0000-0000EAAE0000}"/>
    <cellStyle name="Normal 78 8" xfId="45650" xr:uid="{00000000-0005-0000-0000-0000EBAE0000}"/>
    <cellStyle name="Normal 78 8 2" xfId="45651" xr:uid="{00000000-0005-0000-0000-0000ECAE0000}"/>
    <cellStyle name="Normal 78 8 2 2" xfId="45652" xr:uid="{00000000-0005-0000-0000-0000EDAE0000}"/>
    <cellStyle name="Normal 78 8 3" xfId="45653" xr:uid="{00000000-0005-0000-0000-0000EEAE0000}"/>
    <cellStyle name="Normal 78 9" xfId="45654" xr:uid="{00000000-0005-0000-0000-0000EFAE0000}"/>
    <cellStyle name="Normal 78 9 2" xfId="45655" xr:uid="{00000000-0005-0000-0000-0000F0AE0000}"/>
    <cellStyle name="Normal 78 9 2 2" xfId="45656" xr:uid="{00000000-0005-0000-0000-0000F1AE0000}"/>
    <cellStyle name="Normal 78 9 3" xfId="45657" xr:uid="{00000000-0005-0000-0000-0000F2AE0000}"/>
    <cellStyle name="Normal 79" xfId="45658" xr:uid="{00000000-0005-0000-0000-0000F3AE0000}"/>
    <cellStyle name="Normal 79 10" xfId="45659" xr:uid="{00000000-0005-0000-0000-0000F4AE0000}"/>
    <cellStyle name="Normal 79 10 2" xfId="45660" xr:uid="{00000000-0005-0000-0000-0000F5AE0000}"/>
    <cellStyle name="Normal 79 11" xfId="45661" xr:uid="{00000000-0005-0000-0000-0000F6AE0000}"/>
    <cellStyle name="Normal 79 11 2" xfId="45662" xr:uid="{00000000-0005-0000-0000-0000F7AE0000}"/>
    <cellStyle name="Normal 79 12" xfId="45663" xr:uid="{00000000-0005-0000-0000-0000F8AE0000}"/>
    <cellStyle name="Normal 79 12 2" xfId="45664" xr:uid="{00000000-0005-0000-0000-0000F9AE0000}"/>
    <cellStyle name="Normal 79 13" xfId="45665" xr:uid="{00000000-0005-0000-0000-0000FAAE0000}"/>
    <cellStyle name="Normal 79 13 2" xfId="45666" xr:uid="{00000000-0005-0000-0000-0000FBAE0000}"/>
    <cellStyle name="Normal 79 14" xfId="45667" xr:uid="{00000000-0005-0000-0000-0000FCAE0000}"/>
    <cellStyle name="Normal 79 15" xfId="56294" xr:uid="{00000000-0005-0000-0000-0000FDAE0000}"/>
    <cellStyle name="Normal 79 2" xfId="45668" xr:uid="{00000000-0005-0000-0000-0000FEAE0000}"/>
    <cellStyle name="Normal 79 2 10" xfId="45669" xr:uid="{00000000-0005-0000-0000-0000FFAE0000}"/>
    <cellStyle name="Normal 79 2 10 2" xfId="45670" xr:uid="{00000000-0005-0000-0000-000000AF0000}"/>
    <cellStyle name="Normal 79 2 11" xfId="45671" xr:uid="{00000000-0005-0000-0000-000001AF0000}"/>
    <cellStyle name="Normal 79 2 12" xfId="56295" xr:uid="{00000000-0005-0000-0000-000002AF0000}"/>
    <cellStyle name="Normal 79 2 2" xfId="45672" xr:uid="{00000000-0005-0000-0000-000003AF0000}"/>
    <cellStyle name="Normal 79 2 2 2" xfId="45673" xr:uid="{00000000-0005-0000-0000-000004AF0000}"/>
    <cellStyle name="Normal 79 2 2 2 2" xfId="45674" xr:uid="{00000000-0005-0000-0000-000005AF0000}"/>
    <cellStyle name="Normal 79 2 2 2 2 2" xfId="45675" xr:uid="{00000000-0005-0000-0000-000006AF0000}"/>
    <cellStyle name="Normal 79 2 2 2 3" xfId="45676" xr:uid="{00000000-0005-0000-0000-000007AF0000}"/>
    <cellStyle name="Normal 79 2 2 2 4" xfId="56297" xr:uid="{00000000-0005-0000-0000-000008AF0000}"/>
    <cellStyle name="Normal 79 2 2 3" xfId="45677" xr:uid="{00000000-0005-0000-0000-000009AF0000}"/>
    <cellStyle name="Normal 79 2 2 3 2" xfId="45678" xr:uid="{00000000-0005-0000-0000-00000AAF0000}"/>
    <cellStyle name="Normal 79 2 2 3 2 2" xfId="45679" xr:uid="{00000000-0005-0000-0000-00000BAF0000}"/>
    <cellStyle name="Normal 79 2 2 3 2 3" xfId="56299" xr:uid="{00000000-0005-0000-0000-00000CAF0000}"/>
    <cellStyle name="Normal 79 2 2 3 3" xfId="45680" xr:uid="{00000000-0005-0000-0000-00000DAF0000}"/>
    <cellStyle name="Normal 79 2 2 3 4" xfId="56298" xr:uid="{00000000-0005-0000-0000-00000EAF0000}"/>
    <cellStyle name="Normal 79 2 2 4" xfId="45681" xr:uid="{00000000-0005-0000-0000-00000FAF0000}"/>
    <cellStyle name="Normal 79 2 2 4 2" xfId="45682" xr:uid="{00000000-0005-0000-0000-000010AF0000}"/>
    <cellStyle name="Normal 79 2 2 4 2 2" xfId="45683" xr:uid="{00000000-0005-0000-0000-000011AF0000}"/>
    <cellStyle name="Normal 79 2 2 4 3" xfId="45684" xr:uid="{00000000-0005-0000-0000-000012AF0000}"/>
    <cellStyle name="Normal 79 2 2 5" xfId="45685" xr:uid="{00000000-0005-0000-0000-000013AF0000}"/>
    <cellStyle name="Normal 79 2 2 5 2" xfId="45686" xr:uid="{00000000-0005-0000-0000-000014AF0000}"/>
    <cellStyle name="Normal 79 2 2 6" xfId="45687" xr:uid="{00000000-0005-0000-0000-000015AF0000}"/>
    <cellStyle name="Normal 79 2 2 6 2" xfId="45688" xr:uid="{00000000-0005-0000-0000-000016AF0000}"/>
    <cellStyle name="Normal 79 2 2 7" xfId="45689" xr:uid="{00000000-0005-0000-0000-000017AF0000}"/>
    <cellStyle name="Normal 79 2 2 8" xfId="56296" xr:uid="{00000000-0005-0000-0000-000018AF0000}"/>
    <cellStyle name="Normal 79 2 3" xfId="45690" xr:uid="{00000000-0005-0000-0000-000019AF0000}"/>
    <cellStyle name="Normal 79 2 3 2" xfId="45691" xr:uid="{00000000-0005-0000-0000-00001AAF0000}"/>
    <cellStyle name="Normal 79 2 3 2 2" xfId="45692" xr:uid="{00000000-0005-0000-0000-00001BAF0000}"/>
    <cellStyle name="Normal 79 2 3 2 2 2" xfId="45693" xr:uid="{00000000-0005-0000-0000-00001CAF0000}"/>
    <cellStyle name="Normal 79 2 3 2 3" xfId="45694" xr:uid="{00000000-0005-0000-0000-00001DAF0000}"/>
    <cellStyle name="Normal 79 2 3 3" xfId="45695" xr:uid="{00000000-0005-0000-0000-00001EAF0000}"/>
    <cellStyle name="Normal 79 2 3 3 2" xfId="45696" xr:uid="{00000000-0005-0000-0000-00001FAF0000}"/>
    <cellStyle name="Normal 79 2 3 3 2 2" xfId="45697" xr:uid="{00000000-0005-0000-0000-000020AF0000}"/>
    <cellStyle name="Normal 79 2 3 3 3" xfId="45698" xr:uid="{00000000-0005-0000-0000-000021AF0000}"/>
    <cellStyle name="Normal 79 2 3 4" xfId="45699" xr:uid="{00000000-0005-0000-0000-000022AF0000}"/>
    <cellStyle name="Normal 79 2 3 4 2" xfId="45700" xr:uid="{00000000-0005-0000-0000-000023AF0000}"/>
    <cellStyle name="Normal 79 2 3 4 2 2" xfId="45701" xr:uid="{00000000-0005-0000-0000-000024AF0000}"/>
    <cellStyle name="Normal 79 2 3 4 3" xfId="45702" xr:uid="{00000000-0005-0000-0000-000025AF0000}"/>
    <cellStyle name="Normal 79 2 3 5" xfId="45703" xr:uid="{00000000-0005-0000-0000-000026AF0000}"/>
    <cellStyle name="Normal 79 2 3 5 2" xfId="45704" xr:uid="{00000000-0005-0000-0000-000027AF0000}"/>
    <cellStyle name="Normal 79 2 3 6" xfId="45705" xr:uid="{00000000-0005-0000-0000-000028AF0000}"/>
    <cellStyle name="Normal 79 2 4" xfId="45706" xr:uid="{00000000-0005-0000-0000-000029AF0000}"/>
    <cellStyle name="Normal 79 2 4 2" xfId="45707" xr:uid="{00000000-0005-0000-0000-00002AAF0000}"/>
    <cellStyle name="Normal 79 2 4 2 2" xfId="45708" xr:uid="{00000000-0005-0000-0000-00002BAF0000}"/>
    <cellStyle name="Normal 79 2 4 3" xfId="45709" xr:uid="{00000000-0005-0000-0000-00002CAF0000}"/>
    <cellStyle name="Normal 79 2 5" xfId="45710" xr:uid="{00000000-0005-0000-0000-00002DAF0000}"/>
    <cellStyle name="Normal 79 2 5 2" xfId="45711" xr:uid="{00000000-0005-0000-0000-00002EAF0000}"/>
    <cellStyle name="Normal 79 2 5 2 2" xfId="45712" xr:uid="{00000000-0005-0000-0000-00002FAF0000}"/>
    <cellStyle name="Normal 79 2 5 3" xfId="45713" xr:uid="{00000000-0005-0000-0000-000030AF0000}"/>
    <cellStyle name="Normal 79 2 6" xfId="45714" xr:uid="{00000000-0005-0000-0000-000031AF0000}"/>
    <cellStyle name="Normal 79 2 6 2" xfId="45715" xr:uid="{00000000-0005-0000-0000-000032AF0000}"/>
    <cellStyle name="Normal 79 2 6 2 2" xfId="45716" xr:uid="{00000000-0005-0000-0000-000033AF0000}"/>
    <cellStyle name="Normal 79 2 6 3" xfId="45717" xr:uid="{00000000-0005-0000-0000-000034AF0000}"/>
    <cellStyle name="Normal 79 2 7" xfId="45718" xr:uid="{00000000-0005-0000-0000-000035AF0000}"/>
    <cellStyle name="Normal 79 2 7 2" xfId="45719" xr:uid="{00000000-0005-0000-0000-000036AF0000}"/>
    <cellStyle name="Normal 79 2 8" xfId="45720" xr:uid="{00000000-0005-0000-0000-000037AF0000}"/>
    <cellStyle name="Normal 79 2 8 2" xfId="45721" xr:uid="{00000000-0005-0000-0000-000038AF0000}"/>
    <cellStyle name="Normal 79 2 9" xfId="45722" xr:uid="{00000000-0005-0000-0000-000039AF0000}"/>
    <cellStyle name="Normal 79 2 9 2" xfId="45723" xr:uid="{00000000-0005-0000-0000-00003AAF0000}"/>
    <cellStyle name="Normal 79 3" xfId="45724" xr:uid="{00000000-0005-0000-0000-00003BAF0000}"/>
    <cellStyle name="Normal 79 3 10" xfId="45725" xr:uid="{00000000-0005-0000-0000-00003CAF0000}"/>
    <cellStyle name="Normal 79 3 10 2" xfId="45726" xr:uid="{00000000-0005-0000-0000-00003DAF0000}"/>
    <cellStyle name="Normal 79 3 11" xfId="45727" xr:uid="{00000000-0005-0000-0000-00003EAF0000}"/>
    <cellStyle name="Normal 79 3 12" xfId="56300" xr:uid="{00000000-0005-0000-0000-00003FAF0000}"/>
    <cellStyle name="Normal 79 3 2" xfId="45728" xr:uid="{00000000-0005-0000-0000-000040AF0000}"/>
    <cellStyle name="Normal 79 3 2 2" xfId="45729" xr:uid="{00000000-0005-0000-0000-000041AF0000}"/>
    <cellStyle name="Normal 79 3 2 2 2" xfId="45730" xr:uid="{00000000-0005-0000-0000-000042AF0000}"/>
    <cellStyle name="Normal 79 3 2 2 2 2" xfId="45731" xr:uid="{00000000-0005-0000-0000-000043AF0000}"/>
    <cellStyle name="Normal 79 3 2 2 3" xfId="45732" xr:uid="{00000000-0005-0000-0000-000044AF0000}"/>
    <cellStyle name="Normal 79 3 2 3" xfId="45733" xr:uid="{00000000-0005-0000-0000-000045AF0000}"/>
    <cellStyle name="Normal 79 3 2 3 2" xfId="45734" xr:uid="{00000000-0005-0000-0000-000046AF0000}"/>
    <cellStyle name="Normal 79 3 2 3 2 2" xfId="45735" xr:uid="{00000000-0005-0000-0000-000047AF0000}"/>
    <cellStyle name="Normal 79 3 2 3 3" xfId="45736" xr:uid="{00000000-0005-0000-0000-000048AF0000}"/>
    <cellStyle name="Normal 79 3 2 4" xfId="45737" xr:uid="{00000000-0005-0000-0000-000049AF0000}"/>
    <cellStyle name="Normal 79 3 2 4 2" xfId="45738" xr:uid="{00000000-0005-0000-0000-00004AAF0000}"/>
    <cellStyle name="Normal 79 3 2 4 2 2" xfId="45739" xr:uid="{00000000-0005-0000-0000-00004BAF0000}"/>
    <cellStyle name="Normal 79 3 2 4 3" xfId="45740" xr:uid="{00000000-0005-0000-0000-00004CAF0000}"/>
    <cellStyle name="Normal 79 3 2 5" xfId="45741" xr:uid="{00000000-0005-0000-0000-00004DAF0000}"/>
    <cellStyle name="Normal 79 3 2 5 2" xfId="45742" xr:uid="{00000000-0005-0000-0000-00004EAF0000}"/>
    <cellStyle name="Normal 79 3 2 6" xfId="45743" xr:uid="{00000000-0005-0000-0000-00004FAF0000}"/>
    <cellStyle name="Normal 79 3 2 6 2" xfId="45744" xr:uid="{00000000-0005-0000-0000-000050AF0000}"/>
    <cellStyle name="Normal 79 3 2 7" xfId="45745" xr:uid="{00000000-0005-0000-0000-000051AF0000}"/>
    <cellStyle name="Normal 79 3 2 8" xfId="56301" xr:uid="{00000000-0005-0000-0000-000052AF0000}"/>
    <cellStyle name="Normal 79 3 3" xfId="45746" xr:uid="{00000000-0005-0000-0000-000053AF0000}"/>
    <cellStyle name="Normal 79 3 3 2" xfId="45747" xr:uid="{00000000-0005-0000-0000-000054AF0000}"/>
    <cellStyle name="Normal 79 3 3 2 2" xfId="45748" xr:uid="{00000000-0005-0000-0000-000055AF0000}"/>
    <cellStyle name="Normal 79 3 3 2 2 2" xfId="45749" xr:uid="{00000000-0005-0000-0000-000056AF0000}"/>
    <cellStyle name="Normal 79 3 3 2 3" xfId="45750" xr:uid="{00000000-0005-0000-0000-000057AF0000}"/>
    <cellStyle name="Normal 79 3 3 2 4" xfId="56303" xr:uid="{00000000-0005-0000-0000-000058AF0000}"/>
    <cellStyle name="Normal 79 3 3 3" xfId="45751" xr:uid="{00000000-0005-0000-0000-000059AF0000}"/>
    <cellStyle name="Normal 79 3 3 3 2" xfId="45752" xr:uid="{00000000-0005-0000-0000-00005AAF0000}"/>
    <cellStyle name="Normal 79 3 3 3 2 2" xfId="45753" xr:uid="{00000000-0005-0000-0000-00005BAF0000}"/>
    <cellStyle name="Normal 79 3 3 3 3" xfId="45754" xr:uid="{00000000-0005-0000-0000-00005CAF0000}"/>
    <cellStyle name="Normal 79 3 3 4" xfId="45755" xr:uid="{00000000-0005-0000-0000-00005DAF0000}"/>
    <cellStyle name="Normal 79 3 3 4 2" xfId="45756" xr:uid="{00000000-0005-0000-0000-00005EAF0000}"/>
    <cellStyle name="Normal 79 3 3 4 2 2" xfId="45757" xr:uid="{00000000-0005-0000-0000-00005FAF0000}"/>
    <cellStyle name="Normal 79 3 3 4 3" xfId="45758" xr:uid="{00000000-0005-0000-0000-000060AF0000}"/>
    <cellStyle name="Normal 79 3 3 5" xfId="45759" xr:uid="{00000000-0005-0000-0000-000061AF0000}"/>
    <cellStyle name="Normal 79 3 3 5 2" xfId="45760" xr:uid="{00000000-0005-0000-0000-000062AF0000}"/>
    <cellStyle name="Normal 79 3 3 6" xfId="45761" xr:uid="{00000000-0005-0000-0000-000063AF0000}"/>
    <cellStyle name="Normal 79 3 3 7" xfId="56302" xr:uid="{00000000-0005-0000-0000-000064AF0000}"/>
    <cellStyle name="Normal 79 3 4" xfId="45762" xr:uid="{00000000-0005-0000-0000-000065AF0000}"/>
    <cellStyle name="Normal 79 3 4 2" xfId="45763" xr:uid="{00000000-0005-0000-0000-000066AF0000}"/>
    <cellStyle name="Normal 79 3 4 2 2" xfId="45764" xr:uid="{00000000-0005-0000-0000-000067AF0000}"/>
    <cellStyle name="Normal 79 3 4 3" xfId="45765" xr:uid="{00000000-0005-0000-0000-000068AF0000}"/>
    <cellStyle name="Normal 79 3 5" xfId="45766" xr:uid="{00000000-0005-0000-0000-000069AF0000}"/>
    <cellStyle name="Normal 79 3 5 2" xfId="45767" xr:uid="{00000000-0005-0000-0000-00006AAF0000}"/>
    <cellStyle name="Normal 79 3 5 2 2" xfId="45768" xr:uid="{00000000-0005-0000-0000-00006BAF0000}"/>
    <cellStyle name="Normal 79 3 5 3" xfId="45769" xr:uid="{00000000-0005-0000-0000-00006CAF0000}"/>
    <cellStyle name="Normal 79 3 6" xfId="45770" xr:uid="{00000000-0005-0000-0000-00006DAF0000}"/>
    <cellStyle name="Normal 79 3 6 2" xfId="45771" xr:uid="{00000000-0005-0000-0000-00006EAF0000}"/>
    <cellStyle name="Normal 79 3 6 2 2" xfId="45772" xr:uid="{00000000-0005-0000-0000-00006FAF0000}"/>
    <cellStyle name="Normal 79 3 6 3" xfId="45773" xr:uid="{00000000-0005-0000-0000-000070AF0000}"/>
    <cellStyle name="Normal 79 3 7" xfId="45774" xr:uid="{00000000-0005-0000-0000-000071AF0000}"/>
    <cellStyle name="Normal 79 3 7 2" xfId="45775" xr:uid="{00000000-0005-0000-0000-000072AF0000}"/>
    <cellStyle name="Normal 79 3 8" xfId="45776" xr:uid="{00000000-0005-0000-0000-000073AF0000}"/>
    <cellStyle name="Normal 79 3 8 2" xfId="45777" xr:uid="{00000000-0005-0000-0000-000074AF0000}"/>
    <cellStyle name="Normal 79 3 9" xfId="45778" xr:uid="{00000000-0005-0000-0000-000075AF0000}"/>
    <cellStyle name="Normal 79 3 9 2" xfId="45779" xr:uid="{00000000-0005-0000-0000-000076AF0000}"/>
    <cellStyle name="Normal 79 4" xfId="45780" xr:uid="{00000000-0005-0000-0000-000077AF0000}"/>
    <cellStyle name="Normal 79 4 10" xfId="45781" xr:uid="{00000000-0005-0000-0000-000078AF0000}"/>
    <cellStyle name="Normal 79 4 10 2" xfId="45782" xr:uid="{00000000-0005-0000-0000-000079AF0000}"/>
    <cellStyle name="Normal 79 4 11" xfId="45783" xr:uid="{00000000-0005-0000-0000-00007AAF0000}"/>
    <cellStyle name="Normal 79 4 2" xfId="45784" xr:uid="{00000000-0005-0000-0000-00007BAF0000}"/>
    <cellStyle name="Normal 79 4 2 2" xfId="45785" xr:uid="{00000000-0005-0000-0000-00007CAF0000}"/>
    <cellStyle name="Normal 79 4 2 2 2" xfId="45786" xr:uid="{00000000-0005-0000-0000-00007DAF0000}"/>
    <cellStyle name="Normal 79 4 2 2 2 2" xfId="45787" xr:uid="{00000000-0005-0000-0000-00007EAF0000}"/>
    <cellStyle name="Normal 79 4 2 2 3" xfId="45788" xr:uid="{00000000-0005-0000-0000-00007FAF0000}"/>
    <cellStyle name="Normal 79 4 2 3" xfId="45789" xr:uid="{00000000-0005-0000-0000-000080AF0000}"/>
    <cellStyle name="Normal 79 4 2 3 2" xfId="45790" xr:uid="{00000000-0005-0000-0000-000081AF0000}"/>
    <cellStyle name="Normal 79 4 2 3 2 2" xfId="45791" xr:uid="{00000000-0005-0000-0000-000082AF0000}"/>
    <cellStyle name="Normal 79 4 2 3 3" xfId="45792" xr:uid="{00000000-0005-0000-0000-000083AF0000}"/>
    <cellStyle name="Normal 79 4 2 4" xfId="45793" xr:uid="{00000000-0005-0000-0000-000084AF0000}"/>
    <cellStyle name="Normal 79 4 2 4 2" xfId="45794" xr:uid="{00000000-0005-0000-0000-000085AF0000}"/>
    <cellStyle name="Normal 79 4 2 4 2 2" xfId="45795" xr:uid="{00000000-0005-0000-0000-000086AF0000}"/>
    <cellStyle name="Normal 79 4 2 4 3" xfId="45796" xr:uid="{00000000-0005-0000-0000-000087AF0000}"/>
    <cellStyle name="Normal 79 4 2 5" xfId="45797" xr:uid="{00000000-0005-0000-0000-000088AF0000}"/>
    <cellStyle name="Normal 79 4 2 5 2" xfId="45798" xr:uid="{00000000-0005-0000-0000-000089AF0000}"/>
    <cellStyle name="Normal 79 4 2 6" xfId="45799" xr:uid="{00000000-0005-0000-0000-00008AAF0000}"/>
    <cellStyle name="Normal 79 4 2 6 2" xfId="45800" xr:uid="{00000000-0005-0000-0000-00008BAF0000}"/>
    <cellStyle name="Normal 79 4 2 7" xfId="45801" xr:uid="{00000000-0005-0000-0000-00008CAF0000}"/>
    <cellStyle name="Normal 79 4 3" xfId="45802" xr:uid="{00000000-0005-0000-0000-00008DAF0000}"/>
    <cellStyle name="Normal 79 4 3 2" xfId="45803" xr:uid="{00000000-0005-0000-0000-00008EAF0000}"/>
    <cellStyle name="Normal 79 4 3 2 2" xfId="45804" xr:uid="{00000000-0005-0000-0000-00008FAF0000}"/>
    <cellStyle name="Normal 79 4 3 2 2 2" xfId="45805" xr:uid="{00000000-0005-0000-0000-000090AF0000}"/>
    <cellStyle name="Normal 79 4 3 2 3" xfId="45806" xr:uid="{00000000-0005-0000-0000-000091AF0000}"/>
    <cellStyle name="Normal 79 4 3 3" xfId="45807" xr:uid="{00000000-0005-0000-0000-000092AF0000}"/>
    <cellStyle name="Normal 79 4 3 3 2" xfId="45808" xr:uid="{00000000-0005-0000-0000-000093AF0000}"/>
    <cellStyle name="Normal 79 4 3 3 2 2" xfId="45809" xr:uid="{00000000-0005-0000-0000-000094AF0000}"/>
    <cellStyle name="Normal 79 4 3 3 3" xfId="45810" xr:uid="{00000000-0005-0000-0000-000095AF0000}"/>
    <cellStyle name="Normal 79 4 3 4" xfId="45811" xr:uid="{00000000-0005-0000-0000-000096AF0000}"/>
    <cellStyle name="Normal 79 4 3 4 2" xfId="45812" xr:uid="{00000000-0005-0000-0000-000097AF0000}"/>
    <cellStyle name="Normal 79 4 3 4 2 2" xfId="45813" xr:uid="{00000000-0005-0000-0000-000098AF0000}"/>
    <cellStyle name="Normal 79 4 3 4 3" xfId="45814" xr:uid="{00000000-0005-0000-0000-000099AF0000}"/>
    <cellStyle name="Normal 79 4 3 5" xfId="45815" xr:uid="{00000000-0005-0000-0000-00009AAF0000}"/>
    <cellStyle name="Normal 79 4 3 5 2" xfId="45816" xr:uid="{00000000-0005-0000-0000-00009BAF0000}"/>
    <cellStyle name="Normal 79 4 3 6" xfId="45817" xr:uid="{00000000-0005-0000-0000-00009CAF0000}"/>
    <cellStyle name="Normal 79 4 4" xfId="45818" xr:uid="{00000000-0005-0000-0000-00009DAF0000}"/>
    <cellStyle name="Normal 79 4 4 2" xfId="45819" xr:uid="{00000000-0005-0000-0000-00009EAF0000}"/>
    <cellStyle name="Normal 79 4 4 2 2" xfId="45820" xr:uid="{00000000-0005-0000-0000-00009FAF0000}"/>
    <cellStyle name="Normal 79 4 4 3" xfId="45821" xr:uid="{00000000-0005-0000-0000-0000A0AF0000}"/>
    <cellStyle name="Normal 79 4 5" xfId="45822" xr:uid="{00000000-0005-0000-0000-0000A1AF0000}"/>
    <cellStyle name="Normal 79 4 5 2" xfId="45823" xr:uid="{00000000-0005-0000-0000-0000A2AF0000}"/>
    <cellStyle name="Normal 79 4 5 2 2" xfId="45824" xr:uid="{00000000-0005-0000-0000-0000A3AF0000}"/>
    <cellStyle name="Normal 79 4 5 3" xfId="45825" xr:uid="{00000000-0005-0000-0000-0000A4AF0000}"/>
    <cellStyle name="Normal 79 4 6" xfId="45826" xr:uid="{00000000-0005-0000-0000-0000A5AF0000}"/>
    <cellStyle name="Normal 79 4 6 2" xfId="45827" xr:uid="{00000000-0005-0000-0000-0000A6AF0000}"/>
    <cellStyle name="Normal 79 4 6 2 2" xfId="45828" xr:uid="{00000000-0005-0000-0000-0000A7AF0000}"/>
    <cellStyle name="Normal 79 4 6 3" xfId="45829" xr:uid="{00000000-0005-0000-0000-0000A8AF0000}"/>
    <cellStyle name="Normal 79 4 7" xfId="45830" xr:uid="{00000000-0005-0000-0000-0000A9AF0000}"/>
    <cellStyle name="Normal 79 4 7 2" xfId="45831" xr:uid="{00000000-0005-0000-0000-0000AAAF0000}"/>
    <cellStyle name="Normal 79 4 8" xfId="45832" xr:uid="{00000000-0005-0000-0000-0000ABAF0000}"/>
    <cellStyle name="Normal 79 4 8 2" xfId="45833" xr:uid="{00000000-0005-0000-0000-0000ACAF0000}"/>
    <cellStyle name="Normal 79 4 9" xfId="45834" xr:uid="{00000000-0005-0000-0000-0000ADAF0000}"/>
    <cellStyle name="Normal 79 4 9 2" xfId="45835" xr:uid="{00000000-0005-0000-0000-0000AEAF0000}"/>
    <cellStyle name="Normal 79 5" xfId="45836" xr:uid="{00000000-0005-0000-0000-0000AFAF0000}"/>
    <cellStyle name="Normal 79 5 2" xfId="45837" xr:uid="{00000000-0005-0000-0000-0000B0AF0000}"/>
    <cellStyle name="Normal 79 5 2 2" xfId="45838" xr:uid="{00000000-0005-0000-0000-0000B1AF0000}"/>
    <cellStyle name="Normal 79 5 2 2 2" xfId="45839" xr:uid="{00000000-0005-0000-0000-0000B2AF0000}"/>
    <cellStyle name="Normal 79 5 2 3" xfId="45840" xr:uid="{00000000-0005-0000-0000-0000B3AF0000}"/>
    <cellStyle name="Normal 79 5 3" xfId="45841" xr:uid="{00000000-0005-0000-0000-0000B4AF0000}"/>
    <cellStyle name="Normal 79 5 3 2" xfId="45842" xr:uid="{00000000-0005-0000-0000-0000B5AF0000}"/>
    <cellStyle name="Normal 79 5 3 2 2" xfId="45843" xr:uid="{00000000-0005-0000-0000-0000B6AF0000}"/>
    <cellStyle name="Normal 79 5 3 3" xfId="45844" xr:uid="{00000000-0005-0000-0000-0000B7AF0000}"/>
    <cellStyle name="Normal 79 5 4" xfId="45845" xr:uid="{00000000-0005-0000-0000-0000B8AF0000}"/>
    <cellStyle name="Normal 79 5 4 2" xfId="45846" xr:uid="{00000000-0005-0000-0000-0000B9AF0000}"/>
    <cellStyle name="Normal 79 5 4 2 2" xfId="45847" xr:uid="{00000000-0005-0000-0000-0000BAAF0000}"/>
    <cellStyle name="Normal 79 5 4 3" xfId="45848" xr:uid="{00000000-0005-0000-0000-0000BBAF0000}"/>
    <cellStyle name="Normal 79 5 5" xfId="45849" xr:uid="{00000000-0005-0000-0000-0000BCAF0000}"/>
    <cellStyle name="Normal 79 5 5 2" xfId="45850" xr:uid="{00000000-0005-0000-0000-0000BDAF0000}"/>
    <cellStyle name="Normal 79 5 6" xfId="45851" xr:uid="{00000000-0005-0000-0000-0000BEAF0000}"/>
    <cellStyle name="Normal 79 5 6 2" xfId="45852" xr:uid="{00000000-0005-0000-0000-0000BFAF0000}"/>
    <cellStyle name="Normal 79 5 7" xfId="45853" xr:uid="{00000000-0005-0000-0000-0000C0AF0000}"/>
    <cellStyle name="Normal 79 6" xfId="45854" xr:uid="{00000000-0005-0000-0000-0000C1AF0000}"/>
    <cellStyle name="Normal 79 6 2" xfId="45855" xr:uid="{00000000-0005-0000-0000-0000C2AF0000}"/>
    <cellStyle name="Normal 79 6 2 2" xfId="45856" xr:uid="{00000000-0005-0000-0000-0000C3AF0000}"/>
    <cellStyle name="Normal 79 6 2 2 2" xfId="45857" xr:uid="{00000000-0005-0000-0000-0000C4AF0000}"/>
    <cellStyle name="Normal 79 6 2 3" xfId="45858" xr:uid="{00000000-0005-0000-0000-0000C5AF0000}"/>
    <cellStyle name="Normal 79 6 3" xfId="45859" xr:uid="{00000000-0005-0000-0000-0000C6AF0000}"/>
    <cellStyle name="Normal 79 6 3 2" xfId="45860" xr:uid="{00000000-0005-0000-0000-0000C7AF0000}"/>
    <cellStyle name="Normal 79 6 3 2 2" xfId="45861" xr:uid="{00000000-0005-0000-0000-0000C8AF0000}"/>
    <cellStyle name="Normal 79 6 3 3" xfId="45862" xr:uid="{00000000-0005-0000-0000-0000C9AF0000}"/>
    <cellStyle name="Normal 79 6 4" xfId="45863" xr:uid="{00000000-0005-0000-0000-0000CAAF0000}"/>
    <cellStyle name="Normal 79 6 4 2" xfId="45864" xr:uid="{00000000-0005-0000-0000-0000CBAF0000}"/>
    <cellStyle name="Normal 79 6 4 2 2" xfId="45865" xr:uid="{00000000-0005-0000-0000-0000CCAF0000}"/>
    <cellStyle name="Normal 79 6 4 3" xfId="45866" xr:uid="{00000000-0005-0000-0000-0000CDAF0000}"/>
    <cellStyle name="Normal 79 6 5" xfId="45867" xr:uid="{00000000-0005-0000-0000-0000CEAF0000}"/>
    <cellStyle name="Normal 79 6 5 2" xfId="45868" xr:uid="{00000000-0005-0000-0000-0000CFAF0000}"/>
    <cellStyle name="Normal 79 6 6" xfId="45869" xr:uid="{00000000-0005-0000-0000-0000D0AF0000}"/>
    <cellStyle name="Normal 79 7" xfId="45870" xr:uid="{00000000-0005-0000-0000-0000D1AF0000}"/>
    <cellStyle name="Normal 79 7 2" xfId="45871" xr:uid="{00000000-0005-0000-0000-0000D2AF0000}"/>
    <cellStyle name="Normal 79 7 2 2" xfId="45872" xr:uid="{00000000-0005-0000-0000-0000D3AF0000}"/>
    <cellStyle name="Normal 79 7 3" xfId="45873" xr:uid="{00000000-0005-0000-0000-0000D4AF0000}"/>
    <cellStyle name="Normal 79 8" xfId="45874" xr:uid="{00000000-0005-0000-0000-0000D5AF0000}"/>
    <cellStyle name="Normal 79 8 2" xfId="45875" xr:uid="{00000000-0005-0000-0000-0000D6AF0000}"/>
    <cellStyle name="Normal 79 8 2 2" xfId="45876" xr:uid="{00000000-0005-0000-0000-0000D7AF0000}"/>
    <cellStyle name="Normal 79 8 3" xfId="45877" xr:uid="{00000000-0005-0000-0000-0000D8AF0000}"/>
    <cellStyle name="Normal 79 9" xfId="45878" xr:uid="{00000000-0005-0000-0000-0000D9AF0000}"/>
    <cellStyle name="Normal 79 9 2" xfId="45879" xr:uid="{00000000-0005-0000-0000-0000DAAF0000}"/>
    <cellStyle name="Normal 79 9 2 2" xfId="45880" xr:uid="{00000000-0005-0000-0000-0000DBAF0000}"/>
    <cellStyle name="Normal 79 9 3" xfId="45881" xr:uid="{00000000-0005-0000-0000-0000DCAF0000}"/>
    <cellStyle name="Normal 8" xfId="1412" xr:uid="{00000000-0005-0000-0000-0000DDAF0000}"/>
    <cellStyle name="Normal 8 10" xfId="45882" xr:uid="{00000000-0005-0000-0000-0000DEAF0000}"/>
    <cellStyle name="Normal 8 10 2" xfId="45883" xr:uid="{00000000-0005-0000-0000-0000DFAF0000}"/>
    <cellStyle name="Normal 8 10 2 2" xfId="45884" xr:uid="{00000000-0005-0000-0000-0000E0AF0000}"/>
    <cellStyle name="Normal 8 10 3" xfId="45885" xr:uid="{00000000-0005-0000-0000-0000E1AF0000}"/>
    <cellStyle name="Normal 8 11" xfId="45886" xr:uid="{00000000-0005-0000-0000-0000E2AF0000}"/>
    <cellStyle name="Normal 8 11 2" xfId="45887" xr:uid="{00000000-0005-0000-0000-0000E3AF0000}"/>
    <cellStyle name="Normal 8 11 2 2" xfId="45888" xr:uid="{00000000-0005-0000-0000-0000E4AF0000}"/>
    <cellStyle name="Normal 8 11 3" xfId="45889" xr:uid="{00000000-0005-0000-0000-0000E5AF0000}"/>
    <cellStyle name="Normal 8 12" xfId="45890" xr:uid="{00000000-0005-0000-0000-0000E6AF0000}"/>
    <cellStyle name="Normal 8 12 2" xfId="45891" xr:uid="{00000000-0005-0000-0000-0000E7AF0000}"/>
    <cellStyle name="Normal 8 12 2 2" xfId="45892" xr:uid="{00000000-0005-0000-0000-0000E8AF0000}"/>
    <cellStyle name="Normal 8 12 3" xfId="45893" xr:uid="{00000000-0005-0000-0000-0000E9AF0000}"/>
    <cellStyle name="Normal 8 13" xfId="45894" xr:uid="{00000000-0005-0000-0000-0000EAAF0000}"/>
    <cellStyle name="Normal 8 13 2" xfId="45895" xr:uid="{00000000-0005-0000-0000-0000EBAF0000}"/>
    <cellStyle name="Normal 8 13 2 2" xfId="45896" xr:uid="{00000000-0005-0000-0000-0000ECAF0000}"/>
    <cellStyle name="Normal 8 13 3" xfId="45897" xr:uid="{00000000-0005-0000-0000-0000EDAF0000}"/>
    <cellStyle name="Normal 8 14" xfId="45898" xr:uid="{00000000-0005-0000-0000-0000EEAF0000}"/>
    <cellStyle name="Normal 8 14 2" xfId="45899" xr:uid="{00000000-0005-0000-0000-0000EFAF0000}"/>
    <cellStyle name="Normal 8 15" xfId="45900" xr:uid="{00000000-0005-0000-0000-0000F0AF0000}"/>
    <cellStyle name="Normal 8 15 2" xfId="45901" xr:uid="{00000000-0005-0000-0000-0000F1AF0000}"/>
    <cellStyle name="Normal 8 16" xfId="45902" xr:uid="{00000000-0005-0000-0000-0000F2AF0000}"/>
    <cellStyle name="Normal 8 16 2" xfId="45903" xr:uid="{00000000-0005-0000-0000-0000F3AF0000}"/>
    <cellStyle name="Normal 8 17" xfId="45904" xr:uid="{00000000-0005-0000-0000-0000F4AF0000}"/>
    <cellStyle name="Normal 8 2" xfId="45905" xr:uid="{00000000-0005-0000-0000-0000F5AF0000}"/>
    <cellStyle name="Normal 8 2 10" xfId="45906" xr:uid="{00000000-0005-0000-0000-0000F6AF0000}"/>
    <cellStyle name="Normal 8 2 10 2" xfId="45907" xr:uid="{00000000-0005-0000-0000-0000F7AF0000}"/>
    <cellStyle name="Normal 8 2 10 2 2" xfId="45908" xr:uid="{00000000-0005-0000-0000-0000F8AF0000}"/>
    <cellStyle name="Normal 8 2 10 3" xfId="45909" xr:uid="{00000000-0005-0000-0000-0000F9AF0000}"/>
    <cellStyle name="Normal 8 2 11" xfId="45910" xr:uid="{00000000-0005-0000-0000-0000FAAF0000}"/>
    <cellStyle name="Normal 8 2 11 2" xfId="45911" xr:uid="{00000000-0005-0000-0000-0000FBAF0000}"/>
    <cellStyle name="Normal 8 2 11 2 2" xfId="45912" xr:uid="{00000000-0005-0000-0000-0000FCAF0000}"/>
    <cellStyle name="Normal 8 2 11 3" xfId="45913" xr:uid="{00000000-0005-0000-0000-0000FDAF0000}"/>
    <cellStyle name="Normal 8 2 12" xfId="45914" xr:uid="{00000000-0005-0000-0000-0000FEAF0000}"/>
    <cellStyle name="Normal 8 2 12 2" xfId="45915" xr:uid="{00000000-0005-0000-0000-0000FFAF0000}"/>
    <cellStyle name="Normal 8 2 12 2 2" xfId="45916" xr:uid="{00000000-0005-0000-0000-000000B00000}"/>
    <cellStyle name="Normal 8 2 12 3" xfId="45917" xr:uid="{00000000-0005-0000-0000-000001B00000}"/>
    <cellStyle name="Normal 8 2 13" xfId="45918" xr:uid="{00000000-0005-0000-0000-000002B00000}"/>
    <cellStyle name="Normal 8 2 13 2" xfId="45919" xr:uid="{00000000-0005-0000-0000-000003B00000}"/>
    <cellStyle name="Normal 8 2 14" xfId="45920" xr:uid="{00000000-0005-0000-0000-000004B00000}"/>
    <cellStyle name="Normal 8 2 14 2" xfId="45921" xr:uid="{00000000-0005-0000-0000-000005B00000}"/>
    <cellStyle name="Normal 8 2 15" xfId="45922" xr:uid="{00000000-0005-0000-0000-000006B00000}"/>
    <cellStyle name="Normal 8 2 15 2" xfId="45923" xr:uid="{00000000-0005-0000-0000-000007B00000}"/>
    <cellStyle name="Normal 8 2 2" xfId="45924" xr:uid="{00000000-0005-0000-0000-000008B00000}"/>
    <cellStyle name="Normal 8 2 2 10" xfId="45925" xr:uid="{00000000-0005-0000-0000-000009B00000}"/>
    <cellStyle name="Normal 8 2 2 10 2" xfId="45926" xr:uid="{00000000-0005-0000-0000-00000AB00000}"/>
    <cellStyle name="Normal 8 2 2 10 2 2" xfId="45927" xr:uid="{00000000-0005-0000-0000-00000BB00000}"/>
    <cellStyle name="Normal 8 2 2 10 3" xfId="45928" xr:uid="{00000000-0005-0000-0000-00000CB00000}"/>
    <cellStyle name="Normal 8 2 2 11" xfId="45929" xr:uid="{00000000-0005-0000-0000-00000DB00000}"/>
    <cellStyle name="Normal 8 2 2 11 2" xfId="45930" xr:uid="{00000000-0005-0000-0000-00000EB00000}"/>
    <cellStyle name="Normal 8 2 2 12" xfId="45931" xr:uid="{00000000-0005-0000-0000-00000FB00000}"/>
    <cellStyle name="Normal 8 2 2 12 2" xfId="45932" xr:uid="{00000000-0005-0000-0000-000010B00000}"/>
    <cellStyle name="Normal 8 2 2 13" xfId="45933" xr:uid="{00000000-0005-0000-0000-000011B00000}"/>
    <cellStyle name="Normal 8 2 2 14" xfId="56304" xr:uid="{00000000-0005-0000-0000-000012B00000}"/>
    <cellStyle name="Normal 8 2 2 2" xfId="45934" xr:uid="{00000000-0005-0000-0000-000013B00000}"/>
    <cellStyle name="Normal 8 2 2 2 10" xfId="56305" xr:uid="{00000000-0005-0000-0000-000014B00000}"/>
    <cellStyle name="Normal 8 2 2 2 2" xfId="45935" xr:uid="{00000000-0005-0000-0000-000015B00000}"/>
    <cellStyle name="Normal 8 2 2 2 2 2" xfId="45936" xr:uid="{00000000-0005-0000-0000-000016B00000}"/>
    <cellStyle name="Normal 8 2 2 2 2 2 2" xfId="45937" xr:uid="{00000000-0005-0000-0000-000017B00000}"/>
    <cellStyle name="Normal 8 2 2 2 2 2 2 2" xfId="45938" xr:uid="{00000000-0005-0000-0000-000018B00000}"/>
    <cellStyle name="Normal 8 2 2 2 2 2 3" xfId="45939" xr:uid="{00000000-0005-0000-0000-000019B00000}"/>
    <cellStyle name="Normal 8 2 2 2 2 3" xfId="45940" xr:uid="{00000000-0005-0000-0000-00001AB00000}"/>
    <cellStyle name="Normal 8 2 2 2 2 3 2" xfId="45941" xr:uid="{00000000-0005-0000-0000-00001BB00000}"/>
    <cellStyle name="Normal 8 2 2 2 2 3 2 2" xfId="45942" xr:uid="{00000000-0005-0000-0000-00001CB00000}"/>
    <cellStyle name="Normal 8 2 2 2 2 3 3" xfId="45943" xr:uid="{00000000-0005-0000-0000-00001DB00000}"/>
    <cellStyle name="Normal 8 2 2 2 2 4" xfId="45944" xr:uid="{00000000-0005-0000-0000-00001EB00000}"/>
    <cellStyle name="Normal 8 2 2 2 2 4 2" xfId="45945" xr:uid="{00000000-0005-0000-0000-00001FB00000}"/>
    <cellStyle name="Normal 8 2 2 2 2 4 2 2" xfId="45946" xr:uid="{00000000-0005-0000-0000-000020B00000}"/>
    <cellStyle name="Normal 8 2 2 2 2 4 3" xfId="45947" xr:uid="{00000000-0005-0000-0000-000021B00000}"/>
    <cellStyle name="Normal 8 2 2 2 2 5" xfId="45948" xr:uid="{00000000-0005-0000-0000-000022B00000}"/>
    <cellStyle name="Normal 8 2 2 2 2 5 2" xfId="45949" xr:uid="{00000000-0005-0000-0000-000023B00000}"/>
    <cellStyle name="Normal 8 2 2 2 2 6" xfId="45950" xr:uid="{00000000-0005-0000-0000-000024B00000}"/>
    <cellStyle name="Normal 8 2 2 2 2 6 2" xfId="45951" xr:uid="{00000000-0005-0000-0000-000025B00000}"/>
    <cellStyle name="Normal 8 2 2 2 2 7" xfId="45952" xr:uid="{00000000-0005-0000-0000-000026B00000}"/>
    <cellStyle name="Normal 8 2 2 2 3" xfId="45953" xr:uid="{00000000-0005-0000-0000-000027B00000}"/>
    <cellStyle name="Normal 8 2 2 2 3 2" xfId="45954" xr:uid="{00000000-0005-0000-0000-000028B00000}"/>
    <cellStyle name="Normal 8 2 2 2 3 2 2" xfId="45955" xr:uid="{00000000-0005-0000-0000-000029B00000}"/>
    <cellStyle name="Normal 8 2 2 2 3 2 2 2" xfId="45956" xr:uid="{00000000-0005-0000-0000-00002AB00000}"/>
    <cellStyle name="Normal 8 2 2 2 3 2 3" xfId="45957" xr:uid="{00000000-0005-0000-0000-00002BB00000}"/>
    <cellStyle name="Normal 8 2 2 2 3 3" xfId="45958" xr:uid="{00000000-0005-0000-0000-00002CB00000}"/>
    <cellStyle name="Normal 8 2 2 2 3 3 2" xfId="45959" xr:uid="{00000000-0005-0000-0000-00002DB00000}"/>
    <cellStyle name="Normal 8 2 2 2 3 3 2 2" xfId="45960" xr:uid="{00000000-0005-0000-0000-00002EB00000}"/>
    <cellStyle name="Normal 8 2 2 2 3 3 3" xfId="45961" xr:uid="{00000000-0005-0000-0000-00002FB00000}"/>
    <cellStyle name="Normal 8 2 2 2 3 4" xfId="45962" xr:uid="{00000000-0005-0000-0000-000030B00000}"/>
    <cellStyle name="Normal 8 2 2 2 3 4 2" xfId="45963" xr:uid="{00000000-0005-0000-0000-000031B00000}"/>
    <cellStyle name="Normal 8 2 2 2 3 4 2 2" xfId="45964" xr:uid="{00000000-0005-0000-0000-000032B00000}"/>
    <cellStyle name="Normal 8 2 2 2 3 4 3" xfId="45965" xr:uid="{00000000-0005-0000-0000-000033B00000}"/>
    <cellStyle name="Normal 8 2 2 2 3 5" xfId="45966" xr:uid="{00000000-0005-0000-0000-000034B00000}"/>
    <cellStyle name="Normal 8 2 2 2 3 5 2" xfId="45967" xr:uid="{00000000-0005-0000-0000-000035B00000}"/>
    <cellStyle name="Normal 8 2 2 2 3 6" xfId="45968" xr:uid="{00000000-0005-0000-0000-000036B00000}"/>
    <cellStyle name="Normal 8 2 2 2 4" xfId="45969" xr:uid="{00000000-0005-0000-0000-000037B00000}"/>
    <cellStyle name="Normal 8 2 2 2 4 2" xfId="45970" xr:uid="{00000000-0005-0000-0000-000038B00000}"/>
    <cellStyle name="Normal 8 2 2 2 4 2 2" xfId="45971" xr:uid="{00000000-0005-0000-0000-000039B00000}"/>
    <cellStyle name="Normal 8 2 2 2 4 3" xfId="45972" xr:uid="{00000000-0005-0000-0000-00003AB00000}"/>
    <cellStyle name="Normal 8 2 2 2 5" xfId="45973" xr:uid="{00000000-0005-0000-0000-00003BB00000}"/>
    <cellStyle name="Normal 8 2 2 2 5 2" xfId="45974" xr:uid="{00000000-0005-0000-0000-00003CB00000}"/>
    <cellStyle name="Normal 8 2 2 2 5 2 2" xfId="45975" xr:uid="{00000000-0005-0000-0000-00003DB00000}"/>
    <cellStyle name="Normal 8 2 2 2 5 3" xfId="45976" xr:uid="{00000000-0005-0000-0000-00003EB00000}"/>
    <cellStyle name="Normal 8 2 2 2 6" xfId="45977" xr:uid="{00000000-0005-0000-0000-00003FB00000}"/>
    <cellStyle name="Normal 8 2 2 2 6 2" xfId="45978" xr:uid="{00000000-0005-0000-0000-000040B00000}"/>
    <cellStyle name="Normal 8 2 2 2 6 2 2" xfId="45979" xr:uid="{00000000-0005-0000-0000-000041B00000}"/>
    <cellStyle name="Normal 8 2 2 2 6 3" xfId="45980" xr:uid="{00000000-0005-0000-0000-000042B00000}"/>
    <cellStyle name="Normal 8 2 2 2 7" xfId="45981" xr:uid="{00000000-0005-0000-0000-000043B00000}"/>
    <cellStyle name="Normal 8 2 2 2 7 2" xfId="45982" xr:uid="{00000000-0005-0000-0000-000044B00000}"/>
    <cellStyle name="Normal 8 2 2 2 8" xfId="45983" xr:uid="{00000000-0005-0000-0000-000045B00000}"/>
    <cellStyle name="Normal 8 2 2 2 8 2" xfId="45984" xr:uid="{00000000-0005-0000-0000-000046B00000}"/>
    <cellStyle name="Normal 8 2 2 2 9" xfId="45985" xr:uid="{00000000-0005-0000-0000-000047B00000}"/>
    <cellStyle name="Normal 8 2 2 3" xfId="45986" xr:uid="{00000000-0005-0000-0000-000048B00000}"/>
    <cellStyle name="Normal 8 2 2 3 2" xfId="45987" xr:uid="{00000000-0005-0000-0000-000049B00000}"/>
    <cellStyle name="Normal 8 2 2 3 2 2" xfId="45988" xr:uid="{00000000-0005-0000-0000-00004AB00000}"/>
    <cellStyle name="Normal 8 2 2 3 2 2 2" xfId="45989" xr:uid="{00000000-0005-0000-0000-00004BB00000}"/>
    <cellStyle name="Normal 8 2 2 3 2 3" xfId="45990" xr:uid="{00000000-0005-0000-0000-00004CB00000}"/>
    <cellStyle name="Normal 8 2 2 3 2 4" xfId="56307" xr:uid="{00000000-0005-0000-0000-00004DB00000}"/>
    <cellStyle name="Normal 8 2 2 3 3" xfId="45991" xr:uid="{00000000-0005-0000-0000-00004EB00000}"/>
    <cellStyle name="Normal 8 2 2 3 3 2" xfId="45992" xr:uid="{00000000-0005-0000-0000-00004FB00000}"/>
    <cellStyle name="Normal 8 2 2 3 3 2 2" xfId="45993" xr:uid="{00000000-0005-0000-0000-000050B00000}"/>
    <cellStyle name="Normal 8 2 2 3 3 3" xfId="45994" xr:uid="{00000000-0005-0000-0000-000051B00000}"/>
    <cellStyle name="Normal 8 2 2 3 4" xfId="45995" xr:uid="{00000000-0005-0000-0000-000052B00000}"/>
    <cellStyle name="Normal 8 2 2 3 4 2" xfId="45996" xr:uid="{00000000-0005-0000-0000-000053B00000}"/>
    <cellStyle name="Normal 8 2 2 3 4 2 2" xfId="45997" xr:uid="{00000000-0005-0000-0000-000054B00000}"/>
    <cellStyle name="Normal 8 2 2 3 4 3" xfId="45998" xr:uid="{00000000-0005-0000-0000-000055B00000}"/>
    <cellStyle name="Normal 8 2 2 3 5" xfId="45999" xr:uid="{00000000-0005-0000-0000-000056B00000}"/>
    <cellStyle name="Normal 8 2 2 3 5 2" xfId="46000" xr:uid="{00000000-0005-0000-0000-000057B00000}"/>
    <cellStyle name="Normal 8 2 2 3 6" xfId="46001" xr:uid="{00000000-0005-0000-0000-000058B00000}"/>
    <cellStyle name="Normal 8 2 2 3 6 2" xfId="46002" xr:uid="{00000000-0005-0000-0000-000059B00000}"/>
    <cellStyle name="Normal 8 2 2 3 7" xfId="46003" xr:uid="{00000000-0005-0000-0000-00005AB00000}"/>
    <cellStyle name="Normal 8 2 2 3 8" xfId="56306" xr:uid="{00000000-0005-0000-0000-00005BB00000}"/>
    <cellStyle name="Normal 8 2 2 4" xfId="46004" xr:uid="{00000000-0005-0000-0000-00005CB00000}"/>
    <cellStyle name="Normal 8 2 2 4 2" xfId="46005" xr:uid="{00000000-0005-0000-0000-00005DB00000}"/>
    <cellStyle name="Normal 8 2 2 4 2 2" xfId="46006" xr:uid="{00000000-0005-0000-0000-00005EB00000}"/>
    <cellStyle name="Normal 8 2 2 4 2 2 2" xfId="46007" xr:uid="{00000000-0005-0000-0000-00005FB00000}"/>
    <cellStyle name="Normal 8 2 2 4 2 3" xfId="46008" xr:uid="{00000000-0005-0000-0000-000060B00000}"/>
    <cellStyle name="Normal 8 2 2 4 3" xfId="46009" xr:uid="{00000000-0005-0000-0000-000061B00000}"/>
    <cellStyle name="Normal 8 2 2 4 3 2" xfId="46010" xr:uid="{00000000-0005-0000-0000-000062B00000}"/>
    <cellStyle name="Normal 8 2 2 4 3 2 2" xfId="46011" xr:uid="{00000000-0005-0000-0000-000063B00000}"/>
    <cellStyle name="Normal 8 2 2 4 3 3" xfId="46012" xr:uid="{00000000-0005-0000-0000-000064B00000}"/>
    <cellStyle name="Normal 8 2 2 4 4" xfId="46013" xr:uid="{00000000-0005-0000-0000-000065B00000}"/>
    <cellStyle name="Normal 8 2 2 4 4 2" xfId="46014" xr:uid="{00000000-0005-0000-0000-000066B00000}"/>
    <cellStyle name="Normal 8 2 2 4 4 2 2" xfId="46015" xr:uid="{00000000-0005-0000-0000-000067B00000}"/>
    <cellStyle name="Normal 8 2 2 4 4 3" xfId="46016" xr:uid="{00000000-0005-0000-0000-000068B00000}"/>
    <cellStyle name="Normal 8 2 2 4 5" xfId="46017" xr:uid="{00000000-0005-0000-0000-000069B00000}"/>
    <cellStyle name="Normal 8 2 2 4 5 2" xfId="46018" xr:uid="{00000000-0005-0000-0000-00006AB00000}"/>
    <cellStyle name="Normal 8 2 2 4 6" xfId="46019" xr:uid="{00000000-0005-0000-0000-00006BB00000}"/>
    <cellStyle name="Normal 8 2 2 4 6 2" xfId="46020" xr:uid="{00000000-0005-0000-0000-00006CB00000}"/>
    <cellStyle name="Normal 8 2 2 4 7" xfId="46021" xr:uid="{00000000-0005-0000-0000-00006DB00000}"/>
    <cellStyle name="Normal 8 2 2 5" xfId="46022" xr:uid="{00000000-0005-0000-0000-00006EB00000}"/>
    <cellStyle name="Normal 8 2 2 5 2" xfId="46023" xr:uid="{00000000-0005-0000-0000-00006FB00000}"/>
    <cellStyle name="Normal 8 2 2 5 2 2" xfId="46024" xr:uid="{00000000-0005-0000-0000-000070B00000}"/>
    <cellStyle name="Normal 8 2 2 5 2 2 2" xfId="46025" xr:uid="{00000000-0005-0000-0000-000071B00000}"/>
    <cellStyle name="Normal 8 2 2 5 2 3" xfId="46026" xr:uid="{00000000-0005-0000-0000-000072B00000}"/>
    <cellStyle name="Normal 8 2 2 5 3" xfId="46027" xr:uid="{00000000-0005-0000-0000-000073B00000}"/>
    <cellStyle name="Normal 8 2 2 5 3 2" xfId="46028" xr:uid="{00000000-0005-0000-0000-000074B00000}"/>
    <cellStyle name="Normal 8 2 2 5 3 2 2" xfId="46029" xr:uid="{00000000-0005-0000-0000-000075B00000}"/>
    <cellStyle name="Normal 8 2 2 5 3 3" xfId="46030" xr:uid="{00000000-0005-0000-0000-000076B00000}"/>
    <cellStyle name="Normal 8 2 2 5 4" xfId="46031" xr:uid="{00000000-0005-0000-0000-000077B00000}"/>
    <cellStyle name="Normal 8 2 2 5 4 2" xfId="46032" xr:uid="{00000000-0005-0000-0000-000078B00000}"/>
    <cellStyle name="Normal 8 2 2 5 4 2 2" xfId="46033" xr:uid="{00000000-0005-0000-0000-000079B00000}"/>
    <cellStyle name="Normal 8 2 2 5 4 3" xfId="46034" xr:uid="{00000000-0005-0000-0000-00007AB00000}"/>
    <cellStyle name="Normal 8 2 2 5 5" xfId="46035" xr:uid="{00000000-0005-0000-0000-00007BB00000}"/>
    <cellStyle name="Normal 8 2 2 5 5 2" xfId="46036" xr:uid="{00000000-0005-0000-0000-00007CB00000}"/>
    <cellStyle name="Normal 8 2 2 5 6" xfId="46037" xr:uid="{00000000-0005-0000-0000-00007DB00000}"/>
    <cellStyle name="Normal 8 2 2 6" xfId="46038" xr:uid="{00000000-0005-0000-0000-00007EB00000}"/>
    <cellStyle name="Normal 8 2 2 6 2" xfId="46039" xr:uid="{00000000-0005-0000-0000-00007FB00000}"/>
    <cellStyle name="Normal 8 2 2 6 2 2" xfId="46040" xr:uid="{00000000-0005-0000-0000-000080B00000}"/>
    <cellStyle name="Normal 8 2 2 6 2 2 2" xfId="46041" xr:uid="{00000000-0005-0000-0000-000081B00000}"/>
    <cellStyle name="Normal 8 2 2 6 2 3" xfId="46042" xr:uid="{00000000-0005-0000-0000-000082B00000}"/>
    <cellStyle name="Normal 8 2 2 6 3" xfId="46043" xr:uid="{00000000-0005-0000-0000-000083B00000}"/>
    <cellStyle name="Normal 8 2 2 6 3 2" xfId="46044" xr:uid="{00000000-0005-0000-0000-000084B00000}"/>
    <cellStyle name="Normal 8 2 2 6 3 2 2" xfId="46045" xr:uid="{00000000-0005-0000-0000-000085B00000}"/>
    <cellStyle name="Normal 8 2 2 6 3 3" xfId="46046" xr:uid="{00000000-0005-0000-0000-000086B00000}"/>
    <cellStyle name="Normal 8 2 2 6 4" xfId="46047" xr:uid="{00000000-0005-0000-0000-000087B00000}"/>
    <cellStyle name="Normal 8 2 2 6 4 2" xfId="46048" xr:uid="{00000000-0005-0000-0000-000088B00000}"/>
    <cellStyle name="Normal 8 2 2 6 4 2 2" xfId="46049" xr:uid="{00000000-0005-0000-0000-000089B00000}"/>
    <cellStyle name="Normal 8 2 2 6 4 3" xfId="46050" xr:uid="{00000000-0005-0000-0000-00008AB00000}"/>
    <cellStyle name="Normal 8 2 2 6 5" xfId="46051" xr:uid="{00000000-0005-0000-0000-00008BB00000}"/>
    <cellStyle name="Normal 8 2 2 6 5 2" xfId="46052" xr:uid="{00000000-0005-0000-0000-00008CB00000}"/>
    <cellStyle name="Normal 8 2 2 6 6" xfId="46053" xr:uid="{00000000-0005-0000-0000-00008DB00000}"/>
    <cellStyle name="Normal 8 2 2 7" xfId="46054" xr:uid="{00000000-0005-0000-0000-00008EB00000}"/>
    <cellStyle name="Normal 8 2 2 7 2" xfId="46055" xr:uid="{00000000-0005-0000-0000-00008FB00000}"/>
    <cellStyle name="Normal 8 2 2 7 2 2" xfId="46056" xr:uid="{00000000-0005-0000-0000-000090B00000}"/>
    <cellStyle name="Normal 8 2 2 7 3" xfId="46057" xr:uid="{00000000-0005-0000-0000-000091B00000}"/>
    <cellStyle name="Normal 8 2 2 8" xfId="46058" xr:uid="{00000000-0005-0000-0000-000092B00000}"/>
    <cellStyle name="Normal 8 2 2 8 2" xfId="46059" xr:uid="{00000000-0005-0000-0000-000093B00000}"/>
    <cellStyle name="Normal 8 2 2 8 2 2" xfId="46060" xr:uid="{00000000-0005-0000-0000-000094B00000}"/>
    <cellStyle name="Normal 8 2 2 8 3" xfId="46061" xr:uid="{00000000-0005-0000-0000-000095B00000}"/>
    <cellStyle name="Normal 8 2 2 9" xfId="46062" xr:uid="{00000000-0005-0000-0000-000096B00000}"/>
    <cellStyle name="Normal 8 2 2 9 2" xfId="46063" xr:uid="{00000000-0005-0000-0000-000097B00000}"/>
    <cellStyle name="Normal 8 2 2 9 2 2" xfId="46064" xr:uid="{00000000-0005-0000-0000-000098B00000}"/>
    <cellStyle name="Normal 8 2 2 9 3" xfId="46065" xr:uid="{00000000-0005-0000-0000-000099B00000}"/>
    <cellStyle name="Normal 8 2 3" xfId="46066" xr:uid="{00000000-0005-0000-0000-00009AB00000}"/>
    <cellStyle name="Normal 8 2 4" xfId="46067" xr:uid="{00000000-0005-0000-0000-00009BB00000}"/>
    <cellStyle name="Normal 8 2 4 2" xfId="46068" xr:uid="{00000000-0005-0000-0000-00009CB00000}"/>
    <cellStyle name="Normal 8 2 4 2 2" xfId="46069" xr:uid="{00000000-0005-0000-0000-00009DB00000}"/>
    <cellStyle name="Normal 8 2 4 2 2 2" xfId="46070" xr:uid="{00000000-0005-0000-0000-00009EB00000}"/>
    <cellStyle name="Normal 8 2 4 2 2 2 2" xfId="46071" xr:uid="{00000000-0005-0000-0000-00009FB00000}"/>
    <cellStyle name="Normal 8 2 4 2 2 3" xfId="46072" xr:uid="{00000000-0005-0000-0000-0000A0B00000}"/>
    <cellStyle name="Normal 8 2 4 2 3" xfId="46073" xr:uid="{00000000-0005-0000-0000-0000A1B00000}"/>
    <cellStyle name="Normal 8 2 4 2 3 2" xfId="46074" xr:uid="{00000000-0005-0000-0000-0000A2B00000}"/>
    <cellStyle name="Normal 8 2 4 2 3 2 2" xfId="46075" xr:uid="{00000000-0005-0000-0000-0000A3B00000}"/>
    <cellStyle name="Normal 8 2 4 2 3 3" xfId="46076" xr:uid="{00000000-0005-0000-0000-0000A4B00000}"/>
    <cellStyle name="Normal 8 2 4 2 4" xfId="46077" xr:uid="{00000000-0005-0000-0000-0000A5B00000}"/>
    <cellStyle name="Normal 8 2 4 2 4 2" xfId="46078" xr:uid="{00000000-0005-0000-0000-0000A6B00000}"/>
    <cellStyle name="Normal 8 2 4 2 4 2 2" xfId="46079" xr:uid="{00000000-0005-0000-0000-0000A7B00000}"/>
    <cellStyle name="Normal 8 2 4 2 4 3" xfId="46080" xr:uid="{00000000-0005-0000-0000-0000A8B00000}"/>
    <cellStyle name="Normal 8 2 4 2 5" xfId="46081" xr:uid="{00000000-0005-0000-0000-0000A9B00000}"/>
    <cellStyle name="Normal 8 2 4 2 5 2" xfId="46082" xr:uid="{00000000-0005-0000-0000-0000AAB00000}"/>
    <cellStyle name="Normal 8 2 4 2 6" xfId="46083" xr:uid="{00000000-0005-0000-0000-0000ABB00000}"/>
    <cellStyle name="Normal 8 2 4 2 6 2" xfId="46084" xr:uid="{00000000-0005-0000-0000-0000ACB00000}"/>
    <cellStyle name="Normal 8 2 4 2 7" xfId="46085" xr:uid="{00000000-0005-0000-0000-0000ADB00000}"/>
    <cellStyle name="Normal 8 2 4 3" xfId="46086" xr:uid="{00000000-0005-0000-0000-0000AEB00000}"/>
    <cellStyle name="Normal 8 2 4 3 2" xfId="46087" xr:uid="{00000000-0005-0000-0000-0000AFB00000}"/>
    <cellStyle name="Normal 8 2 4 3 2 2" xfId="46088" xr:uid="{00000000-0005-0000-0000-0000B0B00000}"/>
    <cellStyle name="Normal 8 2 4 3 2 2 2" xfId="46089" xr:uid="{00000000-0005-0000-0000-0000B1B00000}"/>
    <cellStyle name="Normal 8 2 4 3 2 3" xfId="46090" xr:uid="{00000000-0005-0000-0000-0000B2B00000}"/>
    <cellStyle name="Normal 8 2 4 3 3" xfId="46091" xr:uid="{00000000-0005-0000-0000-0000B3B00000}"/>
    <cellStyle name="Normal 8 2 4 3 3 2" xfId="46092" xr:uid="{00000000-0005-0000-0000-0000B4B00000}"/>
    <cellStyle name="Normal 8 2 4 3 3 2 2" xfId="46093" xr:uid="{00000000-0005-0000-0000-0000B5B00000}"/>
    <cellStyle name="Normal 8 2 4 3 3 3" xfId="46094" xr:uid="{00000000-0005-0000-0000-0000B6B00000}"/>
    <cellStyle name="Normal 8 2 4 3 4" xfId="46095" xr:uid="{00000000-0005-0000-0000-0000B7B00000}"/>
    <cellStyle name="Normal 8 2 4 3 4 2" xfId="46096" xr:uid="{00000000-0005-0000-0000-0000B8B00000}"/>
    <cellStyle name="Normal 8 2 4 3 4 2 2" xfId="46097" xr:uid="{00000000-0005-0000-0000-0000B9B00000}"/>
    <cellStyle name="Normal 8 2 4 3 4 3" xfId="46098" xr:uid="{00000000-0005-0000-0000-0000BAB00000}"/>
    <cellStyle name="Normal 8 2 4 3 5" xfId="46099" xr:uid="{00000000-0005-0000-0000-0000BBB00000}"/>
    <cellStyle name="Normal 8 2 4 3 5 2" xfId="46100" xr:uid="{00000000-0005-0000-0000-0000BCB00000}"/>
    <cellStyle name="Normal 8 2 4 3 6" xfId="46101" xr:uid="{00000000-0005-0000-0000-0000BDB00000}"/>
    <cellStyle name="Normal 8 2 4 4" xfId="46102" xr:uid="{00000000-0005-0000-0000-0000BEB00000}"/>
    <cellStyle name="Normal 8 2 4 4 2" xfId="46103" xr:uid="{00000000-0005-0000-0000-0000BFB00000}"/>
    <cellStyle name="Normal 8 2 4 4 2 2" xfId="46104" xr:uid="{00000000-0005-0000-0000-0000C0B00000}"/>
    <cellStyle name="Normal 8 2 4 4 3" xfId="46105" xr:uid="{00000000-0005-0000-0000-0000C1B00000}"/>
    <cellStyle name="Normal 8 2 4 5" xfId="46106" xr:uid="{00000000-0005-0000-0000-0000C2B00000}"/>
    <cellStyle name="Normal 8 2 4 5 2" xfId="46107" xr:uid="{00000000-0005-0000-0000-0000C3B00000}"/>
    <cellStyle name="Normal 8 2 4 5 2 2" xfId="46108" xr:uid="{00000000-0005-0000-0000-0000C4B00000}"/>
    <cellStyle name="Normal 8 2 4 5 3" xfId="46109" xr:uid="{00000000-0005-0000-0000-0000C5B00000}"/>
    <cellStyle name="Normal 8 2 4 6" xfId="46110" xr:uid="{00000000-0005-0000-0000-0000C6B00000}"/>
    <cellStyle name="Normal 8 2 4 6 2" xfId="46111" xr:uid="{00000000-0005-0000-0000-0000C7B00000}"/>
    <cellStyle name="Normal 8 2 4 6 2 2" xfId="46112" xr:uid="{00000000-0005-0000-0000-0000C8B00000}"/>
    <cellStyle name="Normal 8 2 4 6 3" xfId="46113" xr:uid="{00000000-0005-0000-0000-0000C9B00000}"/>
    <cellStyle name="Normal 8 2 4 7" xfId="46114" xr:uid="{00000000-0005-0000-0000-0000CAB00000}"/>
    <cellStyle name="Normal 8 2 4 7 2" xfId="46115" xr:uid="{00000000-0005-0000-0000-0000CBB00000}"/>
    <cellStyle name="Normal 8 2 4 8" xfId="46116" xr:uid="{00000000-0005-0000-0000-0000CCB00000}"/>
    <cellStyle name="Normal 8 2 4 8 2" xfId="46117" xr:uid="{00000000-0005-0000-0000-0000CDB00000}"/>
    <cellStyle name="Normal 8 2 4 9" xfId="46118" xr:uid="{00000000-0005-0000-0000-0000CEB00000}"/>
    <cellStyle name="Normal 8 2 5" xfId="46119" xr:uid="{00000000-0005-0000-0000-0000CFB00000}"/>
    <cellStyle name="Normal 8 2 5 2" xfId="46120" xr:uid="{00000000-0005-0000-0000-0000D0B00000}"/>
    <cellStyle name="Normal 8 2 5 2 2" xfId="46121" xr:uid="{00000000-0005-0000-0000-0000D1B00000}"/>
    <cellStyle name="Normal 8 2 5 2 2 2" xfId="46122" xr:uid="{00000000-0005-0000-0000-0000D2B00000}"/>
    <cellStyle name="Normal 8 2 5 2 3" xfId="46123" xr:uid="{00000000-0005-0000-0000-0000D3B00000}"/>
    <cellStyle name="Normal 8 2 5 3" xfId="46124" xr:uid="{00000000-0005-0000-0000-0000D4B00000}"/>
    <cellStyle name="Normal 8 2 5 3 2" xfId="46125" xr:uid="{00000000-0005-0000-0000-0000D5B00000}"/>
    <cellStyle name="Normal 8 2 5 3 2 2" xfId="46126" xr:uid="{00000000-0005-0000-0000-0000D6B00000}"/>
    <cellStyle name="Normal 8 2 5 3 3" xfId="46127" xr:uid="{00000000-0005-0000-0000-0000D7B00000}"/>
    <cellStyle name="Normal 8 2 5 4" xfId="46128" xr:uid="{00000000-0005-0000-0000-0000D8B00000}"/>
    <cellStyle name="Normal 8 2 5 4 2" xfId="46129" xr:uid="{00000000-0005-0000-0000-0000D9B00000}"/>
    <cellStyle name="Normal 8 2 5 4 2 2" xfId="46130" xr:uid="{00000000-0005-0000-0000-0000DAB00000}"/>
    <cellStyle name="Normal 8 2 5 4 3" xfId="46131" xr:uid="{00000000-0005-0000-0000-0000DBB00000}"/>
    <cellStyle name="Normal 8 2 5 5" xfId="46132" xr:uid="{00000000-0005-0000-0000-0000DCB00000}"/>
    <cellStyle name="Normal 8 2 5 5 2" xfId="46133" xr:uid="{00000000-0005-0000-0000-0000DDB00000}"/>
    <cellStyle name="Normal 8 2 5 6" xfId="46134" xr:uid="{00000000-0005-0000-0000-0000DEB00000}"/>
    <cellStyle name="Normal 8 2 5 6 2" xfId="46135" xr:uid="{00000000-0005-0000-0000-0000DFB00000}"/>
    <cellStyle name="Normal 8 2 5 7" xfId="46136" xr:uid="{00000000-0005-0000-0000-0000E0B00000}"/>
    <cellStyle name="Normal 8 2 6" xfId="46137" xr:uid="{00000000-0005-0000-0000-0000E1B00000}"/>
    <cellStyle name="Normal 8 2 6 2" xfId="46138" xr:uid="{00000000-0005-0000-0000-0000E2B00000}"/>
    <cellStyle name="Normal 8 2 6 2 2" xfId="46139" xr:uid="{00000000-0005-0000-0000-0000E3B00000}"/>
    <cellStyle name="Normal 8 2 6 2 2 2" xfId="46140" xr:uid="{00000000-0005-0000-0000-0000E4B00000}"/>
    <cellStyle name="Normal 8 2 6 2 3" xfId="46141" xr:uid="{00000000-0005-0000-0000-0000E5B00000}"/>
    <cellStyle name="Normal 8 2 6 3" xfId="46142" xr:uid="{00000000-0005-0000-0000-0000E6B00000}"/>
    <cellStyle name="Normal 8 2 6 3 2" xfId="46143" xr:uid="{00000000-0005-0000-0000-0000E7B00000}"/>
    <cellStyle name="Normal 8 2 6 3 2 2" xfId="46144" xr:uid="{00000000-0005-0000-0000-0000E8B00000}"/>
    <cellStyle name="Normal 8 2 6 3 3" xfId="46145" xr:uid="{00000000-0005-0000-0000-0000E9B00000}"/>
    <cellStyle name="Normal 8 2 6 4" xfId="46146" xr:uid="{00000000-0005-0000-0000-0000EAB00000}"/>
    <cellStyle name="Normal 8 2 6 4 2" xfId="46147" xr:uid="{00000000-0005-0000-0000-0000EBB00000}"/>
    <cellStyle name="Normal 8 2 6 4 2 2" xfId="46148" xr:uid="{00000000-0005-0000-0000-0000ECB00000}"/>
    <cellStyle name="Normal 8 2 6 4 3" xfId="46149" xr:uid="{00000000-0005-0000-0000-0000EDB00000}"/>
    <cellStyle name="Normal 8 2 6 5" xfId="46150" xr:uid="{00000000-0005-0000-0000-0000EEB00000}"/>
    <cellStyle name="Normal 8 2 6 5 2" xfId="46151" xr:uid="{00000000-0005-0000-0000-0000EFB00000}"/>
    <cellStyle name="Normal 8 2 6 6" xfId="46152" xr:uid="{00000000-0005-0000-0000-0000F0B00000}"/>
    <cellStyle name="Normal 8 2 6 6 2" xfId="46153" xr:uid="{00000000-0005-0000-0000-0000F1B00000}"/>
    <cellStyle name="Normal 8 2 6 7" xfId="46154" xr:uid="{00000000-0005-0000-0000-0000F2B00000}"/>
    <cellStyle name="Normal 8 2 7" xfId="46155" xr:uid="{00000000-0005-0000-0000-0000F3B00000}"/>
    <cellStyle name="Normal 8 2 7 2" xfId="46156" xr:uid="{00000000-0005-0000-0000-0000F4B00000}"/>
    <cellStyle name="Normal 8 2 7 2 2" xfId="46157" xr:uid="{00000000-0005-0000-0000-0000F5B00000}"/>
    <cellStyle name="Normal 8 2 7 2 2 2" xfId="46158" xr:uid="{00000000-0005-0000-0000-0000F6B00000}"/>
    <cellStyle name="Normal 8 2 7 2 3" xfId="46159" xr:uid="{00000000-0005-0000-0000-0000F7B00000}"/>
    <cellStyle name="Normal 8 2 7 3" xfId="46160" xr:uid="{00000000-0005-0000-0000-0000F8B00000}"/>
    <cellStyle name="Normal 8 2 7 3 2" xfId="46161" xr:uid="{00000000-0005-0000-0000-0000F9B00000}"/>
    <cellStyle name="Normal 8 2 7 3 2 2" xfId="46162" xr:uid="{00000000-0005-0000-0000-0000FAB00000}"/>
    <cellStyle name="Normal 8 2 7 3 3" xfId="46163" xr:uid="{00000000-0005-0000-0000-0000FBB00000}"/>
    <cellStyle name="Normal 8 2 7 4" xfId="46164" xr:uid="{00000000-0005-0000-0000-0000FCB00000}"/>
    <cellStyle name="Normal 8 2 7 4 2" xfId="46165" xr:uid="{00000000-0005-0000-0000-0000FDB00000}"/>
    <cellStyle name="Normal 8 2 7 4 2 2" xfId="46166" xr:uid="{00000000-0005-0000-0000-0000FEB00000}"/>
    <cellStyle name="Normal 8 2 7 4 3" xfId="46167" xr:uid="{00000000-0005-0000-0000-0000FFB00000}"/>
    <cellStyle name="Normal 8 2 7 5" xfId="46168" xr:uid="{00000000-0005-0000-0000-000000B10000}"/>
    <cellStyle name="Normal 8 2 7 5 2" xfId="46169" xr:uid="{00000000-0005-0000-0000-000001B10000}"/>
    <cellStyle name="Normal 8 2 7 6" xfId="46170" xr:uid="{00000000-0005-0000-0000-000002B10000}"/>
    <cellStyle name="Normal 8 2 8" xfId="46171" xr:uid="{00000000-0005-0000-0000-000003B10000}"/>
    <cellStyle name="Normal 8 2 8 2" xfId="46172" xr:uid="{00000000-0005-0000-0000-000004B10000}"/>
    <cellStyle name="Normal 8 2 8 2 2" xfId="46173" xr:uid="{00000000-0005-0000-0000-000005B10000}"/>
    <cellStyle name="Normal 8 2 8 2 2 2" xfId="46174" xr:uid="{00000000-0005-0000-0000-000006B10000}"/>
    <cellStyle name="Normal 8 2 8 2 3" xfId="46175" xr:uid="{00000000-0005-0000-0000-000007B10000}"/>
    <cellStyle name="Normal 8 2 8 3" xfId="46176" xr:uid="{00000000-0005-0000-0000-000008B10000}"/>
    <cellStyle name="Normal 8 2 8 3 2" xfId="46177" xr:uid="{00000000-0005-0000-0000-000009B10000}"/>
    <cellStyle name="Normal 8 2 8 3 2 2" xfId="46178" xr:uid="{00000000-0005-0000-0000-00000AB10000}"/>
    <cellStyle name="Normal 8 2 8 3 3" xfId="46179" xr:uid="{00000000-0005-0000-0000-00000BB10000}"/>
    <cellStyle name="Normal 8 2 8 4" xfId="46180" xr:uid="{00000000-0005-0000-0000-00000CB10000}"/>
    <cellStyle name="Normal 8 2 8 4 2" xfId="46181" xr:uid="{00000000-0005-0000-0000-00000DB10000}"/>
    <cellStyle name="Normal 8 2 8 4 2 2" xfId="46182" xr:uid="{00000000-0005-0000-0000-00000EB10000}"/>
    <cellStyle name="Normal 8 2 8 4 3" xfId="46183" xr:uid="{00000000-0005-0000-0000-00000FB10000}"/>
    <cellStyle name="Normal 8 2 8 5" xfId="46184" xr:uid="{00000000-0005-0000-0000-000010B10000}"/>
    <cellStyle name="Normal 8 2 8 5 2" xfId="46185" xr:uid="{00000000-0005-0000-0000-000011B10000}"/>
    <cellStyle name="Normal 8 2 8 6" xfId="46186" xr:uid="{00000000-0005-0000-0000-000012B10000}"/>
    <cellStyle name="Normal 8 2 9" xfId="46187" xr:uid="{00000000-0005-0000-0000-000013B10000}"/>
    <cellStyle name="Normal 8 2 9 2" xfId="46188" xr:uid="{00000000-0005-0000-0000-000014B10000}"/>
    <cellStyle name="Normal 8 2 9 2 2" xfId="46189" xr:uid="{00000000-0005-0000-0000-000015B10000}"/>
    <cellStyle name="Normal 8 2 9 3" xfId="46190" xr:uid="{00000000-0005-0000-0000-000016B10000}"/>
    <cellStyle name="Normal 8 3" xfId="46191" xr:uid="{00000000-0005-0000-0000-000017B10000}"/>
    <cellStyle name="Normal 8 3 10" xfId="46192" xr:uid="{00000000-0005-0000-0000-000018B10000}"/>
    <cellStyle name="Normal 8 3 10 2" xfId="46193" xr:uid="{00000000-0005-0000-0000-000019B10000}"/>
    <cellStyle name="Normal 8 3 10 2 2" xfId="46194" xr:uid="{00000000-0005-0000-0000-00001AB10000}"/>
    <cellStyle name="Normal 8 3 10 3" xfId="46195" xr:uid="{00000000-0005-0000-0000-00001BB10000}"/>
    <cellStyle name="Normal 8 3 11" xfId="46196" xr:uid="{00000000-0005-0000-0000-00001CB10000}"/>
    <cellStyle name="Normal 8 3 11 2" xfId="46197" xr:uid="{00000000-0005-0000-0000-00001DB10000}"/>
    <cellStyle name="Normal 8 3 12" xfId="46198" xr:uid="{00000000-0005-0000-0000-00001EB10000}"/>
    <cellStyle name="Normal 8 3 12 2" xfId="46199" xr:uid="{00000000-0005-0000-0000-00001FB10000}"/>
    <cellStyle name="Normal 8 3 13" xfId="46200" xr:uid="{00000000-0005-0000-0000-000020B10000}"/>
    <cellStyle name="Normal 8 3 14" xfId="46201" xr:uid="{00000000-0005-0000-0000-000021B10000}"/>
    <cellStyle name="Normal 8 3 2" xfId="46202" xr:uid="{00000000-0005-0000-0000-000022B10000}"/>
    <cellStyle name="Normal 8 3 2 10" xfId="56308" xr:uid="{00000000-0005-0000-0000-000023B10000}"/>
    <cellStyle name="Normal 8 3 2 2" xfId="46203" xr:uid="{00000000-0005-0000-0000-000024B10000}"/>
    <cellStyle name="Normal 8 3 2 2 2" xfId="46204" xr:uid="{00000000-0005-0000-0000-000025B10000}"/>
    <cellStyle name="Normal 8 3 2 2 2 2" xfId="46205" xr:uid="{00000000-0005-0000-0000-000026B10000}"/>
    <cellStyle name="Normal 8 3 2 2 2 2 2" xfId="46206" xr:uid="{00000000-0005-0000-0000-000027B10000}"/>
    <cellStyle name="Normal 8 3 2 2 2 3" xfId="46207" xr:uid="{00000000-0005-0000-0000-000028B10000}"/>
    <cellStyle name="Normal 8 3 2 2 3" xfId="46208" xr:uid="{00000000-0005-0000-0000-000029B10000}"/>
    <cellStyle name="Normal 8 3 2 2 3 2" xfId="46209" xr:uid="{00000000-0005-0000-0000-00002AB10000}"/>
    <cellStyle name="Normal 8 3 2 2 3 2 2" xfId="46210" xr:uid="{00000000-0005-0000-0000-00002BB10000}"/>
    <cellStyle name="Normal 8 3 2 2 3 3" xfId="46211" xr:uid="{00000000-0005-0000-0000-00002CB10000}"/>
    <cellStyle name="Normal 8 3 2 2 4" xfId="46212" xr:uid="{00000000-0005-0000-0000-00002DB10000}"/>
    <cellStyle name="Normal 8 3 2 2 4 2" xfId="46213" xr:uid="{00000000-0005-0000-0000-00002EB10000}"/>
    <cellStyle name="Normal 8 3 2 2 4 2 2" xfId="46214" xr:uid="{00000000-0005-0000-0000-00002FB10000}"/>
    <cellStyle name="Normal 8 3 2 2 4 3" xfId="46215" xr:uid="{00000000-0005-0000-0000-000030B10000}"/>
    <cellStyle name="Normal 8 3 2 2 5" xfId="46216" xr:uid="{00000000-0005-0000-0000-000031B10000}"/>
    <cellStyle name="Normal 8 3 2 2 5 2" xfId="46217" xr:uid="{00000000-0005-0000-0000-000032B10000}"/>
    <cellStyle name="Normal 8 3 2 2 6" xfId="46218" xr:uid="{00000000-0005-0000-0000-000033B10000}"/>
    <cellStyle name="Normal 8 3 2 2 6 2" xfId="46219" xr:uid="{00000000-0005-0000-0000-000034B10000}"/>
    <cellStyle name="Normal 8 3 2 2 7" xfId="46220" xr:uid="{00000000-0005-0000-0000-000035B10000}"/>
    <cellStyle name="Normal 8 3 2 3" xfId="46221" xr:uid="{00000000-0005-0000-0000-000036B10000}"/>
    <cellStyle name="Normal 8 3 2 3 2" xfId="46222" xr:uid="{00000000-0005-0000-0000-000037B10000}"/>
    <cellStyle name="Normal 8 3 2 3 2 2" xfId="46223" xr:uid="{00000000-0005-0000-0000-000038B10000}"/>
    <cellStyle name="Normal 8 3 2 3 2 2 2" xfId="46224" xr:uid="{00000000-0005-0000-0000-000039B10000}"/>
    <cellStyle name="Normal 8 3 2 3 2 3" xfId="46225" xr:uid="{00000000-0005-0000-0000-00003AB10000}"/>
    <cellStyle name="Normal 8 3 2 3 3" xfId="46226" xr:uid="{00000000-0005-0000-0000-00003BB10000}"/>
    <cellStyle name="Normal 8 3 2 3 3 2" xfId="46227" xr:uid="{00000000-0005-0000-0000-00003CB10000}"/>
    <cellStyle name="Normal 8 3 2 3 3 2 2" xfId="46228" xr:uid="{00000000-0005-0000-0000-00003DB10000}"/>
    <cellStyle name="Normal 8 3 2 3 3 3" xfId="46229" xr:uid="{00000000-0005-0000-0000-00003EB10000}"/>
    <cellStyle name="Normal 8 3 2 3 4" xfId="46230" xr:uid="{00000000-0005-0000-0000-00003FB10000}"/>
    <cellStyle name="Normal 8 3 2 3 4 2" xfId="46231" xr:uid="{00000000-0005-0000-0000-000040B10000}"/>
    <cellStyle name="Normal 8 3 2 3 4 2 2" xfId="46232" xr:uid="{00000000-0005-0000-0000-000041B10000}"/>
    <cellStyle name="Normal 8 3 2 3 4 3" xfId="46233" xr:uid="{00000000-0005-0000-0000-000042B10000}"/>
    <cellStyle name="Normal 8 3 2 3 5" xfId="46234" xr:uid="{00000000-0005-0000-0000-000043B10000}"/>
    <cellStyle name="Normal 8 3 2 3 5 2" xfId="46235" xr:uid="{00000000-0005-0000-0000-000044B10000}"/>
    <cellStyle name="Normal 8 3 2 3 6" xfId="46236" xr:uid="{00000000-0005-0000-0000-000045B10000}"/>
    <cellStyle name="Normal 8 3 2 4" xfId="46237" xr:uid="{00000000-0005-0000-0000-000046B10000}"/>
    <cellStyle name="Normal 8 3 2 4 2" xfId="46238" xr:uid="{00000000-0005-0000-0000-000047B10000}"/>
    <cellStyle name="Normal 8 3 2 4 2 2" xfId="46239" xr:uid="{00000000-0005-0000-0000-000048B10000}"/>
    <cellStyle name="Normal 8 3 2 4 3" xfId="46240" xr:uid="{00000000-0005-0000-0000-000049B10000}"/>
    <cellStyle name="Normal 8 3 2 5" xfId="46241" xr:uid="{00000000-0005-0000-0000-00004AB10000}"/>
    <cellStyle name="Normal 8 3 2 5 2" xfId="46242" xr:uid="{00000000-0005-0000-0000-00004BB10000}"/>
    <cellStyle name="Normal 8 3 2 5 2 2" xfId="46243" xr:uid="{00000000-0005-0000-0000-00004CB10000}"/>
    <cellStyle name="Normal 8 3 2 5 3" xfId="46244" xr:uid="{00000000-0005-0000-0000-00004DB10000}"/>
    <cellStyle name="Normal 8 3 2 6" xfId="46245" xr:uid="{00000000-0005-0000-0000-00004EB10000}"/>
    <cellStyle name="Normal 8 3 2 6 2" xfId="46246" xr:uid="{00000000-0005-0000-0000-00004FB10000}"/>
    <cellStyle name="Normal 8 3 2 6 2 2" xfId="46247" xr:uid="{00000000-0005-0000-0000-000050B10000}"/>
    <cellStyle name="Normal 8 3 2 6 3" xfId="46248" xr:uid="{00000000-0005-0000-0000-000051B10000}"/>
    <cellStyle name="Normal 8 3 2 7" xfId="46249" xr:uid="{00000000-0005-0000-0000-000052B10000}"/>
    <cellStyle name="Normal 8 3 2 7 2" xfId="46250" xr:uid="{00000000-0005-0000-0000-000053B10000}"/>
    <cellStyle name="Normal 8 3 2 8" xfId="46251" xr:uid="{00000000-0005-0000-0000-000054B10000}"/>
    <cellStyle name="Normal 8 3 2 8 2" xfId="46252" xr:uid="{00000000-0005-0000-0000-000055B10000}"/>
    <cellStyle name="Normal 8 3 2 9" xfId="46253" xr:uid="{00000000-0005-0000-0000-000056B10000}"/>
    <cellStyle name="Normal 8 3 3" xfId="46254" xr:uid="{00000000-0005-0000-0000-000057B10000}"/>
    <cellStyle name="Normal 8 3 3 2" xfId="46255" xr:uid="{00000000-0005-0000-0000-000058B10000}"/>
    <cellStyle name="Normal 8 3 3 2 2" xfId="46256" xr:uid="{00000000-0005-0000-0000-000059B10000}"/>
    <cellStyle name="Normal 8 3 3 2 2 2" xfId="46257" xr:uid="{00000000-0005-0000-0000-00005AB10000}"/>
    <cellStyle name="Normal 8 3 3 2 3" xfId="46258" xr:uid="{00000000-0005-0000-0000-00005BB10000}"/>
    <cellStyle name="Normal 8 3 3 2 4" xfId="56310" xr:uid="{00000000-0005-0000-0000-00005CB10000}"/>
    <cellStyle name="Normal 8 3 3 3" xfId="46259" xr:uid="{00000000-0005-0000-0000-00005DB10000}"/>
    <cellStyle name="Normal 8 3 3 3 2" xfId="46260" xr:uid="{00000000-0005-0000-0000-00005EB10000}"/>
    <cellStyle name="Normal 8 3 3 3 2 2" xfId="46261" xr:uid="{00000000-0005-0000-0000-00005FB10000}"/>
    <cellStyle name="Normal 8 3 3 3 3" xfId="46262" xr:uid="{00000000-0005-0000-0000-000060B10000}"/>
    <cellStyle name="Normal 8 3 3 4" xfId="46263" xr:uid="{00000000-0005-0000-0000-000061B10000}"/>
    <cellStyle name="Normal 8 3 3 4 2" xfId="46264" xr:uid="{00000000-0005-0000-0000-000062B10000}"/>
    <cellStyle name="Normal 8 3 3 4 2 2" xfId="46265" xr:uid="{00000000-0005-0000-0000-000063B10000}"/>
    <cellStyle name="Normal 8 3 3 4 3" xfId="46266" xr:uid="{00000000-0005-0000-0000-000064B10000}"/>
    <cellStyle name="Normal 8 3 3 5" xfId="46267" xr:uid="{00000000-0005-0000-0000-000065B10000}"/>
    <cellStyle name="Normal 8 3 3 5 2" xfId="46268" xr:uid="{00000000-0005-0000-0000-000066B10000}"/>
    <cellStyle name="Normal 8 3 3 6" xfId="46269" xr:uid="{00000000-0005-0000-0000-000067B10000}"/>
    <cellStyle name="Normal 8 3 3 6 2" xfId="46270" xr:uid="{00000000-0005-0000-0000-000068B10000}"/>
    <cellStyle name="Normal 8 3 3 7" xfId="46271" xr:uid="{00000000-0005-0000-0000-000069B10000}"/>
    <cellStyle name="Normal 8 3 3 8" xfId="56309" xr:uid="{00000000-0005-0000-0000-00006AB10000}"/>
    <cellStyle name="Normal 8 3 4" xfId="46272" xr:uid="{00000000-0005-0000-0000-00006BB10000}"/>
    <cellStyle name="Normal 8 3 4 2" xfId="46273" xr:uid="{00000000-0005-0000-0000-00006CB10000}"/>
    <cellStyle name="Normal 8 3 4 2 2" xfId="46274" xr:uid="{00000000-0005-0000-0000-00006DB10000}"/>
    <cellStyle name="Normal 8 3 4 2 2 2" xfId="46275" xr:uid="{00000000-0005-0000-0000-00006EB10000}"/>
    <cellStyle name="Normal 8 3 4 2 3" xfId="46276" xr:uid="{00000000-0005-0000-0000-00006FB10000}"/>
    <cellStyle name="Normal 8 3 4 3" xfId="46277" xr:uid="{00000000-0005-0000-0000-000070B10000}"/>
    <cellStyle name="Normal 8 3 4 3 2" xfId="46278" xr:uid="{00000000-0005-0000-0000-000071B10000}"/>
    <cellStyle name="Normal 8 3 4 3 2 2" xfId="46279" xr:uid="{00000000-0005-0000-0000-000072B10000}"/>
    <cellStyle name="Normal 8 3 4 3 3" xfId="46280" xr:uid="{00000000-0005-0000-0000-000073B10000}"/>
    <cellStyle name="Normal 8 3 4 4" xfId="46281" xr:uid="{00000000-0005-0000-0000-000074B10000}"/>
    <cellStyle name="Normal 8 3 4 4 2" xfId="46282" xr:uid="{00000000-0005-0000-0000-000075B10000}"/>
    <cellStyle name="Normal 8 3 4 4 2 2" xfId="46283" xr:uid="{00000000-0005-0000-0000-000076B10000}"/>
    <cellStyle name="Normal 8 3 4 4 3" xfId="46284" xr:uid="{00000000-0005-0000-0000-000077B10000}"/>
    <cellStyle name="Normal 8 3 4 5" xfId="46285" xr:uid="{00000000-0005-0000-0000-000078B10000}"/>
    <cellStyle name="Normal 8 3 4 5 2" xfId="46286" xr:uid="{00000000-0005-0000-0000-000079B10000}"/>
    <cellStyle name="Normal 8 3 4 6" xfId="46287" xr:uid="{00000000-0005-0000-0000-00007AB10000}"/>
    <cellStyle name="Normal 8 3 4 6 2" xfId="46288" xr:uid="{00000000-0005-0000-0000-00007BB10000}"/>
    <cellStyle name="Normal 8 3 4 7" xfId="46289" xr:uid="{00000000-0005-0000-0000-00007CB10000}"/>
    <cellStyle name="Normal 8 3 5" xfId="46290" xr:uid="{00000000-0005-0000-0000-00007DB10000}"/>
    <cellStyle name="Normal 8 3 5 2" xfId="46291" xr:uid="{00000000-0005-0000-0000-00007EB10000}"/>
    <cellStyle name="Normal 8 3 5 2 2" xfId="46292" xr:uid="{00000000-0005-0000-0000-00007FB10000}"/>
    <cellStyle name="Normal 8 3 5 2 2 2" xfId="46293" xr:uid="{00000000-0005-0000-0000-000080B10000}"/>
    <cellStyle name="Normal 8 3 5 2 3" xfId="46294" xr:uid="{00000000-0005-0000-0000-000081B10000}"/>
    <cellStyle name="Normal 8 3 5 3" xfId="46295" xr:uid="{00000000-0005-0000-0000-000082B10000}"/>
    <cellStyle name="Normal 8 3 5 3 2" xfId="46296" xr:uid="{00000000-0005-0000-0000-000083B10000}"/>
    <cellStyle name="Normal 8 3 5 3 2 2" xfId="46297" xr:uid="{00000000-0005-0000-0000-000084B10000}"/>
    <cellStyle name="Normal 8 3 5 3 3" xfId="46298" xr:uid="{00000000-0005-0000-0000-000085B10000}"/>
    <cellStyle name="Normal 8 3 5 4" xfId="46299" xr:uid="{00000000-0005-0000-0000-000086B10000}"/>
    <cellStyle name="Normal 8 3 5 4 2" xfId="46300" xr:uid="{00000000-0005-0000-0000-000087B10000}"/>
    <cellStyle name="Normal 8 3 5 4 2 2" xfId="46301" xr:uid="{00000000-0005-0000-0000-000088B10000}"/>
    <cellStyle name="Normal 8 3 5 4 3" xfId="46302" xr:uid="{00000000-0005-0000-0000-000089B10000}"/>
    <cellStyle name="Normal 8 3 5 5" xfId="46303" xr:uid="{00000000-0005-0000-0000-00008AB10000}"/>
    <cellStyle name="Normal 8 3 5 5 2" xfId="46304" xr:uid="{00000000-0005-0000-0000-00008BB10000}"/>
    <cellStyle name="Normal 8 3 5 6" xfId="46305" xr:uid="{00000000-0005-0000-0000-00008CB10000}"/>
    <cellStyle name="Normal 8 3 6" xfId="46306" xr:uid="{00000000-0005-0000-0000-00008DB10000}"/>
    <cellStyle name="Normal 8 3 6 2" xfId="46307" xr:uid="{00000000-0005-0000-0000-00008EB10000}"/>
    <cellStyle name="Normal 8 3 6 2 2" xfId="46308" xr:uid="{00000000-0005-0000-0000-00008FB10000}"/>
    <cellStyle name="Normal 8 3 6 2 2 2" xfId="46309" xr:uid="{00000000-0005-0000-0000-000090B10000}"/>
    <cellStyle name="Normal 8 3 6 2 3" xfId="46310" xr:uid="{00000000-0005-0000-0000-000091B10000}"/>
    <cellStyle name="Normal 8 3 6 3" xfId="46311" xr:uid="{00000000-0005-0000-0000-000092B10000}"/>
    <cellStyle name="Normal 8 3 6 3 2" xfId="46312" xr:uid="{00000000-0005-0000-0000-000093B10000}"/>
    <cellStyle name="Normal 8 3 6 3 2 2" xfId="46313" xr:uid="{00000000-0005-0000-0000-000094B10000}"/>
    <cellStyle name="Normal 8 3 6 3 3" xfId="46314" xr:uid="{00000000-0005-0000-0000-000095B10000}"/>
    <cellStyle name="Normal 8 3 6 4" xfId="46315" xr:uid="{00000000-0005-0000-0000-000096B10000}"/>
    <cellStyle name="Normal 8 3 6 4 2" xfId="46316" xr:uid="{00000000-0005-0000-0000-000097B10000}"/>
    <cellStyle name="Normal 8 3 6 4 2 2" xfId="46317" xr:uid="{00000000-0005-0000-0000-000098B10000}"/>
    <cellStyle name="Normal 8 3 6 4 3" xfId="46318" xr:uid="{00000000-0005-0000-0000-000099B10000}"/>
    <cellStyle name="Normal 8 3 6 5" xfId="46319" xr:uid="{00000000-0005-0000-0000-00009AB10000}"/>
    <cellStyle name="Normal 8 3 6 5 2" xfId="46320" xr:uid="{00000000-0005-0000-0000-00009BB10000}"/>
    <cellStyle name="Normal 8 3 6 6" xfId="46321" xr:uid="{00000000-0005-0000-0000-00009CB10000}"/>
    <cellStyle name="Normal 8 3 7" xfId="46322" xr:uid="{00000000-0005-0000-0000-00009DB10000}"/>
    <cellStyle name="Normal 8 3 7 2" xfId="46323" xr:uid="{00000000-0005-0000-0000-00009EB10000}"/>
    <cellStyle name="Normal 8 3 7 2 2" xfId="46324" xr:uid="{00000000-0005-0000-0000-00009FB10000}"/>
    <cellStyle name="Normal 8 3 7 3" xfId="46325" xr:uid="{00000000-0005-0000-0000-0000A0B10000}"/>
    <cellStyle name="Normal 8 3 8" xfId="46326" xr:uid="{00000000-0005-0000-0000-0000A1B10000}"/>
    <cellStyle name="Normal 8 3 8 2" xfId="46327" xr:uid="{00000000-0005-0000-0000-0000A2B10000}"/>
    <cellStyle name="Normal 8 3 8 2 2" xfId="46328" xr:uid="{00000000-0005-0000-0000-0000A3B10000}"/>
    <cellStyle name="Normal 8 3 8 3" xfId="46329" xr:uid="{00000000-0005-0000-0000-0000A4B10000}"/>
    <cellStyle name="Normal 8 3 9" xfId="46330" xr:uid="{00000000-0005-0000-0000-0000A5B10000}"/>
    <cellStyle name="Normal 8 3 9 2" xfId="46331" xr:uid="{00000000-0005-0000-0000-0000A6B10000}"/>
    <cellStyle name="Normal 8 3 9 2 2" xfId="46332" xr:uid="{00000000-0005-0000-0000-0000A7B10000}"/>
    <cellStyle name="Normal 8 3 9 3" xfId="46333" xr:uid="{00000000-0005-0000-0000-0000A8B10000}"/>
    <cellStyle name="Normal 8 4" xfId="46334" xr:uid="{00000000-0005-0000-0000-0000A9B10000}"/>
    <cellStyle name="Normal 8 5" xfId="46335" xr:uid="{00000000-0005-0000-0000-0000AAB10000}"/>
    <cellStyle name="Normal 8 5 2" xfId="46336" xr:uid="{00000000-0005-0000-0000-0000ABB10000}"/>
    <cellStyle name="Normal 8 5 2 2" xfId="46337" xr:uid="{00000000-0005-0000-0000-0000ACB10000}"/>
    <cellStyle name="Normal 8 5 2 2 2" xfId="46338" xr:uid="{00000000-0005-0000-0000-0000ADB10000}"/>
    <cellStyle name="Normal 8 5 2 2 2 2" xfId="46339" xr:uid="{00000000-0005-0000-0000-0000AEB10000}"/>
    <cellStyle name="Normal 8 5 2 2 3" xfId="46340" xr:uid="{00000000-0005-0000-0000-0000AFB10000}"/>
    <cellStyle name="Normal 8 5 2 3" xfId="46341" xr:uid="{00000000-0005-0000-0000-0000B0B10000}"/>
    <cellStyle name="Normal 8 5 2 3 2" xfId="46342" xr:uid="{00000000-0005-0000-0000-0000B1B10000}"/>
    <cellStyle name="Normal 8 5 2 3 2 2" xfId="46343" xr:uid="{00000000-0005-0000-0000-0000B2B10000}"/>
    <cellStyle name="Normal 8 5 2 3 3" xfId="46344" xr:uid="{00000000-0005-0000-0000-0000B3B10000}"/>
    <cellStyle name="Normal 8 5 2 4" xfId="46345" xr:uid="{00000000-0005-0000-0000-0000B4B10000}"/>
    <cellStyle name="Normal 8 5 2 4 2" xfId="46346" xr:uid="{00000000-0005-0000-0000-0000B5B10000}"/>
    <cellStyle name="Normal 8 5 2 4 2 2" xfId="46347" xr:uid="{00000000-0005-0000-0000-0000B6B10000}"/>
    <cellStyle name="Normal 8 5 2 4 3" xfId="46348" xr:uid="{00000000-0005-0000-0000-0000B7B10000}"/>
    <cellStyle name="Normal 8 5 2 5" xfId="46349" xr:uid="{00000000-0005-0000-0000-0000B8B10000}"/>
    <cellStyle name="Normal 8 5 2 5 2" xfId="46350" xr:uid="{00000000-0005-0000-0000-0000B9B10000}"/>
    <cellStyle name="Normal 8 5 2 6" xfId="46351" xr:uid="{00000000-0005-0000-0000-0000BAB10000}"/>
    <cellStyle name="Normal 8 5 2 6 2" xfId="46352" xr:uid="{00000000-0005-0000-0000-0000BBB10000}"/>
    <cellStyle name="Normal 8 5 2 7" xfId="46353" xr:uid="{00000000-0005-0000-0000-0000BCB10000}"/>
    <cellStyle name="Normal 8 5 3" xfId="46354" xr:uid="{00000000-0005-0000-0000-0000BDB10000}"/>
    <cellStyle name="Normal 8 5 3 2" xfId="46355" xr:uid="{00000000-0005-0000-0000-0000BEB10000}"/>
    <cellStyle name="Normal 8 5 3 2 2" xfId="46356" xr:uid="{00000000-0005-0000-0000-0000BFB10000}"/>
    <cellStyle name="Normal 8 5 3 2 2 2" xfId="46357" xr:uid="{00000000-0005-0000-0000-0000C0B10000}"/>
    <cellStyle name="Normal 8 5 3 2 3" xfId="46358" xr:uid="{00000000-0005-0000-0000-0000C1B10000}"/>
    <cellStyle name="Normal 8 5 3 3" xfId="46359" xr:uid="{00000000-0005-0000-0000-0000C2B10000}"/>
    <cellStyle name="Normal 8 5 3 3 2" xfId="46360" xr:uid="{00000000-0005-0000-0000-0000C3B10000}"/>
    <cellStyle name="Normal 8 5 3 3 2 2" xfId="46361" xr:uid="{00000000-0005-0000-0000-0000C4B10000}"/>
    <cellStyle name="Normal 8 5 3 3 3" xfId="46362" xr:uid="{00000000-0005-0000-0000-0000C5B10000}"/>
    <cellStyle name="Normal 8 5 3 4" xfId="46363" xr:uid="{00000000-0005-0000-0000-0000C6B10000}"/>
    <cellStyle name="Normal 8 5 3 4 2" xfId="46364" xr:uid="{00000000-0005-0000-0000-0000C7B10000}"/>
    <cellStyle name="Normal 8 5 3 4 2 2" xfId="46365" xr:uid="{00000000-0005-0000-0000-0000C8B10000}"/>
    <cellStyle name="Normal 8 5 3 4 3" xfId="46366" xr:uid="{00000000-0005-0000-0000-0000C9B10000}"/>
    <cellStyle name="Normal 8 5 3 5" xfId="46367" xr:uid="{00000000-0005-0000-0000-0000CAB10000}"/>
    <cellStyle name="Normal 8 5 3 5 2" xfId="46368" xr:uid="{00000000-0005-0000-0000-0000CBB10000}"/>
    <cellStyle name="Normal 8 5 3 6" xfId="46369" xr:uid="{00000000-0005-0000-0000-0000CCB10000}"/>
    <cellStyle name="Normal 8 5 4" xfId="46370" xr:uid="{00000000-0005-0000-0000-0000CDB10000}"/>
    <cellStyle name="Normal 8 5 4 2" xfId="46371" xr:uid="{00000000-0005-0000-0000-0000CEB10000}"/>
    <cellStyle name="Normal 8 5 4 2 2" xfId="46372" xr:uid="{00000000-0005-0000-0000-0000CFB10000}"/>
    <cellStyle name="Normal 8 5 4 3" xfId="46373" xr:uid="{00000000-0005-0000-0000-0000D0B10000}"/>
    <cellStyle name="Normal 8 5 5" xfId="46374" xr:uid="{00000000-0005-0000-0000-0000D1B10000}"/>
    <cellStyle name="Normal 8 5 5 2" xfId="46375" xr:uid="{00000000-0005-0000-0000-0000D2B10000}"/>
    <cellStyle name="Normal 8 5 5 2 2" xfId="46376" xr:uid="{00000000-0005-0000-0000-0000D3B10000}"/>
    <cellStyle name="Normal 8 5 5 3" xfId="46377" xr:uid="{00000000-0005-0000-0000-0000D4B10000}"/>
    <cellStyle name="Normal 8 5 6" xfId="46378" xr:uid="{00000000-0005-0000-0000-0000D5B10000}"/>
    <cellStyle name="Normal 8 5 6 2" xfId="46379" xr:uid="{00000000-0005-0000-0000-0000D6B10000}"/>
    <cellStyle name="Normal 8 5 6 2 2" xfId="46380" xr:uid="{00000000-0005-0000-0000-0000D7B10000}"/>
    <cellStyle name="Normal 8 5 6 3" xfId="46381" xr:uid="{00000000-0005-0000-0000-0000D8B10000}"/>
    <cellStyle name="Normal 8 5 7" xfId="46382" xr:uid="{00000000-0005-0000-0000-0000D9B10000}"/>
    <cellStyle name="Normal 8 5 7 2" xfId="46383" xr:uid="{00000000-0005-0000-0000-0000DAB10000}"/>
    <cellStyle name="Normal 8 5 8" xfId="46384" xr:uid="{00000000-0005-0000-0000-0000DBB10000}"/>
    <cellStyle name="Normal 8 5 8 2" xfId="46385" xr:uid="{00000000-0005-0000-0000-0000DCB10000}"/>
    <cellStyle name="Normal 8 5 9" xfId="46386" xr:uid="{00000000-0005-0000-0000-0000DDB10000}"/>
    <cellStyle name="Normal 8 6" xfId="46387" xr:uid="{00000000-0005-0000-0000-0000DEB10000}"/>
    <cellStyle name="Normal 8 6 2" xfId="46388" xr:uid="{00000000-0005-0000-0000-0000DFB10000}"/>
    <cellStyle name="Normal 8 6 2 2" xfId="46389" xr:uid="{00000000-0005-0000-0000-0000E0B10000}"/>
    <cellStyle name="Normal 8 6 2 2 2" xfId="46390" xr:uid="{00000000-0005-0000-0000-0000E1B10000}"/>
    <cellStyle name="Normal 8 6 2 3" xfId="46391" xr:uid="{00000000-0005-0000-0000-0000E2B10000}"/>
    <cellStyle name="Normal 8 6 3" xfId="46392" xr:uid="{00000000-0005-0000-0000-0000E3B10000}"/>
    <cellStyle name="Normal 8 6 3 2" xfId="46393" xr:uid="{00000000-0005-0000-0000-0000E4B10000}"/>
    <cellStyle name="Normal 8 6 3 2 2" xfId="46394" xr:uid="{00000000-0005-0000-0000-0000E5B10000}"/>
    <cellStyle name="Normal 8 6 3 3" xfId="46395" xr:uid="{00000000-0005-0000-0000-0000E6B10000}"/>
    <cellStyle name="Normal 8 6 4" xfId="46396" xr:uid="{00000000-0005-0000-0000-0000E7B10000}"/>
    <cellStyle name="Normal 8 6 4 2" xfId="46397" xr:uid="{00000000-0005-0000-0000-0000E8B10000}"/>
    <cellStyle name="Normal 8 6 4 2 2" xfId="46398" xr:uid="{00000000-0005-0000-0000-0000E9B10000}"/>
    <cellStyle name="Normal 8 6 4 3" xfId="46399" xr:uid="{00000000-0005-0000-0000-0000EAB10000}"/>
    <cellStyle name="Normal 8 6 5" xfId="46400" xr:uid="{00000000-0005-0000-0000-0000EBB10000}"/>
    <cellStyle name="Normal 8 6 5 2" xfId="46401" xr:uid="{00000000-0005-0000-0000-0000ECB10000}"/>
    <cellStyle name="Normal 8 6 6" xfId="46402" xr:uid="{00000000-0005-0000-0000-0000EDB10000}"/>
    <cellStyle name="Normal 8 6 6 2" xfId="46403" xr:uid="{00000000-0005-0000-0000-0000EEB10000}"/>
    <cellStyle name="Normal 8 6 7" xfId="46404" xr:uid="{00000000-0005-0000-0000-0000EFB10000}"/>
    <cellStyle name="Normal 8 7" xfId="46405" xr:uid="{00000000-0005-0000-0000-0000F0B10000}"/>
    <cellStyle name="Normal 8 7 2" xfId="46406" xr:uid="{00000000-0005-0000-0000-0000F1B10000}"/>
    <cellStyle name="Normal 8 7 2 2" xfId="46407" xr:uid="{00000000-0005-0000-0000-0000F2B10000}"/>
    <cellStyle name="Normal 8 7 2 2 2" xfId="46408" xr:uid="{00000000-0005-0000-0000-0000F3B10000}"/>
    <cellStyle name="Normal 8 7 2 3" xfId="46409" xr:uid="{00000000-0005-0000-0000-0000F4B10000}"/>
    <cellStyle name="Normal 8 7 3" xfId="46410" xr:uid="{00000000-0005-0000-0000-0000F5B10000}"/>
    <cellStyle name="Normal 8 7 3 2" xfId="46411" xr:uid="{00000000-0005-0000-0000-0000F6B10000}"/>
    <cellStyle name="Normal 8 7 3 2 2" xfId="46412" xr:uid="{00000000-0005-0000-0000-0000F7B10000}"/>
    <cellStyle name="Normal 8 7 3 3" xfId="46413" xr:uid="{00000000-0005-0000-0000-0000F8B10000}"/>
    <cellStyle name="Normal 8 7 4" xfId="46414" xr:uid="{00000000-0005-0000-0000-0000F9B10000}"/>
    <cellStyle name="Normal 8 7 4 2" xfId="46415" xr:uid="{00000000-0005-0000-0000-0000FAB10000}"/>
    <cellStyle name="Normal 8 7 4 2 2" xfId="46416" xr:uid="{00000000-0005-0000-0000-0000FBB10000}"/>
    <cellStyle name="Normal 8 7 4 3" xfId="46417" xr:uid="{00000000-0005-0000-0000-0000FCB10000}"/>
    <cellStyle name="Normal 8 7 5" xfId="46418" xr:uid="{00000000-0005-0000-0000-0000FDB10000}"/>
    <cellStyle name="Normal 8 7 5 2" xfId="46419" xr:uid="{00000000-0005-0000-0000-0000FEB10000}"/>
    <cellStyle name="Normal 8 7 6" xfId="46420" xr:uid="{00000000-0005-0000-0000-0000FFB10000}"/>
    <cellStyle name="Normal 8 7 6 2" xfId="46421" xr:uid="{00000000-0005-0000-0000-000000B20000}"/>
    <cellStyle name="Normal 8 7 7" xfId="46422" xr:uid="{00000000-0005-0000-0000-000001B20000}"/>
    <cellStyle name="Normal 8 8" xfId="46423" xr:uid="{00000000-0005-0000-0000-000002B20000}"/>
    <cellStyle name="Normal 8 8 2" xfId="46424" xr:uid="{00000000-0005-0000-0000-000003B20000}"/>
    <cellStyle name="Normal 8 8 2 2" xfId="46425" xr:uid="{00000000-0005-0000-0000-000004B20000}"/>
    <cellStyle name="Normal 8 8 2 2 2" xfId="46426" xr:uid="{00000000-0005-0000-0000-000005B20000}"/>
    <cellStyle name="Normal 8 8 2 3" xfId="46427" xr:uid="{00000000-0005-0000-0000-000006B20000}"/>
    <cellStyle name="Normal 8 8 3" xfId="46428" xr:uid="{00000000-0005-0000-0000-000007B20000}"/>
    <cellStyle name="Normal 8 8 3 2" xfId="46429" xr:uid="{00000000-0005-0000-0000-000008B20000}"/>
    <cellStyle name="Normal 8 8 3 2 2" xfId="46430" xr:uid="{00000000-0005-0000-0000-000009B20000}"/>
    <cellStyle name="Normal 8 8 3 3" xfId="46431" xr:uid="{00000000-0005-0000-0000-00000AB20000}"/>
    <cellStyle name="Normal 8 8 4" xfId="46432" xr:uid="{00000000-0005-0000-0000-00000BB20000}"/>
    <cellStyle name="Normal 8 8 4 2" xfId="46433" xr:uid="{00000000-0005-0000-0000-00000CB20000}"/>
    <cellStyle name="Normal 8 8 4 2 2" xfId="46434" xr:uid="{00000000-0005-0000-0000-00000DB20000}"/>
    <cellStyle name="Normal 8 8 4 3" xfId="46435" xr:uid="{00000000-0005-0000-0000-00000EB20000}"/>
    <cellStyle name="Normal 8 8 5" xfId="46436" xr:uid="{00000000-0005-0000-0000-00000FB20000}"/>
    <cellStyle name="Normal 8 8 5 2" xfId="46437" xr:uid="{00000000-0005-0000-0000-000010B20000}"/>
    <cellStyle name="Normal 8 8 6" xfId="46438" xr:uid="{00000000-0005-0000-0000-000011B20000}"/>
    <cellStyle name="Normal 8 9" xfId="46439" xr:uid="{00000000-0005-0000-0000-000012B20000}"/>
    <cellStyle name="Normal 8 9 2" xfId="46440" xr:uid="{00000000-0005-0000-0000-000013B20000}"/>
    <cellStyle name="Normal 8 9 2 2" xfId="46441" xr:uid="{00000000-0005-0000-0000-000014B20000}"/>
    <cellStyle name="Normal 8 9 2 2 2" xfId="46442" xr:uid="{00000000-0005-0000-0000-000015B20000}"/>
    <cellStyle name="Normal 8 9 2 3" xfId="46443" xr:uid="{00000000-0005-0000-0000-000016B20000}"/>
    <cellStyle name="Normal 8 9 3" xfId="46444" xr:uid="{00000000-0005-0000-0000-000017B20000}"/>
    <cellStyle name="Normal 8 9 3 2" xfId="46445" xr:uid="{00000000-0005-0000-0000-000018B20000}"/>
    <cellStyle name="Normal 8 9 3 2 2" xfId="46446" xr:uid="{00000000-0005-0000-0000-000019B20000}"/>
    <cellStyle name="Normal 8 9 3 3" xfId="46447" xr:uid="{00000000-0005-0000-0000-00001AB20000}"/>
    <cellStyle name="Normal 8 9 4" xfId="46448" xr:uid="{00000000-0005-0000-0000-00001BB20000}"/>
    <cellStyle name="Normal 8 9 4 2" xfId="46449" xr:uid="{00000000-0005-0000-0000-00001CB20000}"/>
    <cellStyle name="Normal 8 9 4 2 2" xfId="46450" xr:uid="{00000000-0005-0000-0000-00001DB20000}"/>
    <cellStyle name="Normal 8 9 4 3" xfId="46451" xr:uid="{00000000-0005-0000-0000-00001EB20000}"/>
    <cellStyle name="Normal 8 9 5" xfId="46452" xr:uid="{00000000-0005-0000-0000-00001FB20000}"/>
    <cellStyle name="Normal 8 9 5 2" xfId="46453" xr:uid="{00000000-0005-0000-0000-000020B20000}"/>
    <cellStyle name="Normal 8 9 6" xfId="46454" xr:uid="{00000000-0005-0000-0000-000021B20000}"/>
    <cellStyle name="Normal 80" xfId="46455" xr:uid="{00000000-0005-0000-0000-000022B20000}"/>
    <cellStyle name="Normal 80 10" xfId="46456" xr:uid="{00000000-0005-0000-0000-000023B20000}"/>
    <cellStyle name="Normal 80 10 2" xfId="46457" xr:uid="{00000000-0005-0000-0000-000024B20000}"/>
    <cellStyle name="Normal 80 11" xfId="46458" xr:uid="{00000000-0005-0000-0000-000025B20000}"/>
    <cellStyle name="Normal 80 11 2" xfId="46459" xr:uid="{00000000-0005-0000-0000-000026B20000}"/>
    <cellStyle name="Normal 80 12" xfId="46460" xr:uid="{00000000-0005-0000-0000-000027B20000}"/>
    <cellStyle name="Normal 80 12 2" xfId="46461" xr:uid="{00000000-0005-0000-0000-000028B20000}"/>
    <cellStyle name="Normal 80 13" xfId="46462" xr:uid="{00000000-0005-0000-0000-000029B20000}"/>
    <cellStyle name="Normal 80 13 2" xfId="46463" xr:uid="{00000000-0005-0000-0000-00002AB20000}"/>
    <cellStyle name="Normal 80 14" xfId="46464" xr:uid="{00000000-0005-0000-0000-00002BB20000}"/>
    <cellStyle name="Normal 80 15" xfId="56311" xr:uid="{00000000-0005-0000-0000-00002CB20000}"/>
    <cellStyle name="Normal 80 2" xfId="46465" xr:uid="{00000000-0005-0000-0000-00002DB20000}"/>
    <cellStyle name="Normal 80 2 10" xfId="46466" xr:uid="{00000000-0005-0000-0000-00002EB20000}"/>
    <cellStyle name="Normal 80 2 10 2" xfId="46467" xr:uid="{00000000-0005-0000-0000-00002FB20000}"/>
    <cellStyle name="Normal 80 2 11" xfId="46468" xr:uid="{00000000-0005-0000-0000-000030B20000}"/>
    <cellStyle name="Normal 80 2 12" xfId="56312" xr:uid="{00000000-0005-0000-0000-000031B20000}"/>
    <cellStyle name="Normal 80 2 2" xfId="46469" xr:uid="{00000000-0005-0000-0000-000032B20000}"/>
    <cellStyle name="Normal 80 2 2 2" xfId="46470" xr:uid="{00000000-0005-0000-0000-000033B20000}"/>
    <cellStyle name="Normal 80 2 2 2 2" xfId="46471" xr:uid="{00000000-0005-0000-0000-000034B20000}"/>
    <cellStyle name="Normal 80 2 2 2 2 2" xfId="46472" xr:uid="{00000000-0005-0000-0000-000035B20000}"/>
    <cellStyle name="Normal 80 2 2 2 3" xfId="46473" xr:uid="{00000000-0005-0000-0000-000036B20000}"/>
    <cellStyle name="Normal 80 2 2 2 4" xfId="56314" xr:uid="{00000000-0005-0000-0000-000037B20000}"/>
    <cellStyle name="Normal 80 2 2 3" xfId="46474" xr:uid="{00000000-0005-0000-0000-000038B20000}"/>
    <cellStyle name="Normal 80 2 2 3 2" xfId="46475" xr:uid="{00000000-0005-0000-0000-000039B20000}"/>
    <cellStyle name="Normal 80 2 2 3 2 2" xfId="46476" xr:uid="{00000000-0005-0000-0000-00003AB20000}"/>
    <cellStyle name="Normal 80 2 2 3 2 3" xfId="56316" xr:uid="{00000000-0005-0000-0000-00003BB20000}"/>
    <cellStyle name="Normal 80 2 2 3 3" xfId="46477" xr:uid="{00000000-0005-0000-0000-00003CB20000}"/>
    <cellStyle name="Normal 80 2 2 3 4" xfId="56315" xr:uid="{00000000-0005-0000-0000-00003DB20000}"/>
    <cellStyle name="Normal 80 2 2 4" xfId="46478" xr:uid="{00000000-0005-0000-0000-00003EB20000}"/>
    <cellStyle name="Normal 80 2 2 4 2" xfId="46479" xr:uid="{00000000-0005-0000-0000-00003FB20000}"/>
    <cellStyle name="Normal 80 2 2 4 2 2" xfId="46480" xr:uid="{00000000-0005-0000-0000-000040B20000}"/>
    <cellStyle name="Normal 80 2 2 4 3" xfId="46481" xr:uid="{00000000-0005-0000-0000-000041B20000}"/>
    <cellStyle name="Normal 80 2 2 5" xfId="46482" xr:uid="{00000000-0005-0000-0000-000042B20000}"/>
    <cellStyle name="Normal 80 2 2 5 2" xfId="46483" xr:uid="{00000000-0005-0000-0000-000043B20000}"/>
    <cellStyle name="Normal 80 2 2 6" xfId="46484" xr:uid="{00000000-0005-0000-0000-000044B20000}"/>
    <cellStyle name="Normal 80 2 2 6 2" xfId="46485" xr:uid="{00000000-0005-0000-0000-000045B20000}"/>
    <cellStyle name="Normal 80 2 2 7" xfId="46486" xr:uid="{00000000-0005-0000-0000-000046B20000}"/>
    <cellStyle name="Normal 80 2 2 8" xfId="56313" xr:uid="{00000000-0005-0000-0000-000047B20000}"/>
    <cellStyle name="Normal 80 2 3" xfId="46487" xr:uid="{00000000-0005-0000-0000-000048B20000}"/>
    <cellStyle name="Normal 80 2 3 2" xfId="46488" xr:uid="{00000000-0005-0000-0000-000049B20000}"/>
    <cellStyle name="Normal 80 2 3 2 2" xfId="46489" xr:uid="{00000000-0005-0000-0000-00004AB20000}"/>
    <cellStyle name="Normal 80 2 3 2 2 2" xfId="46490" xr:uid="{00000000-0005-0000-0000-00004BB20000}"/>
    <cellStyle name="Normal 80 2 3 2 3" xfId="46491" xr:uid="{00000000-0005-0000-0000-00004CB20000}"/>
    <cellStyle name="Normal 80 2 3 3" xfId="46492" xr:uid="{00000000-0005-0000-0000-00004DB20000}"/>
    <cellStyle name="Normal 80 2 3 3 2" xfId="46493" xr:uid="{00000000-0005-0000-0000-00004EB20000}"/>
    <cellStyle name="Normal 80 2 3 3 2 2" xfId="46494" xr:uid="{00000000-0005-0000-0000-00004FB20000}"/>
    <cellStyle name="Normal 80 2 3 3 3" xfId="46495" xr:uid="{00000000-0005-0000-0000-000050B20000}"/>
    <cellStyle name="Normal 80 2 3 4" xfId="46496" xr:uid="{00000000-0005-0000-0000-000051B20000}"/>
    <cellStyle name="Normal 80 2 3 4 2" xfId="46497" xr:uid="{00000000-0005-0000-0000-000052B20000}"/>
    <cellStyle name="Normal 80 2 3 4 2 2" xfId="46498" xr:uid="{00000000-0005-0000-0000-000053B20000}"/>
    <cellStyle name="Normal 80 2 3 4 3" xfId="46499" xr:uid="{00000000-0005-0000-0000-000054B20000}"/>
    <cellStyle name="Normal 80 2 3 5" xfId="46500" xr:uid="{00000000-0005-0000-0000-000055B20000}"/>
    <cellStyle name="Normal 80 2 3 5 2" xfId="46501" xr:uid="{00000000-0005-0000-0000-000056B20000}"/>
    <cellStyle name="Normal 80 2 3 6" xfId="46502" xr:uid="{00000000-0005-0000-0000-000057B20000}"/>
    <cellStyle name="Normal 80 2 4" xfId="46503" xr:uid="{00000000-0005-0000-0000-000058B20000}"/>
    <cellStyle name="Normal 80 2 4 2" xfId="46504" xr:uid="{00000000-0005-0000-0000-000059B20000}"/>
    <cellStyle name="Normal 80 2 4 2 2" xfId="46505" xr:uid="{00000000-0005-0000-0000-00005AB20000}"/>
    <cellStyle name="Normal 80 2 4 3" xfId="46506" xr:uid="{00000000-0005-0000-0000-00005BB20000}"/>
    <cellStyle name="Normal 80 2 5" xfId="46507" xr:uid="{00000000-0005-0000-0000-00005CB20000}"/>
    <cellStyle name="Normal 80 2 5 2" xfId="46508" xr:uid="{00000000-0005-0000-0000-00005DB20000}"/>
    <cellStyle name="Normal 80 2 5 2 2" xfId="46509" xr:uid="{00000000-0005-0000-0000-00005EB20000}"/>
    <cellStyle name="Normal 80 2 5 3" xfId="46510" xr:uid="{00000000-0005-0000-0000-00005FB20000}"/>
    <cellStyle name="Normal 80 2 6" xfId="46511" xr:uid="{00000000-0005-0000-0000-000060B20000}"/>
    <cellStyle name="Normal 80 2 6 2" xfId="46512" xr:uid="{00000000-0005-0000-0000-000061B20000}"/>
    <cellStyle name="Normal 80 2 6 2 2" xfId="46513" xr:uid="{00000000-0005-0000-0000-000062B20000}"/>
    <cellStyle name="Normal 80 2 6 3" xfId="46514" xr:uid="{00000000-0005-0000-0000-000063B20000}"/>
    <cellStyle name="Normal 80 2 7" xfId="46515" xr:uid="{00000000-0005-0000-0000-000064B20000}"/>
    <cellStyle name="Normal 80 2 7 2" xfId="46516" xr:uid="{00000000-0005-0000-0000-000065B20000}"/>
    <cellStyle name="Normal 80 2 8" xfId="46517" xr:uid="{00000000-0005-0000-0000-000066B20000}"/>
    <cellStyle name="Normal 80 2 8 2" xfId="46518" xr:uid="{00000000-0005-0000-0000-000067B20000}"/>
    <cellStyle name="Normal 80 2 9" xfId="46519" xr:uid="{00000000-0005-0000-0000-000068B20000}"/>
    <cellStyle name="Normal 80 2 9 2" xfId="46520" xr:uid="{00000000-0005-0000-0000-000069B20000}"/>
    <cellStyle name="Normal 80 3" xfId="46521" xr:uid="{00000000-0005-0000-0000-00006AB20000}"/>
    <cellStyle name="Normal 80 3 10" xfId="46522" xr:uid="{00000000-0005-0000-0000-00006BB20000}"/>
    <cellStyle name="Normal 80 3 10 2" xfId="46523" xr:uid="{00000000-0005-0000-0000-00006CB20000}"/>
    <cellStyle name="Normal 80 3 11" xfId="46524" xr:uid="{00000000-0005-0000-0000-00006DB20000}"/>
    <cellStyle name="Normal 80 3 12" xfId="56317" xr:uid="{00000000-0005-0000-0000-00006EB20000}"/>
    <cellStyle name="Normal 80 3 2" xfId="46525" xr:uid="{00000000-0005-0000-0000-00006FB20000}"/>
    <cellStyle name="Normal 80 3 2 2" xfId="46526" xr:uid="{00000000-0005-0000-0000-000070B20000}"/>
    <cellStyle name="Normal 80 3 2 2 2" xfId="46527" xr:uid="{00000000-0005-0000-0000-000071B20000}"/>
    <cellStyle name="Normal 80 3 2 2 2 2" xfId="46528" xr:uid="{00000000-0005-0000-0000-000072B20000}"/>
    <cellStyle name="Normal 80 3 2 2 3" xfId="46529" xr:uid="{00000000-0005-0000-0000-000073B20000}"/>
    <cellStyle name="Normal 80 3 2 3" xfId="46530" xr:uid="{00000000-0005-0000-0000-000074B20000}"/>
    <cellStyle name="Normal 80 3 2 3 2" xfId="46531" xr:uid="{00000000-0005-0000-0000-000075B20000}"/>
    <cellStyle name="Normal 80 3 2 3 2 2" xfId="46532" xr:uid="{00000000-0005-0000-0000-000076B20000}"/>
    <cellStyle name="Normal 80 3 2 3 3" xfId="46533" xr:uid="{00000000-0005-0000-0000-000077B20000}"/>
    <cellStyle name="Normal 80 3 2 4" xfId="46534" xr:uid="{00000000-0005-0000-0000-000078B20000}"/>
    <cellStyle name="Normal 80 3 2 4 2" xfId="46535" xr:uid="{00000000-0005-0000-0000-000079B20000}"/>
    <cellStyle name="Normal 80 3 2 4 2 2" xfId="46536" xr:uid="{00000000-0005-0000-0000-00007AB20000}"/>
    <cellStyle name="Normal 80 3 2 4 3" xfId="46537" xr:uid="{00000000-0005-0000-0000-00007BB20000}"/>
    <cellStyle name="Normal 80 3 2 5" xfId="46538" xr:uid="{00000000-0005-0000-0000-00007CB20000}"/>
    <cellStyle name="Normal 80 3 2 5 2" xfId="46539" xr:uid="{00000000-0005-0000-0000-00007DB20000}"/>
    <cellStyle name="Normal 80 3 2 6" xfId="46540" xr:uid="{00000000-0005-0000-0000-00007EB20000}"/>
    <cellStyle name="Normal 80 3 2 6 2" xfId="46541" xr:uid="{00000000-0005-0000-0000-00007FB20000}"/>
    <cellStyle name="Normal 80 3 2 7" xfId="46542" xr:uid="{00000000-0005-0000-0000-000080B20000}"/>
    <cellStyle name="Normal 80 3 2 8" xfId="56318" xr:uid="{00000000-0005-0000-0000-000081B20000}"/>
    <cellStyle name="Normal 80 3 3" xfId="46543" xr:uid="{00000000-0005-0000-0000-000082B20000}"/>
    <cellStyle name="Normal 80 3 3 2" xfId="46544" xr:uid="{00000000-0005-0000-0000-000083B20000}"/>
    <cellStyle name="Normal 80 3 3 2 2" xfId="46545" xr:uid="{00000000-0005-0000-0000-000084B20000}"/>
    <cellStyle name="Normal 80 3 3 2 2 2" xfId="46546" xr:uid="{00000000-0005-0000-0000-000085B20000}"/>
    <cellStyle name="Normal 80 3 3 2 3" xfId="46547" xr:uid="{00000000-0005-0000-0000-000086B20000}"/>
    <cellStyle name="Normal 80 3 3 2 4" xfId="56320" xr:uid="{00000000-0005-0000-0000-000087B20000}"/>
    <cellStyle name="Normal 80 3 3 3" xfId="46548" xr:uid="{00000000-0005-0000-0000-000088B20000}"/>
    <cellStyle name="Normal 80 3 3 3 2" xfId="46549" xr:uid="{00000000-0005-0000-0000-000089B20000}"/>
    <cellStyle name="Normal 80 3 3 3 2 2" xfId="46550" xr:uid="{00000000-0005-0000-0000-00008AB20000}"/>
    <cellStyle name="Normal 80 3 3 3 3" xfId="46551" xr:uid="{00000000-0005-0000-0000-00008BB20000}"/>
    <cellStyle name="Normal 80 3 3 4" xfId="46552" xr:uid="{00000000-0005-0000-0000-00008CB20000}"/>
    <cellStyle name="Normal 80 3 3 4 2" xfId="46553" xr:uid="{00000000-0005-0000-0000-00008DB20000}"/>
    <cellStyle name="Normal 80 3 3 4 2 2" xfId="46554" xr:uid="{00000000-0005-0000-0000-00008EB20000}"/>
    <cellStyle name="Normal 80 3 3 4 3" xfId="46555" xr:uid="{00000000-0005-0000-0000-00008FB20000}"/>
    <cellStyle name="Normal 80 3 3 5" xfId="46556" xr:uid="{00000000-0005-0000-0000-000090B20000}"/>
    <cellStyle name="Normal 80 3 3 5 2" xfId="46557" xr:uid="{00000000-0005-0000-0000-000091B20000}"/>
    <cellStyle name="Normal 80 3 3 6" xfId="46558" xr:uid="{00000000-0005-0000-0000-000092B20000}"/>
    <cellStyle name="Normal 80 3 3 7" xfId="56319" xr:uid="{00000000-0005-0000-0000-000093B20000}"/>
    <cellStyle name="Normal 80 3 4" xfId="46559" xr:uid="{00000000-0005-0000-0000-000094B20000}"/>
    <cellStyle name="Normal 80 3 4 2" xfId="46560" xr:uid="{00000000-0005-0000-0000-000095B20000}"/>
    <cellStyle name="Normal 80 3 4 2 2" xfId="46561" xr:uid="{00000000-0005-0000-0000-000096B20000}"/>
    <cellStyle name="Normal 80 3 4 3" xfId="46562" xr:uid="{00000000-0005-0000-0000-000097B20000}"/>
    <cellStyle name="Normal 80 3 5" xfId="46563" xr:uid="{00000000-0005-0000-0000-000098B20000}"/>
    <cellStyle name="Normal 80 3 5 2" xfId="46564" xr:uid="{00000000-0005-0000-0000-000099B20000}"/>
    <cellStyle name="Normal 80 3 5 2 2" xfId="46565" xr:uid="{00000000-0005-0000-0000-00009AB20000}"/>
    <cellStyle name="Normal 80 3 5 3" xfId="46566" xr:uid="{00000000-0005-0000-0000-00009BB20000}"/>
    <cellStyle name="Normal 80 3 6" xfId="46567" xr:uid="{00000000-0005-0000-0000-00009CB20000}"/>
    <cellStyle name="Normal 80 3 6 2" xfId="46568" xr:uid="{00000000-0005-0000-0000-00009DB20000}"/>
    <cellStyle name="Normal 80 3 6 2 2" xfId="46569" xr:uid="{00000000-0005-0000-0000-00009EB20000}"/>
    <cellStyle name="Normal 80 3 6 3" xfId="46570" xr:uid="{00000000-0005-0000-0000-00009FB20000}"/>
    <cellStyle name="Normal 80 3 7" xfId="46571" xr:uid="{00000000-0005-0000-0000-0000A0B20000}"/>
    <cellStyle name="Normal 80 3 7 2" xfId="46572" xr:uid="{00000000-0005-0000-0000-0000A1B20000}"/>
    <cellStyle name="Normal 80 3 8" xfId="46573" xr:uid="{00000000-0005-0000-0000-0000A2B20000}"/>
    <cellStyle name="Normal 80 3 8 2" xfId="46574" xr:uid="{00000000-0005-0000-0000-0000A3B20000}"/>
    <cellStyle name="Normal 80 3 9" xfId="46575" xr:uid="{00000000-0005-0000-0000-0000A4B20000}"/>
    <cellStyle name="Normal 80 3 9 2" xfId="46576" xr:uid="{00000000-0005-0000-0000-0000A5B20000}"/>
    <cellStyle name="Normal 80 4" xfId="46577" xr:uid="{00000000-0005-0000-0000-0000A6B20000}"/>
    <cellStyle name="Normal 80 4 10" xfId="46578" xr:uid="{00000000-0005-0000-0000-0000A7B20000}"/>
    <cellStyle name="Normal 80 4 10 2" xfId="46579" xr:uid="{00000000-0005-0000-0000-0000A8B20000}"/>
    <cellStyle name="Normal 80 4 11" xfId="46580" xr:uid="{00000000-0005-0000-0000-0000A9B20000}"/>
    <cellStyle name="Normal 80 4 2" xfId="46581" xr:uid="{00000000-0005-0000-0000-0000AAB20000}"/>
    <cellStyle name="Normal 80 4 2 2" xfId="46582" xr:uid="{00000000-0005-0000-0000-0000ABB20000}"/>
    <cellStyle name="Normal 80 4 2 2 2" xfId="46583" xr:uid="{00000000-0005-0000-0000-0000ACB20000}"/>
    <cellStyle name="Normal 80 4 2 2 2 2" xfId="46584" xr:uid="{00000000-0005-0000-0000-0000ADB20000}"/>
    <cellStyle name="Normal 80 4 2 2 3" xfId="46585" xr:uid="{00000000-0005-0000-0000-0000AEB20000}"/>
    <cellStyle name="Normal 80 4 2 3" xfId="46586" xr:uid="{00000000-0005-0000-0000-0000AFB20000}"/>
    <cellStyle name="Normal 80 4 2 3 2" xfId="46587" xr:uid="{00000000-0005-0000-0000-0000B0B20000}"/>
    <cellStyle name="Normal 80 4 2 3 2 2" xfId="46588" xr:uid="{00000000-0005-0000-0000-0000B1B20000}"/>
    <cellStyle name="Normal 80 4 2 3 3" xfId="46589" xr:uid="{00000000-0005-0000-0000-0000B2B20000}"/>
    <cellStyle name="Normal 80 4 2 4" xfId="46590" xr:uid="{00000000-0005-0000-0000-0000B3B20000}"/>
    <cellStyle name="Normal 80 4 2 4 2" xfId="46591" xr:uid="{00000000-0005-0000-0000-0000B4B20000}"/>
    <cellStyle name="Normal 80 4 2 4 2 2" xfId="46592" xr:uid="{00000000-0005-0000-0000-0000B5B20000}"/>
    <cellStyle name="Normal 80 4 2 4 3" xfId="46593" xr:uid="{00000000-0005-0000-0000-0000B6B20000}"/>
    <cellStyle name="Normal 80 4 2 5" xfId="46594" xr:uid="{00000000-0005-0000-0000-0000B7B20000}"/>
    <cellStyle name="Normal 80 4 2 5 2" xfId="46595" xr:uid="{00000000-0005-0000-0000-0000B8B20000}"/>
    <cellStyle name="Normal 80 4 2 6" xfId="46596" xr:uid="{00000000-0005-0000-0000-0000B9B20000}"/>
    <cellStyle name="Normal 80 4 2 6 2" xfId="46597" xr:uid="{00000000-0005-0000-0000-0000BAB20000}"/>
    <cellStyle name="Normal 80 4 2 7" xfId="46598" xr:uid="{00000000-0005-0000-0000-0000BBB20000}"/>
    <cellStyle name="Normal 80 4 3" xfId="46599" xr:uid="{00000000-0005-0000-0000-0000BCB20000}"/>
    <cellStyle name="Normal 80 4 3 2" xfId="46600" xr:uid="{00000000-0005-0000-0000-0000BDB20000}"/>
    <cellStyle name="Normal 80 4 3 2 2" xfId="46601" xr:uid="{00000000-0005-0000-0000-0000BEB20000}"/>
    <cellStyle name="Normal 80 4 3 2 2 2" xfId="46602" xr:uid="{00000000-0005-0000-0000-0000BFB20000}"/>
    <cellStyle name="Normal 80 4 3 2 3" xfId="46603" xr:uid="{00000000-0005-0000-0000-0000C0B20000}"/>
    <cellStyle name="Normal 80 4 3 3" xfId="46604" xr:uid="{00000000-0005-0000-0000-0000C1B20000}"/>
    <cellStyle name="Normal 80 4 3 3 2" xfId="46605" xr:uid="{00000000-0005-0000-0000-0000C2B20000}"/>
    <cellStyle name="Normal 80 4 3 3 2 2" xfId="46606" xr:uid="{00000000-0005-0000-0000-0000C3B20000}"/>
    <cellStyle name="Normal 80 4 3 3 3" xfId="46607" xr:uid="{00000000-0005-0000-0000-0000C4B20000}"/>
    <cellStyle name="Normal 80 4 3 4" xfId="46608" xr:uid="{00000000-0005-0000-0000-0000C5B20000}"/>
    <cellStyle name="Normal 80 4 3 4 2" xfId="46609" xr:uid="{00000000-0005-0000-0000-0000C6B20000}"/>
    <cellStyle name="Normal 80 4 3 4 2 2" xfId="46610" xr:uid="{00000000-0005-0000-0000-0000C7B20000}"/>
    <cellStyle name="Normal 80 4 3 4 3" xfId="46611" xr:uid="{00000000-0005-0000-0000-0000C8B20000}"/>
    <cellStyle name="Normal 80 4 3 5" xfId="46612" xr:uid="{00000000-0005-0000-0000-0000C9B20000}"/>
    <cellStyle name="Normal 80 4 3 5 2" xfId="46613" xr:uid="{00000000-0005-0000-0000-0000CAB20000}"/>
    <cellStyle name="Normal 80 4 3 6" xfId="46614" xr:uid="{00000000-0005-0000-0000-0000CBB20000}"/>
    <cellStyle name="Normal 80 4 4" xfId="46615" xr:uid="{00000000-0005-0000-0000-0000CCB20000}"/>
    <cellStyle name="Normal 80 4 4 2" xfId="46616" xr:uid="{00000000-0005-0000-0000-0000CDB20000}"/>
    <cellStyle name="Normal 80 4 4 2 2" xfId="46617" xr:uid="{00000000-0005-0000-0000-0000CEB20000}"/>
    <cellStyle name="Normal 80 4 4 3" xfId="46618" xr:uid="{00000000-0005-0000-0000-0000CFB20000}"/>
    <cellStyle name="Normal 80 4 5" xfId="46619" xr:uid="{00000000-0005-0000-0000-0000D0B20000}"/>
    <cellStyle name="Normal 80 4 5 2" xfId="46620" xr:uid="{00000000-0005-0000-0000-0000D1B20000}"/>
    <cellStyle name="Normal 80 4 5 2 2" xfId="46621" xr:uid="{00000000-0005-0000-0000-0000D2B20000}"/>
    <cellStyle name="Normal 80 4 5 3" xfId="46622" xr:uid="{00000000-0005-0000-0000-0000D3B20000}"/>
    <cellStyle name="Normal 80 4 6" xfId="46623" xr:uid="{00000000-0005-0000-0000-0000D4B20000}"/>
    <cellStyle name="Normal 80 4 6 2" xfId="46624" xr:uid="{00000000-0005-0000-0000-0000D5B20000}"/>
    <cellStyle name="Normal 80 4 6 2 2" xfId="46625" xr:uid="{00000000-0005-0000-0000-0000D6B20000}"/>
    <cellStyle name="Normal 80 4 6 3" xfId="46626" xr:uid="{00000000-0005-0000-0000-0000D7B20000}"/>
    <cellStyle name="Normal 80 4 7" xfId="46627" xr:uid="{00000000-0005-0000-0000-0000D8B20000}"/>
    <cellStyle name="Normal 80 4 7 2" xfId="46628" xr:uid="{00000000-0005-0000-0000-0000D9B20000}"/>
    <cellStyle name="Normal 80 4 8" xfId="46629" xr:uid="{00000000-0005-0000-0000-0000DAB20000}"/>
    <cellStyle name="Normal 80 4 8 2" xfId="46630" xr:uid="{00000000-0005-0000-0000-0000DBB20000}"/>
    <cellStyle name="Normal 80 4 9" xfId="46631" xr:uid="{00000000-0005-0000-0000-0000DCB20000}"/>
    <cellStyle name="Normal 80 4 9 2" xfId="46632" xr:uid="{00000000-0005-0000-0000-0000DDB20000}"/>
    <cellStyle name="Normal 80 5" xfId="46633" xr:uid="{00000000-0005-0000-0000-0000DEB20000}"/>
    <cellStyle name="Normal 80 5 2" xfId="46634" xr:uid="{00000000-0005-0000-0000-0000DFB20000}"/>
    <cellStyle name="Normal 80 5 2 2" xfId="46635" xr:uid="{00000000-0005-0000-0000-0000E0B20000}"/>
    <cellStyle name="Normal 80 5 2 2 2" xfId="46636" xr:uid="{00000000-0005-0000-0000-0000E1B20000}"/>
    <cellStyle name="Normal 80 5 2 3" xfId="46637" xr:uid="{00000000-0005-0000-0000-0000E2B20000}"/>
    <cellStyle name="Normal 80 5 3" xfId="46638" xr:uid="{00000000-0005-0000-0000-0000E3B20000}"/>
    <cellStyle name="Normal 80 5 3 2" xfId="46639" xr:uid="{00000000-0005-0000-0000-0000E4B20000}"/>
    <cellStyle name="Normal 80 5 3 2 2" xfId="46640" xr:uid="{00000000-0005-0000-0000-0000E5B20000}"/>
    <cellStyle name="Normal 80 5 3 3" xfId="46641" xr:uid="{00000000-0005-0000-0000-0000E6B20000}"/>
    <cellStyle name="Normal 80 5 4" xfId="46642" xr:uid="{00000000-0005-0000-0000-0000E7B20000}"/>
    <cellStyle name="Normal 80 5 4 2" xfId="46643" xr:uid="{00000000-0005-0000-0000-0000E8B20000}"/>
    <cellStyle name="Normal 80 5 4 2 2" xfId="46644" xr:uid="{00000000-0005-0000-0000-0000E9B20000}"/>
    <cellStyle name="Normal 80 5 4 3" xfId="46645" xr:uid="{00000000-0005-0000-0000-0000EAB20000}"/>
    <cellStyle name="Normal 80 5 5" xfId="46646" xr:uid="{00000000-0005-0000-0000-0000EBB20000}"/>
    <cellStyle name="Normal 80 5 5 2" xfId="46647" xr:uid="{00000000-0005-0000-0000-0000ECB20000}"/>
    <cellStyle name="Normal 80 5 6" xfId="46648" xr:uid="{00000000-0005-0000-0000-0000EDB20000}"/>
    <cellStyle name="Normal 80 5 6 2" xfId="46649" xr:uid="{00000000-0005-0000-0000-0000EEB20000}"/>
    <cellStyle name="Normal 80 5 7" xfId="46650" xr:uid="{00000000-0005-0000-0000-0000EFB20000}"/>
    <cellStyle name="Normal 80 6" xfId="46651" xr:uid="{00000000-0005-0000-0000-0000F0B20000}"/>
    <cellStyle name="Normal 80 6 2" xfId="46652" xr:uid="{00000000-0005-0000-0000-0000F1B20000}"/>
    <cellStyle name="Normal 80 6 2 2" xfId="46653" xr:uid="{00000000-0005-0000-0000-0000F2B20000}"/>
    <cellStyle name="Normal 80 6 2 2 2" xfId="46654" xr:uid="{00000000-0005-0000-0000-0000F3B20000}"/>
    <cellStyle name="Normal 80 6 2 3" xfId="46655" xr:uid="{00000000-0005-0000-0000-0000F4B20000}"/>
    <cellStyle name="Normal 80 6 3" xfId="46656" xr:uid="{00000000-0005-0000-0000-0000F5B20000}"/>
    <cellStyle name="Normal 80 6 3 2" xfId="46657" xr:uid="{00000000-0005-0000-0000-0000F6B20000}"/>
    <cellStyle name="Normal 80 6 3 2 2" xfId="46658" xr:uid="{00000000-0005-0000-0000-0000F7B20000}"/>
    <cellStyle name="Normal 80 6 3 3" xfId="46659" xr:uid="{00000000-0005-0000-0000-0000F8B20000}"/>
    <cellStyle name="Normal 80 6 4" xfId="46660" xr:uid="{00000000-0005-0000-0000-0000F9B20000}"/>
    <cellStyle name="Normal 80 6 4 2" xfId="46661" xr:uid="{00000000-0005-0000-0000-0000FAB20000}"/>
    <cellStyle name="Normal 80 6 4 2 2" xfId="46662" xr:uid="{00000000-0005-0000-0000-0000FBB20000}"/>
    <cellStyle name="Normal 80 6 4 3" xfId="46663" xr:uid="{00000000-0005-0000-0000-0000FCB20000}"/>
    <cellStyle name="Normal 80 6 5" xfId="46664" xr:uid="{00000000-0005-0000-0000-0000FDB20000}"/>
    <cellStyle name="Normal 80 6 5 2" xfId="46665" xr:uid="{00000000-0005-0000-0000-0000FEB20000}"/>
    <cellStyle name="Normal 80 6 6" xfId="46666" xr:uid="{00000000-0005-0000-0000-0000FFB20000}"/>
    <cellStyle name="Normal 80 7" xfId="46667" xr:uid="{00000000-0005-0000-0000-000000B30000}"/>
    <cellStyle name="Normal 80 7 2" xfId="46668" xr:uid="{00000000-0005-0000-0000-000001B30000}"/>
    <cellStyle name="Normal 80 7 2 2" xfId="46669" xr:uid="{00000000-0005-0000-0000-000002B30000}"/>
    <cellStyle name="Normal 80 7 3" xfId="46670" xr:uid="{00000000-0005-0000-0000-000003B30000}"/>
    <cellStyle name="Normal 80 8" xfId="46671" xr:uid="{00000000-0005-0000-0000-000004B30000}"/>
    <cellStyle name="Normal 80 8 2" xfId="46672" xr:uid="{00000000-0005-0000-0000-000005B30000}"/>
    <cellStyle name="Normal 80 8 2 2" xfId="46673" xr:uid="{00000000-0005-0000-0000-000006B30000}"/>
    <cellStyle name="Normal 80 8 3" xfId="46674" xr:uid="{00000000-0005-0000-0000-000007B30000}"/>
    <cellStyle name="Normal 80 9" xfId="46675" xr:uid="{00000000-0005-0000-0000-000008B30000}"/>
    <cellStyle name="Normal 80 9 2" xfId="46676" xr:uid="{00000000-0005-0000-0000-000009B30000}"/>
    <cellStyle name="Normal 80 9 2 2" xfId="46677" xr:uid="{00000000-0005-0000-0000-00000AB30000}"/>
    <cellStyle name="Normal 80 9 3" xfId="46678" xr:uid="{00000000-0005-0000-0000-00000BB30000}"/>
    <cellStyle name="Normal 81" xfId="46679" xr:uid="{00000000-0005-0000-0000-00000CB30000}"/>
    <cellStyle name="Normal 81 10" xfId="46680" xr:uid="{00000000-0005-0000-0000-00000DB30000}"/>
    <cellStyle name="Normal 81 10 2" xfId="46681" xr:uid="{00000000-0005-0000-0000-00000EB30000}"/>
    <cellStyle name="Normal 81 11" xfId="46682" xr:uid="{00000000-0005-0000-0000-00000FB30000}"/>
    <cellStyle name="Normal 81 11 2" xfId="46683" xr:uid="{00000000-0005-0000-0000-000010B30000}"/>
    <cellStyle name="Normal 81 12" xfId="46684" xr:uid="{00000000-0005-0000-0000-000011B30000}"/>
    <cellStyle name="Normal 81 12 2" xfId="46685" xr:uid="{00000000-0005-0000-0000-000012B30000}"/>
    <cellStyle name="Normal 81 13" xfId="46686" xr:uid="{00000000-0005-0000-0000-000013B30000}"/>
    <cellStyle name="Normal 81 13 2" xfId="46687" xr:uid="{00000000-0005-0000-0000-000014B30000}"/>
    <cellStyle name="Normal 81 14" xfId="46688" xr:uid="{00000000-0005-0000-0000-000015B30000}"/>
    <cellStyle name="Normal 81 15" xfId="56321" xr:uid="{00000000-0005-0000-0000-000016B30000}"/>
    <cellStyle name="Normal 81 2" xfId="46689" xr:uid="{00000000-0005-0000-0000-000017B30000}"/>
    <cellStyle name="Normal 81 2 10" xfId="46690" xr:uid="{00000000-0005-0000-0000-000018B30000}"/>
    <cellStyle name="Normal 81 2 10 2" xfId="46691" xr:uid="{00000000-0005-0000-0000-000019B30000}"/>
    <cellStyle name="Normal 81 2 11" xfId="46692" xr:uid="{00000000-0005-0000-0000-00001AB30000}"/>
    <cellStyle name="Normal 81 2 12" xfId="56322" xr:uid="{00000000-0005-0000-0000-00001BB30000}"/>
    <cellStyle name="Normal 81 2 2" xfId="46693" xr:uid="{00000000-0005-0000-0000-00001CB30000}"/>
    <cellStyle name="Normal 81 2 2 2" xfId="46694" xr:uid="{00000000-0005-0000-0000-00001DB30000}"/>
    <cellStyle name="Normal 81 2 2 2 2" xfId="46695" xr:uid="{00000000-0005-0000-0000-00001EB30000}"/>
    <cellStyle name="Normal 81 2 2 2 2 2" xfId="46696" xr:uid="{00000000-0005-0000-0000-00001FB30000}"/>
    <cellStyle name="Normal 81 2 2 2 3" xfId="46697" xr:uid="{00000000-0005-0000-0000-000020B30000}"/>
    <cellStyle name="Normal 81 2 2 2 4" xfId="56324" xr:uid="{00000000-0005-0000-0000-000021B30000}"/>
    <cellStyle name="Normal 81 2 2 3" xfId="46698" xr:uid="{00000000-0005-0000-0000-000022B30000}"/>
    <cellStyle name="Normal 81 2 2 3 2" xfId="46699" xr:uid="{00000000-0005-0000-0000-000023B30000}"/>
    <cellStyle name="Normal 81 2 2 3 2 2" xfId="46700" xr:uid="{00000000-0005-0000-0000-000024B30000}"/>
    <cellStyle name="Normal 81 2 2 3 2 3" xfId="56326" xr:uid="{00000000-0005-0000-0000-000025B30000}"/>
    <cellStyle name="Normal 81 2 2 3 3" xfId="46701" xr:uid="{00000000-0005-0000-0000-000026B30000}"/>
    <cellStyle name="Normal 81 2 2 3 4" xfId="56325" xr:uid="{00000000-0005-0000-0000-000027B30000}"/>
    <cellStyle name="Normal 81 2 2 4" xfId="46702" xr:uid="{00000000-0005-0000-0000-000028B30000}"/>
    <cellStyle name="Normal 81 2 2 4 2" xfId="46703" xr:uid="{00000000-0005-0000-0000-000029B30000}"/>
    <cellStyle name="Normal 81 2 2 4 2 2" xfId="46704" xr:uid="{00000000-0005-0000-0000-00002AB30000}"/>
    <cellStyle name="Normal 81 2 2 4 3" xfId="46705" xr:uid="{00000000-0005-0000-0000-00002BB30000}"/>
    <cellStyle name="Normal 81 2 2 5" xfId="46706" xr:uid="{00000000-0005-0000-0000-00002CB30000}"/>
    <cellStyle name="Normal 81 2 2 5 2" xfId="46707" xr:uid="{00000000-0005-0000-0000-00002DB30000}"/>
    <cellStyle name="Normal 81 2 2 6" xfId="46708" xr:uid="{00000000-0005-0000-0000-00002EB30000}"/>
    <cellStyle name="Normal 81 2 2 6 2" xfId="46709" xr:uid="{00000000-0005-0000-0000-00002FB30000}"/>
    <cellStyle name="Normal 81 2 2 7" xfId="46710" xr:uid="{00000000-0005-0000-0000-000030B30000}"/>
    <cellStyle name="Normal 81 2 2 8" xfId="56323" xr:uid="{00000000-0005-0000-0000-000031B30000}"/>
    <cellStyle name="Normal 81 2 3" xfId="46711" xr:uid="{00000000-0005-0000-0000-000032B30000}"/>
    <cellStyle name="Normal 81 2 3 2" xfId="46712" xr:uid="{00000000-0005-0000-0000-000033B30000}"/>
    <cellStyle name="Normal 81 2 3 2 2" xfId="46713" xr:uid="{00000000-0005-0000-0000-000034B30000}"/>
    <cellStyle name="Normal 81 2 3 2 2 2" xfId="46714" xr:uid="{00000000-0005-0000-0000-000035B30000}"/>
    <cellStyle name="Normal 81 2 3 2 3" xfId="46715" xr:uid="{00000000-0005-0000-0000-000036B30000}"/>
    <cellStyle name="Normal 81 2 3 3" xfId="46716" xr:uid="{00000000-0005-0000-0000-000037B30000}"/>
    <cellStyle name="Normal 81 2 3 3 2" xfId="46717" xr:uid="{00000000-0005-0000-0000-000038B30000}"/>
    <cellStyle name="Normal 81 2 3 3 2 2" xfId="46718" xr:uid="{00000000-0005-0000-0000-000039B30000}"/>
    <cellStyle name="Normal 81 2 3 3 3" xfId="46719" xr:uid="{00000000-0005-0000-0000-00003AB30000}"/>
    <cellStyle name="Normal 81 2 3 4" xfId="46720" xr:uid="{00000000-0005-0000-0000-00003BB30000}"/>
    <cellStyle name="Normal 81 2 3 4 2" xfId="46721" xr:uid="{00000000-0005-0000-0000-00003CB30000}"/>
    <cellStyle name="Normal 81 2 3 4 2 2" xfId="46722" xr:uid="{00000000-0005-0000-0000-00003DB30000}"/>
    <cellStyle name="Normal 81 2 3 4 3" xfId="46723" xr:uid="{00000000-0005-0000-0000-00003EB30000}"/>
    <cellStyle name="Normal 81 2 3 5" xfId="46724" xr:uid="{00000000-0005-0000-0000-00003FB30000}"/>
    <cellStyle name="Normal 81 2 3 5 2" xfId="46725" xr:uid="{00000000-0005-0000-0000-000040B30000}"/>
    <cellStyle name="Normal 81 2 3 6" xfId="46726" xr:uid="{00000000-0005-0000-0000-000041B30000}"/>
    <cellStyle name="Normal 81 2 4" xfId="46727" xr:uid="{00000000-0005-0000-0000-000042B30000}"/>
    <cellStyle name="Normal 81 2 4 2" xfId="46728" xr:uid="{00000000-0005-0000-0000-000043B30000}"/>
    <cellStyle name="Normal 81 2 4 2 2" xfId="46729" xr:uid="{00000000-0005-0000-0000-000044B30000}"/>
    <cellStyle name="Normal 81 2 4 3" xfId="46730" xr:uid="{00000000-0005-0000-0000-000045B30000}"/>
    <cellStyle name="Normal 81 2 5" xfId="46731" xr:uid="{00000000-0005-0000-0000-000046B30000}"/>
    <cellStyle name="Normal 81 2 5 2" xfId="46732" xr:uid="{00000000-0005-0000-0000-000047B30000}"/>
    <cellStyle name="Normal 81 2 5 2 2" xfId="46733" xr:uid="{00000000-0005-0000-0000-000048B30000}"/>
    <cellStyle name="Normal 81 2 5 3" xfId="46734" xr:uid="{00000000-0005-0000-0000-000049B30000}"/>
    <cellStyle name="Normal 81 2 6" xfId="46735" xr:uid="{00000000-0005-0000-0000-00004AB30000}"/>
    <cellStyle name="Normal 81 2 6 2" xfId="46736" xr:uid="{00000000-0005-0000-0000-00004BB30000}"/>
    <cellStyle name="Normal 81 2 6 2 2" xfId="46737" xr:uid="{00000000-0005-0000-0000-00004CB30000}"/>
    <cellStyle name="Normal 81 2 6 3" xfId="46738" xr:uid="{00000000-0005-0000-0000-00004DB30000}"/>
    <cellStyle name="Normal 81 2 7" xfId="46739" xr:uid="{00000000-0005-0000-0000-00004EB30000}"/>
    <cellStyle name="Normal 81 2 7 2" xfId="46740" xr:uid="{00000000-0005-0000-0000-00004FB30000}"/>
    <cellStyle name="Normal 81 2 8" xfId="46741" xr:uid="{00000000-0005-0000-0000-000050B30000}"/>
    <cellStyle name="Normal 81 2 8 2" xfId="46742" xr:uid="{00000000-0005-0000-0000-000051B30000}"/>
    <cellStyle name="Normal 81 2 9" xfId="46743" xr:uid="{00000000-0005-0000-0000-000052B30000}"/>
    <cellStyle name="Normal 81 2 9 2" xfId="46744" xr:uid="{00000000-0005-0000-0000-000053B30000}"/>
    <cellStyle name="Normal 81 3" xfId="46745" xr:uid="{00000000-0005-0000-0000-000054B30000}"/>
    <cellStyle name="Normal 81 3 10" xfId="46746" xr:uid="{00000000-0005-0000-0000-000055B30000}"/>
    <cellStyle name="Normal 81 3 10 2" xfId="46747" xr:uid="{00000000-0005-0000-0000-000056B30000}"/>
    <cellStyle name="Normal 81 3 11" xfId="46748" xr:uid="{00000000-0005-0000-0000-000057B30000}"/>
    <cellStyle name="Normal 81 3 12" xfId="56327" xr:uid="{00000000-0005-0000-0000-000058B30000}"/>
    <cellStyle name="Normal 81 3 2" xfId="46749" xr:uid="{00000000-0005-0000-0000-000059B30000}"/>
    <cellStyle name="Normal 81 3 2 2" xfId="46750" xr:uid="{00000000-0005-0000-0000-00005AB30000}"/>
    <cellStyle name="Normal 81 3 2 2 2" xfId="46751" xr:uid="{00000000-0005-0000-0000-00005BB30000}"/>
    <cellStyle name="Normal 81 3 2 2 2 2" xfId="46752" xr:uid="{00000000-0005-0000-0000-00005CB30000}"/>
    <cellStyle name="Normal 81 3 2 2 3" xfId="46753" xr:uid="{00000000-0005-0000-0000-00005DB30000}"/>
    <cellStyle name="Normal 81 3 2 3" xfId="46754" xr:uid="{00000000-0005-0000-0000-00005EB30000}"/>
    <cellStyle name="Normal 81 3 2 3 2" xfId="46755" xr:uid="{00000000-0005-0000-0000-00005FB30000}"/>
    <cellStyle name="Normal 81 3 2 3 2 2" xfId="46756" xr:uid="{00000000-0005-0000-0000-000060B30000}"/>
    <cellStyle name="Normal 81 3 2 3 3" xfId="46757" xr:uid="{00000000-0005-0000-0000-000061B30000}"/>
    <cellStyle name="Normal 81 3 2 4" xfId="46758" xr:uid="{00000000-0005-0000-0000-000062B30000}"/>
    <cellStyle name="Normal 81 3 2 4 2" xfId="46759" xr:uid="{00000000-0005-0000-0000-000063B30000}"/>
    <cellStyle name="Normal 81 3 2 4 2 2" xfId="46760" xr:uid="{00000000-0005-0000-0000-000064B30000}"/>
    <cellStyle name="Normal 81 3 2 4 3" xfId="46761" xr:uid="{00000000-0005-0000-0000-000065B30000}"/>
    <cellStyle name="Normal 81 3 2 5" xfId="46762" xr:uid="{00000000-0005-0000-0000-000066B30000}"/>
    <cellStyle name="Normal 81 3 2 5 2" xfId="46763" xr:uid="{00000000-0005-0000-0000-000067B30000}"/>
    <cellStyle name="Normal 81 3 2 6" xfId="46764" xr:uid="{00000000-0005-0000-0000-000068B30000}"/>
    <cellStyle name="Normal 81 3 2 6 2" xfId="46765" xr:uid="{00000000-0005-0000-0000-000069B30000}"/>
    <cellStyle name="Normal 81 3 2 7" xfId="46766" xr:uid="{00000000-0005-0000-0000-00006AB30000}"/>
    <cellStyle name="Normal 81 3 2 8" xfId="56328" xr:uid="{00000000-0005-0000-0000-00006BB30000}"/>
    <cellStyle name="Normal 81 3 3" xfId="46767" xr:uid="{00000000-0005-0000-0000-00006CB30000}"/>
    <cellStyle name="Normal 81 3 3 2" xfId="46768" xr:uid="{00000000-0005-0000-0000-00006DB30000}"/>
    <cellStyle name="Normal 81 3 3 2 2" xfId="46769" xr:uid="{00000000-0005-0000-0000-00006EB30000}"/>
    <cellStyle name="Normal 81 3 3 2 2 2" xfId="46770" xr:uid="{00000000-0005-0000-0000-00006FB30000}"/>
    <cellStyle name="Normal 81 3 3 2 3" xfId="46771" xr:uid="{00000000-0005-0000-0000-000070B30000}"/>
    <cellStyle name="Normal 81 3 3 2 4" xfId="56330" xr:uid="{00000000-0005-0000-0000-000071B30000}"/>
    <cellStyle name="Normal 81 3 3 3" xfId="46772" xr:uid="{00000000-0005-0000-0000-000072B30000}"/>
    <cellStyle name="Normal 81 3 3 3 2" xfId="46773" xr:uid="{00000000-0005-0000-0000-000073B30000}"/>
    <cellStyle name="Normal 81 3 3 3 2 2" xfId="46774" xr:uid="{00000000-0005-0000-0000-000074B30000}"/>
    <cellStyle name="Normal 81 3 3 3 3" xfId="46775" xr:uid="{00000000-0005-0000-0000-000075B30000}"/>
    <cellStyle name="Normal 81 3 3 4" xfId="46776" xr:uid="{00000000-0005-0000-0000-000076B30000}"/>
    <cellStyle name="Normal 81 3 3 4 2" xfId="46777" xr:uid="{00000000-0005-0000-0000-000077B30000}"/>
    <cellStyle name="Normal 81 3 3 4 2 2" xfId="46778" xr:uid="{00000000-0005-0000-0000-000078B30000}"/>
    <cellStyle name="Normal 81 3 3 4 3" xfId="46779" xr:uid="{00000000-0005-0000-0000-000079B30000}"/>
    <cellStyle name="Normal 81 3 3 5" xfId="46780" xr:uid="{00000000-0005-0000-0000-00007AB30000}"/>
    <cellStyle name="Normal 81 3 3 5 2" xfId="46781" xr:uid="{00000000-0005-0000-0000-00007BB30000}"/>
    <cellStyle name="Normal 81 3 3 6" xfId="46782" xr:uid="{00000000-0005-0000-0000-00007CB30000}"/>
    <cellStyle name="Normal 81 3 3 7" xfId="56329" xr:uid="{00000000-0005-0000-0000-00007DB30000}"/>
    <cellStyle name="Normal 81 3 4" xfId="46783" xr:uid="{00000000-0005-0000-0000-00007EB30000}"/>
    <cellStyle name="Normal 81 3 4 2" xfId="46784" xr:uid="{00000000-0005-0000-0000-00007FB30000}"/>
    <cellStyle name="Normal 81 3 4 2 2" xfId="46785" xr:uid="{00000000-0005-0000-0000-000080B30000}"/>
    <cellStyle name="Normal 81 3 4 3" xfId="46786" xr:uid="{00000000-0005-0000-0000-000081B30000}"/>
    <cellStyle name="Normal 81 3 5" xfId="46787" xr:uid="{00000000-0005-0000-0000-000082B30000}"/>
    <cellStyle name="Normal 81 3 5 2" xfId="46788" xr:uid="{00000000-0005-0000-0000-000083B30000}"/>
    <cellStyle name="Normal 81 3 5 2 2" xfId="46789" xr:uid="{00000000-0005-0000-0000-000084B30000}"/>
    <cellStyle name="Normal 81 3 5 3" xfId="46790" xr:uid="{00000000-0005-0000-0000-000085B30000}"/>
    <cellStyle name="Normal 81 3 6" xfId="46791" xr:uid="{00000000-0005-0000-0000-000086B30000}"/>
    <cellStyle name="Normal 81 3 6 2" xfId="46792" xr:uid="{00000000-0005-0000-0000-000087B30000}"/>
    <cellStyle name="Normal 81 3 6 2 2" xfId="46793" xr:uid="{00000000-0005-0000-0000-000088B30000}"/>
    <cellStyle name="Normal 81 3 6 3" xfId="46794" xr:uid="{00000000-0005-0000-0000-000089B30000}"/>
    <cellStyle name="Normal 81 3 7" xfId="46795" xr:uid="{00000000-0005-0000-0000-00008AB30000}"/>
    <cellStyle name="Normal 81 3 7 2" xfId="46796" xr:uid="{00000000-0005-0000-0000-00008BB30000}"/>
    <cellStyle name="Normal 81 3 8" xfId="46797" xr:uid="{00000000-0005-0000-0000-00008CB30000}"/>
    <cellStyle name="Normal 81 3 8 2" xfId="46798" xr:uid="{00000000-0005-0000-0000-00008DB30000}"/>
    <cellStyle name="Normal 81 3 9" xfId="46799" xr:uid="{00000000-0005-0000-0000-00008EB30000}"/>
    <cellStyle name="Normal 81 3 9 2" xfId="46800" xr:uid="{00000000-0005-0000-0000-00008FB30000}"/>
    <cellStyle name="Normal 81 4" xfId="46801" xr:uid="{00000000-0005-0000-0000-000090B30000}"/>
    <cellStyle name="Normal 81 4 10" xfId="46802" xr:uid="{00000000-0005-0000-0000-000091B30000}"/>
    <cellStyle name="Normal 81 4 10 2" xfId="46803" xr:uid="{00000000-0005-0000-0000-000092B30000}"/>
    <cellStyle name="Normal 81 4 11" xfId="46804" xr:uid="{00000000-0005-0000-0000-000093B30000}"/>
    <cellStyle name="Normal 81 4 2" xfId="46805" xr:uid="{00000000-0005-0000-0000-000094B30000}"/>
    <cellStyle name="Normal 81 4 2 2" xfId="46806" xr:uid="{00000000-0005-0000-0000-000095B30000}"/>
    <cellStyle name="Normal 81 4 2 2 2" xfId="46807" xr:uid="{00000000-0005-0000-0000-000096B30000}"/>
    <cellStyle name="Normal 81 4 2 2 2 2" xfId="46808" xr:uid="{00000000-0005-0000-0000-000097B30000}"/>
    <cellStyle name="Normal 81 4 2 2 3" xfId="46809" xr:uid="{00000000-0005-0000-0000-000098B30000}"/>
    <cellStyle name="Normal 81 4 2 3" xfId="46810" xr:uid="{00000000-0005-0000-0000-000099B30000}"/>
    <cellStyle name="Normal 81 4 2 3 2" xfId="46811" xr:uid="{00000000-0005-0000-0000-00009AB30000}"/>
    <cellStyle name="Normal 81 4 2 3 2 2" xfId="46812" xr:uid="{00000000-0005-0000-0000-00009BB30000}"/>
    <cellStyle name="Normal 81 4 2 3 3" xfId="46813" xr:uid="{00000000-0005-0000-0000-00009CB30000}"/>
    <cellStyle name="Normal 81 4 2 4" xfId="46814" xr:uid="{00000000-0005-0000-0000-00009DB30000}"/>
    <cellStyle name="Normal 81 4 2 4 2" xfId="46815" xr:uid="{00000000-0005-0000-0000-00009EB30000}"/>
    <cellStyle name="Normal 81 4 2 4 2 2" xfId="46816" xr:uid="{00000000-0005-0000-0000-00009FB30000}"/>
    <cellStyle name="Normal 81 4 2 4 3" xfId="46817" xr:uid="{00000000-0005-0000-0000-0000A0B30000}"/>
    <cellStyle name="Normal 81 4 2 5" xfId="46818" xr:uid="{00000000-0005-0000-0000-0000A1B30000}"/>
    <cellStyle name="Normal 81 4 2 5 2" xfId="46819" xr:uid="{00000000-0005-0000-0000-0000A2B30000}"/>
    <cellStyle name="Normal 81 4 2 6" xfId="46820" xr:uid="{00000000-0005-0000-0000-0000A3B30000}"/>
    <cellStyle name="Normal 81 4 2 6 2" xfId="46821" xr:uid="{00000000-0005-0000-0000-0000A4B30000}"/>
    <cellStyle name="Normal 81 4 2 7" xfId="46822" xr:uid="{00000000-0005-0000-0000-0000A5B30000}"/>
    <cellStyle name="Normal 81 4 3" xfId="46823" xr:uid="{00000000-0005-0000-0000-0000A6B30000}"/>
    <cellStyle name="Normal 81 4 3 2" xfId="46824" xr:uid="{00000000-0005-0000-0000-0000A7B30000}"/>
    <cellStyle name="Normal 81 4 3 2 2" xfId="46825" xr:uid="{00000000-0005-0000-0000-0000A8B30000}"/>
    <cellStyle name="Normal 81 4 3 2 2 2" xfId="46826" xr:uid="{00000000-0005-0000-0000-0000A9B30000}"/>
    <cellStyle name="Normal 81 4 3 2 3" xfId="46827" xr:uid="{00000000-0005-0000-0000-0000AAB30000}"/>
    <cellStyle name="Normal 81 4 3 3" xfId="46828" xr:uid="{00000000-0005-0000-0000-0000ABB30000}"/>
    <cellStyle name="Normal 81 4 3 3 2" xfId="46829" xr:uid="{00000000-0005-0000-0000-0000ACB30000}"/>
    <cellStyle name="Normal 81 4 3 3 2 2" xfId="46830" xr:uid="{00000000-0005-0000-0000-0000ADB30000}"/>
    <cellStyle name="Normal 81 4 3 3 3" xfId="46831" xr:uid="{00000000-0005-0000-0000-0000AEB30000}"/>
    <cellStyle name="Normal 81 4 3 4" xfId="46832" xr:uid="{00000000-0005-0000-0000-0000AFB30000}"/>
    <cellStyle name="Normal 81 4 3 4 2" xfId="46833" xr:uid="{00000000-0005-0000-0000-0000B0B30000}"/>
    <cellStyle name="Normal 81 4 3 4 2 2" xfId="46834" xr:uid="{00000000-0005-0000-0000-0000B1B30000}"/>
    <cellStyle name="Normal 81 4 3 4 3" xfId="46835" xr:uid="{00000000-0005-0000-0000-0000B2B30000}"/>
    <cellStyle name="Normal 81 4 3 5" xfId="46836" xr:uid="{00000000-0005-0000-0000-0000B3B30000}"/>
    <cellStyle name="Normal 81 4 3 5 2" xfId="46837" xr:uid="{00000000-0005-0000-0000-0000B4B30000}"/>
    <cellStyle name="Normal 81 4 3 6" xfId="46838" xr:uid="{00000000-0005-0000-0000-0000B5B30000}"/>
    <cellStyle name="Normal 81 4 4" xfId="46839" xr:uid="{00000000-0005-0000-0000-0000B6B30000}"/>
    <cellStyle name="Normal 81 4 4 2" xfId="46840" xr:uid="{00000000-0005-0000-0000-0000B7B30000}"/>
    <cellStyle name="Normal 81 4 4 2 2" xfId="46841" xr:uid="{00000000-0005-0000-0000-0000B8B30000}"/>
    <cellStyle name="Normal 81 4 4 3" xfId="46842" xr:uid="{00000000-0005-0000-0000-0000B9B30000}"/>
    <cellStyle name="Normal 81 4 5" xfId="46843" xr:uid="{00000000-0005-0000-0000-0000BAB30000}"/>
    <cellStyle name="Normal 81 4 5 2" xfId="46844" xr:uid="{00000000-0005-0000-0000-0000BBB30000}"/>
    <cellStyle name="Normal 81 4 5 2 2" xfId="46845" xr:uid="{00000000-0005-0000-0000-0000BCB30000}"/>
    <cellStyle name="Normal 81 4 5 3" xfId="46846" xr:uid="{00000000-0005-0000-0000-0000BDB30000}"/>
    <cellStyle name="Normal 81 4 6" xfId="46847" xr:uid="{00000000-0005-0000-0000-0000BEB30000}"/>
    <cellStyle name="Normal 81 4 6 2" xfId="46848" xr:uid="{00000000-0005-0000-0000-0000BFB30000}"/>
    <cellStyle name="Normal 81 4 6 2 2" xfId="46849" xr:uid="{00000000-0005-0000-0000-0000C0B30000}"/>
    <cellStyle name="Normal 81 4 6 3" xfId="46850" xr:uid="{00000000-0005-0000-0000-0000C1B30000}"/>
    <cellStyle name="Normal 81 4 7" xfId="46851" xr:uid="{00000000-0005-0000-0000-0000C2B30000}"/>
    <cellStyle name="Normal 81 4 7 2" xfId="46852" xr:uid="{00000000-0005-0000-0000-0000C3B30000}"/>
    <cellStyle name="Normal 81 4 8" xfId="46853" xr:uid="{00000000-0005-0000-0000-0000C4B30000}"/>
    <cellStyle name="Normal 81 4 8 2" xfId="46854" xr:uid="{00000000-0005-0000-0000-0000C5B30000}"/>
    <cellStyle name="Normal 81 4 9" xfId="46855" xr:uid="{00000000-0005-0000-0000-0000C6B30000}"/>
    <cellStyle name="Normal 81 4 9 2" xfId="46856" xr:uid="{00000000-0005-0000-0000-0000C7B30000}"/>
    <cellStyle name="Normal 81 5" xfId="46857" xr:uid="{00000000-0005-0000-0000-0000C8B30000}"/>
    <cellStyle name="Normal 81 5 2" xfId="46858" xr:uid="{00000000-0005-0000-0000-0000C9B30000}"/>
    <cellStyle name="Normal 81 5 2 2" xfId="46859" xr:uid="{00000000-0005-0000-0000-0000CAB30000}"/>
    <cellStyle name="Normal 81 5 2 2 2" xfId="46860" xr:uid="{00000000-0005-0000-0000-0000CBB30000}"/>
    <cellStyle name="Normal 81 5 2 3" xfId="46861" xr:uid="{00000000-0005-0000-0000-0000CCB30000}"/>
    <cellStyle name="Normal 81 5 3" xfId="46862" xr:uid="{00000000-0005-0000-0000-0000CDB30000}"/>
    <cellStyle name="Normal 81 5 3 2" xfId="46863" xr:uid="{00000000-0005-0000-0000-0000CEB30000}"/>
    <cellStyle name="Normal 81 5 3 2 2" xfId="46864" xr:uid="{00000000-0005-0000-0000-0000CFB30000}"/>
    <cellStyle name="Normal 81 5 3 3" xfId="46865" xr:uid="{00000000-0005-0000-0000-0000D0B30000}"/>
    <cellStyle name="Normal 81 5 4" xfId="46866" xr:uid="{00000000-0005-0000-0000-0000D1B30000}"/>
    <cellStyle name="Normal 81 5 4 2" xfId="46867" xr:uid="{00000000-0005-0000-0000-0000D2B30000}"/>
    <cellStyle name="Normal 81 5 4 2 2" xfId="46868" xr:uid="{00000000-0005-0000-0000-0000D3B30000}"/>
    <cellStyle name="Normal 81 5 4 3" xfId="46869" xr:uid="{00000000-0005-0000-0000-0000D4B30000}"/>
    <cellStyle name="Normal 81 5 5" xfId="46870" xr:uid="{00000000-0005-0000-0000-0000D5B30000}"/>
    <cellStyle name="Normal 81 5 5 2" xfId="46871" xr:uid="{00000000-0005-0000-0000-0000D6B30000}"/>
    <cellStyle name="Normal 81 5 6" xfId="46872" xr:uid="{00000000-0005-0000-0000-0000D7B30000}"/>
    <cellStyle name="Normal 81 5 6 2" xfId="46873" xr:uid="{00000000-0005-0000-0000-0000D8B30000}"/>
    <cellStyle name="Normal 81 5 7" xfId="46874" xr:uid="{00000000-0005-0000-0000-0000D9B30000}"/>
    <cellStyle name="Normal 81 6" xfId="46875" xr:uid="{00000000-0005-0000-0000-0000DAB30000}"/>
    <cellStyle name="Normal 81 6 2" xfId="46876" xr:uid="{00000000-0005-0000-0000-0000DBB30000}"/>
    <cellStyle name="Normal 81 6 2 2" xfId="46877" xr:uid="{00000000-0005-0000-0000-0000DCB30000}"/>
    <cellStyle name="Normal 81 6 2 2 2" xfId="46878" xr:uid="{00000000-0005-0000-0000-0000DDB30000}"/>
    <cellStyle name="Normal 81 6 2 3" xfId="46879" xr:uid="{00000000-0005-0000-0000-0000DEB30000}"/>
    <cellStyle name="Normal 81 6 3" xfId="46880" xr:uid="{00000000-0005-0000-0000-0000DFB30000}"/>
    <cellStyle name="Normal 81 6 3 2" xfId="46881" xr:uid="{00000000-0005-0000-0000-0000E0B30000}"/>
    <cellStyle name="Normal 81 6 3 2 2" xfId="46882" xr:uid="{00000000-0005-0000-0000-0000E1B30000}"/>
    <cellStyle name="Normal 81 6 3 3" xfId="46883" xr:uid="{00000000-0005-0000-0000-0000E2B30000}"/>
    <cellStyle name="Normal 81 6 4" xfId="46884" xr:uid="{00000000-0005-0000-0000-0000E3B30000}"/>
    <cellStyle name="Normal 81 6 4 2" xfId="46885" xr:uid="{00000000-0005-0000-0000-0000E4B30000}"/>
    <cellStyle name="Normal 81 6 4 2 2" xfId="46886" xr:uid="{00000000-0005-0000-0000-0000E5B30000}"/>
    <cellStyle name="Normal 81 6 4 3" xfId="46887" xr:uid="{00000000-0005-0000-0000-0000E6B30000}"/>
    <cellStyle name="Normal 81 6 5" xfId="46888" xr:uid="{00000000-0005-0000-0000-0000E7B30000}"/>
    <cellStyle name="Normal 81 6 5 2" xfId="46889" xr:uid="{00000000-0005-0000-0000-0000E8B30000}"/>
    <cellStyle name="Normal 81 6 6" xfId="46890" xr:uid="{00000000-0005-0000-0000-0000E9B30000}"/>
    <cellStyle name="Normal 81 7" xfId="46891" xr:uid="{00000000-0005-0000-0000-0000EAB30000}"/>
    <cellStyle name="Normal 81 7 2" xfId="46892" xr:uid="{00000000-0005-0000-0000-0000EBB30000}"/>
    <cellStyle name="Normal 81 7 2 2" xfId="46893" xr:uid="{00000000-0005-0000-0000-0000ECB30000}"/>
    <cellStyle name="Normal 81 7 3" xfId="46894" xr:uid="{00000000-0005-0000-0000-0000EDB30000}"/>
    <cellStyle name="Normal 81 8" xfId="46895" xr:uid="{00000000-0005-0000-0000-0000EEB30000}"/>
    <cellStyle name="Normal 81 8 2" xfId="46896" xr:uid="{00000000-0005-0000-0000-0000EFB30000}"/>
    <cellStyle name="Normal 81 8 2 2" xfId="46897" xr:uid="{00000000-0005-0000-0000-0000F0B30000}"/>
    <cellStyle name="Normal 81 8 3" xfId="46898" xr:uid="{00000000-0005-0000-0000-0000F1B30000}"/>
    <cellStyle name="Normal 81 9" xfId="46899" xr:uid="{00000000-0005-0000-0000-0000F2B30000}"/>
    <cellStyle name="Normal 81 9 2" xfId="46900" xr:uid="{00000000-0005-0000-0000-0000F3B30000}"/>
    <cellStyle name="Normal 81 9 2 2" xfId="46901" xr:uid="{00000000-0005-0000-0000-0000F4B30000}"/>
    <cellStyle name="Normal 81 9 3" xfId="46902" xr:uid="{00000000-0005-0000-0000-0000F5B30000}"/>
    <cellStyle name="Normal 82" xfId="46903" xr:uid="{00000000-0005-0000-0000-0000F6B30000}"/>
    <cellStyle name="Normal 82 10" xfId="46904" xr:uid="{00000000-0005-0000-0000-0000F7B30000}"/>
    <cellStyle name="Normal 82 10 2" xfId="46905" xr:uid="{00000000-0005-0000-0000-0000F8B30000}"/>
    <cellStyle name="Normal 82 11" xfId="46906" xr:uid="{00000000-0005-0000-0000-0000F9B30000}"/>
    <cellStyle name="Normal 82 11 2" xfId="46907" xr:uid="{00000000-0005-0000-0000-0000FAB30000}"/>
    <cellStyle name="Normal 82 12" xfId="46908" xr:uid="{00000000-0005-0000-0000-0000FBB30000}"/>
    <cellStyle name="Normal 82 12 2" xfId="46909" xr:uid="{00000000-0005-0000-0000-0000FCB30000}"/>
    <cellStyle name="Normal 82 13" xfId="46910" xr:uid="{00000000-0005-0000-0000-0000FDB30000}"/>
    <cellStyle name="Normal 82 13 2" xfId="46911" xr:uid="{00000000-0005-0000-0000-0000FEB30000}"/>
    <cellStyle name="Normal 82 14" xfId="46912" xr:uid="{00000000-0005-0000-0000-0000FFB30000}"/>
    <cellStyle name="Normal 82 15" xfId="56331" xr:uid="{00000000-0005-0000-0000-000000B40000}"/>
    <cellStyle name="Normal 82 2" xfId="46913" xr:uid="{00000000-0005-0000-0000-000001B40000}"/>
    <cellStyle name="Normal 82 2 10" xfId="46914" xr:uid="{00000000-0005-0000-0000-000002B40000}"/>
    <cellStyle name="Normal 82 2 10 2" xfId="46915" xr:uid="{00000000-0005-0000-0000-000003B40000}"/>
    <cellStyle name="Normal 82 2 11" xfId="46916" xr:uid="{00000000-0005-0000-0000-000004B40000}"/>
    <cellStyle name="Normal 82 2 12" xfId="56332" xr:uid="{00000000-0005-0000-0000-000005B40000}"/>
    <cellStyle name="Normal 82 2 2" xfId="46917" xr:uid="{00000000-0005-0000-0000-000006B40000}"/>
    <cellStyle name="Normal 82 2 2 2" xfId="46918" xr:uid="{00000000-0005-0000-0000-000007B40000}"/>
    <cellStyle name="Normal 82 2 2 2 2" xfId="46919" xr:uid="{00000000-0005-0000-0000-000008B40000}"/>
    <cellStyle name="Normal 82 2 2 2 2 2" xfId="46920" xr:uid="{00000000-0005-0000-0000-000009B40000}"/>
    <cellStyle name="Normal 82 2 2 2 3" xfId="46921" xr:uid="{00000000-0005-0000-0000-00000AB40000}"/>
    <cellStyle name="Normal 82 2 2 2 4" xfId="56334" xr:uid="{00000000-0005-0000-0000-00000BB40000}"/>
    <cellStyle name="Normal 82 2 2 3" xfId="46922" xr:uid="{00000000-0005-0000-0000-00000CB40000}"/>
    <cellStyle name="Normal 82 2 2 3 2" xfId="46923" xr:uid="{00000000-0005-0000-0000-00000DB40000}"/>
    <cellStyle name="Normal 82 2 2 3 2 2" xfId="46924" xr:uid="{00000000-0005-0000-0000-00000EB40000}"/>
    <cellStyle name="Normal 82 2 2 3 2 3" xfId="56336" xr:uid="{00000000-0005-0000-0000-00000FB40000}"/>
    <cellStyle name="Normal 82 2 2 3 3" xfId="46925" xr:uid="{00000000-0005-0000-0000-000010B40000}"/>
    <cellStyle name="Normal 82 2 2 3 4" xfId="56335" xr:uid="{00000000-0005-0000-0000-000011B40000}"/>
    <cellStyle name="Normal 82 2 2 4" xfId="46926" xr:uid="{00000000-0005-0000-0000-000012B40000}"/>
    <cellStyle name="Normal 82 2 2 4 2" xfId="46927" xr:uid="{00000000-0005-0000-0000-000013B40000}"/>
    <cellStyle name="Normal 82 2 2 4 2 2" xfId="46928" xr:uid="{00000000-0005-0000-0000-000014B40000}"/>
    <cellStyle name="Normal 82 2 2 4 3" xfId="46929" xr:uid="{00000000-0005-0000-0000-000015B40000}"/>
    <cellStyle name="Normal 82 2 2 5" xfId="46930" xr:uid="{00000000-0005-0000-0000-000016B40000}"/>
    <cellStyle name="Normal 82 2 2 5 2" xfId="46931" xr:uid="{00000000-0005-0000-0000-000017B40000}"/>
    <cellStyle name="Normal 82 2 2 6" xfId="46932" xr:uid="{00000000-0005-0000-0000-000018B40000}"/>
    <cellStyle name="Normal 82 2 2 6 2" xfId="46933" xr:uid="{00000000-0005-0000-0000-000019B40000}"/>
    <cellStyle name="Normal 82 2 2 7" xfId="46934" xr:uid="{00000000-0005-0000-0000-00001AB40000}"/>
    <cellStyle name="Normal 82 2 2 8" xfId="56333" xr:uid="{00000000-0005-0000-0000-00001BB40000}"/>
    <cellStyle name="Normal 82 2 3" xfId="46935" xr:uid="{00000000-0005-0000-0000-00001CB40000}"/>
    <cellStyle name="Normal 82 2 3 2" xfId="46936" xr:uid="{00000000-0005-0000-0000-00001DB40000}"/>
    <cellStyle name="Normal 82 2 3 2 2" xfId="46937" xr:uid="{00000000-0005-0000-0000-00001EB40000}"/>
    <cellStyle name="Normal 82 2 3 2 2 2" xfId="46938" xr:uid="{00000000-0005-0000-0000-00001FB40000}"/>
    <cellStyle name="Normal 82 2 3 2 3" xfId="46939" xr:uid="{00000000-0005-0000-0000-000020B40000}"/>
    <cellStyle name="Normal 82 2 3 3" xfId="46940" xr:uid="{00000000-0005-0000-0000-000021B40000}"/>
    <cellStyle name="Normal 82 2 3 3 2" xfId="46941" xr:uid="{00000000-0005-0000-0000-000022B40000}"/>
    <cellStyle name="Normal 82 2 3 3 2 2" xfId="46942" xr:uid="{00000000-0005-0000-0000-000023B40000}"/>
    <cellStyle name="Normal 82 2 3 3 3" xfId="46943" xr:uid="{00000000-0005-0000-0000-000024B40000}"/>
    <cellStyle name="Normal 82 2 3 4" xfId="46944" xr:uid="{00000000-0005-0000-0000-000025B40000}"/>
    <cellStyle name="Normal 82 2 3 4 2" xfId="46945" xr:uid="{00000000-0005-0000-0000-000026B40000}"/>
    <cellStyle name="Normal 82 2 3 4 2 2" xfId="46946" xr:uid="{00000000-0005-0000-0000-000027B40000}"/>
    <cellStyle name="Normal 82 2 3 4 3" xfId="46947" xr:uid="{00000000-0005-0000-0000-000028B40000}"/>
    <cellStyle name="Normal 82 2 3 5" xfId="46948" xr:uid="{00000000-0005-0000-0000-000029B40000}"/>
    <cellStyle name="Normal 82 2 3 5 2" xfId="46949" xr:uid="{00000000-0005-0000-0000-00002AB40000}"/>
    <cellStyle name="Normal 82 2 3 6" xfId="46950" xr:uid="{00000000-0005-0000-0000-00002BB40000}"/>
    <cellStyle name="Normal 82 2 4" xfId="46951" xr:uid="{00000000-0005-0000-0000-00002CB40000}"/>
    <cellStyle name="Normal 82 2 4 2" xfId="46952" xr:uid="{00000000-0005-0000-0000-00002DB40000}"/>
    <cellStyle name="Normal 82 2 4 2 2" xfId="46953" xr:uid="{00000000-0005-0000-0000-00002EB40000}"/>
    <cellStyle name="Normal 82 2 4 3" xfId="46954" xr:uid="{00000000-0005-0000-0000-00002FB40000}"/>
    <cellStyle name="Normal 82 2 5" xfId="46955" xr:uid="{00000000-0005-0000-0000-000030B40000}"/>
    <cellStyle name="Normal 82 2 5 2" xfId="46956" xr:uid="{00000000-0005-0000-0000-000031B40000}"/>
    <cellStyle name="Normal 82 2 5 2 2" xfId="46957" xr:uid="{00000000-0005-0000-0000-000032B40000}"/>
    <cellStyle name="Normal 82 2 5 3" xfId="46958" xr:uid="{00000000-0005-0000-0000-000033B40000}"/>
    <cellStyle name="Normal 82 2 6" xfId="46959" xr:uid="{00000000-0005-0000-0000-000034B40000}"/>
    <cellStyle name="Normal 82 2 6 2" xfId="46960" xr:uid="{00000000-0005-0000-0000-000035B40000}"/>
    <cellStyle name="Normal 82 2 6 2 2" xfId="46961" xr:uid="{00000000-0005-0000-0000-000036B40000}"/>
    <cellStyle name="Normal 82 2 6 3" xfId="46962" xr:uid="{00000000-0005-0000-0000-000037B40000}"/>
    <cellStyle name="Normal 82 2 7" xfId="46963" xr:uid="{00000000-0005-0000-0000-000038B40000}"/>
    <cellStyle name="Normal 82 2 7 2" xfId="46964" xr:uid="{00000000-0005-0000-0000-000039B40000}"/>
    <cellStyle name="Normal 82 2 8" xfId="46965" xr:uid="{00000000-0005-0000-0000-00003AB40000}"/>
    <cellStyle name="Normal 82 2 8 2" xfId="46966" xr:uid="{00000000-0005-0000-0000-00003BB40000}"/>
    <cellStyle name="Normal 82 2 9" xfId="46967" xr:uid="{00000000-0005-0000-0000-00003CB40000}"/>
    <cellStyle name="Normal 82 2 9 2" xfId="46968" xr:uid="{00000000-0005-0000-0000-00003DB40000}"/>
    <cellStyle name="Normal 82 3" xfId="46969" xr:uid="{00000000-0005-0000-0000-00003EB40000}"/>
    <cellStyle name="Normal 82 3 10" xfId="46970" xr:uid="{00000000-0005-0000-0000-00003FB40000}"/>
    <cellStyle name="Normal 82 3 10 2" xfId="46971" xr:uid="{00000000-0005-0000-0000-000040B40000}"/>
    <cellStyle name="Normal 82 3 11" xfId="46972" xr:uid="{00000000-0005-0000-0000-000041B40000}"/>
    <cellStyle name="Normal 82 3 12" xfId="56337" xr:uid="{00000000-0005-0000-0000-000042B40000}"/>
    <cellStyle name="Normal 82 3 2" xfId="46973" xr:uid="{00000000-0005-0000-0000-000043B40000}"/>
    <cellStyle name="Normal 82 3 2 2" xfId="46974" xr:uid="{00000000-0005-0000-0000-000044B40000}"/>
    <cellStyle name="Normal 82 3 2 2 2" xfId="46975" xr:uid="{00000000-0005-0000-0000-000045B40000}"/>
    <cellStyle name="Normal 82 3 2 2 2 2" xfId="46976" xr:uid="{00000000-0005-0000-0000-000046B40000}"/>
    <cellStyle name="Normal 82 3 2 2 3" xfId="46977" xr:uid="{00000000-0005-0000-0000-000047B40000}"/>
    <cellStyle name="Normal 82 3 2 3" xfId="46978" xr:uid="{00000000-0005-0000-0000-000048B40000}"/>
    <cellStyle name="Normal 82 3 2 3 2" xfId="46979" xr:uid="{00000000-0005-0000-0000-000049B40000}"/>
    <cellStyle name="Normal 82 3 2 3 2 2" xfId="46980" xr:uid="{00000000-0005-0000-0000-00004AB40000}"/>
    <cellStyle name="Normal 82 3 2 3 3" xfId="46981" xr:uid="{00000000-0005-0000-0000-00004BB40000}"/>
    <cellStyle name="Normal 82 3 2 4" xfId="46982" xr:uid="{00000000-0005-0000-0000-00004CB40000}"/>
    <cellStyle name="Normal 82 3 2 4 2" xfId="46983" xr:uid="{00000000-0005-0000-0000-00004DB40000}"/>
    <cellStyle name="Normal 82 3 2 4 2 2" xfId="46984" xr:uid="{00000000-0005-0000-0000-00004EB40000}"/>
    <cellStyle name="Normal 82 3 2 4 3" xfId="46985" xr:uid="{00000000-0005-0000-0000-00004FB40000}"/>
    <cellStyle name="Normal 82 3 2 5" xfId="46986" xr:uid="{00000000-0005-0000-0000-000050B40000}"/>
    <cellStyle name="Normal 82 3 2 5 2" xfId="46987" xr:uid="{00000000-0005-0000-0000-000051B40000}"/>
    <cellStyle name="Normal 82 3 2 6" xfId="46988" xr:uid="{00000000-0005-0000-0000-000052B40000}"/>
    <cellStyle name="Normal 82 3 2 6 2" xfId="46989" xr:uid="{00000000-0005-0000-0000-000053B40000}"/>
    <cellStyle name="Normal 82 3 2 7" xfId="46990" xr:uid="{00000000-0005-0000-0000-000054B40000}"/>
    <cellStyle name="Normal 82 3 2 8" xfId="56338" xr:uid="{00000000-0005-0000-0000-000055B40000}"/>
    <cellStyle name="Normal 82 3 3" xfId="46991" xr:uid="{00000000-0005-0000-0000-000056B40000}"/>
    <cellStyle name="Normal 82 3 3 2" xfId="46992" xr:uid="{00000000-0005-0000-0000-000057B40000}"/>
    <cellStyle name="Normal 82 3 3 2 2" xfId="46993" xr:uid="{00000000-0005-0000-0000-000058B40000}"/>
    <cellStyle name="Normal 82 3 3 2 2 2" xfId="46994" xr:uid="{00000000-0005-0000-0000-000059B40000}"/>
    <cellStyle name="Normal 82 3 3 2 3" xfId="46995" xr:uid="{00000000-0005-0000-0000-00005AB40000}"/>
    <cellStyle name="Normal 82 3 3 2 4" xfId="56340" xr:uid="{00000000-0005-0000-0000-00005BB40000}"/>
    <cellStyle name="Normal 82 3 3 3" xfId="46996" xr:uid="{00000000-0005-0000-0000-00005CB40000}"/>
    <cellStyle name="Normal 82 3 3 3 2" xfId="46997" xr:uid="{00000000-0005-0000-0000-00005DB40000}"/>
    <cellStyle name="Normal 82 3 3 3 2 2" xfId="46998" xr:uid="{00000000-0005-0000-0000-00005EB40000}"/>
    <cellStyle name="Normal 82 3 3 3 3" xfId="46999" xr:uid="{00000000-0005-0000-0000-00005FB40000}"/>
    <cellStyle name="Normal 82 3 3 4" xfId="47000" xr:uid="{00000000-0005-0000-0000-000060B40000}"/>
    <cellStyle name="Normal 82 3 3 4 2" xfId="47001" xr:uid="{00000000-0005-0000-0000-000061B40000}"/>
    <cellStyle name="Normal 82 3 3 4 2 2" xfId="47002" xr:uid="{00000000-0005-0000-0000-000062B40000}"/>
    <cellStyle name="Normal 82 3 3 4 3" xfId="47003" xr:uid="{00000000-0005-0000-0000-000063B40000}"/>
    <cellStyle name="Normal 82 3 3 5" xfId="47004" xr:uid="{00000000-0005-0000-0000-000064B40000}"/>
    <cellStyle name="Normal 82 3 3 5 2" xfId="47005" xr:uid="{00000000-0005-0000-0000-000065B40000}"/>
    <cellStyle name="Normal 82 3 3 6" xfId="47006" xr:uid="{00000000-0005-0000-0000-000066B40000}"/>
    <cellStyle name="Normal 82 3 3 7" xfId="56339" xr:uid="{00000000-0005-0000-0000-000067B40000}"/>
    <cellStyle name="Normal 82 3 4" xfId="47007" xr:uid="{00000000-0005-0000-0000-000068B40000}"/>
    <cellStyle name="Normal 82 3 4 2" xfId="47008" xr:uid="{00000000-0005-0000-0000-000069B40000}"/>
    <cellStyle name="Normal 82 3 4 2 2" xfId="47009" xr:uid="{00000000-0005-0000-0000-00006AB40000}"/>
    <cellStyle name="Normal 82 3 4 3" xfId="47010" xr:uid="{00000000-0005-0000-0000-00006BB40000}"/>
    <cellStyle name="Normal 82 3 5" xfId="47011" xr:uid="{00000000-0005-0000-0000-00006CB40000}"/>
    <cellStyle name="Normal 82 3 5 2" xfId="47012" xr:uid="{00000000-0005-0000-0000-00006DB40000}"/>
    <cellStyle name="Normal 82 3 5 2 2" xfId="47013" xr:uid="{00000000-0005-0000-0000-00006EB40000}"/>
    <cellStyle name="Normal 82 3 5 3" xfId="47014" xr:uid="{00000000-0005-0000-0000-00006FB40000}"/>
    <cellStyle name="Normal 82 3 6" xfId="47015" xr:uid="{00000000-0005-0000-0000-000070B40000}"/>
    <cellStyle name="Normal 82 3 6 2" xfId="47016" xr:uid="{00000000-0005-0000-0000-000071B40000}"/>
    <cellStyle name="Normal 82 3 6 2 2" xfId="47017" xr:uid="{00000000-0005-0000-0000-000072B40000}"/>
    <cellStyle name="Normal 82 3 6 3" xfId="47018" xr:uid="{00000000-0005-0000-0000-000073B40000}"/>
    <cellStyle name="Normal 82 3 7" xfId="47019" xr:uid="{00000000-0005-0000-0000-000074B40000}"/>
    <cellStyle name="Normal 82 3 7 2" xfId="47020" xr:uid="{00000000-0005-0000-0000-000075B40000}"/>
    <cellStyle name="Normal 82 3 8" xfId="47021" xr:uid="{00000000-0005-0000-0000-000076B40000}"/>
    <cellStyle name="Normal 82 3 8 2" xfId="47022" xr:uid="{00000000-0005-0000-0000-000077B40000}"/>
    <cellStyle name="Normal 82 3 9" xfId="47023" xr:uid="{00000000-0005-0000-0000-000078B40000}"/>
    <cellStyle name="Normal 82 3 9 2" xfId="47024" xr:uid="{00000000-0005-0000-0000-000079B40000}"/>
    <cellStyle name="Normal 82 4" xfId="47025" xr:uid="{00000000-0005-0000-0000-00007AB40000}"/>
    <cellStyle name="Normal 82 4 10" xfId="47026" xr:uid="{00000000-0005-0000-0000-00007BB40000}"/>
    <cellStyle name="Normal 82 4 10 2" xfId="47027" xr:uid="{00000000-0005-0000-0000-00007CB40000}"/>
    <cellStyle name="Normal 82 4 11" xfId="47028" xr:uid="{00000000-0005-0000-0000-00007DB40000}"/>
    <cellStyle name="Normal 82 4 2" xfId="47029" xr:uid="{00000000-0005-0000-0000-00007EB40000}"/>
    <cellStyle name="Normal 82 4 2 2" xfId="47030" xr:uid="{00000000-0005-0000-0000-00007FB40000}"/>
    <cellStyle name="Normal 82 4 2 2 2" xfId="47031" xr:uid="{00000000-0005-0000-0000-000080B40000}"/>
    <cellStyle name="Normal 82 4 2 2 2 2" xfId="47032" xr:uid="{00000000-0005-0000-0000-000081B40000}"/>
    <cellStyle name="Normal 82 4 2 2 3" xfId="47033" xr:uid="{00000000-0005-0000-0000-000082B40000}"/>
    <cellStyle name="Normal 82 4 2 3" xfId="47034" xr:uid="{00000000-0005-0000-0000-000083B40000}"/>
    <cellStyle name="Normal 82 4 2 3 2" xfId="47035" xr:uid="{00000000-0005-0000-0000-000084B40000}"/>
    <cellStyle name="Normal 82 4 2 3 2 2" xfId="47036" xr:uid="{00000000-0005-0000-0000-000085B40000}"/>
    <cellStyle name="Normal 82 4 2 3 3" xfId="47037" xr:uid="{00000000-0005-0000-0000-000086B40000}"/>
    <cellStyle name="Normal 82 4 2 4" xfId="47038" xr:uid="{00000000-0005-0000-0000-000087B40000}"/>
    <cellStyle name="Normal 82 4 2 4 2" xfId="47039" xr:uid="{00000000-0005-0000-0000-000088B40000}"/>
    <cellStyle name="Normal 82 4 2 4 2 2" xfId="47040" xr:uid="{00000000-0005-0000-0000-000089B40000}"/>
    <cellStyle name="Normal 82 4 2 4 3" xfId="47041" xr:uid="{00000000-0005-0000-0000-00008AB40000}"/>
    <cellStyle name="Normal 82 4 2 5" xfId="47042" xr:uid="{00000000-0005-0000-0000-00008BB40000}"/>
    <cellStyle name="Normal 82 4 2 5 2" xfId="47043" xr:uid="{00000000-0005-0000-0000-00008CB40000}"/>
    <cellStyle name="Normal 82 4 2 6" xfId="47044" xr:uid="{00000000-0005-0000-0000-00008DB40000}"/>
    <cellStyle name="Normal 82 4 2 6 2" xfId="47045" xr:uid="{00000000-0005-0000-0000-00008EB40000}"/>
    <cellStyle name="Normal 82 4 2 7" xfId="47046" xr:uid="{00000000-0005-0000-0000-00008FB40000}"/>
    <cellStyle name="Normal 82 4 3" xfId="47047" xr:uid="{00000000-0005-0000-0000-000090B40000}"/>
    <cellStyle name="Normal 82 4 3 2" xfId="47048" xr:uid="{00000000-0005-0000-0000-000091B40000}"/>
    <cellStyle name="Normal 82 4 3 2 2" xfId="47049" xr:uid="{00000000-0005-0000-0000-000092B40000}"/>
    <cellStyle name="Normal 82 4 3 2 2 2" xfId="47050" xr:uid="{00000000-0005-0000-0000-000093B40000}"/>
    <cellStyle name="Normal 82 4 3 2 3" xfId="47051" xr:uid="{00000000-0005-0000-0000-000094B40000}"/>
    <cellStyle name="Normal 82 4 3 3" xfId="47052" xr:uid="{00000000-0005-0000-0000-000095B40000}"/>
    <cellStyle name="Normal 82 4 3 3 2" xfId="47053" xr:uid="{00000000-0005-0000-0000-000096B40000}"/>
    <cellStyle name="Normal 82 4 3 3 2 2" xfId="47054" xr:uid="{00000000-0005-0000-0000-000097B40000}"/>
    <cellStyle name="Normal 82 4 3 3 3" xfId="47055" xr:uid="{00000000-0005-0000-0000-000098B40000}"/>
    <cellStyle name="Normal 82 4 3 4" xfId="47056" xr:uid="{00000000-0005-0000-0000-000099B40000}"/>
    <cellStyle name="Normal 82 4 3 4 2" xfId="47057" xr:uid="{00000000-0005-0000-0000-00009AB40000}"/>
    <cellStyle name="Normal 82 4 3 4 2 2" xfId="47058" xr:uid="{00000000-0005-0000-0000-00009BB40000}"/>
    <cellStyle name="Normal 82 4 3 4 3" xfId="47059" xr:uid="{00000000-0005-0000-0000-00009CB40000}"/>
    <cellStyle name="Normal 82 4 3 5" xfId="47060" xr:uid="{00000000-0005-0000-0000-00009DB40000}"/>
    <cellStyle name="Normal 82 4 3 5 2" xfId="47061" xr:uid="{00000000-0005-0000-0000-00009EB40000}"/>
    <cellStyle name="Normal 82 4 3 6" xfId="47062" xr:uid="{00000000-0005-0000-0000-00009FB40000}"/>
    <cellStyle name="Normal 82 4 4" xfId="47063" xr:uid="{00000000-0005-0000-0000-0000A0B40000}"/>
    <cellStyle name="Normal 82 4 4 2" xfId="47064" xr:uid="{00000000-0005-0000-0000-0000A1B40000}"/>
    <cellStyle name="Normal 82 4 4 2 2" xfId="47065" xr:uid="{00000000-0005-0000-0000-0000A2B40000}"/>
    <cellStyle name="Normal 82 4 4 3" xfId="47066" xr:uid="{00000000-0005-0000-0000-0000A3B40000}"/>
    <cellStyle name="Normal 82 4 5" xfId="47067" xr:uid="{00000000-0005-0000-0000-0000A4B40000}"/>
    <cellStyle name="Normal 82 4 5 2" xfId="47068" xr:uid="{00000000-0005-0000-0000-0000A5B40000}"/>
    <cellStyle name="Normal 82 4 5 2 2" xfId="47069" xr:uid="{00000000-0005-0000-0000-0000A6B40000}"/>
    <cellStyle name="Normal 82 4 5 3" xfId="47070" xr:uid="{00000000-0005-0000-0000-0000A7B40000}"/>
    <cellStyle name="Normal 82 4 6" xfId="47071" xr:uid="{00000000-0005-0000-0000-0000A8B40000}"/>
    <cellStyle name="Normal 82 4 6 2" xfId="47072" xr:uid="{00000000-0005-0000-0000-0000A9B40000}"/>
    <cellStyle name="Normal 82 4 6 2 2" xfId="47073" xr:uid="{00000000-0005-0000-0000-0000AAB40000}"/>
    <cellStyle name="Normal 82 4 6 3" xfId="47074" xr:uid="{00000000-0005-0000-0000-0000ABB40000}"/>
    <cellStyle name="Normal 82 4 7" xfId="47075" xr:uid="{00000000-0005-0000-0000-0000ACB40000}"/>
    <cellStyle name="Normal 82 4 7 2" xfId="47076" xr:uid="{00000000-0005-0000-0000-0000ADB40000}"/>
    <cellStyle name="Normal 82 4 8" xfId="47077" xr:uid="{00000000-0005-0000-0000-0000AEB40000}"/>
    <cellStyle name="Normal 82 4 8 2" xfId="47078" xr:uid="{00000000-0005-0000-0000-0000AFB40000}"/>
    <cellStyle name="Normal 82 4 9" xfId="47079" xr:uid="{00000000-0005-0000-0000-0000B0B40000}"/>
    <cellStyle name="Normal 82 4 9 2" xfId="47080" xr:uid="{00000000-0005-0000-0000-0000B1B40000}"/>
    <cellStyle name="Normal 82 5" xfId="47081" xr:uid="{00000000-0005-0000-0000-0000B2B40000}"/>
    <cellStyle name="Normal 82 5 2" xfId="47082" xr:uid="{00000000-0005-0000-0000-0000B3B40000}"/>
    <cellStyle name="Normal 82 5 2 2" xfId="47083" xr:uid="{00000000-0005-0000-0000-0000B4B40000}"/>
    <cellStyle name="Normal 82 5 2 2 2" xfId="47084" xr:uid="{00000000-0005-0000-0000-0000B5B40000}"/>
    <cellStyle name="Normal 82 5 2 3" xfId="47085" xr:uid="{00000000-0005-0000-0000-0000B6B40000}"/>
    <cellStyle name="Normal 82 5 3" xfId="47086" xr:uid="{00000000-0005-0000-0000-0000B7B40000}"/>
    <cellStyle name="Normal 82 5 3 2" xfId="47087" xr:uid="{00000000-0005-0000-0000-0000B8B40000}"/>
    <cellStyle name="Normal 82 5 3 2 2" xfId="47088" xr:uid="{00000000-0005-0000-0000-0000B9B40000}"/>
    <cellStyle name="Normal 82 5 3 3" xfId="47089" xr:uid="{00000000-0005-0000-0000-0000BAB40000}"/>
    <cellStyle name="Normal 82 5 4" xfId="47090" xr:uid="{00000000-0005-0000-0000-0000BBB40000}"/>
    <cellStyle name="Normal 82 5 4 2" xfId="47091" xr:uid="{00000000-0005-0000-0000-0000BCB40000}"/>
    <cellStyle name="Normal 82 5 4 2 2" xfId="47092" xr:uid="{00000000-0005-0000-0000-0000BDB40000}"/>
    <cellStyle name="Normal 82 5 4 3" xfId="47093" xr:uid="{00000000-0005-0000-0000-0000BEB40000}"/>
    <cellStyle name="Normal 82 5 5" xfId="47094" xr:uid="{00000000-0005-0000-0000-0000BFB40000}"/>
    <cellStyle name="Normal 82 5 5 2" xfId="47095" xr:uid="{00000000-0005-0000-0000-0000C0B40000}"/>
    <cellStyle name="Normal 82 5 6" xfId="47096" xr:uid="{00000000-0005-0000-0000-0000C1B40000}"/>
    <cellStyle name="Normal 82 5 6 2" xfId="47097" xr:uid="{00000000-0005-0000-0000-0000C2B40000}"/>
    <cellStyle name="Normal 82 5 7" xfId="47098" xr:uid="{00000000-0005-0000-0000-0000C3B40000}"/>
    <cellStyle name="Normal 82 6" xfId="47099" xr:uid="{00000000-0005-0000-0000-0000C4B40000}"/>
    <cellStyle name="Normal 82 6 2" xfId="47100" xr:uid="{00000000-0005-0000-0000-0000C5B40000}"/>
    <cellStyle name="Normal 82 6 2 2" xfId="47101" xr:uid="{00000000-0005-0000-0000-0000C6B40000}"/>
    <cellStyle name="Normal 82 6 2 2 2" xfId="47102" xr:uid="{00000000-0005-0000-0000-0000C7B40000}"/>
    <cellStyle name="Normal 82 6 2 3" xfId="47103" xr:uid="{00000000-0005-0000-0000-0000C8B40000}"/>
    <cellStyle name="Normal 82 6 3" xfId="47104" xr:uid="{00000000-0005-0000-0000-0000C9B40000}"/>
    <cellStyle name="Normal 82 6 3 2" xfId="47105" xr:uid="{00000000-0005-0000-0000-0000CAB40000}"/>
    <cellStyle name="Normal 82 6 3 2 2" xfId="47106" xr:uid="{00000000-0005-0000-0000-0000CBB40000}"/>
    <cellStyle name="Normal 82 6 3 3" xfId="47107" xr:uid="{00000000-0005-0000-0000-0000CCB40000}"/>
    <cellStyle name="Normal 82 6 4" xfId="47108" xr:uid="{00000000-0005-0000-0000-0000CDB40000}"/>
    <cellStyle name="Normal 82 6 4 2" xfId="47109" xr:uid="{00000000-0005-0000-0000-0000CEB40000}"/>
    <cellStyle name="Normal 82 6 4 2 2" xfId="47110" xr:uid="{00000000-0005-0000-0000-0000CFB40000}"/>
    <cellStyle name="Normal 82 6 4 3" xfId="47111" xr:uid="{00000000-0005-0000-0000-0000D0B40000}"/>
    <cellStyle name="Normal 82 6 5" xfId="47112" xr:uid="{00000000-0005-0000-0000-0000D1B40000}"/>
    <cellStyle name="Normal 82 6 5 2" xfId="47113" xr:uid="{00000000-0005-0000-0000-0000D2B40000}"/>
    <cellStyle name="Normal 82 6 6" xfId="47114" xr:uid="{00000000-0005-0000-0000-0000D3B40000}"/>
    <cellStyle name="Normal 82 7" xfId="47115" xr:uid="{00000000-0005-0000-0000-0000D4B40000}"/>
    <cellStyle name="Normal 82 7 2" xfId="47116" xr:uid="{00000000-0005-0000-0000-0000D5B40000}"/>
    <cellStyle name="Normal 82 7 2 2" xfId="47117" xr:uid="{00000000-0005-0000-0000-0000D6B40000}"/>
    <cellStyle name="Normal 82 7 3" xfId="47118" xr:uid="{00000000-0005-0000-0000-0000D7B40000}"/>
    <cellStyle name="Normal 82 8" xfId="47119" xr:uid="{00000000-0005-0000-0000-0000D8B40000}"/>
    <cellStyle name="Normal 82 8 2" xfId="47120" xr:uid="{00000000-0005-0000-0000-0000D9B40000}"/>
    <cellStyle name="Normal 82 8 2 2" xfId="47121" xr:uid="{00000000-0005-0000-0000-0000DAB40000}"/>
    <cellStyle name="Normal 82 8 3" xfId="47122" xr:uid="{00000000-0005-0000-0000-0000DBB40000}"/>
    <cellStyle name="Normal 82 9" xfId="47123" xr:uid="{00000000-0005-0000-0000-0000DCB40000}"/>
    <cellStyle name="Normal 82 9 2" xfId="47124" xr:uid="{00000000-0005-0000-0000-0000DDB40000}"/>
    <cellStyle name="Normal 82 9 2 2" xfId="47125" xr:uid="{00000000-0005-0000-0000-0000DEB40000}"/>
    <cellStyle name="Normal 82 9 3" xfId="47126" xr:uid="{00000000-0005-0000-0000-0000DFB40000}"/>
    <cellStyle name="Normal 83" xfId="47127" xr:uid="{00000000-0005-0000-0000-0000E0B40000}"/>
    <cellStyle name="Normal 83 10" xfId="47128" xr:uid="{00000000-0005-0000-0000-0000E1B40000}"/>
    <cellStyle name="Normal 83 10 2" xfId="47129" xr:uid="{00000000-0005-0000-0000-0000E2B40000}"/>
    <cellStyle name="Normal 83 11" xfId="47130" xr:uid="{00000000-0005-0000-0000-0000E3B40000}"/>
    <cellStyle name="Normal 83 11 2" xfId="47131" xr:uid="{00000000-0005-0000-0000-0000E4B40000}"/>
    <cellStyle name="Normal 83 12" xfId="47132" xr:uid="{00000000-0005-0000-0000-0000E5B40000}"/>
    <cellStyle name="Normal 83 12 2" xfId="47133" xr:uid="{00000000-0005-0000-0000-0000E6B40000}"/>
    <cellStyle name="Normal 83 13" xfId="47134" xr:uid="{00000000-0005-0000-0000-0000E7B40000}"/>
    <cellStyle name="Normal 83 13 2" xfId="47135" xr:uid="{00000000-0005-0000-0000-0000E8B40000}"/>
    <cellStyle name="Normal 83 14" xfId="47136" xr:uid="{00000000-0005-0000-0000-0000E9B40000}"/>
    <cellStyle name="Normal 83 15" xfId="56341" xr:uid="{00000000-0005-0000-0000-0000EAB40000}"/>
    <cellStyle name="Normal 83 2" xfId="47137" xr:uid="{00000000-0005-0000-0000-0000EBB40000}"/>
    <cellStyle name="Normal 83 2 10" xfId="47138" xr:uid="{00000000-0005-0000-0000-0000ECB40000}"/>
    <cellStyle name="Normal 83 2 10 2" xfId="47139" xr:uid="{00000000-0005-0000-0000-0000EDB40000}"/>
    <cellStyle name="Normal 83 2 11" xfId="47140" xr:uid="{00000000-0005-0000-0000-0000EEB40000}"/>
    <cellStyle name="Normal 83 2 12" xfId="56342" xr:uid="{00000000-0005-0000-0000-0000EFB40000}"/>
    <cellStyle name="Normal 83 2 2" xfId="47141" xr:uid="{00000000-0005-0000-0000-0000F0B40000}"/>
    <cellStyle name="Normal 83 2 2 2" xfId="47142" xr:uid="{00000000-0005-0000-0000-0000F1B40000}"/>
    <cellStyle name="Normal 83 2 2 2 2" xfId="47143" xr:uid="{00000000-0005-0000-0000-0000F2B40000}"/>
    <cellStyle name="Normal 83 2 2 2 2 2" xfId="47144" xr:uid="{00000000-0005-0000-0000-0000F3B40000}"/>
    <cellStyle name="Normal 83 2 2 2 3" xfId="47145" xr:uid="{00000000-0005-0000-0000-0000F4B40000}"/>
    <cellStyle name="Normal 83 2 2 2 4" xfId="56344" xr:uid="{00000000-0005-0000-0000-0000F5B40000}"/>
    <cellStyle name="Normal 83 2 2 3" xfId="47146" xr:uid="{00000000-0005-0000-0000-0000F6B40000}"/>
    <cellStyle name="Normal 83 2 2 3 2" xfId="47147" xr:uid="{00000000-0005-0000-0000-0000F7B40000}"/>
    <cellStyle name="Normal 83 2 2 3 2 2" xfId="47148" xr:uid="{00000000-0005-0000-0000-0000F8B40000}"/>
    <cellStyle name="Normal 83 2 2 3 2 3" xfId="56346" xr:uid="{00000000-0005-0000-0000-0000F9B40000}"/>
    <cellStyle name="Normal 83 2 2 3 3" xfId="47149" xr:uid="{00000000-0005-0000-0000-0000FAB40000}"/>
    <cellStyle name="Normal 83 2 2 3 4" xfId="56345" xr:uid="{00000000-0005-0000-0000-0000FBB40000}"/>
    <cellStyle name="Normal 83 2 2 4" xfId="47150" xr:uid="{00000000-0005-0000-0000-0000FCB40000}"/>
    <cellStyle name="Normal 83 2 2 4 2" xfId="47151" xr:uid="{00000000-0005-0000-0000-0000FDB40000}"/>
    <cellStyle name="Normal 83 2 2 4 2 2" xfId="47152" xr:uid="{00000000-0005-0000-0000-0000FEB40000}"/>
    <cellStyle name="Normal 83 2 2 4 3" xfId="47153" xr:uid="{00000000-0005-0000-0000-0000FFB40000}"/>
    <cellStyle name="Normal 83 2 2 5" xfId="47154" xr:uid="{00000000-0005-0000-0000-000000B50000}"/>
    <cellStyle name="Normal 83 2 2 5 2" xfId="47155" xr:uid="{00000000-0005-0000-0000-000001B50000}"/>
    <cellStyle name="Normal 83 2 2 6" xfId="47156" xr:uid="{00000000-0005-0000-0000-000002B50000}"/>
    <cellStyle name="Normal 83 2 2 6 2" xfId="47157" xr:uid="{00000000-0005-0000-0000-000003B50000}"/>
    <cellStyle name="Normal 83 2 2 7" xfId="47158" xr:uid="{00000000-0005-0000-0000-000004B50000}"/>
    <cellStyle name="Normal 83 2 2 8" xfId="56343" xr:uid="{00000000-0005-0000-0000-000005B50000}"/>
    <cellStyle name="Normal 83 2 3" xfId="47159" xr:uid="{00000000-0005-0000-0000-000006B50000}"/>
    <cellStyle name="Normal 83 2 3 2" xfId="47160" xr:uid="{00000000-0005-0000-0000-000007B50000}"/>
    <cellStyle name="Normal 83 2 3 2 2" xfId="47161" xr:uid="{00000000-0005-0000-0000-000008B50000}"/>
    <cellStyle name="Normal 83 2 3 2 2 2" xfId="47162" xr:uid="{00000000-0005-0000-0000-000009B50000}"/>
    <cellStyle name="Normal 83 2 3 2 3" xfId="47163" xr:uid="{00000000-0005-0000-0000-00000AB50000}"/>
    <cellStyle name="Normal 83 2 3 3" xfId="47164" xr:uid="{00000000-0005-0000-0000-00000BB50000}"/>
    <cellStyle name="Normal 83 2 3 3 2" xfId="47165" xr:uid="{00000000-0005-0000-0000-00000CB50000}"/>
    <cellStyle name="Normal 83 2 3 3 2 2" xfId="47166" xr:uid="{00000000-0005-0000-0000-00000DB50000}"/>
    <cellStyle name="Normal 83 2 3 3 3" xfId="47167" xr:uid="{00000000-0005-0000-0000-00000EB50000}"/>
    <cellStyle name="Normal 83 2 3 4" xfId="47168" xr:uid="{00000000-0005-0000-0000-00000FB50000}"/>
    <cellStyle name="Normal 83 2 3 4 2" xfId="47169" xr:uid="{00000000-0005-0000-0000-000010B50000}"/>
    <cellStyle name="Normal 83 2 3 4 2 2" xfId="47170" xr:uid="{00000000-0005-0000-0000-000011B50000}"/>
    <cellStyle name="Normal 83 2 3 4 3" xfId="47171" xr:uid="{00000000-0005-0000-0000-000012B50000}"/>
    <cellStyle name="Normal 83 2 3 5" xfId="47172" xr:uid="{00000000-0005-0000-0000-000013B50000}"/>
    <cellStyle name="Normal 83 2 3 5 2" xfId="47173" xr:uid="{00000000-0005-0000-0000-000014B50000}"/>
    <cellStyle name="Normal 83 2 3 6" xfId="47174" xr:uid="{00000000-0005-0000-0000-000015B50000}"/>
    <cellStyle name="Normal 83 2 4" xfId="47175" xr:uid="{00000000-0005-0000-0000-000016B50000}"/>
    <cellStyle name="Normal 83 2 4 2" xfId="47176" xr:uid="{00000000-0005-0000-0000-000017B50000}"/>
    <cellStyle name="Normal 83 2 4 2 2" xfId="47177" xr:uid="{00000000-0005-0000-0000-000018B50000}"/>
    <cellStyle name="Normal 83 2 4 3" xfId="47178" xr:uid="{00000000-0005-0000-0000-000019B50000}"/>
    <cellStyle name="Normal 83 2 5" xfId="47179" xr:uid="{00000000-0005-0000-0000-00001AB50000}"/>
    <cellStyle name="Normal 83 2 5 2" xfId="47180" xr:uid="{00000000-0005-0000-0000-00001BB50000}"/>
    <cellStyle name="Normal 83 2 5 2 2" xfId="47181" xr:uid="{00000000-0005-0000-0000-00001CB50000}"/>
    <cellStyle name="Normal 83 2 5 3" xfId="47182" xr:uid="{00000000-0005-0000-0000-00001DB50000}"/>
    <cellStyle name="Normal 83 2 6" xfId="47183" xr:uid="{00000000-0005-0000-0000-00001EB50000}"/>
    <cellStyle name="Normal 83 2 6 2" xfId="47184" xr:uid="{00000000-0005-0000-0000-00001FB50000}"/>
    <cellStyle name="Normal 83 2 6 2 2" xfId="47185" xr:uid="{00000000-0005-0000-0000-000020B50000}"/>
    <cellStyle name="Normal 83 2 6 3" xfId="47186" xr:uid="{00000000-0005-0000-0000-000021B50000}"/>
    <cellStyle name="Normal 83 2 7" xfId="47187" xr:uid="{00000000-0005-0000-0000-000022B50000}"/>
    <cellStyle name="Normal 83 2 7 2" xfId="47188" xr:uid="{00000000-0005-0000-0000-000023B50000}"/>
    <cellStyle name="Normal 83 2 8" xfId="47189" xr:uid="{00000000-0005-0000-0000-000024B50000}"/>
    <cellStyle name="Normal 83 2 8 2" xfId="47190" xr:uid="{00000000-0005-0000-0000-000025B50000}"/>
    <cellStyle name="Normal 83 2 9" xfId="47191" xr:uid="{00000000-0005-0000-0000-000026B50000}"/>
    <cellStyle name="Normal 83 2 9 2" xfId="47192" xr:uid="{00000000-0005-0000-0000-000027B50000}"/>
    <cellStyle name="Normal 83 3" xfId="47193" xr:uid="{00000000-0005-0000-0000-000028B50000}"/>
    <cellStyle name="Normal 83 3 10" xfId="47194" xr:uid="{00000000-0005-0000-0000-000029B50000}"/>
    <cellStyle name="Normal 83 3 10 2" xfId="47195" xr:uid="{00000000-0005-0000-0000-00002AB50000}"/>
    <cellStyle name="Normal 83 3 11" xfId="47196" xr:uid="{00000000-0005-0000-0000-00002BB50000}"/>
    <cellStyle name="Normal 83 3 12" xfId="56347" xr:uid="{00000000-0005-0000-0000-00002CB50000}"/>
    <cellStyle name="Normal 83 3 2" xfId="47197" xr:uid="{00000000-0005-0000-0000-00002DB50000}"/>
    <cellStyle name="Normal 83 3 2 2" xfId="47198" xr:uid="{00000000-0005-0000-0000-00002EB50000}"/>
    <cellStyle name="Normal 83 3 2 2 2" xfId="47199" xr:uid="{00000000-0005-0000-0000-00002FB50000}"/>
    <cellStyle name="Normal 83 3 2 2 2 2" xfId="47200" xr:uid="{00000000-0005-0000-0000-000030B50000}"/>
    <cellStyle name="Normal 83 3 2 2 3" xfId="47201" xr:uid="{00000000-0005-0000-0000-000031B50000}"/>
    <cellStyle name="Normal 83 3 2 3" xfId="47202" xr:uid="{00000000-0005-0000-0000-000032B50000}"/>
    <cellStyle name="Normal 83 3 2 3 2" xfId="47203" xr:uid="{00000000-0005-0000-0000-000033B50000}"/>
    <cellStyle name="Normal 83 3 2 3 2 2" xfId="47204" xr:uid="{00000000-0005-0000-0000-000034B50000}"/>
    <cellStyle name="Normal 83 3 2 3 3" xfId="47205" xr:uid="{00000000-0005-0000-0000-000035B50000}"/>
    <cellStyle name="Normal 83 3 2 4" xfId="47206" xr:uid="{00000000-0005-0000-0000-000036B50000}"/>
    <cellStyle name="Normal 83 3 2 4 2" xfId="47207" xr:uid="{00000000-0005-0000-0000-000037B50000}"/>
    <cellStyle name="Normal 83 3 2 4 2 2" xfId="47208" xr:uid="{00000000-0005-0000-0000-000038B50000}"/>
    <cellStyle name="Normal 83 3 2 4 3" xfId="47209" xr:uid="{00000000-0005-0000-0000-000039B50000}"/>
    <cellStyle name="Normal 83 3 2 5" xfId="47210" xr:uid="{00000000-0005-0000-0000-00003AB50000}"/>
    <cellStyle name="Normal 83 3 2 5 2" xfId="47211" xr:uid="{00000000-0005-0000-0000-00003BB50000}"/>
    <cellStyle name="Normal 83 3 2 6" xfId="47212" xr:uid="{00000000-0005-0000-0000-00003CB50000}"/>
    <cellStyle name="Normal 83 3 2 6 2" xfId="47213" xr:uid="{00000000-0005-0000-0000-00003DB50000}"/>
    <cellStyle name="Normal 83 3 2 7" xfId="47214" xr:uid="{00000000-0005-0000-0000-00003EB50000}"/>
    <cellStyle name="Normal 83 3 2 8" xfId="56348" xr:uid="{00000000-0005-0000-0000-00003FB50000}"/>
    <cellStyle name="Normal 83 3 3" xfId="47215" xr:uid="{00000000-0005-0000-0000-000040B50000}"/>
    <cellStyle name="Normal 83 3 3 2" xfId="47216" xr:uid="{00000000-0005-0000-0000-000041B50000}"/>
    <cellStyle name="Normal 83 3 3 2 2" xfId="47217" xr:uid="{00000000-0005-0000-0000-000042B50000}"/>
    <cellStyle name="Normal 83 3 3 2 2 2" xfId="47218" xr:uid="{00000000-0005-0000-0000-000043B50000}"/>
    <cellStyle name="Normal 83 3 3 2 3" xfId="47219" xr:uid="{00000000-0005-0000-0000-000044B50000}"/>
    <cellStyle name="Normal 83 3 3 2 4" xfId="56350" xr:uid="{00000000-0005-0000-0000-000045B50000}"/>
    <cellStyle name="Normal 83 3 3 3" xfId="47220" xr:uid="{00000000-0005-0000-0000-000046B50000}"/>
    <cellStyle name="Normal 83 3 3 3 2" xfId="47221" xr:uid="{00000000-0005-0000-0000-000047B50000}"/>
    <cellStyle name="Normal 83 3 3 3 2 2" xfId="47222" xr:uid="{00000000-0005-0000-0000-000048B50000}"/>
    <cellStyle name="Normal 83 3 3 3 3" xfId="47223" xr:uid="{00000000-0005-0000-0000-000049B50000}"/>
    <cellStyle name="Normal 83 3 3 4" xfId="47224" xr:uid="{00000000-0005-0000-0000-00004AB50000}"/>
    <cellStyle name="Normal 83 3 3 4 2" xfId="47225" xr:uid="{00000000-0005-0000-0000-00004BB50000}"/>
    <cellStyle name="Normal 83 3 3 4 2 2" xfId="47226" xr:uid="{00000000-0005-0000-0000-00004CB50000}"/>
    <cellStyle name="Normal 83 3 3 4 3" xfId="47227" xr:uid="{00000000-0005-0000-0000-00004DB50000}"/>
    <cellStyle name="Normal 83 3 3 5" xfId="47228" xr:uid="{00000000-0005-0000-0000-00004EB50000}"/>
    <cellStyle name="Normal 83 3 3 5 2" xfId="47229" xr:uid="{00000000-0005-0000-0000-00004FB50000}"/>
    <cellStyle name="Normal 83 3 3 6" xfId="47230" xr:uid="{00000000-0005-0000-0000-000050B50000}"/>
    <cellStyle name="Normal 83 3 3 7" xfId="56349" xr:uid="{00000000-0005-0000-0000-000051B50000}"/>
    <cellStyle name="Normal 83 3 4" xfId="47231" xr:uid="{00000000-0005-0000-0000-000052B50000}"/>
    <cellStyle name="Normal 83 3 4 2" xfId="47232" xr:uid="{00000000-0005-0000-0000-000053B50000}"/>
    <cellStyle name="Normal 83 3 4 2 2" xfId="47233" xr:uid="{00000000-0005-0000-0000-000054B50000}"/>
    <cellStyle name="Normal 83 3 4 3" xfId="47234" xr:uid="{00000000-0005-0000-0000-000055B50000}"/>
    <cellStyle name="Normal 83 3 5" xfId="47235" xr:uid="{00000000-0005-0000-0000-000056B50000}"/>
    <cellStyle name="Normal 83 3 5 2" xfId="47236" xr:uid="{00000000-0005-0000-0000-000057B50000}"/>
    <cellStyle name="Normal 83 3 5 2 2" xfId="47237" xr:uid="{00000000-0005-0000-0000-000058B50000}"/>
    <cellStyle name="Normal 83 3 5 3" xfId="47238" xr:uid="{00000000-0005-0000-0000-000059B50000}"/>
    <cellStyle name="Normal 83 3 6" xfId="47239" xr:uid="{00000000-0005-0000-0000-00005AB50000}"/>
    <cellStyle name="Normal 83 3 6 2" xfId="47240" xr:uid="{00000000-0005-0000-0000-00005BB50000}"/>
    <cellStyle name="Normal 83 3 6 2 2" xfId="47241" xr:uid="{00000000-0005-0000-0000-00005CB50000}"/>
    <cellStyle name="Normal 83 3 6 3" xfId="47242" xr:uid="{00000000-0005-0000-0000-00005DB50000}"/>
    <cellStyle name="Normal 83 3 7" xfId="47243" xr:uid="{00000000-0005-0000-0000-00005EB50000}"/>
    <cellStyle name="Normal 83 3 7 2" xfId="47244" xr:uid="{00000000-0005-0000-0000-00005FB50000}"/>
    <cellStyle name="Normal 83 3 8" xfId="47245" xr:uid="{00000000-0005-0000-0000-000060B50000}"/>
    <cellStyle name="Normal 83 3 8 2" xfId="47246" xr:uid="{00000000-0005-0000-0000-000061B50000}"/>
    <cellStyle name="Normal 83 3 9" xfId="47247" xr:uid="{00000000-0005-0000-0000-000062B50000}"/>
    <cellStyle name="Normal 83 3 9 2" xfId="47248" xr:uid="{00000000-0005-0000-0000-000063B50000}"/>
    <cellStyle name="Normal 83 4" xfId="47249" xr:uid="{00000000-0005-0000-0000-000064B50000}"/>
    <cellStyle name="Normal 83 4 10" xfId="47250" xr:uid="{00000000-0005-0000-0000-000065B50000}"/>
    <cellStyle name="Normal 83 4 10 2" xfId="47251" xr:uid="{00000000-0005-0000-0000-000066B50000}"/>
    <cellStyle name="Normal 83 4 11" xfId="47252" xr:uid="{00000000-0005-0000-0000-000067B50000}"/>
    <cellStyle name="Normal 83 4 2" xfId="47253" xr:uid="{00000000-0005-0000-0000-000068B50000}"/>
    <cellStyle name="Normal 83 4 2 2" xfId="47254" xr:uid="{00000000-0005-0000-0000-000069B50000}"/>
    <cellStyle name="Normal 83 4 2 2 2" xfId="47255" xr:uid="{00000000-0005-0000-0000-00006AB50000}"/>
    <cellStyle name="Normal 83 4 2 2 2 2" xfId="47256" xr:uid="{00000000-0005-0000-0000-00006BB50000}"/>
    <cellStyle name="Normal 83 4 2 2 3" xfId="47257" xr:uid="{00000000-0005-0000-0000-00006CB50000}"/>
    <cellStyle name="Normal 83 4 2 3" xfId="47258" xr:uid="{00000000-0005-0000-0000-00006DB50000}"/>
    <cellStyle name="Normal 83 4 2 3 2" xfId="47259" xr:uid="{00000000-0005-0000-0000-00006EB50000}"/>
    <cellStyle name="Normal 83 4 2 3 2 2" xfId="47260" xr:uid="{00000000-0005-0000-0000-00006FB50000}"/>
    <cellStyle name="Normal 83 4 2 3 3" xfId="47261" xr:uid="{00000000-0005-0000-0000-000070B50000}"/>
    <cellStyle name="Normal 83 4 2 4" xfId="47262" xr:uid="{00000000-0005-0000-0000-000071B50000}"/>
    <cellStyle name="Normal 83 4 2 4 2" xfId="47263" xr:uid="{00000000-0005-0000-0000-000072B50000}"/>
    <cellStyle name="Normal 83 4 2 4 2 2" xfId="47264" xr:uid="{00000000-0005-0000-0000-000073B50000}"/>
    <cellStyle name="Normal 83 4 2 4 3" xfId="47265" xr:uid="{00000000-0005-0000-0000-000074B50000}"/>
    <cellStyle name="Normal 83 4 2 5" xfId="47266" xr:uid="{00000000-0005-0000-0000-000075B50000}"/>
    <cellStyle name="Normal 83 4 2 5 2" xfId="47267" xr:uid="{00000000-0005-0000-0000-000076B50000}"/>
    <cellStyle name="Normal 83 4 2 6" xfId="47268" xr:uid="{00000000-0005-0000-0000-000077B50000}"/>
    <cellStyle name="Normal 83 4 2 6 2" xfId="47269" xr:uid="{00000000-0005-0000-0000-000078B50000}"/>
    <cellStyle name="Normal 83 4 2 7" xfId="47270" xr:uid="{00000000-0005-0000-0000-000079B50000}"/>
    <cellStyle name="Normal 83 4 3" xfId="47271" xr:uid="{00000000-0005-0000-0000-00007AB50000}"/>
    <cellStyle name="Normal 83 4 3 2" xfId="47272" xr:uid="{00000000-0005-0000-0000-00007BB50000}"/>
    <cellStyle name="Normal 83 4 3 2 2" xfId="47273" xr:uid="{00000000-0005-0000-0000-00007CB50000}"/>
    <cellStyle name="Normal 83 4 3 2 2 2" xfId="47274" xr:uid="{00000000-0005-0000-0000-00007DB50000}"/>
    <cellStyle name="Normal 83 4 3 2 3" xfId="47275" xr:uid="{00000000-0005-0000-0000-00007EB50000}"/>
    <cellStyle name="Normal 83 4 3 3" xfId="47276" xr:uid="{00000000-0005-0000-0000-00007FB50000}"/>
    <cellStyle name="Normal 83 4 3 3 2" xfId="47277" xr:uid="{00000000-0005-0000-0000-000080B50000}"/>
    <cellStyle name="Normal 83 4 3 3 2 2" xfId="47278" xr:uid="{00000000-0005-0000-0000-000081B50000}"/>
    <cellStyle name="Normal 83 4 3 3 3" xfId="47279" xr:uid="{00000000-0005-0000-0000-000082B50000}"/>
    <cellStyle name="Normal 83 4 3 4" xfId="47280" xr:uid="{00000000-0005-0000-0000-000083B50000}"/>
    <cellStyle name="Normal 83 4 3 4 2" xfId="47281" xr:uid="{00000000-0005-0000-0000-000084B50000}"/>
    <cellStyle name="Normal 83 4 3 4 2 2" xfId="47282" xr:uid="{00000000-0005-0000-0000-000085B50000}"/>
    <cellStyle name="Normal 83 4 3 4 3" xfId="47283" xr:uid="{00000000-0005-0000-0000-000086B50000}"/>
    <cellStyle name="Normal 83 4 3 5" xfId="47284" xr:uid="{00000000-0005-0000-0000-000087B50000}"/>
    <cellStyle name="Normal 83 4 3 5 2" xfId="47285" xr:uid="{00000000-0005-0000-0000-000088B50000}"/>
    <cellStyle name="Normal 83 4 3 6" xfId="47286" xr:uid="{00000000-0005-0000-0000-000089B50000}"/>
    <cellStyle name="Normal 83 4 4" xfId="47287" xr:uid="{00000000-0005-0000-0000-00008AB50000}"/>
    <cellStyle name="Normal 83 4 4 2" xfId="47288" xr:uid="{00000000-0005-0000-0000-00008BB50000}"/>
    <cellStyle name="Normal 83 4 4 2 2" xfId="47289" xr:uid="{00000000-0005-0000-0000-00008CB50000}"/>
    <cellStyle name="Normal 83 4 4 3" xfId="47290" xr:uid="{00000000-0005-0000-0000-00008DB50000}"/>
    <cellStyle name="Normal 83 4 5" xfId="47291" xr:uid="{00000000-0005-0000-0000-00008EB50000}"/>
    <cellStyle name="Normal 83 4 5 2" xfId="47292" xr:uid="{00000000-0005-0000-0000-00008FB50000}"/>
    <cellStyle name="Normal 83 4 5 2 2" xfId="47293" xr:uid="{00000000-0005-0000-0000-000090B50000}"/>
    <cellStyle name="Normal 83 4 5 3" xfId="47294" xr:uid="{00000000-0005-0000-0000-000091B50000}"/>
    <cellStyle name="Normal 83 4 6" xfId="47295" xr:uid="{00000000-0005-0000-0000-000092B50000}"/>
    <cellStyle name="Normal 83 4 6 2" xfId="47296" xr:uid="{00000000-0005-0000-0000-000093B50000}"/>
    <cellStyle name="Normal 83 4 6 2 2" xfId="47297" xr:uid="{00000000-0005-0000-0000-000094B50000}"/>
    <cellStyle name="Normal 83 4 6 3" xfId="47298" xr:uid="{00000000-0005-0000-0000-000095B50000}"/>
    <cellStyle name="Normal 83 4 7" xfId="47299" xr:uid="{00000000-0005-0000-0000-000096B50000}"/>
    <cellStyle name="Normal 83 4 7 2" xfId="47300" xr:uid="{00000000-0005-0000-0000-000097B50000}"/>
    <cellStyle name="Normal 83 4 8" xfId="47301" xr:uid="{00000000-0005-0000-0000-000098B50000}"/>
    <cellStyle name="Normal 83 4 8 2" xfId="47302" xr:uid="{00000000-0005-0000-0000-000099B50000}"/>
    <cellStyle name="Normal 83 4 9" xfId="47303" xr:uid="{00000000-0005-0000-0000-00009AB50000}"/>
    <cellStyle name="Normal 83 4 9 2" xfId="47304" xr:uid="{00000000-0005-0000-0000-00009BB50000}"/>
    <cellStyle name="Normal 83 5" xfId="47305" xr:uid="{00000000-0005-0000-0000-00009CB50000}"/>
    <cellStyle name="Normal 83 5 2" xfId="47306" xr:uid="{00000000-0005-0000-0000-00009DB50000}"/>
    <cellStyle name="Normal 83 5 2 2" xfId="47307" xr:uid="{00000000-0005-0000-0000-00009EB50000}"/>
    <cellStyle name="Normal 83 5 2 2 2" xfId="47308" xr:uid="{00000000-0005-0000-0000-00009FB50000}"/>
    <cellStyle name="Normal 83 5 2 3" xfId="47309" xr:uid="{00000000-0005-0000-0000-0000A0B50000}"/>
    <cellStyle name="Normal 83 5 3" xfId="47310" xr:uid="{00000000-0005-0000-0000-0000A1B50000}"/>
    <cellStyle name="Normal 83 5 3 2" xfId="47311" xr:uid="{00000000-0005-0000-0000-0000A2B50000}"/>
    <cellStyle name="Normal 83 5 3 2 2" xfId="47312" xr:uid="{00000000-0005-0000-0000-0000A3B50000}"/>
    <cellStyle name="Normal 83 5 3 3" xfId="47313" xr:uid="{00000000-0005-0000-0000-0000A4B50000}"/>
    <cellStyle name="Normal 83 5 4" xfId="47314" xr:uid="{00000000-0005-0000-0000-0000A5B50000}"/>
    <cellStyle name="Normal 83 5 4 2" xfId="47315" xr:uid="{00000000-0005-0000-0000-0000A6B50000}"/>
    <cellStyle name="Normal 83 5 4 2 2" xfId="47316" xr:uid="{00000000-0005-0000-0000-0000A7B50000}"/>
    <cellStyle name="Normal 83 5 4 3" xfId="47317" xr:uid="{00000000-0005-0000-0000-0000A8B50000}"/>
    <cellStyle name="Normal 83 5 5" xfId="47318" xr:uid="{00000000-0005-0000-0000-0000A9B50000}"/>
    <cellStyle name="Normal 83 5 5 2" xfId="47319" xr:uid="{00000000-0005-0000-0000-0000AAB50000}"/>
    <cellStyle name="Normal 83 5 6" xfId="47320" xr:uid="{00000000-0005-0000-0000-0000ABB50000}"/>
    <cellStyle name="Normal 83 5 6 2" xfId="47321" xr:uid="{00000000-0005-0000-0000-0000ACB50000}"/>
    <cellStyle name="Normal 83 5 7" xfId="47322" xr:uid="{00000000-0005-0000-0000-0000ADB50000}"/>
    <cellStyle name="Normal 83 6" xfId="47323" xr:uid="{00000000-0005-0000-0000-0000AEB50000}"/>
    <cellStyle name="Normal 83 6 2" xfId="47324" xr:uid="{00000000-0005-0000-0000-0000AFB50000}"/>
    <cellStyle name="Normal 83 6 2 2" xfId="47325" xr:uid="{00000000-0005-0000-0000-0000B0B50000}"/>
    <cellStyle name="Normal 83 6 2 2 2" xfId="47326" xr:uid="{00000000-0005-0000-0000-0000B1B50000}"/>
    <cellStyle name="Normal 83 6 2 3" xfId="47327" xr:uid="{00000000-0005-0000-0000-0000B2B50000}"/>
    <cellStyle name="Normal 83 6 3" xfId="47328" xr:uid="{00000000-0005-0000-0000-0000B3B50000}"/>
    <cellStyle name="Normal 83 6 3 2" xfId="47329" xr:uid="{00000000-0005-0000-0000-0000B4B50000}"/>
    <cellStyle name="Normal 83 6 3 2 2" xfId="47330" xr:uid="{00000000-0005-0000-0000-0000B5B50000}"/>
    <cellStyle name="Normal 83 6 3 3" xfId="47331" xr:uid="{00000000-0005-0000-0000-0000B6B50000}"/>
    <cellStyle name="Normal 83 6 4" xfId="47332" xr:uid="{00000000-0005-0000-0000-0000B7B50000}"/>
    <cellStyle name="Normal 83 6 4 2" xfId="47333" xr:uid="{00000000-0005-0000-0000-0000B8B50000}"/>
    <cellStyle name="Normal 83 6 4 2 2" xfId="47334" xr:uid="{00000000-0005-0000-0000-0000B9B50000}"/>
    <cellStyle name="Normal 83 6 4 3" xfId="47335" xr:uid="{00000000-0005-0000-0000-0000BAB50000}"/>
    <cellStyle name="Normal 83 6 5" xfId="47336" xr:uid="{00000000-0005-0000-0000-0000BBB50000}"/>
    <cellStyle name="Normal 83 6 5 2" xfId="47337" xr:uid="{00000000-0005-0000-0000-0000BCB50000}"/>
    <cellStyle name="Normal 83 6 6" xfId="47338" xr:uid="{00000000-0005-0000-0000-0000BDB50000}"/>
    <cellStyle name="Normal 83 7" xfId="47339" xr:uid="{00000000-0005-0000-0000-0000BEB50000}"/>
    <cellStyle name="Normal 83 7 2" xfId="47340" xr:uid="{00000000-0005-0000-0000-0000BFB50000}"/>
    <cellStyle name="Normal 83 7 2 2" xfId="47341" xr:uid="{00000000-0005-0000-0000-0000C0B50000}"/>
    <cellStyle name="Normal 83 7 3" xfId="47342" xr:uid="{00000000-0005-0000-0000-0000C1B50000}"/>
    <cellStyle name="Normal 83 8" xfId="47343" xr:uid="{00000000-0005-0000-0000-0000C2B50000}"/>
    <cellStyle name="Normal 83 8 2" xfId="47344" xr:uid="{00000000-0005-0000-0000-0000C3B50000}"/>
    <cellStyle name="Normal 83 8 2 2" xfId="47345" xr:uid="{00000000-0005-0000-0000-0000C4B50000}"/>
    <cellStyle name="Normal 83 8 3" xfId="47346" xr:uid="{00000000-0005-0000-0000-0000C5B50000}"/>
    <cellStyle name="Normal 83 9" xfId="47347" xr:uid="{00000000-0005-0000-0000-0000C6B50000}"/>
    <cellStyle name="Normal 83 9 2" xfId="47348" xr:uid="{00000000-0005-0000-0000-0000C7B50000}"/>
    <cellStyle name="Normal 83 9 2 2" xfId="47349" xr:uid="{00000000-0005-0000-0000-0000C8B50000}"/>
    <cellStyle name="Normal 83 9 3" xfId="47350" xr:uid="{00000000-0005-0000-0000-0000C9B50000}"/>
    <cellStyle name="Normal 84" xfId="47351" xr:uid="{00000000-0005-0000-0000-0000CAB50000}"/>
    <cellStyle name="Normal 84 10" xfId="47352" xr:uid="{00000000-0005-0000-0000-0000CBB50000}"/>
    <cellStyle name="Normal 84 10 2" xfId="47353" xr:uid="{00000000-0005-0000-0000-0000CCB50000}"/>
    <cellStyle name="Normal 84 11" xfId="47354" xr:uid="{00000000-0005-0000-0000-0000CDB50000}"/>
    <cellStyle name="Normal 84 11 2" xfId="47355" xr:uid="{00000000-0005-0000-0000-0000CEB50000}"/>
    <cellStyle name="Normal 84 12" xfId="47356" xr:uid="{00000000-0005-0000-0000-0000CFB50000}"/>
    <cellStyle name="Normal 84 12 2" xfId="47357" xr:uid="{00000000-0005-0000-0000-0000D0B50000}"/>
    <cellStyle name="Normal 84 13" xfId="47358" xr:uid="{00000000-0005-0000-0000-0000D1B50000}"/>
    <cellStyle name="Normal 84 13 2" xfId="47359" xr:uid="{00000000-0005-0000-0000-0000D2B50000}"/>
    <cellStyle name="Normal 84 14" xfId="47360" xr:uid="{00000000-0005-0000-0000-0000D3B50000}"/>
    <cellStyle name="Normal 84 15" xfId="56351" xr:uid="{00000000-0005-0000-0000-0000D4B50000}"/>
    <cellStyle name="Normal 84 2" xfId="47361" xr:uid="{00000000-0005-0000-0000-0000D5B50000}"/>
    <cellStyle name="Normal 84 2 10" xfId="47362" xr:uid="{00000000-0005-0000-0000-0000D6B50000}"/>
    <cellStyle name="Normal 84 2 10 2" xfId="47363" xr:uid="{00000000-0005-0000-0000-0000D7B50000}"/>
    <cellStyle name="Normal 84 2 11" xfId="47364" xr:uid="{00000000-0005-0000-0000-0000D8B50000}"/>
    <cellStyle name="Normal 84 2 12" xfId="56352" xr:uid="{00000000-0005-0000-0000-0000D9B50000}"/>
    <cellStyle name="Normal 84 2 2" xfId="47365" xr:uid="{00000000-0005-0000-0000-0000DAB50000}"/>
    <cellStyle name="Normal 84 2 2 2" xfId="47366" xr:uid="{00000000-0005-0000-0000-0000DBB50000}"/>
    <cellStyle name="Normal 84 2 2 2 2" xfId="47367" xr:uid="{00000000-0005-0000-0000-0000DCB50000}"/>
    <cellStyle name="Normal 84 2 2 2 2 2" xfId="47368" xr:uid="{00000000-0005-0000-0000-0000DDB50000}"/>
    <cellStyle name="Normal 84 2 2 2 3" xfId="47369" xr:uid="{00000000-0005-0000-0000-0000DEB50000}"/>
    <cellStyle name="Normal 84 2 2 2 4" xfId="56354" xr:uid="{00000000-0005-0000-0000-0000DFB50000}"/>
    <cellStyle name="Normal 84 2 2 3" xfId="47370" xr:uid="{00000000-0005-0000-0000-0000E0B50000}"/>
    <cellStyle name="Normal 84 2 2 3 2" xfId="47371" xr:uid="{00000000-0005-0000-0000-0000E1B50000}"/>
    <cellStyle name="Normal 84 2 2 3 2 2" xfId="47372" xr:uid="{00000000-0005-0000-0000-0000E2B50000}"/>
    <cellStyle name="Normal 84 2 2 3 2 3" xfId="56356" xr:uid="{00000000-0005-0000-0000-0000E3B50000}"/>
    <cellStyle name="Normal 84 2 2 3 3" xfId="47373" xr:uid="{00000000-0005-0000-0000-0000E4B50000}"/>
    <cellStyle name="Normal 84 2 2 3 4" xfId="56355" xr:uid="{00000000-0005-0000-0000-0000E5B50000}"/>
    <cellStyle name="Normal 84 2 2 4" xfId="47374" xr:uid="{00000000-0005-0000-0000-0000E6B50000}"/>
    <cellStyle name="Normal 84 2 2 4 2" xfId="47375" xr:uid="{00000000-0005-0000-0000-0000E7B50000}"/>
    <cellStyle name="Normal 84 2 2 4 2 2" xfId="47376" xr:uid="{00000000-0005-0000-0000-0000E8B50000}"/>
    <cellStyle name="Normal 84 2 2 4 3" xfId="47377" xr:uid="{00000000-0005-0000-0000-0000E9B50000}"/>
    <cellStyle name="Normal 84 2 2 5" xfId="47378" xr:uid="{00000000-0005-0000-0000-0000EAB50000}"/>
    <cellStyle name="Normal 84 2 2 5 2" xfId="47379" xr:uid="{00000000-0005-0000-0000-0000EBB50000}"/>
    <cellStyle name="Normal 84 2 2 6" xfId="47380" xr:uid="{00000000-0005-0000-0000-0000ECB50000}"/>
    <cellStyle name="Normal 84 2 2 6 2" xfId="47381" xr:uid="{00000000-0005-0000-0000-0000EDB50000}"/>
    <cellStyle name="Normal 84 2 2 7" xfId="47382" xr:uid="{00000000-0005-0000-0000-0000EEB50000}"/>
    <cellStyle name="Normal 84 2 2 8" xfId="56353" xr:uid="{00000000-0005-0000-0000-0000EFB50000}"/>
    <cellStyle name="Normal 84 2 3" xfId="47383" xr:uid="{00000000-0005-0000-0000-0000F0B50000}"/>
    <cellStyle name="Normal 84 2 3 2" xfId="47384" xr:uid="{00000000-0005-0000-0000-0000F1B50000}"/>
    <cellStyle name="Normal 84 2 3 2 2" xfId="47385" xr:uid="{00000000-0005-0000-0000-0000F2B50000}"/>
    <cellStyle name="Normal 84 2 3 2 2 2" xfId="47386" xr:uid="{00000000-0005-0000-0000-0000F3B50000}"/>
    <cellStyle name="Normal 84 2 3 2 3" xfId="47387" xr:uid="{00000000-0005-0000-0000-0000F4B50000}"/>
    <cellStyle name="Normal 84 2 3 3" xfId="47388" xr:uid="{00000000-0005-0000-0000-0000F5B50000}"/>
    <cellStyle name="Normal 84 2 3 3 2" xfId="47389" xr:uid="{00000000-0005-0000-0000-0000F6B50000}"/>
    <cellStyle name="Normal 84 2 3 3 2 2" xfId="47390" xr:uid="{00000000-0005-0000-0000-0000F7B50000}"/>
    <cellStyle name="Normal 84 2 3 3 3" xfId="47391" xr:uid="{00000000-0005-0000-0000-0000F8B50000}"/>
    <cellStyle name="Normal 84 2 3 4" xfId="47392" xr:uid="{00000000-0005-0000-0000-0000F9B50000}"/>
    <cellStyle name="Normal 84 2 3 4 2" xfId="47393" xr:uid="{00000000-0005-0000-0000-0000FAB50000}"/>
    <cellStyle name="Normal 84 2 3 4 2 2" xfId="47394" xr:uid="{00000000-0005-0000-0000-0000FBB50000}"/>
    <cellStyle name="Normal 84 2 3 4 3" xfId="47395" xr:uid="{00000000-0005-0000-0000-0000FCB50000}"/>
    <cellStyle name="Normal 84 2 3 5" xfId="47396" xr:uid="{00000000-0005-0000-0000-0000FDB50000}"/>
    <cellStyle name="Normal 84 2 3 5 2" xfId="47397" xr:uid="{00000000-0005-0000-0000-0000FEB50000}"/>
    <cellStyle name="Normal 84 2 3 6" xfId="47398" xr:uid="{00000000-0005-0000-0000-0000FFB50000}"/>
    <cellStyle name="Normal 84 2 4" xfId="47399" xr:uid="{00000000-0005-0000-0000-000000B60000}"/>
    <cellStyle name="Normal 84 2 4 2" xfId="47400" xr:uid="{00000000-0005-0000-0000-000001B60000}"/>
    <cellStyle name="Normal 84 2 4 2 2" xfId="47401" xr:uid="{00000000-0005-0000-0000-000002B60000}"/>
    <cellStyle name="Normal 84 2 4 3" xfId="47402" xr:uid="{00000000-0005-0000-0000-000003B60000}"/>
    <cellStyle name="Normal 84 2 5" xfId="47403" xr:uid="{00000000-0005-0000-0000-000004B60000}"/>
    <cellStyle name="Normal 84 2 5 2" xfId="47404" xr:uid="{00000000-0005-0000-0000-000005B60000}"/>
    <cellStyle name="Normal 84 2 5 2 2" xfId="47405" xr:uid="{00000000-0005-0000-0000-000006B60000}"/>
    <cellStyle name="Normal 84 2 5 3" xfId="47406" xr:uid="{00000000-0005-0000-0000-000007B60000}"/>
    <cellStyle name="Normal 84 2 6" xfId="47407" xr:uid="{00000000-0005-0000-0000-000008B60000}"/>
    <cellStyle name="Normal 84 2 6 2" xfId="47408" xr:uid="{00000000-0005-0000-0000-000009B60000}"/>
    <cellStyle name="Normal 84 2 6 2 2" xfId="47409" xr:uid="{00000000-0005-0000-0000-00000AB60000}"/>
    <cellStyle name="Normal 84 2 6 3" xfId="47410" xr:uid="{00000000-0005-0000-0000-00000BB60000}"/>
    <cellStyle name="Normal 84 2 7" xfId="47411" xr:uid="{00000000-0005-0000-0000-00000CB60000}"/>
    <cellStyle name="Normal 84 2 7 2" xfId="47412" xr:uid="{00000000-0005-0000-0000-00000DB60000}"/>
    <cellStyle name="Normal 84 2 8" xfId="47413" xr:uid="{00000000-0005-0000-0000-00000EB60000}"/>
    <cellStyle name="Normal 84 2 8 2" xfId="47414" xr:uid="{00000000-0005-0000-0000-00000FB60000}"/>
    <cellStyle name="Normal 84 2 9" xfId="47415" xr:uid="{00000000-0005-0000-0000-000010B60000}"/>
    <cellStyle name="Normal 84 2 9 2" xfId="47416" xr:uid="{00000000-0005-0000-0000-000011B60000}"/>
    <cellStyle name="Normal 84 3" xfId="47417" xr:uid="{00000000-0005-0000-0000-000012B60000}"/>
    <cellStyle name="Normal 84 3 10" xfId="47418" xr:uid="{00000000-0005-0000-0000-000013B60000}"/>
    <cellStyle name="Normal 84 3 10 2" xfId="47419" xr:uid="{00000000-0005-0000-0000-000014B60000}"/>
    <cellStyle name="Normal 84 3 11" xfId="47420" xr:uid="{00000000-0005-0000-0000-000015B60000}"/>
    <cellStyle name="Normal 84 3 12" xfId="56357" xr:uid="{00000000-0005-0000-0000-000016B60000}"/>
    <cellStyle name="Normal 84 3 2" xfId="47421" xr:uid="{00000000-0005-0000-0000-000017B60000}"/>
    <cellStyle name="Normal 84 3 2 2" xfId="47422" xr:uid="{00000000-0005-0000-0000-000018B60000}"/>
    <cellStyle name="Normal 84 3 2 2 2" xfId="47423" xr:uid="{00000000-0005-0000-0000-000019B60000}"/>
    <cellStyle name="Normal 84 3 2 2 2 2" xfId="47424" xr:uid="{00000000-0005-0000-0000-00001AB60000}"/>
    <cellStyle name="Normal 84 3 2 2 3" xfId="47425" xr:uid="{00000000-0005-0000-0000-00001BB60000}"/>
    <cellStyle name="Normal 84 3 2 3" xfId="47426" xr:uid="{00000000-0005-0000-0000-00001CB60000}"/>
    <cellStyle name="Normal 84 3 2 3 2" xfId="47427" xr:uid="{00000000-0005-0000-0000-00001DB60000}"/>
    <cellStyle name="Normal 84 3 2 3 2 2" xfId="47428" xr:uid="{00000000-0005-0000-0000-00001EB60000}"/>
    <cellStyle name="Normal 84 3 2 3 3" xfId="47429" xr:uid="{00000000-0005-0000-0000-00001FB60000}"/>
    <cellStyle name="Normal 84 3 2 4" xfId="47430" xr:uid="{00000000-0005-0000-0000-000020B60000}"/>
    <cellStyle name="Normal 84 3 2 4 2" xfId="47431" xr:uid="{00000000-0005-0000-0000-000021B60000}"/>
    <cellStyle name="Normal 84 3 2 4 2 2" xfId="47432" xr:uid="{00000000-0005-0000-0000-000022B60000}"/>
    <cellStyle name="Normal 84 3 2 4 3" xfId="47433" xr:uid="{00000000-0005-0000-0000-000023B60000}"/>
    <cellStyle name="Normal 84 3 2 5" xfId="47434" xr:uid="{00000000-0005-0000-0000-000024B60000}"/>
    <cellStyle name="Normal 84 3 2 5 2" xfId="47435" xr:uid="{00000000-0005-0000-0000-000025B60000}"/>
    <cellStyle name="Normal 84 3 2 6" xfId="47436" xr:uid="{00000000-0005-0000-0000-000026B60000}"/>
    <cellStyle name="Normal 84 3 2 6 2" xfId="47437" xr:uid="{00000000-0005-0000-0000-000027B60000}"/>
    <cellStyle name="Normal 84 3 2 7" xfId="47438" xr:uid="{00000000-0005-0000-0000-000028B60000}"/>
    <cellStyle name="Normal 84 3 2 8" xfId="56358" xr:uid="{00000000-0005-0000-0000-000029B60000}"/>
    <cellStyle name="Normal 84 3 3" xfId="47439" xr:uid="{00000000-0005-0000-0000-00002AB60000}"/>
    <cellStyle name="Normal 84 3 3 2" xfId="47440" xr:uid="{00000000-0005-0000-0000-00002BB60000}"/>
    <cellStyle name="Normal 84 3 3 2 2" xfId="47441" xr:uid="{00000000-0005-0000-0000-00002CB60000}"/>
    <cellStyle name="Normal 84 3 3 2 2 2" xfId="47442" xr:uid="{00000000-0005-0000-0000-00002DB60000}"/>
    <cellStyle name="Normal 84 3 3 2 3" xfId="47443" xr:uid="{00000000-0005-0000-0000-00002EB60000}"/>
    <cellStyle name="Normal 84 3 3 2 4" xfId="56360" xr:uid="{00000000-0005-0000-0000-00002FB60000}"/>
    <cellStyle name="Normal 84 3 3 3" xfId="47444" xr:uid="{00000000-0005-0000-0000-000030B60000}"/>
    <cellStyle name="Normal 84 3 3 3 2" xfId="47445" xr:uid="{00000000-0005-0000-0000-000031B60000}"/>
    <cellStyle name="Normal 84 3 3 3 2 2" xfId="47446" xr:uid="{00000000-0005-0000-0000-000032B60000}"/>
    <cellStyle name="Normal 84 3 3 3 3" xfId="47447" xr:uid="{00000000-0005-0000-0000-000033B60000}"/>
    <cellStyle name="Normal 84 3 3 4" xfId="47448" xr:uid="{00000000-0005-0000-0000-000034B60000}"/>
    <cellStyle name="Normal 84 3 3 4 2" xfId="47449" xr:uid="{00000000-0005-0000-0000-000035B60000}"/>
    <cellStyle name="Normal 84 3 3 4 2 2" xfId="47450" xr:uid="{00000000-0005-0000-0000-000036B60000}"/>
    <cellStyle name="Normal 84 3 3 4 3" xfId="47451" xr:uid="{00000000-0005-0000-0000-000037B60000}"/>
    <cellStyle name="Normal 84 3 3 5" xfId="47452" xr:uid="{00000000-0005-0000-0000-000038B60000}"/>
    <cellStyle name="Normal 84 3 3 5 2" xfId="47453" xr:uid="{00000000-0005-0000-0000-000039B60000}"/>
    <cellStyle name="Normal 84 3 3 6" xfId="47454" xr:uid="{00000000-0005-0000-0000-00003AB60000}"/>
    <cellStyle name="Normal 84 3 3 7" xfId="56359" xr:uid="{00000000-0005-0000-0000-00003BB60000}"/>
    <cellStyle name="Normal 84 3 4" xfId="47455" xr:uid="{00000000-0005-0000-0000-00003CB60000}"/>
    <cellStyle name="Normal 84 3 4 2" xfId="47456" xr:uid="{00000000-0005-0000-0000-00003DB60000}"/>
    <cellStyle name="Normal 84 3 4 2 2" xfId="47457" xr:uid="{00000000-0005-0000-0000-00003EB60000}"/>
    <cellStyle name="Normal 84 3 4 3" xfId="47458" xr:uid="{00000000-0005-0000-0000-00003FB60000}"/>
    <cellStyle name="Normal 84 3 5" xfId="47459" xr:uid="{00000000-0005-0000-0000-000040B60000}"/>
    <cellStyle name="Normal 84 3 5 2" xfId="47460" xr:uid="{00000000-0005-0000-0000-000041B60000}"/>
    <cellStyle name="Normal 84 3 5 2 2" xfId="47461" xr:uid="{00000000-0005-0000-0000-000042B60000}"/>
    <cellStyle name="Normal 84 3 5 3" xfId="47462" xr:uid="{00000000-0005-0000-0000-000043B60000}"/>
    <cellStyle name="Normal 84 3 6" xfId="47463" xr:uid="{00000000-0005-0000-0000-000044B60000}"/>
    <cellStyle name="Normal 84 3 6 2" xfId="47464" xr:uid="{00000000-0005-0000-0000-000045B60000}"/>
    <cellStyle name="Normal 84 3 6 2 2" xfId="47465" xr:uid="{00000000-0005-0000-0000-000046B60000}"/>
    <cellStyle name="Normal 84 3 6 3" xfId="47466" xr:uid="{00000000-0005-0000-0000-000047B60000}"/>
    <cellStyle name="Normal 84 3 7" xfId="47467" xr:uid="{00000000-0005-0000-0000-000048B60000}"/>
    <cellStyle name="Normal 84 3 7 2" xfId="47468" xr:uid="{00000000-0005-0000-0000-000049B60000}"/>
    <cellStyle name="Normal 84 3 8" xfId="47469" xr:uid="{00000000-0005-0000-0000-00004AB60000}"/>
    <cellStyle name="Normal 84 3 8 2" xfId="47470" xr:uid="{00000000-0005-0000-0000-00004BB60000}"/>
    <cellStyle name="Normal 84 3 9" xfId="47471" xr:uid="{00000000-0005-0000-0000-00004CB60000}"/>
    <cellStyle name="Normal 84 3 9 2" xfId="47472" xr:uid="{00000000-0005-0000-0000-00004DB60000}"/>
    <cellStyle name="Normal 84 4" xfId="47473" xr:uid="{00000000-0005-0000-0000-00004EB60000}"/>
    <cellStyle name="Normal 84 4 10" xfId="47474" xr:uid="{00000000-0005-0000-0000-00004FB60000}"/>
    <cellStyle name="Normal 84 4 10 2" xfId="47475" xr:uid="{00000000-0005-0000-0000-000050B60000}"/>
    <cellStyle name="Normal 84 4 11" xfId="47476" xr:uid="{00000000-0005-0000-0000-000051B60000}"/>
    <cellStyle name="Normal 84 4 2" xfId="47477" xr:uid="{00000000-0005-0000-0000-000052B60000}"/>
    <cellStyle name="Normal 84 4 2 2" xfId="47478" xr:uid="{00000000-0005-0000-0000-000053B60000}"/>
    <cellStyle name="Normal 84 4 2 2 2" xfId="47479" xr:uid="{00000000-0005-0000-0000-000054B60000}"/>
    <cellStyle name="Normal 84 4 2 2 2 2" xfId="47480" xr:uid="{00000000-0005-0000-0000-000055B60000}"/>
    <cellStyle name="Normal 84 4 2 2 3" xfId="47481" xr:uid="{00000000-0005-0000-0000-000056B60000}"/>
    <cellStyle name="Normal 84 4 2 3" xfId="47482" xr:uid="{00000000-0005-0000-0000-000057B60000}"/>
    <cellStyle name="Normal 84 4 2 3 2" xfId="47483" xr:uid="{00000000-0005-0000-0000-000058B60000}"/>
    <cellStyle name="Normal 84 4 2 3 2 2" xfId="47484" xr:uid="{00000000-0005-0000-0000-000059B60000}"/>
    <cellStyle name="Normal 84 4 2 3 3" xfId="47485" xr:uid="{00000000-0005-0000-0000-00005AB60000}"/>
    <cellStyle name="Normal 84 4 2 4" xfId="47486" xr:uid="{00000000-0005-0000-0000-00005BB60000}"/>
    <cellStyle name="Normal 84 4 2 4 2" xfId="47487" xr:uid="{00000000-0005-0000-0000-00005CB60000}"/>
    <cellStyle name="Normal 84 4 2 4 2 2" xfId="47488" xr:uid="{00000000-0005-0000-0000-00005DB60000}"/>
    <cellStyle name="Normal 84 4 2 4 3" xfId="47489" xr:uid="{00000000-0005-0000-0000-00005EB60000}"/>
    <cellStyle name="Normal 84 4 2 5" xfId="47490" xr:uid="{00000000-0005-0000-0000-00005FB60000}"/>
    <cellStyle name="Normal 84 4 2 5 2" xfId="47491" xr:uid="{00000000-0005-0000-0000-000060B60000}"/>
    <cellStyle name="Normal 84 4 2 6" xfId="47492" xr:uid="{00000000-0005-0000-0000-000061B60000}"/>
    <cellStyle name="Normal 84 4 2 6 2" xfId="47493" xr:uid="{00000000-0005-0000-0000-000062B60000}"/>
    <cellStyle name="Normal 84 4 2 7" xfId="47494" xr:uid="{00000000-0005-0000-0000-000063B60000}"/>
    <cellStyle name="Normal 84 4 3" xfId="47495" xr:uid="{00000000-0005-0000-0000-000064B60000}"/>
    <cellStyle name="Normal 84 4 3 2" xfId="47496" xr:uid="{00000000-0005-0000-0000-000065B60000}"/>
    <cellStyle name="Normal 84 4 3 2 2" xfId="47497" xr:uid="{00000000-0005-0000-0000-000066B60000}"/>
    <cellStyle name="Normal 84 4 3 2 2 2" xfId="47498" xr:uid="{00000000-0005-0000-0000-000067B60000}"/>
    <cellStyle name="Normal 84 4 3 2 3" xfId="47499" xr:uid="{00000000-0005-0000-0000-000068B60000}"/>
    <cellStyle name="Normal 84 4 3 3" xfId="47500" xr:uid="{00000000-0005-0000-0000-000069B60000}"/>
    <cellStyle name="Normal 84 4 3 3 2" xfId="47501" xr:uid="{00000000-0005-0000-0000-00006AB60000}"/>
    <cellStyle name="Normal 84 4 3 3 2 2" xfId="47502" xr:uid="{00000000-0005-0000-0000-00006BB60000}"/>
    <cellStyle name="Normal 84 4 3 3 3" xfId="47503" xr:uid="{00000000-0005-0000-0000-00006CB60000}"/>
    <cellStyle name="Normal 84 4 3 4" xfId="47504" xr:uid="{00000000-0005-0000-0000-00006DB60000}"/>
    <cellStyle name="Normal 84 4 3 4 2" xfId="47505" xr:uid="{00000000-0005-0000-0000-00006EB60000}"/>
    <cellStyle name="Normal 84 4 3 4 2 2" xfId="47506" xr:uid="{00000000-0005-0000-0000-00006FB60000}"/>
    <cellStyle name="Normal 84 4 3 4 3" xfId="47507" xr:uid="{00000000-0005-0000-0000-000070B60000}"/>
    <cellStyle name="Normal 84 4 3 5" xfId="47508" xr:uid="{00000000-0005-0000-0000-000071B60000}"/>
    <cellStyle name="Normal 84 4 3 5 2" xfId="47509" xr:uid="{00000000-0005-0000-0000-000072B60000}"/>
    <cellStyle name="Normal 84 4 3 6" xfId="47510" xr:uid="{00000000-0005-0000-0000-000073B60000}"/>
    <cellStyle name="Normal 84 4 4" xfId="47511" xr:uid="{00000000-0005-0000-0000-000074B60000}"/>
    <cellStyle name="Normal 84 4 4 2" xfId="47512" xr:uid="{00000000-0005-0000-0000-000075B60000}"/>
    <cellStyle name="Normal 84 4 4 2 2" xfId="47513" xr:uid="{00000000-0005-0000-0000-000076B60000}"/>
    <cellStyle name="Normal 84 4 4 3" xfId="47514" xr:uid="{00000000-0005-0000-0000-000077B60000}"/>
    <cellStyle name="Normal 84 4 5" xfId="47515" xr:uid="{00000000-0005-0000-0000-000078B60000}"/>
    <cellStyle name="Normal 84 4 5 2" xfId="47516" xr:uid="{00000000-0005-0000-0000-000079B60000}"/>
    <cellStyle name="Normal 84 4 5 2 2" xfId="47517" xr:uid="{00000000-0005-0000-0000-00007AB60000}"/>
    <cellStyle name="Normal 84 4 5 3" xfId="47518" xr:uid="{00000000-0005-0000-0000-00007BB60000}"/>
    <cellStyle name="Normal 84 4 6" xfId="47519" xr:uid="{00000000-0005-0000-0000-00007CB60000}"/>
    <cellStyle name="Normal 84 4 6 2" xfId="47520" xr:uid="{00000000-0005-0000-0000-00007DB60000}"/>
    <cellStyle name="Normal 84 4 6 2 2" xfId="47521" xr:uid="{00000000-0005-0000-0000-00007EB60000}"/>
    <cellStyle name="Normal 84 4 6 3" xfId="47522" xr:uid="{00000000-0005-0000-0000-00007FB60000}"/>
    <cellStyle name="Normal 84 4 7" xfId="47523" xr:uid="{00000000-0005-0000-0000-000080B60000}"/>
    <cellStyle name="Normal 84 4 7 2" xfId="47524" xr:uid="{00000000-0005-0000-0000-000081B60000}"/>
    <cellStyle name="Normal 84 4 8" xfId="47525" xr:uid="{00000000-0005-0000-0000-000082B60000}"/>
    <cellStyle name="Normal 84 4 8 2" xfId="47526" xr:uid="{00000000-0005-0000-0000-000083B60000}"/>
    <cellStyle name="Normal 84 4 9" xfId="47527" xr:uid="{00000000-0005-0000-0000-000084B60000}"/>
    <cellStyle name="Normal 84 4 9 2" xfId="47528" xr:uid="{00000000-0005-0000-0000-000085B60000}"/>
    <cellStyle name="Normal 84 5" xfId="47529" xr:uid="{00000000-0005-0000-0000-000086B60000}"/>
    <cellStyle name="Normal 84 5 2" xfId="47530" xr:uid="{00000000-0005-0000-0000-000087B60000}"/>
    <cellStyle name="Normal 84 5 2 2" xfId="47531" xr:uid="{00000000-0005-0000-0000-000088B60000}"/>
    <cellStyle name="Normal 84 5 2 2 2" xfId="47532" xr:uid="{00000000-0005-0000-0000-000089B60000}"/>
    <cellStyle name="Normal 84 5 2 3" xfId="47533" xr:uid="{00000000-0005-0000-0000-00008AB60000}"/>
    <cellStyle name="Normal 84 5 3" xfId="47534" xr:uid="{00000000-0005-0000-0000-00008BB60000}"/>
    <cellStyle name="Normal 84 5 3 2" xfId="47535" xr:uid="{00000000-0005-0000-0000-00008CB60000}"/>
    <cellStyle name="Normal 84 5 3 2 2" xfId="47536" xr:uid="{00000000-0005-0000-0000-00008DB60000}"/>
    <cellStyle name="Normal 84 5 3 3" xfId="47537" xr:uid="{00000000-0005-0000-0000-00008EB60000}"/>
    <cellStyle name="Normal 84 5 4" xfId="47538" xr:uid="{00000000-0005-0000-0000-00008FB60000}"/>
    <cellStyle name="Normal 84 5 4 2" xfId="47539" xr:uid="{00000000-0005-0000-0000-000090B60000}"/>
    <cellStyle name="Normal 84 5 4 2 2" xfId="47540" xr:uid="{00000000-0005-0000-0000-000091B60000}"/>
    <cellStyle name="Normal 84 5 4 3" xfId="47541" xr:uid="{00000000-0005-0000-0000-000092B60000}"/>
    <cellStyle name="Normal 84 5 5" xfId="47542" xr:uid="{00000000-0005-0000-0000-000093B60000}"/>
    <cellStyle name="Normal 84 5 5 2" xfId="47543" xr:uid="{00000000-0005-0000-0000-000094B60000}"/>
    <cellStyle name="Normal 84 5 6" xfId="47544" xr:uid="{00000000-0005-0000-0000-000095B60000}"/>
    <cellStyle name="Normal 84 5 6 2" xfId="47545" xr:uid="{00000000-0005-0000-0000-000096B60000}"/>
    <cellStyle name="Normal 84 5 7" xfId="47546" xr:uid="{00000000-0005-0000-0000-000097B60000}"/>
    <cellStyle name="Normal 84 6" xfId="47547" xr:uid="{00000000-0005-0000-0000-000098B60000}"/>
    <cellStyle name="Normal 84 6 2" xfId="47548" xr:uid="{00000000-0005-0000-0000-000099B60000}"/>
    <cellStyle name="Normal 84 6 2 2" xfId="47549" xr:uid="{00000000-0005-0000-0000-00009AB60000}"/>
    <cellStyle name="Normal 84 6 2 2 2" xfId="47550" xr:uid="{00000000-0005-0000-0000-00009BB60000}"/>
    <cellStyle name="Normal 84 6 2 3" xfId="47551" xr:uid="{00000000-0005-0000-0000-00009CB60000}"/>
    <cellStyle name="Normal 84 6 3" xfId="47552" xr:uid="{00000000-0005-0000-0000-00009DB60000}"/>
    <cellStyle name="Normal 84 6 3 2" xfId="47553" xr:uid="{00000000-0005-0000-0000-00009EB60000}"/>
    <cellStyle name="Normal 84 6 3 2 2" xfId="47554" xr:uid="{00000000-0005-0000-0000-00009FB60000}"/>
    <cellStyle name="Normal 84 6 3 3" xfId="47555" xr:uid="{00000000-0005-0000-0000-0000A0B60000}"/>
    <cellStyle name="Normal 84 6 4" xfId="47556" xr:uid="{00000000-0005-0000-0000-0000A1B60000}"/>
    <cellStyle name="Normal 84 6 4 2" xfId="47557" xr:uid="{00000000-0005-0000-0000-0000A2B60000}"/>
    <cellStyle name="Normal 84 6 4 2 2" xfId="47558" xr:uid="{00000000-0005-0000-0000-0000A3B60000}"/>
    <cellStyle name="Normal 84 6 4 3" xfId="47559" xr:uid="{00000000-0005-0000-0000-0000A4B60000}"/>
    <cellStyle name="Normal 84 6 5" xfId="47560" xr:uid="{00000000-0005-0000-0000-0000A5B60000}"/>
    <cellStyle name="Normal 84 6 5 2" xfId="47561" xr:uid="{00000000-0005-0000-0000-0000A6B60000}"/>
    <cellStyle name="Normal 84 6 6" xfId="47562" xr:uid="{00000000-0005-0000-0000-0000A7B60000}"/>
    <cellStyle name="Normal 84 7" xfId="47563" xr:uid="{00000000-0005-0000-0000-0000A8B60000}"/>
    <cellStyle name="Normal 84 7 2" xfId="47564" xr:uid="{00000000-0005-0000-0000-0000A9B60000}"/>
    <cellStyle name="Normal 84 7 2 2" xfId="47565" xr:uid="{00000000-0005-0000-0000-0000AAB60000}"/>
    <cellStyle name="Normal 84 7 3" xfId="47566" xr:uid="{00000000-0005-0000-0000-0000ABB60000}"/>
    <cellStyle name="Normal 84 8" xfId="47567" xr:uid="{00000000-0005-0000-0000-0000ACB60000}"/>
    <cellStyle name="Normal 84 8 2" xfId="47568" xr:uid="{00000000-0005-0000-0000-0000ADB60000}"/>
    <cellStyle name="Normal 84 8 2 2" xfId="47569" xr:uid="{00000000-0005-0000-0000-0000AEB60000}"/>
    <cellStyle name="Normal 84 8 3" xfId="47570" xr:uid="{00000000-0005-0000-0000-0000AFB60000}"/>
    <cellStyle name="Normal 84 9" xfId="47571" xr:uid="{00000000-0005-0000-0000-0000B0B60000}"/>
    <cellStyle name="Normal 84 9 2" xfId="47572" xr:uid="{00000000-0005-0000-0000-0000B1B60000}"/>
    <cellStyle name="Normal 84 9 2 2" xfId="47573" xr:uid="{00000000-0005-0000-0000-0000B2B60000}"/>
    <cellStyle name="Normal 84 9 3" xfId="47574" xr:uid="{00000000-0005-0000-0000-0000B3B60000}"/>
    <cellStyle name="Normal 85" xfId="47575" xr:uid="{00000000-0005-0000-0000-0000B4B60000}"/>
    <cellStyle name="Normal 85 10" xfId="47576" xr:uid="{00000000-0005-0000-0000-0000B5B60000}"/>
    <cellStyle name="Normal 85 10 2" xfId="47577" xr:uid="{00000000-0005-0000-0000-0000B6B60000}"/>
    <cellStyle name="Normal 85 11" xfId="47578" xr:uid="{00000000-0005-0000-0000-0000B7B60000}"/>
    <cellStyle name="Normal 85 11 2" xfId="47579" xr:uid="{00000000-0005-0000-0000-0000B8B60000}"/>
    <cellStyle name="Normal 85 12" xfId="47580" xr:uid="{00000000-0005-0000-0000-0000B9B60000}"/>
    <cellStyle name="Normal 85 12 2" xfId="47581" xr:uid="{00000000-0005-0000-0000-0000BAB60000}"/>
    <cellStyle name="Normal 85 13" xfId="47582" xr:uid="{00000000-0005-0000-0000-0000BBB60000}"/>
    <cellStyle name="Normal 85 13 2" xfId="47583" xr:uid="{00000000-0005-0000-0000-0000BCB60000}"/>
    <cellStyle name="Normal 85 14" xfId="47584" xr:uid="{00000000-0005-0000-0000-0000BDB60000}"/>
    <cellStyle name="Normal 85 15" xfId="56361" xr:uid="{00000000-0005-0000-0000-0000BEB60000}"/>
    <cellStyle name="Normal 85 2" xfId="47585" xr:uid="{00000000-0005-0000-0000-0000BFB60000}"/>
    <cellStyle name="Normal 85 2 10" xfId="47586" xr:uid="{00000000-0005-0000-0000-0000C0B60000}"/>
    <cellStyle name="Normal 85 2 10 2" xfId="47587" xr:uid="{00000000-0005-0000-0000-0000C1B60000}"/>
    <cellStyle name="Normal 85 2 11" xfId="47588" xr:uid="{00000000-0005-0000-0000-0000C2B60000}"/>
    <cellStyle name="Normal 85 2 12" xfId="56362" xr:uid="{00000000-0005-0000-0000-0000C3B60000}"/>
    <cellStyle name="Normal 85 2 2" xfId="47589" xr:uid="{00000000-0005-0000-0000-0000C4B60000}"/>
    <cellStyle name="Normal 85 2 2 2" xfId="47590" xr:uid="{00000000-0005-0000-0000-0000C5B60000}"/>
    <cellStyle name="Normal 85 2 2 2 2" xfId="47591" xr:uid="{00000000-0005-0000-0000-0000C6B60000}"/>
    <cellStyle name="Normal 85 2 2 2 2 2" xfId="47592" xr:uid="{00000000-0005-0000-0000-0000C7B60000}"/>
    <cellStyle name="Normal 85 2 2 2 3" xfId="47593" xr:uid="{00000000-0005-0000-0000-0000C8B60000}"/>
    <cellStyle name="Normal 85 2 2 2 4" xfId="56364" xr:uid="{00000000-0005-0000-0000-0000C9B60000}"/>
    <cellStyle name="Normal 85 2 2 3" xfId="47594" xr:uid="{00000000-0005-0000-0000-0000CAB60000}"/>
    <cellStyle name="Normal 85 2 2 3 2" xfId="47595" xr:uid="{00000000-0005-0000-0000-0000CBB60000}"/>
    <cellStyle name="Normal 85 2 2 3 2 2" xfId="47596" xr:uid="{00000000-0005-0000-0000-0000CCB60000}"/>
    <cellStyle name="Normal 85 2 2 3 2 3" xfId="56366" xr:uid="{00000000-0005-0000-0000-0000CDB60000}"/>
    <cellStyle name="Normal 85 2 2 3 3" xfId="47597" xr:uid="{00000000-0005-0000-0000-0000CEB60000}"/>
    <cellStyle name="Normal 85 2 2 3 4" xfId="56365" xr:uid="{00000000-0005-0000-0000-0000CFB60000}"/>
    <cellStyle name="Normal 85 2 2 4" xfId="47598" xr:uid="{00000000-0005-0000-0000-0000D0B60000}"/>
    <cellStyle name="Normal 85 2 2 4 2" xfId="47599" xr:uid="{00000000-0005-0000-0000-0000D1B60000}"/>
    <cellStyle name="Normal 85 2 2 4 2 2" xfId="47600" xr:uid="{00000000-0005-0000-0000-0000D2B60000}"/>
    <cellStyle name="Normal 85 2 2 4 3" xfId="47601" xr:uid="{00000000-0005-0000-0000-0000D3B60000}"/>
    <cellStyle name="Normal 85 2 2 5" xfId="47602" xr:uid="{00000000-0005-0000-0000-0000D4B60000}"/>
    <cellStyle name="Normal 85 2 2 5 2" xfId="47603" xr:uid="{00000000-0005-0000-0000-0000D5B60000}"/>
    <cellStyle name="Normal 85 2 2 6" xfId="47604" xr:uid="{00000000-0005-0000-0000-0000D6B60000}"/>
    <cellStyle name="Normal 85 2 2 6 2" xfId="47605" xr:uid="{00000000-0005-0000-0000-0000D7B60000}"/>
    <cellStyle name="Normal 85 2 2 7" xfId="47606" xr:uid="{00000000-0005-0000-0000-0000D8B60000}"/>
    <cellStyle name="Normal 85 2 2 8" xfId="56363" xr:uid="{00000000-0005-0000-0000-0000D9B60000}"/>
    <cellStyle name="Normal 85 2 3" xfId="47607" xr:uid="{00000000-0005-0000-0000-0000DAB60000}"/>
    <cellStyle name="Normal 85 2 3 2" xfId="47608" xr:uid="{00000000-0005-0000-0000-0000DBB60000}"/>
    <cellStyle name="Normal 85 2 3 2 2" xfId="47609" xr:uid="{00000000-0005-0000-0000-0000DCB60000}"/>
    <cellStyle name="Normal 85 2 3 2 2 2" xfId="47610" xr:uid="{00000000-0005-0000-0000-0000DDB60000}"/>
    <cellStyle name="Normal 85 2 3 2 3" xfId="47611" xr:uid="{00000000-0005-0000-0000-0000DEB60000}"/>
    <cellStyle name="Normal 85 2 3 3" xfId="47612" xr:uid="{00000000-0005-0000-0000-0000DFB60000}"/>
    <cellStyle name="Normal 85 2 3 3 2" xfId="47613" xr:uid="{00000000-0005-0000-0000-0000E0B60000}"/>
    <cellStyle name="Normal 85 2 3 3 2 2" xfId="47614" xr:uid="{00000000-0005-0000-0000-0000E1B60000}"/>
    <cellStyle name="Normal 85 2 3 3 3" xfId="47615" xr:uid="{00000000-0005-0000-0000-0000E2B60000}"/>
    <cellStyle name="Normal 85 2 3 4" xfId="47616" xr:uid="{00000000-0005-0000-0000-0000E3B60000}"/>
    <cellStyle name="Normal 85 2 3 4 2" xfId="47617" xr:uid="{00000000-0005-0000-0000-0000E4B60000}"/>
    <cellStyle name="Normal 85 2 3 4 2 2" xfId="47618" xr:uid="{00000000-0005-0000-0000-0000E5B60000}"/>
    <cellStyle name="Normal 85 2 3 4 3" xfId="47619" xr:uid="{00000000-0005-0000-0000-0000E6B60000}"/>
    <cellStyle name="Normal 85 2 3 5" xfId="47620" xr:uid="{00000000-0005-0000-0000-0000E7B60000}"/>
    <cellStyle name="Normal 85 2 3 5 2" xfId="47621" xr:uid="{00000000-0005-0000-0000-0000E8B60000}"/>
    <cellStyle name="Normal 85 2 3 6" xfId="47622" xr:uid="{00000000-0005-0000-0000-0000E9B60000}"/>
    <cellStyle name="Normal 85 2 4" xfId="47623" xr:uid="{00000000-0005-0000-0000-0000EAB60000}"/>
    <cellStyle name="Normal 85 2 4 2" xfId="47624" xr:uid="{00000000-0005-0000-0000-0000EBB60000}"/>
    <cellStyle name="Normal 85 2 4 2 2" xfId="47625" xr:uid="{00000000-0005-0000-0000-0000ECB60000}"/>
    <cellStyle name="Normal 85 2 4 3" xfId="47626" xr:uid="{00000000-0005-0000-0000-0000EDB60000}"/>
    <cellStyle name="Normal 85 2 5" xfId="47627" xr:uid="{00000000-0005-0000-0000-0000EEB60000}"/>
    <cellStyle name="Normal 85 2 5 2" xfId="47628" xr:uid="{00000000-0005-0000-0000-0000EFB60000}"/>
    <cellStyle name="Normal 85 2 5 2 2" xfId="47629" xr:uid="{00000000-0005-0000-0000-0000F0B60000}"/>
    <cellStyle name="Normal 85 2 5 3" xfId="47630" xr:uid="{00000000-0005-0000-0000-0000F1B60000}"/>
    <cellStyle name="Normal 85 2 6" xfId="47631" xr:uid="{00000000-0005-0000-0000-0000F2B60000}"/>
    <cellStyle name="Normal 85 2 6 2" xfId="47632" xr:uid="{00000000-0005-0000-0000-0000F3B60000}"/>
    <cellStyle name="Normal 85 2 6 2 2" xfId="47633" xr:uid="{00000000-0005-0000-0000-0000F4B60000}"/>
    <cellStyle name="Normal 85 2 6 3" xfId="47634" xr:uid="{00000000-0005-0000-0000-0000F5B60000}"/>
    <cellStyle name="Normal 85 2 7" xfId="47635" xr:uid="{00000000-0005-0000-0000-0000F6B60000}"/>
    <cellStyle name="Normal 85 2 7 2" xfId="47636" xr:uid="{00000000-0005-0000-0000-0000F7B60000}"/>
    <cellStyle name="Normal 85 2 8" xfId="47637" xr:uid="{00000000-0005-0000-0000-0000F8B60000}"/>
    <cellStyle name="Normal 85 2 8 2" xfId="47638" xr:uid="{00000000-0005-0000-0000-0000F9B60000}"/>
    <cellStyle name="Normal 85 2 9" xfId="47639" xr:uid="{00000000-0005-0000-0000-0000FAB60000}"/>
    <cellStyle name="Normal 85 2 9 2" xfId="47640" xr:uid="{00000000-0005-0000-0000-0000FBB60000}"/>
    <cellStyle name="Normal 85 3" xfId="47641" xr:uid="{00000000-0005-0000-0000-0000FCB60000}"/>
    <cellStyle name="Normal 85 3 10" xfId="47642" xr:uid="{00000000-0005-0000-0000-0000FDB60000}"/>
    <cellStyle name="Normal 85 3 10 2" xfId="47643" xr:uid="{00000000-0005-0000-0000-0000FEB60000}"/>
    <cellStyle name="Normal 85 3 11" xfId="47644" xr:uid="{00000000-0005-0000-0000-0000FFB60000}"/>
    <cellStyle name="Normal 85 3 12" xfId="56367" xr:uid="{00000000-0005-0000-0000-000000B70000}"/>
    <cellStyle name="Normal 85 3 2" xfId="47645" xr:uid="{00000000-0005-0000-0000-000001B70000}"/>
    <cellStyle name="Normal 85 3 2 2" xfId="47646" xr:uid="{00000000-0005-0000-0000-000002B70000}"/>
    <cellStyle name="Normal 85 3 2 2 2" xfId="47647" xr:uid="{00000000-0005-0000-0000-000003B70000}"/>
    <cellStyle name="Normal 85 3 2 2 2 2" xfId="47648" xr:uid="{00000000-0005-0000-0000-000004B70000}"/>
    <cellStyle name="Normal 85 3 2 2 3" xfId="47649" xr:uid="{00000000-0005-0000-0000-000005B70000}"/>
    <cellStyle name="Normal 85 3 2 3" xfId="47650" xr:uid="{00000000-0005-0000-0000-000006B70000}"/>
    <cellStyle name="Normal 85 3 2 3 2" xfId="47651" xr:uid="{00000000-0005-0000-0000-000007B70000}"/>
    <cellStyle name="Normal 85 3 2 3 2 2" xfId="47652" xr:uid="{00000000-0005-0000-0000-000008B70000}"/>
    <cellStyle name="Normal 85 3 2 3 3" xfId="47653" xr:uid="{00000000-0005-0000-0000-000009B70000}"/>
    <cellStyle name="Normal 85 3 2 4" xfId="47654" xr:uid="{00000000-0005-0000-0000-00000AB70000}"/>
    <cellStyle name="Normal 85 3 2 4 2" xfId="47655" xr:uid="{00000000-0005-0000-0000-00000BB70000}"/>
    <cellStyle name="Normal 85 3 2 4 2 2" xfId="47656" xr:uid="{00000000-0005-0000-0000-00000CB70000}"/>
    <cellStyle name="Normal 85 3 2 4 3" xfId="47657" xr:uid="{00000000-0005-0000-0000-00000DB70000}"/>
    <cellStyle name="Normal 85 3 2 5" xfId="47658" xr:uid="{00000000-0005-0000-0000-00000EB70000}"/>
    <cellStyle name="Normal 85 3 2 5 2" xfId="47659" xr:uid="{00000000-0005-0000-0000-00000FB70000}"/>
    <cellStyle name="Normal 85 3 2 6" xfId="47660" xr:uid="{00000000-0005-0000-0000-000010B70000}"/>
    <cellStyle name="Normal 85 3 2 6 2" xfId="47661" xr:uid="{00000000-0005-0000-0000-000011B70000}"/>
    <cellStyle name="Normal 85 3 2 7" xfId="47662" xr:uid="{00000000-0005-0000-0000-000012B70000}"/>
    <cellStyle name="Normal 85 3 2 8" xfId="56368" xr:uid="{00000000-0005-0000-0000-000013B70000}"/>
    <cellStyle name="Normal 85 3 3" xfId="47663" xr:uid="{00000000-0005-0000-0000-000014B70000}"/>
    <cellStyle name="Normal 85 3 3 2" xfId="47664" xr:uid="{00000000-0005-0000-0000-000015B70000}"/>
    <cellStyle name="Normal 85 3 3 2 2" xfId="47665" xr:uid="{00000000-0005-0000-0000-000016B70000}"/>
    <cellStyle name="Normal 85 3 3 2 2 2" xfId="47666" xr:uid="{00000000-0005-0000-0000-000017B70000}"/>
    <cellStyle name="Normal 85 3 3 2 3" xfId="47667" xr:uid="{00000000-0005-0000-0000-000018B70000}"/>
    <cellStyle name="Normal 85 3 3 2 4" xfId="56370" xr:uid="{00000000-0005-0000-0000-000019B70000}"/>
    <cellStyle name="Normal 85 3 3 3" xfId="47668" xr:uid="{00000000-0005-0000-0000-00001AB70000}"/>
    <cellStyle name="Normal 85 3 3 3 2" xfId="47669" xr:uid="{00000000-0005-0000-0000-00001BB70000}"/>
    <cellStyle name="Normal 85 3 3 3 2 2" xfId="47670" xr:uid="{00000000-0005-0000-0000-00001CB70000}"/>
    <cellStyle name="Normal 85 3 3 3 3" xfId="47671" xr:uid="{00000000-0005-0000-0000-00001DB70000}"/>
    <cellStyle name="Normal 85 3 3 4" xfId="47672" xr:uid="{00000000-0005-0000-0000-00001EB70000}"/>
    <cellStyle name="Normal 85 3 3 4 2" xfId="47673" xr:uid="{00000000-0005-0000-0000-00001FB70000}"/>
    <cellStyle name="Normal 85 3 3 4 2 2" xfId="47674" xr:uid="{00000000-0005-0000-0000-000020B70000}"/>
    <cellStyle name="Normal 85 3 3 4 3" xfId="47675" xr:uid="{00000000-0005-0000-0000-000021B70000}"/>
    <cellStyle name="Normal 85 3 3 5" xfId="47676" xr:uid="{00000000-0005-0000-0000-000022B70000}"/>
    <cellStyle name="Normal 85 3 3 5 2" xfId="47677" xr:uid="{00000000-0005-0000-0000-000023B70000}"/>
    <cellStyle name="Normal 85 3 3 6" xfId="47678" xr:uid="{00000000-0005-0000-0000-000024B70000}"/>
    <cellStyle name="Normal 85 3 3 7" xfId="56369" xr:uid="{00000000-0005-0000-0000-000025B70000}"/>
    <cellStyle name="Normal 85 3 4" xfId="47679" xr:uid="{00000000-0005-0000-0000-000026B70000}"/>
    <cellStyle name="Normal 85 3 4 2" xfId="47680" xr:uid="{00000000-0005-0000-0000-000027B70000}"/>
    <cellStyle name="Normal 85 3 4 2 2" xfId="47681" xr:uid="{00000000-0005-0000-0000-000028B70000}"/>
    <cellStyle name="Normal 85 3 4 3" xfId="47682" xr:uid="{00000000-0005-0000-0000-000029B70000}"/>
    <cellStyle name="Normal 85 3 5" xfId="47683" xr:uid="{00000000-0005-0000-0000-00002AB70000}"/>
    <cellStyle name="Normal 85 3 5 2" xfId="47684" xr:uid="{00000000-0005-0000-0000-00002BB70000}"/>
    <cellStyle name="Normal 85 3 5 2 2" xfId="47685" xr:uid="{00000000-0005-0000-0000-00002CB70000}"/>
    <cellStyle name="Normal 85 3 5 3" xfId="47686" xr:uid="{00000000-0005-0000-0000-00002DB70000}"/>
    <cellStyle name="Normal 85 3 6" xfId="47687" xr:uid="{00000000-0005-0000-0000-00002EB70000}"/>
    <cellStyle name="Normal 85 3 6 2" xfId="47688" xr:uid="{00000000-0005-0000-0000-00002FB70000}"/>
    <cellStyle name="Normal 85 3 6 2 2" xfId="47689" xr:uid="{00000000-0005-0000-0000-000030B70000}"/>
    <cellStyle name="Normal 85 3 6 3" xfId="47690" xr:uid="{00000000-0005-0000-0000-000031B70000}"/>
    <cellStyle name="Normal 85 3 7" xfId="47691" xr:uid="{00000000-0005-0000-0000-000032B70000}"/>
    <cellStyle name="Normal 85 3 7 2" xfId="47692" xr:uid="{00000000-0005-0000-0000-000033B70000}"/>
    <cellStyle name="Normal 85 3 8" xfId="47693" xr:uid="{00000000-0005-0000-0000-000034B70000}"/>
    <cellStyle name="Normal 85 3 8 2" xfId="47694" xr:uid="{00000000-0005-0000-0000-000035B70000}"/>
    <cellStyle name="Normal 85 3 9" xfId="47695" xr:uid="{00000000-0005-0000-0000-000036B70000}"/>
    <cellStyle name="Normal 85 3 9 2" xfId="47696" xr:uid="{00000000-0005-0000-0000-000037B70000}"/>
    <cellStyle name="Normal 85 4" xfId="47697" xr:uid="{00000000-0005-0000-0000-000038B70000}"/>
    <cellStyle name="Normal 85 4 10" xfId="47698" xr:uid="{00000000-0005-0000-0000-000039B70000}"/>
    <cellStyle name="Normal 85 4 10 2" xfId="47699" xr:uid="{00000000-0005-0000-0000-00003AB70000}"/>
    <cellStyle name="Normal 85 4 11" xfId="47700" xr:uid="{00000000-0005-0000-0000-00003BB70000}"/>
    <cellStyle name="Normal 85 4 2" xfId="47701" xr:uid="{00000000-0005-0000-0000-00003CB70000}"/>
    <cellStyle name="Normal 85 4 2 2" xfId="47702" xr:uid="{00000000-0005-0000-0000-00003DB70000}"/>
    <cellStyle name="Normal 85 4 2 2 2" xfId="47703" xr:uid="{00000000-0005-0000-0000-00003EB70000}"/>
    <cellStyle name="Normal 85 4 2 2 2 2" xfId="47704" xr:uid="{00000000-0005-0000-0000-00003FB70000}"/>
    <cellStyle name="Normal 85 4 2 2 3" xfId="47705" xr:uid="{00000000-0005-0000-0000-000040B70000}"/>
    <cellStyle name="Normal 85 4 2 3" xfId="47706" xr:uid="{00000000-0005-0000-0000-000041B70000}"/>
    <cellStyle name="Normal 85 4 2 3 2" xfId="47707" xr:uid="{00000000-0005-0000-0000-000042B70000}"/>
    <cellStyle name="Normal 85 4 2 3 2 2" xfId="47708" xr:uid="{00000000-0005-0000-0000-000043B70000}"/>
    <cellStyle name="Normal 85 4 2 3 3" xfId="47709" xr:uid="{00000000-0005-0000-0000-000044B70000}"/>
    <cellStyle name="Normal 85 4 2 4" xfId="47710" xr:uid="{00000000-0005-0000-0000-000045B70000}"/>
    <cellStyle name="Normal 85 4 2 4 2" xfId="47711" xr:uid="{00000000-0005-0000-0000-000046B70000}"/>
    <cellStyle name="Normal 85 4 2 4 2 2" xfId="47712" xr:uid="{00000000-0005-0000-0000-000047B70000}"/>
    <cellStyle name="Normal 85 4 2 4 3" xfId="47713" xr:uid="{00000000-0005-0000-0000-000048B70000}"/>
    <cellStyle name="Normal 85 4 2 5" xfId="47714" xr:uid="{00000000-0005-0000-0000-000049B70000}"/>
    <cellStyle name="Normal 85 4 2 5 2" xfId="47715" xr:uid="{00000000-0005-0000-0000-00004AB70000}"/>
    <cellStyle name="Normal 85 4 2 6" xfId="47716" xr:uid="{00000000-0005-0000-0000-00004BB70000}"/>
    <cellStyle name="Normal 85 4 2 6 2" xfId="47717" xr:uid="{00000000-0005-0000-0000-00004CB70000}"/>
    <cellStyle name="Normal 85 4 2 7" xfId="47718" xr:uid="{00000000-0005-0000-0000-00004DB70000}"/>
    <cellStyle name="Normal 85 4 3" xfId="47719" xr:uid="{00000000-0005-0000-0000-00004EB70000}"/>
    <cellStyle name="Normal 85 4 3 2" xfId="47720" xr:uid="{00000000-0005-0000-0000-00004FB70000}"/>
    <cellStyle name="Normal 85 4 3 2 2" xfId="47721" xr:uid="{00000000-0005-0000-0000-000050B70000}"/>
    <cellStyle name="Normal 85 4 3 2 2 2" xfId="47722" xr:uid="{00000000-0005-0000-0000-000051B70000}"/>
    <cellStyle name="Normal 85 4 3 2 3" xfId="47723" xr:uid="{00000000-0005-0000-0000-000052B70000}"/>
    <cellStyle name="Normal 85 4 3 3" xfId="47724" xr:uid="{00000000-0005-0000-0000-000053B70000}"/>
    <cellStyle name="Normal 85 4 3 3 2" xfId="47725" xr:uid="{00000000-0005-0000-0000-000054B70000}"/>
    <cellStyle name="Normal 85 4 3 3 2 2" xfId="47726" xr:uid="{00000000-0005-0000-0000-000055B70000}"/>
    <cellStyle name="Normal 85 4 3 3 3" xfId="47727" xr:uid="{00000000-0005-0000-0000-000056B70000}"/>
    <cellStyle name="Normal 85 4 3 4" xfId="47728" xr:uid="{00000000-0005-0000-0000-000057B70000}"/>
    <cellStyle name="Normal 85 4 3 4 2" xfId="47729" xr:uid="{00000000-0005-0000-0000-000058B70000}"/>
    <cellStyle name="Normal 85 4 3 4 2 2" xfId="47730" xr:uid="{00000000-0005-0000-0000-000059B70000}"/>
    <cellStyle name="Normal 85 4 3 4 3" xfId="47731" xr:uid="{00000000-0005-0000-0000-00005AB70000}"/>
    <cellStyle name="Normal 85 4 3 5" xfId="47732" xr:uid="{00000000-0005-0000-0000-00005BB70000}"/>
    <cellStyle name="Normal 85 4 3 5 2" xfId="47733" xr:uid="{00000000-0005-0000-0000-00005CB70000}"/>
    <cellStyle name="Normal 85 4 3 6" xfId="47734" xr:uid="{00000000-0005-0000-0000-00005DB70000}"/>
    <cellStyle name="Normal 85 4 4" xfId="47735" xr:uid="{00000000-0005-0000-0000-00005EB70000}"/>
    <cellStyle name="Normal 85 4 4 2" xfId="47736" xr:uid="{00000000-0005-0000-0000-00005FB70000}"/>
    <cellStyle name="Normal 85 4 4 2 2" xfId="47737" xr:uid="{00000000-0005-0000-0000-000060B70000}"/>
    <cellStyle name="Normal 85 4 4 3" xfId="47738" xr:uid="{00000000-0005-0000-0000-000061B70000}"/>
    <cellStyle name="Normal 85 4 5" xfId="47739" xr:uid="{00000000-0005-0000-0000-000062B70000}"/>
    <cellStyle name="Normal 85 4 5 2" xfId="47740" xr:uid="{00000000-0005-0000-0000-000063B70000}"/>
    <cellStyle name="Normal 85 4 5 2 2" xfId="47741" xr:uid="{00000000-0005-0000-0000-000064B70000}"/>
    <cellStyle name="Normal 85 4 5 3" xfId="47742" xr:uid="{00000000-0005-0000-0000-000065B70000}"/>
    <cellStyle name="Normal 85 4 6" xfId="47743" xr:uid="{00000000-0005-0000-0000-000066B70000}"/>
    <cellStyle name="Normal 85 4 6 2" xfId="47744" xr:uid="{00000000-0005-0000-0000-000067B70000}"/>
    <cellStyle name="Normal 85 4 6 2 2" xfId="47745" xr:uid="{00000000-0005-0000-0000-000068B70000}"/>
    <cellStyle name="Normal 85 4 6 3" xfId="47746" xr:uid="{00000000-0005-0000-0000-000069B70000}"/>
    <cellStyle name="Normal 85 4 7" xfId="47747" xr:uid="{00000000-0005-0000-0000-00006AB70000}"/>
    <cellStyle name="Normal 85 4 7 2" xfId="47748" xr:uid="{00000000-0005-0000-0000-00006BB70000}"/>
    <cellStyle name="Normal 85 4 8" xfId="47749" xr:uid="{00000000-0005-0000-0000-00006CB70000}"/>
    <cellStyle name="Normal 85 4 8 2" xfId="47750" xr:uid="{00000000-0005-0000-0000-00006DB70000}"/>
    <cellStyle name="Normal 85 4 9" xfId="47751" xr:uid="{00000000-0005-0000-0000-00006EB70000}"/>
    <cellStyle name="Normal 85 4 9 2" xfId="47752" xr:uid="{00000000-0005-0000-0000-00006FB70000}"/>
    <cellStyle name="Normal 85 5" xfId="47753" xr:uid="{00000000-0005-0000-0000-000070B70000}"/>
    <cellStyle name="Normal 85 5 2" xfId="47754" xr:uid="{00000000-0005-0000-0000-000071B70000}"/>
    <cellStyle name="Normal 85 5 2 2" xfId="47755" xr:uid="{00000000-0005-0000-0000-000072B70000}"/>
    <cellStyle name="Normal 85 5 2 2 2" xfId="47756" xr:uid="{00000000-0005-0000-0000-000073B70000}"/>
    <cellStyle name="Normal 85 5 2 3" xfId="47757" xr:uid="{00000000-0005-0000-0000-000074B70000}"/>
    <cellStyle name="Normal 85 5 3" xfId="47758" xr:uid="{00000000-0005-0000-0000-000075B70000}"/>
    <cellStyle name="Normal 85 5 3 2" xfId="47759" xr:uid="{00000000-0005-0000-0000-000076B70000}"/>
    <cellStyle name="Normal 85 5 3 2 2" xfId="47760" xr:uid="{00000000-0005-0000-0000-000077B70000}"/>
    <cellStyle name="Normal 85 5 3 3" xfId="47761" xr:uid="{00000000-0005-0000-0000-000078B70000}"/>
    <cellStyle name="Normal 85 5 4" xfId="47762" xr:uid="{00000000-0005-0000-0000-000079B70000}"/>
    <cellStyle name="Normal 85 5 4 2" xfId="47763" xr:uid="{00000000-0005-0000-0000-00007AB70000}"/>
    <cellStyle name="Normal 85 5 4 2 2" xfId="47764" xr:uid="{00000000-0005-0000-0000-00007BB70000}"/>
    <cellStyle name="Normal 85 5 4 3" xfId="47765" xr:uid="{00000000-0005-0000-0000-00007CB70000}"/>
    <cellStyle name="Normal 85 5 5" xfId="47766" xr:uid="{00000000-0005-0000-0000-00007DB70000}"/>
    <cellStyle name="Normal 85 5 5 2" xfId="47767" xr:uid="{00000000-0005-0000-0000-00007EB70000}"/>
    <cellStyle name="Normal 85 5 6" xfId="47768" xr:uid="{00000000-0005-0000-0000-00007FB70000}"/>
    <cellStyle name="Normal 85 5 6 2" xfId="47769" xr:uid="{00000000-0005-0000-0000-000080B70000}"/>
    <cellStyle name="Normal 85 5 7" xfId="47770" xr:uid="{00000000-0005-0000-0000-000081B70000}"/>
    <cellStyle name="Normal 85 6" xfId="47771" xr:uid="{00000000-0005-0000-0000-000082B70000}"/>
    <cellStyle name="Normal 85 6 2" xfId="47772" xr:uid="{00000000-0005-0000-0000-000083B70000}"/>
    <cellStyle name="Normal 85 6 2 2" xfId="47773" xr:uid="{00000000-0005-0000-0000-000084B70000}"/>
    <cellStyle name="Normal 85 6 2 2 2" xfId="47774" xr:uid="{00000000-0005-0000-0000-000085B70000}"/>
    <cellStyle name="Normal 85 6 2 3" xfId="47775" xr:uid="{00000000-0005-0000-0000-000086B70000}"/>
    <cellStyle name="Normal 85 6 3" xfId="47776" xr:uid="{00000000-0005-0000-0000-000087B70000}"/>
    <cellStyle name="Normal 85 6 3 2" xfId="47777" xr:uid="{00000000-0005-0000-0000-000088B70000}"/>
    <cellStyle name="Normal 85 6 3 2 2" xfId="47778" xr:uid="{00000000-0005-0000-0000-000089B70000}"/>
    <cellStyle name="Normal 85 6 3 3" xfId="47779" xr:uid="{00000000-0005-0000-0000-00008AB70000}"/>
    <cellStyle name="Normal 85 6 4" xfId="47780" xr:uid="{00000000-0005-0000-0000-00008BB70000}"/>
    <cellStyle name="Normal 85 6 4 2" xfId="47781" xr:uid="{00000000-0005-0000-0000-00008CB70000}"/>
    <cellStyle name="Normal 85 6 4 2 2" xfId="47782" xr:uid="{00000000-0005-0000-0000-00008DB70000}"/>
    <cellStyle name="Normal 85 6 4 3" xfId="47783" xr:uid="{00000000-0005-0000-0000-00008EB70000}"/>
    <cellStyle name="Normal 85 6 5" xfId="47784" xr:uid="{00000000-0005-0000-0000-00008FB70000}"/>
    <cellStyle name="Normal 85 6 5 2" xfId="47785" xr:uid="{00000000-0005-0000-0000-000090B70000}"/>
    <cellStyle name="Normal 85 6 6" xfId="47786" xr:uid="{00000000-0005-0000-0000-000091B70000}"/>
    <cellStyle name="Normal 85 7" xfId="47787" xr:uid="{00000000-0005-0000-0000-000092B70000}"/>
    <cellStyle name="Normal 85 7 2" xfId="47788" xr:uid="{00000000-0005-0000-0000-000093B70000}"/>
    <cellStyle name="Normal 85 7 2 2" xfId="47789" xr:uid="{00000000-0005-0000-0000-000094B70000}"/>
    <cellStyle name="Normal 85 7 3" xfId="47790" xr:uid="{00000000-0005-0000-0000-000095B70000}"/>
    <cellStyle name="Normal 85 8" xfId="47791" xr:uid="{00000000-0005-0000-0000-000096B70000}"/>
    <cellStyle name="Normal 85 8 2" xfId="47792" xr:uid="{00000000-0005-0000-0000-000097B70000}"/>
    <cellStyle name="Normal 85 8 2 2" xfId="47793" xr:uid="{00000000-0005-0000-0000-000098B70000}"/>
    <cellStyle name="Normal 85 8 3" xfId="47794" xr:uid="{00000000-0005-0000-0000-000099B70000}"/>
    <cellStyle name="Normal 85 9" xfId="47795" xr:uid="{00000000-0005-0000-0000-00009AB70000}"/>
    <cellStyle name="Normal 85 9 2" xfId="47796" xr:uid="{00000000-0005-0000-0000-00009BB70000}"/>
    <cellStyle name="Normal 85 9 2 2" xfId="47797" xr:uid="{00000000-0005-0000-0000-00009CB70000}"/>
    <cellStyle name="Normal 85 9 3" xfId="47798" xr:uid="{00000000-0005-0000-0000-00009DB70000}"/>
    <cellStyle name="Normal 86" xfId="47799" xr:uid="{00000000-0005-0000-0000-00009EB70000}"/>
    <cellStyle name="Normal 86 10" xfId="47800" xr:uid="{00000000-0005-0000-0000-00009FB70000}"/>
    <cellStyle name="Normal 86 10 2" xfId="47801" xr:uid="{00000000-0005-0000-0000-0000A0B70000}"/>
    <cellStyle name="Normal 86 11" xfId="47802" xr:uid="{00000000-0005-0000-0000-0000A1B70000}"/>
    <cellStyle name="Normal 86 11 2" xfId="47803" xr:uid="{00000000-0005-0000-0000-0000A2B70000}"/>
    <cellStyle name="Normal 86 12" xfId="47804" xr:uid="{00000000-0005-0000-0000-0000A3B70000}"/>
    <cellStyle name="Normal 86 12 2" xfId="47805" xr:uid="{00000000-0005-0000-0000-0000A4B70000}"/>
    <cellStyle name="Normal 86 13" xfId="47806" xr:uid="{00000000-0005-0000-0000-0000A5B70000}"/>
    <cellStyle name="Normal 86 13 2" xfId="47807" xr:uid="{00000000-0005-0000-0000-0000A6B70000}"/>
    <cellStyle name="Normal 86 14" xfId="47808" xr:uid="{00000000-0005-0000-0000-0000A7B70000}"/>
    <cellStyle name="Normal 86 15" xfId="56371" xr:uid="{00000000-0005-0000-0000-0000A8B70000}"/>
    <cellStyle name="Normal 86 2" xfId="47809" xr:uid="{00000000-0005-0000-0000-0000A9B70000}"/>
    <cellStyle name="Normal 86 2 10" xfId="47810" xr:uid="{00000000-0005-0000-0000-0000AAB70000}"/>
    <cellStyle name="Normal 86 2 10 2" xfId="47811" xr:uid="{00000000-0005-0000-0000-0000ABB70000}"/>
    <cellStyle name="Normal 86 2 11" xfId="47812" xr:uid="{00000000-0005-0000-0000-0000ACB70000}"/>
    <cellStyle name="Normal 86 2 12" xfId="56372" xr:uid="{00000000-0005-0000-0000-0000ADB70000}"/>
    <cellStyle name="Normal 86 2 2" xfId="47813" xr:uid="{00000000-0005-0000-0000-0000AEB70000}"/>
    <cellStyle name="Normal 86 2 2 2" xfId="47814" xr:uid="{00000000-0005-0000-0000-0000AFB70000}"/>
    <cellStyle name="Normal 86 2 2 2 2" xfId="47815" xr:uid="{00000000-0005-0000-0000-0000B0B70000}"/>
    <cellStyle name="Normal 86 2 2 2 2 2" xfId="47816" xr:uid="{00000000-0005-0000-0000-0000B1B70000}"/>
    <cellStyle name="Normal 86 2 2 2 3" xfId="47817" xr:uid="{00000000-0005-0000-0000-0000B2B70000}"/>
    <cellStyle name="Normal 86 2 2 2 4" xfId="56374" xr:uid="{00000000-0005-0000-0000-0000B3B70000}"/>
    <cellStyle name="Normal 86 2 2 3" xfId="47818" xr:uid="{00000000-0005-0000-0000-0000B4B70000}"/>
    <cellStyle name="Normal 86 2 2 3 2" xfId="47819" xr:uid="{00000000-0005-0000-0000-0000B5B70000}"/>
    <cellStyle name="Normal 86 2 2 3 2 2" xfId="47820" xr:uid="{00000000-0005-0000-0000-0000B6B70000}"/>
    <cellStyle name="Normal 86 2 2 3 2 3" xfId="56376" xr:uid="{00000000-0005-0000-0000-0000B7B70000}"/>
    <cellStyle name="Normal 86 2 2 3 3" xfId="47821" xr:uid="{00000000-0005-0000-0000-0000B8B70000}"/>
    <cellStyle name="Normal 86 2 2 3 4" xfId="56375" xr:uid="{00000000-0005-0000-0000-0000B9B70000}"/>
    <cellStyle name="Normal 86 2 2 4" xfId="47822" xr:uid="{00000000-0005-0000-0000-0000BAB70000}"/>
    <cellStyle name="Normal 86 2 2 4 2" xfId="47823" xr:uid="{00000000-0005-0000-0000-0000BBB70000}"/>
    <cellStyle name="Normal 86 2 2 4 2 2" xfId="47824" xr:uid="{00000000-0005-0000-0000-0000BCB70000}"/>
    <cellStyle name="Normal 86 2 2 4 3" xfId="47825" xr:uid="{00000000-0005-0000-0000-0000BDB70000}"/>
    <cellStyle name="Normal 86 2 2 5" xfId="47826" xr:uid="{00000000-0005-0000-0000-0000BEB70000}"/>
    <cellStyle name="Normal 86 2 2 5 2" xfId="47827" xr:uid="{00000000-0005-0000-0000-0000BFB70000}"/>
    <cellStyle name="Normal 86 2 2 6" xfId="47828" xr:uid="{00000000-0005-0000-0000-0000C0B70000}"/>
    <cellStyle name="Normal 86 2 2 6 2" xfId="47829" xr:uid="{00000000-0005-0000-0000-0000C1B70000}"/>
    <cellStyle name="Normal 86 2 2 7" xfId="47830" xr:uid="{00000000-0005-0000-0000-0000C2B70000}"/>
    <cellStyle name="Normal 86 2 2 8" xfId="56373" xr:uid="{00000000-0005-0000-0000-0000C3B70000}"/>
    <cellStyle name="Normal 86 2 3" xfId="47831" xr:uid="{00000000-0005-0000-0000-0000C4B70000}"/>
    <cellStyle name="Normal 86 2 3 2" xfId="47832" xr:uid="{00000000-0005-0000-0000-0000C5B70000}"/>
    <cellStyle name="Normal 86 2 3 2 2" xfId="47833" xr:uid="{00000000-0005-0000-0000-0000C6B70000}"/>
    <cellStyle name="Normal 86 2 3 2 2 2" xfId="47834" xr:uid="{00000000-0005-0000-0000-0000C7B70000}"/>
    <cellStyle name="Normal 86 2 3 2 3" xfId="47835" xr:uid="{00000000-0005-0000-0000-0000C8B70000}"/>
    <cellStyle name="Normal 86 2 3 3" xfId="47836" xr:uid="{00000000-0005-0000-0000-0000C9B70000}"/>
    <cellStyle name="Normal 86 2 3 3 2" xfId="47837" xr:uid="{00000000-0005-0000-0000-0000CAB70000}"/>
    <cellStyle name="Normal 86 2 3 3 2 2" xfId="47838" xr:uid="{00000000-0005-0000-0000-0000CBB70000}"/>
    <cellStyle name="Normal 86 2 3 3 3" xfId="47839" xr:uid="{00000000-0005-0000-0000-0000CCB70000}"/>
    <cellStyle name="Normal 86 2 3 4" xfId="47840" xr:uid="{00000000-0005-0000-0000-0000CDB70000}"/>
    <cellStyle name="Normal 86 2 3 4 2" xfId="47841" xr:uid="{00000000-0005-0000-0000-0000CEB70000}"/>
    <cellStyle name="Normal 86 2 3 4 2 2" xfId="47842" xr:uid="{00000000-0005-0000-0000-0000CFB70000}"/>
    <cellStyle name="Normal 86 2 3 4 3" xfId="47843" xr:uid="{00000000-0005-0000-0000-0000D0B70000}"/>
    <cellStyle name="Normal 86 2 3 5" xfId="47844" xr:uid="{00000000-0005-0000-0000-0000D1B70000}"/>
    <cellStyle name="Normal 86 2 3 5 2" xfId="47845" xr:uid="{00000000-0005-0000-0000-0000D2B70000}"/>
    <cellStyle name="Normal 86 2 3 6" xfId="47846" xr:uid="{00000000-0005-0000-0000-0000D3B70000}"/>
    <cellStyle name="Normal 86 2 4" xfId="47847" xr:uid="{00000000-0005-0000-0000-0000D4B70000}"/>
    <cellStyle name="Normal 86 2 4 2" xfId="47848" xr:uid="{00000000-0005-0000-0000-0000D5B70000}"/>
    <cellStyle name="Normal 86 2 4 2 2" xfId="47849" xr:uid="{00000000-0005-0000-0000-0000D6B70000}"/>
    <cellStyle name="Normal 86 2 4 3" xfId="47850" xr:uid="{00000000-0005-0000-0000-0000D7B70000}"/>
    <cellStyle name="Normal 86 2 5" xfId="47851" xr:uid="{00000000-0005-0000-0000-0000D8B70000}"/>
    <cellStyle name="Normal 86 2 5 2" xfId="47852" xr:uid="{00000000-0005-0000-0000-0000D9B70000}"/>
    <cellStyle name="Normal 86 2 5 2 2" xfId="47853" xr:uid="{00000000-0005-0000-0000-0000DAB70000}"/>
    <cellStyle name="Normal 86 2 5 3" xfId="47854" xr:uid="{00000000-0005-0000-0000-0000DBB70000}"/>
    <cellStyle name="Normal 86 2 6" xfId="47855" xr:uid="{00000000-0005-0000-0000-0000DCB70000}"/>
    <cellStyle name="Normal 86 2 6 2" xfId="47856" xr:uid="{00000000-0005-0000-0000-0000DDB70000}"/>
    <cellStyle name="Normal 86 2 6 2 2" xfId="47857" xr:uid="{00000000-0005-0000-0000-0000DEB70000}"/>
    <cellStyle name="Normal 86 2 6 3" xfId="47858" xr:uid="{00000000-0005-0000-0000-0000DFB70000}"/>
    <cellStyle name="Normal 86 2 7" xfId="47859" xr:uid="{00000000-0005-0000-0000-0000E0B70000}"/>
    <cellStyle name="Normal 86 2 7 2" xfId="47860" xr:uid="{00000000-0005-0000-0000-0000E1B70000}"/>
    <cellStyle name="Normal 86 2 8" xfId="47861" xr:uid="{00000000-0005-0000-0000-0000E2B70000}"/>
    <cellStyle name="Normal 86 2 8 2" xfId="47862" xr:uid="{00000000-0005-0000-0000-0000E3B70000}"/>
    <cellStyle name="Normal 86 2 9" xfId="47863" xr:uid="{00000000-0005-0000-0000-0000E4B70000}"/>
    <cellStyle name="Normal 86 2 9 2" xfId="47864" xr:uid="{00000000-0005-0000-0000-0000E5B70000}"/>
    <cellStyle name="Normal 86 3" xfId="47865" xr:uid="{00000000-0005-0000-0000-0000E6B70000}"/>
    <cellStyle name="Normal 86 3 10" xfId="47866" xr:uid="{00000000-0005-0000-0000-0000E7B70000}"/>
    <cellStyle name="Normal 86 3 10 2" xfId="47867" xr:uid="{00000000-0005-0000-0000-0000E8B70000}"/>
    <cellStyle name="Normal 86 3 11" xfId="47868" xr:uid="{00000000-0005-0000-0000-0000E9B70000}"/>
    <cellStyle name="Normal 86 3 12" xfId="56377" xr:uid="{00000000-0005-0000-0000-0000EAB70000}"/>
    <cellStyle name="Normal 86 3 2" xfId="47869" xr:uid="{00000000-0005-0000-0000-0000EBB70000}"/>
    <cellStyle name="Normal 86 3 2 2" xfId="47870" xr:uid="{00000000-0005-0000-0000-0000ECB70000}"/>
    <cellStyle name="Normal 86 3 2 2 2" xfId="47871" xr:uid="{00000000-0005-0000-0000-0000EDB70000}"/>
    <cellStyle name="Normal 86 3 2 2 2 2" xfId="47872" xr:uid="{00000000-0005-0000-0000-0000EEB70000}"/>
    <cellStyle name="Normal 86 3 2 2 3" xfId="47873" xr:uid="{00000000-0005-0000-0000-0000EFB70000}"/>
    <cellStyle name="Normal 86 3 2 3" xfId="47874" xr:uid="{00000000-0005-0000-0000-0000F0B70000}"/>
    <cellStyle name="Normal 86 3 2 3 2" xfId="47875" xr:uid="{00000000-0005-0000-0000-0000F1B70000}"/>
    <cellStyle name="Normal 86 3 2 3 2 2" xfId="47876" xr:uid="{00000000-0005-0000-0000-0000F2B70000}"/>
    <cellStyle name="Normal 86 3 2 3 3" xfId="47877" xr:uid="{00000000-0005-0000-0000-0000F3B70000}"/>
    <cellStyle name="Normal 86 3 2 4" xfId="47878" xr:uid="{00000000-0005-0000-0000-0000F4B70000}"/>
    <cellStyle name="Normal 86 3 2 4 2" xfId="47879" xr:uid="{00000000-0005-0000-0000-0000F5B70000}"/>
    <cellStyle name="Normal 86 3 2 4 2 2" xfId="47880" xr:uid="{00000000-0005-0000-0000-0000F6B70000}"/>
    <cellStyle name="Normal 86 3 2 4 3" xfId="47881" xr:uid="{00000000-0005-0000-0000-0000F7B70000}"/>
    <cellStyle name="Normal 86 3 2 5" xfId="47882" xr:uid="{00000000-0005-0000-0000-0000F8B70000}"/>
    <cellStyle name="Normal 86 3 2 5 2" xfId="47883" xr:uid="{00000000-0005-0000-0000-0000F9B70000}"/>
    <cellStyle name="Normal 86 3 2 6" xfId="47884" xr:uid="{00000000-0005-0000-0000-0000FAB70000}"/>
    <cellStyle name="Normal 86 3 2 6 2" xfId="47885" xr:uid="{00000000-0005-0000-0000-0000FBB70000}"/>
    <cellStyle name="Normal 86 3 2 7" xfId="47886" xr:uid="{00000000-0005-0000-0000-0000FCB70000}"/>
    <cellStyle name="Normal 86 3 2 8" xfId="56378" xr:uid="{00000000-0005-0000-0000-0000FDB70000}"/>
    <cellStyle name="Normal 86 3 3" xfId="47887" xr:uid="{00000000-0005-0000-0000-0000FEB70000}"/>
    <cellStyle name="Normal 86 3 3 2" xfId="47888" xr:uid="{00000000-0005-0000-0000-0000FFB70000}"/>
    <cellStyle name="Normal 86 3 3 2 2" xfId="47889" xr:uid="{00000000-0005-0000-0000-000000B80000}"/>
    <cellStyle name="Normal 86 3 3 2 2 2" xfId="47890" xr:uid="{00000000-0005-0000-0000-000001B80000}"/>
    <cellStyle name="Normal 86 3 3 2 3" xfId="47891" xr:uid="{00000000-0005-0000-0000-000002B80000}"/>
    <cellStyle name="Normal 86 3 3 2 4" xfId="56380" xr:uid="{00000000-0005-0000-0000-000003B80000}"/>
    <cellStyle name="Normal 86 3 3 3" xfId="47892" xr:uid="{00000000-0005-0000-0000-000004B80000}"/>
    <cellStyle name="Normal 86 3 3 3 2" xfId="47893" xr:uid="{00000000-0005-0000-0000-000005B80000}"/>
    <cellStyle name="Normal 86 3 3 3 2 2" xfId="47894" xr:uid="{00000000-0005-0000-0000-000006B80000}"/>
    <cellStyle name="Normal 86 3 3 3 3" xfId="47895" xr:uid="{00000000-0005-0000-0000-000007B80000}"/>
    <cellStyle name="Normal 86 3 3 4" xfId="47896" xr:uid="{00000000-0005-0000-0000-000008B80000}"/>
    <cellStyle name="Normal 86 3 3 4 2" xfId="47897" xr:uid="{00000000-0005-0000-0000-000009B80000}"/>
    <cellStyle name="Normal 86 3 3 4 2 2" xfId="47898" xr:uid="{00000000-0005-0000-0000-00000AB80000}"/>
    <cellStyle name="Normal 86 3 3 4 3" xfId="47899" xr:uid="{00000000-0005-0000-0000-00000BB80000}"/>
    <cellStyle name="Normal 86 3 3 5" xfId="47900" xr:uid="{00000000-0005-0000-0000-00000CB80000}"/>
    <cellStyle name="Normal 86 3 3 5 2" xfId="47901" xr:uid="{00000000-0005-0000-0000-00000DB80000}"/>
    <cellStyle name="Normal 86 3 3 6" xfId="47902" xr:uid="{00000000-0005-0000-0000-00000EB80000}"/>
    <cellStyle name="Normal 86 3 3 7" xfId="56379" xr:uid="{00000000-0005-0000-0000-00000FB80000}"/>
    <cellStyle name="Normal 86 3 4" xfId="47903" xr:uid="{00000000-0005-0000-0000-000010B80000}"/>
    <cellStyle name="Normal 86 3 4 2" xfId="47904" xr:uid="{00000000-0005-0000-0000-000011B80000}"/>
    <cellStyle name="Normal 86 3 4 2 2" xfId="47905" xr:uid="{00000000-0005-0000-0000-000012B80000}"/>
    <cellStyle name="Normal 86 3 4 3" xfId="47906" xr:uid="{00000000-0005-0000-0000-000013B80000}"/>
    <cellStyle name="Normal 86 3 5" xfId="47907" xr:uid="{00000000-0005-0000-0000-000014B80000}"/>
    <cellStyle name="Normal 86 3 5 2" xfId="47908" xr:uid="{00000000-0005-0000-0000-000015B80000}"/>
    <cellStyle name="Normal 86 3 5 2 2" xfId="47909" xr:uid="{00000000-0005-0000-0000-000016B80000}"/>
    <cellStyle name="Normal 86 3 5 3" xfId="47910" xr:uid="{00000000-0005-0000-0000-000017B80000}"/>
    <cellStyle name="Normal 86 3 6" xfId="47911" xr:uid="{00000000-0005-0000-0000-000018B80000}"/>
    <cellStyle name="Normal 86 3 6 2" xfId="47912" xr:uid="{00000000-0005-0000-0000-000019B80000}"/>
    <cellStyle name="Normal 86 3 6 2 2" xfId="47913" xr:uid="{00000000-0005-0000-0000-00001AB80000}"/>
    <cellStyle name="Normal 86 3 6 3" xfId="47914" xr:uid="{00000000-0005-0000-0000-00001BB80000}"/>
    <cellStyle name="Normal 86 3 7" xfId="47915" xr:uid="{00000000-0005-0000-0000-00001CB80000}"/>
    <cellStyle name="Normal 86 3 7 2" xfId="47916" xr:uid="{00000000-0005-0000-0000-00001DB80000}"/>
    <cellStyle name="Normal 86 3 8" xfId="47917" xr:uid="{00000000-0005-0000-0000-00001EB80000}"/>
    <cellStyle name="Normal 86 3 8 2" xfId="47918" xr:uid="{00000000-0005-0000-0000-00001FB80000}"/>
    <cellStyle name="Normal 86 3 9" xfId="47919" xr:uid="{00000000-0005-0000-0000-000020B80000}"/>
    <cellStyle name="Normal 86 3 9 2" xfId="47920" xr:uid="{00000000-0005-0000-0000-000021B80000}"/>
    <cellStyle name="Normal 86 4" xfId="47921" xr:uid="{00000000-0005-0000-0000-000022B80000}"/>
    <cellStyle name="Normal 86 4 10" xfId="47922" xr:uid="{00000000-0005-0000-0000-000023B80000}"/>
    <cellStyle name="Normal 86 4 10 2" xfId="47923" xr:uid="{00000000-0005-0000-0000-000024B80000}"/>
    <cellStyle name="Normal 86 4 11" xfId="47924" xr:uid="{00000000-0005-0000-0000-000025B80000}"/>
    <cellStyle name="Normal 86 4 2" xfId="47925" xr:uid="{00000000-0005-0000-0000-000026B80000}"/>
    <cellStyle name="Normal 86 4 2 2" xfId="47926" xr:uid="{00000000-0005-0000-0000-000027B80000}"/>
    <cellStyle name="Normal 86 4 2 2 2" xfId="47927" xr:uid="{00000000-0005-0000-0000-000028B80000}"/>
    <cellStyle name="Normal 86 4 2 2 2 2" xfId="47928" xr:uid="{00000000-0005-0000-0000-000029B80000}"/>
    <cellStyle name="Normal 86 4 2 2 3" xfId="47929" xr:uid="{00000000-0005-0000-0000-00002AB80000}"/>
    <cellStyle name="Normal 86 4 2 3" xfId="47930" xr:uid="{00000000-0005-0000-0000-00002BB80000}"/>
    <cellStyle name="Normal 86 4 2 3 2" xfId="47931" xr:uid="{00000000-0005-0000-0000-00002CB80000}"/>
    <cellStyle name="Normal 86 4 2 3 2 2" xfId="47932" xr:uid="{00000000-0005-0000-0000-00002DB80000}"/>
    <cellStyle name="Normal 86 4 2 3 3" xfId="47933" xr:uid="{00000000-0005-0000-0000-00002EB80000}"/>
    <cellStyle name="Normal 86 4 2 4" xfId="47934" xr:uid="{00000000-0005-0000-0000-00002FB80000}"/>
    <cellStyle name="Normal 86 4 2 4 2" xfId="47935" xr:uid="{00000000-0005-0000-0000-000030B80000}"/>
    <cellStyle name="Normal 86 4 2 4 2 2" xfId="47936" xr:uid="{00000000-0005-0000-0000-000031B80000}"/>
    <cellStyle name="Normal 86 4 2 4 3" xfId="47937" xr:uid="{00000000-0005-0000-0000-000032B80000}"/>
    <cellStyle name="Normal 86 4 2 5" xfId="47938" xr:uid="{00000000-0005-0000-0000-000033B80000}"/>
    <cellStyle name="Normal 86 4 2 5 2" xfId="47939" xr:uid="{00000000-0005-0000-0000-000034B80000}"/>
    <cellStyle name="Normal 86 4 2 6" xfId="47940" xr:uid="{00000000-0005-0000-0000-000035B80000}"/>
    <cellStyle name="Normal 86 4 2 6 2" xfId="47941" xr:uid="{00000000-0005-0000-0000-000036B80000}"/>
    <cellStyle name="Normal 86 4 2 7" xfId="47942" xr:uid="{00000000-0005-0000-0000-000037B80000}"/>
    <cellStyle name="Normal 86 4 3" xfId="47943" xr:uid="{00000000-0005-0000-0000-000038B80000}"/>
    <cellStyle name="Normal 86 4 3 2" xfId="47944" xr:uid="{00000000-0005-0000-0000-000039B80000}"/>
    <cellStyle name="Normal 86 4 3 2 2" xfId="47945" xr:uid="{00000000-0005-0000-0000-00003AB80000}"/>
    <cellStyle name="Normal 86 4 3 2 2 2" xfId="47946" xr:uid="{00000000-0005-0000-0000-00003BB80000}"/>
    <cellStyle name="Normal 86 4 3 2 3" xfId="47947" xr:uid="{00000000-0005-0000-0000-00003CB80000}"/>
    <cellStyle name="Normal 86 4 3 3" xfId="47948" xr:uid="{00000000-0005-0000-0000-00003DB80000}"/>
    <cellStyle name="Normal 86 4 3 3 2" xfId="47949" xr:uid="{00000000-0005-0000-0000-00003EB80000}"/>
    <cellStyle name="Normal 86 4 3 3 2 2" xfId="47950" xr:uid="{00000000-0005-0000-0000-00003FB80000}"/>
    <cellStyle name="Normal 86 4 3 3 3" xfId="47951" xr:uid="{00000000-0005-0000-0000-000040B80000}"/>
    <cellStyle name="Normal 86 4 3 4" xfId="47952" xr:uid="{00000000-0005-0000-0000-000041B80000}"/>
    <cellStyle name="Normal 86 4 3 4 2" xfId="47953" xr:uid="{00000000-0005-0000-0000-000042B80000}"/>
    <cellStyle name="Normal 86 4 3 4 2 2" xfId="47954" xr:uid="{00000000-0005-0000-0000-000043B80000}"/>
    <cellStyle name="Normal 86 4 3 4 3" xfId="47955" xr:uid="{00000000-0005-0000-0000-000044B80000}"/>
    <cellStyle name="Normal 86 4 3 5" xfId="47956" xr:uid="{00000000-0005-0000-0000-000045B80000}"/>
    <cellStyle name="Normal 86 4 3 5 2" xfId="47957" xr:uid="{00000000-0005-0000-0000-000046B80000}"/>
    <cellStyle name="Normal 86 4 3 6" xfId="47958" xr:uid="{00000000-0005-0000-0000-000047B80000}"/>
    <cellStyle name="Normal 86 4 4" xfId="47959" xr:uid="{00000000-0005-0000-0000-000048B80000}"/>
    <cellStyle name="Normal 86 4 4 2" xfId="47960" xr:uid="{00000000-0005-0000-0000-000049B80000}"/>
    <cellStyle name="Normal 86 4 4 2 2" xfId="47961" xr:uid="{00000000-0005-0000-0000-00004AB80000}"/>
    <cellStyle name="Normal 86 4 4 3" xfId="47962" xr:uid="{00000000-0005-0000-0000-00004BB80000}"/>
    <cellStyle name="Normal 86 4 5" xfId="47963" xr:uid="{00000000-0005-0000-0000-00004CB80000}"/>
    <cellStyle name="Normal 86 4 5 2" xfId="47964" xr:uid="{00000000-0005-0000-0000-00004DB80000}"/>
    <cellStyle name="Normal 86 4 5 2 2" xfId="47965" xr:uid="{00000000-0005-0000-0000-00004EB80000}"/>
    <cellStyle name="Normal 86 4 5 3" xfId="47966" xr:uid="{00000000-0005-0000-0000-00004FB80000}"/>
    <cellStyle name="Normal 86 4 6" xfId="47967" xr:uid="{00000000-0005-0000-0000-000050B80000}"/>
    <cellStyle name="Normal 86 4 6 2" xfId="47968" xr:uid="{00000000-0005-0000-0000-000051B80000}"/>
    <cellStyle name="Normal 86 4 6 2 2" xfId="47969" xr:uid="{00000000-0005-0000-0000-000052B80000}"/>
    <cellStyle name="Normal 86 4 6 3" xfId="47970" xr:uid="{00000000-0005-0000-0000-000053B80000}"/>
    <cellStyle name="Normal 86 4 7" xfId="47971" xr:uid="{00000000-0005-0000-0000-000054B80000}"/>
    <cellStyle name="Normal 86 4 7 2" xfId="47972" xr:uid="{00000000-0005-0000-0000-000055B80000}"/>
    <cellStyle name="Normal 86 4 8" xfId="47973" xr:uid="{00000000-0005-0000-0000-000056B80000}"/>
    <cellStyle name="Normal 86 4 8 2" xfId="47974" xr:uid="{00000000-0005-0000-0000-000057B80000}"/>
    <cellStyle name="Normal 86 4 9" xfId="47975" xr:uid="{00000000-0005-0000-0000-000058B80000}"/>
    <cellStyle name="Normal 86 4 9 2" xfId="47976" xr:uid="{00000000-0005-0000-0000-000059B80000}"/>
    <cellStyle name="Normal 86 5" xfId="47977" xr:uid="{00000000-0005-0000-0000-00005AB80000}"/>
    <cellStyle name="Normal 86 5 2" xfId="47978" xr:uid="{00000000-0005-0000-0000-00005BB80000}"/>
    <cellStyle name="Normal 86 5 2 2" xfId="47979" xr:uid="{00000000-0005-0000-0000-00005CB80000}"/>
    <cellStyle name="Normal 86 5 2 2 2" xfId="47980" xr:uid="{00000000-0005-0000-0000-00005DB80000}"/>
    <cellStyle name="Normal 86 5 2 3" xfId="47981" xr:uid="{00000000-0005-0000-0000-00005EB80000}"/>
    <cellStyle name="Normal 86 5 3" xfId="47982" xr:uid="{00000000-0005-0000-0000-00005FB80000}"/>
    <cellStyle name="Normal 86 5 3 2" xfId="47983" xr:uid="{00000000-0005-0000-0000-000060B80000}"/>
    <cellStyle name="Normal 86 5 3 2 2" xfId="47984" xr:uid="{00000000-0005-0000-0000-000061B80000}"/>
    <cellStyle name="Normal 86 5 3 3" xfId="47985" xr:uid="{00000000-0005-0000-0000-000062B80000}"/>
    <cellStyle name="Normal 86 5 4" xfId="47986" xr:uid="{00000000-0005-0000-0000-000063B80000}"/>
    <cellStyle name="Normal 86 5 4 2" xfId="47987" xr:uid="{00000000-0005-0000-0000-000064B80000}"/>
    <cellStyle name="Normal 86 5 4 2 2" xfId="47988" xr:uid="{00000000-0005-0000-0000-000065B80000}"/>
    <cellStyle name="Normal 86 5 4 3" xfId="47989" xr:uid="{00000000-0005-0000-0000-000066B80000}"/>
    <cellStyle name="Normal 86 5 5" xfId="47990" xr:uid="{00000000-0005-0000-0000-000067B80000}"/>
    <cellStyle name="Normal 86 5 5 2" xfId="47991" xr:uid="{00000000-0005-0000-0000-000068B80000}"/>
    <cellStyle name="Normal 86 5 6" xfId="47992" xr:uid="{00000000-0005-0000-0000-000069B80000}"/>
    <cellStyle name="Normal 86 5 6 2" xfId="47993" xr:uid="{00000000-0005-0000-0000-00006AB80000}"/>
    <cellStyle name="Normal 86 5 7" xfId="47994" xr:uid="{00000000-0005-0000-0000-00006BB80000}"/>
    <cellStyle name="Normal 86 6" xfId="47995" xr:uid="{00000000-0005-0000-0000-00006CB80000}"/>
    <cellStyle name="Normal 86 6 2" xfId="47996" xr:uid="{00000000-0005-0000-0000-00006DB80000}"/>
    <cellStyle name="Normal 86 6 2 2" xfId="47997" xr:uid="{00000000-0005-0000-0000-00006EB80000}"/>
    <cellStyle name="Normal 86 6 2 2 2" xfId="47998" xr:uid="{00000000-0005-0000-0000-00006FB80000}"/>
    <cellStyle name="Normal 86 6 2 3" xfId="47999" xr:uid="{00000000-0005-0000-0000-000070B80000}"/>
    <cellStyle name="Normal 86 6 3" xfId="48000" xr:uid="{00000000-0005-0000-0000-000071B80000}"/>
    <cellStyle name="Normal 86 6 3 2" xfId="48001" xr:uid="{00000000-0005-0000-0000-000072B80000}"/>
    <cellStyle name="Normal 86 6 3 2 2" xfId="48002" xr:uid="{00000000-0005-0000-0000-000073B80000}"/>
    <cellStyle name="Normal 86 6 3 3" xfId="48003" xr:uid="{00000000-0005-0000-0000-000074B80000}"/>
    <cellStyle name="Normal 86 6 4" xfId="48004" xr:uid="{00000000-0005-0000-0000-000075B80000}"/>
    <cellStyle name="Normal 86 6 4 2" xfId="48005" xr:uid="{00000000-0005-0000-0000-000076B80000}"/>
    <cellStyle name="Normal 86 6 4 2 2" xfId="48006" xr:uid="{00000000-0005-0000-0000-000077B80000}"/>
    <cellStyle name="Normal 86 6 4 3" xfId="48007" xr:uid="{00000000-0005-0000-0000-000078B80000}"/>
    <cellStyle name="Normal 86 6 5" xfId="48008" xr:uid="{00000000-0005-0000-0000-000079B80000}"/>
    <cellStyle name="Normal 86 6 5 2" xfId="48009" xr:uid="{00000000-0005-0000-0000-00007AB80000}"/>
    <cellStyle name="Normal 86 6 6" xfId="48010" xr:uid="{00000000-0005-0000-0000-00007BB80000}"/>
    <cellStyle name="Normal 86 7" xfId="48011" xr:uid="{00000000-0005-0000-0000-00007CB80000}"/>
    <cellStyle name="Normal 86 7 2" xfId="48012" xr:uid="{00000000-0005-0000-0000-00007DB80000}"/>
    <cellStyle name="Normal 86 7 2 2" xfId="48013" xr:uid="{00000000-0005-0000-0000-00007EB80000}"/>
    <cellStyle name="Normal 86 7 3" xfId="48014" xr:uid="{00000000-0005-0000-0000-00007FB80000}"/>
    <cellStyle name="Normal 86 8" xfId="48015" xr:uid="{00000000-0005-0000-0000-000080B80000}"/>
    <cellStyle name="Normal 86 8 2" xfId="48016" xr:uid="{00000000-0005-0000-0000-000081B80000}"/>
    <cellStyle name="Normal 86 8 2 2" xfId="48017" xr:uid="{00000000-0005-0000-0000-000082B80000}"/>
    <cellStyle name="Normal 86 8 3" xfId="48018" xr:uid="{00000000-0005-0000-0000-000083B80000}"/>
    <cellStyle name="Normal 86 9" xfId="48019" xr:uid="{00000000-0005-0000-0000-000084B80000}"/>
    <cellStyle name="Normal 86 9 2" xfId="48020" xr:uid="{00000000-0005-0000-0000-000085B80000}"/>
    <cellStyle name="Normal 86 9 2 2" xfId="48021" xr:uid="{00000000-0005-0000-0000-000086B80000}"/>
    <cellStyle name="Normal 86 9 3" xfId="48022" xr:uid="{00000000-0005-0000-0000-000087B80000}"/>
    <cellStyle name="Normal 87" xfId="48023" xr:uid="{00000000-0005-0000-0000-000088B80000}"/>
    <cellStyle name="Normal 87 10" xfId="48024" xr:uid="{00000000-0005-0000-0000-000089B80000}"/>
    <cellStyle name="Normal 87 10 2" xfId="48025" xr:uid="{00000000-0005-0000-0000-00008AB80000}"/>
    <cellStyle name="Normal 87 11" xfId="48026" xr:uid="{00000000-0005-0000-0000-00008BB80000}"/>
    <cellStyle name="Normal 87 11 2" xfId="48027" xr:uid="{00000000-0005-0000-0000-00008CB80000}"/>
    <cellStyle name="Normal 87 12" xfId="48028" xr:uid="{00000000-0005-0000-0000-00008DB80000}"/>
    <cellStyle name="Normal 87 12 2" xfId="48029" xr:uid="{00000000-0005-0000-0000-00008EB80000}"/>
    <cellStyle name="Normal 87 13" xfId="48030" xr:uid="{00000000-0005-0000-0000-00008FB80000}"/>
    <cellStyle name="Normal 87 13 2" xfId="48031" xr:uid="{00000000-0005-0000-0000-000090B80000}"/>
    <cellStyle name="Normal 87 14" xfId="48032" xr:uid="{00000000-0005-0000-0000-000091B80000}"/>
    <cellStyle name="Normal 87 15" xfId="56381" xr:uid="{00000000-0005-0000-0000-000092B80000}"/>
    <cellStyle name="Normal 87 2" xfId="48033" xr:uid="{00000000-0005-0000-0000-000093B80000}"/>
    <cellStyle name="Normal 87 2 10" xfId="48034" xr:uid="{00000000-0005-0000-0000-000094B80000}"/>
    <cellStyle name="Normal 87 2 10 2" xfId="48035" xr:uid="{00000000-0005-0000-0000-000095B80000}"/>
    <cellStyle name="Normal 87 2 11" xfId="48036" xr:uid="{00000000-0005-0000-0000-000096B80000}"/>
    <cellStyle name="Normal 87 2 12" xfId="56382" xr:uid="{00000000-0005-0000-0000-000097B80000}"/>
    <cellStyle name="Normal 87 2 2" xfId="48037" xr:uid="{00000000-0005-0000-0000-000098B80000}"/>
    <cellStyle name="Normal 87 2 2 2" xfId="48038" xr:uid="{00000000-0005-0000-0000-000099B80000}"/>
    <cellStyle name="Normal 87 2 2 2 2" xfId="48039" xr:uid="{00000000-0005-0000-0000-00009AB80000}"/>
    <cellStyle name="Normal 87 2 2 2 2 2" xfId="48040" xr:uid="{00000000-0005-0000-0000-00009BB80000}"/>
    <cellStyle name="Normal 87 2 2 2 3" xfId="48041" xr:uid="{00000000-0005-0000-0000-00009CB80000}"/>
    <cellStyle name="Normal 87 2 2 2 4" xfId="56384" xr:uid="{00000000-0005-0000-0000-00009DB80000}"/>
    <cellStyle name="Normal 87 2 2 3" xfId="48042" xr:uid="{00000000-0005-0000-0000-00009EB80000}"/>
    <cellStyle name="Normal 87 2 2 3 2" xfId="48043" xr:uid="{00000000-0005-0000-0000-00009FB80000}"/>
    <cellStyle name="Normal 87 2 2 3 2 2" xfId="48044" xr:uid="{00000000-0005-0000-0000-0000A0B80000}"/>
    <cellStyle name="Normal 87 2 2 3 2 3" xfId="56386" xr:uid="{00000000-0005-0000-0000-0000A1B80000}"/>
    <cellStyle name="Normal 87 2 2 3 3" xfId="48045" xr:uid="{00000000-0005-0000-0000-0000A2B80000}"/>
    <cellStyle name="Normal 87 2 2 3 4" xfId="56385" xr:uid="{00000000-0005-0000-0000-0000A3B80000}"/>
    <cellStyle name="Normal 87 2 2 4" xfId="48046" xr:uid="{00000000-0005-0000-0000-0000A4B80000}"/>
    <cellStyle name="Normal 87 2 2 4 2" xfId="48047" xr:uid="{00000000-0005-0000-0000-0000A5B80000}"/>
    <cellStyle name="Normal 87 2 2 4 2 2" xfId="48048" xr:uid="{00000000-0005-0000-0000-0000A6B80000}"/>
    <cellStyle name="Normal 87 2 2 4 3" xfId="48049" xr:uid="{00000000-0005-0000-0000-0000A7B80000}"/>
    <cellStyle name="Normal 87 2 2 5" xfId="48050" xr:uid="{00000000-0005-0000-0000-0000A8B80000}"/>
    <cellStyle name="Normal 87 2 2 5 2" xfId="48051" xr:uid="{00000000-0005-0000-0000-0000A9B80000}"/>
    <cellStyle name="Normal 87 2 2 6" xfId="48052" xr:uid="{00000000-0005-0000-0000-0000AAB80000}"/>
    <cellStyle name="Normal 87 2 2 6 2" xfId="48053" xr:uid="{00000000-0005-0000-0000-0000ABB80000}"/>
    <cellStyle name="Normal 87 2 2 7" xfId="48054" xr:uid="{00000000-0005-0000-0000-0000ACB80000}"/>
    <cellStyle name="Normal 87 2 2 8" xfId="56383" xr:uid="{00000000-0005-0000-0000-0000ADB80000}"/>
    <cellStyle name="Normal 87 2 3" xfId="48055" xr:uid="{00000000-0005-0000-0000-0000AEB80000}"/>
    <cellStyle name="Normal 87 2 3 2" xfId="48056" xr:uid="{00000000-0005-0000-0000-0000AFB80000}"/>
    <cellStyle name="Normal 87 2 3 2 2" xfId="48057" xr:uid="{00000000-0005-0000-0000-0000B0B80000}"/>
    <cellStyle name="Normal 87 2 3 2 2 2" xfId="48058" xr:uid="{00000000-0005-0000-0000-0000B1B80000}"/>
    <cellStyle name="Normal 87 2 3 2 3" xfId="48059" xr:uid="{00000000-0005-0000-0000-0000B2B80000}"/>
    <cellStyle name="Normal 87 2 3 3" xfId="48060" xr:uid="{00000000-0005-0000-0000-0000B3B80000}"/>
    <cellStyle name="Normal 87 2 3 3 2" xfId="48061" xr:uid="{00000000-0005-0000-0000-0000B4B80000}"/>
    <cellStyle name="Normal 87 2 3 3 2 2" xfId="48062" xr:uid="{00000000-0005-0000-0000-0000B5B80000}"/>
    <cellStyle name="Normal 87 2 3 3 3" xfId="48063" xr:uid="{00000000-0005-0000-0000-0000B6B80000}"/>
    <cellStyle name="Normal 87 2 3 4" xfId="48064" xr:uid="{00000000-0005-0000-0000-0000B7B80000}"/>
    <cellStyle name="Normal 87 2 3 4 2" xfId="48065" xr:uid="{00000000-0005-0000-0000-0000B8B80000}"/>
    <cellStyle name="Normal 87 2 3 4 2 2" xfId="48066" xr:uid="{00000000-0005-0000-0000-0000B9B80000}"/>
    <cellStyle name="Normal 87 2 3 4 3" xfId="48067" xr:uid="{00000000-0005-0000-0000-0000BAB80000}"/>
    <cellStyle name="Normal 87 2 3 5" xfId="48068" xr:uid="{00000000-0005-0000-0000-0000BBB80000}"/>
    <cellStyle name="Normal 87 2 3 5 2" xfId="48069" xr:uid="{00000000-0005-0000-0000-0000BCB80000}"/>
    <cellStyle name="Normal 87 2 3 6" xfId="48070" xr:uid="{00000000-0005-0000-0000-0000BDB80000}"/>
    <cellStyle name="Normal 87 2 4" xfId="48071" xr:uid="{00000000-0005-0000-0000-0000BEB80000}"/>
    <cellStyle name="Normal 87 2 4 2" xfId="48072" xr:uid="{00000000-0005-0000-0000-0000BFB80000}"/>
    <cellStyle name="Normal 87 2 4 2 2" xfId="48073" xr:uid="{00000000-0005-0000-0000-0000C0B80000}"/>
    <cellStyle name="Normal 87 2 4 3" xfId="48074" xr:uid="{00000000-0005-0000-0000-0000C1B80000}"/>
    <cellStyle name="Normal 87 2 5" xfId="48075" xr:uid="{00000000-0005-0000-0000-0000C2B80000}"/>
    <cellStyle name="Normal 87 2 5 2" xfId="48076" xr:uid="{00000000-0005-0000-0000-0000C3B80000}"/>
    <cellStyle name="Normal 87 2 5 2 2" xfId="48077" xr:uid="{00000000-0005-0000-0000-0000C4B80000}"/>
    <cellStyle name="Normal 87 2 5 3" xfId="48078" xr:uid="{00000000-0005-0000-0000-0000C5B80000}"/>
    <cellStyle name="Normal 87 2 6" xfId="48079" xr:uid="{00000000-0005-0000-0000-0000C6B80000}"/>
    <cellStyle name="Normal 87 2 6 2" xfId="48080" xr:uid="{00000000-0005-0000-0000-0000C7B80000}"/>
    <cellStyle name="Normal 87 2 6 2 2" xfId="48081" xr:uid="{00000000-0005-0000-0000-0000C8B80000}"/>
    <cellStyle name="Normal 87 2 6 3" xfId="48082" xr:uid="{00000000-0005-0000-0000-0000C9B80000}"/>
    <cellStyle name="Normal 87 2 7" xfId="48083" xr:uid="{00000000-0005-0000-0000-0000CAB80000}"/>
    <cellStyle name="Normal 87 2 7 2" xfId="48084" xr:uid="{00000000-0005-0000-0000-0000CBB80000}"/>
    <cellStyle name="Normal 87 2 8" xfId="48085" xr:uid="{00000000-0005-0000-0000-0000CCB80000}"/>
    <cellStyle name="Normal 87 2 8 2" xfId="48086" xr:uid="{00000000-0005-0000-0000-0000CDB80000}"/>
    <cellStyle name="Normal 87 2 9" xfId="48087" xr:uid="{00000000-0005-0000-0000-0000CEB80000}"/>
    <cellStyle name="Normal 87 2 9 2" xfId="48088" xr:uid="{00000000-0005-0000-0000-0000CFB80000}"/>
    <cellStyle name="Normal 87 3" xfId="48089" xr:uid="{00000000-0005-0000-0000-0000D0B80000}"/>
    <cellStyle name="Normal 87 3 10" xfId="48090" xr:uid="{00000000-0005-0000-0000-0000D1B80000}"/>
    <cellStyle name="Normal 87 3 10 2" xfId="48091" xr:uid="{00000000-0005-0000-0000-0000D2B80000}"/>
    <cellStyle name="Normal 87 3 11" xfId="48092" xr:uid="{00000000-0005-0000-0000-0000D3B80000}"/>
    <cellStyle name="Normal 87 3 12" xfId="56387" xr:uid="{00000000-0005-0000-0000-0000D4B80000}"/>
    <cellStyle name="Normal 87 3 2" xfId="48093" xr:uid="{00000000-0005-0000-0000-0000D5B80000}"/>
    <cellStyle name="Normal 87 3 2 2" xfId="48094" xr:uid="{00000000-0005-0000-0000-0000D6B80000}"/>
    <cellStyle name="Normal 87 3 2 2 2" xfId="48095" xr:uid="{00000000-0005-0000-0000-0000D7B80000}"/>
    <cellStyle name="Normal 87 3 2 2 2 2" xfId="48096" xr:uid="{00000000-0005-0000-0000-0000D8B80000}"/>
    <cellStyle name="Normal 87 3 2 2 3" xfId="48097" xr:uid="{00000000-0005-0000-0000-0000D9B80000}"/>
    <cellStyle name="Normal 87 3 2 3" xfId="48098" xr:uid="{00000000-0005-0000-0000-0000DAB80000}"/>
    <cellStyle name="Normal 87 3 2 3 2" xfId="48099" xr:uid="{00000000-0005-0000-0000-0000DBB80000}"/>
    <cellStyle name="Normal 87 3 2 3 2 2" xfId="48100" xr:uid="{00000000-0005-0000-0000-0000DCB80000}"/>
    <cellStyle name="Normal 87 3 2 3 3" xfId="48101" xr:uid="{00000000-0005-0000-0000-0000DDB80000}"/>
    <cellStyle name="Normal 87 3 2 4" xfId="48102" xr:uid="{00000000-0005-0000-0000-0000DEB80000}"/>
    <cellStyle name="Normal 87 3 2 4 2" xfId="48103" xr:uid="{00000000-0005-0000-0000-0000DFB80000}"/>
    <cellStyle name="Normal 87 3 2 4 2 2" xfId="48104" xr:uid="{00000000-0005-0000-0000-0000E0B80000}"/>
    <cellStyle name="Normal 87 3 2 4 3" xfId="48105" xr:uid="{00000000-0005-0000-0000-0000E1B80000}"/>
    <cellStyle name="Normal 87 3 2 5" xfId="48106" xr:uid="{00000000-0005-0000-0000-0000E2B80000}"/>
    <cellStyle name="Normal 87 3 2 5 2" xfId="48107" xr:uid="{00000000-0005-0000-0000-0000E3B80000}"/>
    <cellStyle name="Normal 87 3 2 6" xfId="48108" xr:uid="{00000000-0005-0000-0000-0000E4B80000}"/>
    <cellStyle name="Normal 87 3 2 6 2" xfId="48109" xr:uid="{00000000-0005-0000-0000-0000E5B80000}"/>
    <cellStyle name="Normal 87 3 2 7" xfId="48110" xr:uid="{00000000-0005-0000-0000-0000E6B80000}"/>
    <cellStyle name="Normal 87 3 2 8" xfId="56388" xr:uid="{00000000-0005-0000-0000-0000E7B80000}"/>
    <cellStyle name="Normal 87 3 3" xfId="48111" xr:uid="{00000000-0005-0000-0000-0000E8B80000}"/>
    <cellStyle name="Normal 87 3 3 2" xfId="48112" xr:uid="{00000000-0005-0000-0000-0000E9B80000}"/>
    <cellStyle name="Normal 87 3 3 2 2" xfId="48113" xr:uid="{00000000-0005-0000-0000-0000EAB80000}"/>
    <cellStyle name="Normal 87 3 3 2 2 2" xfId="48114" xr:uid="{00000000-0005-0000-0000-0000EBB80000}"/>
    <cellStyle name="Normal 87 3 3 2 3" xfId="48115" xr:uid="{00000000-0005-0000-0000-0000ECB80000}"/>
    <cellStyle name="Normal 87 3 3 2 4" xfId="56390" xr:uid="{00000000-0005-0000-0000-0000EDB80000}"/>
    <cellStyle name="Normal 87 3 3 3" xfId="48116" xr:uid="{00000000-0005-0000-0000-0000EEB80000}"/>
    <cellStyle name="Normal 87 3 3 3 2" xfId="48117" xr:uid="{00000000-0005-0000-0000-0000EFB80000}"/>
    <cellStyle name="Normal 87 3 3 3 2 2" xfId="48118" xr:uid="{00000000-0005-0000-0000-0000F0B80000}"/>
    <cellStyle name="Normal 87 3 3 3 3" xfId="48119" xr:uid="{00000000-0005-0000-0000-0000F1B80000}"/>
    <cellStyle name="Normal 87 3 3 4" xfId="48120" xr:uid="{00000000-0005-0000-0000-0000F2B80000}"/>
    <cellStyle name="Normal 87 3 3 4 2" xfId="48121" xr:uid="{00000000-0005-0000-0000-0000F3B80000}"/>
    <cellStyle name="Normal 87 3 3 4 2 2" xfId="48122" xr:uid="{00000000-0005-0000-0000-0000F4B80000}"/>
    <cellStyle name="Normal 87 3 3 4 3" xfId="48123" xr:uid="{00000000-0005-0000-0000-0000F5B80000}"/>
    <cellStyle name="Normal 87 3 3 5" xfId="48124" xr:uid="{00000000-0005-0000-0000-0000F6B80000}"/>
    <cellStyle name="Normal 87 3 3 5 2" xfId="48125" xr:uid="{00000000-0005-0000-0000-0000F7B80000}"/>
    <cellStyle name="Normal 87 3 3 6" xfId="48126" xr:uid="{00000000-0005-0000-0000-0000F8B80000}"/>
    <cellStyle name="Normal 87 3 3 7" xfId="56389" xr:uid="{00000000-0005-0000-0000-0000F9B80000}"/>
    <cellStyle name="Normal 87 3 4" xfId="48127" xr:uid="{00000000-0005-0000-0000-0000FAB80000}"/>
    <cellStyle name="Normal 87 3 4 2" xfId="48128" xr:uid="{00000000-0005-0000-0000-0000FBB80000}"/>
    <cellStyle name="Normal 87 3 4 2 2" xfId="48129" xr:uid="{00000000-0005-0000-0000-0000FCB80000}"/>
    <cellStyle name="Normal 87 3 4 3" xfId="48130" xr:uid="{00000000-0005-0000-0000-0000FDB80000}"/>
    <cellStyle name="Normal 87 3 5" xfId="48131" xr:uid="{00000000-0005-0000-0000-0000FEB80000}"/>
    <cellStyle name="Normal 87 3 5 2" xfId="48132" xr:uid="{00000000-0005-0000-0000-0000FFB80000}"/>
    <cellStyle name="Normal 87 3 5 2 2" xfId="48133" xr:uid="{00000000-0005-0000-0000-000000B90000}"/>
    <cellStyle name="Normal 87 3 5 3" xfId="48134" xr:uid="{00000000-0005-0000-0000-000001B90000}"/>
    <cellStyle name="Normal 87 3 6" xfId="48135" xr:uid="{00000000-0005-0000-0000-000002B90000}"/>
    <cellStyle name="Normal 87 3 6 2" xfId="48136" xr:uid="{00000000-0005-0000-0000-000003B90000}"/>
    <cellStyle name="Normal 87 3 6 2 2" xfId="48137" xr:uid="{00000000-0005-0000-0000-000004B90000}"/>
    <cellStyle name="Normal 87 3 6 3" xfId="48138" xr:uid="{00000000-0005-0000-0000-000005B90000}"/>
    <cellStyle name="Normal 87 3 7" xfId="48139" xr:uid="{00000000-0005-0000-0000-000006B90000}"/>
    <cellStyle name="Normal 87 3 7 2" xfId="48140" xr:uid="{00000000-0005-0000-0000-000007B90000}"/>
    <cellStyle name="Normal 87 3 8" xfId="48141" xr:uid="{00000000-0005-0000-0000-000008B90000}"/>
    <cellStyle name="Normal 87 3 8 2" xfId="48142" xr:uid="{00000000-0005-0000-0000-000009B90000}"/>
    <cellStyle name="Normal 87 3 9" xfId="48143" xr:uid="{00000000-0005-0000-0000-00000AB90000}"/>
    <cellStyle name="Normal 87 3 9 2" xfId="48144" xr:uid="{00000000-0005-0000-0000-00000BB90000}"/>
    <cellStyle name="Normal 87 4" xfId="48145" xr:uid="{00000000-0005-0000-0000-00000CB90000}"/>
    <cellStyle name="Normal 87 4 10" xfId="48146" xr:uid="{00000000-0005-0000-0000-00000DB90000}"/>
    <cellStyle name="Normal 87 4 10 2" xfId="48147" xr:uid="{00000000-0005-0000-0000-00000EB90000}"/>
    <cellStyle name="Normal 87 4 11" xfId="48148" xr:uid="{00000000-0005-0000-0000-00000FB90000}"/>
    <cellStyle name="Normal 87 4 2" xfId="48149" xr:uid="{00000000-0005-0000-0000-000010B90000}"/>
    <cellStyle name="Normal 87 4 2 2" xfId="48150" xr:uid="{00000000-0005-0000-0000-000011B90000}"/>
    <cellStyle name="Normal 87 4 2 2 2" xfId="48151" xr:uid="{00000000-0005-0000-0000-000012B90000}"/>
    <cellStyle name="Normal 87 4 2 2 2 2" xfId="48152" xr:uid="{00000000-0005-0000-0000-000013B90000}"/>
    <cellStyle name="Normal 87 4 2 2 3" xfId="48153" xr:uid="{00000000-0005-0000-0000-000014B90000}"/>
    <cellStyle name="Normal 87 4 2 3" xfId="48154" xr:uid="{00000000-0005-0000-0000-000015B90000}"/>
    <cellStyle name="Normal 87 4 2 3 2" xfId="48155" xr:uid="{00000000-0005-0000-0000-000016B90000}"/>
    <cellStyle name="Normal 87 4 2 3 2 2" xfId="48156" xr:uid="{00000000-0005-0000-0000-000017B90000}"/>
    <cellStyle name="Normal 87 4 2 3 3" xfId="48157" xr:uid="{00000000-0005-0000-0000-000018B90000}"/>
    <cellStyle name="Normal 87 4 2 4" xfId="48158" xr:uid="{00000000-0005-0000-0000-000019B90000}"/>
    <cellStyle name="Normal 87 4 2 4 2" xfId="48159" xr:uid="{00000000-0005-0000-0000-00001AB90000}"/>
    <cellStyle name="Normal 87 4 2 4 2 2" xfId="48160" xr:uid="{00000000-0005-0000-0000-00001BB90000}"/>
    <cellStyle name="Normal 87 4 2 4 3" xfId="48161" xr:uid="{00000000-0005-0000-0000-00001CB90000}"/>
    <cellStyle name="Normal 87 4 2 5" xfId="48162" xr:uid="{00000000-0005-0000-0000-00001DB90000}"/>
    <cellStyle name="Normal 87 4 2 5 2" xfId="48163" xr:uid="{00000000-0005-0000-0000-00001EB90000}"/>
    <cellStyle name="Normal 87 4 2 6" xfId="48164" xr:uid="{00000000-0005-0000-0000-00001FB90000}"/>
    <cellStyle name="Normal 87 4 2 6 2" xfId="48165" xr:uid="{00000000-0005-0000-0000-000020B90000}"/>
    <cellStyle name="Normal 87 4 2 7" xfId="48166" xr:uid="{00000000-0005-0000-0000-000021B90000}"/>
    <cellStyle name="Normal 87 4 3" xfId="48167" xr:uid="{00000000-0005-0000-0000-000022B90000}"/>
    <cellStyle name="Normal 87 4 3 2" xfId="48168" xr:uid="{00000000-0005-0000-0000-000023B90000}"/>
    <cellStyle name="Normal 87 4 3 2 2" xfId="48169" xr:uid="{00000000-0005-0000-0000-000024B90000}"/>
    <cellStyle name="Normal 87 4 3 2 2 2" xfId="48170" xr:uid="{00000000-0005-0000-0000-000025B90000}"/>
    <cellStyle name="Normal 87 4 3 2 3" xfId="48171" xr:uid="{00000000-0005-0000-0000-000026B90000}"/>
    <cellStyle name="Normal 87 4 3 3" xfId="48172" xr:uid="{00000000-0005-0000-0000-000027B90000}"/>
    <cellStyle name="Normal 87 4 3 3 2" xfId="48173" xr:uid="{00000000-0005-0000-0000-000028B90000}"/>
    <cellStyle name="Normal 87 4 3 3 2 2" xfId="48174" xr:uid="{00000000-0005-0000-0000-000029B90000}"/>
    <cellStyle name="Normal 87 4 3 3 3" xfId="48175" xr:uid="{00000000-0005-0000-0000-00002AB90000}"/>
    <cellStyle name="Normal 87 4 3 4" xfId="48176" xr:uid="{00000000-0005-0000-0000-00002BB90000}"/>
    <cellStyle name="Normal 87 4 3 4 2" xfId="48177" xr:uid="{00000000-0005-0000-0000-00002CB90000}"/>
    <cellStyle name="Normal 87 4 3 4 2 2" xfId="48178" xr:uid="{00000000-0005-0000-0000-00002DB90000}"/>
    <cellStyle name="Normal 87 4 3 4 3" xfId="48179" xr:uid="{00000000-0005-0000-0000-00002EB90000}"/>
    <cellStyle name="Normal 87 4 3 5" xfId="48180" xr:uid="{00000000-0005-0000-0000-00002FB90000}"/>
    <cellStyle name="Normal 87 4 3 5 2" xfId="48181" xr:uid="{00000000-0005-0000-0000-000030B90000}"/>
    <cellStyle name="Normal 87 4 3 6" xfId="48182" xr:uid="{00000000-0005-0000-0000-000031B90000}"/>
    <cellStyle name="Normal 87 4 4" xfId="48183" xr:uid="{00000000-0005-0000-0000-000032B90000}"/>
    <cellStyle name="Normal 87 4 4 2" xfId="48184" xr:uid="{00000000-0005-0000-0000-000033B90000}"/>
    <cellStyle name="Normal 87 4 4 2 2" xfId="48185" xr:uid="{00000000-0005-0000-0000-000034B90000}"/>
    <cellStyle name="Normal 87 4 4 3" xfId="48186" xr:uid="{00000000-0005-0000-0000-000035B90000}"/>
    <cellStyle name="Normal 87 4 5" xfId="48187" xr:uid="{00000000-0005-0000-0000-000036B90000}"/>
    <cellStyle name="Normal 87 4 5 2" xfId="48188" xr:uid="{00000000-0005-0000-0000-000037B90000}"/>
    <cellStyle name="Normal 87 4 5 2 2" xfId="48189" xr:uid="{00000000-0005-0000-0000-000038B90000}"/>
    <cellStyle name="Normal 87 4 5 3" xfId="48190" xr:uid="{00000000-0005-0000-0000-000039B90000}"/>
    <cellStyle name="Normal 87 4 6" xfId="48191" xr:uid="{00000000-0005-0000-0000-00003AB90000}"/>
    <cellStyle name="Normal 87 4 6 2" xfId="48192" xr:uid="{00000000-0005-0000-0000-00003BB90000}"/>
    <cellStyle name="Normal 87 4 6 2 2" xfId="48193" xr:uid="{00000000-0005-0000-0000-00003CB90000}"/>
    <cellStyle name="Normal 87 4 6 3" xfId="48194" xr:uid="{00000000-0005-0000-0000-00003DB90000}"/>
    <cellStyle name="Normal 87 4 7" xfId="48195" xr:uid="{00000000-0005-0000-0000-00003EB90000}"/>
    <cellStyle name="Normal 87 4 7 2" xfId="48196" xr:uid="{00000000-0005-0000-0000-00003FB90000}"/>
    <cellStyle name="Normal 87 4 8" xfId="48197" xr:uid="{00000000-0005-0000-0000-000040B90000}"/>
    <cellStyle name="Normal 87 4 8 2" xfId="48198" xr:uid="{00000000-0005-0000-0000-000041B90000}"/>
    <cellStyle name="Normal 87 4 9" xfId="48199" xr:uid="{00000000-0005-0000-0000-000042B90000}"/>
    <cellStyle name="Normal 87 4 9 2" xfId="48200" xr:uid="{00000000-0005-0000-0000-000043B90000}"/>
    <cellStyle name="Normal 87 5" xfId="48201" xr:uid="{00000000-0005-0000-0000-000044B90000}"/>
    <cellStyle name="Normal 87 5 2" xfId="48202" xr:uid="{00000000-0005-0000-0000-000045B90000}"/>
    <cellStyle name="Normal 87 5 2 2" xfId="48203" xr:uid="{00000000-0005-0000-0000-000046B90000}"/>
    <cellStyle name="Normal 87 5 2 2 2" xfId="48204" xr:uid="{00000000-0005-0000-0000-000047B90000}"/>
    <cellStyle name="Normal 87 5 2 3" xfId="48205" xr:uid="{00000000-0005-0000-0000-000048B90000}"/>
    <cellStyle name="Normal 87 5 3" xfId="48206" xr:uid="{00000000-0005-0000-0000-000049B90000}"/>
    <cellStyle name="Normal 87 5 3 2" xfId="48207" xr:uid="{00000000-0005-0000-0000-00004AB90000}"/>
    <cellStyle name="Normal 87 5 3 2 2" xfId="48208" xr:uid="{00000000-0005-0000-0000-00004BB90000}"/>
    <cellStyle name="Normal 87 5 3 3" xfId="48209" xr:uid="{00000000-0005-0000-0000-00004CB90000}"/>
    <cellStyle name="Normal 87 5 4" xfId="48210" xr:uid="{00000000-0005-0000-0000-00004DB90000}"/>
    <cellStyle name="Normal 87 5 4 2" xfId="48211" xr:uid="{00000000-0005-0000-0000-00004EB90000}"/>
    <cellStyle name="Normal 87 5 4 2 2" xfId="48212" xr:uid="{00000000-0005-0000-0000-00004FB90000}"/>
    <cellStyle name="Normal 87 5 4 3" xfId="48213" xr:uid="{00000000-0005-0000-0000-000050B90000}"/>
    <cellStyle name="Normal 87 5 5" xfId="48214" xr:uid="{00000000-0005-0000-0000-000051B90000}"/>
    <cellStyle name="Normal 87 5 5 2" xfId="48215" xr:uid="{00000000-0005-0000-0000-000052B90000}"/>
    <cellStyle name="Normal 87 5 6" xfId="48216" xr:uid="{00000000-0005-0000-0000-000053B90000}"/>
    <cellStyle name="Normal 87 5 6 2" xfId="48217" xr:uid="{00000000-0005-0000-0000-000054B90000}"/>
    <cellStyle name="Normal 87 5 7" xfId="48218" xr:uid="{00000000-0005-0000-0000-000055B90000}"/>
    <cellStyle name="Normal 87 6" xfId="48219" xr:uid="{00000000-0005-0000-0000-000056B90000}"/>
    <cellStyle name="Normal 87 6 2" xfId="48220" xr:uid="{00000000-0005-0000-0000-000057B90000}"/>
    <cellStyle name="Normal 87 6 2 2" xfId="48221" xr:uid="{00000000-0005-0000-0000-000058B90000}"/>
    <cellStyle name="Normal 87 6 2 2 2" xfId="48222" xr:uid="{00000000-0005-0000-0000-000059B90000}"/>
    <cellStyle name="Normal 87 6 2 3" xfId="48223" xr:uid="{00000000-0005-0000-0000-00005AB90000}"/>
    <cellStyle name="Normal 87 6 3" xfId="48224" xr:uid="{00000000-0005-0000-0000-00005BB90000}"/>
    <cellStyle name="Normal 87 6 3 2" xfId="48225" xr:uid="{00000000-0005-0000-0000-00005CB90000}"/>
    <cellStyle name="Normal 87 6 3 2 2" xfId="48226" xr:uid="{00000000-0005-0000-0000-00005DB90000}"/>
    <cellStyle name="Normal 87 6 3 3" xfId="48227" xr:uid="{00000000-0005-0000-0000-00005EB90000}"/>
    <cellStyle name="Normal 87 6 4" xfId="48228" xr:uid="{00000000-0005-0000-0000-00005FB90000}"/>
    <cellStyle name="Normal 87 6 4 2" xfId="48229" xr:uid="{00000000-0005-0000-0000-000060B90000}"/>
    <cellStyle name="Normal 87 6 4 2 2" xfId="48230" xr:uid="{00000000-0005-0000-0000-000061B90000}"/>
    <cellStyle name="Normal 87 6 4 3" xfId="48231" xr:uid="{00000000-0005-0000-0000-000062B90000}"/>
    <cellStyle name="Normal 87 6 5" xfId="48232" xr:uid="{00000000-0005-0000-0000-000063B90000}"/>
    <cellStyle name="Normal 87 6 5 2" xfId="48233" xr:uid="{00000000-0005-0000-0000-000064B90000}"/>
    <cellStyle name="Normal 87 6 6" xfId="48234" xr:uid="{00000000-0005-0000-0000-000065B90000}"/>
    <cellStyle name="Normal 87 7" xfId="48235" xr:uid="{00000000-0005-0000-0000-000066B90000}"/>
    <cellStyle name="Normal 87 7 2" xfId="48236" xr:uid="{00000000-0005-0000-0000-000067B90000}"/>
    <cellStyle name="Normal 87 7 2 2" xfId="48237" xr:uid="{00000000-0005-0000-0000-000068B90000}"/>
    <cellStyle name="Normal 87 7 3" xfId="48238" xr:uid="{00000000-0005-0000-0000-000069B90000}"/>
    <cellStyle name="Normal 87 8" xfId="48239" xr:uid="{00000000-0005-0000-0000-00006AB90000}"/>
    <cellStyle name="Normal 87 8 2" xfId="48240" xr:uid="{00000000-0005-0000-0000-00006BB90000}"/>
    <cellStyle name="Normal 87 8 2 2" xfId="48241" xr:uid="{00000000-0005-0000-0000-00006CB90000}"/>
    <cellStyle name="Normal 87 8 3" xfId="48242" xr:uid="{00000000-0005-0000-0000-00006DB90000}"/>
    <cellStyle name="Normal 87 9" xfId="48243" xr:uid="{00000000-0005-0000-0000-00006EB90000}"/>
    <cellStyle name="Normal 87 9 2" xfId="48244" xr:uid="{00000000-0005-0000-0000-00006FB90000}"/>
    <cellStyle name="Normal 87 9 2 2" xfId="48245" xr:uid="{00000000-0005-0000-0000-000070B90000}"/>
    <cellStyle name="Normal 87 9 3" xfId="48246" xr:uid="{00000000-0005-0000-0000-000071B90000}"/>
    <cellStyle name="Normal 88" xfId="48247" xr:uid="{00000000-0005-0000-0000-000072B90000}"/>
    <cellStyle name="Normal 88 10" xfId="48248" xr:uid="{00000000-0005-0000-0000-000073B90000}"/>
    <cellStyle name="Normal 88 10 2" xfId="48249" xr:uid="{00000000-0005-0000-0000-000074B90000}"/>
    <cellStyle name="Normal 88 11" xfId="48250" xr:uid="{00000000-0005-0000-0000-000075B90000}"/>
    <cellStyle name="Normal 88 11 2" xfId="48251" xr:uid="{00000000-0005-0000-0000-000076B90000}"/>
    <cellStyle name="Normal 88 12" xfId="48252" xr:uid="{00000000-0005-0000-0000-000077B90000}"/>
    <cellStyle name="Normal 88 12 2" xfId="48253" xr:uid="{00000000-0005-0000-0000-000078B90000}"/>
    <cellStyle name="Normal 88 13" xfId="48254" xr:uid="{00000000-0005-0000-0000-000079B90000}"/>
    <cellStyle name="Normal 88 13 2" xfId="48255" xr:uid="{00000000-0005-0000-0000-00007AB90000}"/>
    <cellStyle name="Normal 88 14" xfId="48256" xr:uid="{00000000-0005-0000-0000-00007BB90000}"/>
    <cellStyle name="Normal 88 15" xfId="56391" xr:uid="{00000000-0005-0000-0000-00007CB90000}"/>
    <cellStyle name="Normal 88 2" xfId="48257" xr:uid="{00000000-0005-0000-0000-00007DB90000}"/>
    <cellStyle name="Normal 88 2 10" xfId="48258" xr:uid="{00000000-0005-0000-0000-00007EB90000}"/>
    <cellStyle name="Normal 88 2 10 2" xfId="48259" xr:uid="{00000000-0005-0000-0000-00007FB90000}"/>
    <cellStyle name="Normal 88 2 11" xfId="48260" xr:uid="{00000000-0005-0000-0000-000080B90000}"/>
    <cellStyle name="Normal 88 2 12" xfId="56392" xr:uid="{00000000-0005-0000-0000-000081B90000}"/>
    <cellStyle name="Normal 88 2 2" xfId="48261" xr:uid="{00000000-0005-0000-0000-000082B90000}"/>
    <cellStyle name="Normal 88 2 2 2" xfId="48262" xr:uid="{00000000-0005-0000-0000-000083B90000}"/>
    <cellStyle name="Normal 88 2 2 2 2" xfId="48263" xr:uid="{00000000-0005-0000-0000-000084B90000}"/>
    <cellStyle name="Normal 88 2 2 2 2 2" xfId="48264" xr:uid="{00000000-0005-0000-0000-000085B90000}"/>
    <cellStyle name="Normal 88 2 2 2 3" xfId="48265" xr:uid="{00000000-0005-0000-0000-000086B90000}"/>
    <cellStyle name="Normal 88 2 2 2 4" xfId="56394" xr:uid="{00000000-0005-0000-0000-000087B90000}"/>
    <cellStyle name="Normal 88 2 2 3" xfId="48266" xr:uid="{00000000-0005-0000-0000-000088B90000}"/>
    <cellStyle name="Normal 88 2 2 3 2" xfId="48267" xr:uid="{00000000-0005-0000-0000-000089B90000}"/>
    <cellStyle name="Normal 88 2 2 3 2 2" xfId="48268" xr:uid="{00000000-0005-0000-0000-00008AB90000}"/>
    <cellStyle name="Normal 88 2 2 3 2 3" xfId="56396" xr:uid="{00000000-0005-0000-0000-00008BB90000}"/>
    <cellStyle name="Normal 88 2 2 3 3" xfId="48269" xr:uid="{00000000-0005-0000-0000-00008CB90000}"/>
    <cellStyle name="Normal 88 2 2 3 4" xfId="56395" xr:uid="{00000000-0005-0000-0000-00008DB90000}"/>
    <cellStyle name="Normal 88 2 2 4" xfId="48270" xr:uid="{00000000-0005-0000-0000-00008EB90000}"/>
    <cellStyle name="Normal 88 2 2 4 2" xfId="48271" xr:uid="{00000000-0005-0000-0000-00008FB90000}"/>
    <cellStyle name="Normal 88 2 2 4 2 2" xfId="48272" xr:uid="{00000000-0005-0000-0000-000090B90000}"/>
    <cellStyle name="Normal 88 2 2 4 3" xfId="48273" xr:uid="{00000000-0005-0000-0000-000091B90000}"/>
    <cellStyle name="Normal 88 2 2 5" xfId="48274" xr:uid="{00000000-0005-0000-0000-000092B90000}"/>
    <cellStyle name="Normal 88 2 2 5 2" xfId="48275" xr:uid="{00000000-0005-0000-0000-000093B90000}"/>
    <cellStyle name="Normal 88 2 2 6" xfId="48276" xr:uid="{00000000-0005-0000-0000-000094B90000}"/>
    <cellStyle name="Normal 88 2 2 6 2" xfId="48277" xr:uid="{00000000-0005-0000-0000-000095B90000}"/>
    <cellStyle name="Normal 88 2 2 7" xfId="48278" xr:uid="{00000000-0005-0000-0000-000096B90000}"/>
    <cellStyle name="Normal 88 2 2 8" xfId="56393" xr:uid="{00000000-0005-0000-0000-000097B90000}"/>
    <cellStyle name="Normal 88 2 3" xfId="48279" xr:uid="{00000000-0005-0000-0000-000098B90000}"/>
    <cellStyle name="Normal 88 2 3 2" xfId="48280" xr:uid="{00000000-0005-0000-0000-000099B90000}"/>
    <cellStyle name="Normal 88 2 3 2 2" xfId="48281" xr:uid="{00000000-0005-0000-0000-00009AB90000}"/>
    <cellStyle name="Normal 88 2 3 2 2 2" xfId="48282" xr:uid="{00000000-0005-0000-0000-00009BB90000}"/>
    <cellStyle name="Normal 88 2 3 2 3" xfId="48283" xr:uid="{00000000-0005-0000-0000-00009CB90000}"/>
    <cellStyle name="Normal 88 2 3 3" xfId="48284" xr:uid="{00000000-0005-0000-0000-00009DB90000}"/>
    <cellStyle name="Normal 88 2 3 3 2" xfId="48285" xr:uid="{00000000-0005-0000-0000-00009EB90000}"/>
    <cellStyle name="Normal 88 2 3 3 2 2" xfId="48286" xr:uid="{00000000-0005-0000-0000-00009FB90000}"/>
    <cellStyle name="Normal 88 2 3 3 3" xfId="48287" xr:uid="{00000000-0005-0000-0000-0000A0B90000}"/>
    <cellStyle name="Normal 88 2 3 4" xfId="48288" xr:uid="{00000000-0005-0000-0000-0000A1B90000}"/>
    <cellStyle name="Normal 88 2 3 4 2" xfId="48289" xr:uid="{00000000-0005-0000-0000-0000A2B90000}"/>
    <cellStyle name="Normal 88 2 3 4 2 2" xfId="48290" xr:uid="{00000000-0005-0000-0000-0000A3B90000}"/>
    <cellStyle name="Normal 88 2 3 4 3" xfId="48291" xr:uid="{00000000-0005-0000-0000-0000A4B90000}"/>
    <cellStyle name="Normal 88 2 3 5" xfId="48292" xr:uid="{00000000-0005-0000-0000-0000A5B90000}"/>
    <cellStyle name="Normal 88 2 3 5 2" xfId="48293" xr:uid="{00000000-0005-0000-0000-0000A6B90000}"/>
    <cellStyle name="Normal 88 2 3 6" xfId="48294" xr:uid="{00000000-0005-0000-0000-0000A7B90000}"/>
    <cellStyle name="Normal 88 2 4" xfId="48295" xr:uid="{00000000-0005-0000-0000-0000A8B90000}"/>
    <cellStyle name="Normal 88 2 4 2" xfId="48296" xr:uid="{00000000-0005-0000-0000-0000A9B90000}"/>
    <cellStyle name="Normal 88 2 4 2 2" xfId="48297" xr:uid="{00000000-0005-0000-0000-0000AAB90000}"/>
    <cellStyle name="Normal 88 2 4 3" xfId="48298" xr:uid="{00000000-0005-0000-0000-0000ABB90000}"/>
    <cellStyle name="Normal 88 2 5" xfId="48299" xr:uid="{00000000-0005-0000-0000-0000ACB90000}"/>
    <cellStyle name="Normal 88 2 5 2" xfId="48300" xr:uid="{00000000-0005-0000-0000-0000ADB90000}"/>
    <cellStyle name="Normal 88 2 5 2 2" xfId="48301" xr:uid="{00000000-0005-0000-0000-0000AEB90000}"/>
    <cellStyle name="Normal 88 2 5 3" xfId="48302" xr:uid="{00000000-0005-0000-0000-0000AFB90000}"/>
    <cellStyle name="Normal 88 2 6" xfId="48303" xr:uid="{00000000-0005-0000-0000-0000B0B90000}"/>
    <cellStyle name="Normal 88 2 6 2" xfId="48304" xr:uid="{00000000-0005-0000-0000-0000B1B90000}"/>
    <cellStyle name="Normal 88 2 6 2 2" xfId="48305" xr:uid="{00000000-0005-0000-0000-0000B2B90000}"/>
    <cellStyle name="Normal 88 2 6 3" xfId="48306" xr:uid="{00000000-0005-0000-0000-0000B3B90000}"/>
    <cellStyle name="Normal 88 2 7" xfId="48307" xr:uid="{00000000-0005-0000-0000-0000B4B90000}"/>
    <cellStyle name="Normal 88 2 7 2" xfId="48308" xr:uid="{00000000-0005-0000-0000-0000B5B90000}"/>
    <cellStyle name="Normal 88 2 8" xfId="48309" xr:uid="{00000000-0005-0000-0000-0000B6B90000}"/>
    <cellStyle name="Normal 88 2 8 2" xfId="48310" xr:uid="{00000000-0005-0000-0000-0000B7B90000}"/>
    <cellStyle name="Normal 88 2 9" xfId="48311" xr:uid="{00000000-0005-0000-0000-0000B8B90000}"/>
    <cellStyle name="Normal 88 2 9 2" xfId="48312" xr:uid="{00000000-0005-0000-0000-0000B9B90000}"/>
    <cellStyle name="Normal 88 3" xfId="48313" xr:uid="{00000000-0005-0000-0000-0000BAB90000}"/>
    <cellStyle name="Normal 88 3 10" xfId="48314" xr:uid="{00000000-0005-0000-0000-0000BBB90000}"/>
    <cellStyle name="Normal 88 3 10 2" xfId="48315" xr:uid="{00000000-0005-0000-0000-0000BCB90000}"/>
    <cellStyle name="Normal 88 3 11" xfId="48316" xr:uid="{00000000-0005-0000-0000-0000BDB90000}"/>
    <cellStyle name="Normal 88 3 12" xfId="56397" xr:uid="{00000000-0005-0000-0000-0000BEB90000}"/>
    <cellStyle name="Normal 88 3 2" xfId="48317" xr:uid="{00000000-0005-0000-0000-0000BFB90000}"/>
    <cellStyle name="Normal 88 3 2 2" xfId="48318" xr:uid="{00000000-0005-0000-0000-0000C0B90000}"/>
    <cellStyle name="Normal 88 3 2 2 2" xfId="48319" xr:uid="{00000000-0005-0000-0000-0000C1B90000}"/>
    <cellStyle name="Normal 88 3 2 2 2 2" xfId="48320" xr:uid="{00000000-0005-0000-0000-0000C2B90000}"/>
    <cellStyle name="Normal 88 3 2 2 3" xfId="48321" xr:uid="{00000000-0005-0000-0000-0000C3B90000}"/>
    <cellStyle name="Normal 88 3 2 3" xfId="48322" xr:uid="{00000000-0005-0000-0000-0000C4B90000}"/>
    <cellStyle name="Normal 88 3 2 3 2" xfId="48323" xr:uid="{00000000-0005-0000-0000-0000C5B90000}"/>
    <cellStyle name="Normal 88 3 2 3 2 2" xfId="48324" xr:uid="{00000000-0005-0000-0000-0000C6B90000}"/>
    <cellStyle name="Normal 88 3 2 3 3" xfId="48325" xr:uid="{00000000-0005-0000-0000-0000C7B90000}"/>
    <cellStyle name="Normal 88 3 2 4" xfId="48326" xr:uid="{00000000-0005-0000-0000-0000C8B90000}"/>
    <cellStyle name="Normal 88 3 2 4 2" xfId="48327" xr:uid="{00000000-0005-0000-0000-0000C9B90000}"/>
    <cellStyle name="Normal 88 3 2 4 2 2" xfId="48328" xr:uid="{00000000-0005-0000-0000-0000CAB90000}"/>
    <cellStyle name="Normal 88 3 2 4 3" xfId="48329" xr:uid="{00000000-0005-0000-0000-0000CBB90000}"/>
    <cellStyle name="Normal 88 3 2 5" xfId="48330" xr:uid="{00000000-0005-0000-0000-0000CCB90000}"/>
    <cellStyle name="Normal 88 3 2 5 2" xfId="48331" xr:uid="{00000000-0005-0000-0000-0000CDB90000}"/>
    <cellStyle name="Normal 88 3 2 6" xfId="48332" xr:uid="{00000000-0005-0000-0000-0000CEB90000}"/>
    <cellStyle name="Normal 88 3 2 6 2" xfId="48333" xr:uid="{00000000-0005-0000-0000-0000CFB90000}"/>
    <cellStyle name="Normal 88 3 2 7" xfId="48334" xr:uid="{00000000-0005-0000-0000-0000D0B90000}"/>
    <cellStyle name="Normal 88 3 2 8" xfId="56398" xr:uid="{00000000-0005-0000-0000-0000D1B90000}"/>
    <cellStyle name="Normal 88 3 3" xfId="48335" xr:uid="{00000000-0005-0000-0000-0000D2B90000}"/>
    <cellStyle name="Normal 88 3 3 2" xfId="48336" xr:uid="{00000000-0005-0000-0000-0000D3B90000}"/>
    <cellStyle name="Normal 88 3 3 2 2" xfId="48337" xr:uid="{00000000-0005-0000-0000-0000D4B90000}"/>
    <cellStyle name="Normal 88 3 3 2 2 2" xfId="48338" xr:uid="{00000000-0005-0000-0000-0000D5B90000}"/>
    <cellStyle name="Normal 88 3 3 2 3" xfId="48339" xr:uid="{00000000-0005-0000-0000-0000D6B90000}"/>
    <cellStyle name="Normal 88 3 3 2 4" xfId="56400" xr:uid="{00000000-0005-0000-0000-0000D7B90000}"/>
    <cellStyle name="Normal 88 3 3 3" xfId="48340" xr:uid="{00000000-0005-0000-0000-0000D8B90000}"/>
    <cellStyle name="Normal 88 3 3 3 2" xfId="48341" xr:uid="{00000000-0005-0000-0000-0000D9B90000}"/>
    <cellStyle name="Normal 88 3 3 3 2 2" xfId="48342" xr:uid="{00000000-0005-0000-0000-0000DAB90000}"/>
    <cellStyle name="Normal 88 3 3 3 3" xfId="48343" xr:uid="{00000000-0005-0000-0000-0000DBB90000}"/>
    <cellStyle name="Normal 88 3 3 4" xfId="48344" xr:uid="{00000000-0005-0000-0000-0000DCB90000}"/>
    <cellStyle name="Normal 88 3 3 4 2" xfId="48345" xr:uid="{00000000-0005-0000-0000-0000DDB90000}"/>
    <cellStyle name="Normal 88 3 3 4 2 2" xfId="48346" xr:uid="{00000000-0005-0000-0000-0000DEB90000}"/>
    <cellStyle name="Normal 88 3 3 4 3" xfId="48347" xr:uid="{00000000-0005-0000-0000-0000DFB90000}"/>
    <cellStyle name="Normal 88 3 3 5" xfId="48348" xr:uid="{00000000-0005-0000-0000-0000E0B90000}"/>
    <cellStyle name="Normal 88 3 3 5 2" xfId="48349" xr:uid="{00000000-0005-0000-0000-0000E1B90000}"/>
    <cellStyle name="Normal 88 3 3 6" xfId="48350" xr:uid="{00000000-0005-0000-0000-0000E2B90000}"/>
    <cellStyle name="Normal 88 3 3 7" xfId="56399" xr:uid="{00000000-0005-0000-0000-0000E3B90000}"/>
    <cellStyle name="Normal 88 3 4" xfId="48351" xr:uid="{00000000-0005-0000-0000-0000E4B90000}"/>
    <cellStyle name="Normal 88 3 4 2" xfId="48352" xr:uid="{00000000-0005-0000-0000-0000E5B90000}"/>
    <cellStyle name="Normal 88 3 4 2 2" xfId="48353" xr:uid="{00000000-0005-0000-0000-0000E6B90000}"/>
    <cellStyle name="Normal 88 3 4 3" xfId="48354" xr:uid="{00000000-0005-0000-0000-0000E7B90000}"/>
    <cellStyle name="Normal 88 3 5" xfId="48355" xr:uid="{00000000-0005-0000-0000-0000E8B90000}"/>
    <cellStyle name="Normal 88 3 5 2" xfId="48356" xr:uid="{00000000-0005-0000-0000-0000E9B90000}"/>
    <cellStyle name="Normal 88 3 5 2 2" xfId="48357" xr:uid="{00000000-0005-0000-0000-0000EAB90000}"/>
    <cellStyle name="Normal 88 3 5 3" xfId="48358" xr:uid="{00000000-0005-0000-0000-0000EBB90000}"/>
    <cellStyle name="Normal 88 3 6" xfId="48359" xr:uid="{00000000-0005-0000-0000-0000ECB90000}"/>
    <cellStyle name="Normal 88 3 6 2" xfId="48360" xr:uid="{00000000-0005-0000-0000-0000EDB90000}"/>
    <cellStyle name="Normal 88 3 6 2 2" xfId="48361" xr:uid="{00000000-0005-0000-0000-0000EEB90000}"/>
    <cellStyle name="Normal 88 3 6 3" xfId="48362" xr:uid="{00000000-0005-0000-0000-0000EFB90000}"/>
    <cellStyle name="Normal 88 3 7" xfId="48363" xr:uid="{00000000-0005-0000-0000-0000F0B90000}"/>
    <cellStyle name="Normal 88 3 7 2" xfId="48364" xr:uid="{00000000-0005-0000-0000-0000F1B90000}"/>
    <cellStyle name="Normal 88 3 8" xfId="48365" xr:uid="{00000000-0005-0000-0000-0000F2B90000}"/>
    <cellStyle name="Normal 88 3 8 2" xfId="48366" xr:uid="{00000000-0005-0000-0000-0000F3B90000}"/>
    <cellStyle name="Normal 88 3 9" xfId="48367" xr:uid="{00000000-0005-0000-0000-0000F4B90000}"/>
    <cellStyle name="Normal 88 3 9 2" xfId="48368" xr:uid="{00000000-0005-0000-0000-0000F5B90000}"/>
    <cellStyle name="Normal 88 4" xfId="48369" xr:uid="{00000000-0005-0000-0000-0000F6B90000}"/>
    <cellStyle name="Normal 88 4 10" xfId="48370" xr:uid="{00000000-0005-0000-0000-0000F7B90000}"/>
    <cellStyle name="Normal 88 4 10 2" xfId="48371" xr:uid="{00000000-0005-0000-0000-0000F8B90000}"/>
    <cellStyle name="Normal 88 4 11" xfId="48372" xr:uid="{00000000-0005-0000-0000-0000F9B90000}"/>
    <cellStyle name="Normal 88 4 2" xfId="48373" xr:uid="{00000000-0005-0000-0000-0000FAB90000}"/>
    <cellStyle name="Normal 88 4 2 2" xfId="48374" xr:uid="{00000000-0005-0000-0000-0000FBB90000}"/>
    <cellStyle name="Normal 88 4 2 2 2" xfId="48375" xr:uid="{00000000-0005-0000-0000-0000FCB90000}"/>
    <cellStyle name="Normal 88 4 2 2 2 2" xfId="48376" xr:uid="{00000000-0005-0000-0000-0000FDB90000}"/>
    <cellStyle name="Normal 88 4 2 2 3" xfId="48377" xr:uid="{00000000-0005-0000-0000-0000FEB90000}"/>
    <cellStyle name="Normal 88 4 2 3" xfId="48378" xr:uid="{00000000-0005-0000-0000-0000FFB90000}"/>
    <cellStyle name="Normal 88 4 2 3 2" xfId="48379" xr:uid="{00000000-0005-0000-0000-000000BA0000}"/>
    <cellStyle name="Normal 88 4 2 3 2 2" xfId="48380" xr:uid="{00000000-0005-0000-0000-000001BA0000}"/>
    <cellStyle name="Normal 88 4 2 3 3" xfId="48381" xr:uid="{00000000-0005-0000-0000-000002BA0000}"/>
    <cellStyle name="Normal 88 4 2 4" xfId="48382" xr:uid="{00000000-0005-0000-0000-000003BA0000}"/>
    <cellStyle name="Normal 88 4 2 4 2" xfId="48383" xr:uid="{00000000-0005-0000-0000-000004BA0000}"/>
    <cellStyle name="Normal 88 4 2 4 2 2" xfId="48384" xr:uid="{00000000-0005-0000-0000-000005BA0000}"/>
    <cellStyle name="Normal 88 4 2 4 3" xfId="48385" xr:uid="{00000000-0005-0000-0000-000006BA0000}"/>
    <cellStyle name="Normal 88 4 2 5" xfId="48386" xr:uid="{00000000-0005-0000-0000-000007BA0000}"/>
    <cellStyle name="Normal 88 4 2 5 2" xfId="48387" xr:uid="{00000000-0005-0000-0000-000008BA0000}"/>
    <cellStyle name="Normal 88 4 2 6" xfId="48388" xr:uid="{00000000-0005-0000-0000-000009BA0000}"/>
    <cellStyle name="Normal 88 4 2 6 2" xfId="48389" xr:uid="{00000000-0005-0000-0000-00000ABA0000}"/>
    <cellStyle name="Normal 88 4 2 7" xfId="48390" xr:uid="{00000000-0005-0000-0000-00000BBA0000}"/>
    <cellStyle name="Normal 88 4 3" xfId="48391" xr:uid="{00000000-0005-0000-0000-00000CBA0000}"/>
    <cellStyle name="Normal 88 4 3 2" xfId="48392" xr:uid="{00000000-0005-0000-0000-00000DBA0000}"/>
    <cellStyle name="Normal 88 4 3 2 2" xfId="48393" xr:uid="{00000000-0005-0000-0000-00000EBA0000}"/>
    <cellStyle name="Normal 88 4 3 2 2 2" xfId="48394" xr:uid="{00000000-0005-0000-0000-00000FBA0000}"/>
    <cellStyle name="Normal 88 4 3 2 3" xfId="48395" xr:uid="{00000000-0005-0000-0000-000010BA0000}"/>
    <cellStyle name="Normal 88 4 3 3" xfId="48396" xr:uid="{00000000-0005-0000-0000-000011BA0000}"/>
    <cellStyle name="Normal 88 4 3 3 2" xfId="48397" xr:uid="{00000000-0005-0000-0000-000012BA0000}"/>
    <cellStyle name="Normal 88 4 3 3 2 2" xfId="48398" xr:uid="{00000000-0005-0000-0000-000013BA0000}"/>
    <cellStyle name="Normal 88 4 3 3 3" xfId="48399" xr:uid="{00000000-0005-0000-0000-000014BA0000}"/>
    <cellStyle name="Normal 88 4 3 4" xfId="48400" xr:uid="{00000000-0005-0000-0000-000015BA0000}"/>
    <cellStyle name="Normal 88 4 3 4 2" xfId="48401" xr:uid="{00000000-0005-0000-0000-000016BA0000}"/>
    <cellStyle name="Normal 88 4 3 4 2 2" xfId="48402" xr:uid="{00000000-0005-0000-0000-000017BA0000}"/>
    <cellStyle name="Normal 88 4 3 4 3" xfId="48403" xr:uid="{00000000-0005-0000-0000-000018BA0000}"/>
    <cellStyle name="Normal 88 4 3 5" xfId="48404" xr:uid="{00000000-0005-0000-0000-000019BA0000}"/>
    <cellStyle name="Normal 88 4 3 5 2" xfId="48405" xr:uid="{00000000-0005-0000-0000-00001ABA0000}"/>
    <cellStyle name="Normal 88 4 3 6" xfId="48406" xr:uid="{00000000-0005-0000-0000-00001BBA0000}"/>
    <cellStyle name="Normal 88 4 4" xfId="48407" xr:uid="{00000000-0005-0000-0000-00001CBA0000}"/>
    <cellStyle name="Normal 88 4 4 2" xfId="48408" xr:uid="{00000000-0005-0000-0000-00001DBA0000}"/>
    <cellStyle name="Normal 88 4 4 2 2" xfId="48409" xr:uid="{00000000-0005-0000-0000-00001EBA0000}"/>
    <cellStyle name="Normal 88 4 4 3" xfId="48410" xr:uid="{00000000-0005-0000-0000-00001FBA0000}"/>
    <cellStyle name="Normal 88 4 5" xfId="48411" xr:uid="{00000000-0005-0000-0000-000020BA0000}"/>
    <cellStyle name="Normal 88 4 5 2" xfId="48412" xr:uid="{00000000-0005-0000-0000-000021BA0000}"/>
    <cellStyle name="Normal 88 4 5 2 2" xfId="48413" xr:uid="{00000000-0005-0000-0000-000022BA0000}"/>
    <cellStyle name="Normal 88 4 5 3" xfId="48414" xr:uid="{00000000-0005-0000-0000-000023BA0000}"/>
    <cellStyle name="Normal 88 4 6" xfId="48415" xr:uid="{00000000-0005-0000-0000-000024BA0000}"/>
    <cellStyle name="Normal 88 4 6 2" xfId="48416" xr:uid="{00000000-0005-0000-0000-000025BA0000}"/>
    <cellStyle name="Normal 88 4 6 2 2" xfId="48417" xr:uid="{00000000-0005-0000-0000-000026BA0000}"/>
    <cellStyle name="Normal 88 4 6 3" xfId="48418" xr:uid="{00000000-0005-0000-0000-000027BA0000}"/>
    <cellStyle name="Normal 88 4 7" xfId="48419" xr:uid="{00000000-0005-0000-0000-000028BA0000}"/>
    <cellStyle name="Normal 88 4 7 2" xfId="48420" xr:uid="{00000000-0005-0000-0000-000029BA0000}"/>
    <cellStyle name="Normal 88 4 8" xfId="48421" xr:uid="{00000000-0005-0000-0000-00002ABA0000}"/>
    <cellStyle name="Normal 88 4 8 2" xfId="48422" xr:uid="{00000000-0005-0000-0000-00002BBA0000}"/>
    <cellStyle name="Normal 88 4 9" xfId="48423" xr:uid="{00000000-0005-0000-0000-00002CBA0000}"/>
    <cellStyle name="Normal 88 4 9 2" xfId="48424" xr:uid="{00000000-0005-0000-0000-00002DBA0000}"/>
    <cellStyle name="Normal 88 5" xfId="48425" xr:uid="{00000000-0005-0000-0000-00002EBA0000}"/>
    <cellStyle name="Normal 88 5 2" xfId="48426" xr:uid="{00000000-0005-0000-0000-00002FBA0000}"/>
    <cellStyle name="Normal 88 5 2 2" xfId="48427" xr:uid="{00000000-0005-0000-0000-000030BA0000}"/>
    <cellStyle name="Normal 88 5 2 2 2" xfId="48428" xr:uid="{00000000-0005-0000-0000-000031BA0000}"/>
    <cellStyle name="Normal 88 5 2 3" xfId="48429" xr:uid="{00000000-0005-0000-0000-000032BA0000}"/>
    <cellStyle name="Normal 88 5 3" xfId="48430" xr:uid="{00000000-0005-0000-0000-000033BA0000}"/>
    <cellStyle name="Normal 88 5 3 2" xfId="48431" xr:uid="{00000000-0005-0000-0000-000034BA0000}"/>
    <cellStyle name="Normal 88 5 3 2 2" xfId="48432" xr:uid="{00000000-0005-0000-0000-000035BA0000}"/>
    <cellStyle name="Normal 88 5 3 3" xfId="48433" xr:uid="{00000000-0005-0000-0000-000036BA0000}"/>
    <cellStyle name="Normal 88 5 4" xfId="48434" xr:uid="{00000000-0005-0000-0000-000037BA0000}"/>
    <cellStyle name="Normal 88 5 4 2" xfId="48435" xr:uid="{00000000-0005-0000-0000-000038BA0000}"/>
    <cellStyle name="Normal 88 5 4 2 2" xfId="48436" xr:uid="{00000000-0005-0000-0000-000039BA0000}"/>
    <cellStyle name="Normal 88 5 4 3" xfId="48437" xr:uid="{00000000-0005-0000-0000-00003ABA0000}"/>
    <cellStyle name="Normal 88 5 5" xfId="48438" xr:uid="{00000000-0005-0000-0000-00003BBA0000}"/>
    <cellStyle name="Normal 88 5 5 2" xfId="48439" xr:uid="{00000000-0005-0000-0000-00003CBA0000}"/>
    <cellStyle name="Normal 88 5 6" xfId="48440" xr:uid="{00000000-0005-0000-0000-00003DBA0000}"/>
    <cellStyle name="Normal 88 5 6 2" xfId="48441" xr:uid="{00000000-0005-0000-0000-00003EBA0000}"/>
    <cellStyle name="Normal 88 5 7" xfId="48442" xr:uid="{00000000-0005-0000-0000-00003FBA0000}"/>
    <cellStyle name="Normal 88 6" xfId="48443" xr:uid="{00000000-0005-0000-0000-000040BA0000}"/>
    <cellStyle name="Normal 88 6 2" xfId="48444" xr:uid="{00000000-0005-0000-0000-000041BA0000}"/>
    <cellStyle name="Normal 88 6 2 2" xfId="48445" xr:uid="{00000000-0005-0000-0000-000042BA0000}"/>
    <cellStyle name="Normal 88 6 2 2 2" xfId="48446" xr:uid="{00000000-0005-0000-0000-000043BA0000}"/>
    <cellStyle name="Normal 88 6 2 3" xfId="48447" xr:uid="{00000000-0005-0000-0000-000044BA0000}"/>
    <cellStyle name="Normal 88 6 3" xfId="48448" xr:uid="{00000000-0005-0000-0000-000045BA0000}"/>
    <cellStyle name="Normal 88 6 3 2" xfId="48449" xr:uid="{00000000-0005-0000-0000-000046BA0000}"/>
    <cellStyle name="Normal 88 6 3 2 2" xfId="48450" xr:uid="{00000000-0005-0000-0000-000047BA0000}"/>
    <cellStyle name="Normal 88 6 3 3" xfId="48451" xr:uid="{00000000-0005-0000-0000-000048BA0000}"/>
    <cellStyle name="Normal 88 6 4" xfId="48452" xr:uid="{00000000-0005-0000-0000-000049BA0000}"/>
    <cellStyle name="Normal 88 6 4 2" xfId="48453" xr:uid="{00000000-0005-0000-0000-00004ABA0000}"/>
    <cellStyle name="Normal 88 6 4 2 2" xfId="48454" xr:uid="{00000000-0005-0000-0000-00004BBA0000}"/>
    <cellStyle name="Normal 88 6 4 3" xfId="48455" xr:uid="{00000000-0005-0000-0000-00004CBA0000}"/>
    <cellStyle name="Normal 88 6 5" xfId="48456" xr:uid="{00000000-0005-0000-0000-00004DBA0000}"/>
    <cellStyle name="Normal 88 6 5 2" xfId="48457" xr:uid="{00000000-0005-0000-0000-00004EBA0000}"/>
    <cellStyle name="Normal 88 6 6" xfId="48458" xr:uid="{00000000-0005-0000-0000-00004FBA0000}"/>
    <cellStyle name="Normal 88 7" xfId="48459" xr:uid="{00000000-0005-0000-0000-000050BA0000}"/>
    <cellStyle name="Normal 88 7 2" xfId="48460" xr:uid="{00000000-0005-0000-0000-000051BA0000}"/>
    <cellStyle name="Normal 88 7 2 2" xfId="48461" xr:uid="{00000000-0005-0000-0000-000052BA0000}"/>
    <cellStyle name="Normal 88 7 3" xfId="48462" xr:uid="{00000000-0005-0000-0000-000053BA0000}"/>
    <cellStyle name="Normal 88 8" xfId="48463" xr:uid="{00000000-0005-0000-0000-000054BA0000}"/>
    <cellStyle name="Normal 88 8 2" xfId="48464" xr:uid="{00000000-0005-0000-0000-000055BA0000}"/>
    <cellStyle name="Normal 88 8 2 2" xfId="48465" xr:uid="{00000000-0005-0000-0000-000056BA0000}"/>
    <cellStyle name="Normal 88 8 3" xfId="48466" xr:uid="{00000000-0005-0000-0000-000057BA0000}"/>
    <cellStyle name="Normal 88 9" xfId="48467" xr:uid="{00000000-0005-0000-0000-000058BA0000}"/>
    <cellStyle name="Normal 88 9 2" xfId="48468" xr:uid="{00000000-0005-0000-0000-000059BA0000}"/>
    <cellStyle name="Normal 88 9 2 2" xfId="48469" xr:uid="{00000000-0005-0000-0000-00005ABA0000}"/>
    <cellStyle name="Normal 88 9 3" xfId="48470" xr:uid="{00000000-0005-0000-0000-00005BBA0000}"/>
    <cellStyle name="Normal 89" xfId="48471" xr:uid="{00000000-0005-0000-0000-00005CBA0000}"/>
    <cellStyle name="Normal 89 10" xfId="48472" xr:uid="{00000000-0005-0000-0000-00005DBA0000}"/>
    <cellStyle name="Normal 89 10 2" xfId="48473" xr:uid="{00000000-0005-0000-0000-00005EBA0000}"/>
    <cellStyle name="Normal 89 11" xfId="48474" xr:uid="{00000000-0005-0000-0000-00005FBA0000}"/>
    <cellStyle name="Normal 89 11 2" xfId="48475" xr:uid="{00000000-0005-0000-0000-000060BA0000}"/>
    <cellStyle name="Normal 89 12" xfId="48476" xr:uid="{00000000-0005-0000-0000-000061BA0000}"/>
    <cellStyle name="Normal 89 12 2" xfId="48477" xr:uid="{00000000-0005-0000-0000-000062BA0000}"/>
    <cellStyle name="Normal 89 13" xfId="48478" xr:uid="{00000000-0005-0000-0000-000063BA0000}"/>
    <cellStyle name="Normal 89 13 2" xfId="48479" xr:uid="{00000000-0005-0000-0000-000064BA0000}"/>
    <cellStyle name="Normal 89 14" xfId="48480" xr:uid="{00000000-0005-0000-0000-000065BA0000}"/>
    <cellStyle name="Normal 89 15" xfId="56401" xr:uid="{00000000-0005-0000-0000-000066BA0000}"/>
    <cellStyle name="Normal 89 2" xfId="48481" xr:uid="{00000000-0005-0000-0000-000067BA0000}"/>
    <cellStyle name="Normal 89 2 10" xfId="48482" xr:uid="{00000000-0005-0000-0000-000068BA0000}"/>
    <cellStyle name="Normal 89 2 10 2" xfId="48483" xr:uid="{00000000-0005-0000-0000-000069BA0000}"/>
    <cellStyle name="Normal 89 2 11" xfId="48484" xr:uid="{00000000-0005-0000-0000-00006ABA0000}"/>
    <cellStyle name="Normal 89 2 12" xfId="56402" xr:uid="{00000000-0005-0000-0000-00006BBA0000}"/>
    <cellStyle name="Normal 89 2 2" xfId="48485" xr:uid="{00000000-0005-0000-0000-00006CBA0000}"/>
    <cellStyle name="Normal 89 2 2 2" xfId="48486" xr:uid="{00000000-0005-0000-0000-00006DBA0000}"/>
    <cellStyle name="Normal 89 2 2 2 2" xfId="48487" xr:uid="{00000000-0005-0000-0000-00006EBA0000}"/>
    <cellStyle name="Normal 89 2 2 2 2 2" xfId="48488" xr:uid="{00000000-0005-0000-0000-00006FBA0000}"/>
    <cellStyle name="Normal 89 2 2 2 3" xfId="48489" xr:uid="{00000000-0005-0000-0000-000070BA0000}"/>
    <cellStyle name="Normal 89 2 2 2 4" xfId="56404" xr:uid="{00000000-0005-0000-0000-000071BA0000}"/>
    <cellStyle name="Normal 89 2 2 3" xfId="48490" xr:uid="{00000000-0005-0000-0000-000072BA0000}"/>
    <cellStyle name="Normal 89 2 2 3 2" xfId="48491" xr:uid="{00000000-0005-0000-0000-000073BA0000}"/>
    <cellStyle name="Normal 89 2 2 3 2 2" xfId="48492" xr:uid="{00000000-0005-0000-0000-000074BA0000}"/>
    <cellStyle name="Normal 89 2 2 3 2 3" xfId="56406" xr:uid="{00000000-0005-0000-0000-000075BA0000}"/>
    <cellStyle name="Normal 89 2 2 3 3" xfId="48493" xr:uid="{00000000-0005-0000-0000-000076BA0000}"/>
    <cellStyle name="Normal 89 2 2 3 4" xfId="56405" xr:uid="{00000000-0005-0000-0000-000077BA0000}"/>
    <cellStyle name="Normal 89 2 2 4" xfId="48494" xr:uid="{00000000-0005-0000-0000-000078BA0000}"/>
    <cellStyle name="Normal 89 2 2 4 2" xfId="48495" xr:uid="{00000000-0005-0000-0000-000079BA0000}"/>
    <cellStyle name="Normal 89 2 2 4 2 2" xfId="48496" xr:uid="{00000000-0005-0000-0000-00007ABA0000}"/>
    <cellStyle name="Normal 89 2 2 4 3" xfId="48497" xr:uid="{00000000-0005-0000-0000-00007BBA0000}"/>
    <cellStyle name="Normal 89 2 2 5" xfId="48498" xr:uid="{00000000-0005-0000-0000-00007CBA0000}"/>
    <cellStyle name="Normal 89 2 2 5 2" xfId="48499" xr:uid="{00000000-0005-0000-0000-00007DBA0000}"/>
    <cellStyle name="Normal 89 2 2 6" xfId="48500" xr:uid="{00000000-0005-0000-0000-00007EBA0000}"/>
    <cellStyle name="Normal 89 2 2 6 2" xfId="48501" xr:uid="{00000000-0005-0000-0000-00007FBA0000}"/>
    <cellStyle name="Normal 89 2 2 7" xfId="48502" xr:uid="{00000000-0005-0000-0000-000080BA0000}"/>
    <cellStyle name="Normal 89 2 2 8" xfId="56403" xr:uid="{00000000-0005-0000-0000-000081BA0000}"/>
    <cellStyle name="Normal 89 2 3" xfId="48503" xr:uid="{00000000-0005-0000-0000-000082BA0000}"/>
    <cellStyle name="Normal 89 2 3 2" xfId="48504" xr:uid="{00000000-0005-0000-0000-000083BA0000}"/>
    <cellStyle name="Normal 89 2 3 2 2" xfId="48505" xr:uid="{00000000-0005-0000-0000-000084BA0000}"/>
    <cellStyle name="Normal 89 2 3 2 2 2" xfId="48506" xr:uid="{00000000-0005-0000-0000-000085BA0000}"/>
    <cellStyle name="Normal 89 2 3 2 3" xfId="48507" xr:uid="{00000000-0005-0000-0000-000086BA0000}"/>
    <cellStyle name="Normal 89 2 3 3" xfId="48508" xr:uid="{00000000-0005-0000-0000-000087BA0000}"/>
    <cellStyle name="Normal 89 2 3 3 2" xfId="48509" xr:uid="{00000000-0005-0000-0000-000088BA0000}"/>
    <cellStyle name="Normal 89 2 3 3 2 2" xfId="48510" xr:uid="{00000000-0005-0000-0000-000089BA0000}"/>
    <cellStyle name="Normal 89 2 3 3 3" xfId="48511" xr:uid="{00000000-0005-0000-0000-00008ABA0000}"/>
    <cellStyle name="Normal 89 2 3 4" xfId="48512" xr:uid="{00000000-0005-0000-0000-00008BBA0000}"/>
    <cellStyle name="Normal 89 2 3 4 2" xfId="48513" xr:uid="{00000000-0005-0000-0000-00008CBA0000}"/>
    <cellStyle name="Normal 89 2 3 4 2 2" xfId="48514" xr:uid="{00000000-0005-0000-0000-00008DBA0000}"/>
    <cellStyle name="Normal 89 2 3 4 3" xfId="48515" xr:uid="{00000000-0005-0000-0000-00008EBA0000}"/>
    <cellStyle name="Normal 89 2 3 5" xfId="48516" xr:uid="{00000000-0005-0000-0000-00008FBA0000}"/>
    <cellStyle name="Normal 89 2 3 5 2" xfId="48517" xr:uid="{00000000-0005-0000-0000-000090BA0000}"/>
    <cellStyle name="Normal 89 2 3 6" xfId="48518" xr:uid="{00000000-0005-0000-0000-000091BA0000}"/>
    <cellStyle name="Normal 89 2 4" xfId="48519" xr:uid="{00000000-0005-0000-0000-000092BA0000}"/>
    <cellStyle name="Normal 89 2 4 2" xfId="48520" xr:uid="{00000000-0005-0000-0000-000093BA0000}"/>
    <cellStyle name="Normal 89 2 4 2 2" xfId="48521" xr:uid="{00000000-0005-0000-0000-000094BA0000}"/>
    <cellStyle name="Normal 89 2 4 3" xfId="48522" xr:uid="{00000000-0005-0000-0000-000095BA0000}"/>
    <cellStyle name="Normal 89 2 5" xfId="48523" xr:uid="{00000000-0005-0000-0000-000096BA0000}"/>
    <cellStyle name="Normal 89 2 5 2" xfId="48524" xr:uid="{00000000-0005-0000-0000-000097BA0000}"/>
    <cellStyle name="Normal 89 2 5 2 2" xfId="48525" xr:uid="{00000000-0005-0000-0000-000098BA0000}"/>
    <cellStyle name="Normal 89 2 5 3" xfId="48526" xr:uid="{00000000-0005-0000-0000-000099BA0000}"/>
    <cellStyle name="Normal 89 2 6" xfId="48527" xr:uid="{00000000-0005-0000-0000-00009ABA0000}"/>
    <cellStyle name="Normal 89 2 6 2" xfId="48528" xr:uid="{00000000-0005-0000-0000-00009BBA0000}"/>
    <cellStyle name="Normal 89 2 6 2 2" xfId="48529" xr:uid="{00000000-0005-0000-0000-00009CBA0000}"/>
    <cellStyle name="Normal 89 2 6 3" xfId="48530" xr:uid="{00000000-0005-0000-0000-00009DBA0000}"/>
    <cellStyle name="Normal 89 2 7" xfId="48531" xr:uid="{00000000-0005-0000-0000-00009EBA0000}"/>
    <cellStyle name="Normal 89 2 7 2" xfId="48532" xr:uid="{00000000-0005-0000-0000-00009FBA0000}"/>
    <cellStyle name="Normal 89 2 8" xfId="48533" xr:uid="{00000000-0005-0000-0000-0000A0BA0000}"/>
    <cellStyle name="Normal 89 2 8 2" xfId="48534" xr:uid="{00000000-0005-0000-0000-0000A1BA0000}"/>
    <cellStyle name="Normal 89 2 9" xfId="48535" xr:uid="{00000000-0005-0000-0000-0000A2BA0000}"/>
    <cellStyle name="Normal 89 2 9 2" xfId="48536" xr:uid="{00000000-0005-0000-0000-0000A3BA0000}"/>
    <cellStyle name="Normal 89 3" xfId="48537" xr:uid="{00000000-0005-0000-0000-0000A4BA0000}"/>
    <cellStyle name="Normal 89 3 10" xfId="48538" xr:uid="{00000000-0005-0000-0000-0000A5BA0000}"/>
    <cellStyle name="Normal 89 3 10 2" xfId="48539" xr:uid="{00000000-0005-0000-0000-0000A6BA0000}"/>
    <cellStyle name="Normal 89 3 11" xfId="48540" xr:uid="{00000000-0005-0000-0000-0000A7BA0000}"/>
    <cellStyle name="Normal 89 3 12" xfId="56407" xr:uid="{00000000-0005-0000-0000-0000A8BA0000}"/>
    <cellStyle name="Normal 89 3 2" xfId="48541" xr:uid="{00000000-0005-0000-0000-0000A9BA0000}"/>
    <cellStyle name="Normal 89 3 2 2" xfId="48542" xr:uid="{00000000-0005-0000-0000-0000AABA0000}"/>
    <cellStyle name="Normal 89 3 2 2 2" xfId="48543" xr:uid="{00000000-0005-0000-0000-0000ABBA0000}"/>
    <cellStyle name="Normal 89 3 2 2 2 2" xfId="48544" xr:uid="{00000000-0005-0000-0000-0000ACBA0000}"/>
    <cellStyle name="Normal 89 3 2 2 3" xfId="48545" xr:uid="{00000000-0005-0000-0000-0000ADBA0000}"/>
    <cellStyle name="Normal 89 3 2 3" xfId="48546" xr:uid="{00000000-0005-0000-0000-0000AEBA0000}"/>
    <cellStyle name="Normal 89 3 2 3 2" xfId="48547" xr:uid="{00000000-0005-0000-0000-0000AFBA0000}"/>
    <cellStyle name="Normal 89 3 2 3 2 2" xfId="48548" xr:uid="{00000000-0005-0000-0000-0000B0BA0000}"/>
    <cellStyle name="Normal 89 3 2 3 3" xfId="48549" xr:uid="{00000000-0005-0000-0000-0000B1BA0000}"/>
    <cellStyle name="Normal 89 3 2 4" xfId="48550" xr:uid="{00000000-0005-0000-0000-0000B2BA0000}"/>
    <cellStyle name="Normal 89 3 2 4 2" xfId="48551" xr:uid="{00000000-0005-0000-0000-0000B3BA0000}"/>
    <cellStyle name="Normal 89 3 2 4 2 2" xfId="48552" xr:uid="{00000000-0005-0000-0000-0000B4BA0000}"/>
    <cellStyle name="Normal 89 3 2 4 3" xfId="48553" xr:uid="{00000000-0005-0000-0000-0000B5BA0000}"/>
    <cellStyle name="Normal 89 3 2 5" xfId="48554" xr:uid="{00000000-0005-0000-0000-0000B6BA0000}"/>
    <cellStyle name="Normal 89 3 2 5 2" xfId="48555" xr:uid="{00000000-0005-0000-0000-0000B7BA0000}"/>
    <cellStyle name="Normal 89 3 2 6" xfId="48556" xr:uid="{00000000-0005-0000-0000-0000B8BA0000}"/>
    <cellStyle name="Normal 89 3 2 6 2" xfId="48557" xr:uid="{00000000-0005-0000-0000-0000B9BA0000}"/>
    <cellStyle name="Normal 89 3 2 7" xfId="48558" xr:uid="{00000000-0005-0000-0000-0000BABA0000}"/>
    <cellStyle name="Normal 89 3 2 8" xfId="56408" xr:uid="{00000000-0005-0000-0000-0000BBBA0000}"/>
    <cellStyle name="Normal 89 3 3" xfId="48559" xr:uid="{00000000-0005-0000-0000-0000BCBA0000}"/>
    <cellStyle name="Normal 89 3 3 2" xfId="48560" xr:uid="{00000000-0005-0000-0000-0000BDBA0000}"/>
    <cellStyle name="Normal 89 3 3 2 2" xfId="48561" xr:uid="{00000000-0005-0000-0000-0000BEBA0000}"/>
    <cellStyle name="Normal 89 3 3 2 2 2" xfId="48562" xr:uid="{00000000-0005-0000-0000-0000BFBA0000}"/>
    <cellStyle name="Normal 89 3 3 2 3" xfId="48563" xr:uid="{00000000-0005-0000-0000-0000C0BA0000}"/>
    <cellStyle name="Normal 89 3 3 2 4" xfId="56410" xr:uid="{00000000-0005-0000-0000-0000C1BA0000}"/>
    <cellStyle name="Normal 89 3 3 3" xfId="48564" xr:uid="{00000000-0005-0000-0000-0000C2BA0000}"/>
    <cellStyle name="Normal 89 3 3 3 2" xfId="48565" xr:uid="{00000000-0005-0000-0000-0000C3BA0000}"/>
    <cellStyle name="Normal 89 3 3 3 2 2" xfId="48566" xr:uid="{00000000-0005-0000-0000-0000C4BA0000}"/>
    <cellStyle name="Normal 89 3 3 3 3" xfId="48567" xr:uid="{00000000-0005-0000-0000-0000C5BA0000}"/>
    <cellStyle name="Normal 89 3 3 4" xfId="48568" xr:uid="{00000000-0005-0000-0000-0000C6BA0000}"/>
    <cellStyle name="Normal 89 3 3 4 2" xfId="48569" xr:uid="{00000000-0005-0000-0000-0000C7BA0000}"/>
    <cellStyle name="Normal 89 3 3 4 2 2" xfId="48570" xr:uid="{00000000-0005-0000-0000-0000C8BA0000}"/>
    <cellStyle name="Normal 89 3 3 4 3" xfId="48571" xr:uid="{00000000-0005-0000-0000-0000C9BA0000}"/>
    <cellStyle name="Normal 89 3 3 5" xfId="48572" xr:uid="{00000000-0005-0000-0000-0000CABA0000}"/>
    <cellStyle name="Normal 89 3 3 5 2" xfId="48573" xr:uid="{00000000-0005-0000-0000-0000CBBA0000}"/>
    <cellStyle name="Normal 89 3 3 6" xfId="48574" xr:uid="{00000000-0005-0000-0000-0000CCBA0000}"/>
    <cellStyle name="Normal 89 3 3 7" xfId="56409" xr:uid="{00000000-0005-0000-0000-0000CDBA0000}"/>
    <cellStyle name="Normal 89 3 4" xfId="48575" xr:uid="{00000000-0005-0000-0000-0000CEBA0000}"/>
    <cellStyle name="Normal 89 3 4 2" xfId="48576" xr:uid="{00000000-0005-0000-0000-0000CFBA0000}"/>
    <cellStyle name="Normal 89 3 4 2 2" xfId="48577" xr:uid="{00000000-0005-0000-0000-0000D0BA0000}"/>
    <cellStyle name="Normal 89 3 4 3" xfId="48578" xr:uid="{00000000-0005-0000-0000-0000D1BA0000}"/>
    <cellStyle name="Normal 89 3 5" xfId="48579" xr:uid="{00000000-0005-0000-0000-0000D2BA0000}"/>
    <cellStyle name="Normal 89 3 5 2" xfId="48580" xr:uid="{00000000-0005-0000-0000-0000D3BA0000}"/>
    <cellStyle name="Normal 89 3 5 2 2" xfId="48581" xr:uid="{00000000-0005-0000-0000-0000D4BA0000}"/>
    <cellStyle name="Normal 89 3 5 3" xfId="48582" xr:uid="{00000000-0005-0000-0000-0000D5BA0000}"/>
    <cellStyle name="Normal 89 3 6" xfId="48583" xr:uid="{00000000-0005-0000-0000-0000D6BA0000}"/>
    <cellStyle name="Normal 89 3 6 2" xfId="48584" xr:uid="{00000000-0005-0000-0000-0000D7BA0000}"/>
    <cellStyle name="Normal 89 3 6 2 2" xfId="48585" xr:uid="{00000000-0005-0000-0000-0000D8BA0000}"/>
    <cellStyle name="Normal 89 3 6 3" xfId="48586" xr:uid="{00000000-0005-0000-0000-0000D9BA0000}"/>
    <cellStyle name="Normal 89 3 7" xfId="48587" xr:uid="{00000000-0005-0000-0000-0000DABA0000}"/>
    <cellStyle name="Normal 89 3 7 2" xfId="48588" xr:uid="{00000000-0005-0000-0000-0000DBBA0000}"/>
    <cellStyle name="Normal 89 3 8" xfId="48589" xr:uid="{00000000-0005-0000-0000-0000DCBA0000}"/>
    <cellStyle name="Normal 89 3 8 2" xfId="48590" xr:uid="{00000000-0005-0000-0000-0000DDBA0000}"/>
    <cellStyle name="Normal 89 3 9" xfId="48591" xr:uid="{00000000-0005-0000-0000-0000DEBA0000}"/>
    <cellStyle name="Normal 89 3 9 2" xfId="48592" xr:uid="{00000000-0005-0000-0000-0000DFBA0000}"/>
    <cellStyle name="Normal 89 4" xfId="48593" xr:uid="{00000000-0005-0000-0000-0000E0BA0000}"/>
    <cellStyle name="Normal 89 4 10" xfId="48594" xr:uid="{00000000-0005-0000-0000-0000E1BA0000}"/>
    <cellStyle name="Normal 89 4 10 2" xfId="48595" xr:uid="{00000000-0005-0000-0000-0000E2BA0000}"/>
    <cellStyle name="Normal 89 4 11" xfId="48596" xr:uid="{00000000-0005-0000-0000-0000E3BA0000}"/>
    <cellStyle name="Normal 89 4 2" xfId="48597" xr:uid="{00000000-0005-0000-0000-0000E4BA0000}"/>
    <cellStyle name="Normal 89 4 2 2" xfId="48598" xr:uid="{00000000-0005-0000-0000-0000E5BA0000}"/>
    <cellStyle name="Normal 89 4 2 2 2" xfId="48599" xr:uid="{00000000-0005-0000-0000-0000E6BA0000}"/>
    <cellStyle name="Normal 89 4 2 2 2 2" xfId="48600" xr:uid="{00000000-0005-0000-0000-0000E7BA0000}"/>
    <cellStyle name="Normal 89 4 2 2 3" xfId="48601" xr:uid="{00000000-0005-0000-0000-0000E8BA0000}"/>
    <cellStyle name="Normal 89 4 2 3" xfId="48602" xr:uid="{00000000-0005-0000-0000-0000E9BA0000}"/>
    <cellStyle name="Normal 89 4 2 3 2" xfId="48603" xr:uid="{00000000-0005-0000-0000-0000EABA0000}"/>
    <cellStyle name="Normal 89 4 2 3 2 2" xfId="48604" xr:uid="{00000000-0005-0000-0000-0000EBBA0000}"/>
    <cellStyle name="Normal 89 4 2 3 3" xfId="48605" xr:uid="{00000000-0005-0000-0000-0000ECBA0000}"/>
    <cellStyle name="Normal 89 4 2 4" xfId="48606" xr:uid="{00000000-0005-0000-0000-0000EDBA0000}"/>
    <cellStyle name="Normal 89 4 2 4 2" xfId="48607" xr:uid="{00000000-0005-0000-0000-0000EEBA0000}"/>
    <cellStyle name="Normal 89 4 2 4 2 2" xfId="48608" xr:uid="{00000000-0005-0000-0000-0000EFBA0000}"/>
    <cellStyle name="Normal 89 4 2 4 3" xfId="48609" xr:uid="{00000000-0005-0000-0000-0000F0BA0000}"/>
    <cellStyle name="Normal 89 4 2 5" xfId="48610" xr:uid="{00000000-0005-0000-0000-0000F1BA0000}"/>
    <cellStyle name="Normal 89 4 2 5 2" xfId="48611" xr:uid="{00000000-0005-0000-0000-0000F2BA0000}"/>
    <cellStyle name="Normal 89 4 2 6" xfId="48612" xr:uid="{00000000-0005-0000-0000-0000F3BA0000}"/>
    <cellStyle name="Normal 89 4 2 6 2" xfId="48613" xr:uid="{00000000-0005-0000-0000-0000F4BA0000}"/>
    <cellStyle name="Normal 89 4 2 7" xfId="48614" xr:uid="{00000000-0005-0000-0000-0000F5BA0000}"/>
    <cellStyle name="Normal 89 4 3" xfId="48615" xr:uid="{00000000-0005-0000-0000-0000F6BA0000}"/>
    <cellStyle name="Normal 89 4 3 2" xfId="48616" xr:uid="{00000000-0005-0000-0000-0000F7BA0000}"/>
    <cellStyle name="Normal 89 4 3 2 2" xfId="48617" xr:uid="{00000000-0005-0000-0000-0000F8BA0000}"/>
    <cellStyle name="Normal 89 4 3 2 2 2" xfId="48618" xr:uid="{00000000-0005-0000-0000-0000F9BA0000}"/>
    <cellStyle name="Normal 89 4 3 2 3" xfId="48619" xr:uid="{00000000-0005-0000-0000-0000FABA0000}"/>
    <cellStyle name="Normal 89 4 3 3" xfId="48620" xr:uid="{00000000-0005-0000-0000-0000FBBA0000}"/>
    <cellStyle name="Normal 89 4 3 3 2" xfId="48621" xr:uid="{00000000-0005-0000-0000-0000FCBA0000}"/>
    <cellStyle name="Normal 89 4 3 3 2 2" xfId="48622" xr:uid="{00000000-0005-0000-0000-0000FDBA0000}"/>
    <cellStyle name="Normal 89 4 3 3 3" xfId="48623" xr:uid="{00000000-0005-0000-0000-0000FEBA0000}"/>
    <cellStyle name="Normal 89 4 3 4" xfId="48624" xr:uid="{00000000-0005-0000-0000-0000FFBA0000}"/>
    <cellStyle name="Normal 89 4 3 4 2" xfId="48625" xr:uid="{00000000-0005-0000-0000-000000BB0000}"/>
    <cellStyle name="Normal 89 4 3 4 2 2" xfId="48626" xr:uid="{00000000-0005-0000-0000-000001BB0000}"/>
    <cellStyle name="Normal 89 4 3 4 3" xfId="48627" xr:uid="{00000000-0005-0000-0000-000002BB0000}"/>
    <cellStyle name="Normal 89 4 3 5" xfId="48628" xr:uid="{00000000-0005-0000-0000-000003BB0000}"/>
    <cellStyle name="Normal 89 4 3 5 2" xfId="48629" xr:uid="{00000000-0005-0000-0000-000004BB0000}"/>
    <cellStyle name="Normal 89 4 3 6" xfId="48630" xr:uid="{00000000-0005-0000-0000-000005BB0000}"/>
    <cellStyle name="Normal 89 4 4" xfId="48631" xr:uid="{00000000-0005-0000-0000-000006BB0000}"/>
    <cellStyle name="Normal 89 4 4 2" xfId="48632" xr:uid="{00000000-0005-0000-0000-000007BB0000}"/>
    <cellStyle name="Normal 89 4 4 2 2" xfId="48633" xr:uid="{00000000-0005-0000-0000-000008BB0000}"/>
    <cellStyle name="Normal 89 4 4 3" xfId="48634" xr:uid="{00000000-0005-0000-0000-000009BB0000}"/>
    <cellStyle name="Normal 89 4 5" xfId="48635" xr:uid="{00000000-0005-0000-0000-00000ABB0000}"/>
    <cellStyle name="Normal 89 4 5 2" xfId="48636" xr:uid="{00000000-0005-0000-0000-00000BBB0000}"/>
    <cellStyle name="Normal 89 4 5 2 2" xfId="48637" xr:uid="{00000000-0005-0000-0000-00000CBB0000}"/>
    <cellStyle name="Normal 89 4 5 3" xfId="48638" xr:uid="{00000000-0005-0000-0000-00000DBB0000}"/>
    <cellStyle name="Normal 89 4 6" xfId="48639" xr:uid="{00000000-0005-0000-0000-00000EBB0000}"/>
    <cellStyle name="Normal 89 4 6 2" xfId="48640" xr:uid="{00000000-0005-0000-0000-00000FBB0000}"/>
    <cellStyle name="Normal 89 4 6 2 2" xfId="48641" xr:uid="{00000000-0005-0000-0000-000010BB0000}"/>
    <cellStyle name="Normal 89 4 6 3" xfId="48642" xr:uid="{00000000-0005-0000-0000-000011BB0000}"/>
    <cellStyle name="Normal 89 4 7" xfId="48643" xr:uid="{00000000-0005-0000-0000-000012BB0000}"/>
    <cellStyle name="Normal 89 4 7 2" xfId="48644" xr:uid="{00000000-0005-0000-0000-000013BB0000}"/>
    <cellStyle name="Normal 89 4 8" xfId="48645" xr:uid="{00000000-0005-0000-0000-000014BB0000}"/>
    <cellStyle name="Normal 89 4 8 2" xfId="48646" xr:uid="{00000000-0005-0000-0000-000015BB0000}"/>
    <cellStyle name="Normal 89 4 9" xfId="48647" xr:uid="{00000000-0005-0000-0000-000016BB0000}"/>
    <cellStyle name="Normal 89 4 9 2" xfId="48648" xr:uid="{00000000-0005-0000-0000-000017BB0000}"/>
    <cellStyle name="Normal 89 5" xfId="48649" xr:uid="{00000000-0005-0000-0000-000018BB0000}"/>
    <cellStyle name="Normal 89 5 2" xfId="48650" xr:uid="{00000000-0005-0000-0000-000019BB0000}"/>
    <cellStyle name="Normal 89 5 2 2" xfId="48651" xr:uid="{00000000-0005-0000-0000-00001ABB0000}"/>
    <cellStyle name="Normal 89 5 2 2 2" xfId="48652" xr:uid="{00000000-0005-0000-0000-00001BBB0000}"/>
    <cellStyle name="Normal 89 5 2 3" xfId="48653" xr:uid="{00000000-0005-0000-0000-00001CBB0000}"/>
    <cellStyle name="Normal 89 5 3" xfId="48654" xr:uid="{00000000-0005-0000-0000-00001DBB0000}"/>
    <cellStyle name="Normal 89 5 3 2" xfId="48655" xr:uid="{00000000-0005-0000-0000-00001EBB0000}"/>
    <cellStyle name="Normal 89 5 3 2 2" xfId="48656" xr:uid="{00000000-0005-0000-0000-00001FBB0000}"/>
    <cellStyle name="Normal 89 5 3 3" xfId="48657" xr:uid="{00000000-0005-0000-0000-000020BB0000}"/>
    <cellStyle name="Normal 89 5 4" xfId="48658" xr:uid="{00000000-0005-0000-0000-000021BB0000}"/>
    <cellStyle name="Normal 89 5 4 2" xfId="48659" xr:uid="{00000000-0005-0000-0000-000022BB0000}"/>
    <cellStyle name="Normal 89 5 4 2 2" xfId="48660" xr:uid="{00000000-0005-0000-0000-000023BB0000}"/>
    <cellStyle name="Normal 89 5 4 3" xfId="48661" xr:uid="{00000000-0005-0000-0000-000024BB0000}"/>
    <cellStyle name="Normal 89 5 5" xfId="48662" xr:uid="{00000000-0005-0000-0000-000025BB0000}"/>
    <cellStyle name="Normal 89 5 5 2" xfId="48663" xr:uid="{00000000-0005-0000-0000-000026BB0000}"/>
    <cellStyle name="Normal 89 5 6" xfId="48664" xr:uid="{00000000-0005-0000-0000-000027BB0000}"/>
    <cellStyle name="Normal 89 5 6 2" xfId="48665" xr:uid="{00000000-0005-0000-0000-000028BB0000}"/>
    <cellStyle name="Normal 89 5 7" xfId="48666" xr:uid="{00000000-0005-0000-0000-000029BB0000}"/>
    <cellStyle name="Normal 89 6" xfId="48667" xr:uid="{00000000-0005-0000-0000-00002ABB0000}"/>
    <cellStyle name="Normal 89 6 2" xfId="48668" xr:uid="{00000000-0005-0000-0000-00002BBB0000}"/>
    <cellStyle name="Normal 89 6 2 2" xfId="48669" xr:uid="{00000000-0005-0000-0000-00002CBB0000}"/>
    <cellStyle name="Normal 89 6 2 2 2" xfId="48670" xr:uid="{00000000-0005-0000-0000-00002DBB0000}"/>
    <cellStyle name="Normal 89 6 2 3" xfId="48671" xr:uid="{00000000-0005-0000-0000-00002EBB0000}"/>
    <cellStyle name="Normal 89 6 3" xfId="48672" xr:uid="{00000000-0005-0000-0000-00002FBB0000}"/>
    <cellStyle name="Normal 89 6 3 2" xfId="48673" xr:uid="{00000000-0005-0000-0000-000030BB0000}"/>
    <cellStyle name="Normal 89 6 3 2 2" xfId="48674" xr:uid="{00000000-0005-0000-0000-000031BB0000}"/>
    <cellStyle name="Normal 89 6 3 3" xfId="48675" xr:uid="{00000000-0005-0000-0000-000032BB0000}"/>
    <cellStyle name="Normal 89 6 4" xfId="48676" xr:uid="{00000000-0005-0000-0000-000033BB0000}"/>
    <cellStyle name="Normal 89 6 4 2" xfId="48677" xr:uid="{00000000-0005-0000-0000-000034BB0000}"/>
    <cellStyle name="Normal 89 6 4 2 2" xfId="48678" xr:uid="{00000000-0005-0000-0000-000035BB0000}"/>
    <cellStyle name="Normal 89 6 4 3" xfId="48679" xr:uid="{00000000-0005-0000-0000-000036BB0000}"/>
    <cellStyle name="Normal 89 6 5" xfId="48680" xr:uid="{00000000-0005-0000-0000-000037BB0000}"/>
    <cellStyle name="Normal 89 6 5 2" xfId="48681" xr:uid="{00000000-0005-0000-0000-000038BB0000}"/>
    <cellStyle name="Normal 89 6 6" xfId="48682" xr:uid="{00000000-0005-0000-0000-000039BB0000}"/>
    <cellStyle name="Normal 89 7" xfId="48683" xr:uid="{00000000-0005-0000-0000-00003ABB0000}"/>
    <cellStyle name="Normal 89 7 2" xfId="48684" xr:uid="{00000000-0005-0000-0000-00003BBB0000}"/>
    <cellStyle name="Normal 89 7 2 2" xfId="48685" xr:uid="{00000000-0005-0000-0000-00003CBB0000}"/>
    <cellStyle name="Normal 89 7 3" xfId="48686" xr:uid="{00000000-0005-0000-0000-00003DBB0000}"/>
    <cellStyle name="Normal 89 8" xfId="48687" xr:uid="{00000000-0005-0000-0000-00003EBB0000}"/>
    <cellStyle name="Normal 89 8 2" xfId="48688" xr:uid="{00000000-0005-0000-0000-00003FBB0000}"/>
    <cellStyle name="Normal 89 8 2 2" xfId="48689" xr:uid="{00000000-0005-0000-0000-000040BB0000}"/>
    <cellStyle name="Normal 89 8 3" xfId="48690" xr:uid="{00000000-0005-0000-0000-000041BB0000}"/>
    <cellStyle name="Normal 89 9" xfId="48691" xr:uid="{00000000-0005-0000-0000-000042BB0000}"/>
    <cellStyle name="Normal 89 9 2" xfId="48692" xr:uid="{00000000-0005-0000-0000-000043BB0000}"/>
    <cellStyle name="Normal 89 9 2 2" xfId="48693" xr:uid="{00000000-0005-0000-0000-000044BB0000}"/>
    <cellStyle name="Normal 89 9 3" xfId="48694" xr:uid="{00000000-0005-0000-0000-000045BB0000}"/>
    <cellStyle name="Normal 9" xfId="1413" xr:uid="{00000000-0005-0000-0000-000046BB0000}"/>
    <cellStyle name="Normal 9 2" xfId="1414" xr:uid="{00000000-0005-0000-0000-000047BB0000}"/>
    <cellStyle name="Normal 9 2 10" xfId="48695" xr:uid="{00000000-0005-0000-0000-000048BB0000}"/>
    <cellStyle name="Normal 9 2 10 2" xfId="48696" xr:uid="{00000000-0005-0000-0000-000049BB0000}"/>
    <cellStyle name="Normal 9 2 10 2 2" xfId="48697" xr:uid="{00000000-0005-0000-0000-00004ABB0000}"/>
    <cellStyle name="Normal 9 2 10 3" xfId="48698" xr:uid="{00000000-0005-0000-0000-00004BBB0000}"/>
    <cellStyle name="Normal 9 2 11" xfId="48699" xr:uid="{00000000-0005-0000-0000-00004CBB0000}"/>
    <cellStyle name="Normal 9 2 11 2" xfId="48700" xr:uid="{00000000-0005-0000-0000-00004DBB0000}"/>
    <cellStyle name="Normal 9 2 11 2 2" xfId="48701" xr:uid="{00000000-0005-0000-0000-00004EBB0000}"/>
    <cellStyle name="Normal 9 2 11 3" xfId="48702" xr:uid="{00000000-0005-0000-0000-00004FBB0000}"/>
    <cellStyle name="Normal 9 2 12" xfId="48703" xr:uid="{00000000-0005-0000-0000-000050BB0000}"/>
    <cellStyle name="Normal 9 2 12 2" xfId="48704" xr:uid="{00000000-0005-0000-0000-000051BB0000}"/>
    <cellStyle name="Normal 9 2 13" xfId="48705" xr:uid="{00000000-0005-0000-0000-000052BB0000}"/>
    <cellStyle name="Normal 9 2 13 2" xfId="48706" xr:uid="{00000000-0005-0000-0000-000053BB0000}"/>
    <cellStyle name="Normal 9 2 14" xfId="48707" xr:uid="{00000000-0005-0000-0000-000054BB0000}"/>
    <cellStyle name="Normal 9 2 14 2" xfId="48708" xr:uid="{00000000-0005-0000-0000-000055BB0000}"/>
    <cellStyle name="Normal 9 2 2" xfId="48709" xr:uid="{00000000-0005-0000-0000-000056BB0000}"/>
    <cellStyle name="Normal 9 2 2 2" xfId="56411" xr:uid="{00000000-0005-0000-0000-000057BB0000}"/>
    <cellStyle name="Normal 9 2 2 3" xfId="56412" xr:uid="{00000000-0005-0000-0000-000058BB0000}"/>
    <cellStyle name="Normal 9 2 2 3 2" xfId="56413" xr:uid="{00000000-0005-0000-0000-000059BB0000}"/>
    <cellStyle name="Normal 9 2 3" xfId="48710" xr:uid="{00000000-0005-0000-0000-00005ABB0000}"/>
    <cellStyle name="Normal 9 2 3 2" xfId="48711" xr:uid="{00000000-0005-0000-0000-00005BBB0000}"/>
    <cellStyle name="Normal 9 2 3 2 2" xfId="48712" xr:uid="{00000000-0005-0000-0000-00005CBB0000}"/>
    <cellStyle name="Normal 9 2 3 2 2 2" xfId="48713" xr:uid="{00000000-0005-0000-0000-00005DBB0000}"/>
    <cellStyle name="Normal 9 2 3 2 2 2 2" xfId="48714" xr:uid="{00000000-0005-0000-0000-00005EBB0000}"/>
    <cellStyle name="Normal 9 2 3 2 2 3" xfId="48715" xr:uid="{00000000-0005-0000-0000-00005FBB0000}"/>
    <cellStyle name="Normal 9 2 3 2 3" xfId="48716" xr:uid="{00000000-0005-0000-0000-000060BB0000}"/>
    <cellStyle name="Normal 9 2 3 2 3 2" xfId="48717" xr:uid="{00000000-0005-0000-0000-000061BB0000}"/>
    <cellStyle name="Normal 9 2 3 2 3 2 2" xfId="48718" xr:uid="{00000000-0005-0000-0000-000062BB0000}"/>
    <cellStyle name="Normal 9 2 3 2 3 3" xfId="48719" xr:uid="{00000000-0005-0000-0000-000063BB0000}"/>
    <cellStyle name="Normal 9 2 3 2 4" xfId="48720" xr:uid="{00000000-0005-0000-0000-000064BB0000}"/>
    <cellStyle name="Normal 9 2 3 2 4 2" xfId="48721" xr:uid="{00000000-0005-0000-0000-000065BB0000}"/>
    <cellStyle name="Normal 9 2 3 2 4 2 2" xfId="48722" xr:uid="{00000000-0005-0000-0000-000066BB0000}"/>
    <cellStyle name="Normal 9 2 3 2 4 3" xfId="48723" xr:uid="{00000000-0005-0000-0000-000067BB0000}"/>
    <cellStyle name="Normal 9 2 3 2 5" xfId="48724" xr:uid="{00000000-0005-0000-0000-000068BB0000}"/>
    <cellStyle name="Normal 9 2 3 2 5 2" xfId="48725" xr:uid="{00000000-0005-0000-0000-000069BB0000}"/>
    <cellStyle name="Normal 9 2 3 2 6" xfId="48726" xr:uid="{00000000-0005-0000-0000-00006ABB0000}"/>
    <cellStyle name="Normal 9 2 3 2 6 2" xfId="48727" xr:uid="{00000000-0005-0000-0000-00006BBB0000}"/>
    <cellStyle name="Normal 9 2 3 2 7" xfId="48728" xr:uid="{00000000-0005-0000-0000-00006CBB0000}"/>
    <cellStyle name="Normal 9 2 3 3" xfId="48729" xr:uid="{00000000-0005-0000-0000-00006DBB0000}"/>
    <cellStyle name="Normal 9 2 3 3 2" xfId="48730" xr:uid="{00000000-0005-0000-0000-00006EBB0000}"/>
    <cellStyle name="Normal 9 2 3 3 2 2" xfId="48731" xr:uid="{00000000-0005-0000-0000-00006FBB0000}"/>
    <cellStyle name="Normal 9 2 3 3 2 2 2" xfId="48732" xr:uid="{00000000-0005-0000-0000-000070BB0000}"/>
    <cellStyle name="Normal 9 2 3 3 2 3" xfId="48733" xr:uid="{00000000-0005-0000-0000-000071BB0000}"/>
    <cellStyle name="Normal 9 2 3 3 3" xfId="48734" xr:uid="{00000000-0005-0000-0000-000072BB0000}"/>
    <cellStyle name="Normal 9 2 3 3 3 2" xfId="48735" xr:uid="{00000000-0005-0000-0000-000073BB0000}"/>
    <cellStyle name="Normal 9 2 3 3 3 2 2" xfId="48736" xr:uid="{00000000-0005-0000-0000-000074BB0000}"/>
    <cellStyle name="Normal 9 2 3 3 3 3" xfId="48737" xr:uid="{00000000-0005-0000-0000-000075BB0000}"/>
    <cellStyle name="Normal 9 2 3 3 4" xfId="48738" xr:uid="{00000000-0005-0000-0000-000076BB0000}"/>
    <cellStyle name="Normal 9 2 3 3 4 2" xfId="48739" xr:uid="{00000000-0005-0000-0000-000077BB0000}"/>
    <cellStyle name="Normal 9 2 3 3 4 2 2" xfId="48740" xr:uid="{00000000-0005-0000-0000-000078BB0000}"/>
    <cellStyle name="Normal 9 2 3 3 4 3" xfId="48741" xr:uid="{00000000-0005-0000-0000-000079BB0000}"/>
    <cellStyle name="Normal 9 2 3 3 5" xfId="48742" xr:uid="{00000000-0005-0000-0000-00007ABB0000}"/>
    <cellStyle name="Normal 9 2 3 3 5 2" xfId="48743" xr:uid="{00000000-0005-0000-0000-00007BBB0000}"/>
    <cellStyle name="Normal 9 2 3 3 6" xfId="48744" xr:uid="{00000000-0005-0000-0000-00007CBB0000}"/>
    <cellStyle name="Normal 9 2 3 4" xfId="48745" xr:uid="{00000000-0005-0000-0000-00007DBB0000}"/>
    <cellStyle name="Normal 9 2 3 4 2" xfId="48746" xr:uid="{00000000-0005-0000-0000-00007EBB0000}"/>
    <cellStyle name="Normal 9 2 3 4 2 2" xfId="48747" xr:uid="{00000000-0005-0000-0000-00007FBB0000}"/>
    <cellStyle name="Normal 9 2 3 4 3" xfId="48748" xr:uid="{00000000-0005-0000-0000-000080BB0000}"/>
    <cellStyle name="Normal 9 2 3 5" xfId="48749" xr:uid="{00000000-0005-0000-0000-000081BB0000}"/>
    <cellStyle name="Normal 9 2 3 5 2" xfId="48750" xr:uid="{00000000-0005-0000-0000-000082BB0000}"/>
    <cellStyle name="Normal 9 2 3 5 2 2" xfId="48751" xr:uid="{00000000-0005-0000-0000-000083BB0000}"/>
    <cellStyle name="Normal 9 2 3 5 3" xfId="48752" xr:uid="{00000000-0005-0000-0000-000084BB0000}"/>
    <cellStyle name="Normal 9 2 3 6" xfId="48753" xr:uid="{00000000-0005-0000-0000-000085BB0000}"/>
    <cellStyle name="Normal 9 2 3 6 2" xfId="48754" xr:uid="{00000000-0005-0000-0000-000086BB0000}"/>
    <cellStyle name="Normal 9 2 3 6 2 2" xfId="48755" xr:uid="{00000000-0005-0000-0000-000087BB0000}"/>
    <cellStyle name="Normal 9 2 3 6 3" xfId="48756" xr:uid="{00000000-0005-0000-0000-000088BB0000}"/>
    <cellStyle name="Normal 9 2 3 7" xfId="48757" xr:uid="{00000000-0005-0000-0000-000089BB0000}"/>
    <cellStyle name="Normal 9 2 3 7 2" xfId="48758" xr:uid="{00000000-0005-0000-0000-00008ABB0000}"/>
    <cellStyle name="Normal 9 2 3 8" xfId="48759" xr:uid="{00000000-0005-0000-0000-00008BBB0000}"/>
    <cellStyle name="Normal 9 2 3 8 2" xfId="48760" xr:uid="{00000000-0005-0000-0000-00008CBB0000}"/>
    <cellStyle name="Normal 9 2 3 9" xfId="48761" xr:uid="{00000000-0005-0000-0000-00008DBB0000}"/>
    <cellStyle name="Normal 9 2 4" xfId="48762" xr:uid="{00000000-0005-0000-0000-00008EBB0000}"/>
    <cellStyle name="Normal 9 2 4 2" xfId="48763" xr:uid="{00000000-0005-0000-0000-00008FBB0000}"/>
    <cellStyle name="Normal 9 2 4 2 2" xfId="48764" xr:uid="{00000000-0005-0000-0000-000090BB0000}"/>
    <cellStyle name="Normal 9 2 4 2 2 2" xfId="48765" xr:uid="{00000000-0005-0000-0000-000091BB0000}"/>
    <cellStyle name="Normal 9 2 4 2 3" xfId="48766" xr:uid="{00000000-0005-0000-0000-000092BB0000}"/>
    <cellStyle name="Normal 9 2 4 3" xfId="48767" xr:uid="{00000000-0005-0000-0000-000093BB0000}"/>
    <cellStyle name="Normal 9 2 4 3 2" xfId="48768" xr:uid="{00000000-0005-0000-0000-000094BB0000}"/>
    <cellStyle name="Normal 9 2 4 3 2 2" xfId="48769" xr:uid="{00000000-0005-0000-0000-000095BB0000}"/>
    <cellStyle name="Normal 9 2 4 3 3" xfId="48770" xr:uid="{00000000-0005-0000-0000-000096BB0000}"/>
    <cellStyle name="Normal 9 2 4 4" xfId="48771" xr:uid="{00000000-0005-0000-0000-000097BB0000}"/>
    <cellStyle name="Normal 9 2 4 4 2" xfId="48772" xr:uid="{00000000-0005-0000-0000-000098BB0000}"/>
    <cellStyle name="Normal 9 2 4 4 2 2" xfId="48773" xr:uid="{00000000-0005-0000-0000-000099BB0000}"/>
    <cellStyle name="Normal 9 2 4 4 3" xfId="48774" xr:uid="{00000000-0005-0000-0000-00009ABB0000}"/>
    <cellStyle name="Normal 9 2 4 5" xfId="48775" xr:uid="{00000000-0005-0000-0000-00009BBB0000}"/>
    <cellStyle name="Normal 9 2 4 5 2" xfId="48776" xr:uid="{00000000-0005-0000-0000-00009CBB0000}"/>
    <cellStyle name="Normal 9 2 4 6" xfId="48777" xr:uid="{00000000-0005-0000-0000-00009DBB0000}"/>
    <cellStyle name="Normal 9 2 4 6 2" xfId="48778" xr:uid="{00000000-0005-0000-0000-00009EBB0000}"/>
    <cellStyle name="Normal 9 2 4 7" xfId="48779" xr:uid="{00000000-0005-0000-0000-00009FBB0000}"/>
    <cellStyle name="Normal 9 2 5" xfId="48780" xr:uid="{00000000-0005-0000-0000-0000A0BB0000}"/>
    <cellStyle name="Normal 9 2 5 2" xfId="48781" xr:uid="{00000000-0005-0000-0000-0000A1BB0000}"/>
    <cellStyle name="Normal 9 2 5 2 2" xfId="48782" xr:uid="{00000000-0005-0000-0000-0000A2BB0000}"/>
    <cellStyle name="Normal 9 2 5 2 2 2" xfId="48783" xr:uid="{00000000-0005-0000-0000-0000A3BB0000}"/>
    <cellStyle name="Normal 9 2 5 2 3" xfId="48784" xr:uid="{00000000-0005-0000-0000-0000A4BB0000}"/>
    <cellStyle name="Normal 9 2 5 3" xfId="48785" xr:uid="{00000000-0005-0000-0000-0000A5BB0000}"/>
    <cellStyle name="Normal 9 2 5 3 2" xfId="48786" xr:uid="{00000000-0005-0000-0000-0000A6BB0000}"/>
    <cellStyle name="Normal 9 2 5 3 2 2" xfId="48787" xr:uid="{00000000-0005-0000-0000-0000A7BB0000}"/>
    <cellStyle name="Normal 9 2 5 3 3" xfId="48788" xr:uid="{00000000-0005-0000-0000-0000A8BB0000}"/>
    <cellStyle name="Normal 9 2 5 4" xfId="48789" xr:uid="{00000000-0005-0000-0000-0000A9BB0000}"/>
    <cellStyle name="Normal 9 2 5 4 2" xfId="48790" xr:uid="{00000000-0005-0000-0000-0000AABB0000}"/>
    <cellStyle name="Normal 9 2 5 4 2 2" xfId="48791" xr:uid="{00000000-0005-0000-0000-0000ABBB0000}"/>
    <cellStyle name="Normal 9 2 5 4 3" xfId="48792" xr:uid="{00000000-0005-0000-0000-0000ACBB0000}"/>
    <cellStyle name="Normal 9 2 5 5" xfId="48793" xr:uid="{00000000-0005-0000-0000-0000ADBB0000}"/>
    <cellStyle name="Normal 9 2 5 5 2" xfId="48794" xr:uid="{00000000-0005-0000-0000-0000AEBB0000}"/>
    <cellStyle name="Normal 9 2 5 6" xfId="48795" xr:uid="{00000000-0005-0000-0000-0000AFBB0000}"/>
    <cellStyle name="Normal 9 2 6" xfId="48796" xr:uid="{00000000-0005-0000-0000-0000B0BB0000}"/>
    <cellStyle name="Normal 9 2 6 2" xfId="48797" xr:uid="{00000000-0005-0000-0000-0000B1BB0000}"/>
    <cellStyle name="Normal 9 2 6 2 2" xfId="48798" xr:uid="{00000000-0005-0000-0000-0000B2BB0000}"/>
    <cellStyle name="Normal 9 2 6 2 2 2" xfId="48799" xr:uid="{00000000-0005-0000-0000-0000B3BB0000}"/>
    <cellStyle name="Normal 9 2 6 2 3" xfId="48800" xr:uid="{00000000-0005-0000-0000-0000B4BB0000}"/>
    <cellStyle name="Normal 9 2 6 3" xfId="48801" xr:uid="{00000000-0005-0000-0000-0000B5BB0000}"/>
    <cellStyle name="Normal 9 2 6 3 2" xfId="48802" xr:uid="{00000000-0005-0000-0000-0000B6BB0000}"/>
    <cellStyle name="Normal 9 2 6 3 2 2" xfId="48803" xr:uid="{00000000-0005-0000-0000-0000B7BB0000}"/>
    <cellStyle name="Normal 9 2 6 3 3" xfId="48804" xr:uid="{00000000-0005-0000-0000-0000B8BB0000}"/>
    <cellStyle name="Normal 9 2 6 4" xfId="48805" xr:uid="{00000000-0005-0000-0000-0000B9BB0000}"/>
    <cellStyle name="Normal 9 2 6 4 2" xfId="48806" xr:uid="{00000000-0005-0000-0000-0000BABB0000}"/>
    <cellStyle name="Normal 9 2 6 4 2 2" xfId="48807" xr:uid="{00000000-0005-0000-0000-0000BBBB0000}"/>
    <cellStyle name="Normal 9 2 6 4 3" xfId="48808" xr:uid="{00000000-0005-0000-0000-0000BCBB0000}"/>
    <cellStyle name="Normal 9 2 6 5" xfId="48809" xr:uid="{00000000-0005-0000-0000-0000BDBB0000}"/>
    <cellStyle name="Normal 9 2 6 5 2" xfId="48810" xr:uid="{00000000-0005-0000-0000-0000BEBB0000}"/>
    <cellStyle name="Normal 9 2 6 6" xfId="48811" xr:uid="{00000000-0005-0000-0000-0000BFBB0000}"/>
    <cellStyle name="Normal 9 2 7" xfId="48812" xr:uid="{00000000-0005-0000-0000-0000C0BB0000}"/>
    <cellStyle name="Normal 9 2 7 2" xfId="48813" xr:uid="{00000000-0005-0000-0000-0000C1BB0000}"/>
    <cellStyle name="Normal 9 2 7 2 2" xfId="48814" xr:uid="{00000000-0005-0000-0000-0000C2BB0000}"/>
    <cellStyle name="Normal 9 2 7 2 2 2" xfId="48815" xr:uid="{00000000-0005-0000-0000-0000C3BB0000}"/>
    <cellStyle name="Normal 9 2 7 2 3" xfId="48816" xr:uid="{00000000-0005-0000-0000-0000C4BB0000}"/>
    <cellStyle name="Normal 9 2 7 3" xfId="48817" xr:uid="{00000000-0005-0000-0000-0000C5BB0000}"/>
    <cellStyle name="Normal 9 2 7 3 2" xfId="48818" xr:uid="{00000000-0005-0000-0000-0000C6BB0000}"/>
    <cellStyle name="Normal 9 2 7 3 2 2" xfId="48819" xr:uid="{00000000-0005-0000-0000-0000C7BB0000}"/>
    <cellStyle name="Normal 9 2 7 3 3" xfId="48820" xr:uid="{00000000-0005-0000-0000-0000C8BB0000}"/>
    <cellStyle name="Normal 9 2 7 4" xfId="48821" xr:uid="{00000000-0005-0000-0000-0000C9BB0000}"/>
    <cellStyle name="Normal 9 2 7 4 2" xfId="48822" xr:uid="{00000000-0005-0000-0000-0000CABB0000}"/>
    <cellStyle name="Normal 9 2 7 4 2 2" xfId="48823" xr:uid="{00000000-0005-0000-0000-0000CBBB0000}"/>
    <cellStyle name="Normal 9 2 7 4 3" xfId="48824" xr:uid="{00000000-0005-0000-0000-0000CCBB0000}"/>
    <cellStyle name="Normal 9 2 7 5" xfId="48825" xr:uid="{00000000-0005-0000-0000-0000CDBB0000}"/>
    <cellStyle name="Normal 9 2 7 5 2" xfId="48826" xr:uid="{00000000-0005-0000-0000-0000CEBB0000}"/>
    <cellStyle name="Normal 9 2 7 6" xfId="48827" xr:uid="{00000000-0005-0000-0000-0000CFBB0000}"/>
    <cellStyle name="Normal 9 2 8" xfId="48828" xr:uid="{00000000-0005-0000-0000-0000D0BB0000}"/>
    <cellStyle name="Normal 9 2 8 2" xfId="48829" xr:uid="{00000000-0005-0000-0000-0000D1BB0000}"/>
    <cellStyle name="Normal 9 2 8 2 2" xfId="48830" xr:uid="{00000000-0005-0000-0000-0000D2BB0000}"/>
    <cellStyle name="Normal 9 2 8 3" xfId="48831" xr:uid="{00000000-0005-0000-0000-0000D3BB0000}"/>
    <cellStyle name="Normal 9 2 9" xfId="48832" xr:uid="{00000000-0005-0000-0000-0000D4BB0000}"/>
    <cellStyle name="Normal 9 2 9 2" xfId="48833" xr:uid="{00000000-0005-0000-0000-0000D5BB0000}"/>
    <cellStyle name="Normal 9 2 9 2 2" xfId="48834" xr:uid="{00000000-0005-0000-0000-0000D6BB0000}"/>
    <cellStyle name="Normal 9 2 9 3" xfId="48835" xr:uid="{00000000-0005-0000-0000-0000D7BB0000}"/>
    <cellStyle name="Normal 9 3" xfId="48836" xr:uid="{00000000-0005-0000-0000-0000D8BB0000}"/>
    <cellStyle name="Normal 9 3 10" xfId="48837" xr:uid="{00000000-0005-0000-0000-0000D9BB0000}"/>
    <cellStyle name="Normal 9 3 10 2" xfId="48838" xr:uid="{00000000-0005-0000-0000-0000DABB0000}"/>
    <cellStyle name="Normal 9 3 10 2 2" xfId="48839" xr:uid="{00000000-0005-0000-0000-0000DBBB0000}"/>
    <cellStyle name="Normal 9 3 10 3" xfId="48840" xr:uid="{00000000-0005-0000-0000-0000DCBB0000}"/>
    <cellStyle name="Normal 9 3 11" xfId="48841" xr:uid="{00000000-0005-0000-0000-0000DDBB0000}"/>
    <cellStyle name="Normal 9 3 11 2" xfId="48842" xr:uid="{00000000-0005-0000-0000-0000DEBB0000}"/>
    <cellStyle name="Normal 9 3 11 2 2" xfId="48843" xr:uid="{00000000-0005-0000-0000-0000DFBB0000}"/>
    <cellStyle name="Normal 9 3 11 3" xfId="48844" xr:uid="{00000000-0005-0000-0000-0000E0BB0000}"/>
    <cellStyle name="Normal 9 3 12" xfId="48845" xr:uid="{00000000-0005-0000-0000-0000E1BB0000}"/>
    <cellStyle name="Normal 9 3 12 2" xfId="48846" xr:uid="{00000000-0005-0000-0000-0000E2BB0000}"/>
    <cellStyle name="Normal 9 3 13" xfId="48847" xr:uid="{00000000-0005-0000-0000-0000E3BB0000}"/>
    <cellStyle name="Normal 9 3 13 2" xfId="48848" xr:uid="{00000000-0005-0000-0000-0000E4BB0000}"/>
    <cellStyle name="Normal 9 3 14" xfId="48849" xr:uid="{00000000-0005-0000-0000-0000E5BB0000}"/>
    <cellStyle name="Normal 9 3 15" xfId="48850" xr:uid="{00000000-0005-0000-0000-0000E6BB0000}"/>
    <cellStyle name="Normal 9 3 15 2" xfId="48851" xr:uid="{00000000-0005-0000-0000-0000E7BB0000}"/>
    <cellStyle name="Normal 9 3 2" xfId="48852" xr:uid="{00000000-0005-0000-0000-0000E8BB0000}"/>
    <cellStyle name="Normal 9 3 3" xfId="48853" xr:uid="{00000000-0005-0000-0000-0000E9BB0000}"/>
    <cellStyle name="Normal 9 3 3 10" xfId="56414" xr:uid="{00000000-0005-0000-0000-0000EABB0000}"/>
    <cellStyle name="Normal 9 3 3 2" xfId="48854" xr:uid="{00000000-0005-0000-0000-0000EBBB0000}"/>
    <cellStyle name="Normal 9 3 3 2 2" xfId="48855" xr:uid="{00000000-0005-0000-0000-0000ECBB0000}"/>
    <cellStyle name="Normal 9 3 3 2 2 2" xfId="48856" xr:uid="{00000000-0005-0000-0000-0000EDBB0000}"/>
    <cellStyle name="Normal 9 3 3 2 2 2 2" xfId="48857" xr:uid="{00000000-0005-0000-0000-0000EEBB0000}"/>
    <cellStyle name="Normal 9 3 3 2 2 3" xfId="48858" xr:uid="{00000000-0005-0000-0000-0000EFBB0000}"/>
    <cellStyle name="Normal 9 3 3 2 3" xfId="48859" xr:uid="{00000000-0005-0000-0000-0000F0BB0000}"/>
    <cellStyle name="Normal 9 3 3 2 3 2" xfId="48860" xr:uid="{00000000-0005-0000-0000-0000F1BB0000}"/>
    <cellStyle name="Normal 9 3 3 2 3 2 2" xfId="48861" xr:uid="{00000000-0005-0000-0000-0000F2BB0000}"/>
    <cellStyle name="Normal 9 3 3 2 3 3" xfId="48862" xr:uid="{00000000-0005-0000-0000-0000F3BB0000}"/>
    <cellStyle name="Normal 9 3 3 2 4" xfId="48863" xr:uid="{00000000-0005-0000-0000-0000F4BB0000}"/>
    <cellStyle name="Normal 9 3 3 2 4 2" xfId="48864" xr:uid="{00000000-0005-0000-0000-0000F5BB0000}"/>
    <cellStyle name="Normal 9 3 3 2 4 2 2" xfId="48865" xr:uid="{00000000-0005-0000-0000-0000F6BB0000}"/>
    <cellStyle name="Normal 9 3 3 2 4 3" xfId="48866" xr:uid="{00000000-0005-0000-0000-0000F7BB0000}"/>
    <cellStyle name="Normal 9 3 3 2 5" xfId="48867" xr:uid="{00000000-0005-0000-0000-0000F8BB0000}"/>
    <cellStyle name="Normal 9 3 3 2 5 2" xfId="48868" xr:uid="{00000000-0005-0000-0000-0000F9BB0000}"/>
    <cellStyle name="Normal 9 3 3 2 6" xfId="48869" xr:uid="{00000000-0005-0000-0000-0000FABB0000}"/>
    <cellStyle name="Normal 9 3 3 2 6 2" xfId="48870" xr:uid="{00000000-0005-0000-0000-0000FBBB0000}"/>
    <cellStyle name="Normal 9 3 3 2 7" xfId="48871" xr:uid="{00000000-0005-0000-0000-0000FCBB0000}"/>
    <cellStyle name="Normal 9 3 3 2 8" xfId="56415" xr:uid="{00000000-0005-0000-0000-0000FDBB0000}"/>
    <cellStyle name="Normal 9 3 3 3" xfId="48872" xr:uid="{00000000-0005-0000-0000-0000FEBB0000}"/>
    <cellStyle name="Normal 9 3 3 3 2" xfId="48873" xr:uid="{00000000-0005-0000-0000-0000FFBB0000}"/>
    <cellStyle name="Normal 9 3 3 3 2 2" xfId="48874" xr:uid="{00000000-0005-0000-0000-000000BC0000}"/>
    <cellStyle name="Normal 9 3 3 3 2 2 2" xfId="48875" xr:uid="{00000000-0005-0000-0000-000001BC0000}"/>
    <cellStyle name="Normal 9 3 3 3 2 3" xfId="48876" xr:uid="{00000000-0005-0000-0000-000002BC0000}"/>
    <cellStyle name="Normal 9 3 3 3 3" xfId="48877" xr:uid="{00000000-0005-0000-0000-000003BC0000}"/>
    <cellStyle name="Normal 9 3 3 3 3 2" xfId="48878" xr:uid="{00000000-0005-0000-0000-000004BC0000}"/>
    <cellStyle name="Normal 9 3 3 3 3 2 2" xfId="48879" xr:uid="{00000000-0005-0000-0000-000005BC0000}"/>
    <cellStyle name="Normal 9 3 3 3 3 3" xfId="48880" xr:uid="{00000000-0005-0000-0000-000006BC0000}"/>
    <cellStyle name="Normal 9 3 3 3 4" xfId="48881" xr:uid="{00000000-0005-0000-0000-000007BC0000}"/>
    <cellStyle name="Normal 9 3 3 3 4 2" xfId="48882" xr:uid="{00000000-0005-0000-0000-000008BC0000}"/>
    <cellStyle name="Normal 9 3 3 3 4 2 2" xfId="48883" xr:uid="{00000000-0005-0000-0000-000009BC0000}"/>
    <cellStyle name="Normal 9 3 3 3 4 3" xfId="48884" xr:uid="{00000000-0005-0000-0000-00000ABC0000}"/>
    <cellStyle name="Normal 9 3 3 3 5" xfId="48885" xr:uid="{00000000-0005-0000-0000-00000BBC0000}"/>
    <cellStyle name="Normal 9 3 3 3 5 2" xfId="48886" xr:uid="{00000000-0005-0000-0000-00000CBC0000}"/>
    <cellStyle name="Normal 9 3 3 3 6" xfId="48887" xr:uid="{00000000-0005-0000-0000-00000DBC0000}"/>
    <cellStyle name="Normal 9 3 3 4" xfId="48888" xr:uid="{00000000-0005-0000-0000-00000EBC0000}"/>
    <cellStyle name="Normal 9 3 3 4 2" xfId="48889" xr:uid="{00000000-0005-0000-0000-00000FBC0000}"/>
    <cellStyle name="Normal 9 3 3 4 2 2" xfId="48890" xr:uid="{00000000-0005-0000-0000-000010BC0000}"/>
    <cellStyle name="Normal 9 3 3 4 3" xfId="48891" xr:uid="{00000000-0005-0000-0000-000011BC0000}"/>
    <cellStyle name="Normal 9 3 3 5" xfId="48892" xr:uid="{00000000-0005-0000-0000-000012BC0000}"/>
    <cellStyle name="Normal 9 3 3 5 2" xfId="48893" xr:uid="{00000000-0005-0000-0000-000013BC0000}"/>
    <cellStyle name="Normal 9 3 3 5 2 2" xfId="48894" xr:uid="{00000000-0005-0000-0000-000014BC0000}"/>
    <cellStyle name="Normal 9 3 3 5 3" xfId="48895" xr:uid="{00000000-0005-0000-0000-000015BC0000}"/>
    <cellStyle name="Normal 9 3 3 6" xfId="48896" xr:uid="{00000000-0005-0000-0000-000016BC0000}"/>
    <cellStyle name="Normal 9 3 3 6 2" xfId="48897" xr:uid="{00000000-0005-0000-0000-000017BC0000}"/>
    <cellStyle name="Normal 9 3 3 6 2 2" xfId="48898" xr:uid="{00000000-0005-0000-0000-000018BC0000}"/>
    <cellStyle name="Normal 9 3 3 6 3" xfId="48899" xr:uid="{00000000-0005-0000-0000-000019BC0000}"/>
    <cellStyle name="Normal 9 3 3 7" xfId="48900" xr:uid="{00000000-0005-0000-0000-00001ABC0000}"/>
    <cellStyle name="Normal 9 3 3 7 2" xfId="48901" xr:uid="{00000000-0005-0000-0000-00001BBC0000}"/>
    <cellStyle name="Normal 9 3 3 8" xfId="48902" xr:uid="{00000000-0005-0000-0000-00001CBC0000}"/>
    <cellStyle name="Normal 9 3 3 8 2" xfId="48903" xr:uid="{00000000-0005-0000-0000-00001DBC0000}"/>
    <cellStyle name="Normal 9 3 3 9" xfId="48904" xr:uid="{00000000-0005-0000-0000-00001EBC0000}"/>
    <cellStyle name="Normal 9 3 4" xfId="48905" xr:uid="{00000000-0005-0000-0000-00001FBC0000}"/>
    <cellStyle name="Normal 9 3 4 2" xfId="48906" xr:uid="{00000000-0005-0000-0000-000020BC0000}"/>
    <cellStyle name="Normal 9 3 4 2 2" xfId="48907" xr:uid="{00000000-0005-0000-0000-000021BC0000}"/>
    <cellStyle name="Normal 9 3 4 2 2 2" xfId="48908" xr:uid="{00000000-0005-0000-0000-000022BC0000}"/>
    <cellStyle name="Normal 9 3 4 2 3" xfId="48909" xr:uid="{00000000-0005-0000-0000-000023BC0000}"/>
    <cellStyle name="Normal 9 3 4 3" xfId="48910" xr:uid="{00000000-0005-0000-0000-000024BC0000}"/>
    <cellStyle name="Normal 9 3 4 3 2" xfId="48911" xr:uid="{00000000-0005-0000-0000-000025BC0000}"/>
    <cellStyle name="Normal 9 3 4 3 2 2" xfId="48912" xr:uid="{00000000-0005-0000-0000-000026BC0000}"/>
    <cellStyle name="Normal 9 3 4 3 3" xfId="48913" xr:uid="{00000000-0005-0000-0000-000027BC0000}"/>
    <cellStyle name="Normal 9 3 4 4" xfId="48914" xr:uid="{00000000-0005-0000-0000-000028BC0000}"/>
    <cellStyle name="Normal 9 3 4 4 2" xfId="48915" xr:uid="{00000000-0005-0000-0000-000029BC0000}"/>
    <cellStyle name="Normal 9 3 4 4 2 2" xfId="48916" xr:uid="{00000000-0005-0000-0000-00002ABC0000}"/>
    <cellStyle name="Normal 9 3 4 4 3" xfId="48917" xr:uid="{00000000-0005-0000-0000-00002BBC0000}"/>
    <cellStyle name="Normal 9 3 4 5" xfId="48918" xr:uid="{00000000-0005-0000-0000-00002CBC0000}"/>
    <cellStyle name="Normal 9 3 4 5 2" xfId="48919" xr:uid="{00000000-0005-0000-0000-00002DBC0000}"/>
    <cellStyle name="Normal 9 3 4 6" xfId="48920" xr:uid="{00000000-0005-0000-0000-00002EBC0000}"/>
    <cellStyle name="Normal 9 3 4 6 2" xfId="48921" xr:uid="{00000000-0005-0000-0000-00002FBC0000}"/>
    <cellStyle name="Normal 9 3 4 7" xfId="48922" xr:uid="{00000000-0005-0000-0000-000030BC0000}"/>
    <cellStyle name="Normal 9 3 5" xfId="48923" xr:uid="{00000000-0005-0000-0000-000031BC0000}"/>
    <cellStyle name="Normal 9 3 5 2" xfId="48924" xr:uid="{00000000-0005-0000-0000-000032BC0000}"/>
    <cellStyle name="Normal 9 3 5 2 2" xfId="48925" xr:uid="{00000000-0005-0000-0000-000033BC0000}"/>
    <cellStyle name="Normal 9 3 5 2 2 2" xfId="48926" xr:uid="{00000000-0005-0000-0000-000034BC0000}"/>
    <cellStyle name="Normal 9 3 5 2 3" xfId="48927" xr:uid="{00000000-0005-0000-0000-000035BC0000}"/>
    <cellStyle name="Normal 9 3 5 3" xfId="48928" xr:uid="{00000000-0005-0000-0000-000036BC0000}"/>
    <cellStyle name="Normal 9 3 5 3 2" xfId="48929" xr:uid="{00000000-0005-0000-0000-000037BC0000}"/>
    <cellStyle name="Normal 9 3 5 3 2 2" xfId="48930" xr:uid="{00000000-0005-0000-0000-000038BC0000}"/>
    <cellStyle name="Normal 9 3 5 3 3" xfId="48931" xr:uid="{00000000-0005-0000-0000-000039BC0000}"/>
    <cellStyle name="Normal 9 3 5 4" xfId="48932" xr:uid="{00000000-0005-0000-0000-00003ABC0000}"/>
    <cellStyle name="Normal 9 3 5 4 2" xfId="48933" xr:uid="{00000000-0005-0000-0000-00003BBC0000}"/>
    <cellStyle name="Normal 9 3 5 4 2 2" xfId="48934" xr:uid="{00000000-0005-0000-0000-00003CBC0000}"/>
    <cellStyle name="Normal 9 3 5 4 3" xfId="48935" xr:uid="{00000000-0005-0000-0000-00003DBC0000}"/>
    <cellStyle name="Normal 9 3 5 5" xfId="48936" xr:uid="{00000000-0005-0000-0000-00003EBC0000}"/>
    <cellStyle name="Normal 9 3 5 5 2" xfId="48937" xr:uid="{00000000-0005-0000-0000-00003FBC0000}"/>
    <cellStyle name="Normal 9 3 5 6" xfId="48938" xr:uid="{00000000-0005-0000-0000-000040BC0000}"/>
    <cellStyle name="Normal 9 3 6" xfId="48939" xr:uid="{00000000-0005-0000-0000-000041BC0000}"/>
    <cellStyle name="Normal 9 3 6 2" xfId="48940" xr:uid="{00000000-0005-0000-0000-000042BC0000}"/>
    <cellStyle name="Normal 9 3 6 2 2" xfId="48941" xr:uid="{00000000-0005-0000-0000-000043BC0000}"/>
    <cellStyle name="Normal 9 3 6 2 2 2" xfId="48942" xr:uid="{00000000-0005-0000-0000-000044BC0000}"/>
    <cellStyle name="Normal 9 3 6 2 3" xfId="48943" xr:uid="{00000000-0005-0000-0000-000045BC0000}"/>
    <cellStyle name="Normal 9 3 6 3" xfId="48944" xr:uid="{00000000-0005-0000-0000-000046BC0000}"/>
    <cellStyle name="Normal 9 3 6 3 2" xfId="48945" xr:uid="{00000000-0005-0000-0000-000047BC0000}"/>
    <cellStyle name="Normal 9 3 6 3 2 2" xfId="48946" xr:uid="{00000000-0005-0000-0000-000048BC0000}"/>
    <cellStyle name="Normal 9 3 6 3 3" xfId="48947" xr:uid="{00000000-0005-0000-0000-000049BC0000}"/>
    <cellStyle name="Normal 9 3 6 4" xfId="48948" xr:uid="{00000000-0005-0000-0000-00004ABC0000}"/>
    <cellStyle name="Normal 9 3 6 4 2" xfId="48949" xr:uid="{00000000-0005-0000-0000-00004BBC0000}"/>
    <cellStyle name="Normal 9 3 6 4 2 2" xfId="48950" xr:uid="{00000000-0005-0000-0000-00004CBC0000}"/>
    <cellStyle name="Normal 9 3 6 4 3" xfId="48951" xr:uid="{00000000-0005-0000-0000-00004DBC0000}"/>
    <cellStyle name="Normal 9 3 6 5" xfId="48952" xr:uid="{00000000-0005-0000-0000-00004EBC0000}"/>
    <cellStyle name="Normal 9 3 6 5 2" xfId="48953" xr:uid="{00000000-0005-0000-0000-00004FBC0000}"/>
    <cellStyle name="Normal 9 3 6 6" xfId="48954" xr:uid="{00000000-0005-0000-0000-000050BC0000}"/>
    <cellStyle name="Normal 9 3 7" xfId="48955" xr:uid="{00000000-0005-0000-0000-000051BC0000}"/>
    <cellStyle name="Normal 9 3 7 2" xfId="48956" xr:uid="{00000000-0005-0000-0000-000052BC0000}"/>
    <cellStyle name="Normal 9 3 7 2 2" xfId="48957" xr:uid="{00000000-0005-0000-0000-000053BC0000}"/>
    <cellStyle name="Normal 9 3 7 2 2 2" xfId="48958" xr:uid="{00000000-0005-0000-0000-000054BC0000}"/>
    <cellStyle name="Normal 9 3 7 2 3" xfId="48959" xr:uid="{00000000-0005-0000-0000-000055BC0000}"/>
    <cellStyle name="Normal 9 3 7 3" xfId="48960" xr:uid="{00000000-0005-0000-0000-000056BC0000}"/>
    <cellStyle name="Normal 9 3 7 3 2" xfId="48961" xr:uid="{00000000-0005-0000-0000-000057BC0000}"/>
    <cellStyle name="Normal 9 3 7 3 2 2" xfId="48962" xr:uid="{00000000-0005-0000-0000-000058BC0000}"/>
    <cellStyle name="Normal 9 3 7 3 3" xfId="48963" xr:uid="{00000000-0005-0000-0000-000059BC0000}"/>
    <cellStyle name="Normal 9 3 7 4" xfId="48964" xr:uid="{00000000-0005-0000-0000-00005ABC0000}"/>
    <cellStyle name="Normal 9 3 7 4 2" xfId="48965" xr:uid="{00000000-0005-0000-0000-00005BBC0000}"/>
    <cellStyle name="Normal 9 3 7 4 2 2" xfId="48966" xr:uid="{00000000-0005-0000-0000-00005CBC0000}"/>
    <cellStyle name="Normal 9 3 7 4 3" xfId="48967" xr:uid="{00000000-0005-0000-0000-00005DBC0000}"/>
    <cellStyle name="Normal 9 3 7 5" xfId="48968" xr:uid="{00000000-0005-0000-0000-00005EBC0000}"/>
    <cellStyle name="Normal 9 3 7 5 2" xfId="48969" xr:uid="{00000000-0005-0000-0000-00005FBC0000}"/>
    <cellStyle name="Normal 9 3 7 6" xfId="48970" xr:uid="{00000000-0005-0000-0000-000060BC0000}"/>
    <cellStyle name="Normal 9 3 8" xfId="48971" xr:uid="{00000000-0005-0000-0000-000061BC0000}"/>
    <cellStyle name="Normal 9 3 8 2" xfId="48972" xr:uid="{00000000-0005-0000-0000-000062BC0000}"/>
    <cellStyle name="Normal 9 3 8 2 2" xfId="48973" xr:uid="{00000000-0005-0000-0000-000063BC0000}"/>
    <cellStyle name="Normal 9 3 8 3" xfId="48974" xr:uid="{00000000-0005-0000-0000-000064BC0000}"/>
    <cellStyle name="Normal 9 3 9" xfId="48975" xr:uid="{00000000-0005-0000-0000-000065BC0000}"/>
    <cellStyle name="Normal 9 3 9 2" xfId="48976" xr:uid="{00000000-0005-0000-0000-000066BC0000}"/>
    <cellStyle name="Normal 9 3 9 2 2" xfId="48977" xr:uid="{00000000-0005-0000-0000-000067BC0000}"/>
    <cellStyle name="Normal 9 3 9 3" xfId="48978" xr:uid="{00000000-0005-0000-0000-000068BC0000}"/>
    <cellStyle name="Normal 9 4" xfId="48979" xr:uid="{00000000-0005-0000-0000-000069BC0000}"/>
    <cellStyle name="Normal 9 5" xfId="48980" xr:uid="{00000000-0005-0000-0000-00006ABC0000}"/>
    <cellStyle name="Normal 90" xfId="48981" xr:uid="{00000000-0005-0000-0000-00006BBC0000}"/>
    <cellStyle name="Normal 90 10" xfId="48982" xr:uid="{00000000-0005-0000-0000-00006CBC0000}"/>
    <cellStyle name="Normal 90 10 2" xfId="48983" xr:uid="{00000000-0005-0000-0000-00006DBC0000}"/>
    <cellStyle name="Normal 90 11" xfId="48984" xr:uid="{00000000-0005-0000-0000-00006EBC0000}"/>
    <cellStyle name="Normal 90 11 2" xfId="48985" xr:uid="{00000000-0005-0000-0000-00006FBC0000}"/>
    <cellStyle name="Normal 90 12" xfId="48986" xr:uid="{00000000-0005-0000-0000-000070BC0000}"/>
    <cellStyle name="Normal 90 12 2" xfId="48987" xr:uid="{00000000-0005-0000-0000-000071BC0000}"/>
    <cellStyle name="Normal 90 13" xfId="48988" xr:uid="{00000000-0005-0000-0000-000072BC0000}"/>
    <cellStyle name="Normal 90 13 2" xfId="48989" xr:uid="{00000000-0005-0000-0000-000073BC0000}"/>
    <cellStyle name="Normal 90 14" xfId="48990" xr:uid="{00000000-0005-0000-0000-000074BC0000}"/>
    <cellStyle name="Normal 90 15" xfId="56416" xr:uid="{00000000-0005-0000-0000-000075BC0000}"/>
    <cellStyle name="Normal 90 2" xfId="48991" xr:uid="{00000000-0005-0000-0000-000076BC0000}"/>
    <cellStyle name="Normal 90 2 10" xfId="48992" xr:uid="{00000000-0005-0000-0000-000077BC0000}"/>
    <cellStyle name="Normal 90 2 10 2" xfId="48993" xr:uid="{00000000-0005-0000-0000-000078BC0000}"/>
    <cellStyle name="Normal 90 2 11" xfId="48994" xr:uid="{00000000-0005-0000-0000-000079BC0000}"/>
    <cellStyle name="Normal 90 2 12" xfId="56417" xr:uid="{00000000-0005-0000-0000-00007ABC0000}"/>
    <cellStyle name="Normal 90 2 2" xfId="48995" xr:uid="{00000000-0005-0000-0000-00007BBC0000}"/>
    <cellStyle name="Normal 90 2 2 2" xfId="48996" xr:uid="{00000000-0005-0000-0000-00007CBC0000}"/>
    <cellStyle name="Normal 90 2 2 2 2" xfId="48997" xr:uid="{00000000-0005-0000-0000-00007DBC0000}"/>
    <cellStyle name="Normal 90 2 2 2 2 2" xfId="48998" xr:uid="{00000000-0005-0000-0000-00007EBC0000}"/>
    <cellStyle name="Normal 90 2 2 2 3" xfId="48999" xr:uid="{00000000-0005-0000-0000-00007FBC0000}"/>
    <cellStyle name="Normal 90 2 2 2 4" xfId="56419" xr:uid="{00000000-0005-0000-0000-000080BC0000}"/>
    <cellStyle name="Normal 90 2 2 3" xfId="49000" xr:uid="{00000000-0005-0000-0000-000081BC0000}"/>
    <cellStyle name="Normal 90 2 2 3 2" xfId="49001" xr:uid="{00000000-0005-0000-0000-000082BC0000}"/>
    <cellStyle name="Normal 90 2 2 3 2 2" xfId="49002" xr:uid="{00000000-0005-0000-0000-000083BC0000}"/>
    <cellStyle name="Normal 90 2 2 3 2 3" xfId="56421" xr:uid="{00000000-0005-0000-0000-000084BC0000}"/>
    <cellStyle name="Normal 90 2 2 3 3" xfId="49003" xr:uid="{00000000-0005-0000-0000-000085BC0000}"/>
    <cellStyle name="Normal 90 2 2 3 4" xfId="56420" xr:uid="{00000000-0005-0000-0000-000086BC0000}"/>
    <cellStyle name="Normal 90 2 2 4" xfId="49004" xr:uid="{00000000-0005-0000-0000-000087BC0000}"/>
    <cellStyle name="Normal 90 2 2 4 2" xfId="49005" xr:uid="{00000000-0005-0000-0000-000088BC0000}"/>
    <cellStyle name="Normal 90 2 2 4 2 2" xfId="49006" xr:uid="{00000000-0005-0000-0000-000089BC0000}"/>
    <cellStyle name="Normal 90 2 2 4 3" xfId="49007" xr:uid="{00000000-0005-0000-0000-00008ABC0000}"/>
    <cellStyle name="Normal 90 2 2 5" xfId="49008" xr:uid="{00000000-0005-0000-0000-00008BBC0000}"/>
    <cellStyle name="Normal 90 2 2 5 2" xfId="49009" xr:uid="{00000000-0005-0000-0000-00008CBC0000}"/>
    <cellStyle name="Normal 90 2 2 6" xfId="49010" xr:uid="{00000000-0005-0000-0000-00008DBC0000}"/>
    <cellStyle name="Normal 90 2 2 6 2" xfId="49011" xr:uid="{00000000-0005-0000-0000-00008EBC0000}"/>
    <cellStyle name="Normal 90 2 2 7" xfId="49012" xr:uid="{00000000-0005-0000-0000-00008FBC0000}"/>
    <cellStyle name="Normal 90 2 2 8" xfId="56418" xr:uid="{00000000-0005-0000-0000-000090BC0000}"/>
    <cellStyle name="Normal 90 2 3" xfId="49013" xr:uid="{00000000-0005-0000-0000-000091BC0000}"/>
    <cellStyle name="Normal 90 2 3 2" xfId="49014" xr:uid="{00000000-0005-0000-0000-000092BC0000}"/>
    <cellStyle name="Normal 90 2 3 2 2" xfId="49015" xr:uid="{00000000-0005-0000-0000-000093BC0000}"/>
    <cellStyle name="Normal 90 2 3 2 2 2" xfId="49016" xr:uid="{00000000-0005-0000-0000-000094BC0000}"/>
    <cellStyle name="Normal 90 2 3 2 3" xfId="49017" xr:uid="{00000000-0005-0000-0000-000095BC0000}"/>
    <cellStyle name="Normal 90 2 3 3" xfId="49018" xr:uid="{00000000-0005-0000-0000-000096BC0000}"/>
    <cellStyle name="Normal 90 2 3 3 2" xfId="49019" xr:uid="{00000000-0005-0000-0000-000097BC0000}"/>
    <cellStyle name="Normal 90 2 3 3 2 2" xfId="49020" xr:uid="{00000000-0005-0000-0000-000098BC0000}"/>
    <cellStyle name="Normal 90 2 3 3 3" xfId="49021" xr:uid="{00000000-0005-0000-0000-000099BC0000}"/>
    <cellStyle name="Normal 90 2 3 4" xfId="49022" xr:uid="{00000000-0005-0000-0000-00009ABC0000}"/>
    <cellStyle name="Normal 90 2 3 4 2" xfId="49023" xr:uid="{00000000-0005-0000-0000-00009BBC0000}"/>
    <cellStyle name="Normal 90 2 3 4 2 2" xfId="49024" xr:uid="{00000000-0005-0000-0000-00009CBC0000}"/>
    <cellStyle name="Normal 90 2 3 4 3" xfId="49025" xr:uid="{00000000-0005-0000-0000-00009DBC0000}"/>
    <cellStyle name="Normal 90 2 3 5" xfId="49026" xr:uid="{00000000-0005-0000-0000-00009EBC0000}"/>
    <cellStyle name="Normal 90 2 3 5 2" xfId="49027" xr:uid="{00000000-0005-0000-0000-00009FBC0000}"/>
    <cellStyle name="Normal 90 2 3 6" xfId="49028" xr:uid="{00000000-0005-0000-0000-0000A0BC0000}"/>
    <cellStyle name="Normal 90 2 4" xfId="49029" xr:uid="{00000000-0005-0000-0000-0000A1BC0000}"/>
    <cellStyle name="Normal 90 2 4 2" xfId="49030" xr:uid="{00000000-0005-0000-0000-0000A2BC0000}"/>
    <cellStyle name="Normal 90 2 4 2 2" xfId="49031" xr:uid="{00000000-0005-0000-0000-0000A3BC0000}"/>
    <cellStyle name="Normal 90 2 4 3" xfId="49032" xr:uid="{00000000-0005-0000-0000-0000A4BC0000}"/>
    <cellStyle name="Normal 90 2 5" xfId="49033" xr:uid="{00000000-0005-0000-0000-0000A5BC0000}"/>
    <cellStyle name="Normal 90 2 5 2" xfId="49034" xr:uid="{00000000-0005-0000-0000-0000A6BC0000}"/>
    <cellStyle name="Normal 90 2 5 2 2" xfId="49035" xr:uid="{00000000-0005-0000-0000-0000A7BC0000}"/>
    <cellStyle name="Normal 90 2 5 3" xfId="49036" xr:uid="{00000000-0005-0000-0000-0000A8BC0000}"/>
    <cellStyle name="Normal 90 2 6" xfId="49037" xr:uid="{00000000-0005-0000-0000-0000A9BC0000}"/>
    <cellStyle name="Normal 90 2 6 2" xfId="49038" xr:uid="{00000000-0005-0000-0000-0000AABC0000}"/>
    <cellStyle name="Normal 90 2 6 2 2" xfId="49039" xr:uid="{00000000-0005-0000-0000-0000ABBC0000}"/>
    <cellStyle name="Normal 90 2 6 3" xfId="49040" xr:uid="{00000000-0005-0000-0000-0000ACBC0000}"/>
    <cellStyle name="Normal 90 2 7" xfId="49041" xr:uid="{00000000-0005-0000-0000-0000ADBC0000}"/>
    <cellStyle name="Normal 90 2 7 2" xfId="49042" xr:uid="{00000000-0005-0000-0000-0000AEBC0000}"/>
    <cellStyle name="Normal 90 2 8" xfId="49043" xr:uid="{00000000-0005-0000-0000-0000AFBC0000}"/>
    <cellStyle name="Normal 90 2 8 2" xfId="49044" xr:uid="{00000000-0005-0000-0000-0000B0BC0000}"/>
    <cellStyle name="Normal 90 2 9" xfId="49045" xr:uid="{00000000-0005-0000-0000-0000B1BC0000}"/>
    <cellStyle name="Normal 90 2 9 2" xfId="49046" xr:uid="{00000000-0005-0000-0000-0000B2BC0000}"/>
    <cellStyle name="Normal 90 3" xfId="49047" xr:uid="{00000000-0005-0000-0000-0000B3BC0000}"/>
    <cellStyle name="Normal 90 3 10" xfId="49048" xr:uid="{00000000-0005-0000-0000-0000B4BC0000}"/>
    <cellStyle name="Normal 90 3 10 2" xfId="49049" xr:uid="{00000000-0005-0000-0000-0000B5BC0000}"/>
    <cellStyle name="Normal 90 3 11" xfId="49050" xr:uid="{00000000-0005-0000-0000-0000B6BC0000}"/>
    <cellStyle name="Normal 90 3 12" xfId="56422" xr:uid="{00000000-0005-0000-0000-0000B7BC0000}"/>
    <cellStyle name="Normal 90 3 2" xfId="49051" xr:uid="{00000000-0005-0000-0000-0000B8BC0000}"/>
    <cellStyle name="Normal 90 3 2 2" xfId="49052" xr:uid="{00000000-0005-0000-0000-0000B9BC0000}"/>
    <cellStyle name="Normal 90 3 2 2 2" xfId="49053" xr:uid="{00000000-0005-0000-0000-0000BABC0000}"/>
    <cellStyle name="Normal 90 3 2 2 2 2" xfId="49054" xr:uid="{00000000-0005-0000-0000-0000BBBC0000}"/>
    <cellStyle name="Normal 90 3 2 2 3" xfId="49055" xr:uid="{00000000-0005-0000-0000-0000BCBC0000}"/>
    <cellStyle name="Normal 90 3 2 3" xfId="49056" xr:uid="{00000000-0005-0000-0000-0000BDBC0000}"/>
    <cellStyle name="Normal 90 3 2 3 2" xfId="49057" xr:uid="{00000000-0005-0000-0000-0000BEBC0000}"/>
    <cellStyle name="Normal 90 3 2 3 2 2" xfId="49058" xr:uid="{00000000-0005-0000-0000-0000BFBC0000}"/>
    <cellStyle name="Normal 90 3 2 3 3" xfId="49059" xr:uid="{00000000-0005-0000-0000-0000C0BC0000}"/>
    <cellStyle name="Normal 90 3 2 4" xfId="49060" xr:uid="{00000000-0005-0000-0000-0000C1BC0000}"/>
    <cellStyle name="Normal 90 3 2 4 2" xfId="49061" xr:uid="{00000000-0005-0000-0000-0000C2BC0000}"/>
    <cellStyle name="Normal 90 3 2 4 2 2" xfId="49062" xr:uid="{00000000-0005-0000-0000-0000C3BC0000}"/>
    <cellStyle name="Normal 90 3 2 4 3" xfId="49063" xr:uid="{00000000-0005-0000-0000-0000C4BC0000}"/>
    <cellStyle name="Normal 90 3 2 5" xfId="49064" xr:uid="{00000000-0005-0000-0000-0000C5BC0000}"/>
    <cellStyle name="Normal 90 3 2 5 2" xfId="49065" xr:uid="{00000000-0005-0000-0000-0000C6BC0000}"/>
    <cellStyle name="Normal 90 3 2 6" xfId="49066" xr:uid="{00000000-0005-0000-0000-0000C7BC0000}"/>
    <cellStyle name="Normal 90 3 2 6 2" xfId="49067" xr:uid="{00000000-0005-0000-0000-0000C8BC0000}"/>
    <cellStyle name="Normal 90 3 2 7" xfId="49068" xr:uid="{00000000-0005-0000-0000-0000C9BC0000}"/>
    <cellStyle name="Normal 90 3 2 8" xfId="56423" xr:uid="{00000000-0005-0000-0000-0000CABC0000}"/>
    <cellStyle name="Normal 90 3 3" xfId="49069" xr:uid="{00000000-0005-0000-0000-0000CBBC0000}"/>
    <cellStyle name="Normal 90 3 3 2" xfId="49070" xr:uid="{00000000-0005-0000-0000-0000CCBC0000}"/>
    <cellStyle name="Normal 90 3 3 2 2" xfId="49071" xr:uid="{00000000-0005-0000-0000-0000CDBC0000}"/>
    <cellStyle name="Normal 90 3 3 2 2 2" xfId="49072" xr:uid="{00000000-0005-0000-0000-0000CEBC0000}"/>
    <cellStyle name="Normal 90 3 3 2 3" xfId="49073" xr:uid="{00000000-0005-0000-0000-0000CFBC0000}"/>
    <cellStyle name="Normal 90 3 3 2 4" xfId="56425" xr:uid="{00000000-0005-0000-0000-0000D0BC0000}"/>
    <cellStyle name="Normal 90 3 3 3" xfId="49074" xr:uid="{00000000-0005-0000-0000-0000D1BC0000}"/>
    <cellStyle name="Normal 90 3 3 3 2" xfId="49075" xr:uid="{00000000-0005-0000-0000-0000D2BC0000}"/>
    <cellStyle name="Normal 90 3 3 3 2 2" xfId="49076" xr:uid="{00000000-0005-0000-0000-0000D3BC0000}"/>
    <cellStyle name="Normal 90 3 3 3 3" xfId="49077" xr:uid="{00000000-0005-0000-0000-0000D4BC0000}"/>
    <cellStyle name="Normal 90 3 3 4" xfId="49078" xr:uid="{00000000-0005-0000-0000-0000D5BC0000}"/>
    <cellStyle name="Normal 90 3 3 4 2" xfId="49079" xr:uid="{00000000-0005-0000-0000-0000D6BC0000}"/>
    <cellStyle name="Normal 90 3 3 4 2 2" xfId="49080" xr:uid="{00000000-0005-0000-0000-0000D7BC0000}"/>
    <cellStyle name="Normal 90 3 3 4 3" xfId="49081" xr:uid="{00000000-0005-0000-0000-0000D8BC0000}"/>
    <cellStyle name="Normal 90 3 3 5" xfId="49082" xr:uid="{00000000-0005-0000-0000-0000D9BC0000}"/>
    <cellStyle name="Normal 90 3 3 5 2" xfId="49083" xr:uid="{00000000-0005-0000-0000-0000DABC0000}"/>
    <cellStyle name="Normal 90 3 3 6" xfId="49084" xr:uid="{00000000-0005-0000-0000-0000DBBC0000}"/>
    <cellStyle name="Normal 90 3 3 7" xfId="56424" xr:uid="{00000000-0005-0000-0000-0000DCBC0000}"/>
    <cellStyle name="Normal 90 3 4" xfId="49085" xr:uid="{00000000-0005-0000-0000-0000DDBC0000}"/>
    <cellStyle name="Normal 90 3 4 2" xfId="49086" xr:uid="{00000000-0005-0000-0000-0000DEBC0000}"/>
    <cellStyle name="Normal 90 3 4 2 2" xfId="49087" xr:uid="{00000000-0005-0000-0000-0000DFBC0000}"/>
    <cellStyle name="Normal 90 3 4 3" xfId="49088" xr:uid="{00000000-0005-0000-0000-0000E0BC0000}"/>
    <cellStyle name="Normal 90 3 5" xfId="49089" xr:uid="{00000000-0005-0000-0000-0000E1BC0000}"/>
    <cellStyle name="Normal 90 3 5 2" xfId="49090" xr:uid="{00000000-0005-0000-0000-0000E2BC0000}"/>
    <cellStyle name="Normal 90 3 5 2 2" xfId="49091" xr:uid="{00000000-0005-0000-0000-0000E3BC0000}"/>
    <cellStyle name="Normal 90 3 5 3" xfId="49092" xr:uid="{00000000-0005-0000-0000-0000E4BC0000}"/>
    <cellStyle name="Normal 90 3 6" xfId="49093" xr:uid="{00000000-0005-0000-0000-0000E5BC0000}"/>
    <cellStyle name="Normal 90 3 6 2" xfId="49094" xr:uid="{00000000-0005-0000-0000-0000E6BC0000}"/>
    <cellStyle name="Normal 90 3 6 2 2" xfId="49095" xr:uid="{00000000-0005-0000-0000-0000E7BC0000}"/>
    <cellStyle name="Normal 90 3 6 3" xfId="49096" xr:uid="{00000000-0005-0000-0000-0000E8BC0000}"/>
    <cellStyle name="Normal 90 3 7" xfId="49097" xr:uid="{00000000-0005-0000-0000-0000E9BC0000}"/>
    <cellStyle name="Normal 90 3 7 2" xfId="49098" xr:uid="{00000000-0005-0000-0000-0000EABC0000}"/>
    <cellStyle name="Normal 90 3 8" xfId="49099" xr:uid="{00000000-0005-0000-0000-0000EBBC0000}"/>
    <cellStyle name="Normal 90 3 8 2" xfId="49100" xr:uid="{00000000-0005-0000-0000-0000ECBC0000}"/>
    <cellStyle name="Normal 90 3 9" xfId="49101" xr:uid="{00000000-0005-0000-0000-0000EDBC0000}"/>
    <cellStyle name="Normal 90 3 9 2" xfId="49102" xr:uid="{00000000-0005-0000-0000-0000EEBC0000}"/>
    <cellStyle name="Normal 90 4" xfId="49103" xr:uid="{00000000-0005-0000-0000-0000EFBC0000}"/>
    <cellStyle name="Normal 90 4 10" xfId="49104" xr:uid="{00000000-0005-0000-0000-0000F0BC0000}"/>
    <cellStyle name="Normal 90 4 10 2" xfId="49105" xr:uid="{00000000-0005-0000-0000-0000F1BC0000}"/>
    <cellStyle name="Normal 90 4 11" xfId="49106" xr:uid="{00000000-0005-0000-0000-0000F2BC0000}"/>
    <cellStyle name="Normal 90 4 2" xfId="49107" xr:uid="{00000000-0005-0000-0000-0000F3BC0000}"/>
    <cellStyle name="Normal 90 4 2 2" xfId="49108" xr:uid="{00000000-0005-0000-0000-0000F4BC0000}"/>
    <cellStyle name="Normal 90 4 2 2 2" xfId="49109" xr:uid="{00000000-0005-0000-0000-0000F5BC0000}"/>
    <cellStyle name="Normal 90 4 2 2 2 2" xfId="49110" xr:uid="{00000000-0005-0000-0000-0000F6BC0000}"/>
    <cellStyle name="Normal 90 4 2 2 3" xfId="49111" xr:uid="{00000000-0005-0000-0000-0000F7BC0000}"/>
    <cellStyle name="Normal 90 4 2 3" xfId="49112" xr:uid="{00000000-0005-0000-0000-0000F8BC0000}"/>
    <cellStyle name="Normal 90 4 2 3 2" xfId="49113" xr:uid="{00000000-0005-0000-0000-0000F9BC0000}"/>
    <cellStyle name="Normal 90 4 2 3 2 2" xfId="49114" xr:uid="{00000000-0005-0000-0000-0000FABC0000}"/>
    <cellStyle name="Normal 90 4 2 3 3" xfId="49115" xr:uid="{00000000-0005-0000-0000-0000FBBC0000}"/>
    <cellStyle name="Normal 90 4 2 4" xfId="49116" xr:uid="{00000000-0005-0000-0000-0000FCBC0000}"/>
    <cellStyle name="Normal 90 4 2 4 2" xfId="49117" xr:uid="{00000000-0005-0000-0000-0000FDBC0000}"/>
    <cellStyle name="Normal 90 4 2 4 2 2" xfId="49118" xr:uid="{00000000-0005-0000-0000-0000FEBC0000}"/>
    <cellStyle name="Normal 90 4 2 4 3" xfId="49119" xr:uid="{00000000-0005-0000-0000-0000FFBC0000}"/>
    <cellStyle name="Normal 90 4 2 5" xfId="49120" xr:uid="{00000000-0005-0000-0000-000000BD0000}"/>
    <cellStyle name="Normal 90 4 2 5 2" xfId="49121" xr:uid="{00000000-0005-0000-0000-000001BD0000}"/>
    <cellStyle name="Normal 90 4 2 6" xfId="49122" xr:uid="{00000000-0005-0000-0000-000002BD0000}"/>
    <cellStyle name="Normal 90 4 2 6 2" xfId="49123" xr:uid="{00000000-0005-0000-0000-000003BD0000}"/>
    <cellStyle name="Normal 90 4 2 7" xfId="49124" xr:uid="{00000000-0005-0000-0000-000004BD0000}"/>
    <cellStyle name="Normal 90 4 3" xfId="49125" xr:uid="{00000000-0005-0000-0000-000005BD0000}"/>
    <cellStyle name="Normal 90 4 3 2" xfId="49126" xr:uid="{00000000-0005-0000-0000-000006BD0000}"/>
    <cellStyle name="Normal 90 4 3 2 2" xfId="49127" xr:uid="{00000000-0005-0000-0000-000007BD0000}"/>
    <cellStyle name="Normal 90 4 3 2 2 2" xfId="49128" xr:uid="{00000000-0005-0000-0000-000008BD0000}"/>
    <cellStyle name="Normal 90 4 3 2 3" xfId="49129" xr:uid="{00000000-0005-0000-0000-000009BD0000}"/>
    <cellStyle name="Normal 90 4 3 3" xfId="49130" xr:uid="{00000000-0005-0000-0000-00000ABD0000}"/>
    <cellStyle name="Normal 90 4 3 3 2" xfId="49131" xr:uid="{00000000-0005-0000-0000-00000BBD0000}"/>
    <cellStyle name="Normal 90 4 3 3 2 2" xfId="49132" xr:uid="{00000000-0005-0000-0000-00000CBD0000}"/>
    <cellStyle name="Normal 90 4 3 3 3" xfId="49133" xr:uid="{00000000-0005-0000-0000-00000DBD0000}"/>
    <cellStyle name="Normal 90 4 3 4" xfId="49134" xr:uid="{00000000-0005-0000-0000-00000EBD0000}"/>
    <cellStyle name="Normal 90 4 3 4 2" xfId="49135" xr:uid="{00000000-0005-0000-0000-00000FBD0000}"/>
    <cellStyle name="Normal 90 4 3 4 2 2" xfId="49136" xr:uid="{00000000-0005-0000-0000-000010BD0000}"/>
    <cellStyle name="Normal 90 4 3 4 3" xfId="49137" xr:uid="{00000000-0005-0000-0000-000011BD0000}"/>
    <cellStyle name="Normal 90 4 3 5" xfId="49138" xr:uid="{00000000-0005-0000-0000-000012BD0000}"/>
    <cellStyle name="Normal 90 4 3 5 2" xfId="49139" xr:uid="{00000000-0005-0000-0000-000013BD0000}"/>
    <cellStyle name="Normal 90 4 3 6" xfId="49140" xr:uid="{00000000-0005-0000-0000-000014BD0000}"/>
    <cellStyle name="Normal 90 4 4" xfId="49141" xr:uid="{00000000-0005-0000-0000-000015BD0000}"/>
    <cellStyle name="Normal 90 4 4 2" xfId="49142" xr:uid="{00000000-0005-0000-0000-000016BD0000}"/>
    <cellStyle name="Normal 90 4 4 2 2" xfId="49143" xr:uid="{00000000-0005-0000-0000-000017BD0000}"/>
    <cellStyle name="Normal 90 4 4 3" xfId="49144" xr:uid="{00000000-0005-0000-0000-000018BD0000}"/>
    <cellStyle name="Normal 90 4 5" xfId="49145" xr:uid="{00000000-0005-0000-0000-000019BD0000}"/>
    <cellStyle name="Normal 90 4 5 2" xfId="49146" xr:uid="{00000000-0005-0000-0000-00001ABD0000}"/>
    <cellStyle name="Normal 90 4 5 2 2" xfId="49147" xr:uid="{00000000-0005-0000-0000-00001BBD0000}"/>
    <cellStyle name="Normal 90 4 5 3" xfId="49148" xr:uid="{00000000-0005-0000-0000-00001CBD0000}"/>
    <cellStyle name="Normal 90 4 6" xfId="49149" xr:uid="{00000000-0005-0000-0000-00001DBD0000}"/>
    <cellStyle name="Normal 90 4 6 2" xfId="49150" xr:uid="{00000000-0005-0000-0000-00001EBD0000}"/>
    <cellStyle name="Normal 90 4 6 2 2" xfId="49151" xr:uid="{00000000-0005-0000-0000-00001FBD0000}"/>
    <cellStyle name="Normal 90 4 6 3" xfId="49152" xr:uid="{00000000-0005-0000-0000-000020BD0000}"/>
    <cellStyle name="Normal 90 4 7" xfId="49153" xr:uid="{00000000-0005-0000-0000-000021BD0000}"/>
    <cellStyle name="Normal 90 4 7 2" xfId="49154" xr:uid="{00000000-0005-0000-0000-000022BD0000}"/>
    <cellStyle name="Normal 90 4 8" xfId="49155" xr:uid="{00000000-0005-0000-0000-000023BD0000}"/>
    <cellStyle name="Normal 90 4 8 2" xfId="49156" xr:uid="{00000000-0005-0000-0000-000024BD0000}"/>
    <cellStyle name="Normal 90 4 9" xfId="49157" xr:uid="{00000000-0005-0000-0000-000025BD0000}"/>
    <cellStyle name="Normal 90 4 9 2" xfId="49158" xr:uid="{00000000-0005-0000-0000-000026BD0000}"/>
    <cellStyle name="Normal 90 5" xfId="49159" xr:uid="{00000000-0005-0000-0000-000027BD0000}"/>
    <cellStyle name="Normal 90 5 2" xfId="49160" xr:uid="{00000000-0005-0000-0000-000028BD0000}"/>
    <cellStyle name="Normal 90 5 2 2" xfId="49161" xr:uid="{00000000-0005-0000-0000-000029BD0000}"/>
    <cellStyle name="Normal 90 5 2 2 2" xfId="49162" xr:uid="{00000000-0005-0000-0000-00002ABD0000}"/>
    <cellStyle name="Normal 90 5 2 3" xfId="49163" xr:uid="{00000000-0005-0000-0000-00002BBD0000}"/>
    <cellStyle name="Normal 90 5 3" xfId="49164" xr:uid="{00000000-0005-0000-0000-00002CBD0000}"/>
    <cellStyle name="Normal 90 5 3 2" xfId="49165" xr:uid="{00000000-0005-0000-0000-00002DBD0000}"/>
    <cellStyle name="Normal 90 5 3 2 2" xfId="49166" xr:uid="{00000000-0005-0000-0000-00002EBD0000}"/>
    <cellStyle name="Normal 90 5 3 3" xfId="49167" xr:uid="{00000000-0005-0000-0000-00002FBD0000}"/>
    <cellStyle name="Normal 90 5 4" xfId="49168" xr:uid="{00000000-0005-0000-0000-000030BD0000}"/>
    <cellStyle name="Normal 90 5 4 2" xfId="49169" xr:uid="{00000000-0005-0000-0000-000031BD0000}"/>
    <cellStyle name="Normal 90 5 4 2 2" xfId="49170" xr:uid="{00000000-0005-0000-0000-000032BD0000}"/>
    <cellStyle name="Normal 90 5 4 3" xfId="49171" xr:uid="{00000000-0005-0000-0000-000033BD0000}"/>
    <cellStyle name="Normal 90 5 5" xfId="49172" xr:uid="{00000000-0005-0000-0000-000034BD0000}"/>
    <cellStyle name="Normal 90 5 5 2" xfId="49173" xr:uid="{00000000-0005-0000-0000-000035BD0000}"/>
    <cellStyle name="Normal 90 5 6" xfId="49174" xr:uid="{00000000-0005-0000-0000-000036BD0000}"/>
    <cellStyle name="Normal 90 5 6 2" xfId="49175" xr:uid="{00000000-0005-0000-0000-000037BD0000}"/>
    <cellStyle name="Normal 90 5 7" xfId="49176" xr:uid="{00000000-0005-0000-0000-000038BD0000}"/>
    <cellStyle name="Normal 90 6" xfId="49177" xr:uid="{00000000-0005-0000-0000-000039BD0000}"/>
    <cellStyle name="Normal 90 6 2" xfId="49178" xr:uid="{00000000-0005-0000-0000-00003ABD0000}"/>
    <cellStyle name="Normal 90 6 2 2" xfId="49179" xr:uid="{00000000-0005-0000-0000-00003BBD0000}"/>
    <cellStyle name="Normal 90 6 2 2 2" xfId="49180" xr:uid="{00000000-0005-0000-0000-00003CBD0000}"/>
    <cellStyle name="Normal 90 6 2 3" xfId="49181" xr:uid="{00000000-0005-0000-0000-00003DBD0000}"/>
    <cellStyle name="Normal 90 6 3" xfId="49182" xr:uid="{00000000-0005-0000-0000-00003EBD0000}"/>
    <cellStyle name="Normal 90 6 3 2" xfId="49183" xr:uid="{00000000-0005-0000-0000-00003FBD0000}"/>
    <cellStyle name="Normal 90 6 3 2 2" xfId="49184" xr:uid="{00000000-0005-0000-0000-000040BD0000}"/>
    <cellStyle name="Normal 90 6 3 3" xfId="49185" xr:uid="{00000000-0005-0000-0000-000041BD0000}"/>
    <cellStyle name="Normal 90 6 4" xfId="49186" xr:uid="{00000000-0005-0000-0000-000042BD0000}"/>
    <cellStyle name="Normal 90 6 4 2" xfId="49187" xr:uid="{00000000-0005-0000-0000-000043BD0000}"/>
    <cellStyle name="Normal 90 6 4 2 2" xfId="49188" xr:uid="{00000000-0005-0000-0000-000044BD0000}"/>
    <cellStyle name="Normal 90 6 4 3" xfId="49189" xr:uid="{00000000-0005-0000-0000-000045BD0000}"/>
    <cellStyle name="Normal 90 6 5" xfId="49190" xr:uid="{00000000-0005-0000-0000-000046BD0000}"/>
    <cellStyle name="Normal 90 6 5 2" xfId="49191" xr:uid="{00000000-0005-0000-0000-000047BD0000}"/>
    <cellStyle name="Normal 90 6 6" xfId="49192" xr:uid="{00000000-0005-0000-0000-000048BD0000}"/>
    <cellStyle name="Normal 90 7" xfId="49193" xr:uid="{00000000-0005-0000-0000-000049BD0000}"/>
    <cellStyle name="Normal 90 7 2" xfId="49194" xr:uid="{00000000-0005-0000-0000-00004ABD0000}"/>
    <cellStyle name="Normal 90 7 2 2" xfId="49195" xr:uid="{00000000-0005-0000-0000-00004BBD0000}"/>
    <cellStyle name="Normal 90 7 3" xfId="49196" xr:uid="{00000000-0005-0000-0000-00004CBD0000}"/>
    <cellStyle name="Normal 90 8" xfId="49197" xr:uid="{00000000-0005-0000-0000-00004DBD0000}"/>
    <cellStyle name="Normal 90 8 2" xfId="49198" xr:uid="{00000000-0005-0000-0000-00004EBD0000}"/>
    <cellStyle name="Normal 90 8 2 2" xfId="49199" xr:uid="{00000000-0005-0000-0000-00004FBD0000}"/>
    <cellStyle name="Normal 90 8 3" xfId="49200" xr:uid="{00000000-0005-0000-0000-000050BD0000}"/>
    <cellStyle name="Normal 90 9" xfId="49201" xr:uid="{00000000-0005-0000-0000-000051BD0000}"/>
    <cellStyle name="Normal 90 9 2" xfId="49202" xr:uid="{00000000-0005-0000-0000-000052BD0000}"/>
    <cellStyle name="Normal 90 9 2 2" xfId="49203" xr:uid="{00000000-0005-0000-0000-000053BD0000}"/>
    <cellStyle name="Normal 90 9 3" xfId="49204" xr:uid="{00000000-0005-0000-0000-000054BD0000}"/>
    <cellStyle name="Normal 91" xfId="49205" xr:uid="{00000000-0005-0000-0000-000055BD0000}"/>
    <cellStyle name="Normal 91 10" xfId="49206" xr:uid="{00000000-0005-0000-0000-000056BD0000}"/>
    <cellStyle name="Normal 91 10 2" xfId="49207" xr:uid="{00000000-0005-0000-0000-000057BD0000}"/>
    <cellStyle name="Normal 91 11" xfId="49208" xr:uid="{00000000-0005-0000-0000-000058BD0000}"/>
    <cellStyle name="Normal 91 11 2" xfId="49209" xr:uid="{00000000-0005-0000-0000-000059BD0000}"/>
    <cellStyle name="Normal 91 12" xfId="49210" xr:uid="{00000000-0005-0000-0000-00005ABD0000}"/>
    <cellStyle name="Normal 91 12 2" xfId="49211" xr:uid="{00000000-0005-0000-0000-00005BBD0000}"/>
    <cellStyle name="Normal 91 13" xfId="49212" xr:uid="{00000000-0005-0000-0000-00005CBD0000}"/>
    <cellStyle name="Normal 91 13 2" xfId="49213" xr:uid="{00000000-0005-0000-0000-00005DBD0000}"/>
    <cellStyle name="Normal 91 14" xfId="49214" xr:uid="{00000000-0005-0000-0000-00005EBD0000}"/>
    <cellStyle name="Normal 91 15" xfId="56426" xr:uid="{00000000-0005-0000-0000-00005FBD0000}"/>
    <cellStyle name="Normal 91 2" xfId="49215" xr:uid="{00000000-0005-0000-0000-000060BD0000}"/>
    <cellStyle name="Normal 91 2 10" xfId="49216" xr:uid="{00000000-0005-0000-0000-000061BD0000}"/>
    <cellStyle name="Normal 91 2 10 2" xfId="49217" xr:uid="{00000000-0005-0000-0000-000062BD0000}"/>
    <cellStyle name="Normal 91 2 11" xfId="49218" xr:uid="{00000000-0005-0000-0000-000063BD0000}"/>
    <cellStyle name="Normal 91 2 12" xfId="56427" xr:uid="{00000000-0005-0000-0000-000064BD0000}"/>
    <cellStyle name="Normal 91 2 2" xfId="49219" xr:uid="{00000000-0005-0000-0000-000065BD0000}"/>
    <cellStyle name="Normal 91 2 2 2" xfId="49220" xr:uid="{00000000-0005-0000-0000-000066BD0000}"/>
    <cellStyle name="Normal 91 2 2 2 2" xfId="49221" xr:uid="{00000000-0005-0000-0000-000067BD0000}"/>
    <cellStyle name="Normal 91 2 2 2 2 2" xfId="49222" xr:uid="{00000000-0005-0000-0000-000068BD0000}"/>
    <cellStyle name="Normal 91 2 2 2 3" xfId="49223" xr:uid="{00000000-0005-0000-0000-000069BD0000}"/>
    <cellStyle name="Normal 91 2 2 2 4" xfId="56429" xr:uid="{00000000-0005-0000-0000-00006ABD0000}"/>
    <cellStyle name="Normal 91 2 2 3" xfId="49224" xr:uid="{00000000-0005-0000-0000-00006BBD0000}"/>
    <cellStyle name="Normal 91 2 2 3 2" xfId="49225" xr:uid="{00000000-0005-0000-0000-00006CBD0000}"/>
    <cellStyle name="Normal 91 2 2 3 2 2" xfId="49226" xr:uid="{00000000-0005-0000-0000-00006DBD0000}"/>
    <cellStyle name="Normal 91 2 2 3 2 3" xfId="56431" xr:uid="{00000000-0005-0000-0000-00006EBD0000}"/>
    <cellStyle name="Normal 91 2 2 3 3" xfId="49227" xr:uid="{00000000-0005-0000-0000-00006FBD0000}"/>
    <cellStyle name="Normal 91 2 2 3 4" xfId="56430" xr:uid="{00000000-0005-0000-0000-000070BD0000}"/>
    <cellStyle name="Normal 91 2 2 4" xfId="49228" xr:uid="{00000000-0005-0000-0000-000071BD0000}"/>
    <cellStyle name="Normal 91 2 2 4 2" xfId="49229" xr:uid="{00000000-0005-0000-0000-000072BD0000}"/>
    <cellStyle name="Normal 91 2 2 4 2 2" xfId="49230" xr:uid="{00000000-0005-0000-0000-000073BD0000}"/>
    <cellStyle name="Normal 91 2 2 4 3" xfId="49231" xr:uid="{00000000-0005-0000-0000-000074BD0000}"/>
    <cellStyle name="Normal 91 2 2 5" xfId="49232" xr:uid="{00000000-0005-0000-0000-000075BD0000}"/>
    <cellStyle name="Normal 91 2 2 5 2" xfId="49233" xr:uid="{00000000-0005-0000-0000-000076BD0000}"/>
    <cellStyle name="Normal 91 2 2 6" xfId="49234" xr:uid="{00000000-0005-0000-0000-000077BD0000}"/>
    <cellStyle name="Normal 91 2 2 6 2" xfId="49235" xr:uid="{00000000-0005-0000-0000-000078BD0000}"/>
    <cellStyle name="Normal 91 2 2 7" xfId="49236" xr:uid="{00000000-0005-0000-0000-000079BD0000}"/>
    <cellStyle name="Normal 91 2 2 8" xfId="56428" xr:uid="{00000000-0005-0000-0000-00007ABD0000}"/>
    <cellStyle name="Normal 91 2 3" xfId="49237" xr:uid="{00000000-0005-0000-0000-00007BBD0000}"/>
    <cellStyle name="Normal 91 2 3 2" xfId="49238" xr:uid="{00000000-0005-0000-0000-00007CBD0000}"/>
    <cellStyle name="Normal 91 2 3 2 2" xfId="49239" xr:uid="{00000000-0005-0000-0000-00007DBD0000}"/>
    <cellStyle name="Normal 91 2 3 2 2 2" xfId="49240" xr:uid="{00000000-0005-0000-0000-00007EBD0000}"/>
    <cellStyle name="Normal 91 2 3 2 3" xfId="49241" xr:uid="{00000000-0005-0000-0000-00007FBD0000}"/>
    <cellStyle name="Normal 91 2 3 3" xfId="49242" xr:uid="{00000000-0005-0000-0000-000080BD0000}"/>
    <cellStyle name="Normal 91 2 3 3 2" xfId="49243" xr:uid="{00000000-0005-0000-0000-000081BD0000}"/>
    <cellStyle name="Normal 91 2 3 3 2 2" xfId="49244" xr:uid="{00000000-0005-0000-0000-000082BD0000}"/>
    <cellStyle name="Normal 91 2 3 3 3" xfId="49245" xr:uid="{00000000-0005-0000-0000-000083BD0000}"/>
    <cellStyle name="Normal 91 2 3 4" xfId="49246" xr:uid="{00000000-0005-0000-0000-000084BD0000}"/>
    <cellStyle name="Normal 91 2 3 4 2" xfId="49247" xr:uid="{00000000-0005-0000-0000-000085BD0000}"/>
    <cellStyle name="Normal 91 2 3 4 2 2" xfId="49248" xr:uid="{00000000-0005-0000-0000-000086BD0000}"/>
    <cellStyle name="Normal 91 2 3 4 3" xfId="49249" xr:uid="{00000000-0005-0000-0000-000087BD0000}"/>
    <cellStyle name="Normal 91 2 3 5" xfId="49250" xr:uid="{00000000-0005-0000-0000-000088BD0000}"/>
    <cellStyle name="Normal 91 2 3 5 2" xfId="49251" xr:uid="{00000000-0005-0000-0000-000089BD0000}"/>
    <cellStyle name="Normal 91 2 3 6" xfId="49252" xr:uid="{00000000-0005-0000-0000-00008ABD0000}"/>
    <cellStyle name="Normal 91 2 4" xfId="49253" xr:uid="{00000000-0005-0000-0000-00008BBD0000}"/>
    <cellStyle name="Normal 91 2 4 2" xfId="49254" xr:uid="{00000000-0005-0000-0000-00008CBD0000}"/>
    <cellStyle name="Normal 91 2 4 2 2" xfId="49255" xr:uid="{00000000-0005-0000-0000-00008DBD0000}"/>
    <cellStyle name="Normal 91 2 4 3" xfId="49256" xr:uid="{00000000-0005-0000-0000-00008EBD0000}"/>
    <cellStyle name="Normal 91 2 5" xfId="49257" xr:uid="{00000000-0005-0000-0000-00008FBD0000}"/>
    <cellStyle name="Normal 91 2 5 2" xfId="49258" xr:uid="{00000000-0005-0000-0000-000090BD0000}"/>
    <cellStyle name="Normal 91 2 5 2 2" xfId="49259" xr:uid="{00000000-0005-0000-0000-000091BD0000}"/>
    <cellStyle name="Normal 91 2 5 3" xfId="49260" xr:uid="{00000000-0005-0000-0000-000092BD0000}"/>
    <cellStyle name="Normal 91 2 6" xfId="49261" xr:uid="{00000000-0005-0000-0000-000093BD0000}"/>
    <cellStyle name="Normal 91 2 6 2" xfId="49262" xr:uid="{00000000-0005-0000-0000-000094BD0000}"/>
    <cellStyle name="Normal 91 2 6 2 2" xfId="49263" xr:uid="{00000000-0005-0000-0000-000095BD0000}"/>
    <cellStyle name="Normal 91 2 6 3" xfId="49264" xr:uid="{00000000-0005-0000-0000-000096BD0000}"/>
    <cellStyle name="Normal 91 2 7" xfId="49265" xr:uid="{00000000-0005-0000-0000-000097BD0000}"/>
    <cellStyle name="Normal 91 2 7 2" xfId="49266" xr:uid="{00000000-0005-0000-0000-000098BD0000}"/>
    <cellStyle name="Normal 91 2 8" xfId="49267" xr:uid="{00000000-0005-0000-0000-000099BD0000}"/>
    <cellStyle name="Normal 91 2 8 2" xfId="49268" xr:uid="{00000000-0005-0000-0000-00009ABD0000}"/>
    <cellStyle name="Normal 91 2 9" xfId="49269" xr:uid="{00000000-0005-0000-0000-00009BBD0000}"/>
    <cellStyle name="Normal 91 2 9 2" xfId="49270" xr:uid="{00000000-0005-0000-0000-00009CBD0000}"/>
    <cellStyle name="Normal 91 3" xfId="49271" xr:uid="{00000000-0005-0000-0000-00009DBD0000}"/>
    <cellStyle name="Normal 91 3 10" xfId="49272" xr:uid="{00000000-0005-0000-0000-00009EBD0000}"/>
    <cellStyle name="Normal 91 3 10 2" xfId="49273" xr:uid="{00000000-0005-0000-0000-00009FBD0000}"/>
    <cellStyle name="Normal 91 3 11" xfId="49274" xr:uid="{00000000-0005-0000-0000-0000A0BD0000}"/>
    <cellStyle name="Normal 91 3 12" xfId="56432" xr:uid="{00000000-0005-0000-0000-0000A1BD0000}"/>
    <cellStyle name="Normal 91 3 2" xfId="49275" xr:uid="{00000000-0005-0000-0000-0000A2BD0000}"/>
    <cellStyle name="Normal 91 3 2 2" xfId="49276" xr:uid="{00000000-0005-0000-0000-0000A3BD0000}"/>
    <cellStyle name="Normal 91 3 2 2 2" xfId="49277" xr:uid="{00000000-0005-0000-0000-0000A4BD0000}"/>
    <cellStyle name="Normal 91 3 2 2 2 2" xfId="49278" xr:uid="{00000000-0005-0000-0000-0000A5BD0000}"/>
    <cellStyle name="Normal 91 3 2 2 3" xfId="49279" xr:uid="{00000000-0005-0000-0000-0000A6BD0000}"/>
    <cellStyle name="Normal 91 3 2 3" xfId="49280" xr:uid="{00000000-0005-0000-0000-0000A7BD0000}"/>
    <cellStyle name="Normal 91 3 2 3 2" xfId="49281" xr:uid="{00000000-0005-0000-0000-0000A8BD0000}"/>
    <cellStyle name="Normal 91 3 2 3 2 2" xfId="49282" xr:uid="{00000000-0005-0000-0000-0000A9BD0000}"/>
    <cellStyle name="Normal 91 3 2 3 3" xfId="49283" xr:uid="{00000000-0005-0000-0000-0000AABD0000}"/>
    <cellStyle name="Normal 91 3 2 4" xfId="49284" xr:uid="{00000000-0005-0000-0000-0000ABBD0000}"/>
    <cellStyle name="Normal 91 3 2 4 2" xfId="49285" xr:uid="{00000000-0005-0000-0000-0000ACBD0000}"/>
    <cellStyle name="Normal 91 3 2 4 2 2" xfId="49286" xr:uid="{00000000-0005-0000-0000-0000ADBD0000}"/>
    <cellStyle name="Normal 91 3 2 4 3" xfId="49287" xr:uid="{00000000-0005-0000-0000-0000AEBD0000}"/>
    <cellStyle name="Normal 91 3 2 5" xfId="49288" xr:uid="{00000000-0005-0000-0000-0000AFBD0000}"/>
    <cellStyle name="Normal 91 3 2 5 2" xfId="49289" xr:uid="{00000000-0005-0000-0000-0000B0BD0000}"/>
    <cellStyle name="Normal 91 3 2 6" xfId="49290" xr:uid="{00000000-0005-0000-0000-0000B1BD0000}"/>
    <cellStyle name="Normal 91 3 2 6 2" xfId="49291" xr:uid="{00000000-0005-0000-0000-0000B2BD0000}"/>
    <cellStyle name="Normal 91 3 2 7" xfId="49292" xr:uid="{00000000-0005-0000-0000-0000B3BD0000}"/>
    <cellStyle name="Normal 91 3 2 8" xfId="56433" xr:uid="{00000000-0005-0000-0000-0000B4BD0000}"/>
    <cellStyle name="Normal 91 3 3" xfId="49293" xr:uid="{00000000-0005-0000-0000-0000B5BD0000}"/>
    <cellStyle name="Normal 91 3 3 2" xfId="49294" xr:uid="{00000000-0005-0000-0000-0000B6BD0000}"/>
    <cellStyle name="Normal 91 3 3 2 2" xfId="49295" xr:uid="{00000000-0005-0000-0000-0000B7BD0000}"/>
    <cellStyle name="Normal 91 3 3 2 2 2" xfId="49296" xr:uid="{00000000-0005-0000-0000-0000B8BD0000}"/>
    <cellStyle name="Normal 91 3 3 2 3" xfId="49297" xr:uid="{00000000-0005-0000-0000-0000B9BD0000}"/>
    <cellStyle name="Normal 91 3 3 2 4" xfId="56435" xr:uid="{00000000-0005-0000-0000-0000BABD0000}"/>
    <cellStyle name="Normal 91 3 3 3" xfId="49298" xr:uid="{00000000-0005-0000-0000-0000BBBD0000}"/>
    <cellStyle name="Normal 91 3 3 3 2" xfId="49299" xr:uid="{00000000-0005-0000-0000-0000BCBD0000}"/>
    <cellStyle name="Normal 91 3 3 3 2 2" xfId="49300" xr:uid="{00000000-0005-0000-0000-0000BDBD0000}"/>
    <cellStyle name="Normal 91 3 3 3 3" xfId="49301" xr:uid="{00000000-0005-0000-0000-0000BEBD0000}"/>
    <cellStyle name="Normal 91 3 3 4" xfId="49302" xr:uid="{00000000-0005-0000-0000-0000BFBD0000}"/>
    <cellStyle name="Normal 91 3 3 4 2" xfId="49303" xr:uid="{00000000-0005-0000-0000-0000C0BD0000}"/>
    <cellStyle name="Normal 91 3 3 4 2 2" xfId="49304" xr:uid="{00000000-0005-0000-0000-0000C1BD0000}"/>
    <cellStyle name="Normal 91 3 3 4 3" xfId="49305" xr:uid="{00000000-0005-0000-0000-0000C2BD0000}"/>
    <cellStyle name="Normal 91 3 3 5" xfId="49306" xr:uid="{00000000-0005-0000-0000-0000C3BD0000}"/>
    <cellStyle name="Normal 91 3 3 5 2" xfId="49307" xr:uid="{00000000-0005-0000-0000-0000C4BD0000}"/>
    <cellStyle name="Normal 91 3 3 6" xfId="49308" xr:uid="{00000000-0005-0000-0000-0000C5BD0000}"/>
    <cellStyle name="Normal 91 3 3 7" xfId="56434" xr:uid="{00000000-0005-0000-0000-0000C6BD0000}"/>
    <cellStyle name="Normal 91 3 4" xfId="49309" xr:uid="{00000000-0005-0000-0000-0000C7BD0000}"/>
    <cellStyle name="Normal 91 3 4 2" xfId="49310" xr:uid="{00000000-0005-0000-0000-0000C8BD0000}"/>
    <cellStyle name="Normal 91 3 4 2 2" xfId="49311" xr:uid="{00000000-0005-0000-0000-0000C9BD0000}"/>
    <cellStyle name="Normal 91 3 4 3" xfId="49312" xr:uid="{00000000-0005-0000-0000-0000CABD0000}"/>
    <cellStyle name="Normal 91 3 5" xfId="49313" xr:uid="{00000000-0005-0000-0000-0000CBBD0000}"/>
    <cellStyle name="Normal 91 3 5 2" xfId="49314" xr:uid="{00000000-0005-0000-0000-0000CCBD0000}"/>
    <cellStyle name="Normal 91 3 5 2 2" xfId="49315" xr:uid="{00000000-0005-0000-0000-0000CDBD0000}"/>
    <cellStyle name="Normal 91 3 5 3" xfId="49316" xr:uid="{00000000-0005-0000-0000-0000CEBD0000}"/>
    <cellStyle name="Normal 91 3 6" xfId="49317" xr:uid="{00000000-0005-0000-0000-0000CFBD0000}"/>
    <cellStyle name="Normal 91 3 6 2" xfId="49318" xr:uid="{00000000-0005-0000-0000-0000D0BD0000}"/>
    <cellStyle name="Normal 91 3 6 2 2" xfId="49319" xr:uid="{00000000-0005-0000-0000-0000D1BD0000}"/>
    <cellStyle name="Normal 91 3 6 3" xfId="49320" xr:uid="{00000000-0005-0000-0000-0000D2BD0000}"/>
    <cellStyle name="Normal 91 3 7" xfId="49321" xr:uid="{00000000-0005-0000-0000-0000D3BD0000}"/>
    <cellStyle name="Normal 91 3 7 2" xfId="49322" xr:uid="{00000000-0005-0000-0000-0000D4BD0000}"/>
    <cellStyle name="Normal 91 3 8" xfId="49323" xr:uid="{00000000-0005-0000-0000-0000D5BD0000}"/>
    <cellStyle name="Normal 91 3 8 2" xfId="49324" xr:uid="{00000000-0005-0000-0000-0000D6BD0000}"/>
    <cellStyle name="Normal 91 3 9" xfId="49325" xr:uid="{00000000-0005-0000-0000-0000D7BD0000}"/>
    <cellStyle name="Normal 91 3 9 2" xfId="49326" xr:uid="{00000000-0005-0000-0000-0000D8BD0000}"/>
    <cellStyle name="Normal 91 4" xfId="49327" xr:uid="{00000000-0005-0000-0000-0000D9BD0000}"/>
    <cellStyle name="Normal 91 4 10" xfId="49328" xr:uid="{00000000-0005-0000-0000-0000DABD0000}"/>
    <cellStyle name="Normal 91 4 10 2" xfId="49329" xr:uid="{00000000-0005-0000-0000-0000DBBD0000}"/>
    <cellStyle name="Normal 91 4 11" xfId="49330" xr:uid="{00000000-0005-0000-0000-0000DCBD0000}"/>
    <cellStyle name="Normal 91 4 2" xfId="49331" xr:uid="{00000000-0005-0000-0000-0000DDBD0000}"/>
    <cellStyle name="Normal 91 4 2 2" xfId="49332" xr:uid="{00000000-0005-0000-0000-0000DEBD0000}"/>
    <cellStyle name="Normal 91 4 2 2 2" xfId="49333" xr:uid="{00000000-0005-0000-0000-0000DFBD0000}"/>
    <cellStyle name="Normal 91 4 2 2 2 2" xfId="49334" xr:uid="{00000000-0005-0000-0000-0000E0BD0000}"/>
    <cellStyle name="Normal 91 4 2 2 3" xfId="49335" xr:uid="{00000000-0005-0000-0000-0000E1BD0000}"/>
    <cellStyle name="Normal 91 4 2 3" xfId="49336" xr:uid="{00000000-0005-0000-0000-0000E2BD0000}"/>
    <cellStyle name="Normal 91 4 2 3 2" xfId="49337" xr:uid="{00000000-0005-0000-0000-0000E3BD0000}"/>
    <cellStyle name="Normal 91 4 2 3 2 2" xfId="49338" xr:uid="{00000000-0005-0000-0000-0000E4BD0000}"/>
    <cellStyle name="Normal 91 4 2 3 3" xfId="49339" xr:uid="{00000000-0005-0000-0000-0000E5BD0000}"/>
    <cellStyle name="Normal 91 4 2 4" xfId="49340" xr:uid="{00000000-0005-0000-0000-0000E6BD0000}"/>
    <cellStyle name="Normal 91 4 2 4 2" xfId="49341" xr:uid="{00000000-0005-0000-0000-0000E7BD0000}"/>
    <cellStyle name="Normal 91 4 2 4 2 2" xfId="49342" xr:uid="{00000000-0005-0000-0000-0000E8BD0000}"/>
    <cellStyle name="Normal 91 4 2 4 3" xfId="49343" xr:uid="{00000000-0005-0000-0000-0000E9BD0000}"/>
    <cellStyle name="Normal 91 4 2 5" xfId="49344" xr:uid="{00000000-0005-0000-0000-0000EABD0000}"/>
    <cellStyle name="Normal 91 4 2 5 2" xfId="49345" xr:uid="{00000000-0005-0000-0000-0000EBBD0000}"/>
    <cellStyle name="Normal 91 4 2 6" xfId="49346" xr:uid="{00000000-0005-0000-0000-0000ECBD0000}"/>
    <cellStyle name="Normal 91 4 2 6 2" xfId="49347" xr:uid="{00000000-0005-0000-0000-0000EDBD0000}"/>
    <cellStyle name="Normal 91 4 2 7" xfId="49348" xr:uid="{00000000-0005-0000-0000-0000EEBD0000}"/>
    <cellStyle name="Normal 91 4 3" xfId="49349" xr:uid="{00000000-0005-0000-0000-0000EFBD0000}"/>
    <cellStyle name="Normal 91 4 3 2" xfId="49350" xr:uid="{00000000-0005-0000-0000-0000F0BD0000}"/>
    <cellStyle name="Normal 91 4 3 2 2" xfId="49351" xr:uid="{00000000-0005-0000-0000-0000F1BD0000}"/>
    <cellStyle name="Normal 91 4 3 2 2 2" xfId="49352" xr:uid="{00000000-0005-0000-0000-0000F2BD0000}"/>
    <cellStyle name="Normal 91 4 3 2 3" xfId="49353" xr:uid="{00000000-0005-0000-0000-0000F3BD0000}"/>
    <cellStyle name="Normal 91 4 3 3" xfId="49354" xr:uid="{00000000-0005-0000-0000-0000F4BD0000}"/>
    <cellStyle name="Normal 91 4 3 3 2" xfId="49355" xr:uid="{00000000-0005-0000-0000-0000F5BD0000}"/>
    <cellStyle name="Normal 91 4 3 3 2 2" xfId="49356" xr:uid="{00000000-0005-0000-0000-0000F6BD0000}"/>
    <cellStyle name="Normal 91 4 3 3 3" xfId="49357" xr:uid="{00000000-0005-0000-0000-0000F7BD0000}"/>
    <cellStyle name="Normal 91 4 3 4" xfId="49358" xr:uid="{00000000-0005-0000-0000-0000F8BD0000}"/>
    <cellStyle name="Normal 91 4 3 4 2" xfId="49359" xr:uid="{00000000-0005-0000-0000-0000F9BD0000}"/>
    <cellStyle name="Normal 91 4 3 4 2 2" xfId="49360" xr:uid="{00000000-0005-0000-0000-0000FABD0000}"/>
    <cellStyle name="Normal 91 4 3 4 3" xfId="49361" xr:uid="{00000000-0005-0000-0000-0000FBBD0000}"/>
    <cellStyle name="Normal 91 4 3 5" xfId="49362" xr:uid="{00000000-0005-0000-0000-0000FCBD0000}"/>
    <cellStyle name="Normal 91 4 3 5 2" xfId="49363" xr:uid="{00000000-0005-0000-0000-0000FDBD0000}"/>
    <cellStyle name="Normal 91 4 3 6" xfId="49364" xr:uid="{00000000-0005-0000-0000-0000FEBD0000}"/>
    <cellStyle name="Normal 91 4 4" xfId="49365" xr:uid="{00000000-0005-0000-0000-0000FFBD0000}"/>
    <cellStyle name="Normal 91 4 4 2" xfId="49366" xr:uid="{00000000-0005-0000-0000-000000BE0000}"/>
    <cellStyle name="Normal 91 4 4 2 2" xfId="49367" xr:uid="{00000000-0005-0000-0000-000001BE0000}"/>
    <cellStyle name="Normal 91 4 4 3" xfId="49368" xr:uid="{00000000-0005-0000-0000-000002BE0000}"/>
    <cellStyle name="Normal 91 4 5" xfId="49369" xr:uid="{00000000-0005-0000-0000-000003BE0000}"/>
    <cellStyle name="Normal 91 4 5 2" xfId="49370" xr:uid="{00000000-0005-0000-0000-000004BE0000}"/>
    <cellStyle name="Normal 91 4 5 2 2" xfId="49371" xr:uid="{00000000-0005-0000-0000-000005BE0000}"/>
    <cellStyle name="Normal 91 4 5 3" xfId="49372" xr:uid="{00000000-0005-0000-0000-000006BE0000}"/>
    <cellStyle name="Normal 91 4 6" xfId="49373" xr:uid="{00000000-0005-0000-0000-000007BE0000}"/>
    <cellStyle name="Normal 91 4 6 2" xfId="49374" xr:uid="{00000000-0005-0000-0000-000008BE0000}"/>
    <cellStyle name="Normal 91 4 6 2 2" xfId="49375" xr:uid="{00000000-0005-0000-0000-000009BE0000}"/>
    <cellStyle name="Normal 91 4 6 3" xfId="49376" xr:uid="{00000000-0005-0000-0000-00000ABE0000}"/>
    <cellStyle name="Normal 91 4 7" xfId="49377" xr:uid="{00000000-0005-0000-0000-00000BBE0000}"/>
    <cellStyle name="Normal 91 4 7 2" xfId="49378" xr:uid="{00000000-0005-0000-0000-00000CBE0000}"/>
    <cellStyle name="Normal 91 4 8" xfId="49379" xr:uid="{00000000-0005-0000-0000-00000DBE0000}"/>
    <cellStyle name="Normal 91 4 8 2" xfId="49380" xr:uid="{00000000-0005-0000-0000-00000EBE0000}"/>
    <cellStyle name="Normal 91 4 9" xfId="49381" xr:uid="{00000000-0005-0000-0000-00000FBE0000}"/>
    <cellStyle name="Normal 91 4 9 2" xfId="49382" xr:uid="{00000000-0005-0000-0000-000010BE0000}"/>
    <cellStyle name="Normal 91 5" xfId="49383" xr:uid="{00000000-0005-0000-0000-000011BE0000}"/>
    <cellStyle name="Normal 91 5 2" xfId="49384" xr:uid="{00000000-0005-0000-0000-000012BE0000}"/>
    <cellStyle name="Normal 91 5 2 2" xfId="49385" xr:uid="{00000000-0005-0000-0000-000013BE0000}"/>
    <cellStyle name="Normal 91 5 2 2 2" xfId="49386" xr:uid="{00000000-0005-0000-0000-000014BE0000}"/>
    <cellStyle name="Normal 91 5 2 3" xfId="49387" xr:uid="{00000000-0005-0000-0000-000015BE0000}"/>
    <cellStyle name="Normal 91 5 3" xfId="49388" xr:uid="{00000000-0005-0000-0000-000016BE0000}"/>
    <cellStyle name="Normal 91 5 3 2" xfId="49389" xr:uid="{00000000-0005-0000-0000-000017BE0000}"/>
    <cellStyle name="Normal 91 5 3 2 2" xfId="49390" xr:uid="{00000000-0005-0000-0000-000018BE0000}"/>
    <cellStyle name="Normal 91 5 3 3" xfId="49391" xr:uid="{00000000-0005-0000-0000-000019BE0000}"/>
    <cellStyle name="Normal 91 5 4" xfId="49392" xr:uid="{00000000-0005-0000-0000-00001ABE0000}"/>
    <cellStyle name="Normal 91 5 4 2" xfId="49393" xr:uid="{00000000-0005-0000-0000-00001BBE0000}"/>
    <cellStyle name="Normal 91 5 4 2 2" xfId="49394" xr:uid="{00000000-0005-0000-0000-00001CBE0000}"/>
    <cellStyle name="Normal 91 5 4 3" xfId="49395" xr:uid="{00000000-0005-0000-0000-00001DBE0000}"/>
    <cellStyle name="Normal 91 5 5" xfId="49396" xr:uid="{00000000-0005-0000-0000-00001EBE0000}"/>
    <cellStyle name="Normal 91 5 5 2" xfId="49397" xr:uid="{00000000-0005-0000-0000-00001FBE0000}"/>
    <cellStyle name="Normal 91 5 6" xfId="49398" xr:uid="{00000000-0005-0000-0000-000020BE0000}"/>
    <cellStyle name="Normal 91 5 6 2" xfId="49399" xr:uid="{00000000-0005-0000-0000-000021BE0000}"/>
    <cellStyle name="Normal 91 5 7" xfId="49400" xr:uid="{00000000-0005-0000-0000-000022BE0000}"/>
    <cellStyle name="Normal 91 6" xfId="49401" xr:uid="{00000000-0005-0000-0000-000023BE0000}"/>
    <cellStyle name="Normal 91 6 2" xfId="49402" xr:uid="{00000000-0005-0000-0000-000024BE0000}"/>
    <cellStyle name="Normal 91 6 2 2" xfId="49403" xr:uid="{00000000-0005-0000-0000-000025BE0000}"/>
    <cellStyle name="Normal 91 6 2 2 2" xfId="49404" xr:uid="{00000000-0005-0000-0000-000026BE0000}"/>
    <cellStyle name="Normal 91 6 2 3" xfId="49405" xr:uid="{00000000-0005-0000-0000-000027BE0000}"/>
    <cellStyle name="Normal 91 6 3" xfId="49406" xr:uid="{00000000-0005-0000-0000-000028BE0000}"/>
    <cellStyle name="Normal 91 6 3 2" xfId="49407" xr:uid="{00000000-0005-0000-0000-000029BE0000}"/>
    <cellStyle name="Normal 91 6 3 2 2" xfId="49408" xr:uid="{00000000-0005-0000-0000-00002ABE0000}"/>
    <cellStyle name="Normal 91 6 3 3" xfId="49409" xr:uid="{00000000-0005-0000-0000-00002BBE0000}"/>
    <cellStyle name="Normal 91 6 4" xfId="49410" xr:uid="{00000000-0005-0000-0000-00002CBE0000}"/>
    <cellStyle name="Normal 91 6 4 2" xfId="49411" xr:uid="{00000000-0005-0000-0000-00002DBE0000}"/>
    <cellStyle name="Normal 91 6 4 2 2" xfId="49412" xr:uid="{00000000-0005-0000-0000-00002EBE0000}"/>
    <cellStyle name="Normal 91 6 4 3" xfId="49413" xr:uid="{00000000-0005-0000-0000-00002FBE0000}"/>
    <cellStyle name="Normal 91 6 5" xfId="49414" xr:uid="{00000000-0005-0000-0000-000030BE0000}"/>
    <cellStyle name="Normal 91 6 5 2" xfId="49415" xr:uid="{00000000-0005-0000-0000-000031BE0000}"/>
    <cellStyle name="Normal 91 6 6" xfId="49416" xr:uid="{00000000-0005-0000-0000-000032BE0000}"/>
    <cellStyle name="Normal 91 7" xfId="49417" xr:uid="{00000000-0005-0000-0000-000033BE0000}"/>
    <cellStyle name="Normal 91 7 2" xfId="49418" xr:uid="{00000000-0005-0000-0000-000034BE0000}"/>
    <cellStyle name="Normal 91 7 2 2" xfId="49419" xr:uid="{00000000-0005-0000-0000-000035BE0000}"/>
    <cellStyle name="Normal 91 7 3" xfId="49420" xr:uid="{00000000-0005-0000-0000-000036BE0000}"/>
    <cellStyle name="Normal 91 8" xfId="49421" xr:uid="{00000000-0005-0000-0000-000037BE0000}"/>
    <cellStyle name="Normal 91 8 2" xfId="49422" xr:uid="{00000000-0005-0000-0000-000038BE0000}"/>
    <cellStyle name="Normal 91 8 2 2" xfId="49423" xr:uid="{00000000-0005-0000-0000-000039BE0000}"/>
    <cellStyle name="Normal 91 8 3" xfId="49424" xr:uid="{00000000-0005-0000-0000-00003ABE0000}"/>
    <cellStyle name="Normal 91 9" xfId="49425" xr:uid="{00000000-0005-0000-0000-00003BBE0000}"/>
    <cellStyle name="Normal 91 9 2" xfId="49426" xr:uid="{00000000-0005-0000-0000-00003CBE0000}"/>
    <cellStyle name="Normal 91 9 2 2" xfId="49427" xr:uid="{00000000-0005-0000-0000-00003DBE0000}"/>
    <cellStyle name="Normal 91 9 3" xfId="49428" xr:uid="{00000000-0005-0000-0000-00003EBE0000}"/>
    <cellStyle name="Normal 92" xfId="49429" xr:uid="{00000000-0005-0000-0000-00003FBE0000}"/>
    <cellStyle name="Normal 92 10" xfId="49430" xr:uid="{00000000-0005-0000-0000-000040BE0000}"/>
    <cellStyle name="Normal 92 10 2" xfId="49431" xr:uid="{00000000-0005-0000-0000-000041BE0000}"/>
    <cellStyle name="Normal 92 11" xfId="49432" xr:uid="{00000000-0005-0000-0000-000042BE0000}"/>
    <cellStyle name="Normal 92 11 2" xfId="49433" xr:uid="{00000000-0005-0000-0000-000043BE0000}"/>
    <cellStyle name="Normal 92 12" xfId="49434" xr:uid="{00000000-0005-0000-0000-000044BE0000}"/>
    <cellStyle name="Normal 92 12 2" xfId="49435" xr:uid="{00000000-0005-0000-0000-000045BE0000}"/>
    <cellStyle name="Normal 92 13" xfId="49436" xr:uid="{00000000-0005-0000-0000-000046BE0000}"/>
    <cellStyle name="Normal 92 13 2" xfId="49437" xr:uid="{00000000-0005-0000-0000-000047BE0000}"/>
    <cellStyle name="Normal 92 14" xfId="49438" xr:uid="{00000000-0005-0000-0000-000048BE0000}"/>
    <cellStyle name="Normal 92 15" xfId="56436" xr:uid="{00000000-0005-0000-0000-000049BE0000}"/>
    <cellStyle name="Normal 92 2" xfId="49439" xr:uid="{00000000-0005-0000-0000-00004ABE0000}"/>
    <cellStyle name="Normal 92 2 10" xfId="49440" xr:uid="{00000000-0005-0000-0000-00004BBE0000}"/>
    <cellStyle name="Normal 92 2 10 2" xfId="49441" xr:uid="{00000000-0005-0000-0000-00004CBE0000}"/>
    <cellStyle name="Normal 92 2 11" xfId="49442" xr:uid="{00000000-0005-0000-0000-00004DBE0000}"/>
    <cellStyle name="Normal 92 2 12" xfId="56437" xr:uid="{00000000-0005-0000-0000-00004EBE0000}"/>
    <cellStyle name="Normal 92 2 2" xfId="49443" xr:uid="{00000000-0005-0000-0000-00004FBE0000}"/>
    <cellStyle name="Normal 92 2 2 2" xfId="49444" xr:uid="{00000000-0005-0000-0000-000050BE0000}"/>
    <cellStyle name="Normal 92 2 2 2 2" xfId="49445" xr:uid="{00000000-0005-0000-0000-000051BE0000}"/>
    <cellStyle name="Normal 92 2 2 2 2 2" xfId="49446" xr:uid="{00000000-0005-0000-0000-000052BE0000}"/>
    <cellStyle name="Normal 92 2 2 2 3" xfId="49447" xr:uid="{00000000-0005-0000-0000-000053BE0000}"/>
    <cellStyle name="Normal 92 2 2 2 4" xfId="56439" xr:uid="{00000000-0005-0000-0000-000054BE0000}"/>
    <cellStyle name="Normal 92 2 2 3" xfId="49448" xr:uid="{00000000-0005-0000-0000-000055BE0000}"/>
    <cellStyle name="Normal 92 2 2 3 2" xfId="49449" xr:uid="{00000000-0005-0000-0000-000056BE0000}"/>
    <cellStyle name="Normal 92 2 2 3 2 2" xfId="49450" xr:uid="{00000000-0005-0000-0000-000057BE0000}"/>
    <cellStyle name="Normal 92 2 2 3 2 3" xfId="56441" xr:uid="{00000000-0005-0000-0000-000058BE0000}"/>
    <cellStyle name="Normal 92 2 2 3 3" xfId="49451" xr:uid="{00000000-0005-0000-0000-000059BE0000}"/>
    <cellStyle name="Normal 92 2 2 3 4" xfId="56440" xr:uid="{00000000-0005-0000-0000-00005ABE0000}"/>
    <cellStyle name="Normal 92 2 2 4" xfId="49452" xr:uid="{00000000-0005-0000-0000-00005BBE0000}"/>
    <cellStyle name="Normal 92 2 2 4 2" xfId="49453" xr:uid="{00000000-0005-0000-0000-00005CBE0000}"/>
    <cellStyle name="Normal 92 2 2 4 2 2" xfId="49454" xr:uid="{00000000-0005-0000-0000-00005DBE0000}"/>
    <cellStyle name="Normal 92 2 2 4 3" xfId="49455" xr:uid="{00000000-0005-0000-0000-00005EBE0000}"/>
    <cellStyle name="Normal 92 2 2 5" xfId="49456" xr:uid="{00000000-0005-0000-0000-00005FBE0000}"/>
    <cellStyle name="Normal 92 2 2 5 2" xfId="49457" xr:uid="{00000000-0005-0000-0000-000060BE0000}"/>
    <cellStyle name="Normal 92 2 2 6" xfId="49458" xr:uid="{00000000-0005-0000-0000-000061BE0000}"/>
    <cellStyle name="Normal 92 2 2 6 2" xfId="49459" xr:uid="{00000000-0005-0000-0000-000062BE0000}"/>
    <cellStyle name="Normal 92 2 2 7" xfId="49460" xr:uid="{00000000-0005-0000-0000-000063BE0000}"/>
    <cellStyle name="Normal 92 2 2 8" xfId="56438" xr:uid="{00000000-0005-0000-0000-000064BE0000}"/>
    <cellStyle name="Normal 92 2 3" xfId="49461" xr:uid="{00000000-0005-0000-0000-000065BE0000}"/>
    <cellStyle name="Normal 92 2 3 2" xfId="49462" xr:uid="{00000000-0005-0000-0000-000066BE0000}"/>
    <cellStyle name="Normal 92 2 3 2 2" xfId="49463" xr:uid="{00000000-0005-0000-0000-000067BE0000}"/>
    <cellStyle name="Normal 92 2 3 2 2 2" xfId="49464" xr:uid="{00000000-0005-0000-0000-000068BE0000}"/>
    <cellStyle name="Normal 92 2 3 2 3" xfId="49465" xr:uid="{00000000-0005-0000-0000-000069BE0000}"/>
    <cellStyle name="Normal 92 2 3 3" xfId="49466" xr:uid="{00000000-0005-0000-0000-00006ABE0000}"/>
    <cellStyle name="Normal 92 2 3 3 2" xfId="49467" xr:uid="{00000000-0005-0000-0000-00006BBE0000}"/>
    <cellStyle name="Normal 92 2 3 3 2 2" xfId="49468" xr:uid="{00000000-0005-0000-0000-00006CBE0000}"/>
    <cellStyle name="Normal 92 2 3 3 3" xfId="49469" xr:uid="{00000000-0005-0000-0000-00006DBE0000}"/>
    <cellStyle name="Normal 92 2 3 4" xfId="49470" xr:uid="{00000000-0005-0000-0000-00006EBE0000}"/>
    <cellStyle name="Normal 92 2 3 4 2" xfId="49471" xr:uid="{00000000-0005-0000-0000-00006FBE0000}"/>
    <cellStyle name="Normal 92 2 3 4 2 2" xfId="49472" xr:uid="{00000000-0005-0000-0000-000070BE0000}"/>
    <cellStyle name="Normal 92 2 3 4 3" xfId="49473" xr:uid="{00000000-0005-0000-0000-000071BE0000}"/>
    <cellStyle name="Normal 92 2 3 5" xfId="49474" xr:uid="{00000000-0005-0000-0000-000072BE0000}"/>
    <cellStyle name="Normal 92 2 3 5 2" xfId="49475" xr:uid="{00000000-0005-0000-0000-000073BE0000}"/>
    <cellStyle name="Normal 92 2 3 6" xfId="49476" xr:uid="{00000000-0005-0000-0000-000074BE0000}"/>
    <cellStyle name="Normal 92 2 4" xfId="49477" xr:uid="{00000000-0005-0000-0000-000075BE0000}"/>
    <cellStyle name="Normal 92 2 4 2" xfId="49478" xr:uid="{00000000-0005-0000-0000-000076BE0000}"/>
    <cellStyle name="Normal 92 2 4 2 2" xfId="49479" xr:uid="{00000000-0005-0000-0000-000077BE0000}"/>
    <cellStyle name="Normal 92 2 4 3" xfId="49480" xr:uid="{00000000-0005-0000-0000-000078BE0000}"/>
    <cellStyle name="Normal 92 2 5" xfId="49481" xr:uid="{00000000-0005-0000-0000-000079BE0000}"/>
    <cellStyle name="Normal 92 2 5 2" xfId="49482" xr:uid="{00000000-0005-0000-0000-00007ABE0000}"/>
    <cellStyle name="Normal 92 2 5 2 2" xfId="49483" xr:uid="{00000000-0005-0000-0000-00007BBE0000}"/>
    <cellStyle name="Normal 92 2 5 3" xfId="49484" xr:uid="{00000000-0005-0000-0000-00007CBE0000}"/>
    <cellStyle name="Normal 92 2 6" xfId="49485" xr:uid="{00000000-0005-0000-0000-00007DBE0000}"/>
    <cellStyle name="Normal 92 2 6 2" xfId="49486" xr:uid="{00000000-0005-0000-0000-00007EBE0000}"/>
    <cellStyle name="Normal 92 2 6 2 2" xfId="49487" xr:uid="{00000000-0005-0000-0000-00007FBE0000}"/>
    <cellStyle name="Normal 92 2 6 3" xfId="49488" xr:uid="{00000000-0005-0000-0000-000080BE0000}"/>
    <cellStyle name="Normal 92 2 7" xfId="49489" xr:uid="{00000000-0005-0000-0000-000081BE0000}"/>
    <cellStyle name="Normal 92 2 7 2" xfId="49490" xr:uid="{00000000-0005-0000-0000-000082BE0000}"/>
    <cellStyle name="Normal 92 2 8" xfId="49491" xr:uid="{00000000-0005-0000-0000-000083BE0000}"/>
    <cellStyle name="Normal 92 2 8 2" xfId="49492" xr:uid="{00000000-0005-0000-0000-000084BE0000}"/>
    <cellStyle name="Normal 92 2 9" xfId="49493" xr:uid="{00000000-0005-0000-0000-000085BE0000}"/>
    <cellStyle name="Normal 92 2 9 2" xfId="49494" xr:uid="{00000000-0005-0000-0000-000086BE0000}"/>
    <cellStyle name="Normal 92 3" xfId="49495" xr:uid="{00000000-0005-0000-0000-000087BE0000}"/>
    <cellStyle name="Normal 92 3 10" xfId="49496" xr:uid="{00000000-0005-0000-0000-000088BE0000}"/>
    <cellStyle name="Normal 92 3 10 2" xfId="49497" xr:uid="{00000000-0005-0000-0000-000089BE0000}"/>
    <cellStyle name="Normal 92 3 11" xfId="49498" xr:uid="{00000000-0005-0000-0000-00008ABE0000}"/>
    <cellStyle name="Normal 92 3 12" xfId="56442" xr:uid="{00000000-0005-0000-0000-00008BBE0000}"/>
    <cellStyle name="Normal 92 3 2" xfId="49499" xr:uid="{00000000-0005-0000-0000-00008CBE0000}"/>
    <cellStyle name="Normal 92 3 2 2" xfId="49500" xr:uid="{00000000-0005-0000-0000-00008DBE0000}"/>
    <cellStyle name="Normal 92 3 2 2 2" xfId="49501" xr:uid="{00000000-0005-0000-0000-00008EBE0000}"/>
    <cellStyle name="Normal 92 3 2 2 2 2" xfId="49502" xr:uid="{00000000-0005-0000-0000-00008FBE0000}"/>
    <cellStyle name="Normal 92 3 2 2 3" xfId="49503" xr:uid="{00000000-0005-0000-0000-000090BE0000}"/>
    <cellStyle name="Normal 92 3 2 3" xfId="49504" xr:uid="{00000000-0005-0000-0000-000091BE0000}"/>
    <cellStyle name="Normal 92 3 2 3 2" xfId="49505" xr:uid="{00000000-0005-0000-0000-000092BE0000}"/>
    <cellStyle name="Normal 92 3 2 3 2 2" xfId="49506" xr:uid="{00000000-0005-0000-0000-000093BE0000}"/>
    <cellStyle name="Normal 92 3 2 3 3" xfId="49507" xr:uid="{00000000-0005-0000-0000-000094BE0000}"/>
    <cellStyle name="Normal 92 3 2 4" xfId="49508" xr:uid="{00000000-0005-0000-0000-000095BE0000}"/>
    <cellStyle name="Normal 92 3 2 4 2" xfId="49509" xr:uid="{00000000-0005-0000-0000-000096BE0000}"/>
    <cellStyle name="Normal 92 3 2 4 2 2" xfId="49510" xr:uid="{00000000-0005-0000-0000-000097BE0000}"/>
    <cellStyle name="Normal 92 3 2 4 3" xfId="49511" xr:uid="{00000000-0005-0000-0000-000098BE0000}"/>
    <cellStyle name="Normal 92 3 2 5" xfId="49512" xr:uid="{00000000-0005-0000-0000-000099BE0000}"/>
    <cellStyle name="Normal 92 3 2 5 2" xfId="49513" xr:uid="{00000000-0005-0000-0000-00009ABE0000}"/>
    <cellStyle name="Normal 92 3 2 6" xfId="49514" xr:uid="{00000000-0005-0000-0000-00009BBE0000}"/>
    <cellStyle name="Normal 92 3 2 6 2" xfId="49515" xr:uid="{00000000-0005-0000-0000-00009CBE0000}"/>
    <cellStyle name="Normal 92 3 2 7" xfId="49516" xr:uid="{00000000-0005-0000-0000-00009DBE0000}"/>
    <cellStyle name="Normal 92 3 2 8" xfId="56443" xr:uid="{00000000-0005-0000-0000-00009EBE0000}"/>
    <cellStyle name="Normal 92 3 3" xfId="49517" xr:uid="{00000000-0005-0000-0000-00009FBE0000}"/>
    <cellStyle name="Normal 92 3 3 2" xfId="49518" xr:uid="{00000000-0005-0000-0000-0000A0BE0000}"/>
    <cellStyle name="Normal 92 3 3 2 2" xfId="49519" xr:uid="{00000000-0005-0000-0000-0000A1BE0000}"/>
    <cellStyle name="Normal 92 3 3 2 2 2" xfId="49520" xr:uid="{00000000-0005-0000-0000-0000A2BE0000}"/>
    <cellStyle name="Normal 92 3 3 2 3" xfId="49521" xr:uid="{00000000-0005-0000-0000-0000A3BE0000}"/>
    <cellStyle name="Normal 92 3 3 2 4" xfId="56445" xr:uid="{00000000-0005-0000-0000-0000A4BE0000}"/>
    <cellStyle name="Normal 92 3 3 3" xfId="49522" xr:uid="{00000000-0005-0000-0000-0000A5BE0000}"/>
    <cellStyle name="Normal 92 3 3 3 2" xfId="49523" xr:uid="{00000000-0005-0000-0000-0000A6BE0000}"/>
    <cellStyle name="Normal 92 3 3 3 2 2" xfId="49524" xr:uid="{00000000-0005-0000-0000-0000A7BE0000}"/>
    <cellStyle name="Normal 92 3 3 3 3" xfId="49525" xr:uid="{00000000-0005-0000-0000-0000A8BE0000}"/>
    <cellStyle name="Normal 92 3 3 4" xfId="49526" xr:uid="{00000000-0005-0000-0000-0000A9BE0000}"/>
    <cellStyle name="Normal 92 3 3 4 2" xfId="49527" xr:uid="{00000000-0005-0000-0000-0000AABE0000}"/>
    <cellStyle name="Normal 92 3 3 4 2 2" xfId="49528" xr:uid="{00000000-0005-0000-0000-0000ABBE0000}"/>
    <cellStyle name="Normal 92 3 3 4 3" xfId="49529" xr:uid="{00000000-0005-0000-0000-0000ACBE0000}"/>
    <cellStyle name="Normal 92 3 3 5" xfId="49530" xr:uid="{00000000-0005-0000-0000-0000ADBE0000}"/>
    <cellStyle name="Normal 92 3 3 5 2" xfId="49531" xr:uid="{00000000-0005-0000-0000-0000AEBE0000}"/>
    <cellStyle name="Normal 92 3 3 6" xfId="49532" xr:uid="{00000000-0005-0000-0000-0000AFBE0000}"/>
    <cellStyle name="Normal 92 3 3 7" xfId="56444" xr:uid="{00000000-0005-0000-0000-0000B0BE0000}"/>
    <cellStyle name="Normal 92 3 4" xfId="49533" xr:uid="{00000000-0005-0000-0000-0000B1BE0000}"/>
    <cellStyle name="Normal 92 3 4 2" xfId="49534" xr:uid="{00000000-0005-0000-0000-0000B2BE0000}"/>
    <cellStyle name="Normal 92 3 4 2 2" xfId="49535" xr:uid="{00000000-0005-0000-0000-0000B3BE0000}"/>
    <cellStyle name="Normal 92 3 4 3" xfId="49536" xr:uid="{00000000-0005-0000-0000-0000B4BE0000}"/>
    <cellStyle name="Normal 92 3 5" xfId="49537" xr:uid="{00000000-0005-0000-0000-0000B5BE0000}"/>
    <cellStyle name="Normal 92 3 5 2" xfId="49538" xr:uid="{00000000-0005-0000-0000-0000B6BE0000}"/>
    <cellStyle name="Normal 92 3 5 2 2" xfId="49539" xr:uid="{00000000-0005-0000-0000-0000B7BE0000}"/>
    <cellStyle name="Normal 92 3 5 3" xfId="49540" xr:uid="{00000000-0005-0000-0000-0000B8BE0000}"/>
    <cellStyle name="Normal 92 3 6" xfId="49541" xr:uid="{00000000-0005-0000-0000-0000B9BE0000}"/>
    <cellStyle name="Normal 92 3 6 2" xfId="49542" xr:uid="{00000000-0005-0000-0000-0000BABE0000}"/>
    <cellStyle name="Normal 92 3 6 2 2" xfId="49543" xr:uid="{00000000-0005-0000-0000-0000BBBE0000}"/>
    <cellStyle name="Normal 92 3 6 3" xfId="49544" xr:uid="{00000000-0005-0000-0000-0000BCBE0000}"/>
    <cellStyle name="Normal 92 3 7" xfId="49545" xr:uid="{00000000-0005-0000-0000-0000BDBE0000}"/>
    <cellStyle name="Normal 92 3 7 2" xfId="49546" xr:uid="{00000000-0005-0000-0000-0000BEBE0000}"/>
    <cellStyle name="Normal 92 3 8" xfId="49547" xr:uid="{00000000-0005-0000-0000-0000BFBE0000}"/>
    <cellStyle name="Normal 92 3 8 2" xfId="49548" xr:uid="{00000000-0005-0000-0000-0000C0BE0000}"/>
    <cellStyle name="Normal 92 3 9" xfId="49549" xr:uid="{00000000-0005-0000-0000-0000C1BE0000}"/>
    <cellStyle name="Normal 92 3 9 2" xfId="49550" xr:uid="{00000000-0005-0000-0000-0000C2BE0000}"/>
    <cellStyle name="Normal 92 4" xfId="49551" xr:uid="{00000000-0005-0000-0000-0000C3BE0000}"/>
    <cellStyle name="Normal 92 4 10" xfId="49552" xr:uid="{00000000-0005-0000-0000-0000C4BE0000}"/>
    <cellStyle name="Normal 92 4 10 2" xfId="49553" xr:uid="{00000000-0005-0000-0000-0000C5BE0000}"/>
    <cellStyle name="Normal 92 4 11" xfId="49554" xr:uid="{00000000-0005-0000-0000-0000C6BE0000}"/>
    <cellStyle name="Normal 92 4 2" xfId="49555" xr:uid="{00000000-0005-0000-0000-0000C7BE0000}"/>
    <cellStyle name="Normal 92 4 2 2" xfId="49556" xr:uid="{00000000-0005-0000-0000-0000C8BE0000}"/>
    <cellStyle name="Normal 92 4 2 2 2" xfId="49557" xr:uid="{00000000-0005-0000-0000-0000C9BE0000}"/>
    <cellStyle name="Normal 92 4 2 2 2 2" xfId="49558" xr:uid="{00000000-0005-0000-0000-0000CABE0000}"/>
    <cellStyle name="Normal 92 4 2 2 3" xfId="49559" xr:uid="{00000000-0005-0000-0000-0000CBBE0000}"/>
    <cellStyle name="Normal 92 4 2 3" xfId="49560" xr:uid="{00000000-0005-0000-0000-0000CCBE0000}"/>
    <cellStyle name="Normal 92 4 2 3 2" xfId="49561" xr:uid="{00000000-0005-0000-0000-0000CDBE0000}"/>
    <cellStyle name="Normal 92 4 2 3 2 2" xfId="49562" xr:uid="{00000000-0005-0000-0000-0000CEBE0000}"/>
    <cellStyle name="Normal 92 4 2 3 3" xfId="49563" xr:uid="{00000000-0005-0000-0000-0000CFBE0000}"/>
    <cellStyle name="Normal 92 4 2 4" xfId="49564" xr:uid="{00000000-0005-0000-0000-0000D0BE0000}"/>
    <cellStyle name="Normal 92 4 2 4 2" xfId="49565" xr:uid="{00000000-0005-0000-0000-0000D1BE0000}"/>
    <cellStyle name="Normal 92 4 2 4 2 2" xfId="49566" xr:uid="{00000000-0005-0000-0000-0000D2BE0000}"/>
    <cellStyle name="Normal 92 4 2 4 3" xfId="49567" xr:uid="{00000000-0005-0000-0000-0000D3BE0000}"/>
    <cellStyle name="Normal 92 4 2 5" xfId="49568" xr:uid="{00000000-0005-0000-0000-0000D4BE0000}"/>
    <cellStyle name="Normal 92 4 2 5 2" xfId="49569" xr:uid="{00000000-0005-0000-0000-0000D5BE0000}"/>
    <cellStyle name="Normal 92 4 2 6" xfId="49570" xr:uid="{00000000-0005-0000-0000-0000D6BE0000}"/>
    <cellStyle name="Normal 92 4 2 6 2" xfId="49571" xr:uid="{00000000-0005-0000-0000-0000D7BE0000}"/>
    <cellStyle name="Normal 92 4 2 7" xfId="49572" xr:uid="{00000000-0005-0000-0000-0000D8BE0000}"/>
    <cellStyle name="Normal 92 4 3" xfId="49573" xr:uid="{00000000-0005-0000-0000-0000D9BE0000}"/>
    <cellStyle name="Normal 92 4 3 2" xfId="49574" xr:uid="{00000000-0005-0000-0000-0000DABE0000}"/>
    <cellStyle name="Normal 92 4 3 2 2" xfId="49575" xr:uid="{00000000-0005-0000-0000-0000DBBE0000}"/>
    <cellStyle name="Normal 92 4 3 2 2 2" xfId="49576" xr:uid="{00000000-0005-0000-0000-0000DCBE0000}"/>
    <cellStyle name="Normal 92 4 3 2 3" xfId="49577" xr:uid="{00000000-0005-0000-0000-0000DDBE0000}"/>
    <cellStyle name="Normal 92 4 3 3" xfId="49578" xr:uid="{00000000-0005-0000-0000-0000DEBE0000}"/>
    <cellStyle name="Normal 92 4 3 3 2" xfId="49579" xr:uid="{00000000-0005-0000-0000-0000DFBE0000}"/>
    <cellStyle name="Normal 92 4 3 3 2 2" xfId="49580" xr:uid="{00000000-0005-0000-0000-0000E0BE0000}"/>
    <cellStyle name="Normal 92 4 3 3 3" xfId="49581" xr:uid="{00000000-0005-0000-0000-0000E1BE0000}"/>
    <cellStyle name="Normal 92 4 3 4" xfId="49582" xr:uid="{00000000-0005-0000-0000-0000E2BE0000}"/>
    <cellStyle name="Normal 92 4 3 4 2" xfId="49583" xr:uid="{00000000-0005-0000-0000-0000E3BE0000}"/>
    <cellStyle name="Normal 92 4 3 4 2 2" xfId="49584" xr:uid="{00000000-0005-0000-0000-0000E4BE0000}"/>
    <cellStyle name="Normal 92 4 3 4 3" xfId="49585" xr:uid="{00000000-0005-0000-0000-0000E5BE0000}"/>
    <cellStyle name="Normal 92 4 3 5" xfId="49586" xr:uid="{00000000-0005-0000-0000-0000E6BE0000}"/>
    <cellStyle name="Normal 92 4 3 5 2" xfId="49587" xr:uid="{00000000-0005-0000-0000-0000E7BE0000}"/>
    <cellStyle name="Normal 92 4 3 6" xfId="49588" xr:uid="{00000000-0005-0000-0000-0000E8BE0000}"/>
    <cellStyle name="Normal 92 4 4" xfId="49589" xr:uid="{00000000-0005-0000-0000-0000E9BE0000}"/>
    <cellStyle name="Normal 92 4 4 2" xfId="49590" xr:uid="{00000000-0005-0000-0000-0000EABE0000}"/>
    <cellStyle name="Normal 92 4 4 2 2" xfId="49591" xr:uid="{00000000-0005-0000-0000-0000EBBE0000}"/>
    <cellStyle name="Normal 92 4 4 3" xfId="49592" xr:uid="{00000000-0005-0000-0000-0000ECBE0000}"/>
    <cellStyle name="Normal 92 4 5" xfId="49593" xr:uid="{00000000-0005-0000-0000-0000EDBE0000}"/>
    <cellStyle name="Normal 92 4 5 2" xfId="49594" xr:uid="{00000000-0005-0000-0000-0000EEBE0000}"/>
    <cellStyle name="Normal 92 4 5 2 2" xfId="49595" xr:uid="{00000000-0005-0000-0000-0000EFBE0000}"/>
    <cellStyle name="Normal 92 4 5 3" xfId="49596" xr:uid="{00000000-0005-0000-0000-0000F0BE0000}"/>
    <cellStyle name="Normal 92 4 6" xfId="49597" xr:uid="{00000000-0005-0000-0000-0000F1BE0000}"/>
    <cellStyle name="Normal 92 4 6 2" xfId="49598" xr:uid="{00000000-0005-0000-0000-0000F2BE0000}"/>
    <cellStyle name="Normal 92 4 6 2 2" xfId="49599" xr:uid="{00000000-0005-0000-0000-0000F3BE0000}"/>
    <cellStyle name="Normal 92 4 6 3" xfId="49600" xr:uid="{00000000-0005-0000-0000-0000F4BE0000}"/>
    <cellStyle name="Normal 92 4 7" xfId="49601" xr:uid="{00000000-0005-0000-0000-0000F5BE0000}"/>
    <cellStyle name="Normal 92 4 7 2" xfId="49602" xr:uid="{00000000-0005-0000-0000-0000F6BE0000}"/>
    <cellStyle name="Normal 92 4 8" xfId="49603" xr:uid="{00000000-0005-0000-0000-0000F7BE0000}"/>
    <cellStyle name="Normal 92 4 8 2" xfId="49604" xr:uid="{00000000-0005-0000-0000-0000F8BE0000}"/>
    <cellStyle name="Normal 92 4 9" xfId="49605" xr:uid="{00000000-0005-0000-0000-0000F9BE0000}"/>
    <cellStyle name="Normal 92 4 9 2" xfId="49606" xr:uid="{00000000-0005-0000-0000-0000FABE0000}"/>
    <cellStyle name="Normal 92 5" xfId="49607" xr:uid="{00000000-0005-0000-0000-0000FBBE0000}"/>
    <cellStyle name="Normal 92 5 2" xfId="49608" xr:uid="{00000000-0005-0000-0000-0000FCBE0000}"/>
    <cellStyle name="Normal 92 5 2 2" xfId="49609" xr:uid="{00000000-0005-0000-0000-0000FDBE0000}"/>
    <cellStyle name="Normal 92 5 2 2 2" xfId="49610" xr:uid="{00000000-0005-0000-0000-0000FEBE0000}"/>
    <cellStyle name="Normal 92 5 2 3" xfId="49611" xr:uid="{00000000-0005-0000-0000-0000FFBE0000}"/>
    <cellStyle name="Normal 92 5 3" xfId="49612" xr:uid="{00000000-0005-0000-0000-000000BF0000}"/>
    <cellStyle name="Normal 92 5 3 2" xfId="49613" xr:uid="{00000000-0005-0000-0000-000001BF0000}"/>
    <cellStyle name="Normal 92 5 3 2 2" xfId="49614" xr:uid="{00000000-0005-0000-0000-000002BF0000}"/>
    <cellStyle name="Normal 92 5 3 3" xfId="49615" xr:uid="{00000000-0005-0000-0000-000003BF0000}"/>
    <cellStyle name="Normal 92 5 4" xfId="49616" xr:uid="{00000000-0005-0000-0000-000004BF0000}"/>
    <cellStyle name="Normal 92 5 4 2" xfId="49617" xr:uid="{00000000-0005-0000-0000-000005BF0000}"/>
    <cellStyle name="Normal 92 5 4 2 2" xfId="49618" xr:uid="{00000000-0005-0000-0000-000006BF0000}"/>
    <cellStyle name="Normal 92 5 4 3" xfId="49619" xr:uid="{00000000-0005-0000-0000-000007BF0000}"/>
    <cellStyle name="Normal 92 5 5" xfId="49620" xr:uid="{00000000-0005-0000-0000-000008BF0000}"/>
    <cellStyle name="Normal 92 5 5 2" xfId="49621" xr:uid="{00000000-0005-0000-0000-000009BF0000}"/>
    <cellStyle name="Normal 92 5 6" xfId="49622" xr:uid="{00000000-0005-0000-0000-00000ABF0000}"/>
    <cellStyle name="Normal 92 5 6 2" xfId="49623" xr:uid="{00000000-0005-0000-0000-00000BBF0000}"/>
    <cellStyle name="Normal 92 5 7" xfId="49624" xr:uid="{00000000-0005-0000-0000-00000CBF0000}"/>
    <cellStyle name="Normal 92 6" xfId="49625" xr:uid="{00000000-0005-0000-0000-00000DBF0000}"/>
    <cellStyle name="Normal 92 6 2" xfId="49626" xr:uid="{00000000-0005-0000-0000-00000EBF0000}"/>
    <cellStyle name="Normal 92 6 2 2" xfId="49627" xr:uid="{00000000-0005-0000-0000-00000FBF0000}"/>
    <cellStyle name="Normal 92 6 2 2 2" xfId="49628" xr:uid="{00000000-0005-0000-0000-000010BF0000}"/>
    <cellStyle name="Normal 92 6 2 3" xfId="49629" xr:uid="{00000000-0005-0000-0000-000011BF0000}"/>
    <cellStyle name="Normal 92 6 3" xfId="49630" xr:uid="{00000000-0005-0000-0000-000012BF0000}"/>
    <cellStyle name="Normal 92 6 3 2" xfId="49631" xr:uid="{00000000-0005-0000-0000-000013BF0000}"/>
    <cellStyle name="Normal 92 6 3 2 2" xfId="49632" xr:uid="{00000000-0005-0000-0000-000014BF0000}"/>
    <cellStyle name="Normal 92 6 3 3" xfId="49633" xr:uid="{00000000-0005-0000-0000-000015BF0000}"/>
    <cellStyle name="Normal 92 6 4" xfId="49634" xr:uid="{00000000-0005-0000-0000-000016BF0000}"/>
    <cellStyle name="Normal 92 6 4 2" xfId="49635" xr:uid="{00000000-0005-0000-0000-000017BF0000}"/>
    <cellStyle name="Normal 92 6 4 2 2" xfId="49636" xr:uid="{00000000-0005-0000-0000-000018BF0000}"/>
    <cellStyle name="Normal 92 6 4 3" xfId="49637" xr:uid="{00000000-0005-0000-0000-000019BF0000}"/>
    <cellStyle name="Normal 92 6 5" xfId="49638" xr:uid="{00000000-0005-0000-0000-00001ABF0000}"/>
    <cellStyle name="Normal 92 6 5 2" xfId="49639" xr:uid="{00000000-0005-0000-0000-00001BBF0000}"/>
    <cellStyle name="Normal 92 6 6" xfId="49640" xr:uid="{00000000-0005-0000-0000-00001CBF0000}"/>
    <cellStyle name="Normal 92 7" xfId="49641" xr:uid="{00000000-0005-0000-0000-00001DBF0000}"/>
    <cellStyle name="Normal 92 7 2" xfId="49642" xr:uid="{00000000-0005-0000-0000-00001EBF0000}"/>
    <cellStyle name="Normal 92 7 2 2" xfId="49643" xr:uid="{00000000-0005-0000-0000-00001FBF0000}"/>
    <cellStyle name="Normal 92 7 3" xfId="49644" xr:uid="{00000000-0005-0000-0000-000020BF0000}"/>
    <cellStyle name="Normal 92 8" xfId="49645" xr:uid="{00000000-0005-0000-0000-000021BF0000}"/>
    <cellStyle name="Normal 92 8 2" xfId="49646" xr:uid="{00000000-0005-0000-0000-000022BF0000}"/>
    <cellStyle name="Normal 92 8 2 2" xfId="49647" xr:uid="{00000000-0005-0000-0000-000023BF0000}"/>
    <cellStyle name="Normal 92 8 3" xfId="49648" xr:uid="{00000000-0005-0000-0000-000024BF0000}"/>
    <cellStyle name="Normal 92 9" xfId="49649" xr:uid="{00000000-0005-0000-0000-000025BF0000}"/>
    <cellStyle name="Normal 92 9 2" xfId="49650" xr:uid="{00000000-0005-0000-0000-000026BF0000}"/>
    <cellStyle name="Normal 92 9 2 2" xfId="49651" xr:uid="{00000000-0005-0000-0000-000027BF0000}"/>
    <cellStyle name="Normal 92 9 3" xfId="49652" xr:uid="{00000000-0005-0000-0000-000028BF0000}"/>
    <cellStyle name="Normal 93" xfId="49653" xr:uid="{00000000-0005-0000-0000-000029BF0000}"/>
    <cellStyle name="Normal 93 10" xfId="49654" xr:uid="{00000000-0005-0000-0000-00002ABF0000}"/>
    <cellStyle name="Normal 93 10 2" xfId="49655" xr:uid="{00000000-0005-0000-0000-00002BBF0000}"/>
    <cellStyle name="Normal 93 11" xfId="49656" xr:uid="{00000000-0005-0000-0000-00002CBF0000}"/>
    <cellStyle name="Normal 93 11 2" xfId="49657" xr:uid="{00000000-0005-0000-0000-00002DBF0000}"/>
    <cellStyle name="Normal 93 12" xfId="49658" xr:uid="{00000000-0005-0000-0000-00002EBF0000}"/>
    <cellStyle name="Normal 93 12 2" xfId="49659" xr:uid="{00000000-0005-0000-0000-00002FBF0000}"/>
    <cellStyle name="Normal 93 13" xfId="49660" xr:uid="{00000000-0005-0000-0000-000030BF0000}"/>
    <cellStyle name="Normal 93 13 2" xfId="49661" xr:uid="{00000000-0005-0000-0000-000031BF0000}"/>
    <cellStyle name="Normal 93 14" xfId="49662" xr:uid="{00000000-0005-0000-0000-000032BF0000}"/>
    <cellStyle name="Normal 93 15" xfId="56446" xr:uid="{00000000-0005-0000-0000-000033BF0000}"/>
    <cellStyle name="Normal 93 2" xfId="49663" xr:uid="{00000000-0005-0000-0000-000034BF0000}"/>
    <cellStyle name="Normal 93 2 10" xfId="49664" xr:uid="{00000000-0005-0000-0000-000035BF0000}"/>
    <cellStyle name="Normal 93 2 10 2" xfId="49665" xr:uid="{00000000-0005-0000-0000-000036BF0000}"/>
    <cellStyle name="Normal 93 2 11" xfId="49666" xr:uid="{00000000-0005-0000-0000-000037BF0000}"/>
    <cellStyle name="Normal 93 2 12" xfId="56447" xr:uid="{00000000-0005-0000-0000-000038BF0000}"/>
    <cellStyle name="Normal 93 2 2" xfId="49667" xr:uid="{00000000-0005-0000-0000-000039BF0000}"/>
    <cellStyle name="Normal 93 2 2 2" xfId="49668" xr:uid="{00000000-0005-0000-0000-00003ABF0000}"/>
    <cellStyle name="Normal 93 2 2 2 2" xfId="49669" xr:uid="{00000000-0005-0000-0000-00003BBF0000}"/>
    <cellStyle name="Normal 93 2 2 2 2 2" xfId="49670" xr:uid="{00000000-0005-0000-0000-00003CBF0000}"/>
    <cellStyle name="Normal 93 2 2 2 3" xfId="49671" xr:uid="{00000000-0005-0000-0000-00003DBF0000}"/>
    <cellStyle name="Normal 93 2 2 2 4" xfId="56449" xr:uid="{00000000-0005-0000-0000-00003EBF0000}"/>
    <cellStyle name="Normal 93 2 2 3" xfId="49672" xr:uid="{00000000-0005-0000-0000-00003FBF0000}"/>
    <cellStyle name="Normal 93 2 2 3 2" xfId="49673" xr:uid="{00000000-0005-0000-0000-000040BF0000}"/>
    <cellStyle name="Normal 93 2 2 3 2 2" xfId="49674" xr:uid="{00000000-0005-0000-0000-000041BF0000}"/>
    <cellStyle name="Normal 93 2 2 3 2 3" xfId="56451" xr:uid="{00000000-0005-0000-0000-000042BF0000}"/>
    <cellStyle name="Normal 93 2 2 3 3" xfId="49675" xr:uid="{00000000-0005-0000-0000-000043BF0000}"/>
    <cellStyle name="Normal 93 2 2 3 4" xfId="56450" xr:uid="{00000000-0005-0000-0000-000044BF0000}"/>
    <cellStyle name="Normal 93 2 2 4" xfId="49676" xr:uid="{00000000-0005-0000-0000-000045BF0000}"/>
    <cellStyle name="Normal 93 2 2 4 2" xfId="49677" xr:uid="{00000000-0005-0000-0000-000046BF0000}"/>
    <cellStyle name="Normal 93 2 2 4 2 2" xfId="49678" xr:uid="{00000000-0005-0000-0000-000047BF0000}"/>
    <cellStyle name="Normal 93 2 2 4 3" xfId="49679" xr:uid="{00000000-0005-0000-0000-000048BF0000}"/>
    <cellStyle name="Normal 93 2 2 5" xfId="49680" xr:uid="{00000000-0005-0000-0000-000049BF0000}"/>
    <cellStyle name="Normal 93 2 2 5 2" xfId="49681" xr:uid="{00000000-0005-0000-0000-00004ABF0000}"/>
    <cellStyle name="Normal 93 2 2 6" xfId="49682" xr:uid="{00000000-0005-0000-0000-00004BBF0000}"/>
    <cellStyle name="Normal 93 2 2 6 2" xfId="49683" xr:uid="{00000000-0005-0000-0000-00004CBF0000}"/>
    <cellStyle name="Normal 93 2 2 7" xfId="49684" xr:uid="{00000000-0005-0000-0000-00004DBF0000}"/>
    <cellStyle name="Normal 93 2 2 8" xfId="56448" xr:uid="{00000000-0005-0000-0000-00004EBF0000}"/>
    <cellStyle name="Normal 93 2 3" xfId="49685" xr:uid="{00000000-0005-0000-0000-00004FBF0000}"/>
    <cellStyle name="Normal 93 2 3 2" xfId="49686" xr:uid="{00000000-0005-0000-0000-000050BF0000}"/>
    <cellStyle name="Normal 93 2 3 2 2" xfId="49687" xr:uid="{00000000-0005-0000-0000-000051BF0000}"/>
    <cellStyle name="Normal 93 2 3 2 2 2" xfId="49688" xr:uid="{00000000-0005-0000-0000-000052BF0000}"/>
    <cellStyle name="Normal 93 2 3 2 3" xfId="49689" xr:uid="{00000000-0005-0000-0000-000053BF0000}"/>
    <cellStyle name="Normal 93 2 3 3" xfId="49690" xr:uid="{00000000-0005-0000-0000-000054BF0000}"/>
    <cellStyle name="Normal 93 2 3 3 2" xfId="49691" xr:uid="{00000000-0005-0000-0000-000055BF0000}"/>
    <cellStyle name="Normal 93 2 3 3 2 2" xfId="49692" xr:uid="{00000000-0005-0000-0000-000056BF0000}"/>
    <cellStyle name="Normal 93 2 3 3 3" xfId="49693" xr:uid="{00000000-0005-0000-0000-000057BF0000}"/>
    <cellStyle name="Normal 93 2 3 4" xfId="49694" xr:uid="{00000000-0005-0000-0000-000058BF0000}"/>
    <cellStyle name="Normal 93 2 3 4 2" xfId="49695" xr:uid="{00000000-0005-0000-0000-000059BF0000}"/>
    <cellStyle name="Normal 93 2 3 4 2 2" xfId="49696" xr:uid="{00000000-0005-0000-0000-00005ABF0000}"/>
    <cellStyle name="Normal 93 2 3 4 3" xfId="49697" xr:uid="{00000000-0005-0000-0000-00005BBF0000}"/>
    <cellStyle name="Normal 93 2 3 5" xfId="49698" xr:uid="{00000000-0005-0000-0000-00005CBF0000}"/>
    <cellStyle name="Normal 93 2 3 5 2" xfId="49699" xr:uid="{00000000-0005-0000-0000-00005DBF0000}"/>
    <cellStyle name="Normal 93 2 3 6" xfId="49700" xr:uid="{00000000-0005-0000-0000-00005EBF0000}"/>
    <cellStyle name="Normal 93 2 4" xfId="49701" xr:uid="{00000000-0005-0000-0000-00005FBF0000}"/>
    <cellStyle name="Normal 93 2 4 2" xfId="49702" xr:uid="{00000000-0005-0000-0000-000060BF0000}"/>
    <cellStyle name="Normal 93 2 4 2 2" xfId="49703" xr:uid="{00000000-0005-0000-0000-000061BF0000}"/>
    <cellStyle name="Normal 93 2 4 3" xfId="49704" xr:uid="{00000000-0005-0000-0000-000062BF0000}"/>
    <cellStyle name="Normal 93 2 5" xfId="49705" xr:uid="{00000000-0005-0000-0000-000063BF0000}"/>
    <cellStyle name="Normal 93 2 5 2" xfId="49706" xr:uid="{00000000-0005-0000-0000-000064BF0000}"/>
    <cellStyle name="Normal 93 2 5 2 2" xfId="49707" xr:uid="{00000000-0005-0000-0000-000065BF0000}"/>
    <cellStyle name="Normal 93 2 5 3" xfId="49708" xr:uid="{00000000-0005-0000-0000-000066BF0000}"/>
    <cellStyle name="Normal 93 2 6" xfId="49709" xr:uid="{00000000-0005-0000-0000-000067BF0000}"/>
    <cellStyle name="Normal 93 2 6 2" xfId="49710" xr:uid="{00000000-0005-0000-0000-000068BF0000}"/>
    <cellStyle name="Normal 93 2 6 2 2" xfId="49711" xr:uid="{00000000-0005-0000-0000-000069BF0000}"/>
    <cellStyle name="Normal 93 2 6 3" xfId="49712" xr:uid="{00000000-0005-0000-0000-00006ABF0000}"/>
    <cellStyle name="Normal 93 2 7" xfId="49713" xr:uid="{00000000-0005-0000-0000-00006BBF0000}"/>
    <cellStyle name="Normal 93 2 7 2" xfId="49714" xr:uid="{00000000-0005-0000-0000-00006CBF0000}"/>
    <cellStyle name="Normal 93 2 8" xfId="49715" xr:uid="{00000000-0005-0000-0000-00006DBF0000}"/>
    <cellStyle name="Normal 93 2 8 2" xfId="49716" xr:uid="{00000000-0005-0000-0000-00006EBF0000}"/>
    <cellStyle name="Normal 93 2 9" xfId="49717" xr:uid="{00000000-0005-0000-0000-00006FBF0000}"/>
    <cellStyle name="Normal 93 2 9 2" xfId="49718" xr:uid="{00000000-0005-0000-0000-000070BF0000}"/>
    <cellStyle name="Normal 93 3" xfId="49719" xr:uid="{00000000-0005-0000-0000-000071BF0000}"/>
    <cellStyle name="Normal 93 3 10" xfId="49720" xr:uid="{00000000-0005-0000-0000-000072BF0000}"/>
    <cellStyle name="Normal 93 3 10 2" xfId="49721" xr:uid="{00000000-0005-0000-0000-000073BF0000}"/>
    <cellStyle name="Normal 93 3 11" xfId="49722" xr:uid="{00000000-0005-0000-0000-000074BF0000}"/>
    <cellStyle name="Normal 93 3 12" xfId="56452" xr:uid="{00000000-0005-0000-0000-000075BF0000}"/>
    <cellStyle name="Normal 93 3 2" xfId="49723" xr:uid="{00000000-0005-0000-0000-000076BF0000}"/>
    <cellStyle name="Normal 93 3 2 2" xfId="49724" xr:uid="{00000000-0005-0000-0000-000077BF0000}"/>
    <cellStyle name="Normal 93 3 2 2 2" xfId="49725" xr:uid="{00000000-0005-0000-0000-000078BF0000}"/>
    <cellStyle name="Normal 93 3 2 2 2 2" xfId="49726" xr:uid="{00000000-0005-0000-0000-000079BF0000}"/>
    <cellStyle name="Normal 93 3 2 2 3" xfId="49727" xr:uid="{00000000-0005-0000-0000-00007ABF0000}"/>
    <cellStyle name="Normal 93 3 2 3" xfId="49728" xr:uid="{00000000-0005-0000-0000-00007BBF0000}"/>
    <cellStyle name="Normal 93 3 2 3 2" xfId="49729" xr:uid="{00000000-0005-0000-0000-00007CBF0000}"/>
    <cellStyle name="Normal 93 3 2 3 2 2" xfId="49730" xr:uid="{00000000-0005-0000-0000-00007DBF0000}"/>
    <cellStyle name="Normal 93 3 2 3 3" xfId="49731" xr:uid="{00000000-0005-0000-0000-00007EBF0000}"/>
    <cellStyle name="Normal 93 3 2 4" xfId="49732" xr:uid="{00000000-0005-0000-0000-00007FBF0000}"/>
    <cellStyle name="Normal 93 3 2 4 2" xfId="49733" xr:uid="{00000000-0005-0000-0000-000080BF0000}"/>
    <cellStyle name="Normal 93 3 2 4 2 2" xfId="49734" xr:uid="{00000000-0005-0000-0000-000081BF0000}"/>
    <cellStyle name="Normal 93 3 2 4 3" xfId="49735" xr:uid="{00000000-0005-0000-0000-000082BF0000}"/>
    <cellStyle name="Normal 93 3 2 5" xfId="49736" xr:uid="{00000000-0005-0000-0000-000083BF0000}"/>
    <cellStyle name="Normal 93 3 2 5 2" xfId="49737" xr:uid="{00000000-0005-0000-0000-000084BF0000}"/>
    <cellStyle name="Normal 93 3 2 6" xfId="49738" xr:uid="{00000000-0005-0000-0000-000085BF0000}"/>
    <cellStyle name="Normal 93 3 2 6 2" xfId="49739" xr:uid="{00000000-0005-0000-0000-000086BF0000}"/>
    <cellStyle name="Normal 93 3 2 7" xfId="49740" xr:uid="{00000000-0005-0000-0000-000087BF0000}"/>
    <cellStyle name="Normal 93 3 2 8" xfId="56453" xr:uid="{00000000-0005-0000-0000-000088BF0000}"/>
    <cellStyle name="Normal 93 3 3" xfId="49741" xr:uid="{00000000-0005-0000-0000-000089BF0000}"/>
    <cellStyle name="Normal 93 3 3 2" xfId="49742" xr:uid="{00000000-0005-0000-0000-00008ABF0000}"/>
    <cellStyle name="Normal 93 3 3 2 2" xfId="49743" xr:uid="{00000000-0005-0000-0000-00008BBF0000}"/>
    <cellStyle name="Normal 93 3 3 2 2 2" xfId="49744" xr:uid="{00000000-0005-0000-0000-00008CBF0000}"/>
    <cellStyle name="Normal 93 3 3 2 3" xfId="49745" xr:uid="{00000000-0005-0000-0000-00008DBF0000}"/>
    <cellStyle name="Normal 93 3 3 2 4" xfId="56455" xr:uid="{00000000-0005-0000-0000-00008EBF0000}"/>
    <cellStyle name="Normal 93 3 3 3" xfId="49746" xr:uid="{00000000-0005-0000-0000-00008FBF0000}"/>
    <cellStyle name="Normal 93 3 3 3 2" xfId="49747" xr:uid="{00000000-0005-0000-0000-000090BF0000}"/>
    <cellStyle name="Normal 93 3 3 3 2 2" xfId="49748" xr:uid="{00000000-0005-0000-0000-000091BF0000}"/>
    <cellStyle name="Normal 93 3 3 3 3" xfId="49749" xr:uid="{00000000-0005-0000-0000-000092BF0000}"/>
    <cellStyle name="Normal 93 3 3 4" xfId="49750" xr:uid="{00000000-0005-0000-0000-000093BF0000}"/>
    <cellStyle name="Normal 93 3 3 4 2" xfId="49751" xr:uid="{00000000-0005-0000-0000-000094BF0000}"/>
    <cellStyle name="Normal 93 3 3 4 2 2" xfId="49752" xr:uid="{00000000-0005-0000-0000-000095BF0000}"/>
    <cellStyle name="Normal 93 3 3 4 3" xfId="49753" xr:uid="{00000000-0005-0000-0000-000096BF0000}"/>
    <cellStyle name="Normal 93 3 3 5" xfId="49754" xr:uid="{00000000-0005-0000-0000-000097BF0000}"/>
    <cellStyle name="Normal 93 3 3 5 2" xfId="49755" xr:uid="{00000000-0005-0000-0000-000098BF0000}"/>
    <cellStyle name="Normal 93 3 3 6" xfId="49756" xr:uid="{00000000-0005-0000-0000-000099BF0000}"/>
    <cellStyle name="Normal 93 3 3 7" xfId="56454" xr:uid="{00000000-0005-0000-0000-00009ABF0000}"/>
    <cellStyle name="Normal 93 3 4" xfId="49757" xr:uid="{00000000-0005-0000-0000-00009BBF0000}"/>
    <cellStyle name="Normal 93 3 4 2" xfId="49758" xr:uid="{00000000-0005-0000-0000-00009CBF0000}"/>
    <cellStyle name="Normal 93 3 4 2 2" xfId="49759" xr:uid="{00000000-0005-0000-0000-00009DBF0000}"/>
    <cellStyle name="Normal 93 3 4 3" xfId="49760" xr:uid="{00000000-0005-0000-0000-00009EBF0000}"/>
    <cellStyle name="Normal 93 3 5" xfId="49761" xr:uid="{00000000-0005-0000-0000-00009FBF0000}"/>
    <cellStyle name="Normal 93 3 5 2" xfId="49762" xr:uid="{00000000-0005-0000-0000-0000A0BF0000}"/>
    <cellStyle name="Normal 93 3 5 2 2" xfId="49763" xr:uid="{00000000-0005-0000-0000-0000A1BF0000}"/>
    <cellStyle name="Normal 93 3 5 3" xfId="49764" xr:uid="{00000000-0005-0000-0000-0000A2BF0000}"/>
    <cellStyle name="Normal 93 3 6" xfId="49765" xr:uid="{00000000-0005-0000-0000-0000A3BF0000}"/>
    <cellStyle name="Normal 93 3 6 2" xfId="49766" xr:uid="{00000000-0005-0000-0000-0000A4BF0000}"/>
    <cellStyle name="Normal 93 3 6 2 2" xfId="49767" xr:uid="{00000000-0005-0000-0000-0000A5BF0000}"/>
    <cellStyle name="Normal 93 3 6 3" xfId="49768" xr:uid="{00000000-0005-0000-0000-0000A6BF0000}"/>
    <cellStyle name="Normal 93 3 7" xfId="49769" xr:uid="{00000000-0005-0000-0000-0000A7BF0000}"/>
    <cellStyle name="Normal 93 3 7 2" xfId="49770" xr:uid="{00000000-0005-0000-0000-0000A8BF0000}"/>
    <cellStyle name="Normal 93 3 8" xfId="49771" xr:uid="{00000000-0005-0000-0000-0000A9BF0000}"/>
    <cellStyle name="Normal 93 3 8 2" xfId="49772" xr:uid="{00000000-0005-0000-0000-0000AABF0000}"/>
    <cellStyle name="Normal 93 3 9" xfId="49773" xr:uid="{00000000-0005-0000-0000-0000ABBF0000}"/>
    <cellStyle name="Normal 93 3 9 2" xfId="49774" xr:uid="{00000000-0005-0000-0000-0000ACBF0000}"/>
    <cellStyle name="Normal 93 4" xfId="49775" xr:uid="{00000000-0005-0000-0000-0000ADBF0000}"/>
    <cellStyle name="Normal 93 4 10" xfId="49776" xr:uid="{00000000-0005-0000-0000-0000AEBF0000}"/>
    <cellStyle name="Normal 93 4 10 2" xfId="49777" xr:uid="{00000000-0005-0000-0000-0000AFBF0000}"/>
    <cellStyle name="Normal 93 4 11" xfId="49778" xr:uid="{00000000-0005-0000-0000-0000B0BF0000}"/>
    <cellStyle name="Normal 93 4 2" xfId="49779" xr:uid="{00000000-0005-0000-0000-0000B1BF0000}"/>
    <cellStyle name="Normal 93 4 2 2" xfId="49780" xr:uid="{00000000-0005-0000-0000-0000B2BF0000}"/>
    <cellStyle name="Normal 93 4 2 2 2" xfId="49781" xr:uid="{00000000-0005-0000-0000-0000B3BF0000}"/>
    <cellStyle name="Normal 93 4 2 2 2 2" xfId="49782" xr:uid="{00000000-0005-0000-0000-0000B4BF0000}"/>
    <cellStyle name="Normal 93 4 2 2 3" xfId="49783" xr:uid="{00000000-0005-0000-0000-0000B5BF0000}"/>
    <cellStyle name="Normal 93 4 2 3" xfId="49784" xr:uid="{00000000-0005-0000-0000-0000B6BF0000}"/>
    <cellStyle name="Normal 93 4 2 3 2" xfId="49785" xr:uid="{00000000-0005-0000-0000-0000B7BF0000}"/>
    <cellStyle name="Normal 93 4 2 3 2 2" xfId="49786" xr:uid="{00000000-0005-0000-0000-0000B8BF0000}"/>
    <cellStyle name="Normal 93 4 2 3 3" xfId="49787" xr:uid="{00000000-0005-0000-0000-0000B9BF0000}"/>
    <cellStyle name="Normal 93 4 2 4" xfId="49788" xr:uid="{00000000-0005-0000-0000-0000BABF0000}"/>
    <cellStyle name="Normal 93 4 2 4 2" xfId="49789" xr:uid="{00000000-0005-0000-0000-0000BBBF0000}"/>
    <cellStyle name="Normal 93 4 2 4 2 2" xfId="49790" xr:uid="{00000000-0005-0000-0000-0000BCBF0000}"/>
    <cellStyle name="Normal 93 4 2 4 3" xfId="49791" xr:uid="{00000000-0005-0000-0000-0000BDBF0000}"/>
    <cellStyle name="Normal 93 4 2 5" xfId="49792" xr:uid="{00000000-0005-0000-0000-0000BEBF0000}"/>
    <cellStyle name="Normal 93 4 2 5 2" xfId="49793" xr:uid="{00000000-0005-0000-0000-0000BFBF0000}"/>
    <cellStyle name="Normal 93 4 2 6" xfId="49794" xr:uid="{00000000-0005-0000-0000-0000C0BF0000}"/>
    <cellStyle name="Normal 93 4 2 6 2" xfId="49795" xr:uid="{00000000-0005-0000-0000-0000C1BF0000}"/>
    <cellStyle name="Normal 93 4 2 7" xfId="49796" xr:uid="{00000000-0005-0000-0000-0000C2BF0000}"/>
    <cellStyle name="Normal 93 4 3" xfId="49797" xr:uid="{00000000-0005-0000-0000-0000C3BF0000}"/>
    <cellStyle name="Normal 93 4 3 2" xfId="49798" xr:uid="{00000000-0005-0000-0000-0000C4BF0000}"/>
    <cellStyle name="Normal 93 4 3 2 2" xfId="49799" xr:uid="{00000000-0005-0000-0000-0000C5BF0000}"/>
    <cellStyle name="Normal 93 4 3 2 2 2" xfId="49800" xr:uid="{00000000-0005-0000-0000-0000C6BF0000}"/>
    <cellStyle name="Normal 93 4 3 2 3" xfId="49801" xr:uid="{00000000-0005-0000-0000-0000C7BF0000}"/>
    <cellStyle name="Normal 93 4 3 3" xfId="49802" xr:uid="{00000000-0005-0000-0000-0000C8BF0000}"/>
    <cellStyle name="Normal 93 4 3 3 2" xfId="49803" xr:uid="{00000000-0005-0000-0000-0000C9BF0000}"/>
    <cellStyle name="Normal 93 4 3 3 2 2" xfId="49804" xr:uid="{00000000-0005-0000-0000-0000CABF0000}"/>
    <cellStyle name="Normal 93 4 3 3 3" xfId="49805" xr:uid="{00000000-0005-0000-0000-0000CBBF0000}"/>
    <cellStyle name="Normal 93 4 3 4" xfId="49806" xr:uid="{00000000-0005-0000-0000-0000CCBF0000}"/>
    <cellStyle name="Normal 93 4 3 4 2" xfId="49807" xr:uid="{00000000-0005-0000-0000-0000CDBF0000}"/>
    <cellStyle name="Normal 93 4 3 4 2 2" xfId="49808" xr:uid="{00000000-0005-0000-0000-0000CEBF0000}"/>
    <cellStyle name="Normal 93 4 3 4 3" xfId="49809" xr:uid="{00000000-0005-0000-0000-0000CFBF0000}"/>
    <cellStyle name="Normal 93 4 3 5" xfId="49810" xr:uid="{00000000-0005-0000-0000-0000D0BF0000}"/>
    <cellStyle name="Normal 93 4 3 5 2" xfId="49811" xr:uid="{00000000-0005-0000-0000-0000D1BF0000}"/>
    <cellStyle name="Normal 93 4 3 6" xfId="49812" xr:uid="{00000000-0005-0000-0000-0000D2BF0000}"/>
    <cellStyle name="Normal 93 4 4" xfId="49813" xr:uid="{00000000-0005-0000-0000-0000D3BF0000}"/>
    <cellStyle name="Normal 93 4 4 2" xfId="49814" xr:uid="{00000000-0005-0000-0000-0000D4BF0000}"/>
    <cellStyle name="Normal 93 4 4 2 2" xfId="49815" xr:uid="{00000000-0005-0000-0000-0000D5BF0000}"/>
    <cellStyle name="Normal 93 4 4 3" xfId="49816" xr:uid="{00000000-0005-0000-0000-0000D6BF0000}"/>
    <cellStyle name="Normal 93 4 5" xfId="49817" xr:uid="{00000000-0005-0000-0000-0000D7BF0000}"/>
    <cellStyle name="Normal 93 4 5 2" xfId="49818" xr:uid="{00000000-0005-0000-0000-0000D8BF0000}"/>
    <cellStyle name="Normal 93 4 5 2 2" xfId="49819" xr:uid="{00000000-0005-0000-0000-0000D9BF0000}"/>
    <cellStyle name="Normal 93 4 5 3" xfId="49820" xr:uid="{00000000-0005-0000-0000-0000DABF0000}"/>
    <cellStyle name="Normal 93 4 6" xfId="49821" xr:uid="{00000000-0005-0000-0000-0000DBBF0000}"/>
    <cellStyle name="Normal 93 4 6 2" xfId="49822" xr:uid="{00000000-0005-0000-0000-0000DCBF0000}"/>
    <cellStyle name="Normal 93 4 6 2 2" xfId="49823" xr:uid="{00000000-0005-0000-0000-0000DDBF0000}"/>
    <cellStyle name="Normal 93 4 6 3" xfId="49824" xr:uid="{00000000-0005-0000-0000-0000DEBF0000}"/>
    <cellStyle name="Normal 93 4 7" xfId="49825" xr:uid="{00000000-0005-0000-0000-0000DFBF0000}"/>
    <cellStyle name="Normal 93 4 7 2" xfId="49826" xr:uid="{00000000-0005-0000-0000-0000E0BF0000}"/>
    <cellStyle name="Normal 93 4 8" xfId="49827" xr:uid="{00000000-0005-0000-0000-0000E1BF0000}"/>
    <cellStyle name="Normal 93 4 8 2" xfId="49828" xr:uid="{00000000-0005-0000-0000-0000E2BF0000}"/>
    <cellStyle name="Normal 93 4 9" xfId="49829" xr:uid="{00000000-0005-0000-0000-0000E3BF0000}"/>
    <cellStyle name="Normal 93 4 9 2" xfId="49830" xr:uid="{00000000-0005-0000-0000-0000E4BF0000}"/>
    <cellStyle name="Normal 93 5" xfId="49831" xr:uid="{00000000-0005-0000-0000-0000E5BF0000}"/>
    <cellStyle name="Normal 93 5 2" xfId="49832" xr:uid="{00000000-0005-0000-0000-0000E6BF0000}"/>
    <cellStyle name="Normal 93 5 2 2" xfId="49833" xr:uid="{00000000-0005-0000-0000-0000E7BF0000}"/>
    <cellStyle name="Normal 93 5 2 2 2" xfId="49834" xr:uid="{00000000-0005-0000-0000-0000E8BF0000}"/>
    <cellStyle name="Normal 93 5 2 3" xfId="49835" xr:uid="{00000000-0005-0000-0000-0000E9BF0000}"/>
    <cellStyle name="Normal 93 5 3" xfId="49836" xr:uid="{00000000-0005-0000-0000-0000EABF0000}"/>
    <cellStyle name="Normal 93 5 3 2" xfId="49837" xr:uid="{00000000-0005-0000-0000-0000EBBF0000}"/>
    <cellStyle name="Normal 93 5 3 2 2" xfId="49838" xr:uid="{00000000-0005-0000-0000-0000ECBF0000}"/>
    <cellStyle name="Normal 93 5 3 3" xfId="49839" xr:uid="{00000000-0005-0000-0000-0000EDBF0000}"/>
    <cellStyle name="Normal 93 5 4" xfId="49840" xr:uid="{00000000-0005-0000-0000-0000EEBF0000}"/>
    <cellStyle name="Normal 93 5 4 2" xfId="49841" xr:uid="{00000000-0005-0000-0000-0000EFBF0000}"/>
    <cellStyle name="Normal 93 5 4 2 2" xfId="49842" xr:uid="{00000000-0005-0000-0000-0000F0BF0000}"/>
    <cellStyle name="Normal 93 5 4 3" xfId="49843" xr:uid="{00000000-0005-0000-0000-0000F1BF0000}"/>
    <cellStyle name="Normal 93 5 5" xfId="49844" xr:uid="{00000000-0005-0000-0000-0000F2BF0000}"/>
    <cellStyle name="Normal 93 5 5 2" xfId="49845" xr:uid="{00000000-0005-0000-0000-0000F3BF0000}"/>
    <cellStyle name="Normal 93 5 6" xfId="49846" xr:uid="{00000000-0005-0000-0000-0000F4BF0000}"/>
    <cellStyle name="Normal 93 5 6 2" xfId="49847" xr:uid="{00000000-0005-0000-0000-0000F5BF0000}"/>
    <cellStyle name="Normal 93 5 7" xfId="49848" xr:uid="{00000000-0005-0000-0000-0000F6BF0000}"/>
    <cellStyle name="Normal 93 6" xfId="49849" xr:uid="{00000000-0005-0000-0000-0000F7BF0000}"/>
    <cellStyle name="Normal 93 6 2" xfId="49850" xr:uid="{00000000-0005-0000-0000-0000F8BF0000}"/>
    <cellStyle name="Normal 93 6 2 2" xfId="49851" xr:uid="{00000000-0005-0000-0000-0000F9BF0000}"/>
    <cellStyle name="Normal 93 6 2 2 2" xfId="49852" xr:uid="{00000000-0005-0000-0000-0000FABF0000}"/>
    <cellStyle name="Normal 93 6 2 3" xfId="49853" xr:uid="{00000000-0005-0000-0000-0000FBBF0000}"/>
    <cellStyle name="Normal 93 6 3" xfId="49854" xr:uid="{00000000-0005-0000-0000-0000FCBF0000}"/>
    <cellStyle name="Normal 93 6 3 2" xfId="49855" xr:uid="{00000000-0005-0000-0000-0000FDBF0000}"/>
    <cellStyle name="Normal 93 6 3 2 2" xfId="49856" xr:uid="{00000000-0005-0000-0000-0000FEBF0000}"/>
    <cellStyle name="Normal 93 6 3 3" xfId="49857" xr:uid="{00000000-0005-0000-0000-0000FFBF0000}"/>
    <cellStyle name="Normal 93 6 4" xfId="49858" xr:uid="{00000000-0005-0000-0000-000000C00000}"/>
    <cellStyle name="Normal 93 6 4 2" xfId="49859" xr:uid="{00000000-0005-0000-0000-000001C00000}"/>
    <cellStyle name="Normal 93 6 4 2 2" xfId="49860" xr:uid="{00000000-0005-0000-0000-000002C00000}"/>
    <cellStyle name="Normal 93 6 4 3" xfId="49861" xr:uid="{00000000-0005-0000-0000-000003C00000}"/>
    <cellStyle name="Normal 93 6 5" xfId="49862" xr:uid="{00000000-0005-0000-0000-000004C00000}"/>
    <cellStyle name="Normal 93 6 5 2" xfId="49863" xr:uid="{00000000-0005-0000-0000-000005C00000}"/>
    <cellStyle name="Normal 93 6 6" xfId="49864" xr:uid="{00000000-0005-0000-0000-000006C00000}"/>
    <cellStyle name="Normal 93 7" xfId="49865" xr:uid="{00000000-0005-0000-0000-000007C00000}"/>
    <cellStyle name="Normal 93 7 2" xfId="49866" xr:uid="{00000000-0005-0000-0000-000008C00000}"/>
    <cellStyle name="Normal 93 7 2 2" xfId="49867" xr:uid="{00000000-0005-0000-0000-000009C00000}"/>
    <cellStyle name="Normal 93 7 3" xfId="49868" xr:uid="{00000000-0005-0000-0000-00000AC00000}"/>
    <cellStyle name="Normal 93 8" xfId="49869" xr:uid="{00000000-0005-0000-0000-00000BC00000}"/>
    <cellStyle name="Normal 93 8 2" xfId="49870" xr:uid="{00000000-0005-0000-0000-00000CC00000}"/>
    <cellStyle name="Normal 93 8 2 2" xfId="49871" xr:uid="{00000000-0005-0000-0000-00000DC00000}"/>
    <cellStyle name="Normal 93 8 3" xfId="49872" xr:uid="{00000000-0005-0000-0000-00000EC00000}"/>
    <cellStyle name="Normal 93 9" xfId="49873" xr:uid="{00000000-0005-0000-0000-00000FC00000}"/>
    <cellStyle name="Normal 93 9 2" xfId="49874" xr:uid="{00000000-0005-0000-0000-000010C00000}"/>
    <cellStyle name="Normal 93 9 2 2" xfId="49875" xr:uid="{00000000-0005-0000-0000-000011C00000}"/>
    <cellStyle name="Normal 93 9 3" xfId="49876" xr:uid="{00000000-0005-0000-0000-000012C00000}"/>
    <cellStyle name="Normal 94" xfId="49877" xr:uid="{00000000-0005-0000-0000-000013C00000}"/>
    <cellStyle name="Normal 94 10" xfId="49878" xr:uid="{00000000-0005-0000-0000-000014C00000}"/>
    <cellStyle name="Normal 94 10 2" xfId="49879" xr:uid="{00000000-0005-0000-0000-000015C00000}"/>
    <cellStyle name="Normal 94 11" xfId="49880" xr:uid="{00000000-0005-0000-0000-000016C00000}"/>
    <cellStyle name="Normal 94 11 2" xfId="49881" xr:uid="{00000000-0005-0000-0000-000017C00000}"/>
    <cellStyle name="Normal 94 12" xfId="49882" xr:uid="{00000000-0005-0000-0000-000018C00000}"/>
    <cellStyle name="Normal 94 12 2" xfId="49883" xr:uid="{00000000-0005-0000-0000-000019C00000}"/>
    <cellStyle name="Normal 94 13" xfId="49884" xr:uid="{00000000-0005-0000-0000-00001AC00000}"/>
    <cellStyle name="Normal 94 13 2" xfId="49885" xr:uid="{00000000-0005-0000-0000-00001BC00000}"/>
    <cellStyle name="Normal 94 14" xfId="49886" xr:uid="{00000000-0005-0000-0000-00001CC00000}"/>
    <cellStyle name="Normal 94 15" xfId="56456" xr:uid="{00000000-0005-0000-0000-00001DC00000}"/>
    <cellStyle name="Normal 94 2" xfId="49887" xr:uid="{00000000-0005-0000-0000-00001EC00000}"/>
    <cellStyle name="Normal 94 2 10" xfId="49888" xr:uid="{00000000-0005-0000-0000-00001FC00000}"/>
    <cellStyle name="Normal 94 2 10 2" xfId="49889" xr:uid="{00000000-0005-0000-0000-000020C00000}"/>
    <cellStyle name="Normal 94 2 11" xfId="49890" xr:uid="{00000000-0005-0000-0000-000021C00000}"/>
    <cellStyle name="Normal 94 2 12" xfId="56457" xr:uid="{00000000-0005-0000-0000-000022C00000}"/>
    <cellStyle name="Normal 94 2 2" xfId="49891" xr:uid="{00000000-0005-0000-0000-000023C00000}"/>
    <cellStyle name="Normal 94 2 2 2" xfId="49892" xr:uid="{00000000-0005-0000-0000-000024C00000}"/>
    <cellStyle name="Normal 94 2 2 2 2" xfId="49893" xr:uid="{00000000-0005-0000-0000-000025C00000}"/>
    <cellStyle name="Normal 94 2 2 2 2 2" xfId="49894" xr:uid="{00000000-0005-0000-0000-000026C00000}"/>
    <cellStyle name="Normal 94 2 2 2 3" xfId="49895" xr:uid="{00000000-0005-0000-0000-000027C00000}"/>
    <cellStyle name="Normal 94 2 2 2 4" xfId="56459" xr:uid="{00000000-0005-0000-0000-000028C00000}"/>
    <cellStyle name="Normal 94 2 2 3" xfId="49896" xr:uid="{00000000-0005-0000-0000-000029C00000}"/>
    <cellStyle name="Normal 94 2 2 3 2" xfId="49897" xr:uid="{00000000-0005-0000-0000-00002AC00000}"/>
    <cellStyle name="Normal 94 2 2 3 2 2" xfId="49898" xr:uid="{00000000-0005-0000-0000-00002BC00000}"/>
    <cellStyle name="Normal 94 2 2 3 2 3" xfId="56461" xr:uid="{00000000-0005-0000-0000-00002CC00000}"/>
    <cellStyle name="Normal 94 2 2 3 3" xfId="49899" xr:uid="{00000000-0005-0000-0000-00002DC00000}"/>
    <cellStyle name="Normal 94 2 2 3 4" xfId="56460" xr:uid="{00000000-0005-0000-0000-00002EC00000}"/>
    <cellStyle name="Normal 94 2 2 4" xfId="49900" xr:uid="{00000000-0005-0000-0000-00002FC00000}"/>
    <cellStyle name="Normal 94 2 2 4 2" xfId="49901" xr:uid="{00000000-0005-0000-0000-000030C00000}"/>
    <cellStyle name="Normal 94 2 2 4 2 2" xfId="49902" xr:uid="{00000000-0005-0000-0000-000031C00000}"/>
    <cellStyle name="Normal 94 2 2 4 3" xfId="49903" xr:uid="{00000000-0005-0000-0000-000032C00000}"/>
    <cellStyle name="Normal 94 2 2 5" xfId="49904" xr:uid="{00000000-0005-0000-0000-000033C00000}"/>
    <cellStyle name="Normal 94 2 2 5 2" xfId="49905" xr:uid="{00000000-0005-0000-0000-000034C00000}"/>
    <cellStyle name="Normal 94 2 2 6" xfId="49906" xr:uid="{00000000-0005-0000-0000-000035C00000}"/>
    <cellStyle name="Normal 94 2 2 6 2" xfId="49907" xr:uid="{00000000-0005-0000-0000-000036C00000}"/>
    <cellStyle name="Normal 94 2 2 7" xfId="49908" xr:uid="{00000000-0005-0000-0000-000037C00000}"/>
    <cellStyle name="Normal 94 2 2 8" xfId="56458" xr:uid="{00000000-0005-0000-0000-000038C00000}"/>
    <cellStyle name="Normal 94 2 3" xfId="49909" xr:uid="{00000000-0005-0000-0000-000039C00000}"/>
    <cellStyle name="Normal 94 2 3 2" xfId="49910" xr:uid="{00000000-0005-0000-0000-00003AC00000}"/>
    <cellStyle name="Normal 94 2 3 2 2" xfId="49911" xr:uid="{00000000-0005-0000-0000-00003BC00000}"/>
    <cellStyle name="Normal 94 2 3 2 2 2" xfId="49912" xr:uid="{00000000-0005-0000-0000-00003CC00000}"/>
    <cellStyle name="Normal 94 2 3 2 3" xfId="49913" xr:uid="{00000000-0005-0000-0000-00003DC00000}"/>
    <cellStyle name="Normal 94 2 3 3" xfId="49914" xr:uid="{00000000-0005-0000-0000-00003EC00000}"/>
    <cellStyle name="Normal 94 2 3 3 2" xfId="49915" xr:uid="{00000000-0005-0000-0000-00003FC00000}"/>
    <cellStyle name="Normal 94 2 3 3 2 2" xfId="49916" xr:uid="{00000000-0005-0000-0000-000040C00000}"/>
    <cellStyle name="Normal 94 2 3 3 3" xfId="49917" xr:uid="{00000000-0005-0000-0000-000041C00000}"/>
    <cellStyle name="Normal 94 2 3 4" xfId="49918" xr:uid="{00000000-0005-0000-0000-000042C00000}"/>
    <cellStyle name="Normal 94 2 3 4 2" xfId="49919" xr:uid="{00000000-0005-0000-0000-000043C00000}"/>
    <cellStyle name="Normal 94 2 3 4 2 2" xfId="49920" xr:uid="{00000000-0005-0000-0000-000044C00000}"/>
    <cellStyle name="Normal 94 2 3 4 3" xfId="49921" xr:uid="{00000000-0005-0000-0000-000045C00000}"/>
    <cellStyle name="Normal 94 2 3 5" xfId="49922" xr:uid="{00000000-0005-0000-0000-000046C00000}"/>
    <cellStyle name="Normal 94 2 3 5 2" xfId="49923" xr:uid="{00000000-0005-0000-0000-000047C00000}"/>
    <cellStyle name="Normal 94 2 3 6" xfId="49924" xr:uid="{00000000-0005-0000-0000-000048C00000}"/>
    <cellStyle name="Normal 94 2 4" xfId="49925" xr:uid="{00000000-0005-0000-0000-000049C00000}"/>
    <cellStyle name="Normal 94 2 4 2" xfId="49926" xr:uid="{00000000-0005-0000-0000-00004AC00000}"/>
    <cellStyle name="Normal 94 2 4 2 2" xfId="49927" xr:uid="{00000000-0005-0000-0000-00004BC00000}"/>
    <cellStyle name="Normal 94 2 4 3" xfId="49928" xr:uid="{00000000-0005-0000-0000-00004CC00000}"/>
    <cellStyle name="Normal 94 2 5" xfId="49929" xr:uid="{00000000-0005-0000-0000-00004DC00000}"/>
    <cellStyle name="Normal 94 2 5 2" xfId="49930" xr:uid="{00000000-0005-0000-0000-00004EC00000}"/>
    <cellStyle name="Normal 94 2 5 2 2" xfId="49931" xr:uid="{00000000-0005-0000-0000-00004FC00000}"/>
    <cellStyle name="Normal 94 2 5 3" xfId="49932" xr:uid="{00000000-0005-0000-0000-000050C00000}"/>
    <cellStyle name="Normal 94 2 6" xfId="49933" xr:uid="{00000000-0005-0000-0000-000051C00000}"/>
    <cellStyle name="Normal 94 2 6 2" xfId="49934" xr:uid="{00000000-0005-0000-0000-000052C00000}"/>
    <cellStyle name="Normal 94 2 6 2 2" xfId="49935" xr:uid="{00000000-0005-0000-0000-000053C00000}"/>
    <cellStyle name="Normal 94 2 6 3" xfId="49936" xr:uid="{00000000-0005-0000-0000-000054C00000}"/>
    <cellStyle name="Normal 94 2 7" xfId="49937" xr:uid="{00000000-0005-0000-0000-000055C00000}"/>
    <cellStyle name="Normal 94 2 7 2" xfId="49938" xr:uid="{00000000-0005-0000-0000-000056C00000}"/>
    <cellStyle name="Normal 94 2 8" xfId="49939" xr:uid="{00000000-0005-0000-0000-000057C00000}"/>
    <cellStyle name="Normal 94 2 8 2" xfId="49940" xr:uid="{00000000-0005-0000-0000-000058C00000}"/>
    <cellStyle name="Normal 94 2 9" xfId="49941" xr:uid="{00000000-0005-0000-0000-000059C00000}"/>
    <cellStyle name="Normal 94 2 9 2" xfId="49942" xr:uid="{00000000-0005-0000-0000-00005AC00000}"/>
    <cellStyle name="Normal 94 3" xfId="49943" xr:uid="{00000000-0005-0000-0000-00005BC00000}"/>
    <cellStyle name="Normal 94 3 10" xfId="49944" xr:uid="{00000000-0005-0000-0000-00005CC00000}"/>
    <cellStyle name="Normal 94 3 10 2" xfId="49945" xr:uid="{00000000-0005-0000-0000-00005DC00000}"/>
    <cellStyle name="Normal 94 3 11" xfId="49946" xr:uid="{00000000-0005-0000-0000-00005EC00000}"/>
    <cellStyle name="Normal 94 3 12" xfId="56462" xr:uid="{00000000-0005-0000-0000-00005FC00000}"/>
    <cellStyle name="Normal 94 3 2" xfId="49947" xr:uid="{00000000-0005-0000-0000-000060C00000}"/>
    <cellStyle name="Normal 94 3 2 2" xfId="49948" xr:uid="{00000000-0005-0000-0000-000061C00000}"/>
    <cellStyle name="Normal 94 3 2 2 2" xfId="49949" xr:uid="{00000000-0005-0000-0000-000062C00000}"/>
    <cellStyle name="Normal 94 3 2 2 2 2" xfId="49950" xr:uid="{00000000-0005-0000-0000-000063C00000}"/>
    <cellStyle name="Normal 94 3 2 2 3" xfId="49951" xr:uid="{00000000-0005-0000-0000-000064C00000}"/>
    <cellStyle name="Normal 94 3 2 3" xfId="49952" xr:uid="{00000000-0005-0000-0000-000065C00000}"/>
    <cellStyle name="Normal 94 3 2 3 2" xfId="49953" xr:uid="{00000000-0005-0000-0000-000066C00000}"/>
    <cellStyle name="Normal 94 3 2 3 2 2" xfId="49954" xr:uid="{00000000-0005-0000-0000-000067C00000}"/>
    <cellStyle name="Normal 94 3 2 3 3" xfId="49955" xr:uid="{00000000-0005-0000-0000-000068C00000}"/>
    <cellStyle name="Normal 94 3 2 4" xfId="49956" xr:uid="{00000000-0005-0000-0000-000069C00000}"/>
    <cellStyle name="Normal 94 3 2 4 2" xfId="49957" xr:uid="{00000000-0005-0000-0000-00006AC00000}"/>
    <cellStyle name="Normal 94 3 2 4 2 2" xfId="49958" xr:uid="{00000000-0005-0000-0000-00006BC00000}"/>
    <cellStyle name="Normal 94 3 2 4 3" xfId="49959" xr:uid="{00000000-0005-0000-0000-00006CC00000}"/>
    <cellStyle name="Normal 94 3 2 5" xfId="49960" xr:uid="{00000000-0005-0000-0000-00006DC00000}"/>
    <cellStyle name="Normal 94 3 2 5 2" xfId="49961" xr:uid="{00000000-0005-0000-0000-00006EC00000}"/>
    <cellStyle name="Normal 94 3 2 6" xfId="49962" xr:uid="{00000000-0005-0000-0000-00006FC00000}"/>
    <cellStyle name="Normal 94 3 2 6 2" xfId="49963" xr:uid="{00000000-0005-0000-0000-000070C00000}"/>
    <cellStyle name="Normal 94 3 2 7" xfId="49964" xr:uid="{00000000-0005-0000-0000-000071C00000}"/>
    <cellStyle name="Normal 94 3 2 8" xfId="56463" xr:uid="{00000000-0005-0000-0000-000072C00000}"/>
    <cellStyle name="Normal 94 3 3" xfId="49965" xr:uid="{00000000-0005-0000-0000-000073C00000}"/>
    <cellStyle name="Normal 94 3 3 2" xfId="49966" xr:uid="{00000000-0005-0000-0000-000074C00000}"/>
    <cellStyle name="Normal 94 3 3 2 2" xfId="49967" xr:uid="{00000000-0005-0000-0000-000075C00000}"/>
    <cellStyle name="Normal 94 3 3 2 2 2" xfId="49968" xr:uid="{00000000-0005-0000-0000-000076C00000}"/>
    <cellStyle name="Normal 94 3 3 2 3" xfId="49969" xr:uid="{00000000-0005-0000-0000-000077C00000}"/>
    <cellStyle name="Normal 94 3 3 2 4" xfId="56465" xr:uid="{00000000-0005-0000-0000-000078C00000}"/>
    <cellStyle name="Normal 94 3 3 3" xfId="49970" xr:uid="{00000000-0005-0000-0000-000079C00000}"/>
    <cellStyle name="Normal 94 3 3 3 2" xfId="49971" xr:uid="{00000000-0005-0000-0000-00007AC00000}"/>
    <cellStyle name="Normal 94 3 3 3 2 2" xfId="49972" xr:uid="{00000000-0005-0000-0000-00007BC00000}"/>
    <cellStyle name="Normal 94 3 3 3 3" xfId="49973" xr:uid="{00000000-0005-0000-0000-00007CC00000}"/>
    <cellStyle name="Normal 94 3 3 4" xfId="49974" xr:uid="{00000000-0005-0000-0000-00007DC00000}"/>
    <cellStyle name="Normal 94 3 3 4 2" xfId="49975" xr:uid="{00000000-0005-0000-0000-00007EC00000}"/>
    <cellStyle name="Normal 94 3 3 4 2 2" xfId="49976" xr:uid="{00000000-0005-0000-0000-00007FC00000}"/>
    <cellStyle name="Normal 94 3 3 4 3" xfId="49977" xr:uid="{00000000-0005-0000-0000-000080C00000}"/>
    <cellStyle name="Normal 94 3 3 5" xfId="49978" xr:uid="{00000000-0005-0000-0000-000081C00000}"/>
    <cellStyle name="Normal 94 3 3 5 2" xfId="49979" xr:uid="{00000000-0005-0000-0000-000082C00000}"/>
    <cellStyle name="Normal 94 3 3 6" xfId="49980" xr:uid="{00000000-0005-0000-0000-000083C00000}"/>
    <cellStyle name="Normal 94 3 3 7" xfId="56464" xr:uid="{00000000-0005-0000-0000-000084C00000}"/>
    <cellStyle name="Normal 94 3 4" xfId="49981" xr:uid="{00000000-0005-0000-0000-000085C00000}"/>
    <cellStyle name="Normal 94 3 4 2" xfId="49982" xr:uid="{00000000-0005-0000-0000-000086C00000}"/>
    <cellStyle name="Normal 94 3 4 2 2" xfId="49983" xr:uid="{00000000-0005-0000-0000-000087C00000}"/>
    <cellStyle name="Normal 94 3 4 3" xfId="49984" xr:uid="{00000000-0005-0000-0000-000088C00000}"/>
    <cellStyle name="Normal 94 3 5" xfId="49985" xr:uid="{00000000-0005-0000-0000-000089C00000}"/>
    <cellStyle name="Normal 94 3 5 2" xfId="49986" xr:uid="{00000000-0005-0000-0000-00008AC00000}"/>
    <cellStyle name="Normal 94 3 5 2 2" xfId="49987" xr:uid="{00000000-0005-0000-0000-00008BC00000}"/>
    <cellStyle name="Normal 94 3 5 3" xfId="49988" xr:uid="{00000000-0005-0000-0000-00008CC00000}"/>
    <cellStyle name="Normal 94 3 6" xfId="49989" xr:uid="{00000000-0005-0000-0000-00008DC00000}"/>
    <cellStyle name="Normal 94 3 6 2" xfId="49990" xr:uid="{00000000-0005-0000-0000-00008EC00000}"/>
    <cellStyle name="Normal 94 3 6 2 2" xfId="49991" xr:uid="{00000000-0005-0000-0000-00008FC00000}"/>
    <cellStyle name="Normal 94 3 6 3" xfId="49992" xr:uid="{00000000-0005-0000-0000-000090C00000}"/>
    <cellStyle name="Normal 94 3 7" xfId="49993" xr:uid="{00000000-0005-0000-0000-000091C00000}"/>
    <cellStyle name="Normal 94 3 7 2" xfId="49994" xr:uid="{00000000-0005-0000-0000-000092C00000}"/>
    <cellStyle name="Normal 94 3 8" xfId="49995" xr:uid="{00000000-0005-0000-0000-000093C00000}"/>
    <cellStyle name="Normal 94 3 8 2" xfId="49996" xr:uid="{00000000-0005-0000-0000-000094C00000}"/>
    <cellStyle name="Normal 94 3 9" xfId="49997" xr:uid="{00000000-0005-0000-0000-000095C00000}"/>
    <cellStyle name="Normal 94 3 9 2" xfId="49998" xr:uid="{00000000-0005-0000-0000-000096C00000}"/>
    <cellStyle name="Normal 94 4" xfId="49999" xr:uid="{00000000-0005-0000-0000-000097C00000}"/>
    <cellStyle name="Normal 94 4 10" xfId="50000" xr:uid="{00000000-0005-0000-0000-000098C00000}"/>
    <cellStyle name="Normal 94 4 10 2" xfId="50001" xr:uid="{00000000-0005-0000-0000-000099C00000}"/>
    <cellStyle name="Normal 94 4 11" xfId="50002" xr:uid="{00000000-0005-0000-0000-00009AC00000}"/>
    <cellStyle name="Normal 94 4 2" xfId="50003" xr:uid="{00000000-0005-0000-0000-00009BC00000}"/>
    <cellStyle name="Normal 94 4 2 2" xfId="50004" xr:uid="{00000000-0005-0000-0000-00009CC00000}"/>
    <cellStyle name="Normal 94 4 2 2 2" xfId="50005" xr:uid="{00000000-0005-0000-0000-00009DC00000}"/>
    <cellStyle name="Normal 94 4 2 2 2 2" xfId="50006" xr:uid="{00000000-0005-0000-0000-00009EC00000}"/>
    <cellStyle name="Normal 94 4 2 2 3" xfId="50007" xr:uid="{00000000-0005-0000-0000-00009FC00000}"/>
    <cellStyle name="Normal 94 4 2 3" xfId="50008" xr:uid="{00000000-0005-0000-0000-0000A0C00000}"/>
    <cellStyle name="Normal 94 4 2 3 2" xfId="50009" xr:uid="{00000000-0005-0000-0000-0000A1C00000}"/>
    <cellStyle name="Normal 94 4 2 3 2 2" xfId="50010" xr:uid="{00000000-0005-0000-0000-0000A2C00000}"/>
    <cellStyle name="Normal 94 4 2 3 3" xfId="50011" xr:uid="{00000000-0005-0000-0000-0000A3C00000}"/>
    <cellStyle name="Normal 94 4 2 4" xfId="50012" xr:uid="{00000000-0005-0000-0000-0000A4C00000}"/>
    <cellStyle name="Normal 94 4 2 4 2" xfId="50013" xr:uid="{00000000-0005-0000-0000-0000A5C00000}"/>
    <cellStyle name="Normal 94 4 2 4 2 2" xfId="50014" xr:uid="{00000000-0005-0000-0000-0000A6C00000}"/>
    <cellStyle name="Normal 94 4 2 4 3" xfId="50015" xr:uid="{00000000-0005-0000-0000-0000A7C00000}"/>
    <cellStyle name="Normal 94 4 2 5" xfId="50016" xr:uid="{00000000-0005-0000-0000-0000A8C00000}"/>
    <cellStyle name="Normal 94 4 2 5 2" xfId="50017" xr:uid="{00000000-0005-0000-0000-0000A9C00000}"/>
    <cellStyle name="Normal 94 4 2 6" xfId="50018" xr:uid="{00000000-0005-0000-0000-0000AAC00000}"/>
    <cellStyle name="Normal 94 4 2 6 2" xfId="50019" xr:uid="{00000000-0005-0000-0000-0000ABC00000}"/>
    <cellStyle name="Normal 94 4 2 7" xfId="50020" xr:uid="{00000000-0005-0000-0000-0000ACC00000}"/>
    <cellStyle name="Normal 94 4 3" xfId="50021" xr:uid="{00000000-0005-0000-0000-0000ADC00000}"/>
    <cellStyle name="Normal 94 4 3 2" xfId="50022" xr:uid="{00000000-0005-0000-0000-0000AEC00000}"/>
    <cellStyle name="Normal 94 4 3 2 2" xfId="50023" xr:uid="{00000000-0005-0000-0000-0000AFC00000}"/>
    <cellStyle name="Normal 94 4 3 2 2 2" xfId="50024" xr:uid="{00000000-0005-0000-0000-0000B0C00000}"/>
    <cellStyle name="Normal 94 4 3 2 3" xfId="50025" xr:uid="{00000000-0005-0000-0000-0000B1C00000}"/>
    <cellStyle name="Normal 94 4 3 3" xfId="50026" xr:uid="{00000000-0005-0000-0000-0000B2C00000}"/>
    <cellStyle name="Normal 94 4 3 3 2" xfId="50027" xr:uid="{00000000-0005-0000-0000-0000B3C00000}"/>
    <cellStyle name="Normal 94 4 3 3 2 2" xfId="50028" xr:uid="{00000000-0005-0000-0000-0000B4C00000}"/>
    <cellStyle name="Normal 94 4 3 3 3" xfId="50029" xr:uid="{00000000-0005-0000-0000-0000B5C00000}"/>
    <cellStyle name="Normal 94 4 3 4" xfId="50030" xr:uid="{00000000-0005-0000-0000-0000B6C00000}"/>
    <cellStyle name="Normal 94 4 3 4 2" xfId="50031" xr:uid="{00000000-0005-0000-0000-0000B7C00000}"/>
    <cellStyle name="Normal 94 4 3 4 2 2" xfId="50032" xr:uid="{00000000-0005-0000-0000-0000B8C00000}"/>
    <cellStyle name="Normal 94 4 3 4 3" xfId="50033" xr:uid="{00000000-0005-0000-0000-0000B9C00000}"/>
    <cellStyle name="Normal 94 4 3 5" xfId="50034" xr:uid="{00000000-0005-0000-0000-0000BAC00000}"/>
    <cellStyle name="Normal 94 4 3 5 2" xfId="50035" xr:uid="{00000000-0005-0000-0000-0000BBC00000}"/>
    <cellStyle name="Normal 94 4 3 6" xfId="50036" xr:uid="{00000000-0005-0000-0000-0000BCC00000}"/>
    <cellStyle name="Normal 94 4 4" xfId="50037" xr:uid="{00000000-0005-0000-0000-0000BDC00000}"/>
    <cellStyle name="Normal 94 4 4 2" xfId="50038" xr:uid="{00000000-0005-0000-0000-0000BEC00000}"/>
    <cellStyle name="Normal 94 4 4 2 2" xfId="50039" xr:uid="{00000000-0005-0000-0000-0000BFC00000}"/>
    <cellStyle name="Normal 94 4 4 3" xfId="50040" xr:uid="{00000000-0005-0000-0000-0000C0C00000}"/>
    <cellStyle name="Normal 94 4 5" xfId="50041" xr:uid="{00000000-0005-0000-0000-0000C1C00000}"/>
    <cellStyle name="Normal 94 4 5 2" xfId="50042" xr:uid="{00000000-0005-0000-0000-0000C2C00000}"/>
    <cellStyle name="Normal 94 4 5 2 2" xfId="50043" xr:uid="{00000000-0005-0000-0000-0000C3C00000}"/>
    <cellStyle name="Normal 94 4 5 3" xfId="50044" xr:uid="{00000000-0005-0000-0000-0000C4C00000}"/>
    <cellStyle name="Normal 94 4 6" xfId="50045" xr:uid="{00000000-0005-0000-0000-0000C5C00000}"/>
    <cellStyle name="Normal 94 4 6 2" xfId="50046" xr:uid="{00000000-0005-0000-0000-0000C6C00000}"/>
    <cellStyle name="Normal 94 4 6 2 2" xfId="50047" xr:uid="{00000000-0005-0000-0000-0000C7C00000}"/>
    <cellStyle name="Normal 94 4 6 3" xfId="50048" xr:uid="{00000000-0005-0000-0000-0000C8C00000}"/>
    <cellStyle name="Normal 94 4 7" xfId="50049" xr:uid="{00000000-0005-0000-0000-0000C9C00000}"/>
    <cellStyle name="Normal 94 4 7 2" xfId="50050" xr:uid="{00000000-0005-0000-0000-0000CAC00000}"/>
    <cellStyle name="Normal 94 4 8" xfId="50051" xr:uid="{00000000-0005-0000-0000-0000CBC00000}"/>
    <cellStyle name="Normal 94 4 8 2" xfId="50052" xr:uid="{00000000-0005-0000-0000-0000CCC00000}"/>
    <cellStyle name="Normal 94 4 9" xfId="50053" xr:uid="{00000000-0005-0000-0000-0000CDC00000}"/>
    <cellStyle name="Normal 94 4 9 2" xfId="50054" xr:uid="{00000000-0005-0000-0000-0000CEC00000}"/>
    <cellStyle name="Normal 94 5" xfId="50055" xr:uid="{00000000-0005-0000-0000-0000CFC00000}"/>
    <cellStyle name="Normal 94 5 2" xfId="50056" xr:uid="{00000000-0005-0000-0000-0000D0C00000}"/>
    <cellStyle name="Normal 94 5 2 2" xfId="50057" xr:uid="{00000000-0005-0000-0000-0000D1C00000}"/>
    <cellStyle name="Normal 94 5 2 2 2" xfId="50058" xr:uid="{00000000-0005-0000-0000-0000D2C00000}"/>
    <cellStyle name="Normal 94 5 2 3" xfId="50059" xr:uid="{00000000-0005-0000-0000-0000D3C00000}"/>
    <cellStyle name="Normal 94 5 3" xfId="50060" xr:uid="{00000000-0005-0000-0000-0000D4C00000}"/>
    <cellStyle name="Normal 94 5 3 2" xfId="50061" xr:uid="{00000000-0005-0000-0000-0000D5C00000}"/>
    <cellStyle name="Normal 94 5 3 2 2" xfId="50062" xr:uid="{00000000-0005-0000-0000-0000D6C00000}"/>
    <cellStyle name="Normal 94 5 3 3" xfId="50063" xr:uid="{00000000-0005-0000-0000-0000D7C00000}"/>
    <cellStyle name="Normal 94 5 4" xfId="50064" xr:uid="{00000000-0005-0000-0000-0000D8C00000}"/>
    <cellStyle name="Normal 94 5 4 2" xfId="50065" xr:uid="{00000000-0005-0000-0000-0000D9C00000}"/>
    <cellStyle name="Normal 94 5 4 2 2" xfId="50066" xr:uid="{00000000-0005-0000-0000-0000DAC00000}"/>
    <cellStyle name="Normal 94 5 4 3" xfId="50067" xr:uid="{00000000-0005-0000-0000-0000DBC00000}"/>
    <cellStyle name="Normal 94 5 5" xfId="50068" xr:uid="{00000000-0005-0000-0000-0000DCC00000}"/>
    <cellStyle name="Normal 94 5 5 2" xfId="50069" xr:uid="{00000000-0005-0000-0000-0000DDC00000}"/>
    <cellStyle name="Normal 94 5 6" xfId="50070" xr:uid="{00000000-0005-0000-0000-0000DEC00000}"/>
    <cellStyle name="Normal 94 5 6 2" xfId="50071" xr:uid="{00000000-0005-0000-0000-0000DFC00000}"/>
    <cellStyle name="Normal 94 5 7" xfId="50072" xr:uid="{00000000-0005-0000-0000-0000E0C00000}"/>
    <cellStyle name="Normal 94 6" xfId="50073" xr:uid="{00000000-0005-0000-0000-0000E1C00000}"/>
    <cellStyle name="Normal 94 6 2" xfId="50074" xr:uid="{00000000-0005-0000-0000-0000E2C00000}"/>
    <cellStyle name="Normal 94 6 2 2" xfId="50075" xr:uid="{00000000-0005-0000-0000-0000E3C00000}"/>
    <cellStyle name="Normal 94 6 2 2 2" xfId="50076" xr:uid="{00000000-0005-0000-0000-0000E4C00000}"/>
    <cellStyle name="Normal 94 6 2 3" xfId="50077" xr:uid="{00000000-0005-0000-0000-0000E5C00000}"/>
    <cellStyle name="Normal 94 6 3" xfId="50078" xr:uid="{00000000-0005-0000-0000-0000E6C00000}"/>
    <cellStyle name="Normal 94 6 3 2" xfId="50079" xr:uid="{00000000-0005-0000-0000-0000E7C00000}"/>
    <cellStyle name="Normal 94 6 3 2 2" xfId="50080" xr:uid="{00000000-0005-0000-0000-0000E8C00000}"/>
    <cellStyle name="Normal 94 6 3 3" xfId="50081" xr:uid="{00000000-0005-0000-0000-0000E9C00000}"/>
    <cellStyle name="Normal 94 6 4" xfId="50082" xr:uid="{00000000-0005-0000-0000-0000EAC00000}"/>
    <cellStyle name="Normal 94 6 4 2" xfId="50083" xr:uid="{00000000-0005-0000-0000-0000EBC00000}"/>
    <cellStyle name="Normal 94 6 4 2 2" xfId="50084" xr:uid="{00000000-0005-0000-0000-0000ECC00000}"/>
    <cellStyle name="Normal 94 6 4 3" xfId="50085" xr:uid="{00000000-0005-0000-0000-0000EDC00000}"/>
    <cellStyle name="Normal 94 6 5" xfId="50086" xr:uid="{00000000-0005-0000-0000-0000EEC00000}"/>
    <cellStyle name="Normal 94 6 5 2" xfId="50087" xr:uid="{00000000-0005-0000-0000-0000EFC00000}"/>
    <cellStyle name="Normal 94 6 6" xfId="50088" xr:uid="{00000000-0005-0000-0000-0000F0C00000}"/>
    <cellStyle name="Normal 94 7" xfId="50089" xr:uid="{00000000-0005-0000-0000-0000F1C00000}"/>
    <cellStyle name="Normal 94 7 2" xfId="50090" xr:uid="{00000000-0005-0000-0000-0000F2C00000}"/>
    <cellStyle name="Normal 94 7 2 2" xfId="50091" xr:uid="{00000000-0005-0000-0000-0000F3C00000}"/>
    <cellStyle name="Normal 94 7 3" xfId="50092" xr:uid="{00000000-0005-0000-0000-0000F4C00000}"/>
    <cellStyle name="Normal 94 8" xfId="50093" xr:uid="{00000000-0005-0000-0000-0000F5C00000}"/>
    <cellStyle name="Normal 94 8 2" xfId="50094" xr:uid="{00000000-0005-0000-0000-0000F6C00000}"/>
    <cellStyle name="Normal 94 8 2 2" xfId="50095" xr:uid="{00000000-0005-0000-0000-0000F7C00000}"/>
    <cellStyle name="Normal 94 8 3" xfId="50096" xr:uid="{00000000-0005-0000-0000-0000F8C00000}"/>
    <cellStyle name="Normal 94 9" xfId="50097" xr:uid="{00000000-0005-0000-0000-0000F9C00000}"/>
    <cellStyle name="Normal 94 9 2" xfId="50098" xr:uid="{00000000-0005-0000-0000-0000FAC00000}"/>
    <cellStyle name="Normal 94 9 2 2" xfId="50099" xr:uid="{00000000-0005-0000-0000-0000FBC00000}"/>
    <cellStyle name="Normal 94 9 3" xfId="50100" xr:uid="{00000000-0005-0000-0000-0000FCC00000}"/>
    <cellStyle name="Normal 95" xfId="50101" xr:uid="{00000000-0005-0000-0000-0000FDC00000}"/>
    <cellStyle name="Normal 95 10" xfId="50102" xr:uid="{00000000-0005-0000-0000-0000FEC00000}"/>
    <cellStyle name="Normal 95 10 2" xfId="50103" xr:uid="{00000000-0005-0000-0000-0000FFC00000}"/>
    <cellStyle name="Normal 95 11" xfId="50104" xr:uid="{00000000-0005-0000-0000-000000C10000}"/>
    <cellStyle name="Normal 95 11 2" xfId="50105" xr:uid="{00000000-0005-0000-0000-000001C10000}"/>
    <cellStyle name="Normal 95 12" xfId="50106" xr:uid="{00000000-0005-0000-0000-000002C10000}"/>
    <cellStyle name="Normal 95 12 2" xfId="50107" xr:uid="{00000000-0005-0000-0000-000003C10000}"/>
    <cellStyle name="Normal 95 13" xfId="50108" xr:uid="{00000000-0005-0000-0000-000004C10000}"/>
    <cellStyle name="Normal 95 13 2" xfId="50109" xr:uid="{00000000-0005-0000-0000-000005C10000}"/>
    <cellStyle name="Normal 95 14" xfId="50110" xr:uid="{00000000-0005-0000-0000-000006C10000}"/>
    <cellStyle name="Normal 95 15" xfId="56466" xr:uid="{00000000-0005-0000-0000-000007C10000}"/>
    <cellStyle name="Normal 95 2" xfId="50111" xr:uid="{00000000-0005-0000-0000-000008C10000}"/>
    <cellStyle name="Normal 95 2 10" xfId="50112" xr:uid="{00000000-0005-0000-0000-000009C10000}"/>
    <cellStyle name="Normal 95 2 10 2" xfId="50113" xr:uid="{00000000-0005-0000-0000-00000AC10000}"/>
    <cellStyle name="Normal 95 2 11" xfId="50114" xr:uid="{00000000-0005-0000-0000-00000BC10000}"/>
    <cellStyle name="Normal 95 2 12" xfId="56467" xr:uid="{00000000-0005-0000-0000-00000CC10000}"/>
    <cellStyle name="Normal 95 2 2" xfId="50115" xr:uid="{00000000-0005-0000-0000-00000DC10000}"/>
    <cellStyle name="Normal 95 2 2 2" xfId="50116" xr:uid="{00000000-0005-0000-0000-00000EC10000}"/>
    <cellStyle name="Normal 95 2 2 2 2" xfId="50117" xr:uid="{00000000-0005-0000-0000-00000FC10000}"/>
    <cellStyle name="Normal 95 2 2 2 2 2" xfId="50118" xr:uid="{00000000-0005-0000-0000-000010C10000}"/>
    <cellStyle name="Normal 95 2 2 2 3" xfId="50119" xr:uid="{00000000-0005-0000-0000-000011C10000}"/>
    <cellStyle name="Normal 95 2 2 2 4" xfId="56469" xr:uid="{00000000-0005-0000-0000-000012C10000}"/>
    <cellStyle name="Normal 95 2 2 3" xfId="50120" xr:uid="{00000000-0005-0000-0000-000013C10000}"/>
    <cellStyle name="Normal 95 2 2 3 2" xfId="50121" xr:uid="{00000000-0005-0000-0000-000014C10000}"/>
    <cellStyle name="Normal 95 2 2 3 2 2" xfId="50122" xr:uid="{00000000-0005-0000-0000-000015C10000}"/>
    <cellStyle name="Normal 95 2 2 3 2 3" xfId="56471" xr:uid="{00000000-0005-0000-0000-000016C10000}"/>
    <cellStyle name="Normal 95 2 2 3 3" xfId="50123" xr:uid="{00000000-0005-0000-0000-000017C10000}"/>
    <cellStyle name="Normal 95 2 2 3 4" xfId="56470" xr:uid="{00000000-0005-0000-0000-000018C10000}"/>
    <cellStyle name="Normal 95 2 2 4" xfId="50124" xr:uid="{00000000-0005-0000-0000-000019C10000}"/>
    <cellStyle name="Normal 95 2 2 4 2" xfId="50125" xr:uid="{00000000-0005-0000-0000-00001AC10000}"/>
    <cellStyle name="Normal 95 2 2 4 2 2" xfId="50126" xr:uid="{00000000-0005-0000-0000-00001BC10000}"/>
    <cellStyle name="Normal 95 2 2 4 3" xfId="50127" xr:uid="{00000000-0005-0000-0000-00001CC10000}"/>
    <cellStyle name="Normal 95 2 2 5" xfId="50128" xr:uid="{00000000-0005-0000-0000-00001DC10000}"/>
    <cellStyle name="Normal 95 2 2 5 2" xfId="50129" xr:uid="{00000000-0005-0000-0000-00001EC10000}"/>
    <cellStyle name="Normal 95 2 2 6" xfId="50130" xr:uid="{00000000-0005-0000-0000-00001FC10000}"/>
    <cellStyle name="Normal 95 2 2 6 2" xfId="50131" xr:uid="{00000000-0005-0000-0000-000020C10000}"/>
    <cellStyle name="Normal 95 2 2 7" xfId="50132" xr:uid="{00000000-0005-0000-0000-000021C10000}"/>
    <cellStyle name="Normal 95 2 2 8" xfId="56468" xr:uid="{00000000-0005-0000-0000-000022C10000}"/>
    <cellStyle name="Normal 95 2 3" xfId="50133" xr:uid="{00000000-0005-0000-0000-000023C10000}"/>
    <cellStyle name="Normal 95 2 3 2" xfId="50134" xr:uid="{00000000-0005-0000-0000-000024C10000}"/>
    <cellStyle name="Normal 95 2 3 2 2" xfId="50135" xr:uid="{00000000-0005-0000-0000-000025C10000}"/>
    <cellStyle name="Normal 95 2 3 2 2 2" xfId="50136" xr:uid="{00000000-0005-0000-0000-000026C10000}"/>
    <cellStyle name="Normal 95 2 3 2 3" xfId="50137" xr:uid="{00000000-0005-0000-0000-000027C10000}"/>
    <cellStyle name="Normal 95 2 3 3" xfId="50138" xr:uid="{00000000-0005-0000-0000-000028C10000}"/>
    <cellStyle name="Normal 95 2 3 3 2" xfId="50139" xr:uid="{00000000-0005-0000-0000-000029C10000}"/>
    <cellStyle name="Normal 95 2 3 3 2 2" xfId="50140" xr:uid="{00000000-0005-0000-0000-00002AC10000}"/>
    <cellStyle name="Normal 95 2 3 3 3" xfId="50141" xr:uid="{00000000-0005-0000-0000-00002BC10000}"/>
    <cellStyle name="Normal 95 2 3 4" xfId="50142" xr:uid="{00000000-0005-0000-0000-00002CC10000}"/>
    <cellStyle name="Normal 95 2 3 4 2" xfId="50143" xr:uid="{00000000-0005-0000-0000-00002DC10000}"/>
    <cellStyle name="Normal 95 2 3 4 2 2" xfId="50144" xr:uid="{00000000-0005-0000-0000-00002EC10000}"/>
    <cellStyle name="Normal 95 2 3 4 3" xfId="50145" xr:uid="{00000000-0005-0000-0000-00002FC10000}"/>
    <cellStyle name="Normal 95 2 3 5" xfId="50146" xr:uid="{00000000-0005-0000-0000-000030C10000}"/>
    <cellStyle name="Normal 95 2 3 5 2" xfId="50147" xr:uid="{00000000-0005-0000-0000-000031C10000}"/>
    <cellStyle name="Normal 95 2 3 6" xfId="50148" xr:uid="{00000000-0005-0000-0000-000032C10000}"/>
    <cellStyle name="Normal 95 2 4" xfId="50149" xr:uid="{00000000-0005-0000-0000-000033C10000}"/>
    <cellStyle name="Normal 95 2 4 2" xfId="50150" xr:uid="{00000000-0005-0000-0000-000034C10000}"/>
    <cellStyle name="Normal 95 2 4 2 2" xfId="50151" xr:uid="{00000000-0005-0000-0000-000035C10000}"/>
    <cellStyle name="Normal 95 2 4 3" xfId="50152" xr:uid="{00000000-0005-0000-0000-000036C10000}"/>
    <cellStyle name="Normal 95 2 5" xfId="50153" xr:uid="{00000000-0005-0000-0000-000037C10000}"/>
    <cellStyle name="Normal 95 2 5 2" xfId="50154" xr:uid="{00000000-0005-0000-0000-000038C10000}"/>
    <cellStyle name="Normal 95 2 5 2 2" xfId="50155" xr:uid="{00000000-0005-0000-0000-000039C10000}"/>
    <cellStyle name="Normal 95 2 5 3" xfId="50156" xr:uid="{00000000-0005-0000-0000-00003AC10000}"/>
    <cellStyle name="Normal 95 2 6" xfId="50157" xr:uid="{00000000-0005-0000-0000-00003BC10000}"/>
    <cellStyle name="Normal 95 2 6 2" xfId="50158" xr:uid="{00000000-0005-0000-0000-00003CC10000}"/>
    <cellStyle name="Normal 95 2 6 2 2" xfId="50159" xr:uid="{00000000-0005-0000-0000-00003DC10000}"/>
    <cellStyle name="Normal 95 2 6 3" xfId="50160" xr:uid="{00000000-0005-0000-0000-00003EC10000}"/>
    <cellStyle name="Normal 95 2 7" xfId="50161" xr:uid="{00000000-0005-0000-0000-00003FC10000}"/>
    <cellStyle name="Normal 95 2 7 2" xfId="50162" xr:uid="{00000000-0005-0000-0000-000040C10000}"/>
    <cellStyle name="Normal 95 2 8" xfId="50163" xr:uid="{00000000-0005-0000-0000-000041C10000}"/>
    <cellStyle name="Normal 95 2 8 2" xfId="50164" xr:uid="{00000000-0005-0000-0000-000042C10000}"/>
    <cellStyle name="Normal 95 2 9" xfId="50165" xr:uid="{00000000-0005-0000-0000-000043C10000}"/>
    <cellStyle name="Normal 95 2 9 2" xfId="50166" xr:uid="{00000000-0005-0000-0000-000044C10000}"/>
    <cellStyle name="Normal 95 3" xfId="50167" xr:uid="{00000000-0005-0000-0000-000045C10000}"/>
    <cellStyle name="Normal 95 3 10" xfId="50168" xr:uid="{00000000-0005-0000-0000-000046C10000}"/>
    <cellStyle name="Normal 95 3 10 2" xfId="50169" xr:uid="{00000000-0005-0000-0000-000047C10000}"/>
    <cellStyle name="Normal 95 3 11" xfId="50170" xr:uid="{00000000-0005-0000-0000-000048C10000}"/>
    <cellStyle name="Normal 95 3 12" xfId="56472" xr:uid="{00000000-0005-0000-0000-000049C10000}"/>
    <cellStyle name="Normal 95 3 2" xfId="50171" xr:uid="{00000000-0005-0000-0000-00004AC10000}"/>
    <cellStyle name="Normal 95 3 2 2" xfId="50172" xr:uid="{00000000-0005-0000-0000-00004BC10000}"/>
    <cellStyle name="Normal 95 3 2 2 2" xfId="50173" xr:uid="{00000000-0005-0000-0000-00004CC10000}"/>
    <cellStyle name="Normal 95 3 2 2 2 2" xfId="50174" xr:uid="{00000000-0005-0000-0000-00004DC10000}"/>
    <cellStyle name="Normal 95 3 2 2 3" xfId="50175" xr:uid="{00000000-0005-0000-0000-00004EC10000}"/>
    <cellStyle name="Normal 95 3 2 3" xfId="50176" xr:uid="{00000000-0005-0000-0000-00004FC10000}"/>
    <cellStyle name="Normal 95 3 2 3 2" xfId="50177" xr:uid="{00000000-0005-0000-0000-000050C10000}"/>
    <cellStyle name="Normal 95 3 2 3 2 2" xfId="50178" xr:uid="{00000000-0005-0000-0000-000051C10000}"/>
    <cellStyle name="Normal 95 3 2 3 3" xfId="50179" xr:uid="{00000000-0005-0000-0000-000052C10000}"/>
    <cellStyle name="Normal 95 3 2 4" xfId="50180" xr:uid="{00000000-0005-0000-0000-000053C10000}"/>
    <cellStyle name="Normal 95 3 2 4 2" xfId="50181" xr:uid="{00000000-0005-0000-0000-000054C10000}"/>
    <cellStyle name="Normal 95 3 2 4 2 2" xfId="50182" xr:uid="{00000000-0005-0000-0000-000055C10000}"/>
    <cellStyle name="Normal 95 3 2 4 3" xfId="50183" xr:uid="{00000000-0005-0000-0000-000056C10000}"/>
    <cellStyle name="Normal 95 3 2 5" xfId="50184" xr:uid="{00000000-0005-0000-0000-000057C10000}"/>
    <cellStyle name="Normal 95 3 2 5 2" xfId="50185" xr:uid="{00000000-0005-0000-0000-000058C10000}"/>
    <cellStyle name="Normal 95 3 2 6" xfId="50186" xr:uid="{00000000-0005-0000-0000-000059C10000}"/>
    <cellStyle name="Normal 95 3 2 6 2" xfId="50187" xr:uid="{00000000-0005-0000-0000-00005AC10000}"/>
    <cellStyle name="Normal 95 3 2 7" xfId="50188" xr:uid="{00000000-0005-0000-0000-00005BC10000}"/>
    <cellStyle name="Normal 95 3 2 8" xfId="56473" xr:uid="{00000000-0005-0000-0000-00005CC10000}"/>
    <cellStyle name="Normal 95 3 3" xfId="50189" xr:uid="{00000000-0005-0000-0000-00005DC10000}"/>
    <cellStyle name="Normal 95 3 3 2" xfId="50190" xr:uid="{00000000-0005-0000-0000-00005EC10000}"/>
    <cellStyle name="Normal 95 3 3 2 2" xfId="50191" xr:uid="{00000000-0005-0000-0000-00005FC10000}"/>
    <cellStyle name="Normal 95 3 3 2 2 2" xfId="50192" xr:uid="{00000000-0005-0000-0000-000060C10000}"/>
    <cellStyle name="Normal 95 3 3 2 3" xfId="50193" xr:uid="{00000000-0005-0000-0000-000061C10000}"/>
    <cellStyle name="Normal 95 3 3 2 4" xfId="56475" xr:uid="{00000000-0005-0000-0000-000062C10000}"/>
    <cellStyle name="Normal 95 3 3 3" xfId="50194" xr:uid="{00000000-0005-0000-0000-000063C10000}"/>
    <cellStyle name="Normal 95 3 3 3 2" xfId="50195" xr:uid="{00000000-0005-0000-0000-000064C10000}"/>
    <cellStyle name="Normal 95 3 3 3 2 2" xfId="50196" xr:uid="{00000000-0005-0000-0000-000065C10000}"/>
    <cellStyle name="Normal 95 3 3 3 3" xfId="50197" xr:uid="{00000000-0005-0000-0000-000066C10000}"/>
    <cellStyle name="Normal 95 3 3 4" xfId="50198" xr:uid="{00000000-0005-0000-0000-000067C10000}"/>
    <cellStyle name="Normal 95 3 3 4 2" xfId="50199" xr:uid="{00000000-0005-0000-0000-000068C10000}"/>
    <cellStyle name="Normal 95 3 3 4 2 2" xfId="50200" xr:uid="{00000000-0005-0000-0000-000069C10000}"/>
    <cellStyle name="Normal 95 3 3 4 3" xfId="50201" xr:uid="{00000000-0005-0000-0000-00006AC10000}"/>
    <cellStyle name="Normal 95 3 3 5" xfId="50202" xr:uid="{00000000-0005-0000-0000-00006BC10000}"/>
    <cellStyle name="Normal 95 3 3 5 2" xfId="50203" xr:uid="{00000000-0005-0000-0000-00006CC10000}"/>
    <cellStyle name="Normal 95 3 3 6" xfId="50204" xr:uid="{00000000-0005-0000-0000-00006DC10000}"/>
    <cellStyle name="Normal 95 3 3 7" xfId="56474" xr:uid="{00000000-0005-0000-0000-00006EC10000}"/>
    <cellStyle name="Normal 95 3 4" xfId="50205" xr:uid="{00000000-0005-0000-0000-00006FC10000}"/>
    <cellStyle name="Normal 95 3 4 2" xfId="50206" xr:uid="{00000000-0005-0000-0000-000070C10000}"/>
    <cellStyle name="Normal 95 3 4 2 2" xfId="50207" xr:uid="{00000000-0005-0000-0000-000071C10000}"/>
    <cellStyle name="Normal 95 3 4 3" xfId="50208" xr:uid="{00000000-0005-0000-0000-000072C10000}"/>
    <cellStyle name="Normal 95 3 5" xfId="50209" xr:uid="{00000000-0005-0000-0000-000073C10000}"/>
    <cellStyle name="Normal 95 3 5 2" xfId="50210" xr:uid="{00000000-0005-0000-0000-000074C10000}"/>
    <cellStyle name="Normal 95 3 5 2 2" xfId="50211" xr:uid="{00000000-0005-0000-0000-000075C10000}"/>
    <cellStyle name="Normal 95 3 5 3" xfId="50212" xr:uid="{00000000-0005-0000-0000-000076C10000}"/>
    <cellStyle name="Normal 95 3 6" xfId="50213" xr:uid="{00000000-0005-0000-0000-000077C10000}"/>
    <cellStyle name="Normal 95 3 6 2" xfId="50214" xr:uid="{00000000-0005-0000-0000-000078C10000}"/>
    <cellStyle name="Normal 95 3 6 2 2" xfId="50215" xr:uid="{00000000-0005-0000-0000-000079C10000}"/>
    <cellStyle name="Normal 95 3 6 3" xfId="50216" xr:uid="{00000000-0005-0000-0000-00007AC10000}"/>
    <cellStyle name="Normal 95 3 7" xfId="50217" xr:uid="{00000000-0005-0000-0000-00007BC10000}"/>
    <cellStyle name="Normal 95 3 7 2" xfId="50218" xr:uid="{00000000-0005-0000-0000-00007CC10000}"/>
    <cellStyle name="Normal 95 3 8" xfId="50219" xr:uid="{00000000-0005-0000-0000-00007DC10000}"/>
    <cellStyle name="Normal 95 3 8 2" xfId="50220" xr:uid="{00000000-0005-0000-0000-00007EC10000}"/>
    <cellStyle name="Normal 95 3 9" xfId="50221" xr:uid="{00000000-0005-0000-0000-00007FC10000}"/>
    <cellStyle name="Normal 95 3 9 2" xfId="50222" xr:uid="{00000000-0005-0000-0000-000080C10000}"/>
    <cellStyle name="Normal 95 4" xfId="50223" xr:uid="{00000000-0005-0000-0000-000081C10000}"/>
    <cellStyle name="Normal 95 4 10" xfId="50224" xr:uid="{00000000-0005-0000-0000-000082C10000}"/>
    <cellStyle name="Normal 95 4 10 2" xfId="50225" xr:uid="{00000000-0005-0000-0000-000083C10000}"/>
    <cellStyle name="Normal 95 4 11" xfId="50226" xr:uid="{00000000-0005-0000-0000-000084C10000}"/>
    <cellStyle name="Normal 95 4 2" xfId="50227" xr:uid="{00000000-0005-0000-0000-000085C10000}"/>
    <cellStyle name="Normal 95 4 2 2" xfId="50228" xr:uid="{00000000-0005-0000-0000-000086C10000}"/>
    <cellStyle name="Normal 95 4 2 2 2" xfId="50229" xr:uid="{00000000-0005-0000-0000-000087C10000}"/>
    <cellStyle name="Normal 95 4 2 2 2 2" xfId="50230" xr:uid="{00000000-0005-0000-0000-000088C10000}"/>
    <cellStyle name="Normal 95 4 2 2 3" xfId="50231" xr:uid="{00000000-0005-0000-0000-000089C10000}"/>
    <cellStyle name="Normal 95 4 2 3" xfId="50232" xr:uid="{00000000-0005-0000-0000-00008AC10000}"/>
    <cellStyle name="Normal 95 4 2 3 2" xfId="50233" xr:uid="{00000000-0005-0000-0000-00008BC10000}"/>
    <cellStyle name="Normal 95 4 2 3 2 2" xfId="50234" xr:uid="{00000000-0005-0000-0000-00008CC10000}"/>
    <cellStyle name="Normal 95 4 2 3 3" xfId="50235" xr:uid="{00000000-0005-0000-0000-00008DC10000}"/>
    <cellStyle name="Normal 95 4 2 4" xfId="50236" xr:uid="{00000000-0005-0000-0000-00008EC10000}"/>
    <cellStyle name="Normal 95 4 2 4 2" xfId="50237" xr:uid="{00000000-0005-0000-0000-00008FC10000}"/>
    <cellStyle name="Normal 95 4 2 4 2 2" xfId="50238" xr:uid="{00000000-0005-0000-0000-000090C10000}"/>
    <cellStyle name="Normal 95 4 2 4 3" xfId="50239" xr:uid="{00000000-0005-0000-0000-000091C10000}"/>
    <cellStyle name="Normal 95 4 2 5" xfId="50240" xr:uid="{00000000-0005-0000-0000-000092C10000}"/>
    <cellStyle name="Normal 95 4 2 5 2" xfId="50241" xr:uid="{00000000-0005-0000-0000-000093C10000}"/>
    <cellStyle name="Normal 95 4 2 6" xfId="50242" xr:uid="{00000000-0005-0000-0000-000094C10000}"/>
    <cellStyle name="Normal 95 4 2 6 2" xfId="50243" xr:uid="{00000000-0005-0000-0000-000095C10000}"/>
    <cellStyle name="Normal 95 4 2 7" xfId="50244" xr:uid="{00000000-0005-0000-0000-000096C10000}"/>
    <cellStyle name="Normal 95 4 3" xfId="50245" xr:uid="{00000000-0005-0000-0000-000097C10000}"/>
    <cellStyle name="Normal 95 4 3 2" xfId="50246" xr:uid="{00000000-0005-0000-0000-000098C10000}"/>
    <cellStyle name="Normal 95 4 3 2 2" xfId="50247" xr:uid="{00000000-0005-0000-0000-000099C10000}"/>
    <cellStyle name="Normal 95 4 3 2 2 2" xfId="50248" xr:uid="{00000000-0005-0000-0000-00009AC10000}"/>
    <cellStyle name="Normal 95 4 3 2 3" xfId="50249" xr:uid="{00000000-0005-0000-0000-00009BC10000}"/>
    <cellStyle name="Normal 95 4 3 3" xfId="50250" xr:uid="{00000000-0005-0000-0000-00009CC10000}"/>
    <cellStyle name="Normal 95 4 3 3 2" xfId="50251" xr:uid="{00000000-0005-0000-0000-00009DC10000}"/>
    <cellStyle name="Normal 95 4 3 3 2 2" xfId="50252" xr:uid="{00000000-0005-0000-0000-00009EC10000}"/>
    <cellStyle name="Normal 95 4 3 3 3" xfId="50253" xr:uid="{00000000-0005-0000-0000-00009FC10000}"/>
    <cellStyle name="Normal 95 4 3 4" xfId="50254" xr:uid="{00000000-0005-0000-0000-0000A0C10000}"/>
    <cellStyle name="Normal 95 4 3 4 2" xfId="50255" xr:uid="{00000000-0005-0000-0000-0000A1C10000}"/>
    <cellStyle name="Normal 95 4 3 4 2 2" xfId="50256" xr:uid="{00000000-0005-0000-0000-0000A2C10000}"/>
    <cellStyle name="Normal 95 4 3 4 3" xfId="50257" xr:uid="{00000000-0005-0000-0000-0000A3C10000}"/>
    <cellStyle name="Normal 95 4 3 5" xfId="50258" xr:uid="{00000000-0005-0000-0000-0000A4C10000}"/>
    <cellStyle name="Normal 95 4 3 5 2" xfId="50259" xr:uid="{00000000-0005-0000-0000-0000A5C10000}"/>
    <cellStyle name="Normal 95 4 3 6" xfId="50260" xr:uid="{00000000-0005-0000-0000-0000A6C10000}"/>
    <cellStyle name="Normal 95 4 4" xfId="50261" xr:uid="{00000000-0005-0000-0000-0000A7C10000}"/>
    <cellStyle name="Normal 95 4 4 2" xfId="50262" xr:uid="{00000000-0005-0000-0000-0000A8C10000}"/>
    <cellStyle name="Normal 95 4 4 2 2" xfId="50263" xr:uid="{00000000-0005-0000-0000-0000A9C10000}"/>
    <cellStyle name="Normal 95 4 4 3" xfId="50264" xr:uid="{00000000-0005-0000-0000-0000AAC10000}"/>
    <cellStyle name="Normal 95 4 5" xfId="50265" xr:uid="{00000000-0005-0000-0000-0000ABC10000}"/>
    <cellStyle name="Normal 95 4 5 2" xfId="50266" xr:uid="{00000000-0005-0000-0000-0000ACC10000}"/>
    <cellStyle name="Normal 95 4 5 2 2" xfId="50267" xr:uid="{00000000-0005-0000-0000-0000ADC10000}"/>
    <cellStyle name="Normal 95 4 5 3" xfId="50268" xr:uid="{00000000-0005-0000-0000-0000AEC10000}"/>
    <cellStyle name="Normal 95 4 6" xfId="50269" xr:uid="{00000000-0005-0000-0000-0000AFC10000}"/>
    <cellStyle name="Normal 95 4 6 2" xfId="50270" xr:uid="{00000000-0005-0000-0000-0000B0C10000}"/>
    <cellStyle name="Normal 95 4 6 2 2" xfId="50271" xr:uid="{00000000-0005-0000-0000-0000B1C10000}"/>
    <cellStyle name="Normal 95 4 6 3" xfId="50272" xr:uid="{00000000-0005-0000-0000-0000B2C10000}"/>
    <cellStyle name="Normal 95 4 7" xfId="50273" xr:uid="{00000000-0005-0000-0000-0000B3C10000}"/>
    <cellStyle name="Normal 95 4 7 2" xfId="50274" xr:uid="{00000000-0005-0000-0000-0000B4C10000}"/>
    <cellStyle name="Normal 95 4 8" xfId="50275" xr:uid="{00000000-0005-0000-0000-0000B5C10000}"/>
    <cellStyle name="Normal 95 4 8 2" xfId="50276" xr:uid="{00000000-0005-0000-0000-0000B6C10000}"/>
    <cellStyle name="Normal 95 4 9" xfId="50277" xr:uid="{00000000-0005-0000-0000-0000B7C10000}"/>
    <cellStyle name="Normal 95 4 9 2" xfId="50278" xr:uid="{00000000-0005-0000-0000-0000B8C10000}"/>
    <cellStyle name="Normal 95 5" xfId="50279" xr:uid="{00000000-0005-0000-0000-0000B9C10000}"/>
    <cellStyle name="Normal 95 5 2" xfId="50280" xr:uid="{00000000-0005-0000-0000-0000BAC10000}"/>
    <cellStyle name="Normal 95 5 2 2" xfId="50281" xr:uid="{00000000-0005-0000-0000-0000BBC10000}"/>
    <cellStyle name="Normal 95 5 2 2 2" xfId="50282" xr:uid="{00000000-0005-0000-0000-0000BCC10000}"/>
    <cellStyle name="Normal 95 5 2 3" xfId="50283" xr:uid="{00000000-0005-0000-0000-0000BDC10000}"/>
    <cellStyle name="Normal 95 5 3" xfId="50284" xr:uid="{00000000-0005-0000-0000-0000BEC10000}"/>
    <cellStyle name="Normal 95 5 3 2" xfId="50285" xr:uid="{00000000-0005-0000-0000-0000BFC10000}"/>
    <cellStyle name="Normal 95 5 3 2 2" xfId="50286" xr:uid="{00000000-0005-0000-0000-0000C0C10000}"/>
    <cellStyle name="Normal 95 5 3 3" xfId="50287" xr:uid="{00000000-0005-0000-0000-0000C1C10000}"/>
    <cellStyle name="Normal 95 5 4" xfId="50288" xr:uid="{00000000-0005-0000-0000-0000C2C10000}"/>
    <cellStyle name="Normal 95 5 4 2" xfId="50289" xr:uid="{00000000-0005-0000-0000-0000C3C10000}"/>
    <cellStyle name="Normal 95 5 4 2 2" xfId="50290" xr:uid="{00000000-0005-0000-0000-0000C4C10000}"/>
    <cellStyle name="Normal 95 5 4 3" xfId="50291" xr:uid="{00000000-0005-0000-0000-0000C5C10000}"/>
    <cellStyle name="Normal 95 5 5" xfId="50292" xr:uid="{00000000-0005-0000-0000-0000C6C10000}"/>
    <cellStyle name="Normal 95 5 5 2" xfId="50293" xr:uid="{00000000-0005-0000-0000-0000C7C10000}"/>
    <cellStyle name="Normal 95 5 6" xfId="50294" xr:uid="{00000000-0005-0000-0000-0000C8C10000}"/>
    <cellStyle name="Normal 95 5 6 2" xfId="50295" xr:uid="{00000000-0005-0000-0000-0000C9C10000}"/>
    <cellStyle name="Normal 95 5 7" xfId="50296" xr:uid="{00000000-0005-0000-0000-0000CAC10000}"/>
    <cellStyle name="Normal 95 6" xfId="50297" xr:uid="{00000000-0005-0000-0000-0000CBC10000}"/>
    <cellStyle name="Normal 95 6 2" xfId="50298" xr:uid="{00000000-0005-0000-0000-0000CCC10000}"/>
    <cellStyle name="Normal 95 6 2 2" xfId="50299" xr:uid="{00000000-0005-0000-0000-0000CDC10000}"/>
    <cellStyle name="Normal 95 6 2 2 2" xfId="50300" xr:uid="{00000000-0005-0000-0000-0000CEC10000}"/>
    <cellStyle name="Normal 95 6 2 3" xfId="50301" xr:uid="{00000000-0005-0000-0000-0000CFC10000}"/>
    <cellStyle name="Normal 95 6 3" xfId="50302" xr:uid="{00000000-0005-0000-0000-0000D0C10000}"/>
    <cellStyle name="Normal 95 6 3 2" xfId="50303" xr:uid="{00000000-0005-0000-0000-0000D1C10000}"/>
    <cellStyle name="Normal 95 6 3 2 2" xfId="50304" xr:uid="{00000000-0005-0000-0000-0000D2C10000}"/>
    <cellStyle name="Normal 95 6 3 3" xfId="50305" xr:uid="{00000000-0005-0000-0000-0000D3C10000}"/>
    <cellStyle name="Normal 95 6 4" xfId="50306" xr:uid="{00000000-0005-0000-0000-0000D4C10000}"/>
    <cellStyle name="Normal 95 6 4 2" xfId="50307" xr:uid="{00000000-0005-0000-0000-0000D5C10000}"/>
    <cellStyle name="Normal 95 6 4 2 2" xfId="50308" xr:uid="{00000000-0005-0000-0000-0000D6C10000}"/>
    <cellStyle name="Normal 95 6 4 3" xfId="50309" xr:uid="{00000000-0005-0000-0000-0000D7C10000}"/>
    <cellStyle name="Normal 95 6 5" xfId="50310" xr:uid="{00000000-0005-0000-0000-0000D8C10000}"/>
    <cellStyle name="Normal 95 6 5 2" xfId="50311" xr:uid="{00000000-0005-0000-0000-0000D9C10000}"/>
    <cellStyle name="Normal 95 6 6" xfId="50312" xr:uid="{00000000-0005-0000-0000-0000DAC10000}"/>
    <cellStyle name="Normal 95 7" xfId="50313" xr:uid="{00000000-0005-0000-0000-0000DBC10000}"/>
    <cellStyle name="Normal 95 7 2" xfId="50314" xr:uid="{00000000-0005-0000-0000-0000DCC10000}"/>
    <cellStyle name="Normal 95 7 2 2" xfId="50315" xr:uid="{00000000-0005-0000-0000-0000DDC10000}"/>
    <cellStyle name="Normal 95 7 3" xfId="50316" xr:uid="{00000000-0005-0000-0000-0000DEC10000}"/>
    <cellStyle name="Normal 95 8" xfId="50317" xr:uid="{00000000-0005-0000-0000-0000DFC10000}"/>
    <cellStyle name="Normal 95 8 2" xfId="50318" xr:uid="{00000000-0005-0000-0000-0000E0C10000}"/>
    <cellStyle name="Normal 95 8 2 2" xfId="50319" xr:uid="{00000000-0005-0000-0000-0000E1C10000}"/>
    <cellStyle name="Normal 95 8 3" xfId="50320" xr:uid="{00000000-0005-0000-0000-0000E2C10000}"/>
    <cellStyle name="Normal 95 9" xfId="50321" xr:uid="{00000000-0005-0000-0000-0000E3C10000}"/>
    <cellStyle name="Normal 95 9 2" xfId="50322" xr:uid="{00000000-0005-0000-0000-0000E4C10000}"/>
    <cellStyle name="Normal 95 9 2 2" xfId="50323" xr:uid="{00000000-0005-0000-0000-0000E5C10000}"/>
    <cellStyle name="Normal 95 9 3" xfId="50324" xr:uid="{00000000-0005-0000-0000-0000E6C10000}"/>
    <cellStyle name="Normal 96" xfId="50325" xr:uid="{00000000-0005-0000-0000-0000E7C10000}"/>
    <cellStyle name="Normal 96 10" xfId="50326" xr:uid="{00000000-0005-0000-0000-0000E8C10000}"/>
    <cellStyle name="Normal 96 10 2" xfId="50327" xr:uid="{00000000-0005-0000-0000-0000E9C10000}"/>
    <cellStyle name="Normal 96 11" xfId="50328" xr:uid="{00000000-0005-0000-0000-0000EAC10000}"/>
    <cellStyle name="Normal 96 11 2" xfId="50329" xr:uid="{00000000-0005-0000-0000-0000EBC10000}"/>
    <cellStyle name="Normal 96 12" xfId="50330" xr:uid="{00000000-0005-0000-0000-0000ECC10000}"/>
    <cellStyle name="Normal 96 12 2" xfId="50331" xr:uid="{00000000-0005-0000-0000-0000EDC10000}"/>
    <cellStyle name="Normal 96 13" xfId="50332" xr:uid="{00000000-0005-0000-0000-0000EEC10000}"/>
    <cellStyle name="Normal 96 13 2" xfId="50333" xr:uid="{00000000-0005-0000-0000-0000EFC10000}"/>
    <cellStyle name="Normal 96 14" xfId="50334" xr:uid="{00000000-0005-0000-0000-0000F0C10000}"/>
    <cellStyle name="Normal 96 15" xfId="56476" xr:uid="{00000000-0005-0000-0000-0000F1C10000}"/>
    <cellStyle name="Normal 96 2" xfId="50335" xr:uid="{00000000-0005-0000-0000-0000F2C10000}"/>
    <cellStyle name="Normal 96 2 10" xfId="50336" xr:uid="{00000000-0005-0000-0000-0000F3C10000}"/>
    <cellStyle name="Normal 96 2 10 2" xfId="50337" xr:uid="{00000000-0005-0000-0000-0000F4C10000}"/>
    <cellStyle name="Normal 96 2 11" xfId="50338" xr:uid="{00000000-0005-0000-0000-0000F5C10000}"/>
    <cellStyle name="Normal 96 2 12" xfId="56477" xr:uid="{00000000-0005-0000-0000-0000F6C10000}"/>
    <cellStyle name="Normal 96 2 2" xfId="50339" xr:uid="{00000000-0005-0000-0000-0000F7C10000}"/>
    <cellStyle name="Normal 96 2 2 2" xfId="50340" xr:uid="{00000000-0005-0000-0000-0000F8C10000}"/>
    <cellStyle name="Normal 96 2 2 2 2" xfId="50341" xr:uid="{00000000-0005-0000-0000-0000F9C10000}"/>
    <cellStyle name="Normal 96 2 2 2 2 2" xfId="50342" xr:uid="{00000000-0005-0000-0000-0000FAC10000}"/>
    <cellStyle name="Normal 96 2 2 2 3" xfId="50343" xr:uid="{00000000-0005-0000-0000-0000FBC10000}"/>
    <cellStyle name="Normal 96 2 2 2 4" xfId="56479" xr:uid="{00000000-0005-0000-0000-0000FCC10000}"/>
    <cellStyle name="Normal 96 2 2 3" xfId="50344" xr:uid="{00000000-0005-0000-0000-0000FDC10000}"/>
    <cellStyle name="Normal 96 2 2 3 2" xfId="50345" xr:uid="{00000000-0005-0000-0000-0000FEC10000}"/>
    <cellStyle name="Normal 96 2 2 3 2 2" xfId="50346" xr:uid="{00000000-0005-0000-0000-0000FFC10000}"/>
    <cellStyle name="Normal 96 2 2 3 2 3" xfId="56481" xr:uid="{00000000-0005-0000-0000-000000C20000}"/>
    <cellStyle name="Normal 96 2 2 3 3" xfId="50347" xr:uid="{00000000-0005-0000-0000-000001C20000}"/>
    <cellStyle name="Normal 96 2 2 3 4" xfId="56480" xr:uid="{00000000-0005-0000-0000-000002C20000}"/>
    <cellStyle name="Normal 96 2 2 4" xfId="50348" xr:uid="{00000000-0005-0000-0000-000003C20000}"/>
    <cellStyle name="Normal 96 2 2 4 2" xfId="50349" xr:uid="{00000000-0005-0000-0000-000004C20000}"/>
    <cellStyle name="Normal 96 2 2 4 2 2" xfId="50350" xr:uid="{00000000-0005-0000-0000-000005C20000}"/>
    <cellStyle name="Normal 96 2 2 4 3" xfId="50351" xr:uid="{00000000-0005-0000-0000-000006C20000}"/>
    <cellStyle name="Normal 96 2 2 5" xfId="50352" xr:uid="{00000000-0005-0000-0000-000007C20000}"/>
    <cellStyle name="Normal 96 2 2 5 2" xfId="50353" xr:uid="{00000000-0005-0000-0000-000008C20000}"/>
    <cellStyle name="Normal 96 2 2 6" xfId="50354" xr:uid="{00000000-0005-0000-0000-000009C20000}"/>
    <cellStyle name="Normal 96 2 2 6 2" xfId="50355" xr:uid="{00000000-0005-0000-0000-00000AC20000}"/>
    <cellStyle name="Normal 96 2 2 7" xfId="50356" xr:uid="{00000000-0005-0000-0000-00000BC20000}"/>
    <cellStyle name="Normal 96 2 2 8" xfId="56478" xr:uid="{00000000-0005-0000-0000-00000CC20000}"/>
    <cellStyle name="Normal 96 2 3" xfId="50357" xr:uid="{00000000-0005-0000-0000-00000DC20000}"/>
    <cellStyle name="Normal 96 2 3 2" xfId="50358" xr:uid="{00000000-0005-0000-0000-00000EC20000}"/>
    <cellStyle name="Normal 96 2 3 2 2" xfId="50359" xr:uid="{00000000-0005-0000-0000-00000FC20000}"/>
    <cellStyle name="Normal 96 2 3 2 2 2" xfId="50360" xr:uid="{00000000-0005-0000-0000-000010C20000}"/>
    <cellStyle name="Normal 96 2 3 2 3" xfId="50361" xr:uid="{00000000-0005-0000-0000-000011C20000}"/>
    <cellStyle name="Normal 96 2 3 3" xfId="50362" xr:uid="{00000000-0005-0000-0000-000012C20000}"/>
    <cellStyle name="Normal 96 2 3 3 2" xfId="50363" xr:uid="{00000000-0005-0000-0000-000013C20000}"/>
    <cellStyle name="Normal 96 2 3 3 2 2" xfId="50364" xr:uid="{00000000-0005-0000-0000-000014C20000}"/>
    <cellStyle name="Normal 96 2 3 3 3" xfId="50365" xr:uid="{00000000-0005-0000-0000-000015C20000}"/>
    <cellStyle name="Normal 96 2 3 4" xfId="50366" xr:uid="{00000000-0005-0000-0000-000016C20000}"/>
    <cellStyle name="Normal 96 2 3 4 2" xfId="50367" xr:uid="{00000000-0005-0000-0000-000017C20000}"/>
    <cellStyle name="Normal 96 2 3 4 2 2" xfId="50368" xr:uid="{00000000-0005-0000-0000-000018C20000}"/>
    <cellStyle name="Normal 96 2 3 4 3" xfId="50369" xr:uid="{00000000-0005-0000-0000-000019C20000}"/>
    <cellStyle name="Normal 96 2 3 5" xfId="50370" xr:uid="{00000000-0005-0000-0000-00001AC20000}"/>
    <cellStyle name="Normal 96 2 3 5 2" xfId="50371" xr:uid="{00000000-0005-0000-0000-00001BC20000}"/>
    <cellStyle name="Normal 96 2 3 6" xfId="50372" xr:uid="{00000000-0005-0000-0000-00001CC20000}"/>
    <cellStyle name="Normal 96 2 4" xfId="50373" xr:uid="{00000000-0005-0000-0000-00001DC20000}"/>
    <cellStyle name="Normal 96 2 4 2" xfId="50374" xr:uid="{00000000-0005-0000-0000-00001EC20000}"/>
    <cellStyle name="Normal 96 2 4 2 2" xfId="50375" xr:uid="{00000000-0005-0000-0000-00001FC20000}"/>
    <cellStyle name="Normal 96 2 4 3" xfId="50376" xr:uid="{00000000-0005-0000-0000-000020C20000}"/>
    <cellStyle name="Normal 96 2 5" xfId="50377" xr:uid="{00000000-0005-0000-0000-000021C20000}"/>
    <cellStyle name="Normal 96 2 5 2" xfId="50378" xr:uid="{00000000-0005-0000-0000-000022C20000}"/>
    <cellStyle name="Normal 96 2 5 2 2" xfId="50379" xr:uid="{00000000-0005-0000-0000-000023C20000}"/>
    <cellStyle name="Normal 96 2 5 3" xfId="50380" xr:uid="{00000000-0005-0000-0000-000024C20000}"/>
    <cellStyle name="Normal 96 2 6" xfId="50381" xr:uid="{00000000-0005-0000-0000-000025C20000}"/>
    <cellStyle name="Normal 96 2 6 2" xfId="50382" xr:uid="{00000000-0005-0000-0000-000026C20000}"/>
    <cellStyle name="Normal 96 2 6 2 2" xfId="50383" xr:uid="{00000000-0005-0000-0000-000027C20000}"/>
    <cellStyle name="Normal 96 2 6 3" xfId="50384" xr:uid="{00000000-0005-0000-0000-000028C20000}"/>
    <cellStyle name="Normal 96 2 7" xfId="50385" xr:uid="{00000000-0005-0000-0000-000029C20000}"/>
    <cellStyle name="Normal 96 2 7 2" xfId="50386" xr:uid="{00000000-0005-0000-0000-00002AC20000}"/>
    <cellStyle name="Normal 96 2 8" xfId="50387" xr:uid="{00000000-0005-0000-0000-00002BC20000}"/>
    <cellStyle name="Normal 96 2 8 2" xfId="50388" xr:uid="{00000000-0005-0000-0000-00002CC20000}"/>
    <cellStyle name="Normal 96 2 9" xfId="50389" xr:uid="{00000000-0005-0000-0000-00002DC20000}"/>
    <cellStyle name="Normal 96 2 9 2" xfId="50390" xr:uid="{00000000-0005-0000-0000-00002EC20000}"/>
    <cellStyle name="Normal 96 3" xfId="50391" xr:uid="{00000000-0005-0000-0000-00002FC20000}"/>
    <cellStyle name="Normal 96 3 10" xfId="50392" xr:uid="{00000000-0005-0000-0000-000030C20000}"/>
    <cellStyle name="Normal 96 3 10 2" xfId="50393" xr:uid="{00000000-0005-0000-0000-000031C20000}"/>
    <cellStyle name="Normal 96 3 11" xfId="50394" xr:uid="{00000000-0005-0000-0000-000032C20000}"/>
    <cellStyle name="Normal 96 3 12" xfId="56482" xr:uid="{00000000-0005-0000-0000-000033C20000}"/>
    <cellStyle name="Normal 96 3 2" xfId="50395" xr:uid="{00000000-0005-0000-0000-000034C20000}"/>
    <cellStyle name="Normal 96 3 2 2" xfId="50396" xr:uid="{00000000-0005-0000-0000-000035C20000}"/>
    <cellStyle name="Normal 96 3 2 2 2" xfId="50397" xr:uid="{00000000-0005-0000-0000-000036C20000}"/>
    <cellStyle name="Normal 96 3 2 2 2 2" xfId="50398" xr:uid="{00000000-0005-0000-0000-000037C20000}"/>
    <cellStyle name="Normal 96 3 2 2 3" xfId="50399" xr:uid="{00000000-0005-0000-0000-000038C20000}"/>
    <cellStyle name="Normal 96 3 2 3" xfId="50400" xr:uid="{00000000-0005-0000-0000-000039C20000}"/>
    <cellStyle name="Normal 96 3 2 3 2" xfId="50401" xr:uid="{00000000-0005-0000-0000-00003AC20000}"/>
    <cellStyle name="Normal 96 3 2 3 2 2" xfId="50402" xr:uid="{00000000-0005-0000-0000-00003BC20000}"/>
    <cellStyle name="Normal 96 3 2 3 3" xfId="50403" xr:uid="{00000000-0005-0000-0000-00003CC20000}"/>
    <cellStyle name="Normal 96 3 2 4" xfId="50404" xr:uid="{00000000-0005-0000-0000-00003DC20000}"/>
    <cellStyle name="Normal 96 3 2 4 2" xfId="50405" xr:uid="{00000000-0005-0000-0000-00003EC20000}"/>
    <cellStyle name="Normal 96 3 2 4 2 2" xfId="50406" xr:uid="{00000000-0005-0000-0000-00003FC20000}"/>
    <cellStyle name="Normal 96 3 2 4 3" xfId="50407" xr:uid="{00000000-0005-0000-0000-000040C20000}"/>
    <cellStyle name="Normal 96 3 2 5" xfId="50408" xr:uid="{00000000-0005-0000-0000-000041C20000}"/>
    <cellStyle name="Normal 96 3 2 5 2" xfId="50409" xr:uid="{00000000-0005-0000-0000-000042C20000}"/>
    <cellStyle name="Normal 96 3 2 6" xfId="50410" xr:uid="{00000000-0005-0000-0000-000043C20000}"/>
    <cellStyle name="Normal 96 3 2 6 2" xfId="50411" xr:uid="{00000000-0005-0000-0000-000044C20000}"/>
    <cellStyle name="Normal 96 3 2 7" xfId="50412" xr:uid="{00000000-0005-0000-0000-000045C20000}"/>
    <cellStyle name="Normal 96 3 2 8" xfId="56483" xr:uid="{00000000-0005-0000-0000-000046C20000}"/>
    <cellStyle name="Normal 96 3 3" xfId="50413" xr:uid="{00000000-0005-0000-0000-000047C20000}"/>
    <cellStyle name="Normal 96 3 3 2" xfId="50414" xr:uid="{00000000-0005-0000-0000-000048C20000}"/>
    <cellStyle name="Normal 96 3 3 2 2" xfId="50415" xr:uid="{00000000-0005-0000-0000-000049C20000}"/>
    <cellStyle name="Normal 96 3 3 2 2 2" xfId="50416" xr:uid="{00000000-0005-0000-0000-00004AC20000}"/>
    <cellStyle name="Normal 96 3 3 2 3" xfId="50417" xr:uid="{00000000-0005-0000-0000-00004BC20000}"/>
    <cellStyle name="Normal 96 3 3 2 4" xfId="56485" xr:uid="{00000000-0005-0000-0000-00004CC20000}"/>
    <cellStyle name="Normal 96 3 3 3" xfId="50418" xr:uid="{00000000-0005-0000-0000-00004DC20000}"/>
    <cellStyle name="Normal 96 3 3 3 2" xfId="50419" xr:uid="{00000000-0005-0000-0000-00004EC20000}"/>
    <cellStyle name="Normal 96 3 3 3 2 2" xfId="50420" xr:uid="{00000000-0005-0000-0000-00004FC20000}"/>
    <cellStyle name="Normal 96 3 3 3 3" xfId="50421" xr:uid="{00000000-0005-0000-0000-000050C20000}"/>
    <cellStyle name="Normal 96 3 3 4" xfId="50422" xr:uid="{00000000-0005-0000-0000-000051C20000}"/>
    <cellStyle name="Normal 96 3 3 4 2" xfId="50423" xr:uid="{00000000-0005-0000-0000-000052C20000}"/>
    <cellStyle name="Normal 96 3 3 4 2 2" xfId="50424" xr:uid="{00000000-0005-0000-0000-000053C20000}"/>
    <cellStyle name="Normal 96 3 3 4 3" xfId="50425" xr:uid="{00000000-0005-0000-0000-000054C20000}"/>
    <cellStyle name="Normal 96 3 3 5" xfId="50426" xr:uid="{00000000-0005-0000-0000-000055C20000}"/>
    <cellStyle name="Normal 96 3 3 5 2" xfId="50427" xr:uid="{00000000-0005-0000-0000-000056C20000}"/>
    <cellStyle name="Normal 96 3 3 6" xfId="50428" xr:uid="{00000000-0005-0000-0000-000057C20000}"/>
    <cellStyle name="Normal 96 3 3 7" xfId="56484" xr:uid="{00000000-0005-0000-0000-000058C20000}"/>
    <cellStyle name="Normal 96 3 4" xfId="50429" xr:uid="{00000000-0005-0000-0000-000059C20000}"/>
    <cellStyle name="Normal 96 3 4 2" xfId="50430" xr:uid="{00000000-0005-0000-0000-00005AC20000}"/>
    <cellStyle name="Normal 96 3 4 2 2" xfId="50431" xr:uid="{00000000-0005-0000-0000-00005BC20000}"/>
    <cellStyle name="Normal 96 3 4 3" xfId="50432" xr:uid="{00000000-0005-0000-0000-00005CC20000}"/>
    <cellStyle name="Normal 96 3 5" xfId="50433" xr:uid="{00000000-0005-0000-0000-00005DC20000}"/>
    <cellStyle name="Normal 96 3 5 2" xfId="50434" xr:uid="{00000000-0005-0000-0000-00005EC20000}"/>
    <cellStyle name="Normal 96 3 5 2 2" xfId="50435" xr:uid="{00000000-0005-0000-0000-00005FC20000}"/>
    <cellStyle name="Normal 96 3 5 3" xfId="50436" xr:uid="{00000000-0005-0000-0000-000060C20000}"/>
    <cellStyle name="Normal 96 3 6" xfId="50437" xr:uid="{00000000-0005-0000-0000-000061C20000}"/>
    <cellStyle name="Normal 96 3 6 2" xfId="50438" xr:uid="{00000000-0005-0000-0000-000062C20000}"/>
    <cellStyle name="Normal 96 3 6 2 2" xfId="50439" xr:uid="{00000000-0005-0000-0000-000063C20000}"/>
    <cellStyle name="Normal 96 3 6 3" xfId="50440" xr:uid="{00000000-0005-0000-0000-000064C20000}"/>
    <cellStyle name="Normal 96 3 7" xfId="50441" xr:uid="{00000000-0005-0000-0000-000065C20000}"/>
    <cellStyle name="Normal 96 3 7 2" xfId="50442" xr:uid="{00000000-0005-0000-0000-000066C20000}"/>
    <cellStyle name="Normal 96 3 8" xfId="50443" xr:uid="{00000000-0005-0000-0000-000067C20000}"/>
    <cellStyle name="Normal 96 3 8 2" xfId="50444" xr:uid="{00000000-0005-0000-0000-000068C20000}"/>
    <cellStyle name="Normal 96 3 9" xfId="50445" xr:uid="{00000000-0005-0000-0000-000069C20000}"/>
    <cellStyle name="Normal 96 3 9 2" xfId="50446" xr:uid="{00000000-0005-0000-0000-00006AC20000}"/>
    <cellStyle name="Normal 96 4" xfId="50447" xr:uid="{00000000-0005-0000-0000-00006BC20000}"/>
    <cellStyle name="Normal 96 4 10" xfId="50448" xr:uid="{00000000-0005-0000-0000-00006CC20000}"/>
    <cellStyle name="Normal 96 4 10 2" xfId="50449" xr:uid="{00000000-0005-0000-0000-00006DC20000}"/>
    <cellStyle name="Normal 96 4 11" xfId="50450" xr:uid="{00000000-0005-0000-0000-00006EC20000}"/>
    <cellStyle name="Normal 96 4 2" xfId="50451" xr:uid="{00000000-0005-0000-0000-00006FC20000}"/>
    <cellStyle name="Normal 96 4 2 2" xfId="50452" xr:uid="{00000000-0005-0000-0000-000070C20000}"/>
    <cellStyle name="Normal 96 4 2 2 2" xfId="50453" xr:uid="{00000000-0005-0000-0000-000071C20000}"/>
    <cellStyle name="Normal 96 4 2 2 2 2" xfId="50454" xr:uid="{00000000-0005-0000-0000-000072C20000}"/>
    <cellStyle name="Normal 96 4 2 2 3" xfId="50455" xr:uid="{00000000-0005-0000-0000-000073C20000}"/>
    <cellStyle name="Normal 96 4 2 3" xfId="50456" xr:uid="{00000000-0005-0000-0000-000074C20000}"/>
    <cellStyle name="Normal 96 4 2 3 2" xfId="50457" xr:uid="{00000000-0005-0000-0000-000075C20000}"/>
    <cellStyle name="Normal 96 4 2 3 2 2" xfId="50458" xr:uid="{00000000-0005-0000-0000-000076C20000}"/>
    <cellStyle name="Normal 96 4 2 3 3" xfId="50459" xr:uid="{00000000-0005-0000-0000-000077C20000}"/>
    <cellStyle name="Normal 96 4 2 4" xfId="50460" xr:uid="{00000000-0005-0000-0000-000078C20000}"/>
    <cellStyle name="Normal 96 4 2 4 2" xfId="50461" xr:uid="{00000000-0005-0000-0000-000079C20000}"/>
    <cellStyle name="Normal 96 4 2 4 2 2" xfId="50462" xr:uid="{00000000-0005-0000-0000-00007AC20000}"/>
    <cellStyle name="Normal 96 4 2 4 3" xfId="50463" xr:uid="{00000000-0005-0000-0000-00007BC20000}"/>
    <cellStyle name="Normal 96 4 2 5" xfId="50464" xr:uid="{00000000-0005-0000-0000-00007CC20000}"/>
    <cellStyle name="Normal 96 4 2 5 2" xfId="50465" xr:uid="{00000000-0005-0000-0000-00007DC20000}"/>
    <cellStyle name="Normal 96 4 2 6" xfId="50466" xr:uid="{00000000-0005-0000-0000-00007EC20000}"/>
    <cellStyle name="Normal 96 4 2 6 2" xfId="50467" xr:uid="{00000000-0005-0000-0000-00007FC20000}"/>
    <cellStyle name="Normal 96 4 2 7" xfId="50468" xr:uid="{00000000-0005-0000-0000-000080C20000}"/>
    <cellStyle name="Normal 96 4 3" xfId="50469" xr:uid="{00000000-0005-0000-0000-000081C20000}"/>
    <cellStyle name="Normal 96 4 3 2" xfId="50470" xr:uid="{00000000-0005-0000-0000-000082C20000}"/>
    <cellStyle name="Normal 96 4 3 2 2" xfId="50471" xr:uid="{00000000-0005-0000-0000-000083C20000}"/>
    <cellStyle name="Normal 96 4 3 2 2 2" xfId="50472" xr:uid="{00000000-0005-0000-0000-000084C20000}"/>
    <cellStyle name="Normal 96 4 3 2 3" xfId="50473" xr:uid="{00000000-0005-0000-0000-000085C20000}"/>
    <cellStyle name="Normal 96 4 3 3" xfId="50474" xr:uid="{00000000-0005-0000-0000-000086C20000}"/>
    <cellStyle name="Normal 96 4 3 3 2" xfId="50475" xr:uid="{00000000-0005-0000-0000-000087C20000}"/>
    <cellStyle name="Normal 96 4 3 3 2 2" xfId="50476" xr:uid="{00000000-0005-0000-0000-000088C20000}"/>
    <cellStyle name="Normal 96 4 3 3 3" xfId="50477" xr:uid="{00000000-0005-0000-0000-000089C20000}"/>
    <cellStyle name="Normal 96 4 3 4" xfId="50478" xr:uid="{00000000-0005-0000-0000-00008AC20000}"/>
    <cellStyle name="Normal 96 4 3 4 2" xfId="50479" xr:uid="{00000000-0005-0000-0000-00008BC20000}"/>
    <cellStyle name="Normal 96 4 3 4 2 2" xfId="50480" xr:uid="{00000000-0005-0000-0000-00008CC20000}"/>
    <cellStyle name="Normal 96 4 3 4 3" xfId="50481" xr:uid="{00000000-0005-0000-0000-00008DC20000}"/>
    <cellStyle name="Normal 96 4 3 5" xfId="50482" xr:uid="{00000000-0005-0000-0000-00008EC20000}"/>
    <cellStyle name="Normal 96 4 3 5 2" xfId="50483" xr:uid="{00000000-0005-0000-0000-00008FC20000}"/>
    <cellStyle name="Normal 96 4 3 6" xfId="50484" xr:uid="{00000000-0005-0000-0000-000090C20000}"/>
    <cellStyle name="Normal 96 4 4" xfId="50485" xr:uid="{00000000-0005-0000-0000-000091C20000}"/>
    <cellStyle name="Normal 96 4 4 2" xfId="50486" xr:uid="{00000000-0005-0000-0000-000092C20000}"/>
    <cellStyle name="Normal 96 4 4 2 2" xfId="50487" xr:uid="{00000000-0005-0000-0000-000093C20000}"/>
    <cellStyle name="Normal 96 4 4 3" xfId="50488" xr:uid="{00000000-0005-0000-0000-000094C20000}"/>
    <cellStyle name="Normal 96 4 5" xfId="50489" xr:uid="{00000000-0005-0000-0000-000095C20000}"/>
    <cellStyle name="Normal 96 4 5 2" xfId="50490" xr:uid="{00000000-0005-0000-0000-000096C20000}"/>
    <cellStyle name="Normal 96 4 5 2 2" xfId="50491" xr:uid="{00000000-0005-0000-0000-000097C20000}"/>
    <cellStyle name="Normal 96 4 5 3" xfId="50492" xr:uid="{00000000-0005-0000-0000-000098C20000}"/>
    <cellStyle name="Normal 96 4 6" xfId="50493" xr:uid="{00000000-0005-0000-0000-000099C20000}"/>
    <cellStyle name="Normal 96 4 6 2" xfId="50494" xr:uid="{00000000-0005-0000-0000-00009AC20000}"/>
    <cellStyle name="Normal 96 4 6 2 2" xfId="50495" xr:uid="{00000000-0005-0000-0000-00009BC20000}"/>
    <cellStyle name="Normal 96 4 6 3" xfId="50496" xr:uid="{00000000-0005-0000-0000-00009CC20000}"/>
    <cellStyle name="Normal 96 4 7" xfId="50497" xr:uid="{00000000-0005-0000-0000-00009DC20000}"/>
    <cellStyle name="Normal 96 4 7 2" xfId="50498" xr:uid="{00000000-0005-0000-0000-00009EC20000}"/>
    <cellStyle name="Normal 96 4 8" xfId="50499" xr:uid="{00000000-0005-0000-0000-00009FC20000}"/>
    <cellStyle name="Normal 96 4 8 2" xfId="50500" xr:uid="{00000000-0005-0000-0000-0000A0C20000}"/>
    <cellStyle name="Normal 96 4 9" xfId="50501" xr:uid="{00000000-0005-0000-0000-0000A1C20000}"/>
    <cellStyle name="Normal 96 4 9 2" xfId="50502" xr:uid="{00000000-0005-0000-0000-0000A2C20000}"/>
    <cellStyle name="Normal 96 5" xfId="50503" xr:uid="{00000000-0005-0000-0000-0000A3C20000}"/>
    <cellStyle name="Normal 96 5 2" xfId="50504" xr:uid="{00000000-0005-0000-0000-0000A4C20000}"/>
    <cellStyle name="Normal 96 5 2 2" xfId="50505" xr:uid="{00000000-0005-0000-0000-0000A5C20000}"/>
    <cellStyle name="Normal 96 5 2 2 2" xfId="50506" xr:uid="{00000000-0005-0000-0000-0000A6C20000}"/>
    <cellStyle name="Normal 96 5 2 3" xfId="50507" xr:uid="{00000000-0005-0000-0000-0000A7C20000}"/>
    <cellStyle name="Normal 96 5 3" xfId="50508" xr:uid="{00000000-0005-0000-0000-0000A8C20000}"/>
    <cellStyle name="Normal 96 5 3 2" xfId="50509" xr:uid="{00000000-0005-0000-0000-0000A9C20000}"/>
    <cellStyle name="Normal 96 5 3 2 2" xfId="50510" xr:uid="{00000000-0005-0000-0000-0000AAC20000}"/>
    <cellStyle name="Normal 96 5 3 3" xfId="50511" xr:uid="{00000000-0005-0000-0000-0000ABC20000}"/>
    <cellStyle name="Normal 96 5 4" xfId="50512" xr:uid="{00000000-0005-0000-0000-0000ACC20000}"/>
    <cellStyle name="Normal 96 5 4 2" xfId="50513" xr:uid="{00000000-0005-0000-0000-0000ADC20000}"/>
    <cellStyle name="Normal 96 5 4 2 2" xfId="50514" xr:uid="{00000000-0005-0000-0000-0000AEC20000}"/>
    <cellStyle name="Normal 96 5 4 3" xfId="50515" xr:uid="{00000000-0005-0000-0000-0000AFC20000}"/>
    <cellStyle name="Normal 96 5 5" xfId="50516" xr:uid="{00000000-0005-0000-0000-0000B0C20000}"/>
    <cellStyle name="Normal 96 5 5 2" xfId="50517" xr:uid="{00000000-0005-0000-0000-0000B1C20000}"/>
    <cellStyle name="Normal 96 5 6" xfId="50518" xr:uid="{00000000-0005-0000-0000-0000B2C20000}"/>
    <cellStyle name="Normal 96 5 6 2" xfId="50519" xr:uid="{00000000-0005-0000-0000-0000B3C20000}"/>
    <cellStyle name="Normal 96 5 7" xfId="50520" xr:uid="{00000000-0005-0000-0000-0000B4C20000}"/>
    <cellStyle name="Normal 96 6" xfId="50521" xr:uid="{00000000-0005-0000-0000-0000B5C20000}"/>
    <cellStyle name="Normal 96 6 2" xfId="50522" xr:uid="{00000000-0005-0000-0000-0000B6C20000}"/>
    <cellStyle name="Normal 96 6 2 2" xfId="50523" xr:uid="{00000000-0005-0000-0000-0000B7C20000}"/>
    <cellStyle name="Normal 96 6 2 2 2" xfId="50524" xr:uid="{00000000-0005-0000-0000-0000B8C20000}"/>
    <cellStyle name="Normal 96 6 2 3" xfId="50525" xr:uid="{00000000-0005-0000-0000-0000B9C20000}"/>
    <cellStyle name="Normal 96 6 3" xfId="50526" xr:uid="{00000000-0005-0000-0000-0000BAC20000}"/>
    <cellStyle name="Normal 96 6 3 2" xfId="50527" xr:uid="{00000000-0005-0000-0000-0000BBC20000}"/>
    <cellStyle name="Normal 96 6 3 2 2" xfId="50528" xr:uid="{00000000-0005-0000-0000-0000BCC20000}"/>
    <cellStyle name="Normal 96 6 3 3" xfId="50529" xr:uid="{00000000-0005-0000-0000-0000BDC20000}"/>
    <cellStyle name="Normal 96 6 4" xfId="50530" xr:uid="{00000000-0005-0000-0000-0000BEC20000}"/>
    <cellStyle name="Normal 96 6 4 2" xfId="50531" xr:uid="{00000000-0005-0000-0000-0000BFC20000}"/>
    <cellStyle name="Normal 96 6 4 2 2" xfId="50532" xr:uid="{00000000-0005-0000-0000-0000C0C20000}"/>
    <cellStyle name="Normal 96 6 4 3" xfId="50533" xr:uid="{00000000-0005-0000-0000-0000C1C20000}"/>
    <cellStyle name="Normal 96 6 5" xfId="50534" xr:uid="{00000000-0005-0000-0000-0000C2C20000}"/>
    <cellStyle name="Normal 96 6 5 2" xfId="50535" xr:uid="{00000000-0005-0000-0000-0000C3C20000}"/>
    <cellStyle name="Normal 96 6 6" xfId="50536" xr:uid="{00000000-0005-0000-0000-0000C4C20000}"/>
    <cellStyle name="Normal 96 7" xfId="50537" xr:uid="{00000000-0005-0000-0000-0000C5C20000}"/>
    <cellStyle name="Normal 96 7 2" xfId="50538" xr:uid="{00000000-0005-0000-0000-0000C6C20000}"/>
    <cellStyle name="Normal 96 7 2 2" xfId="50539" xr:uid="{00000000-0005-0000-0000-0000C7C20000}"/>
    <cellStyle name="Normal 96 7 3" xfId="50540" xr:uid="{00000000-0005-0000-0000-0000C8C20000}"/>
    <cellStyle name="Normal 96 8" xfId="50541" xr:uid="{00000000-0005-0000-0000-0000C9C20000}"/>
    <cellStyle name="Normal 96 8 2" xfId="50542" xr:uid="{00000000-0005-0000-0000-0000CAC20000}"/>
    <cellStyle name="Normal 96 8 2 2" xfId="50543" xr:uid="{00000000-0005-0000-0000-0000CBC20000}"/>
    <cellStyle name="Normal 96 8 3" xfId="50544" xr:uid="{00000000-0005-0000-0000-0000CCC20000}"/>
    <cellStyle name="Normal 96 9" xfId="50545" xr:uid="{00000000-0005-0000-0000-0000CDC20000}"/>
    <cellStyle name="Normal 96 9 2" xfId="50546" xr:uid="{00000000-0005-0000-0000-0000CEC20000}"/>
    <cellStyle name="Normal 96 9 2 2" xfId="50547" xr:uid="{00000000-0005-0000-0000-0000CFC20000}"/>
    <cellStyle name="Normal 96 9 3" xfId="50548" xr:uid="{00000000-0005-0000-0000-0000D0C20000}"/>
    <cellStyle name="Normal 97" xfId="50549" xr:uid="{00000000-0005-0000-0000-0000D1C20000}"/>
    <cellStyle name="Normal 97 10" xfId="50550" xr:uid="{00000000-0005-0000-0000-0000D2C20000}"/>
    <cellStyle name="Normal 97 10 2" xfId="50551" xr:uid="{00000000-0005-0000-0000-0000D3C20000}"/>
    <cellStyle name="Normal 97 11" xfId="50552" xr:uid="{00000000-0005-0000-0000-0000D4C20000}"/>
    <cellStyle name="Normal 97 11 2" xfId="50553" xr:uid="{00000000-0005-0000-0000-0000D5C20000}"/>
    <cellStyle name="Normal 97 12" xfId="50554" xr:uid="{00000000-0005-0000-0000-0000D6C20000}"/>
    <cellStyle name="Normal 97 12 2" xfId="50555" xr:uid="{00000000-0005-0000-0000-0000D7C20000}"/>
    <cellStyle name="Normal 97 13" xfId="50556" xr:uid="{00000000-0005-0000-0000-0000D8C20000}"/>
    <cellStyle name="Normal 97 13 2" xfId="50557" xr:uid="{00000000-0005-0000-0000-0000D9C20000}"/>
    <cellStyle name="Normal 97 14" xfId="50558" xr:uid="{00000000-0005-0000-0000-0000DAC20000}"/>
    <cellStyle name="Normal 97 15" xfId="56486" xr:uid="{00000000-0005-0000-0000-0000DBC20000}"/>
    <cellStyle name="Normal 97 2" xfId="50559" xr:uid="{00000000-0005-0000-0000-0000DCC20000}"/>
    <cellStyle name="Normal 97 2 10" xfId="50560" xr:uid="{00000000-0005-0000-0000-0000DDC20000}"/>
    <cellStyle name="Normal 97 2 10 2" xfId="50561" xr:uid="{00000000-0005-0000-0000-0000DEC20000}"/>
    <cellStyle name="Normal 97 2 11" xfId="50562" xr:uid="{00000000-0005-0000-0000-0000DFC20000}"/>
    <cellStyle name="Normal 97 2 12" xfId="56487" xr:uid="{00000000-0005-0000-0000-0000E0C20000}"/>
    <cellStyle name="Normal 97 2 2" xfId="50563" xr:uid="{00000000-0005-0000-0000-0000E1C20000}"/>
    <cellStyle name="Normal 97 2 2 2" xfId="50564" xr:uid="{00000000-0005-0000-0000-0000E2C20000}"/>
    <cellStyle name="Normal 97 2 2 2 2" xfId="50565" xr:uid="{00000000-0005-0000-0000-0000E3C20000}"/>
    <cellStyle name="Normal 97 2 2 2 2 2" xfId="50566" xr:uid="{00000000-0005-0000-0000-0000E4C20000}"/>
    <cellStyle name="Normal 97 2 2 2 3" xfId="50567" xr:uid="{00000000-0005-0000-0000-0000E5C20000}"/>
    <cellStyle name="Normal 97 2 2 2 4" xfId="56489" xr:uid="{00000000-0005-0000-0000-0000E6C20000}"/>
    <cellStyle name="Normal 97 2 2 3" xfId="50568" xr:uid="{00000000-0005-0000-0000-0000E7C20000}"/>
    <cellStyle name="Normal 97 2 2 3 2" xfId="50569" xr:uid="{00000000-0005-0000-0000-0000E8C20000}"/>
    <cellStyle name="Normal 97 2 2 3 2 2" xfId="50570" xr:uid="{00000000-0005-0000-0000-0000E9C20000}"/>
    <cellStyle name="Normal 97 2 2 3 2 3" xfId="56491" xr:uid="{00000000-0005-0000-0000-0000EAC20000}"/>
    <cellStyle name="Normal 97 2 2 3 3" xfId="50571" xr:uid="{00000000-0005-0000-0000-0000EBC20000}"/>
    <cellStyle name="Normal 97 2 2 3 4" xfId="56490" xr:uid="{00000000-0005-0000-0000-0000ECC20000}"/>
    <cellStyle name="Normal 97 2 2 4" xfId="50572" xr:uid="{00000000-0005-0000-0000-0000EDC20000}"/>
    <cellStyle name="Normal 97 2 2 4 2" xfId="50573" xr:uid="{00000000-0005-0000-0000-0000EEC20000}"/>
    <cellStyle name="Normal 97 2 2 4 2 2" xfId="50574" xr:uid="{00000000-0005-0000-0000-0000EFC20000}"/>
    <cellStyle name="Normal 97 2 2 4 3" xfId="50575" xr:uid="{00000000-0005-0000-0000-0000F0C20000}"/>
    <cellStyle name="Normal 97 2 2 5" xfId="50576" xr:uid="{00000000-0005-0000-0000-0000F1C20000}"/>
    <cellStyle name="Normal 97 2 2 5 2" xfId="50577" xr:uid="{00000000-0005-0000-0000-0000F2C20000}"/>
    <cellStyle name="Normal 97 2 2 6" xfId="50578" xr:uid="{00000000-0005-0000-0000-0000F3C20000}"/>
    <cellStyle name="Normal 97 2 2 6 2" xfId="50579" xr:uid="{00000000-0005-0000-0000-0000F4C20000}"/>
    <cellStyle name="Normal 97 2 2 7" xfId="50580" xr:uid="{00000000-0005-0000-0000-0000F5C20000}"/>
    <cellStyle name="Normal 97 2 2 8" xfId="56488" xr:uid="{00000000-0005-0000-0000-0000F6C20000}"/>
    <cellStyle name="Normal 97 2 3" xfId="50581" xr:uid="{00000000-0005-0000-0000-0000F7C20000}"/>
    <cellStyle name="Normal 97 2 3 2" xfId="50582" xr:uid="{00000000-0005-0000-0000-0000F8C20000}"/>
    <cellStyle name="Normal 97 2 3 2 2" xfId="50583" xr:uid="{00000000-0005-0000-0000-0000F9C20000}"/>
    <cellStyle name="Normal 97 2 3 2 2 2" xfId="50584" xr:uid="{00000000-0005-0000-0000-0000FAC20000}"/>
    <cellStyle name="Normal 97 2 3 2 3" xfId="50585" xr:uid="{00000000-0005-0000-0000-0000FBC20000}"/>
    <cellStyle name="Normal 97 2 3 3" xfId="50586" xr:uid="{00000000-0005-0000-0000-0000FCC20000}"/>
    <cellStyle name="Normal 97 2 3 3 2" xfId="50587" xr:uid="{00000000-0005-0000-0000-0000FDC20000}"/>
    <cellStyle name="Normal 97 2 3 3 2 2" xfId="50588" xr:uid="{00000000-0005-0000-0000-0000FEC20000}"/>
    <cellStyle name="Normal 97 2 3 3 3" xfId="50589" xr:uid="{00000000-0005-0000-0000-0000FFC20000}"/>
    <cellStyle name="Normal 97 2 3 4" xfId="50590" xr:uid="{00000000-0005-0000-0000-000000C30000}"/>
    <cellStyle name="Normal 97 2 3 4 2" xfId="50591" xr:uid="{00000000-0005-0000-0000-000001C30000}"/>
    <cellStyle name="Normal 97 2 3 4 2 2" xfId="50592" xr:uid="{00000000-0005-0000-0000-000002C30000}"/>
    <cellStyle name="Normal 97 2 3 4 3" xfId="50593" xr:uid="{00000000-0005-0000-0000-000003C30000}"/>
    <cellStyle name="Normal 97 2 3 5" xfId="50594" xr:uid="{00000000-0005-0000-0000-000004C30000}"/>
    <cellStyle name="Normal 97 2 3 5 2" xfId="50595" xr:uid="{00000000-0005-0000-0000-000005C30000}"/>
    <cellStyle name="Normal 97 2 3 6" xfId="50596" xr:uid="{00000000-0005-0000-0000-000006C30000}"/>
    <cellStyle name="Normal 97 2 4" xfId="50597" xr:uid="{00000000-0005-0000-0000-000007C30000}"/>
    <cellStyle name="Normal 97 2 4 2" xfId="50598" xr:uid="{00000000-0005-0000-0000-000008C30000}"/>
    <cellStyle name="Normal 97 2 4 2 2" xfId="50599" xr:uid="{00000000-0005-0000-0000-000009C30000}"/>
    <cellStyle name="Normal 97 2 4 3" xfId="50600" xr:uid="{00000000-0005-0000-0000-00000AC30000}"/>
    <cellStyle name="Normal 97 2 5" xfId="50601" xr:uid="{00000000-0005-0000-0000-00000BC30000}"/>
    <cellStyle name="Normal 97 2 5 2" xfId="50602" xr:uid="{00000000-0005-0000-0000-00000CC30000}"/>
    <cellStyle name="Normal 97 2 5 2 2" xfId="50603" xr:uid="{00000000-0005-0000-0000-00000DC30000}"/>
    <cellStyle name="Normal 97 2 5 3" xfId="50604" xr:uid="{00000000-0005-0000-0000-00000EC30000}"/>
    <cellStyle name="Normal 97 2 6" xfId="50605" xr:uid="{00000000-0005-0000-0000-00000FC30000}"/>
    <cellStyle name="Normal 97 2 6 2" xfId="50606" xr:uid="{00000000-0005-0000-0000-000010C30000}"/>
    <cellStyle name="Normal 97 2 6 2 2" xfId="50607" xr:uid="{00000000-0005-0000-0000-000011C30000}"/>
    <cellStyle name="Normal 97 2 6 3" xfId="50608" xr:uid="{00000000-0005-0000-0000-000012C30000}"/>
    <cellStyle name="Normal 97 2 7" xfId="50609" xr:uid="{00000000-0005-0000-0000-000013C30000}"/>
    <cellStyle name="Normal 97 2 7 2" xfId="50610" xr:uid="{00000000-0005-0000-0000-000014C30000}"/>
    <cellStyle name="Normal 97 2 8" xfId="50611" xr:uid="{00000000-0005-0000-0000-000015C30000}"/>
    <cellStyle name="Normal 97 2 8 2" xfId="50612" xr:uid="{00000000-0005-0000-0000-000016C30000}"/>
    <cellStyle name="Normal 97 2 9" xfId="50613" xr:uid="{00000000-0005-0000-0000-000017C30000}"/>
    <cellStyle name="Normal 97 2 9 2" xfId="50614" xr:uid="{00000000-0005-0000-0000-000018C30000}"/>
    <cellStyle name="Normal 97 3" xfId="50615" xr:uid="{00000000-0005-0000-0000-000019C30000}"/>
    <cellStyle name="Normal 97 3 10" xfId="50616" xr:uid="{00000000-0005-0000-0000-00001AC30000}"/>
    <cellStyle name="Normal 97 3 10 2" xfId="50617" xr:uid="{00000000-0005-0000-0000-00001BC30000}"/>
    <cellStyle name="Normal 97 3 11" xfId="50618" xr:uid="{00000000-0005-0000-0000-00001CC30000}"/>
    <cellStyle name="Normal 97 3 12" xfId="56492" xr:uid="{00000000-0005-0000-0000-00001DC30000}"/>
    <cellStyle name="Normal 97 3 2" xfId="50619" xr:uid="{00000000-0005-0000-0000-00001EC30000}"/>
    <cellStyle name="Normal 97 3 2 2" xfId="50620" xr:uid="{00000000-0005-0000-0000-00001FC30000}"/>
    <cellStyle name="Normal 97 3 2 2 2" xfId="50621" xr:uid="{00000000-0005-0000-0000-000020C30000}"/>
    <cellStyle name="Normal 97 3 2 2 2 2" xfId="50622" xr:uid="{00000000-0005-0000-0000-000021C30000}"/>
    <cellStyle name="Normal 97 3 2 2 3" xfId="50623" xr:uid="{00000000-0005-0000-0000-000022C30000}"/>
    <cellStyle name="Normal 97 3 2 3" xfId="50624" xr:uid="{00000000-0005-0000-0000-000023C30000}"/>
    <cellStyle name="Normal 97 3 2 3 2" xfId="50625" xr:uid="{00000000-0005-0000-0000-000024C30000}"/>
    <cellStyle name="Normal 97 3 2 3 2 2" xfId="50626" xr:uid="{00000000-0005-0000-0000-000025C30000}"/>
    <cellStyle name="Normal 97 3 2 3 3" xfId="50627" xr:uid="{00000000-0005-0000-0000-000026C30000}"/>
    <cellStyle name="Normal 97 3 2 4" xfId="50628" xr:uid="{00000000-0005-0000-0000-000027C30000}"/>
    <cellStyle name="Normal 97 3 2 4 2" xfId="50629" xr:uid="{00000000-0005-0000-0000-000028C30000}"/>
    <cellStyle name="Normal 97 3 2 4 2 2" xfId="50630" xr:uid="{00000000-0005-0000-0000-000029C30000}"/>
    <cellStyle name="Normal 97 3 2 4 3" xfId="50631" xr:uid="{00000000-0005-0000-0000-00002AC30000}"/>
    <cellStyle name="Normal 97 3 2 5" xfId="50632" xr:uid="{00000000-0005-0000-0000-00002BC30000}"/>
    <cellStyle name="Normal 97 3 2 5 2" xfId="50633" xr:uid="{00000000-0005-0000-0000-00002CC30000}"/>
    <cellStyle name="Normal 97 3 2 6" xfId="50634" xr:uid="{00000000-0005-0000-0000-00002DC30000}"/>
    <cellStyle name="Normal 97 3 2 6 2" xfId="50635" xr:uid="{00000000-0005-0000-0000-00002EC30000}"/>
    <cellStyle name="Normal 97 3 2 7" xfId="50636" xr:uid="{00000000-0005-0000-0000-00002FC30000}"/>
    <cellStyle name="Normal 97 3 2 8" xfId="56493" xr:uid="{00000000-0005-0000-0000-000030C30000}"/>
    <cellStyle name="Normal 97 3 3" xfId="50637" xr:uid="{00000000-0005-0000-0000-000031C30000}"/>
    <cellStyle name="Normal 97 3 3 2" xfId="50638" xr:uid="{00000000-0005-0000-0000-000032C30000}"/>
    <cellStyle name="Normal 97 3 3 2 2" xfId="50639" xr:uid="{00000000-0005-0000-0000-000033C30000}"/>
    <cellStyle name="Normal 97 3 3 2 2 2" xfId="50640" xr:uid="{00000000-0005-0000-0000-000034C30000}"/>
    <cellStyle name="Normal 97 3 3 2 3" xfId="50641" xr:uid="{00000000-0005-0000-0000-000035C30000}"/>
    <cellStyle name="Normal 97 3 3 2 4" xfId="56495" xr:uid="{00000000-0005-0000-0000-000036C30000}"/>
    <cellStyle name="Normal 97 3 3 3" xfId="50642" xr:uid="{00000000-0005-0000-0000-000037C30000}"/>
    <cellStyle name="Normal 97 3 3 3 2" xfId="50643" xr:uid="{00000000-0005-0000-0000-000038C30000}"/>
    <cellStyle name="Normal 97 3 3 3 2 2" xfId="50644" xr:uid="{00000000-0005-0000-0000-000039C30000}"/>
    <cellStyle name="Normal 97 3 3 3 3" xfId="50645" xr:uid="{00000000-0005-0000-0000-00003AC30000}"/>
    <cellStyle name="Normal 97 3 3 4" xfId="50646" xr:uid="{00000000-0005-0000-0000-00003BC30000}"/>
    <cellStyle name="Normal 97 3 3 4 2" xfId="50647" xr:uid="{00000000-0005-0000-0000-00003CC30000}"/>
    <cellStyle name="Normal 97 3 3 4 2 2" xfId="50648" xr:uid="{00000000-0005-0000-0000-00003DC30000}"/>
    <cellStyle name="Normal 97 3 3 4 3" xfId="50649" xr:uid="{00000000-0005-0000-0000-00003EC30000}"/>
    <cellStyle name="Normal 97 3 3 5" xfId="50650" xr:uid="{00000000-0005-0000-0000-00003FC30000}"/>
    <cellStyle name="Normal 97 3 3 5 2" xfId="50651" xr:uid="{00000000-0005-0000-0000-000040C30000}"/>
    <cellStyle name="Normal 97 3 3 6" xfId="50652" xr:uid="{00000000-0005-0000-0000-000041C30000}"/>
    <cellStyle name="Normal 97 3 3 7" xfId="56494" xr:uid="{00000000-0005-0000-0000-000042C30000}"/>
    <cellStyle name="Normal 97 3 4" xfId="50653" xr:uid="{00000000-0005-0000-0000-000043C30000}"/>
    <cellStyle name="Normal 97 3 4 2" xfId="50654" xr:uid="{00000000-0005-0000-0000-000044C30000}"/>
    <cellStyle name="Normal 97 3 4 2 2" xfId="50655" xr:uid="{00000000-0005-0000-0000-000045C30000}"/>
    <cellStyle name="Normal 97 3 4 3" xfId="50656" xr:uid="{00000000-0005-0000-0000-000046C30000}"/>
    <cellStyle name="Normal 97 3 5" xfId="50657" xr:uid="{00000000-0005-0000-0000-000047C30000}"/>
    <cellStyle name="Normal 97 3 5 2" xfId="50658" xr:uid="{00000000-0005-0000-0000-000048C30000}"/>
    <cellStyle name="Normal 97 3 5 2 2" xfId="50659" xr:uid="{00000000-0005-0000-0000-000049C30000}"/>
    <cellStyle name="Normal 97 3 5 3" xfId="50660" xr:uid="{00000000-0005-0000-0000-00004AC30000}"/>
    <cellStyle name="Normal 97 3 6" xfId="50661" xr:uid="{00000000-0005-0000-0000-00004BC30000}"/>
    <cellStyle name="Normal 97 3 6 2" xfId="50662" xr:uid="{00000000-0005-0000-0000-00004CC30000}"/>
    <cellStyle name="Normal 97 3 6 2 2" xfId="50663" xr:uid="{00000000-0005-0000-0000-00004DC30000}"/>
    <cellStyle name="Normal 97 3 6 3" xfId="50664" xr:uid="{00000000-0005-0000-0000-00004EC30000}"/>
    <cellStyle name="Normal 97 3 7" xfId="50665" xr:uid="{00000000-0005-0000-0000-00004FC30000}"/>
    <cellStyle name="Normal 97 3 7 2" xfId="50666" xr:uid="{00000000-0005-0000-0000-000050C30000}"/>
    <cellStyle name="Normal 97 3 8" xfId="50667" xr:uid="{00000000-0005-0000-0000-000051C30000}"/>
    <cellStyle name="Normal 97 3 8 2" xfId="50668" xr:uid="{00000000-0005-0000-0000-000052C30000}"/>
    <cellStyle name="Normal 97 3 9" xfId="50669" xr:uid="{00000000-0005-0000-0000-000053C30000}"/>
    <cellStyle name="Normal 97 3 9 2" xfId="50670" xr:uid="{00000000-0005-0000-0000-000054C30000}"/>
    <cellStyle name="Normal 97 4" xfId="50671" xr:uid="{00000000-0005-0000-0000-000055C30000}"/>
    <cellStyle name="Normal 97 4 10" xfId="50672" xr:uid="{00000000-0005-0000-0000-000056C30000}"/>
    <cellStyle name="Normal 97 4 10 2" xfId="50673" xr:uid="{00000000-0005-0000-0000-000057C30000}"/>
    <cellStyle name="Normal 97 4 11" xfId="50674" xr:uid="{00000000-0005-0000-0000-000058C30000}"/>
    <cellStyle name="Normal 97 4 2" xfId="50675" xr:uid="{00000000-0005-0000-0000-000059C30000}"/>
    <cellStyle name="Normal 97 4 2 2" xfId="50676" xr:uid="{00000000-0005-0000-0000-00005AC30000}"/>
    <cellStyle name="Normal 97 4 2 2 2" xfId="50677" xr:uid="{00000000-0005-0000-0000-00005BC30000}"/>
    <cellStyle name="Normal 97 4 2 2 2 2" xfId="50678" xr:uid="{00000000-0005-0000-0000-00005CC30000}"/>
    <cellStyle name="Normal 97 4 2 2 3" xfId="50679" xr:uid="{00000000-0005-0000-0000-00005DC30000}"/>
    <cellStyle name="Normal 97 4 2 3" xfId="50680" xr:uid="{00000000-0005-0000-0000-00005EC30000}"/>
    <cellStyle name="Normal 97 4 2 3 2" xfId="50681" xr:uid="{00000000-0005-0000-0000-00005FC30000}"/>
    <cellStyle name="Normal 97 4 2 3 2 2" xfId="50682" xr:uid="{00000000-0005-0000-0000-000060C30000}"/>
    <cellStyle name="Normal 97 4 2 3 3" xfId="50683" xr:uid="{00000000-0005-0000-0000-000061C30000}"/>
    <cellStyle name="Normal 97 4 2 4" xfId="50684" xr:uid="{00000000-0005-0000-0000-000062C30000}"/>
    <cellStyle name="Normal 97 4 2 4 2" xfId="50685" xr:uid="{00000000-0005-0000-0000-000063C30000}"/>
    <cellStyle name="Normal 97 4 2 4 2 2" xfId="50686" xr:uid="{00000000-0005-0000-0000-000064C30000}"/>
    <cellStyle name="Normal 97 4 2 4 3" xfId="50687" xr:uid="{00000000-0005-0000-0000-000065C30000}"/>
    <cellStyle name="Normal 97 4 2 5" xfId="50688" xr:uid="{00000000-0005-0000-0000-000066C30000}"/>
    <cellStyle name="Normal 97 4 2 5 2" xfId="50689" xr:uid="{00000000-0005-0000-0000-000067C30000}"/>
    <cellStyle name="Normal 97 4 2 6" xfId="50690" xr:uid="{00000000-0005-0000-0000-000068C30000}"/>
    <cellStyle name="Normal 97 4 2 6 2" xfId="50691" xr:uid="{00000000-0005-0000-0000-000069C30000}"/>
    <cellStyle name="Normal 97 4 2 7" xfId="50692" xr:uid="{00000000-0005-0000-0000-00006AC30000}"/>
    <cellStyle name="Normal 97 4 3" xfId="50693" xr:uid="{00000000-0005-0000-0000-00006BC30000}"/>
    <cellStyle name="Normal 97 4 3 2" xfId="50694" xr:uid="{00000000-0005-0000-0000-00006CC30000}"/>
    <cellStyle name="Normal 97 4 3 2 2" xfId="50695" xr:uid="{00000000-0005-0000-0000-00006DC30000}"/>
    <cellStyle name="Normal 97 4 3 2 2 2" xfId="50696" xr:uid="{00000000-0005-0000-0000-00006EC30000}"/>
    <cellStyle name="Normal 97 4 3 2 3" xfId="50697" xr:uid="{00000000-0005-0000-0000-00006FC30000}"/>
    <cellStyle name="Normal 97 4 3 3" xfId="50698" xr:uid="{00000000-0005-0000-0000-000070C30000}"/>
    <cellStyle name="Normal 97 4 3 3 2" xfId="50699" xr:uid="{00000000-0005-0000-0000-000071C30000}"/>
    <cellStyle name="Normal 97 4 3 3 2 2" xfId="50700" xr:uid="{00000000-0005-0000-0000-000072C30000}"/>
    <cellStyle name="Normal 97 4 3 3 3" xfId="50701" xr:uid="{00000000-0005-0000-0000-000073C30000}"/>
    <cellStyle name="Normal 97 4 3 4" xfId="50702" xr:uid="{00000000-0005-0000-0000-000074C30000}"/>
    <cellStyle name="Normal 97 4 3 4 2" xfId="50703" xr:uid="{00000000-0005-0000-0000-000075C30000}"/>
    <cellStyle name="Normal 97 4 3 4 2 2" xfId="50704" xr:uid="{00000000-0005-0000-0000-000076C30000}"/>
    <cellStyle name="Normal 97 4 3 4 3" xfId="50705" xr:uid="{00000000-0005-0000-0000-000077C30000}"/>
    <cellStyle name="Normal 97 4 3 5" xfId="50706" xr:uid="{00000000-0005-0000-0000-000078C30000}"/>
    <cellStyle name="Normal 97 4 3 5 2" xfId="50707" xr:uid="{00000000-0005-0000-0000-000079C30000}"/>
    <cellStyle name="Normal 97 4 3 6" xfId="50708" xr:uid="{00000000-0005-0000-0000-00007AC30000}"/>
    <cellStyle name="Normal 97 4 4" xfId="50709" xr:uid="{00000000-0005-0000-0000-00007BC30000}"/>
    <cellStyle name="Normal 97 4 4 2" xfId="50710" xr:uid="{00000000-0005-0000-0000-00007CC30000}"/>
    <cellStyle name="Normal 97 4 4 2 2" xfId="50711" xr:uid="{00000000-0005-0000-0000-00007DC30000}"/>
    <cellStyle name="Normal 97 4 4 3" xfId="50712" xr:uid="{00000000-0005-0000-0000-00007EC30000}"/>
    <cellStyle name="Normal 97 4 5" xfId="50713" xr:uid="{00000000-0005-0000-0000-00007FC30000}"/>
    <cellStyle name="Normal 97 4 5 2" xfId="50714" xr:uid="{00000000-0005-0000-0000-000080C30000}"/>
    <cellStyle name="Normal 97 4 5 2 2" xfId="50715" xr:uid="{00000000-0005-0000-0000-000081C30000}"/>
    <cellStyle name="Normal 97 4 5 3" xfId="50716" xr:uid="{00000000-0005-0000-0000-000082C30000}"/>
    <cellStyle name="Normal 97 4 6" xfId="50717" xr:uid="{00000000-0005-0000-0000-000083C30000}"/>
    <cellStyle name="Normal 97 4 6 2" xfId="50718" xr:uid="{00000000-0005-0000-0000-000084C30000}"/>
    <cellStyle name="Normal 97 4 6 2 2" xfId="50719" xr:uid="{00000000-0005-0000-0000-000085C30000}"/>
    <cellStyle name="Normal 97 4 6 3" xfId="50720" xr:uid="{00000000-0005-0000-0000-000086C30000}"/>
    <cellStyle name="Normal 97 4 7" xfId="50721" xr:uid="{00000000-0005-0000-0000-000087C30000}"/>
    <cellStyle name="Normal 97 4 7 2" xfId="50722" xr:uid="{00000000-0005-0000-0000-000088C30000}"/>
    <cellStyle name="Normal 97 4 8" xfId="50723" xr:uid="{00000000-0005-0000-0000-000089C30000}"/>
    <cellStyle name="Normal 97 4 8 2" xfId="50724" xr:uid="{00000000-0005-0000-0000-00008AC30000}"/>
    <cellStyle name="Normal 97 4 9" xfId="50725" xr:uid="{00000000-0005-0000-0000-00008BC30000}"/>
    <cellStyle name="Normal 97 4 9 2" xfId="50726" xr:uid="{00000000-0005-0000-0000-00008CC30000}"/>
    <cellStyle name="Normal 97 5" xfId="50727" xr:uid="{00000000-0005-0000-0000-00008DC30000}"/>
    <cellStyle name="Normal 97 5 2" xfId="50728" xr:uid="{00000000-0005-0000-0000-00008EC30000}"/>
    <cellStyle name="Normal 97 5 2 2" xfId="50729" xr:uid="{00000000-0005-0000-0000-00008FC30000}"/>
    <cellStyle name="Normal 97 5 2 2 2" xfId="50730" xr:uid="{00000000-0005-0000-0000-000090C30000}"/>
    <cellStyle name="Normal 97 5 2 3" xfId="50731" xr:uid="{00000000-0005-0000-0000-000091C30000}"/>
    <cellStyle name="Normal 97 5 3" xfId="50732" xr:uid="{00000000-0005-0000-0000-000092C30000}"/>
    <cellStyle name="Normal 97 5 3 2" xfId="50733" xr:uid="{00000000-0005-0000-0000-000093C30000}"/>
    <cellStyle name="Normal 97 5 3 2 2" xfId="50734" xr:uid="{00000000-0005-0000-0000-000094C30000}"/>
    <cellStyle name="Normal 97 5 3 3" xfId="50735" xr:uid="{00000000-0005-0000-0000-000095C30000}"/>
    <cellStyle name="Normal 97 5 4" xfId="50736" xr:uid="{00000000-0005-0000-0000-000096C30000}"/>
    <cellStyle name="Normal 97 5 4 2" xfId="50737" xr:uid="{00000000-0005-0000-0000-000097C30000}"/>
    <cellStyle name="Normal 97 5 4 2 2" xfId="50738" xr:uid="{00000000-0005-0000-0000-000098C30000}"/>
    <cellStyle name="Normal 97 5 4 3" xfId="50739" xr:uid="{00000000-0005-0000-0000-000099C30000}"/>
    <cellStyle name="Normal 97 5 5" xfId="50740" xr:uid="{00000000-0005-0000-0000-00009AC30000}"/>
    <cellStyle name="Normal 97 5 5 2" xfId="50741" xr:uid="{00000000-0005-0000-0000-00009BC30000}"/>
    <cellStyle name="Normal 97 5 6" xfId="50742" xr:uid="{00000000-0005-0000-0000-00009CC30000}"/>
    <cellStyle name="Normal 97 5 6 2" xfId="50743" xr:uid="{00000000-0005-0000-0000-00009DC30000}"/>
    <cellStyle name="Normal 97 5 7" xfId="50744" xr:uid="{00000000-0005-0000-0000-00009EC30000}"/>
    <cellStyle name="Normal 97 6" xfId="50745" xr:uid="{00000000-0005-0000-0000-00009FC30000}"/>
    <cellStyle name="Normal 97 6 2" xfId="50746" xr:uid="{00000000-0005-0000-0000-0000A0C30000}"/>
    <cellStyle name="Normal 97 6 2 2" xfId="50747" xr:uid="{00000000-0005-0000-0000-0000A1C30000}"/>
    <cellStyle name="Normal 97 6 2 2 2" xfId="50748" xr:uid="{00000000-0005-0000-0000-0000A2C30000}"/>
    <cellStyle name="Normal 97 6 2 3" xfId="50749" xr:uid="{00000000-0005-0000-0000-0000A3C30000}"/>
    <cellStyle name="Normal 97 6 3" xfId="50750" xr:uid="{00000000-0005-0000-0000-0000A4C30000}"/>
    <cellStyle name="Normal 97 6 3 2" xfId="50751" xr:uid="{00000000-0005-0000-0000-0000A5C30000}"/>
    <cellStyle name="Normal 97 6 3 2 2" xfId="50752" xr:uid="{00000000-0005-0000-0000-0000A6C30000}"/>
    <cellStyle name="Normal 97 6 3 3" xfId="50753" xr:uid="{00000000-0005-0000-0000-0000A7C30000}"/>
    <cellStyle name="Normal 97 6 4" xfId="50754" xr:uid="{00000000-0005-0000-0000-0000A8C30000}"/>
    <cellStyle name="Normal 97 6 4 2" xfId="50755" xr:uid="{00000000-0005-0000-0000-0000A9C30000}"/>
    <cellStyle name="Normal 97 6 4 2 2" xfId="50756" xr:uid="{00000000-0005-0000-0000-0000AAC30000}"/>
    <cellStyle name="Normal 97 6 4 3" xfId="50757" xr:uid="{00000000-0005-0000-0000-0000ABC30000}"/>
    <cellStyle name="Normal 97 6 5" xfId="50758" xr:uid="{00000000-0005-0000-0000-0000ACC30000}"/>
    <cellStyle name="Normal 97 6 5 2" xfId="50759" xr:uid="{00000000-0005-0000-0000-0000ADC30000}"/>
    <cellStyle name="Normal 97 6 6" xfId="50760" xr:uid="{00000000-0005-0000-0000-0000AEC30000}"/>
    <cellStyle name="Normal 97 7" xfId="50761" xr:uid="{00000000-0005-0000-0000-0000AFC30000}"/>
    <cellStyle name="Normal 97 7 2" xfId="50762" xr:uid="{00000000-0005-0000-0000-0000B0C30000}"/>
    <cellStyle name="Normal 97 7 2 2" xfId="50763" xr:uid="{00000000-0005-0000-0000-0000B1C30000}"/>
    <cellStyle name="Normal 97 7 3" xfId="50764" xr:uid="{00000000-0005-0000-0000-0000B2C30000}"/>
    <cellStyle name="Normal 97 8" xfId="50765" xr:uid="{00000000-0005-0000-0000-0000B3C30000}"/>
    <cellStyle name="Normal 97 8 2" xfId="50766" xr:uid="{00000000-0005-0000-0000-0000B4C30000}"/>
    <cellStyle name="Normal 97 8 2 2" xfId="50767" xr:uid="{00000000-0005-0000-0000-0000B5C30000}"/>
    <cellStyle name="Normal 97 8 3" xfId="50768" xr:uid="{00000000-0005-0000-0000-0000B6C30000}"/>
    <cellStyle name="Normal 97 9" xfId="50769" xr:uid="{00000000-0005-0000-0000-0000B7C30000}"/>
    <cellStyle name="Normal 97 9 2" xfId="50770" xr:uid="{00000000-0005-0000-0000-0000B8C30000}"/>
    <cellStyle name="Normal 97 9 2 2" xfId="50771" xr:uid="{00000000-0005-0000-0000-0000B9C30000}"/>
    <cellStyle name="Normal 97 9 3" xfId="50772" xr:uid="{00000000-0005-0000-0000-0000BAC30000}"/>
    <cellStyle name="Normal 98" xfId="50773" xr:uid="{00000000-0005-0000-0000-0000BBC30000}"/>
    <cellStyle name="Normal 98 10" xfId="50774" xr:uid="{00000000-0005-0000-0000-0000BCC30000}"/>
    <cellStyle name="Normal 98 10 2" xfId="50775" xr:uid="{00000000-0005-0000-0000-0000BDC30000}"/>
    <cellStyle name="Normal 98 11" xfId="50776" xr:uid="{00000000-0005-0000-0000-0000BEC30000}"/>
    <cellStyle name="Normal 98 11 2" xfId="50777" xr:uid="{00000000-0005-0000-0000-0000BFC30000}"/>
    <cellStyle name="Normal 98 12" xfId="50778" xr:uid="{00000000-0005-0000-0000-0000C0C30000}"/>
    <cellStyle name="Normal 98 12 2" xfId="50779" xr:uid="{00000000-0005-0000-0000-0000C1C30000}"/>
    <cellStyle name="Normal 98 13" xfId="50780" xr:uid="{00000000-0005-0000-0000-0000C2C30000}"/>
    <cellStyle name="Normal 98 13 2" xfId="50781" xr:uid="{00000000-0005-0000-0000-0000C3C30000}"/>
    <cellStyle name="Normal 98 14" xfId="50782" xr:uid="{00000000-0005-0000-0000-0000C4C30000}"/>
    <cellStyle name="Normal 98 15" xfId="56496" xr:uid="{00000000-0005-0000-0000-0000C5C30000}"/>
    <cellStyle name="Normal 98 2" xfId="50783" xr:uid="{00000000-0005-0000-0000-0000C6C30000}"/>
    <cellStyle name="Normal 98 2 10" xfId="50784" xr:uid="{00000000-0005-0000-0000-0000C7C30000}"/>
    <cellStyle name="Normal 98 2 10 2" xfId="50785" xr:uid="{00000000-0005-0000-0000-0000C8C30000}"/>
    <cellStyle name="Normal 98 2 11" xfId="50786" xr:uid="{00000000-0005-0000-0000-0000C9C30000}"/>
    <cellStyle name="Normal 98 2 12" xfId="56497" xr:uid="{00000000-0005-0000-0000-0000CAC30000}"/>
    <cellStyle name="Normal 98 2 2" xfId="50787" xr:uid="{00000000-0005-0000-0000-0000CBC30000}"/>
    <cellStyle name="Normal 98 2 2 2" xfId="50788" xr:uid="{00000000-0005-0000-0000-0000CCC30000}"/>
    <cellStyle name="Normal 98 2 2 2 2" xfId="50789" xr:uid="{00000000-0005-0000-0000-0000CDC30000}"/>
    <cellStyle name="Normal 98 2 2 2 2 2" xfId="50790" xr:uid="{00000000-0005-0000-0000-0000CEC30000}"/>
    <cellStyle name="Normal 98 2 2 2 3" xfId="50791" xr:uid="{00000000-0005-0000-0000-0000CFC30000}"/>
    <cellStyle name="Normal 98 2 2 2 4" xfId="56499" xr:uid="{00000000-0005-0000-0000-0000D0C30000}"/>
    <cellStyle name="Normal 98 2 2 3" xfId="50792" xr:uid="{00000000-0005-0000-0000-0000D1C30000}"/>
    <cellStyle name="Normal 98 2 2 3 2" xfId="50793" xr:uid="{00000000-0005-0000-0000-0000D2C30000}"/>
    <cellStyle name="Normal 98 2 2 3 2 2" xfId="50794" xr:uid="{00000000-0005-0000-0000-0000D3C30000}"/>
    <cellStyle name="Normal 98 2 2 3 2 3" xfId="56501" xr:uid="{00000000-0005-0000-0000-0000D4C30000}"/>
    <cellStyle name="Normal 98 2 2 3 3" xfId="50795" xr:uid="{00000000-0005-0000-0000-0000D5C30000}"/>
    <cellStyle name="Normal 98 2 2 3 4" xfId="56500" xr:uid="{00000000-0005-0000-0000-0000D6C30000}"/>
    <cellStyle name="Normal 98 2 2 4" xfId="50796" xr:uid="{00000000-0005-0000-0000-0000D7C30000}"/>
    <cellStyle name="Normal 98 2 2 4 2" xfId="50797" xr:uid="{00000000-0005-0000-0000-0000D8C30000}"/>
    <cellStyle name="Normal 98 2 2 4 2 2" xfId="50798" xr:uid="{00000000-0005-0000-0000-0000D9C30000}"/>
    <cellStyle name="Normal 98 2 2 4 3" xfId="50799" xr:uid="{00000000-0005-0000-0000-0000DAC30000}"/>
    <cellStyle name="Normal 98 2 2 5" xfId="50800" xr:uid="{00000000-0005-0000-0000-0000DBC30000}"/>
    <cellStyle name="Normal 98 2 2 5 2" xfId="50801" xr:uid="{00000000-0005-0000-0000-0000DCC30000}"/>
    <cellStyle name="Normal 98 2 2 6" xfId="50802" xr:uid="{00000000-0005-0000-0000-0000DDC30000}"/>
    <cellStyle name="Normal 98 2 2 6 2" xfId="50803" xr:uid="{00000000-0005-0000-0000-0000DEC30000}"/>
    <cellStyle name="Normal 98 2 2 7" xfId="50804" xr:uid="{00000000-0005-0000-0000-0000DFC30000}"/>
    <cellStyle name="Normal 98 2 2 8" xfId="56498" xr:uid="{00000000-0005-0000-0000-0000E0C30000}"/>
    <cellStyle name="Normal 98 2 3" xfId="50805" xr:uid="{00000000-0005-0000-0000-0000E1C30000}"/>
    <cellStyle name="Normal 98 2 3 2" xfId="50806" xr:uid="{00000000-0005-0000-0000-0000E2C30000}"/>
    <cellStyle name="Normal 98 2 3 2 2" xfId="50807" xr:uid="{00000000-0005-0000-0000-0000E3C30000}"/>
    <cellStyle name="Normal 98 2 3 2 2 2" xfId="50808" xr:uid="{00000000-0005-0000-0000-0000E4C30000}"/>
    <cellStyle name="Normal 98 2 3 2 3" xfId="50809" xr:uid="{00000000-0005-0000-0000-0000E5C30000}"/>
    <cellStyle name="Normal 98 2 3 3" xfId="50810" xr:uid="{00000000-0005-0000-0000-0000E6C30000}"/>
    <cellStyle name="Normal 98 2 3 3 2" xfId="50811" xr:uid="{00000000-0005-0000-0000-0000E7C30000}"/>
    <cellStyle name="Normal 98 2 3 3 2 2" xfId="50812" xr:uid="{00000000-0005-0000-0000-0000E8C30000}"/>
    <cellStyle name="Normal 98 2 3 3 3" xfId="50813" xr:uid="{00000000-0005-0000-0000-0000E9C30000}"/>
    <cellStyle name="Normal 98 2 3 4" xfId="50814" xr:uid="{00000000-0005-0000-0000-0000EAC30000}"/>
    <cellStyle name="Normal 98 2 3 4 2" xfId="50815" xr:uid="{00000000-0005-0000-0000-0000EBC30000}"/>
    <cellStyle name="Normal 98 2 3 4 2 2" xfId="50816" xr:uid="{00000000-0005-0000-0000-0000ECC30000}"/>
    <cellStyle name="Normal 98 2 3 4 3" xfId="50817" xr:uid="{00000000-0005-0000-0000-0000EDC30000}"/>
    <cellStyle name="Normal 98 2 3 5" xfId="50818" xr:uid="{00000000-0005-0000-0000-0000EEC30000}"/>
    <cellStyle name="Normal 98 2 3 5 2" xfId="50819" xr:uid="{00000000-0005-0000-0000-0000EFC30000}"/>
    <cellStyle name="Normal 98 2 3 6" xfId="50820" xr:uid="{00000000-0005-0000-0000-0000F0C30000}"/>
    <cellStyle name="Normal 98 2 4" xfId="50821" xr:uid="{00000000-0005-0000-0000-0000F1C30000}"/>
    <cellStyle name="Normal 98 2 4 2" xfId="50822" xr:uid="{00000000-0005-0000-0000-0000F2C30000}"/>
    <cellStyle name="Normal 98 2 4 2 2" xfId="50823" xr:uid="{00000000-0005-0000-0000-0000F3C30000}"/>
    <cellStyle name="Normal 98 2 4 3" xfId="50824" xr:uid="{00000000-0005-0000-0000-0000F4C30000}"/>
    <cellStyle name="Normal 98 2 5" xfId="50825" xr:uid="{00000000-0005-0000-0000-0000F5C30000}"/>
    <cellStyle name="Normal 98 2 5 2" xfId="50826" xr:uid="{00000000-0005-0000-0000-0000F6C30000}"/>
    <cellStyle name="Normal 98 2 5 2 2" xfId="50827" xr:uid="{00000000-0005-0000-0000-0000F7C30000}"/>
    <cellStyle name="Normal 98 2 5 3" xfId="50828" xr:uid="{00000000-0005-0000-0000-0000F8C30000}"/>
    <cellStyle name="Normal 98 2 6" xfId="50829" xr:uid="{00000000-0005-0000-0000-0000F9C30000}"/>
    <cellStyle name="Normal 98 2 6 2" xfId="50830" xr:uid="{00000000-0005-0000-0000-0000FAC30000}"/>
    <cellStyle name="Normal 98 2 6 2 2" xfId="50831" xr:uid="{00000000-0005-0000-0000-0000FBC30000}"/>
    <cellStyle name="Normal 98 2 6 3" xfId="50832" xr:uid="{00000000-0005-0000-0000-0000FCC30000}"/>
    <cellStyle name="Normal 98 2 7" xfId="50833" xr:uid="{00000000-0005-0000-0000-0000FDC30000}"/>
    <cellStyle name="Normal 98 2 7 2" xfId="50834" xr:uid="{00000000-0005-0000-0000-0000FEC30000}"/>
    <cellStyle name="Normal 98 2 8" xfId="50835" xr:uid="{00000000-0005-0000-0000-0000FFC30000}"/>
    <cellStyle name="Normal 98 2 8 2" xfId="50836" xr:uid="{00000000-0005-0000-0000-000000C40000}"/>
    <cellStyle name="Normal 98 2 9" xfId="50837" xr:uid="{00000000-0005-0000-0000-000001C40000}"/>
    <cellStyle name="Normal 98 2 9 2" xfId="50838" xr:uid="{00000000-0005-0000-0000-000002C40000}"/>
    <cellStyle name="Normal 98 3" xfId="50839" xr:uid="{00000000-0005-0000-0000-000003C40000}"/>
    <cellStyle name="Normal 98 3 10" xfId="50840" xr:uid="{00000000-0005-0000-0000-000004C40000}"/>
    <cellStyle name="Normal 98 3 10 2" xfId="50841" xr:uid="{00000000-0005-0000-0000-000005C40000}"/>
    <cellStyle name="Normal 98 3 11" xfId="50842" xr:uid="{00000000-0005-0000-0000-000006C40000}"/>
    <cellStyle name="Normal 98 3 12" xfId="56502" xr:uid="{00000000-0005-0000-0000-000007C40000}"/>
    <cellStyle name="Normal 98 3 2" xfId="50843" xr:uid="{00000000-0005-0000-0000-000008C40000}"/>
    <cellStyle name="Normal 98 3 2 2" xfId="50844" xr:uid="{00000000-0005-0000-0000-000009C40000}"/>
    <cellStyle name="Normal 98 3 2 2 2" xfId="50845" xr:uid="{00000000-0005-0000-0000-00000AC40000}"/>
    <cellStyle name="Normal 98 3 2 2 2 2" xfId="50846" xr:uid="{00000000-0005-0000-0000-00000BC40000}"/>
    <cellStyle name="Normal 98 3 2 2 3" xfId="50847" xr:uid="{00000000-0005-0000-0000-00000CC40000}"/>
    <cellStyle name="Normal 98 3 2 3" xfId="50848" xr:uid="{00000000-0005-0000-0000-00000DC40000}"/>
    <cellStyle name="Normal 98 3 2 3 2" xfId="50849" xr:uid="{00000000-0005-0000-0000-00000EC40000}"/>
    <cellStyle name="Normal 98 3 2 3 2 2" xfId="50850" xr:uid="{00000000-0005-0000-0000-00000FC40000}"/>
    <cellStyle name="Normal 98 3 2 3 3" xfId="50851" xr:uid="{00000000-0005-0000-0000-000010C40000}"/>
    <cellStyle name="Normal 98 3 2 4" xfId="50852" xr:uid="{00000000-0005-0000-0000-000011C40000}"/>
    <cellStyle name="Normal 98 3 2 4 2" xfId="50853" xr:uid="{00000000-0005-0000-0000-000012C40000}"/>
    <cellStyle name="Normal 98 3 2 4 2 2" xfId="50854" xr:uid="{00000000-0005-0000-0000-000013C40000}"/>
    <cellStyle name="Normal 98 3 2 4 3" xfId="50855" xr:uid="{00000000-0005-0000-0000-000014C40000}"/>
    <cellStyle name="Normal 98 3 2 5" xfId="50856" xr:uid="{00000000-0005-0000-0000-000015C40000}"/>
    <cellStyle name="Normal 98 3 2 5 2" xfId="50857" xr:uid="{00000000-0005-0000-0000-000016C40000}"/>
    <cellStyle name="Normal 98 3 2 6" xfId="50858" xr:uid="{00000000-0005-0000-0000-000017C40000}"/>
    <cellStyle name="Normal 98 3 2 6 2" xfId="50859" xr:uid="{00000000-0005-0000-0000-000018C40000}"/>
    <cellStyle name="Normal 98 3 2 7" xfId="50860" xr:uid="{00000000-0005-0000-0000-000019C40000}"/>
    <cellStyle name="Normal 98 3 2 8" xfId="56503" xr:uid="{00000000-0005-0000-0000-00001AC40000}"/>
    <cellStyle name="Normal 98 3 3" xfId="50861" xr:uid="{00000000-0005-0000-0000-00001BC40000}"/>
    <cellStyle name="Normal 98 3 3 2" xfId="50862" xr:uid="{00000000-0005-0000-0000-00001CC40000}"/>
    <cellStyle name="Normal 98 3 3 2 2" xfId="50863" xr:uid="{00000000-0005-0000-0000-00001DC40000}"/>
    <cellStyle name="Normal 98 3 3 2 2 2" xfId="50864" xr:uid="{00000000-0005-0000-0000-00001EC40000}"/>
    <cellStyle name="Normal 98 3 3 2 3" xfId="50865" xr:uid="{00000000-0005-0000-0000-00001FC40000}"/>
    <cellStyle name="Normal 98 3 3 2 4" xfId="56505" xr:uid="{00000000-0005-0000-0000-000020C40000}"/>
    <cellStyle name="Normal 98 3 3 3" xfId="50866" xr:uid="{00000000-0005-0000-0000-000021C40000}"/>
    <cellStyle name="Normal 98 3 3 3 2" xfId="50867" xr:uid="{00000000-0005-0000-0000-000022C40000}"/>
    <cellStyle name="Normal 98 3 3 3 2 2" xfId="50868" xr:uid="{00000000-0005-0000-0000-000023C40000}"/>
    <cellStyle name="Normal 98 3 3 3 3" xfId="50869" xr:uid="{00000000-0005-0000-0000-000024C40000}"/>
    <cellStyle name="Normal 98 3 3 4" xfId="50870" xr:uid="{00000000-0005-0000-0000-000025C40000}"/>
    <cellStyle name="Normal 98 3 3 4 2" xfId="50871" xr:uid="{00000000-0005-0000-0000-000026C40000}"/>
    <cellStyle name="Normal 98 3 3 4 2 2" xfId="50872" xr:uid="{00000000-0005-0000-0000-000027C40000}"/>
    <cellStyle name="Normal 98 3 3 4 3" xfId="50873" xr:uid="{00000000-0005-0000-0000-000028C40000}"/>
    <cellStyle name="Normal 98 3 3 5" xfId="50874" xr:uid="{00000000-0005-0000-0000-000029C40000}"/>
    <cellStyle name="Normal 98 3 3 5 2" xfId="50875" xr:uid="{00000000-0005-0000-0000-00002AC40000}"/>
    <cellStyle name="Normal 98 3 3 6" xfId="50876" xr:uid="{00000000-0005-0000-0000-00002BC40000}"/>
    <cellStyle name="Normal 98 3 3 7" xfId="56504" xr:uid="{00000000-0005-0000-0000-00002CC40000}"/>
    <cellStyle name="Normal 98 3 4" xfId="50877" xr:uid="{00000000-0005-0000-0000-00002DC40000}"/>
    <cellStyle name="Normal 98 3 4 2" xfId="50878" xr:uid="{00000000-0005-0000-0000-00002EC40000}"/>
    <cellStyle name="Normal 98 3 4 2 2" xfId="50879" xr:uid="{00000000-0005-0000-0000-00002FC40000}"/>
    <cellStyle name="Normal 98 3 4 3" xfId="50880" xr:uid="{00000000-0005-0000-0000-000030C40000}"/>
    <cellStyle name="Normal 98 3 5" xfId="50881" xr:uid="{00000000-0005-0000-0000-000031C40000}"/>
    <cellStyle name="Normal 98 3 5 2" xfId="50882" xr:uid="{00000000-0005-0000-0000-000032C40000}"/>
    <cellStyle name="Normal 98 3 5 2 2" xfId="50883" xr:uid="{00000000-0005-0000-0000-000033C40000}"/>
    <cellStyle name="Normal 98 3 5 3" xfId="50884" xr:uid="{00000000-0005-0000-0000-000034C40000}"/>
    <cellStyle name="Normal 98 3 6" xfId="50885" xr:uid="{00000000-0005-0000-0000-000035C40000}"/>
    <cellStyle name="Normal 98 3 6 2" xfId="50886" xr:uid="{00000000-0005-0000-0000-000036C40000}"/>
    <cellStyle name="Normal 98 3 6 2 2" xfId="50887" xr:uid="{00000000-0005-0000-0000-000037C40000}"/>
    <cellStyle name="Normal 98 3 6 3" xfId="50888" xr:uid="{00000000-0005-0000-0000-000038C40000}"/>
    <cellStyle name="Normal 98 3 7" xfId="50889" xr:uid="{00000000-0005-0000-0000-000039C40000}"/>
    <cellStyle name="Normal 98 3 7 2" xfId="50890" xr:uid="{00000000-0005-0000-0000-00003AC40000}"/>
    <cellStyle name="Normal 98 3 8" xfId="50891" xr:uid="{00000000-0005-0000-0000-00003BC40000}"/>
    <cellStyle name="Normal 98 3 8 2" xfId="50892" xr:uid="{00000000-0005-0000-0000-00003CC40000}"/>
    <cellStyle name="Normal 98 3 9" xfId="50893" xr:uid="{00000000-0005-0000-0000-00003DC40000}"/>
    <cellStyle name="Normal 98 3 9 2" xfId="50894" xr:uid="{00000000-0005-0000-0000-00003EC40000}"/>
    <cellStyle name="Normal 98 4" xfId="50895" xr:uid="{00000000-0005-0000-0000-00003FC40000}"/>
    <cellStyle name="Normal 98 4 10" xfId="50896" xr:uid="{00000000-0005-0000-0000-000040C40000}"/>
    <cellStyle name="Normal 98 4 10 2" xfId="50897" xr:uid="{00000000-0005-0000-0000-000041C40000}"/>
    <cellStyle name="Normal 98 4 11" xfId="50898" xr:uid="{00000000-0005-0000-0000-000042C40000}"/>
    <cellStyle name="Normal 98 4 2" xfId="50899" xr:uid="{00000000-0005-0000-0000-000043C40000}"/>
    <cellStyle name="Normal 98 4 2 2" xfId="50900" xr:uid="{00000000-0005-0000-0000-000044C40000}"/>
    <cellStyle name="Normal 98 4 2 2 2" xfId="50901" xr:uid="{00000000-0005-0000-0000-000045C40000}"/>
    <cellStyle name="Normal 98 4 2 2 2 2" xfId="50902" xr:uid="{00000000-0005-0000-0000-000046C40000}"/>
    <cellStyle name="Normal 98 4 2 2 3" xfId="50903" xr:uid="{00000000-0005-0000-0000-000047C40000}"/>
    <cellStyle name="Normal 98 4 2 3" xfId="50904" xr:uid="{00000000-0005-0000-0000-000048C40000}"/>
    <cellStyle name="Normal 98 4 2 3 2" xfId="50905" xr:uid="{00000000-0005-0000-0000-000049C40000}"/>
    <cellStyle name="Normal 98 4 2 3 2 2" xfId="50906" xr:uid="{00000000-0005-0000-0000-00004AC40000}"/>
    <cellStyle name="Normal 98 4 2 3 3" xfId="50907" xr:uid="{00000000-0005-0000-0000-00004BC40000}"/>
    <cellStyle name="Normal 98 4 2 4" xfId="50908" xr:uid="{00000000-0005-0000-0000-00004CC40000}"/>
    <cellStyle name="Normal 98 4 2 4 2" xfId="50909" xr:uid="{00000000-0005-0000-0000-00004DC40000}"/>
    <cellStyle name="Normal 98 4 2 4 2 2" xfId="50910" xr:uid="{00000000-0005-0000-0000-00004EC40000}"/>
    <cellStyle name="Normal 98 4 2 4 3" xfId="50911" xr:uid="{00000000-0005-0000-0000-00004FC40000}"/>
    <cellStyle name="Normal 98 4 2 5" xfId="50912" xr:uid="{00000000-0005-0000-0000-000050C40000}"/>
    <cellStyle name="Normal 98 4 2 5 2" xfId="50913" xr:uid="{00000000-0005-0000-0000-000051C40000}"/>
    <cellStyle name="Normal 98 4 2 6" xfId="50914" xr:uid="{00000000-0005-0000-0000-000052C40000}"/>
    <cellStyle name="Normal 98 4 2 6 2" xfId="50915" xr:uid="{00000000-0005-0000-0000-000053C40000}"/>
    <cellStyle name="Normal 98 4 2 7" xfId="50916" xr:uid="{00000000-0005-0000-0000-000054C40000}"/>
    <cellStyle name="Normal 98 4 3" xfId="50917" xr:uid="{00000000-0005-0000-0000-000055C40000}"/>
    <cellStyle name="Normal 98 4 3 2" xfId="50918" xr:uid="{00000000-0005-0000-0000-000056C40000}"/>
    <cellStyle name="Normal 98 4 3 2 2" xfId="50919" xr:uid="{00000000-0005-0000-0000-000057C40000}"/>
    <cellStyle name="Normal 98 4 3 2 2 2" xfId="50920" xr:uid="{00000000-0005-0000-0000-000058C40000}"/>
    <cellStyle name="Normal 98 4 3 2 3" xfId="50921" xr:uid="{00000000-0005-0000-0000-000059C40000}"/>
    <cellStyle name="Normal 98 4 3 3" xfId="50922" xr:uid="{00000000-0005-0000-0000-00005AC40000}"/>
    <cellStyle name="Normal 98 4 3 3 2" xfId="50923" xr:uid="{00000000-0005-0000-0000-00005BC40000}"/>
    <cellStyle name="Normal 98 4 3 3 2 2" xfId="50924" xr:uid="{00000000-0005-0000-0000-00005CC40000}"/>
    <cellStyle name="Normal 98 4 3 3 3" xfId="50925" xr:uid="{00000000-0005-0000-0000-00005DC40000}"/>
    <cellStyle name="Normal 98 4 3 4" xfId="50926" xr:uid="{00000000-0005-0000-0000-00005EC40000}"/>
    <cellStyle name="Normal 98 4 3 4 2" xfId="50927" xr:uid="{00000000-0005-0000-0000-00005FC40000}"/>
    <cellStyle name="Normal 98 4 3 4 2 2" xfId="50928" xr:uid="{00000000-0005-0000-0000-000060C40000}"/>
    <cellStyle name="Normal 98 4 3 4 3" xfId="50929" xr:uid="{00000000-0005-0000-0000-000061C40000}"/>
    <cellStyle name="Normal 98 4 3 5" xfId="50930" xr:uid="{00000000-0005-0000-0000-000062C40000}"/>
    <cellStyle name="Normal 98 4 3 5 2" xfId="50931" xr:uid="{00000000-0005-0000-0000-000063C40000}"/>
    <cellStyle name="Normal 98 4 3 6" xfId="50932" xr:uid="{00000000-0005-0000-0000-000064C40000}"/>
    <cellStyle name="Normal 98 4 4" xfId="50933" xr:uid="{00000000-0005-0000-0000-000065C40000}"/>
    <cellStyle name="Normal 98 4 4 2" xfId="50934" xr:uid="{00000000-0005-0000-0000-000066C40000}"/>
    <cellStyle name="Normal 98 4 4 2 2" xfId="50935" xr:uid="{00000000-0005-0000-0000-000067C40000}"/>
    <cellStyle name="Normal 98 4 4 3" xfId="50936" xr:uid="{00000000-0005-0000-0000-000068C40000}"/>
    <cellStyle name="Normal 98 4 5" xfId="50937" xr:uid="{00000000-0005-0000-0000-000069C40000}"/>
    <cellStyle name="Normal 98 4 5 2" xfId="50938" xr:uid="{00000000-0005-0000-0000-00006AC40000}"/>
    <cellStyle name="Normal 98 4 5 2 2" xfId="50939" xr:uid="{00000000-0005-0000-0000-00006BC40000}"/>
    <cellStyle name="Normal 98 4 5 3" xfId="50940" xr:uid="{00000000-0005-0000-0000-00006CC40000}"/>
    <cellStyle name="Normal 98 4 6" xfId="50941" xr:uid="{00000000-0005-0000-0000-00006DC40000}"/>
    <cellStyle name="Normal 98 4 6 2" xfId="50942" xr:uid="{00000000-0005-0000-0000-00006EC40000}"/>
    <cellStyle name="Normal 98 4 6 2 2" xfId="50943" xr:uid="{00000000-0005-0000-0000-00006FC40000}"/>
    <cellStyle name="Normal 98 4 6 3" xfId="50944" xr:uid="{00000000-0005-0000-0000-000070C40000}"/>
    <cellStyle name="Normal 98 4 7" xfId="50945" xr:uid="{00000000-0005-0000-0000-000071C40000}"/>
    <cellStyle name="Normal 98 4 7 2" xfId="50946" xr:uid="{00000000-0005-0000-0000-000072C40000}"/>
    <cellStyle name="Normal 98 4 8" xfId="50947" xr:uid="{00000000-0005-0000-0000-000073C40000}"/>
    <cellStyle name="Normal 98 4 8 2" xfId="50948" xr:uid="{00000000-0005-0000-0000-000074C40000}"/>
    <cellStyle name="Normal 98 4 9" xfId="50949" xr:uid="{00000000-0005-0000-0000-000075C40000}"/>
    <cellStyle name="Normal 98 4 9 2" xfId="50950" xr:uid="{00000000-0005-0000-0000-000076C40000}"/>
    <cellStyle name="Normal 98 5" xfId="50951" xr:uid="{00000000-0005-0000-0000-000077C40000}"/>
    <cellStyle name="Normal 98 5 2" xfId="50952" xr:uid="{00000000-0005-0000-0000-000078C40000}"/>
    <cellStyle name="Normal 98 5 2 2" xfId="50953" xr:uid="{00000000-0005-0000-0000-000079C40000}"/>
    <cellStyle name="Normal 98 5 2 2 2" xfId="50954" xr:uid="{00000000-0005-0000-0000-00007AC40000}"/>
    <cellStyle name="Normal 98 5 2 3" xfId="50955" xr:uid="{00000000-0005-0000-0000-00007BC40000}"/>
    <cellStyle name="Normal 98 5 3" xfId="50956" xr:uid="{00000000-0005-0000-0000-00007CC40000}"/>
    <cellStyle name="Normal 98 5 3 2" xfId="50957" xr:uid="{00000000-0005-0000-0000-00007DC40000}"/>
    <cellStyle name="Normal 98 5 3 2 2" xfId="50958" xr:uid="{00000000-0005-0000-0000-00007EC40000}"/>
    <cellStyle name="Normal 98 5 3 3" xfId="50959" xr:uid="{00000000-0005-0000-0000-00007FC40000}"/>
    <cellStyle name="Normal 98 5 4" xfId="50960" xr:uid="{00000000-0005-0000-0000-000080C40000}"/>
    <cellStyle name="Normal 98 5 4 2" xfId="50961" xr:uid="{00000000-0005-0000-0000-000081C40000}"/>
    <cellStyle name="Normal 98 5 4 2 2" xfId="50962" xr:uid="{00000000-0005-0000-0000-000082C40000}"/>
    <cellStyle name="Normal 98 5 4 3" xfId="50963" xr:uid="{00000000-0005-0000-0000-000083C40000}"/>
    <cellStyle name="Normal 98 5 5" xfId="50964" xr:uid="{00000000-0005-0000-0000-000084C40000}"/>
    <cellStyle name="Normal 98 5 5 2" xfId="50965" xr:uid="{00000000-0005-0000-0000-000085C40000}"/>
    <cellStyle name="Normal 98 5 6" xfId="50966" xr:uid="{00000000-0005-0000-0000-000086C40000}"/>
    <cellStyle name="Normal 98 5 6 2" xfId="50967" xr:uid="{00000000-0005-0000-0000-000087C40000}"/>
    <cellStyle name="Normal 98 5 7" xfId="50968" xr:uid="{00000000-0005-0000-0000-000088C40000}"/>
    <cellStyle name="Normal 98 6" xfId="50969" xr:uid="{00000000-0005-0000-0000-000089C40000}"/>
    <cellStyle name="Normal 98 6 2" xfId="50970" xr:uid="{00000000-0005-0000-0000-00008AC40000}"/>
    <cellStyle name="Normal 98 6 2 2" xfId="50971" xr:uid="{00000000-0005-0000-0000-00008BC40000}"/>
    <cellStyle name="Normal 98 6 2 2 2" xfId="50972" xr:uid="{00000000-0005-0000-0000-00008CC40000}"/>
    <cellStyle name="Normal 98 6 2 3" xfId="50973" xr:uid="{00000000-0005-0000-0000-00008DC40000}"/>
    <cellStyle name="Normal 98 6 3" xfId="50974" xr:uid="{00000000-0005-0000-0000-00008EC40000}"/>
    <cellStyle name="Normal 98 6 3 2" xfId="50975" xr:uid="{00000000-0005-0000-0000-00008FC40000}"/>
    <cellStyle name="Normal 98 6 3 2 2" xfId="50976" xr:uid="{00000000-0005-0000-0000-000090C40000}"/>
    <cellStyle name="Normal 98 6 3 3" xfId="50977" xr:uid="{00000000-0005-0000-0000-000091C40000}"/>
    <cellStyle name="Normal 98 6 4" xfId="50978" xr:uid="{00000000-0005-0000-0000-000092C40000}"/>
    <cellStyle name="Normal 98 6 4 2" xfId="50979" xr:uid="{00000000-0005-0000-0000-000093C40000}"/>
    <cellStyle name="Normal 98 6 4 2 2" xfId="50980" xr:uid="{00000000-0005-0000-0000-000094C40000}"/>
    <cellStyle name="Normal 98 6 4 3" xfId="50981" xr:uid="{00000000-0005-0000-0000-000095C40000}"/>
    <cellStyle name="Normal 98 6 5" xfId="50982" xr:uid="{00000000-0005-0000-0000-000096C40000}"/>
    <cellStyle name="Normal 98 6 5 2" xfId="50983" xr:uid="{00000000-0005-0000-0000-000097C40000}"/>
    <cellStyle name="Normal 98 6 6" xfId="50984" xr:uid="{00000000-0005-0000-0000-000098C40000}"/>
    <cellStyle name="Normal 98 7" xfId="50985" xr:uid="{00000000-0005-0000-0000-000099C40000}"/>
    <cellStyle name="Normal 98 7 2" xfId="50986" xr:uid="{00000000-0005-0000-0000-00009AC40000}"/>
    <cellStyle name="Normal 98 7 2 2" xfId="50987" xr:uid="{00000000-0005-0000-0000-00009BC40000}"/>
    <cellStyle name="Normal 98 7 3" xfId="50988" xr:uid="{00000000-0005-0000-0000-00009CC40000}"/>
    <cellStyle name="Normal 98 8" xfId="50989" xr:uid="{00000000-0005-0000-0000-00009DC40000}"/>
    <cellStyle name="Normal 98 8 2" xfId="50990" xr:uid="{00000000-0005-0000-0000-00009EC40000}"/>
    <cellStyle name="Normal 98 8 2 2" xfId="50991" xr:uid="{00000000-0005-0000-0000-00009FC40000}"/>
    <cellStyle name="Normal 98 8 3" xfId="50992" xr:uid="{00000000-0005-0000-0000-0000A0C40000}"/>
    <cellStyle name="Normal 98 9" xfId="50993" xr:uid="{00000000-0005-0000-0000-0000A1C40000}"/>
    <cellStyle name="Normal 98 9 2" xfId="50994" xr:uid="{00000000-0005-0000-0000-0000A2C40000}"/>
    <cellStyle name="Normal 98 9 2 2" xfId="50995" xr:uid="{00000000-0005-0000-0000-0000A3C40000}"/>
    <cellStyle name="Normal 98 9 3" xfId="50996" xr:uid="{00000000-0005-0000-0000-0000A4C40000}"/>
    <cellStyle name="Normal 99" xfId="50997" xr:uid="{00000000-0005-0000-0000-0000A5C40000}"/>
    <cellStyle name="Normal 99 10" xfId="50998" xr:uid="{00000000-0005-0000-0000-0000A6C40000}"/>
    <cellStyle name="Normal 99 10 2" xfId="50999" xr:uid="{00000000-0005-0000-0000-0000A7C40000}"/>
    <cellStyle name="Normal 99 11" xfId="51000" xr:uid="{00000000-0005-0000-0000-0000A8C40000}"/>
    <cellStyle name="Normal 99 11 2" xfId="51001" xr:uid="{00000000-0005-0000-0000-0000A9C40000}"/>
    <cellStyle name="Normal 99 12" xfId="51002" xr:uid="{00000000-0005-0000-0000-0000AAC40000}"/>
    <cellStyle name="Normal 99 12 2" xfId="51003" xr:uid="{00000000-0005-0000-0000-0000ABC40000}"/>
    <cellStyle name="Normal 99 13" xfId="51004" xr:uid="{00000000-0005-0000-0000-0000ACC40000}"/>
    <cellStyle name="Normal 99 13 2" xfId="51005" xr:uid="{00000000-0005-0000-0000-0000ADC40000}"/>
    <cellStyle name="Normal 99 14" xfId="51006" xr:uid="{00000000-0005-0000-0000-0000AEC40000}"/>
    <cellStyle name="Normal 99 15" xfId="56506" xr:uid="{00000000-0005-0000-0000-0000AFC40000}"/>
    <cellStyle name="Normal 99 2" xfId="51007" xr:uid="{00000000-0005-0000-0000-0000B0C40000}"/>
    <cellStyle name="Normal 99 2 10" xfId="51008" xr:uid="{00000000-0005-0000-0000-0000B1C40000}"/>
    <cellStyle name="Normal 99 2 10 2" xfId="51009" xr:uid="{00000000-0005-0000-0000-0000B2C40000}"/>
    <cellStyle name="Normal 99 2 11" xfId="51010" xr:uid="{00000000-0005-0000-0000-0000B3C40000}"/>
    <cellStyle name="Normal 99 2 12" xfId="56507" xr:uid="{00000000-0005-0000-0000-0000B4C40000}"/>
    <cellStyle name="Normal 99 2 2" xfId="51011" xr:uid="{00000000-0005-0000-0000-0000B5C40000}"/>
    <cellStyle name="Normal 99 2 2 2" xfId="51012" xr:uid="{00000000-0005-0000-0000-0000B6C40000}"/>
    <cellStyle name="Normal 99 2 2 2 2" xfId="51013" xr:uid="{00000000-0005-0000-0000-0000B7C40000}"/>
    <cellStyle name="Normal 99 2 2 2 2 2" xfId="51014" xr:uid="{00000000-0005-0000-0000-0000B8C40000}"/>
    <cellStyle name="Normal 99 2 2 2 3" xfId="51015" xr:uid="{00000000-0005-0000-0000-0000B9C40000}"/>
    <cellStyle name="Normal 99 2 2 2 4" xfId="56509" xr:uid="{00000000-0005-0000-0000-0000BAC40000}"/>
    <cellStyle name="Normal 99 2 2 3" xfId="51016" xr:uid="{00000000-0005-0000-0000-0000BBC40000}"/>
    <cellStyle name="Normal 99 2 2 3 2" xfId="51017" xr:uid="{00000000-0005-0000-0000-0000BCC40000}"/>
    <cellStyle name="Normal 99 2 2 3 2 2" xfId="51018" xr:uid="{00000000-0005-0000-0000-0000BDC40000}"/>
    <cellStyle name="Normal 99 2 2 3 2 3" xfId="56511" xr:uid="{00000000-0005-0000-0000-0000BEC40000}"/>
    <cellStyle name="Normal 99 2 2 3 3" xfId="51019" xr:uid="{00000000-0005-0000-0000-0000BFC40000}"/>
    <cellStyle name="Normal 99 2 2 3 4" xfId="56510" xr:uid="{00000000-0005-0000-0000-0000C0C40000}"/>
    <cellStyle name="Normal 99 2 2 4" xfId="51020" xr:uid="{00000000-0005-0000-0000-0000C1C40000}"/>
    <cellStyle name="Normal 99 2 2 4 2" xfId="51021" xr:uid="{00000000-0005-0000-0000-0000C2C40000}"/>
    <cellStyle name="Normal 99 2 2 4 2 2" xfId="51022" xr:uid="{00000000-0005-0000-0000-0000C3C40000}"/>
    <cellStyle name="Normal 99 2 2 4 3" xfId="51023" xr:uid="{00000000-0005-0000-0000-0000C4C40000}"/>
    <cellStyle name="Normal 99 2 2 5" xfId="51024" xr:uid="{00000000-0005-0000-0000-0000C5C40000}"/>
    <cellStyle name="Normal 99 2 2 5 2" xfId="51025" xr:uid="{00000000-0005-0000-0000-0000C6C40000}"/>
    <cellStyle name="Normal 99 2 2 6" xfId="51026" xr:uid="{00000000-0005-0000-0000-0000C7C40000}"/>
    <cellStyle name="Normal 99 2 2 6 2" xfId="51027" xr:uid="{00000000-0005-0000-0000-0000C8C40000}"/>
    <cellStyle name="Normal 99 2 2 7" xfId="51028" xr:uid="{00000000-0005-0000-0000-0000C9C40000}"/>
    <cellStyle name="Normal 99 2 2 8" xfId="56508" xr:uid="{00000000-0005-0000-0000-0000CAC40000}"/>
    <cellStyle name="Normal 99 2 3" xfId="51029" xr:uid="{00000000-0005-0000-0000-0000CBC40000}"/>
    <cellStyle name="Normal 99 2 3 2" xfId="51030" xr:uid="{00000000-0005-0000-0000-0000CCC40000}"/>
    <cellStyle name="Normal 99 2 3 2 2" xfId="51031" xr:uid="{00000000-0005-0000-0000-0000CDC40000}"/>
    <cellStyle name="Normal 99 2 3 2 2 2" xfId="51032" xr:uid="{00000000-0005-0000-0000-0000CEC40000}"/>
    <cellStyle name="Normal 99 2 3 2 3" xfId="51033" xr:uid="{00000000-0005-0000-0000-0000CFC40000}"/>
    <cellStyle name="Normal 99 2 3 3" xfId="51034" xr:uid="{00000000-0005-0000-0000-0000D0C40000}"/>
    <cellStyle name="Normal 99 2 3 3 2" xfId="51035" xr:uid="{00000000-0005-0000-0000-0000D1C40000}"/>
    <cellStyle name="Normal 99 2 3 3 2 2" xfId="51036" xr:uid="{00000000-0005-0000-0000-0000D2C40000}"/>
    <cellStyle name="Normal 99 2 3 3 3" xfId="51037" xr:uid="{00000000-0005-0000-0000-0000D3C40000}"/>
    <cellStyle name="Normal 99 2 3 4" xfId="51038" xr:uid="{00000000-0005-0000-0000-0000D4C40000}"/>
    <cellStyle name="Normal 99 2 3 4 2" xfId="51039" xr:uid="{00000000-0005-0000-0000-0000D5C40000}"/>
    <cellStyle name="Normal 99 2 3 4 2 2" xfId="51040" xr:uid="{00000000-0005-0000-0000-0000D6C40000}"/>
    <cellStyle name="Normal 99 2 3 4 3" xfId="51041" xr:uid="{00000000-0005-0000-0000-0000D7C40000}"/>
    <cellStyle name="Normal 99 2 3 5" xfId="51042" xr:uid="{00000000-0005-0000-0000-0000D8C40000}"/>
    <cellStyle name="Normal 99 2 3 5 2" xfId="51043" xr:uid="{00000000-0005-0000-0000-0000D9C40000}"/>
    <cellStyle name="Normal 99 2 3 6" xfId="51044" xr:uid="{00000000-0005-0000-0000-0000DAC40000}"/>
    <cellStyle name="Normal 99 2 4" xfId="51045" xr:uid="{00000000-0005-0000-0000-0000DBC40000}"/>
    <cellStyle name="Normal 99 2 4 2" xfId="51046" xr:uid="{00000000-0005-0000-0000-0000DCC40000}"/>
    <cellStyle name="Normal 99 2 4 2 2" xfId="51047" xr:uid="{00000000-0005-0000-0000-0000DDC40000}"/>
    <cellStyle name="Normal 99 2 4 3" xfId="51048" xr:uid="{00000000-0005-0000-0000-0000DEC40000}"/>
    <cellStyle name="Normal 99 2 5" xfId="51049" xr:uid="{00000000-0005-0000-0000-0000DFC40000}"/>
    <cellStyle name="Normal 99 2 5 2" xfId="51050" xr:uid="{00000000-0005-0000-0000-0000E0C40000}"/>
    <cellStyle name="Normal 99 2 5 2 2" xfId="51051" xr:uid="{00000000-0005-0000-0000-0000E1C40000}"/>
    <cellStyle name="Normal 99 2 5 3" xfId="51052" xr:uid="{00000000-0005-0000-0000-0000E2C40000}"/>
    <cellStyle name="Normal 99 2 6" xfId="51053" xr:uid="{00000000-0005-0000-0000-0000E3C40000}"/>
    <cellStyle name="Normal 99 2 6 2" xfId="51054" xr:uid="{00000000-0005-0000-0000-0000E4C40000}"/>
    <cellStyle name="Normal 99 2 6 2 2" xfId="51055" xr:uid="{00000000-0005-0000-0000-0000E5C40000}"/>
    <cellStyle name="Normal 99 2 6 3" xfId="51056" xr:uid="{00000000-0005-0000-0000-0000E6C40000}"/>
    <cellStyle name="Normal 99 2 7" xfId="51057" xr:uid="{00000000-0005-0000-0000-0000E7C40000}"/>
    <cellStyle name="Normal 99 2 7 2" xfId="51058" xr:uid="{00000000-0005-0000-0000-0000E8C40000}"/>
    <cellStyle name="Normal 99 2 8" xfId="51059" xr:uid="{00000000-0005-0000-0000-0000E9C40000}"/>
    <cellStyle name="Normal 99 2 8 2" xfId="51060" xr:uid="{00000000-0005-0000-0000-0000EAC40000}"/>
    <cellStyle name="Normal 99 2 9" xfId="51061" xr:uid="{00000000-0005-0000-0000-0000EBC40000}"/>
    <cellStyle name="Normal 99 2 9 2" xfId="51062" xr:uid="{00000000-0005-0000-0000-0000ECC40000}"/>
    <cellStyle name="Normal 99 3" xfId="51063" xr:uid="{00000000-0005-0000-0000-0000EDC40000}"/>
    <cellStyle name="Normal 99 3 10" xfId="51064" xr:uid="{00000000-0005-0000-0000-0000EEC40000}"/>
    <cellStyle name="Normal 99 3 10 2" xfId="51065" xr:uid="{00000000-0005-0000-0000-0000EFC40000}"/>
    <cellStyle name="Normal 99 3 11" xfId="51066" xr:uid="{00000000-0005-0000-0000-0000F0C40000}"/>
    <cellStyle name="Normal 99 3 12" xfId="56512" xr:uid="{00000000-0005-0000-0000-0000F1C40000}"/>
    <cellStyle name="Normal 99 3 2" xfId="51067" xr:uid="{00000000-0005-0000-0000-0000F2C40000}"/>
    <cellStyle name="Normal 99 3 2 2" xfId="51068" xr:uid="{00000000-0005-0000-0000-0000F3C40000}"/>
    <cellStyle name="Normal 99 3 2 2 2" xfId="51069" xr:uid="{00000000-0005-0000-0000-0000F4C40000}"/>
    <cellStyle name="Normal 99 3 2 2 2 2" xfId="51070" xr:uid="{00000000-0005-0000-0000-0000F5C40000}"/>
    <cellStyle name="Normal 99 3 2 2 3" xfId="51071" xr:uid="{00000000-0005-0000-0000-0000F6C40000}"/>
    <cellStyle name="Normal 99 3 2 3" xfId="51072" xr:uid="{00000000-0005-0000-0000-0000F7C40000}"/>
    <cellStyle name="Normal 99 3 2 3 2" xfId="51073" xr:uid="{00000000-0005-0000-0000-0000F8C40000}"/>
    <cellStyle name="Normal 99 3 2 3 2 2" xfId="51074" xr:uid="{00000000-0005-0000-0000-0000F9C40000}"/>
    <cellStyle name="Normal 99 3 2 3 3" xfId="51075" xr:uid="{00000000-0005-0000-0000-0000FAC40000}"/>
    <cellStyle name="Normal 99 3 2 4" xfId="51076" xr:uid="{00000000-0005-0000-0000-0000FBC40000}"/>
    <cellStyle name="Normal 99 3 2 4 2" xfId="51077" xr:uid="{00000000-0005-0000-0000-0000FCC40000}"/>
    <cellStyle name="Normal 99 3 2 4 2 2" xfId="51078" xr:uid="{00000000-0005-0000-0000-0000FDC40000}"/>
    <cellStyle name="Normal 99 3 2 4 3" xfId="51079" xr:uid="{00000000-0005-0000-0000-0000FEC40000}"/>
    <cellStyle name="Normal 99 3 2 5" xfId="51080" xr:uid="{00000000-0005-0000-0000-0000FFC40000}"/>
    <cellStyle name="Normal 99 3 2 5 2" xfId="51081" xr:uid="{00000000-0005-0000-0000-000000C50000}"/>
    <cellStyle name="Normal 99 3 2 6" xfId="51082" xr:uid="{00000000-0005-0000-0000-000001C50000}"/>
    <cellStyle name="Normal 99 3 2 6 2" xfId="51083" xr:uid="{00000000-0005-0000-0000-000002C50000}"/>
    <cellStyle name="Normal 99 3 2 7" xfId="51084" xr:uid="{00000000-0005-0000-0000-000003C50000}"/>
    <cellStyle name="Normal 99 3 2 8" xfId="56513" xr:uid="{00000000-0005-0000-0000-000004C50000}"/>
    <cellStyle name="Normal 99 3 3" xfId="51085" xr:uid="{00000000-0005-0000-0000-000005C50000}"/>
    <cellStyle name="Normal 99 3 3 2" xfId="51086" xr:uid="{00000000-0005-0000-0000-000006C50000}"/>
    <cellStyle name="Normal 99 3 3 2 2" xfId="51087" xr:uid="{00000000-0005-0000-0000-000007C50000}"/>
    <cellStyle name="Normal 99 3 3 2 2 2" xfId="51088" xr:uid="{00000000-0005-0000-0000-000008C50000}"/>
    <cellStyle name="Normal 99 3 3 2 3" xfId="51089" xr:uid="{00000000-0005-0000-0000-000009C50000}"/>
    <cellStyle name="Normal 99 3 3 2 4" xfId="56515" xr:uid="{00000000-0005-0000-0000-00000AC50000}"/>
    <cellStyle name="Normal 99 3 3 3" xfId="51090" xr:uid="{00000000-0005-0000-0000-00000BC50000}"/>
    <cellStyle name="Normal 99 3 3 3 2" xfId="51091" xr:uid="{00000000-0005-0000-0000-00000CC50000}"/>
    <cellStyle name="Normal 99 3 3 3 2 2" xfId="51092" xr:uid="{00000000-0005-0000-0000-00000DC50000}"/>
    <cellStyle name="Normal 99 3 3 3 3" xfId="51093" xr:uid="{00000000-0005-0000-0000-00000EC50000}"/>
    <cellStyle name="Normal 99 3 3 4" xfId="51094" xr:uid="{00000000-0005-0000-0000-00000FC50000}"/>
    <cellStyle name="Normal 99 3 3 4 2" xfId="51095" xr:uid="{00000000-0005-0000-0000-000010C50000}"/>
    <cellStyle name="Normal 99 3 3 4 2 2" xfId="51096" xr:uid="{00000000-0005-0000-0000-000011C50000}"/>
    <cellStyle name="Normal 99 3 3 4 3" xfId="51097" xr:uid="{00000000-0005-0000-0000-000012C50000}"/>
    <cellStyle name="Normal 99 3 3 5" xfId="51098" xr:uid="{00000000-0005-0000-0000-000013C50000}"/>
    <cellStyle name="Normal 99 3 3 5 2" xfId="51099" xr:uid="{00000000-0005-0000-0000-000014C50000}"/>
    <cellStyle name="Normal 99 3 3 6" xfId="51100" xr:uid="{00000000-0005-0000-0000-000015C50000}"/>
    <cellStyle name="Normal 99 3 3 7" xfId="56514" xr:uid="{00000000-0005-0000-0000-000016C50000}"/>
    <cellStyle name="Normal 99 3 4" xfId="51101" xr:uid="{00000000-0005-0000-0000-000017C50000}"/>
    <cellStyle name="Normal 99 3 4 2" xfId="51102" xr:uid="{00000000-0005-0000-0000-000018C50000}"/>
    <cellStyle name="Normal 99 3 4 2 2" xfId="51103" xr:uid="{00000000-0005-0000-0000-000019C50000}"/>
    <cellStyle name="Normal 99 3 4 3" xfId="51104" xr:uid="{00000000-0005-0000-0000-00001AC50000}"/>
    <cellStyle name="Normal 99 3 5" xfId="51105" xr:uid="{00000000-0005-0000-0000-00001BC50000}"/>
    <cellStyle name="Normal 99 3 5 2" xfId="51106" xr:uid="{00000000-0005-0000-0000-00001CC50000}"/>
    <cellStyle name="Normal 99 3 5 2 2" xfId="51107" xr:uid="{00000000-0005-0000-0000-00001DC50000}"/>
    <cellStyle name="Normal 99 3 5 3" xfId="51108" xr:uid="{00000000-0005-0000-0000-00001EC50000}"/>
    <cellStyle name="Normal 99 3 6" xfId="51109" xr:uid="{00000000-0005-0000-0000-00001FC50000}"/>
    <cellStyle name="Normal 99 3 6 2" xfId="51110" xr:uid="{00000000-0005-0000-0000-000020C50000}"/>
    <cellStyle name="Normal 99 3 6 2 2" xfId="51111" xr:uid="{00000000-0005-0000-0000-000021C50000}"/>
    <cellStyle name="Normal 99 3 6 3" xfId="51112" xr:uid="{00000000-0005-0000-0000-000022C50000}"/>
    <cellStyle name="Normal 99 3 7" xfId="51113" xr:uid="{00000000-0005-0000-0000-000023C50000}"/>
    <cellStyle name="Normal 99 3 7 2" xfId="51114" xr:uid="{00000000-0005-0000-0000-000024C50000}"/>
    <cellStyle name="Normal 99 3 8" xfId="51115" xr:uid="{00000000-0005-0000-0000-000025C50000}"/>
    <cellStyle name="Normal 99 3 8 2" xfId="51116" xr:uid="{00000000-0005-0000-0000-000026C50000}"/>
    <cellStyle name="Normal 99 3 9" xfId="51117" xr:uid="{00000000-0005-0000-0000-000027C50000}"/>
    <cellStyle name="Normal 99 3 9 2" xfId="51118" xr:uid="{00000000-0005-0000-0000-000028C50000}"/>
    <cellStyle name="Normal 99 4" xfId="51119" xr:uid="{00000000-0005-0000-0000-000029C50000}"/>
    <cellStyle name="Normal 99 4 10" xfId="51120" xr:uid="{00000000-0005-0000-0000-00002AC50000}"/>
    <cellStyle name="Normal 99 4 10 2" xfId="51121" xr:uid="{00000000-0005-0000-0000-00002BC50000}"/>
    <cellStyle name="Normal 99 4 11" xfId="51122" xr:uid="{00000000-0005-0000-0000-00002CC50000}"/>
    <cellStyle name="Normal 99 4 2" xfId="51123" xr:uid="{00000000-0005-0000-0000-00002DC50000}"/>
    <cellStyle name="Normal 99 4 2 2" xfId="51124" xr:uid="{00000000-0005-0000-0000-00002EC50000}"/>
    <cellStyle name="Normal 99 4 2 2 2" xfId="51125" xr:uid="{00000000-0005-0000-0000-00002FC50000}"/>
    <cellStyle name="Normal 99 4 2 2 2 2" xfId="51126" xr:uid="{00000000-0005-0000-0000-000030C50000}"/>
    <cellStyle name="Normal 99 4 2 2 3" xfId="51127" xr:uid="{00000000-0005-0000-0000-000031C50000}"/>
    <cellStyle name="Normal 99 4 2 3" xfId="51128" xr:uid="{00000000-0005-0000-0000-000032C50000}"/>
    <cellStyle name="Normal 99 4 2 3 2" xfId="51129" xr:uid="{00000000-0005-0000-0000-000033C50000}"/>
    <cellStyle name="Normal 99 4 2 3 2 2" xfId="51130" xr:uid="{00000000-0005-0000-0000-000034C50000}"/>
    <cellStyle name="Normal 99 4 2 3 3" xfId="51131" xr:uid="{00000000-0005-0000-0000-000035C50000}"/>
    <cellStyle name="Normal 99 4 2 4" xfId="51132" xr:uid="{00000000-0005-0000-0000-000036C50000}"/>
    <cellStyle name="Normal 99 4 2 4 2" xfId="51133" xr:uid="{00000000-0005-0000-0000-000037C50000}"/>
    <cellStyle name="Normal 99 4 2 4 2 2" xfId="51134" xr:uid="{00000000-0005-0000-0000-000038C50000}"/>
    <cellStyle name="Normal 99 4 2 4 3" xfId="51135" xr:uid="{00000000-0005-0000-0000-000039C50000}"/>
    <cellStyle name="Normal 99 4 2 5" xfId="51136" xr:uid="{00000000-0005-0000-0000-00003AC50000}"/>
    <cellStyle name="Normal 99 4 2 5 2" xfId="51137" xr:uid="{00000000-0005-0000-0000-00003BC50000}"/>
    <cellStyle name="Normal 99 4 2 6" xfId="51138" xr:uid="{00000000-0005-0000-0000-00003CC50000}"/>
    <cellStyle name="Normal 99 4 2 6 2" xfId="51139" xr:uid="{00000000-0005-0000-0000-00003DC50000}"/>
    <cellStyle name="Normal 99 4 2 7" xfId="51140" xr:uid="{00000000-0005-0000-0000-00003EC50000}"/>
    <cellStyle name="Normal 99 4 3" xfId="51141" xr:uid="{00000000-0005-0000-0000-00003FC50000}"/>
    <cellStyle name="Normal 99 4 3 2" xfId="51142" xr:uid="{00000000-0005-0000-0000-000040C50000}"/>
    <cellStyle name="Normal 99 4 3 2 2" xfId="51143" xr:uid="{00000000-0005-0000-0000-000041C50000}"/>
    <cellStyle name="Normal 99 4 3 2 2 2" xfId="51144" xr:uid="{00000000-0005-0000-0000-000042C50000}"/>
    <cellStyle name="Normal 99 4 3 2 3" xfId="51145" xr:uid="{00000000-0005-0000-0000-000043C50000}"/>
    <cellStyle name="Normal 99 4 3 3" xfId="51146" xr:uid="{00000000-0005-0000-0000-000044C50000}"/>
    <cellStyle name="Normal 99 4 3 3 2" xfId="51147" xr:uid="{00000000-0005-0000-0000-000045C50000}"/>
    <cellStyle name="Normal 99 4 3 3 2 2" xfId="51148" xr:uid="{00000000-0005-0000-0000-000046C50000}"/>
    <cellStyle name="Normal 99 4 3 3 3" xfId="51149" xr:uid="{00000000-0005-0000-0000-000047C50000}"/>
    <cellStyle name="Normal 99 4 3 4" xfId="51150" xr:uid="{00000000-0005-0000-0000-000048C50000}"/>
    <cellStyle name="Normal 99 4 3 4 2" xfId="51151" xr:uid="{00000000-0005-0000-0000-000049C50000}"/>
    <cellStyle name="Normal 99 4 3 4 2 2" xfId="51152" xr:uid="{00000000-0005-0000-0000-00004AC50000}"/>
    <cellStyle name="Normal 99 4 3 4 3" xfId="51153" xr:uid="{00000000-0005-0000-0000-00004BC50000}"/>
    <cellStyle name="Normal 99 4 3 5" xfId="51154" xr:uid="{00000000-0005-0000-0000-00004CC50000}"/>
    <cellStyle name="Normal 99 4 3 5 2" xfId="51155" xr:uid="{00000000-0005-0000-0000-00004DC50000}"/>
    <cellStyle name="Normal 99 4 3 6" xfId="51156" xr:uid="{00000000-0005-0000-0000-00004EC50000}"/>
    <cellStyle name="Normal 99 4 4" xfId="51157" xr:uid="{00000000-0005-0000-0000-00004FC50000}"/>
    <cellStyle name="Normal 99 4 4 2" xfId="51158" xr:uid="{00000000-0005-0000-0000-000050C50000}"/>
    <cellStyle name="Normal 99 4 4 2 2" xfId="51159" xr:uid="{00000000-0005-0000-0000-000051C50000}"/>
    <cellStyle name="Normal 99 4 4 3" xfId="51160" xr:uid="{00000000-0005-0000-0000-000052C50000}"/>
    <cellStyle name="Normal 99 4 5" xfId="51161" xr:uid="{00000000-0005-0000-0000-000053C50000}"/>
    <cellStyle name="Normal 99 4 5 2" xfId="51162" xr:uid="{00000000-0005-0000-0000-000054C50000}"/>
    <cellStyle name="Normal 99 4 5 2 2" xfId="51163" xr:uid="{00000000-0005-0000-0000-000055C50000}"/>
    <cellStyle name="Normal 99 4 5 3" xfId="51164" xr:uid="{00000000-0005-0000-0000-000056C50000}"/>
    <cellStyle name="Normal 99 4 6" xfId="51165" xr:uid="{00000000-0005-0000-0000-000057C50000}"/>
    <cellStyle name="Normal 99 4 6 2" xfId="51166" xr:uid="{00000000-0005-0000-0000-000058C50000}"/>
    <cellStyle name="Normal 99 4 6 2 2" xfId="51167" xr:uid="{00000000-0005-0000-0000-000059C50000}"/>
    <cellStyle name="Normal 99 4 6 3" xfId="51168" xr:uid="{00000000-0005-0000-0000-00005AC50000}"/>
    <cellStyle name="Normal 99 4 7" xfId="51169" xr:uid="{00000000-0005-0000-0000-00005BC50000}"/>
    <cellStyle name="Normal 99 4 7 2" xfId="51170" xr:uid="{00000000-0005-0000-0000-00005CC50000}"/>
    <cellStyle name="Normal 99 4 8" xfId="51171" xr:uid="{00000000-0005-0000-0000-00005DC50000}"/>
    <cellStyle name="Normal 99 4 8 2" xfId="51172" xr:uid="{00000000-0005-0000-0000-00005EC50000}"/>
    <cellStyle name="Normal 99 4 9" xfId="51173" xr:uid="{00000000-0005-0000-0000-00005FC50000}"/>
    <cellStyle name="Normal 99 4 9 2" xfId="51174" xr:uid="{00000000-0005-0000-0000-000060C50000}"/>
    <cellStyle name="Normal 99 5" xfId="51175" xr:uid="{00000000-0005-0000-0000-000061C50000}"/>
    <cellStyle name="Normal 99 5 2" xfId="51176" xr:uid="{00000000-0005-0000-0000-000062C50000}"/>
    <cellStyle name="Normal 99 5 2 2" xfId="51177" xr:uid="{00000000-0005-0000-0000-000063C50000}"/>
    <cellStyle name="Normal 99 5 2 2 2" xfId="51178" xr:uid="{00000000-0005-0000-0000-000064C50000}"/>
    <cellStyle name="Normal 99 5 2 3" xfId="51179" xr:uid="{00000000-0005-0000-0000-000065C50000}"/>
    <cellStyle name="Normal 99 5 3" xfId="51180" xr:uid="{00000000-0005-0000-0000-000066C50000}"/>
    <cellStyle name="Normal 99 5 3 2" xfId="51181" xr:uid="{00000000-0005-0000-0000-000067C50000}"/>
    <cellStyle name="Normal 99 5 3 2 2" xfId="51182" xr:uid="{00000000-0005-0000-0000-000068C50000}"/>
    <cellStyle name="Normal 99 5 3 3" xfId="51183" xr:uid="{00000000-0005-0000-0000-000069C50000}"/>
    <cellStyle name="Normal 99 5 4" xfId="51184" xr:uid="{00000000-0005-0000-0000-00006AC50000}"/>
    <cellStyle name="Normal 99 5 4 2" xfId="51185" xr:uid="{00000000-0005-0000-0000-00006BC50000}"/>
    <cellStyle name="Normal 99 5 4 2 2" xfId="51186" xr:uid="{00000000-0005-0000-0000-00006CC50000}"/>
    <cellStyle name="Normal 99 5 4 3" xfId="51187" xr:uid="{00000000-0005-0000-0000-00006DC50000}"/>
    <cellStyle name="Normal 99 5 5" xfId="51188" xr:uid="{00000000-0005-0000-0000-00006EC50000}"/>
    <cellStyle name="Normal 99 5 5 2" xfId="51189" xr:uid="{00000000-0005-0000-0000-00006FC50000}"/>
    <cellStyle name="Normal 99 5 6" xfId="51190" xr:uid="{00000000-0005-0000-0000-000070C50000}"/>
    <cellStyle name="Normal 99 5 6 2" xfId="51191" xr:uid="{00000000-0005-0000-0000-000071C50000}"/>
    <cellStyle name="Normal 99 5 7" xfId="51192" xr:uid="{00000000-0005-0000-0000-000072C50000}"/>
    <cellStyle name="Normal 99 6" xfId="51193" xr:uid="{00000000-0005-0000-0000-000073C50000}"/>
    <cellStyle name="Normal 99 6 2" xfId="51194" xr:uid="{00000000-0005-0000-0000-000074C50000}"/>
    <cellStyle name="Normal 99 6 2 2" xfId="51195" xr:uid="{00000000-0005-0000-0000-000075C50000}"/>
    <cellStyle name="Normal 99 6 2 2 2" xfId="51196" xr:uid="{00000000-0005-0000-0000-000076C50000}"/>
    <cellStyle name="Normal 99 6 2 3" xfId="51197" xr:uid="{00000000-0005-0000-0000-000077C50000}"/>
    <cellStyle name="Normal 99 6 3" xfId="51198" xr:uid="{00000000-0005-0000-0000-000078C50000}"/>
    <cellStyle name="Normal 99 6 3 2" xfId="51199" xr:uid="{00000000-0005-0000-0000-000079C50000}"/>
    <cellStyle name="Normal 99 6 3 2 2" xfId="51200" xr:uid="{00000000-0005-0000-0000-00007AC50000}"/>
    <cellStyle name="Normal 99 6 3 3" xfId="51201" xr:uid="{00000000-0005-0000-0000-00007BC50000}"/>
    <cellStyle name="Normal 99 6 4" xfId="51202" xr:uid="{00000000-0005-0000-0000-00007CC50000}"/>
    <cellStyle name="Normal 99 6 4 2" xfId="51203" xr:uid="{00000000-0005-0000-0000-00007DC50000}"/>
    <cellStyle name="Normal 99 6 4 2 2" xfId="51204" xr:uid="{00000000-0005-0000-0000-00007EC50000}"/>
    <cellStyle name="Normal 99 6 4 3" xfId="51205" xr:uid="{00000000-0005-0000-0000-00007FC50000}"/>
    <cellStyle name="Normal 99 6 5" xfId="51206" xr:uid="{00000000-0005-0000-0000-000080C50000}"/>
    <cellStyle name="Normal 99 6 5 2" xfId="51207" xr:uid="{00000000-0005-0000-0000-000081C50000}"/>
    <cellStyle name="Normal 99 6 6" xfId="51208" xr:uid="{00000000-0005-0000-0000-000082C50000}"/>
    <cellStyle name="Normal 99 7" xfId="51209" xr:uid="{00000000-0005-0000-0000-000083C50000}"/>
    <cellStyle name="Normal 99 7 2" xfId="51210" xr:uid="{00000000-0005-0000-0000-000084C50000}"/>
    <cellStyle name="Normal 99 7 2 2" xfId="51211" xr:uid="{00000000-0005-0000-0000-000085C50000}"/>
    <cellStyle name="Normal 99 7 3" xfId="51212" xr:uid="{00000000-0005-0000-0000-000086C50000}"/>
    <cellStyle name="Normal 99 8" xfId="51213" xr:uid="{00000000-0005-0000-0000-000087C50000}"/>
    <cellStyle name="Normal 99 8 2" xfId="51214" xr:uid="{00000000-0005-0000-0000-000088C50000}"/>
    <cellStyle name="Normal 99 8 2 2" xfId="51215" xr:uid="{00000000-0005-0000-0000-000089C50000}"/>
    <cellStyle name="Normal 99 8 3" xfId="51216" xr:uid="{00000000-0005-0000-0000-00008AC50000}"/>
    <cellStyle name="Normal 99 9" xfId="51217" xr:uid="{00000000-0005-0000-0000-00008BC50000}"/>
    <cellStyle name="Normal 99 9 2" xfId="51218" xr:uid="{00000000-0005-0000-0000-00008CC50000}"/>
    <cellStyle name="Normal 99 9 2 2" xfId="51219" xr:uid="{00000000-0005-0000-0000-00008DC50000}"/>
    <cellStyle name="Normal 99 9 3" xfId="51220" xr:uid="{00000000-0005-0000-0000-00008EC50000}"/>
    <cellStyle name="Normal Center" xfId="1415" xr:uid="{00000000-0005-0000-0000-00008FC50000}"/>
    <cellStyle name="Normal_Di551 Price Idea" xfId="1" xr:uid="{00000000-0005-0000-0000-000090C50000}"/>
    <cellStyle name="Normal_MarketingDetail" xfId="56623" xr:uid="{00000000-0005-0000-0000-000091C50000}"/>
    <cellStyle name="Normal_Price Page Template" xfId="2" xr:uid="{00000000-0005-0000-0000-000092C50000}"/>
    <cellStyle name="Normal_Price Page Template 2" xfId="3" xr:uid="{00000000-0005-0000-0000-000093C50000}"/>
    <cellStyle name="Note 2" xfId="1416" xr:uid="{00000000-0005-0000-0000-000094C50000}"/>
    <cellStyle name="Note 2 10" xfId="1417" xr:uid="{00000000-0005-0000-0000-000095C50000}"/>
    <cellStyle name="Note 2 10 2" xfId="1418" xr:uid="{00000000-0005-0000-0000-000096C50000}"/>
    <cellStyle name="Note 2 10 3" xfId="1419" xr:uid="{00000000-0005-0000-0000-000097C50000}"/>
    <cellStyle name="Note 2 10 4" xfId="1420" xr:uid="{00000000-0005-0000-0000-000098C50000}"/>
    <cellStyle name="Note 2 11" xfId="1421" xr:uid="{00000000-0005-0000-0000-000099C50000}"/>
    <cellStyle name="Note 2 12" xfId="1422" xr:uid="{00000000-0005-0000-0000-00009AC50000}"/>
    <cellStyle name="Note 2 13" xfId="1423" xr:uid="{00000000-0005-0000-0000-00009BC50000}"/>
    <cellStyle name="Note 2 14" xfId="51221" xr:uid="{00000000-0005-0000-0000-00009CC50000}"/>
    <cellStyle name="Note 2 2" xfId="1424" xr:uid="{00000000-0005-0000-0000-00009DC50000}"/>
    <cellStyle name="Note 2 2 10" xfId="1425" xr:uid="{00000000-0005-0000-0000-00009EC50000}"/>
    <cellStyle name="Note 2 2 11" xfId="56516" xr:uid="{00000000-0005-0000-0000-00009FC50000}"/>
    <cellStyle name="Note 2 2 2" xfId="1426" xr:uid="{00000000-0005-0000-0000-0000A0C50000}"/>
    <cellStyle name="Note 2 2 2 2" xfId="1427" xr:uid="{00000000-0005-0000-0000-0000A1C50000}"/>
    <cellStyle name="Note 2 2 2 2 2" xfId="1428" xr:uid="{00000000-0005-0000-0000-0000A2C50000}"/>
    <cellStyle name="Note 2 2 2 2 2 2" xfId="1429" xr:uid="{00000000-0005-0000-0000-0000A3C50000}"/>
    <cellStyle name="Note 2 2 2 2 2 3" xfId="1430" xr:uid="{00000000-0005-0000-0000-0000A4C50000}"/>
    <cellStyle name="Note 2 2 2 2 2 4" xfId="1431" xr:uid="{00000000-0005-0000-0000-0000A5C50000}"/>
    <cellStyle name="Note 2 2 2 2 3" xfId="1432" xr:uid="{00000000-0005-0000-0000-0000A6C50000}"/>
    <cellStyle name="Note 2 2 2 2 3 2" xfId="1433" xr:uid="{00000000-0005-0000-0000-0000A7C50000}"/>
    <cellStyle name="Note 2 2 2 2 3 3" xfId="1434" xr:uid="{00000000-0005-0000-0000-0000A8C50000}"/>
    <cellStyle name="Note 2 2 2 2 3 4" xfId="1435" xr:uid="{00000000-0005-0000-0000-0000A9C50000}"/>
    <cellStyle name="Note 2 2 2 2 4" xfId="1436" xr:uid="{00000000-0005-0000-0000-0000AAC50000}"/>
    <cellStyle name="Note 2 2 2 2 4 2" xfId="1437" xr:uid="{00000000-0005-0000-0000-0000ABC50000}"/>
    <cellStyle name="Note 2 2 2 2 4 3" xfId="1438" xr:uid="{00000000-0005-0000-0000-0000ACC50000}"/>
    <cellStyle name="Note 2 2 2 2 4 4" xfId="1439" xr:uid="{00000000-0005-0000-0000-0000ADC50000}"/>
    <cellStyle name="Note 2 2 2 2 5" xfId="1440" xr:uid="{00000000-0005-0000-0000-0000AEC50000}"/>
    <cellStyle name="Note 2 2 2 2 5 2" xfId="1441" xr:uid="{00000000-0005-0000-0000-0000AFC50000}"/>
    <cellStyle name="Note 2 2 2 2 5 3" xfId="1442" xr:uid="{00000000-0005-0000-0000-0000B0C50000}"/>
    <cellStyle name="Note 2 2 2 2 5 4" xfId="1443" xr:uid="{00000000-0005-0000-0000-0000B1C50000}"/>
    <cellStyle name="Note 2 2 2 2 6" xfId="1444" xr:uid="{00000000-0005-0000-0000-0000B2C50000}"/>
    <cellStyle name="Note 2 2 2 2 7" xfId="1445" xr:uid="{00000000-0005-0000-0000-0000B3C50000}"/>
    <cellStyle name="Note 2 2 2 2 8" xfId="1446" xr:uid="{00000000-0005-0000-0000-0000B4C50000}"/>
    <cellStyle name="Note 2 2 2 3" xfId="1447" xr:uid="{00000000-0005-0000-0000-0000B5C50000}"/>
    <cellStyle name="Note 2 2 2 3 2" xfId="1448" xr:uid="{00000000-0005-0000-0000-0000B6C50000}"/>
    <cellStyle name="Note 2 2 2 3 3" xfId="1449" xr:uid="{00000000-0005-0000-0000-0000B7C50000}"/>
    <cellStyle name="Note 2 2 2 3 4" xfId="1450" xr:uid="{00000000-0005-0000-0000-0000B8C50000}"/>
    <cellStyle name="Note 2 2 2 4" xfId="1451" xr:uid="{00000000-0005-0000-0000-0000B9C50000}"/>
    <cellStyle name="Note 2 2 2 4 2" xfId="1452" xr:uid="{00000000-0005-0000-0000-0000BAC50000}"/>
    <cellStyle name="Note 2 2 2 4 3" xfId="1453" xr:uid="{00000000-0005-0000-0000-0000BBC50000}"/>
    <cellStyle name="Note 2 2 2 4 4" xfId="1454" xr:uid="{00000000-0005-0000-0000-0000BCC50000}"/>
    <cellStyle name="Note 2 2 2 5" xfId="1455" xr:uid="{00000000-0005-0000-0000-0000BDC50000}"/>
    <cellStyle name="Note 2 2 2 5 2" xfId="1456" xr:uid="{00000000-0005-0000-0000-0000BEC50000}"/>
    <cellStyle name="Note 2 2 2 5 3" xfId="1457" xr:uid="{00000000-0005-0000-0000-0000BFC50000}"/>
    <cellStyle name="Note 2 2 2 5 4" xfId="1458" xr:uid="{00000000-0005-0000-0000-0000C0C50000}"/>
    <cellStyle name="Note 2 2 2 6" xfId="1459" xr:uid="{00000000-0005-0000-0000-0000C1C50000}"/>
    <cellStyle name="Note 2 2 2 6 2" xfId="1460" xr:uid="{00000000-0005-0000-0000-0000C2C50000}"/>
    <cellStyle name="Note 2 2 2 6 3" xfId="1461" xr:uid="{00000000-0005-0000-0000-0000C3C50000}"/>
    <cellStyle name="Note 2 2 2 6 4" xfId="1462" xr:uid="{00000000-0005-0000-0000-0000C4C50000}"/>
    <cellStyle name="Note 2 2 2 7" xfId="1463" xr:uid="{00000000-0005-0000-0000-0000C5C50000}"/>
    <cellStyle name="Note 2 2 2 8" xfId="1464" xr:uid="{00000000-0005-0000-0000-0000C6C50000}"/>
    <cellStyle name="Note 2 2 2 9" xfId="1465" xr:uid="{00000000-0005-0000-0000-0000C7C50000}"/>
    <cellStyle name="Note 2 2 3" xfId="1466" xr:uid="{00000000-0005-0000-0000-0000C8C50000}"/>
    <cellStyle name="Note 2 2 3 2" xfId="1467" xr:uid="{00000000-0005-0000-0000-0000C9C50000}"/>
    <cellStyle name="Note 2 2 3 2 2" xfId="1468" xr:uid="{00000000-0005-0000-0000-0000CAC50000}"/>
    <cellStyle name="Note 2 2 3 2 3" xfId="1469" xr:uid="{00000000-0005-0000-0000-0000CBC50000}"/>
    <cellStyle name="Note 2 2 3 2 4" xfId="1470" xr:uid="{00000000-0005-0000-0000-0000CCC50000}"/>
    <cellStyle name="Note 2 2 3 3" xfId="1471" xr:uid="{00000000-0005-0000-0000-0000CDC50000}"/>
    <cellStyle name="Note 2 2 3 3 2" xfId="1472" xr:uid="{00000000-0005-0000-0000-0000CEC50000}"/>
    <cellStyle name="Note 2 2 3 3 3" xfId="1473" xr:uid="{00000000-0005-0000-0000-0000CFC50000}"/>
    <cellStyle name="Note 2 2 3 3 4" xfId="1474" xr:uid="{00000000-0005-0000-0000-0000D0C50000}"/>
    <cellStyle name="Note 2 2 3 4" xfId="1475" xr:uid="{00000000-0005-0000-0000-0000D1C50000}"/>
    <cellStyle name="Note 2 2 3 4 2" xfId="1476" xr:uid="{00000000-0005-0000-0000-0000D2C50000}"/>
    <cellStyle name="Note 2 2 3 4 3" xfId="1477" xr:uid="{00000000-0005-0000-0000-0000D3C50000}"/>
    <cellStyle name="Note 2 2 3 4 4" xfId="1478" xr:uid="{00000000-0005-0000-0000-0000D4C50000}"/>
    <cellStyle name="Note 2 2 3 5" xfId="1479" xr:uid="{00000000-0005-0000-0000-0000D5C50000}"/>
    <cellStyle name="Note 2 2 3 5 2" xfId="1480" xr:uid="{00000000-0005-0000-0000-0000D6C50000}"/>
    <cellStyle name="Note 2 2 3 5 3" xfId="1481" xr:uid="{00000000-0005-0000-0000-0000D7C50000}"/>
    <cellStyle name="Note 2 2 3 5 4" xfId="1482" xr:uid="{00000000-0005-0000-0000-0000D8C50000}"/>
    <cellStyle name="Note 2 2 3 6" xfId="1483" xr:uid="{00000000-0005-0000-0000-0000D9C50000}"/>
    <cellStyle name="Note 2 2 3 7" xfId="1484" xr:uid="{00000000-0005-0000-0000-0000DAC50000}"/>
    <cellStyle name="Note 2 2 3 8" xfId="1485" xr:uid="{00000000-0005-0000-0000-0000DBC50000}"/>
    <cellStyle name="Note 2 2 4" xfId="1486" xr:uid="{00000000-0005-0000-0000-0000DCC50000}"/>
    <cellStyle name="Note 2 2 4 2" xfId="1487" xr:uid="{00000000-0005-0000-0000-0000DDC50000}"/>
    <cellStyle name="Note 2 2 4 3" xfId="1488" xr:uid="{00000000-0005-0000-0000-0000DEC50000}"/>
    <cellStyle name="Note 2 2 4 4" xfId="1489" xr:uid="{00000000-0005-0000-0000-0000DFC50000}"/>
    <cellStyle name="Note 2 2 5" xfId="1490" xr:uid="{00000000-0005-0000-0000-0000E0C50000}"/>
    <cellStyle name="Note 2 2 5 2" xfId="1491" xr:uid="{00000000-0005-0000-0000-0000E1C50000}"/>
    <cellStyle name="Note 2 2 5 3" xfId="1492" xr:uid="{00000000-0005-0000-0000-0000E2C50000}"/>
    <cellStyle name="Note 2 2 5 4" xfId="1493" xr:uid="{00000000-0005-0000-0000-0000E3C50000}"/>
    <cellStyle name="Note 2 2 6" xfId="1494" xr:uid="{00000000-0005-0000-0000-0000E4C50000}"/>
    <cellStyle name="Note 2 2 6 2" xfId="1495" xr:uid="{00000000-0005-0000-0000-0000E5C50000}"/>
    <cellStyle name="Note 2 2 6 3" xfId="1496" xr:uid="{00000000-0005-0000-0000-0000E6C50000}"/>
    <cellStyle name="Note 2 2 6 4" xfId="1497" xr:uid="{00000000-0005-0000-0000-0000E7C50000}"/>
    <cellStyle name="Note 2 2 7" xfId="1498" xr:uid="{00000000-0005-0000-0000-0000E8C50000}"/>
    <cellStyle name="Note 2 2 7 2" xfId="1499" xr:uid="{00000000-0005-0000-0000-0000E9C50000}"/>
    <cellStyle name="Note 2 2 7 3" xfId="1500" xr:uid="{00000000-0005-0000-0000-0000EAC50000}"/>
    <cellStyle name="Note 2 2 7 4" xfId="1501" xr:uid="{00000000-0005-0000-0000-0000EBC50000}"/>
    <cellStyle name="Note 2 2 8" xfId="1502" xr:uid="{00000000-0005-0000-0000-0000ECC50000}"/>
    <cellStyle name="Note 2 2 9" xfId="1503" xr:uid="{00000000-0005-0000-0000-0000EDC50000}"/>
    <cellStyle name="Note 2 3" xfId="1504" xr:uid="{00000000-0005-0000-0000-0000EEC50000}"/>
    <cellStyle name="Note 2 3 2" xfId="1505" xr:uid="{00000000-0005-0000-0000-0000EFC50000}"/>
    <cellStyle name="Note 2 3 2 2" xfId="1506" xr:uid="{00000000-0005-0000-0000-0000F0C50000}"/>
    <cellStyle name="Note 2 3 2 2 2" xfId="1507" xr:uid="{00000000-0005-0000-0000-0000F1C50000}"/>
    <cellStyle name="Note 2 3 2 2 3" xfId="1508" xr:uid="{00000000-0005-0000-0000-0000F2C50000}"/>
    <cellStyle name="Note 2 3 2 2 4" xfId="1509" xr:uid="{00000000-0005-0000-0000-0000F3C50000}"/>
    <cellStyle name="Note 2 3 2 3" xfId="1510" xr:uid="{00000000-0005-0000-0000-0000F4C50000}"/>
    <cellStyle name="Note 2 3 2 3 2" xfId="1511" xr:uid="{00000000-0005-0000-0000-0000F5C50000}"/>
    <cellStyle name="Note 2 3 2 3 3" xfId="1512" xr:uid="{00000000-0005-0000-0000-0000F6C50000}"/>
    <cellStyle name="Note 2 3 2 3 4" xfId="1513" xr:uid="{00000000-0005-0000-0000-0000F7C50000}"/>
    <cellStyle name="Note 2 3 2 4" xfId="1514" xr:uid="{00000000-0005-0000-0000-0000F8C50000}"/>
    <cellStyle name="Note 2 3 2 4 2" xfId="1515" xr:uid="{00000000-0005-0000-0000-0000F9C50000}"/>
    <cellStyle name="Note 2 3 2 4 3" xfId="1516" xr:uid="{00000000-0005-0000-0000-0000FAC50000}"/>
    <cellStyle name="Note 2 3 2 4 4" xfId="1517" xr:uid="{00000000-0005-0000-0000-0000FBC50000}"/>
    <cellStyle name="Note 2 3 2 5" xfId="1518" xr:uid="{00000000-0005-0000-0000-0000FCC50000}"/>
    <cellStyle name="Note 2 3 2 5 2" xfId="1519" xr:uid="{00000000-0005-0000-0000-0000FDC50000}"/>
    <cellStyle name="Note 2 3 2 5 3" xfId="1520" xr:uid="{00000000-0005-0000-0000-0000FEC50000}"/>
    <cellStyle name="Note 2 3 2 5 4" xfId="1521" xr:uid="{00000000-0005-0000-0000-0000FFC50000}"/>
    <cellStyle name="Note 2 3 2 6" xfId="1522" xr:uid="{00000000-0005-0000-0000-000000C60000}"/>
    <cellStyle name="Note 2 3 2 7" xfId="1523" xr:uid="{00000000-0005-0000-0000-000001C60000}"/>
    <cellStyle name="Note 2 3 2 8" xfId="1524" xr:uid="{00000000-0005-0000-0000-000002C60000}"/>
    <cellStyle name="Note 2 3 3" xfId="1525" xr:uid="{00000000-0005-0000-0000-000003C60000}"/>
    <cellStyle name="Note 2 3 3 2" xfId="1526" xr:uid="{00000000-0005-0000-0000-000004C60000}"/>
    <cellStyle name="Note 2 3 3 3" xfId="1527" xr:uid="{00000000-0005-0000-0000-000005C60000}"/>
    <cellStyle name="Note 2 3 3 4" xfId="1528" xr:uid="{00000000-0005-0000-0000-000006C60000}"/>
    <cellStyle name="Note 2 3 4" xfId="1529" xr:uid="{00000000-0005-0000-0000-000007C60000}"/>
    <cellStyle name="Note 2 3 4 2" xfId="1530" xr:uid="{00000000-0005-0000-0000-000008C60000}"/>
    <cellStyle name="Note 2 3 4 3" xfId="1531" xr:uid="{00000000-0005-0000-0000-000009C60000}"/>
    <cellStyle name="Note 2 3 4 4" xfId="1532" xr:uid="{00000000-0005-0000-0000-00000AC60000}"/>
    <cellStyle name="Note 2 3 5" xfId="1533" xr:uid="{00000000-0005-0000-0000-00000BC60000}"/>
    <cellStyle name="Note 2 3 5 2" xfId="1534" xr:uid="{00000000-0005-0000-0000-00000CC60000}"/>
    <cellStyle name="Note 2 3 5 3" xfId="1535" xr:uid="{00000000-0005-0000-0000-00000DC60000}"/>
    <cellStyle name="Note 2 3 5 4" xfId="1536" xr:uid="{00000000-0005-0000-0000-00000EC60000}"/>
    <cellStyle name="Note 2 3 6" xfId="1537" xr:uid="{00000000-0005-0000-0000-00000FC60000}"/>
    <cellStyle name="Note 2 3 6 2" xfId="1538" xr:uid="{00000000-0005-0000-0000-000010C60000}"/>
    <cellStyle name="Note 2 3 6 3" xfId="1539" xr:uid="{00000000-0005-0000-0000-000011C60000}"/>
    <cellStyle name="Note 2 3 6 4" xfId="1540" xr:uid="{00000000-0005-0000-0000-000012C60000}"/>
    <cellStyle name="Note 2 3 7" xfId="1541" xr:uid="{00000000-0005-0000-0000-000013C60000}"/>
    <cellStyle name="Note 2 3 8" xfId="1542" xr:uid="{00000000-0005-0000-0000-000014C60000}"/>
    <cellStyle name="Note 2 3 9" xfId="1543" xr:uid="{00000000-0005-0000-0000-000015C60000}"/>
    <cellStyle name="Note 2 4" xfId="1544" xr:uid="{00000000-0005-0000-0000-000016C60000}"/>
    <cellStyle name="Note 2 4 2" xfId="1545" xr:uid="{00000000-0005-0000-0000-000017C60000}"/>
    <cellStyle name="Note 2 4 2 2" xfId="1546" xr:uid="{00000000-0005-0000-0000-000018C60000}"/>
    <cellStyle name="Note 2 4 2 3" xfId="1547" xr:uid="{00000000-0005-0000-0000-000019C60000}"/>
    <cellStyle name="Note 2 4 2 4" xfId="1548" xr:uid="{00000000-0005-0000-0000-00001AC60000}"/>
    <cellStyle name="Note 2 4 3" xfId="1549" xr:uid="{00000000-0005-0000-0000-00001BC60000}"/>
    <cellStyle name="Note 2 4 3 2" xfId="1550" xr:uid="{00000000-0005-0000-0000-00001CC60000}"/>
    <cellStyle name="Note 2 4 3 3" xfId="1551" xr:uid="{00000000-0005-0000-0000-00001DC60000}"/>
    <cellStyle name="Note 2 4 3 4" xfId="1552" xr:uid="{00000000-0005-0000-0000-00001EC60000}"/>
    <cellStyle name="Note 2 4 4" xfId="1553" xr:uid="{00000000-0005-0000-0000-00001FC60000}"/>
    <cellStyle name="Note 2 4 4 2" xfId="1554" xr:uid="{00000000-0005-0000-0000-000020C60000}"/>
    <cellStyle name="Note 2 4 4 3" xfId="1555" xr:uid="{00000000-0005-0000-0000-000021C60000}"/>
    <cellStyle name="Note 2 4 4 4" xfId="1556" xr:uid="{00000000-0005-0000-0000-000022C60000}"/>
    <cellStyle name="Note 2 4 5" xfId="1557" xr:uid="{00000000-0005-0000-0000-000023C60000}"/>
    <cellStyle name="Note 2 4 5 2" xfId="1558" xr:uid="{00000000-0005-0000-0000-000024C60000}"/>
    <cellStyle name="Note 2 4 5 3" xfId="1559" xr:uid="{00000000-0005-0000-0000-000025C60000}"/>
    <cellStyle name="Note 2 4 5 4" xfId="1560" xr:uid="{00000000-0005-0000-0000-000026C60000}"/>
    <cellStyle name="Note 2 4 6" xfId="1561" xr:uid="{00000000-0005-0000-0000-000027C60000}"/>
    <cellStyle name="Note 2 4 7" xfId="1562" xr:uid="{00000000-0005-0000-0000-000028C60000}"/>
    <cellStyle name="Note 2 4 8" xfId="1563" xr:uid="{00000000-0005-0000-0000-000029C60000}"/>
    <cellStyle name="Note 2 5" xfId="1564" xr:uid="{00000000-0005-0000-0000-00002AC60000}"/>
    <cellStyle name="Note 2 5 2" xfId="1565" xr:uid="{00000000-0005-0000-0000-00002BC60000}"/>
    <cellStyle name="Note 2 5 3" xfId="1566" xr:uid="{00000000-0005-0000-0000-00002CC60000}"/>
    <cellStyle name="Note 2 5 4" xfId="1567" xr:uid="{00000000-0005-0000-0000-00002DC60000}"/>
    <cellStyle name="Note 2 6" xfId="1568" xr:uid="{00000000-0005-0000-0000-00002EC60000}"/>
    <cellStyle name="Note 2 6 2" xfId="1569" xr:uid="{00000000-0005-0000-0000-00002FC60000}"/>
    <cellStyle name="Note 2 6 3" xfId="1570" xr:uid="{00000000-0005-0000-0000-000030C60000}"/>
    <cellStyle name="Note 2 6 4" xfId="1571" xr:uid="{00000000-0005-0000-0000-000031C60000}"/>
    <cellStyle name="Note 2 7" xfId="1572" xr:uid="{00000000-0005-0000-0000-000032C60000}"/>
    <cellStyle name="Note 2 7 2" xfId="1573" xr:uid="{00000000-0005-0000-0000-000033C60000}"/>
    <cellStyle name="Note 2 7 3" xfId="1574" xr:uid="{00000000-0005-0000-0000-000034C60000}"/>
    <cellStyle name="Note 2 7 4" xfId="1575" xr:uid="{00000000-0005-0000-0000-000035C60000}"/>
    <cellStyle name="Note 2 8" xfId="1576" xr:uid="{00000000-0005-0000-0000-000036C60000}"/>
    <cellStyle name="Note 2 8 2" xfId="1577" xr:uid="{00000000-0005-0000-0000-000037C60000}"/>
    <cellStyle name="Note 2 8 3" xfId="1578" xr:uid="{00000000-0005-0000-0000-000038C60000}"/>
    <cellStyle name="Note 2 8 4" xfId="1579" xr:uid="{00000000-0005-0000-0000-000039C60000}"/>
    <cellStyle name="Note 2 9" xfId="1580" xr:uid="{00000000-0005-0000-0000-00003AC60000}"/>
    <cellStyle name="Note 2 9 2" xfId="1581" xr:uid="{00000000-0005-0000-0000-00003BC60000}"/>
    <cellStyle name="Note 2 9 3" xfId="1582" xr:uid="{00000000-0005-0000-0000-00003CC60000}"/>
    <cellStyle name="Note 2 9 4" xfId="1583" xr:uid="{00000000-0005-0000-0000-00003DC60000}"/>
    <cellStyle name="Note 2 9 5" xfId="1584" xr:uid="{00000000-0005-0000-0000-00003EC60000}"/>
    <cellStyle name="Note 3" xfId="1585" xr:uid="{00000000-0005-0000-0000-00003FC60000}"/>
    <cellStyle name="Note 3 10" xfId="1586" xr:uid="{00000000-0005-0000-0000-000040C60000}"/>
    <cellStyle name="Note 3 11" xfId="51222" xr:uid="{00000000-0005-0000-0000-000041C60000}"/>
    <cellStyle name="Note 3 2" xfId="1587" xr:uid="{00000000-0005-0000-0000-000042C60000}"/>
    <cellStyle name="Note 3 2 2" xfId="1588" xr:uid="{00000000-0005-0000-0000-000043C60000}"/>
    <cellStyle name="Note 3 2 2 2" xfId="1589" xr:uid="{00000000-0005-0000-0000-000044C60000}"/>
    <cellStyle name="Note 3 2 2 2 2" xfId="1590" xr:uid="{00000000-0005-0000-0000-000045C60000}"/>
    <cellStyle name="Note 3 2 2 2 3" xfId="1591" xr:uid="{00000000-0005-0000-0000-000046C60000}"/>
    <cellStyle name="Note 3 2 2 2 4" xfId="1592" xr:uid="{00000000-0005-0000-0000-000047C60000}"/>
    <cellStyle name="Note 3 2 2 3" xfId="1593" xr:uid="{00000000-0005-0000-0000-000048C60000}"/>
    <cellStyle name="Note 3 2 2 3 2" xfId="1594" xr:uid="{00000000-0005-0000-0000-000049C60000}"/>
    <cellStyle name="Note 3 2 2 3 3" xfId="1595" xr:uid="{00000000-0005-0000-0000-00004AC60000}"/>
    <cellStyle name="Note 3 2 2 3 4" xfId="1596" xr:uid="{00000000-0005-0000-0000-00004BC60000}"/>
    <cellStyle name="Note 3 2 2 4" xfId="1597" xr:uid="{00000000-0005-0000-0000-00004CC60000}"/>
    <cellStyle name="Note 3 2 2 4 2" xfId="1598" xr:uid="{00000000-0005-0000-0000-00004DC60000}"/>
    <cellStyle name="Note 3 2 2 4 3" xfId="1599" xr:uid="{00000000-0005-0000-0000-00004EC60000}"/>
    <cellStyle name="Note 3 2 2 4 4" xfId="1600" xr:uid="{00000000-0005-0000-0000-00004FC60000}"/>
    <cellStyle name="Note 3 2 2 5" xfId="1601" xr:uid="{00000000-0005-0000-0000-000050C60000}"/>
    <cellStyle name="Note 3 2 2 5 2" xfId="1602" xr:uid="{00000000-0005-0000-0000-000051C60000}"/>
    <cellStyle name="Note 3 2 2 5 3" xfId="1603" xr:uid="{00000000-0005-0000-0000-000052C60000}"/>
    <cellStyle name="Note 3 2 2 5 4" xfId="1604" xr:uid="{00000000-0005-0000-0000-000053C60000}"/>
    <cellStyle name="Note 3 2 2 6" xfId="1605" xr:uid="{00000000-0005-0000-0000-000054C60000}"/>
    <cellStyle name="Note 3 2 2 7" xfId="1606" xr:uid="{00000000-0005-0000-0000-000055C60000}"/>
    <cellStyle name="Note 3 2 2 8" xfId="1607" xr:uid="{00000000-0005-0000-0000-000056C60000}"/>
    <cellStyle name="Note 3 2 3" xfId="1608" xr:uid="{00000000-0005-0000-0000-000057C60000}"/>
    <cellStyle name="Note 3 2 3 2" xfId="1609" xr:uid="{00000000-0005-0000-0000-000058C60000}"/>
    <cellStyle name="Note 3 2 3 3" xfId="1610" xr:uid="{00000000-0005-0000-0000-000059C60000}"/>
    <cellStyle name="Note 3 2 3 4" xfId="1611" xr:uid="{00000000-0005-0000-0000-00005AC60000}"/>
    <cellStyle name="Note 3 2 4" xfId="1612" xr:uid="{00000000-0005-0000-0000-00005BC60000}"/>
    <cellStyle name="Note 3 2 4 2" xfId="1613" xr:uid="{00000000-0005-0000-0000-00005CC60000}"/>
    <cellStyle name="Note 3 2 4 3" xfId="1614" xr:uid="{00000000-0005-0000-0000-00005DC60000}"/>
    <cellStyle name="Note 3 2 4 4" xfId="1615" xr:uid="{00000000-0005-0000-0000-00005EC60000}"/>
    <cellStyle name="Note 3 2 5" xfId="1616" xr:uid="{00000000-0005-0000-0000-00005FC60000}"/>
    <cellStyle name="Note 3 2 5 2" xfId="1617" xr:uid="{00000000-0005-0000-0000-000060C60000}"/>
    <cellStyle name="Note 3 2 5 3" xfId="1618" xr:uid="{00000000-0005-0000-0000-000061C60000}"/>
    <cellStyle name="Note 3 2 5 4" xfId="1619" xr:uid="{00000000-0005-0000-0000-000062C60000}"/>
    <cellStyle name="Note 3 2 6" xfId="1620" xr:uid="{00000000-0005-0000-0000-000063C60000}"/>
    <cellStyle name="Note 3 2 6 2" xfId="1621" xr:uid="{00000000-0005-0000-0000-000064C60000}"/>
    <cellStyle name="Note 3 2 6 3" xfId="1622" xr:uid="{00000000-0005-0000-0000-000065C60000}"/>
    <cellStyle name="Note 3 2 6 4" xfId="1623" xr:uid="{00000000-0005-0000-0000-000066C60000}"/>
    <cellStyle name="Note 3 2 7" xfId="1624" xr:uid="{00000000-0005-0000-0000-000067C60000}"/>
    <cellStyle name="Note 3 2 8" xfId="1625" xr:uid="{00000000-0005-0000-0000-000068C60000}"/>
    <cellStyle name="Note 3 2 9" xfId="1626" xr:uid="{00000000-0005-0000-0000-000069C60000}"/>
    <cellStyle name="Note 3 3" xfId="1627" xr:uid="{00000000-0005-0000-0000-00006AC60000}"/>
    <cellStyle name="Note 3 3 2" xfId="1628" xr:uid="{00000000-0005-0000-0000-00006BC60000}"/>
    <cellStyle name="Note 3 3 2 2" xfId="1629" xr:uid="{00000000-0005-0000-0000-00006CC60000}"/>
    <cellStyle name="Note 3 3 2 3" xfId="1630" xr:uid="{00000000-0005-0000-0000-00006DC60000}"/>
    <cellStyle name="Note 3 3 2 4" xfId="1631" xr:uid="{00000000-0005-0000-0000-00006EC60000}"/>
    <cellStyle name="Note 3 3 3" xfId="1632" xr:uid="{00000000-0005-0000-0000-00006FC60000}"/>
    <cellStyle name="Note 3 3 3 2" xfId="1633" xr:uid="{00000000-0005-0000-0000-000070C60000}"/>
    <cellStyle name="Note 3 3 3 3" xfId="1634" xr:uid="{00000000-0005-0000-0000-000071C60000}"/>
    <cellStyle name="Note 3 3 3 4" xfId="1635" xr:uid="{00000000-0005-0000-0000-000072C60000}"/>
    <cellStyle name="Note 3 3 4" xfId="1636" xr:uid="{00000000-0005-0000-0000-000073C60000}"/>
    <cellStyle name="Note 3 3 4 2" xfId="1637" xr:uid="{00000000-0005-0000-0000-000074C60000}"/>
    <cellStyle name="Note 3 3 4 3" xfId="1638" xr:uid="{00000000-0005-0000-0000-000075C60000}"/>
    <cellStyle name="Note 3 3 4 4" xfId="1639" xr:uid="{00000000-0005-0000-0000-000076C60000}"/>
    <cellStyle name="Note 3 3 5" xfId="1640" xr:uid="{00000000-0005-0000-0000-000077C60000}"/>
    <cellStyle name="Note 3 3 5 2" xfId="1641" xr:uid="{00000000-0005-0000-0000-000078C60000}"/>
    <cellStyle name="Note 3 3 5 3" xfId="1642" xr:uid="{00000000-0005-0000-0000-000079C60000}"/>
    <cellStyle name="Note 3 3 5 4" xfId="1643" xr:uid="{00000000-0005-0000-0000-00007AC60000}"/>
    <cellStyle name="Note 3 3 6" xfId="1644" xr:uid="{00000000-0005-0000-0000-00007BC60000}"/>
    <cellStyle name="Note 3 3 7" xfId="1645" xr:uid="{00000000-0005-0000-0000-00007CC60000}"/>
    <cellStyle name="Note 3 3 8" xfId="1646" xr:uid="{00000000-0005-0000-0000-00007DC60000}"/>
    <cellStyle name="Note 3 4" xfId="1647" xr:uid="{00000000-0005-0000-0000-00007EC60000}"/>
    <cellStyle name="Note 3 4 2" xfId="1648" xr:uid="{00000000-0005-0000-0000-00007FC60000}"/>
    <cellStyle name="Note 3 4 3" xfId="1649" xr:uid="{00000000-0005-0000-0000-000080C60000}"/>
    <cellStyle name="Note 3 4 4" xfId="1650" xr:uid="{00000000-0005-0000-0000-000081C60000}"/>
    <cellStyle name="Note 3 5" xfId="1651" xr:uid="{00000000-0005-0000-0000-000082C60000}"/>
    <cellStyle name="Note 3 5 2" xfId="1652" xr:uid="{00000000-0005-0000-0000-000083C60000}"/>
    <cellStyle name="Note 3 5 3" xfId="1653" xr:uid="{00000000-0005-0000-0000-000084C60000}"/>
    <cellStyle name="Note 3 5 4" xfId="1654" xr:uid="{00000000-0005-0000-0000-000085C60000}"/>
    <cellStyle name="Note 3 6" xfId="1655" xr:uid="{00000000-0005-0000-0000-000086C60000}"/>
    <cellStyle name="Note 3 6 2" xfId="1656" xr:uid="{00000000-0005-0000-0000-000087C60000}"/>
    <cellStyle name="Note 3 6 3" xfId="1657" xr:uid="{00000000-0005-0000-0000-000088C60000}"/>
    <cellStyle name="Note 3 6 4" xfId="1658" xr:uid="{00000000-0005-0000-0000-000089C60000}"/>
    <cellStyle name="Note 3 7" xfId="1659" xr:uid="{00000000-0005-0000-0000-00008AC60000}"/>
    <cellStyle name="Note 3 7 2" xfId="1660" xr:uid="{00000000-0005-0000-0000-00008BC60000}"/>
    <cellStyle name="Note 3 7 3" xfId="1661" xr:uid="{00000000-0005-0000-0000-00008CC60000}"/>
    <cellStyle name="Note 3 7 4" xfId="1662" xr:uid="{00000000-0005-0000-0000-00008DC60000}"/>
    <cellStyle name="Note 3 8" xfId="1663" xr:uid="{00000000-0005-0000-0000-00008EC60000}"/>
    <cellStyle name="Note 3 9" xfId="1664" xr:uid="{00000000-0005-0000-0000-00008FC60000}"/>
    <cellStyle name="Note 4" xfId="51223" xr:uid="{00000000-0005-0000-0000-000090C60000}"/>
    <cellStyle name="Note 4 2" xfId="51224" xr:uid="{00000000-0005-0000-0000-000091C60000}"/>
    <cellStyle name="Note 4 3" xfId="56517" xr:uid="{00000000-0005-0000-0000-000092C60000}"/>
    <cellStyle name="Note 5" xfId="51225" xr:uid="{00000000-0005-0000-0000-000093C60000}"/>
    <cellStyle name="Notiz 2" xfId="51226" xr:uid="{00000000-0005-0000-0000-000094C60000}"/>
    <cellStyle name="Output 2" xfId="1665" xr:uid="{00000000-0005-0000-0000-000095C60000}"/>
    <cellStyle name="Output 2 10" xfId="1666" xr:uid="{00000000-0005-0000-0000-000096C60000}"/>
    <cellStyle name="Output 2 11" xfId="1667" xr:uid="{00000000-0005-0000-0000-000097C60000}"/>
    <cellStyle name="Output 2 12" xfId="51227" xr:uid="{00000000-0005-0000-0000-000098C60000}"/>
    <cellStyle name="Output 2 13" xfId="51228" xr:uid="{00000000-0005-0000-0000-000099C60000}"/>
    <cellStyle name="Output 2 2" xfId="1668" xr:uid="{00000000-0005-0000-0000-00009AC60000}"/>
    <cellStyle name="Output 2 2 2" xfId="1669" xr:uid="{00000000-0005-0000-0000-00009BC60000}"/>
    <cellStyle name="Output 2 2 2 2" xfId="1670" xr:uid="{00000000-0005-0000-0000-00009CC60000}"/>
    <cellStyle name="Output 2 2 2 2 2" xfId="1671" xr:uid="{00000000-0005-0000-0000-00009DC60000}"/>
    <cellStyle name="Output 2 2 2 2 3" xfId="1672" xr:uid="{00000000-0005-0000-0000-00009EC60000}"/>
    <cellStyle name="Output 2 2 2 2 4" xfId="1673" xr:uid="{00000000-0005-0000-0000-00009FC60000}"/>
    <cellStyle name="Output 2 2 2 3" xfId="1674" xr:uid="{00000000-0005-0000-0000-0000A0C60000}"/>
    <cellStyle name="Output 2 2 2 3 2" xfId="1675" xr:uid="{00000000-0005-0000-0000-0000A1C60000}"/>
    <cellStyle name="Output 2 2 2 3 3" xfId="1676" xr:uid="{00000000-0005-0000-0000-0000A2C60000}"/>
    <cellStyle name="Output 2 2 2 3 4" xfId="1677" xr:uid="{00000000-0005-0000-0000-0000A3C60000}"/>
    <cellStyle name="Output 2 2 2 4" xfId="1678" xr:uid="{00000000-0005-0000-0000-0000A4C60000}"/>
    <cellStyle name="Output 2 2 2 4 2" xfId="1679" xr:uid="{00000000-0005-0000-0000-0000A5C60000}"/>
    <cellStyle name="Output 2 2 2 4 3" xfId="1680" xr:uid="{00000000-0005-0000-0000-0000A6C60000}"/>
    <cellStyle name="Output 2 2 2 4 4" xfId="1681" xr:uid="{00000000-0005-0000-0000-0000A7C60000}"/>
    <cellStyle name="Output 2 2 2 5" xfId="1682" xr:uid="{00000000-0005-0000-0000-0000A8C60000}"/>
    <cellStyle name="Output 2 2 2 6" xfId="1683" xr:uid="{00000000-0005-0000-0000-0000A9C60000}"/>
    <cellStyle name="Output 2 2 2 7" xfId="1684" xr:uid="{00000000-0005-0000-0000-0000AAC60000}"/>
    <cellStyle name="Output 2 2 3" xfId="1685" xr:uid="{00000000-0005-0000-0000-0000ABC60000}"/>
    <cellStyle name="Output 2 2 3 2" xfId="1686" xr:uid="{00000000-0005-0000-0000-0000ACC60000}"/>
    <cellStyle name="Output 2 2 3 3" xfId="1687" xr:uid="{00000000-0005-0000-0000-0000ADC60000}"/>
    <cellStyle name="Output 2 2 3 4" xfId="1688" xr:uid="{00000000-0005-0000-0000-0000AEC60000}"/>
    <cellStyle name="Output 2 2 4" xfId="1689" xr:uid="{00000000-0005-0000-0000-0000AFC60000}"/>
    <cellStyle name="Output 2 2 4 2" xfId="1690" xr:uid="{00000000-0005-0000-0000-0000B0C60000}"/>
    <cellStyle name="Output 2 2 4 3" xfId="1691" xr:uid="{00000000-0005-0000-0000-0000B1C60000}"/>
    <cellStyle name="Output 2 2 4 4" xfId="1692" xr:uid="{00000000-0005-0000-0000-0000B2C60000}"/>
    <cellStyle name="Output 2 2 5" xfId="1693" xr:uid="{00000000-0005-0000-0000-0000B3C60000}"/>
    <cellStyle name="Output 2 2 5 2" xfId="1694" xr:uid="{00000000-0005-0000-0000-0000B4C60000}"/>
    <cellStyle name="Output 2 2 5 3" xfId="1695" xr:uid="{00000000-0005-0000-0000-0000B5C60000}"/>
    <cellStyle name="Output 2 2 5 4" xfId="1696" xr:uid="{00000000-0005-0000-0000-0000B6C60000}"/>
    <cellStyle name="Output 2 2 6" xfId="1697" xr:uid="{00000000-0005-0000-0000-0000B7C60000}"/>
    <cellStyle name="Output 2 2 7" xfId="1698" xr:uid="{00000000-0005-0000-0000-0000B8C60000}"/>
    <cellStyle name="Output 2 2 8" xfId="1699" xr:uid="{00000000-0005-0000-0000-0000B9C60000}"/>
    <cellStyle name="Output 2 3" xfId="1700" xr:uid="{00000000-0005-0000-0000-0000BAC60000}"/>
    <cellStyle name="Output 2 3 2" xfId="1701" xr:uid="{00000000-0005-0000-0000-0000BBC60000}"/>
    <cellStyle name="Output 2 3 2 2" xfId="1702" xr:uid="{00000000-0005-0000-0000-0000BCC60000}"/>
    <cellStyle name="Output 2 3 2 3" xfId="1703" xr:uid="{00000000-0005-0000-0000-0000BDC60000}"/>
    <cellStyle name="Output 2 3 2 4" xfId="1704" xr:uid="{00000000-0005-0000-0000-0000BEC60000}"/>
    <cellStyle name="Output 2 3 3" xfId="1705" xr:uid="{00000000-0005-0000-0000-0000BFC60000}"/>
    <cellStyle name="Output 2 3 3 2" xfId="1706" xr:uid="{00000000-0005-0000-0000-0000C0C60000}"/>
    <cellStyle name="Output 2 3 3 3" xfId="1707" xr:uid="{00000000-0005-0000-0000-0000C1C60000}"/>
    <cellStyle name="Output 2 3 3 4" xfId="1708" xr:uid="{00000000-0005-0000-0000-0000C2C60000}"/>
    <cellStyle name="Output 2 3 4" xfId="1709" xr:uid="{00000000-0005-0000-0000-0000C3C60000}"/>
    <cellStyle name="Output 2 3 4 2" xfId="1710" xr:uid="{00000000-0005-0000-0000-0000C4C60000}"/>
    <cellStyle name="Output 2 3 4 3" xfId="1711" xr:uid="{00000000-0005-0000-0000-0000C5C60000}"/>
    <cellStyle name="Output 2 3 4 4" xfId="1712" xr:uid="{00000000-0005-0000-0000-0000C6C60000}"/>
    <cellStyle name="Output 2 3 5" xfId="1713" xr:uid="{00000000-0005-0000-0000-0000C7C60000}"/>
    <cellStyle name="Output 2 3 6" xfId="1714" xr:uid="{00000000-0005-0000-0000-0000C8C60000}"/>
    <cellStyle name="Output 2 3 7" xfId="1715" xr:uid="{00000000-0005-0000-0000-0000C9C60000}"/>
    <cellStyle name="Output 2 4" xfId="1716" xr:uid="{00000000-0005-0000-0000-0000CAC60000}"/>
    <cellStyle name="Output 2 4 2" xfId="1717" xr:uid="{00000000-0005-0000-0000-0000CBC60000}"/>
    <cellStyle name="Output 2 4 3" xfId="1718" xr:uid="{00000000-0005-0000-0000-0000CCC60000}"/>
    <cellStyle name="Output 2 4 4" xfId="1719" xr:uid="{00000000-0005-0000-0000-0000CDC60000}"/>
    <cellStyle name="Output 2 5" xfId="1720" xr:uid="{00000000-0005-0000-0000-0000CEC60000}"/>
    <cellStyle name="Output 2 5 2" xfId="1721" xr:uid="{00000000-0005-0000-0000-0000CFC60000}"/>
    <cellStyle name="Output 2 5 3" xfId="1722" xr:uid="{00000000-0005-0000-0000-0000D0C60000}"/>
    <cellStyle name="Output 2 5 4" xfId="1723" xr:uid="{00000000-0005-0000-0000-0000D1C60000}"/>
    <cellStyle name="Output 2 6" xfId="1724" xr:uid="{00000000-0005-0000-0000-0000D2C60000}"/>
    <cellStyle name="Output 2 6 2" xfId="1725" xr:uid="{00000000-0005-0000-0000-0000D3C60000}"/>
    <cellStyle name="Output 2 6 3" xfId="1726" xr:uid="{00000000-0005-0000-0000-0000D4C60000}"/>
    <cellStyle name="Output 2 6 4" xfId="1727" xr:uid="{00000000-0005-0000-0000-0000D5C60000}"/>
    <cellStyle name="Output 2 7" xfId="1728" xr:uid="{00000000-0005-0000-0000-0000D6C60000}"/>
    <cellStyle name="Output 2 7 2" xfId="1729" xr:uid="{00000000-0005-0000-0000-0000D7C60000}"/>
    <cellStyle name="Output 2 7 3" xfId="1730" xr:uid="{00000000-0005-0000-0000-0000D8C60000}"/>
    <cellStyle name="Output 2 7 4" xfId="1731" xr:uid="{00000000-0005-0000-0000-0000D9C60000}"/>
    <cellStyle name="Output 2 7 5" xfId="1732" xr:uid="{00000000-0005-0000-0000-0000DAC60000}"/>
    <cellStyle name="Output 2 8" xfId="1733" xr:uid="{00000000-0005-0000-0000-0000DBC60000}"/>
    <cellStyle name="Output 2 8 2" xfId="1734" xr:uid="{00000000-0005-0000-0000-0000DCC60000}"/>
    <cellStyle name="Output 2 8 3" xfId="1735" xr:uid="{00000000-0005-0000-0000-0000DDC60000}"/>
    <cellStyle name="Output 2 8 4" xfId="1736" xr:uid="{00000000-0005-0000-0000-0000DEC60000}"/>
    <cellStyle name="Output 2 9" xfId="1737" xr:uid="{00000000-0005-0000-0000-0000DFC60000}"/>
    <cellStyle name="Output 3" xfId="1738" xr:uid="{00000000-0005-0000-0000-0000E0C60000}"/>
    <cellStyle name="Output 3 10" xfId="51229" xr:uid="{00000000-0005-0000-0000-0000E1C60000}"/>
    <cellStyle name="Output 3 2" xfId="1739" xr:uid="{00000000-0005-0000-0000-0000E2C60000}"/>
    <cellStyle name="Output 3 2 2" xfId="1740" xr:uid="{00000000-0005-0000-0000-0000E3C60000}"/>
    <cellStyle name="Output 3 2 2 2" xfId="1741" xr:uid="{00000000-0005-0000-0000-0000E4C60000}"/>
    <cellStyle name="Output 3 2 2 2 2" xfId="1742" xr:uid="{00000000-0005-0000-0000-0000E5C60000}"/>
    <cellStyle name="Output 3 2 2 2 3" xfId="1743" xr:uid="{00000000-0005-0000-0000-0000E6C60000}"/>
    <cellStyle name="Output 3 2 2 2 4" xfId="1744" xr:uid="{00000000-0005-0000-0000-0000E7C60000}"/>
    <cellStyle name="Output 3 2 2 3" xfId="1745" xr:uid="{00000000-0005-0000-0000-0000E8C60000}"/>
    <cellStyle name="Output 3 2 2 3 2" xfId="1746" xr:uid="{00000000-0005-0000-0000-0000E9C60000}"/>
    <cellStyle name="Output 3 2 2 3 3" xfId="1747" xr:uid="{00000000-0005-0000-0000-0000EAC60000}"/>
    <cellStyle name="Output 3 2 2 3 4" xfId="1748" xr:uid="{00000000-0005-0000-0000-0000EBC60000}"/>
    <cellStyle name="Output 3 2 2 4" xfId="1749" xr:uid="{00000000-0005-0000-0000-0000ECC60000}"/>
    <cellStyle name="Output 3 2 2 4 2" xfId="1750" xr:uid="{00000000-0005-0000-0000-0000EDC60000}"/>
    <cellStyle name="Output 3 2 2 4 3" xfId="1751" xr:uid="{00000000-0005-0000-0000-0000EEC60000}"/>
    <cellStyle name="Output 3 2 2 4 4" xfId="1752" xr:uid="{00000000-0005-0000-0000-0000EFC60000}"/>
    <cellStyle name="Output 3 2 2 5" xfId="1753" xr:uid="{00000000-0005-0000-0000-0000F0C60000}"/>
    <cellStyle name="Output 3 2 2 6" xfId="1754" xr:uid="{00000000-0005-0000-0000-0000F1C60000}"/>
    <cellStyle name="Output 3 2 2 7" xfId="1755" xr:uid="{00000000-0005-0000-0000-0000F2C60000}"/>
    <cellStyle name="Output 3 2 3" xfId="1756" xr:uid="{00000000-0005-0000-0000-0000F3C60000}"/>
    <cellStyle name="Output 3 2 3 2" xfId="1757" xr:uid="{00000000-0005-0000-0000-0000F4C60000}"/>
    <cellStyle name="Output 3 2 3 3" xfId="1758" xr:uid="{00000000-0005-0000-0000-0000F5C60000}"/>
    <cellStyle name="Output 3 2 3 4" xfId="1759" xr:uid="{00000000-0005-0000-0000-0000F6C60000}"/>
    <cellStyle name="Output 3 2 4" xfId="1760" xr:uid="{00000000-0005-0000-0000-0000F7C60000}"/>
    <cellStyle name="Output 3 2 4 2" xfId="1761" xr:uid="{00000000-0005-0000-0000-0000F8C60000}"/>
    <cellStyle name="Output 3 2 4 3" xfId="1762" xr:uid="{00000000-0005-0000-0000-0000F9C60000}"/>
    <cellStyle name="Output 3 2 4 4" xfId="1763" xr:uid="{00000000-0005-0000-0000-0000FAC60000}"/>
    <cellStyle name="Output 3 2 5" xfId="1764" xr:uid="{00000000-0005-0000-0000-0000FBC60000}"/>
    <cellStyle name="Output 3 2 5 2" xfId="1765" xr:uid="{00000000-0005-0000-0000-0000FCC60000}"/>
    <cellStyle name="Output 3 2 5 3" xfId="1766" xr:uid="{00000000-0005-0000-0000-0000FDC60000}"/>
    <cellStyle name="Output 3 2 5 4" xfId="1767" xr:uid="{00000000-0005-0000-0000-0000FEC60000}"/>
    <cellStyle name="Output 3 2 6" xfId="1768" xr:uid="{00000000-0005-0000-0000-0000FFC60000}"/>
    <cellStyle name="Output 3 2 7" xfId="1769" xr:uid="{00000000-0005-0000-0000-000000C70000}"/>
    <cellStyle name="Output 3 2 8" xfId="1770" xr:uid="{00000000-0005-0000-0000-000001C70000}"/>
    <cellStyle name="Output 3 3" xfId="1771" xr:uid="{00000000-0005-0000-0000-000002C70000}"/>
    <cellStyle name="Output 3 3 2" xfId="1772" xr:uid="{00000000-0005-0000-0000-000003C70000}"/>
    <cellStyle name="Output 3 3 2 2" xfId="1773" xr:uid="{00000000-0005-0000-0000-000004C70000}"/>
    <cellStyle name="Output 3 3 2 3" xfId="1774" xr:uid="{00000000-0005-0000-0000-000005C70000}"/>
    <cellStyle name="Output 3 3 2 4" xfId="1775" xr:uid="{00000000-0005-0000-0000-000006C70000}"/>
    <cellStyle name="Output 3 3 3" xfId="1776" xr:uid="{00000000-0005-0000-0000-000007C70000}"/>
    <cellStyle name="Output 3 3 3 2" xfId="1777" xr:uid="{00000000-0005-0000-0000-000008C70000}"/>
    <cellStyle name="Output 3 3 3 3" xfId="1778" xr:uid="{00000000-0005-0000-0000-000009C70000}"/>
    <cellStyle name="Output 3 3 3 4" xfId="1779" xr:uid="{00000000-0005-0000-0000-00000AC70000}"/>
    <cellStyle name="Output 3 3 4" xfId="1780" xr:uid="{00000000-0005-0000-0000-00000BC70000}"/>
    <cellStyle name="Output 3 3 4 2" xfId="1781" xr:uid="{00000000-0005-0000-0000-00000CC70000}"/>
    <cellStyle name="Output 3 3 4 3" xfId="1782" xr:uid="{00000000-0005-0000-0000-00000DC70000}"/>
    <cellStyle name="Output 3 3 4 4" xfId="1783" xr:uid="{00000000-0005-0000-0000-00000EC70000}"/>
    <cellStyle name="Output 3 3 5" xfId="1784" xr:uid="{00000000-0005-0000-0000-00000FC70000}"/>
    <cellStyle name="Output 3 3 6" xfId="1785" xr:uid="{00000000-0005-0000-0000-000010C70000}"/>
    <cellStyle name="Output 3 3 7" xfId="1786" xr:uid="{00000000-0005-0000-0000-000011C70000}"/>
    <cellStyle name="Output 3 4" xfId="1787" xr:uid="{00000000-0005-0000-0000-000012C70000}"/>
    <cellStyle name="Output 3 4 2" xfId="1788" xr:uid="{00000000-0005-0000-0000-000013C70000}"/>
    <cellStyle name="Output 3 4 3" xfId="1789" xr:uid="{00000000-0005-0000-0000-000014C70000}"/>
    <cellStyle name="Output 3 4 4" xfId="1790" xr:uid="{00000000-0005-0000-0000-000015C70000}"/>
    <cellStyle name="Output 3 5" xfId="1791" xr:uid="{00000000-0005-0000-0000-000016C70000}"/>
    <cellStyle name="Output 3 5 2" xfId="1792" xr:uid="{00000000-0005-0000-0000-000017C70000}"/>
    <cellStyle name="Output 3 5 3" xfId="1793" xr:uid="{00000000-0005-0000-0000-000018C70000}"/>
    <cellStyle name="Output 3 5 4" xfId="1794" xr:uid="{00000000-0005-0000-0000-000019C70000}"/>
    <cellStyle name="Output 3 6" xfId="1795" xr:uid="{00000000-0005-0000-0000-00001AC70000}"/>
    <cellStyle name="Output 3 6 2" xfId="1796" xr:uid="{00000000-0005-0000-0000-00001BC70000}"/>
    <cellStyle name="Output 3 6 3" xfId="1797" xr:uid="{00000000-0005-0000-0000-00001CC70000}"/>
    <cellStyle name="Output 3 6 4" xfId="1798" xr:uid="{00000000-0005-0000-0000-00001DC70000}"/>
    <cellStyle name="Output 3 7" xfId="1799" xr:uid="{00000000-0005-0000-0000-00001EC70000}"/>
    <cellStyle name="Output 3 8" xfId="1800" xr:uid="{00000000-0005-0000-0000-00001FC70000}"/>
    <cellStyle name="Output 3 9" xfId="1801" xr:uid="{00000000-0005-0000-0000-000020C70000}"/>
    <cellStyle name="Output 4" xfId="51230" xr:uid="{00000000-0005-0000-0000-000021C70000}"/>
    <cellStyle name="Output 5" xfId="51231" xr:uid="{00000000-0005-0000-0000-000022C70000}"/>
    <cellStyle name="P/L-Ausgabe" xfId="1802" xr:uid="{00000000-0005-0000-0000-000023C70000}"/>
    <cellStyle name="Percent" xfId="56630" builtinId="5"/>
    <cellStyle name="Percent [2]" xfId="1803" xr:uid="{00000000-0005-0000-0000-000025C70000}"/>
    <cellStyle name="Percent [2] 2" xfId="51232" xr:uid="{00000000-0005-0000-0000-000026C70000}"/>
    <cellStyle name="Percent [2] 3" xfId="51233" xr:uid="{00000000-0005-0000-0000-000027C70000}"/>
    <cellStyle name="Percent 10" xfId="51234" xr:uid="{00000000-0005-0000-0000-000028C70000}"/>
    <cellStyle name="Percent 10 2" xfId="51235" xr:uid="{00000000-0005-0000-0000-000029C70000}"/>
    <cellStyle name="Percent 10 2 2" xfId="56518" xr:uid="{00000000-0005-0000-0000-00002AC70000}"/>
    <cellStyle name="Percent 10 2 3" xfId="56519" xr:uid="{00000000-0005-0000-0000-00002BC70000}"/>
    <cellStyle name="Percent 10 2 3 2" xfId="56520" xr:uid="{00000000-0005-0000-0000-00002CC70000}"/>
    <cellStyle name="Percent 10 3" xfId="51236" xr:uid="{00000000-0005-0000-0000-00002DC70000}"/>
    <cellStyle name="Percent 100" xfId="51237" xr:uid="{00000000-0005-0000-0000-00002EC70000}"/>
    <cellStyle name="Percent 101" xfId="51238" xr:uid="{00000000-0005-0000-0000-00002FC70000}"/>
    <cellStyle name="Percent 102" xfId="51239" xr:uid="{00000000-0005-0000-0000-000030C70000}"/>
    <cellStyle name="Percent 103" xfId="51240" xr:uid="{00000000-0005-0000-0000-000031C70000}"/>
    <cellStyle name="Percent 104" xfId="51241" xr:uid="{00000000-0005-0000-0000-000032C70000}"/>
    <cellStyle name="Percent 105" xfId="51242" xr:uid="{00000000-0005-0000-0000-000033C70000}"/>
    <cellStyle name="Percent 106" xfId="51243" xr:uid="{00000000-0005-0000-0000-000034C70000}"/>
    <cellStyle name="Percent 107" xfId="1804" xr:uid="{00000000-0005-0000-0000-000035C70000}"/>
    <cellStyle name="Percent 107 2" xfId="51244" xr:uid="{00000000-0005-0000-0000-000036C70000}"/>
    <cellStyle name="Percent 108" xfId="51245" xr:uid="{00000000-0005-0000-0000-000037C70000}"/>
    <cellStyle name="Percent 109" xfId="51246" xr:uid="{00000000-0005-0000-0000-000038C70000}"/>
    <cellStyle name="Percent 11" xfId="51247" xr:uid="{00000000-0005-0000-0000-000039C70000}"/>
    <cellStyle name="Percent 11 2" xfId="51248" xr:uid="{00000000-0005-0000-0000-00003AC70000}"/>
    <cellStyle name="Percent 11 3" xfId="51249" xr:uid="{00000000-0005-0000-0000-00003BC70000}"/>
    <cellStyle name="Percent 11 3 2" xfId="56521" xr:uid="{00000000-0005-0000-0000-00003CC70000}"/>
    <cellStyle name="Percent 110" xfId="51250" xr:uid="{00000000-0005-0000-0000-00003DC70000}"/>
    <cellStyle name="Percent 111" xfId="51251" xr:uid="{00000000-0005-0000-0000-00003EC70000}"/>
    <cellStyle name="Percent 112" xfId="51252" xr:uid="{00000000-0005-0000-0000-00003FC70000}"/>
    <cellStyle name="Percent 113" xfId="51253" xr:uid="{00000000-0005-0000-0000-000040C70000}"/>
    <cellStyle name="Percent 114" xfId="51254" xr:uid="{00000000-0005-0000-0000-000041C70000}"/>
    <cellStyle name="Percent 115" xfId="51255" xr:uid="{00000000-0005-0000-0000-000042C70000}"/>
    <cellStyle name="Percent 116" xfId="51256" xr:uid="{00000000-0005-0000-0000-000043C70000}"/>
    <cellStyle name="Percent 117" xfId="51257" xr:uid="{00000000-0005-0000-0000-000044C70000}"/>
    <cellStyle name="Percent 118" xfId="51258" xr:uid="{00000000-0005-0000-0000-000045C70000}"/>
    <cellStyle name="Percent 119" xfId="51259" xr:uid="{00000000-0005-0000-0000-000046C70000}"/>
    <cellStyle name="Percent 12" xfId="51260" xr:uid="{00000000-0005-0000-0000-000047C70000}"/>
    <cellStyle name="Percent 12 2" xfId="51261" xr:uid="{00000000-0005-0000-0000-000048C70000}"/>
    <cellStyle name="Percent 12 3" xfId="51262" xr:uid="{00000000-0005-0000-0000-000049C70000}"/>
    <cellStyle name="Percent 120" xfId="51263" xr:uid="{00000000-0005-0000-0000-00004AC70000}"/>
    <cellStyle name="Percent 121" xfId="51264" xr:uid="{00000000-0005-0000-0000-00004BC70000}"/>
    <cellStyle name="Percent 122" xfId="51265" xr:uid="{00000000-0005-0000-0000-00004CC70000}"/>
    <cellStyle name="Percent 123" xfId="51266" xr:uid="{00000000-0005-0000-0000-00004DC70000}"/>
    <cellStyle name="Percent 124" xfId="51267" xr:uid="{00000000-0005-0000-0000-00004EC70000}"/>
    <cellStyle name="Percent 124 2" xfId="51268" xr:uid="{00000000-0005-0000-0000-00004FC70000}"/>
    <cellStyle name="Percent 125" xfId="51269" xr:uid="{00000000-0005-0000-0000-000050C70000}"/>
    <cellStyle name="Percent 125 2" xfId="51270" xr:uid="{00000000-0005-0000-0000-000051C70000}"/>
    <cellStyle name="Percent 126" xfId="51271" xr:uid="{00000000-0005-0000-0000-000052C70000}"/>
    <cellStyle name="Percent 126 2" xfId="51272" xr:uid="{00000000-0005-0000-0000-000053C70000}"/>
    <cellStyle name="Percent 127" xfId="51273" xr:uid="{00000000-0005-0000-0000-000054C70000}"/>
    <cellStyle name="Percent 127 2" xfId="51274" xr:uid="{00000000-0005-0000-0000-000055C70000}"/>
    <cellStyle name="Percent 128" xfId="51275" xr:uid="{00000000-0005-0000-0000-000056C70000}"/>
    <cellStyle name="Percent 128 2" xfId="51276" xr:uid="{00000000-0005-0000-0000-000057C70000}"/>
    <cellStyle name="Percent 129" xfId="51277" xr:uid="{00000000-0005-0000-0000-000058C70000}"/>
    <cellStyle name="Percent 129 2" xfId="51278" xr:uid="{00000000-0005-0000-0000-000059C70000}"/>
    <cellStyle name="Percent 13" xfId="51279" xr:uid="{00000000-0005-0000-0000-00005AC70000}"/>
    <cellStyle name="Percent 13 2" xfId="51280" xr:uid="{00000000-0005-0000-0000-00005BC70000}"/>
    <cellStyle name="Percent 13 3" xfId="51281" xr:uid="{00000000-0005-0000-0000-00005CC70000}"/>
    <cellStyle name="Percent 130" xfId="51282" xr:uid="{00000000-0005-0000-0000-00005DC70000}"/>
    <cellStyle name="Percent 130 2" xfId="51283" xr:uid="{00000000-0005-0000-0000-00005EC70000}"/>
    <cellStyle name="Percent 131" xfId="51284" xr:uid="{00000000-0005-0000-0000-00005FC70000}"/>
    <cellStyle name="Percent 132" xfId="51285" xr:uid="{00000000-0005-0000-0000-000060C70000}"/>
    <cellStyle name="Percent 133" xfId="51286" xr:uid="{00000000-0005-0000-0000-000061C70000}"/>
    <cellStyle name="Percent 134" xfId="51287" xr:uid="{00000000-0005-0000-0000-000062C70000}"/>
    <cellStyle name="Percent 134 2" xfId="51288" xr:uid="{00000000-0005-0000-0000-000063C70000}"/>
    <cellStyle name="Percent 135" xfId="51289" xr:uid="{00000000-0005-0000-0000-000064C70000}"/>
    <cellStyle name="Percent 135 2" xfId="51290" xr:uid="{00000000-0005-0000-0000-000065C70000}"/>
    <cellStyle name="Percent 136" xfId="51291" xr:uid="{00000000-0005-0000-0000-000066C70000}"/>
    <cellStyle name="Percent 136 2" xfId="51292" xr:uid="{00000000-0005-0000-0000-000067C70000}"/>
    <cellStyle name="Percent 137" xfId="51293" xr:uid="{00000000-0005-0000-0000-000068C70000}"/>
    <cellStyle name="Percent 137 2" xfId="51294" xr:uid="{00000000-0005-0000-0000-000069C70000}"/>
    <cellStyle name="Percent 138" xfId="51295" xr:uid="{00000000-0005-0000-0000-00006AC70000}"/>
    <cellStyle name="Percent 138 2" xfId="51296" xr:uid="{00000000-0005-0000-0000-00006BC70000}"/>
    <cellStyle name="Percent 139" xfId="51297" xr:uid="{00000000-0005-0000-0000-00006CC70000}"/>
    <cellStyle name="Percent 139 2" xfId="51298" xr:uid="{00000000-0005-0000-0000-00006DC70000}"/>
    <cellStyle name="Percent 14" xfId="51299" xr:uid="{00000000-0005-0000-0000-00006EC70000}"/>
    <cellStyle name="Percent 14 2" xfId="51300" xr:uid="{00000000-0005-0000-0000-00006FC70000}"/>
    <cellStyle name="Percent 14 3" xfId="51301" xr:uid="{00000000-0005-0000-0000-000070C70000}"/>
    <cellStyle name="Percent 140" xfId="51302" xr:uid="{00000000-0005-0000-0000-000071C70000}"/>
    <cellStyle name="Percent 141" xfId="51303" xr:uid="{00000000-0005-0000-0000-000072C70000}"/>
    <cellStyle name="Percent 142" xfId="51304" xr:uid="{00000000-0005-0000-0000-000073C70000}"/>
    <cellStyle name="Percent 143" xfId="51305" xr:uid="{00000000-0005-0000-0000-000074C70000}"/>
    <cellStyle name="Percent 144" xfId="51306" xr:uid="{00000000-0005-0000-0000-000075C70000}"/>
    <cellStyle name="Percent 145" xfId="51307" xr:uid="{00000000-0005-0000-0000-000076C70000}"/>
    <cellStyle name="Percent 146" xfId="51308" xr:uid="{00000000-0005-0000-0000-000077C70000}"/>
    <cellStyle name="Percent 147" xfId="51309" xr:uid="{00000000-0005-0000-0000-000078C70000}"/>
    <cellStyle name="Percent 148" xfId="51310" xr:uid="{00000000-0005-0000-0000-000079C70000}"/>
    <cellStyle name="Percent 149" xfId="51311" xr:uid="{00000000-0005-0000-0000-00007AC70000}"/>
    <cellStyle name="Percent 15" xfId="51312" xr:uid="{00000000-0005-0000-0000-00007BC70000}"/>
    <cellStyle name="Percent 15 2" xfId="51313" xr:uid="{00000000-0005-0000-0000-00007CC70000}"/>
    <cellStyle name="Percent 15 3" xfId="51314" xr:uid="{00000000-0005-0000-0000-00007DC70000}"/>
    <cellStyle name="Percent 150" xfId="51315" xr:uid="{00000000-0005-0000-0000-00007EC70000}"/>
    <cellStyle name="Percent 151" xfId="51316" xr:uid="{00000000-0005-0000-0000-00007FC70000}"/>
    <cellStyle name="Percent 152" xfId="51317" xr:uid="{00000000-0005-0000-0000-000080C70000}"/>
    <cellStyle name="Percent 153" xfId="51318" xr:uid="{00000000-0005-0000-0000-000081C70000}"/>
    <cellStyle name="Percent 154" xfId="51319" xr:uid="{00000000-0005-0000-0000-000082C70000}"/>
    <cellStyle name="Percent 155" xfId="51320" xr:uid="{00000000-0005-0000-0000-000083C70000}"/>
    <cellStyle name="Percent 155 2" xfId="51321" xr:uid="{00000000-0005-0000-0000-000084C70000}"/>
    <cellStyle name="Percent 156" xfId="51322" xr:uid="{00000000-0005-0000-0000-000085C70000}"/>
    <cellStyle name="Percent 156 2" xfId="51323" xr:uid="{00000000-0005-0000-0000-000086C70000}"/>
    <cellStyle name="Percent 157" xfId="51324" xr:uid="{00000000-0005-0000-0000-000087C70000}"/>
    <cellStyle name="Percent 157 2" xfId="51325" xr:uid="{00000000-0005-0000-0000-000088C70000}"/>
    <cellStyle name="Percent 158" xfId="51326" xr:uid="{00000000-0005-0000-0000-000089C70000}"/>
    <cellStyle name="Percent 158 2" xfId="51327" xr:uid="{00000000-0005-0000-0000-00008AC70000}"/>
    <cellStyle name="Percent 159" xfId="51328" xr:uid="{00000000-0005-0000-0000-00008BC70000}"/>
    <cellStyle name="Percent 159 2" xfId="51329" xr:uid="{00000000-0005-0000-0000-00008CC70000}"/>
    <cellStyle name="Percent 16" xfId="51330" xr:uid="{00000000-0005-0000-0000-00008DC70000}"/>
    <cellStyle name="Percent 16 2" xfId="51331" xr:uid="{00000000-0005-0000-0000-00008EC70000}"/>
    <cellStyle name="Percent 16 3" xfId="51332" xr:uid="{00000000-0005-0000-0000-00008FC70000}"/>
    <cellStyle name="Percent 160" xfId="51333" xr:uid="{00000000-0005-0000-0000-000090C70000}"/>
    <cellStyle name="Percent 161" xfId="51334" xr:uid="{00000000-0005-0000-0000-000091C70000}"/>
    <cellStyle name="Percent 162" xfId="51335" xr:uid="{00000000-0005-0000-0000-000092C70000}"/>
    <cellStyle name="Percent 163" xfId="51336" xr:uid="{00000000-0005-0000-0000-000093C70000}"/>
    <cellStyle name="Percent 164" xfId="51337" xr:uid="{00000000-0005-0000-0000-000094C70000}"/>
    <cellStyle name="Percent 165" xfId="51338" xr:uid="{00000000-0005-0000-0000-000095C70000}"/>
    <cellStyle name="Percent 166" xfId="51339" xr:uid="{00000000-0005-0000-0000-000096C70000}"/>
    <cellStyle name="Percent 167" xfId="51340" xr:uid="{00000000-0005-0000-0000-000097C70000}"/>
    <cellStyle name="Percent 168" xfId="51341" xr:uid="{00000000-0005-0000-0000-000098C70000}"/>
    <cellStyle name="Percent 169" xfId="51342" xr:uid="{00000000-0005-0000-0000-000099C70000}"/>
    <cellStyle name="Percent 17" xfId="51343" xr:uid="{00000000-0005-0000-0000-00009AC70000}"/>
    <cellStyle name="Percent 17 2" xfId="51344" xr:uid="{00000000-0005-0000-0000-00009BC70000}"/>
    <cellStyle name="Percent 17 3" xfId="51345" xr:uid="{00000000-0005-0000-0000-00009CC70000}"/>
    <cellStyle name="Percent 170" xfId="51346" xr:uid="{00000000-0005-0000-0000-00009DC70000}"/>
    <cellStyle name="Percent 171" xfId="51347" xr:uid="{00000000-0005-0000-0000-00009EC70000}"/>
    <cellStyle name="Percent 172" xfId="51348" xr:uid="{00000000-0005-0000-0000-00009FC70000}"/>
    <cellStyle name="Percent 173" xfId="51349" xr:uid="{00000000-0005-0000-0000-0000A0C70000}"/>
    <cellStyle name="Percent 174" xfId="51350" xr:uid="{00000000-0005-0000-0000-0000A1C70000}"/>
    <cellStyle name="Percent 175" xfId="51351" xr:uid="{00000000-0005-0000-0000-0000A2C70000}"/>
    <cellStyle name="Percent 175 2" xfId="51352" xr:uid="{00000000-0005-0000-0000-0000A3C70000}"/>
    <cellStyle name="Percent 176" xfId="51353" xr:uid="{00000000-0005-0000-0000-0000A4C70000}"/>
    <cellStyle name="Percent 176 2" xfId="51354" xr:uid="{00000000-0005-0000-0000-0000A5C70000}"/>
    <cellStyle name="Percent 177" xfId="51355" xr:uid="{00000000-0005-0000-0000-0000A6C70000}"/>
    <cellStyle name="Percent 178" xfId="51356" xr:uid="{00000000-0005-0000-0000-0000A7C70000}"/>
    <cellStyle name="Percent 179" xfId="51357" xr:uid="{00000000-0005-0000-0000-0000A8C70000}"/>
    <cellStyle name="Percent 18" xfId="51358" xr:uid="{00000000-0005-0000-0000-0000A9C70000}"/>
    <cellStyle name="Percent 18 2" xfId="51359" xr:uid="{00000000-0005-0000-0000-0000AAC70000}"/>
    <cellStyle name="Percent 18 3" xfId="51360" xr:uid="{00000000-0005-0000-0000-0000ABC70000}"/>
    <cellStyle name="Percent 180" xfId="51361" xr:uid="{00000000-0005-0000-0000-0000ACC70000}"/>
    <cellStyle name="Percent 181" xfId="51362" xr:uid="{00000000-0005-0000-0000-0000ADC70000}"/>
    <cellStyle name="Percent 182" xfId="51363" xr:uid="{00000000-0005-0000-0000-0000AEC70000}"/>
    <cellStyle name="Percent 183" xfId="51364" xr:uid="{00000000-0005-0000-0000-0000AFC70000}"/>
    <cellStyle name="Percent 184" xfId="51365" xr:uid="{00000000-0005-0000-0000-0000B0C70000}"/>
    <cellStyle name="Percent 185" xfId="51366" xr:uid="{00000000-0005-0000-0000-0000B1C70000}"/>
    <cellStyle name="Percent 186" xfId="51367" xr:uid="{00000000-0005-0000-0000-0000B2C70000}"/>
    <cellStyle name="Percent 187" xfId="51368" xr:uid="{00000000-0005-0000-0000-0000B3C70000}"/>
    <cellStyle name="Percent 188" xfId="51369" xr:uid="{00000000-0005-0000-0000-0000B4C70000}"/>
    <cellStyle name="Percent 189" xfId="51370" xr:uid="{00000000-0005-0000-0000-0000B5C70000}"/>
    <cellStyle name="Percent 189 2" xfId="51371" xr:uid="{00000000-0005-0000-0000-0000B6C70000}"/>
    <cellStyle name="Percent 189 2 2" xfId="51372" xr:uid="{00000000-0005-0000-0000-0000B7C70000}"/>
    <cellStyle name="Percent 189 3" xfId="51373" xr:uid="{00000000-0005-0000-0000-0000B8C70000}"/>
    <cellStyle name="Percent 189 4" xfId="51374" xr:uid="{00000000-0005-0000-0000-0000B9C70000}"/>
    <cellStyle name="Percent 19" xfId="51375" xr:uid="{00000000-0005-0000-0000-0000BAC70000}"/>
    <cellStyle name="Percent 19 2" xfId="51376" xr:uid="{00000000-0005-0000-0000-0000BBC70000}"/>
    <cellStyle name="Percent 19 3" xfId="51377" xr:uid="{00000000-0005-0000-0000-0000BCC70000}"/>
    <cellStyle name="Percent 190" xfId="51378" xr:uid="{00000000-0005-0000-0000-0000BDC70000}"/>
    <cellStyle name="Percent 190 2" xfId="51379" xr:uid="{00000000-0005-0000-0000-0000BEC70000}"/>
    <cellStyle name="Percent 190 2 2" xfId="51380" xr:uid="{00000000-0005-0000-0000-0000BFC70000}"/>
    <cellStyle name="Percent 190 3" xfId="51381" xr:uid="{00000000-0005-0000-0000-0000C0C70000}"/>
    <cellStyle name="Percent 190 4" xfId="51382" xr:uid="{00000000-0005-0000-0000-0000C1C70000}"/>
    <cellStyle name="Percent 191" xfId="51383" xr:uid="{00000000-0005-0000-0000-0000C2C70000}"/>
    <cellStyle name="Percent 192" xfId="51384" xr:uid="{00000000-0005-0000-0000-0000C3C70000}"/>
    <cellStyle name="Percent 193" xfId="51385" xr:uid="{00000000-0005-0000-0000-0000C4C70000}"/>
    <cellStyle name="Percent 194" xfId="51386" xr:uid="{00000000-0005-0000-0000-0000C5C70000}"/>
    <cellStyle name="Percent 195" xfId="51387" xr:uid="{00000000-0005-0000-0000-0000C6C70000}"/>
    <cellStyle name="Percent 196" xfId="51388" xr:uid="{00000000-0005-0000-0000-0000C7C70000}"/>
    <cellStyle name="Percent 197" xfId="51389" xr:uid="{00000000-0005-0000-0000-0000C8C70000}"/>
    <cellStyle name="Percent 198" xfId="51390" xr:uid="{00000000-0005-0000-0000-0000C9C70000}"/>
    <cellStyle name="Percent 199" xfId="51391" xr:uid="{00000000-0005-0000-0000-0000CAC70000}"/>
    <cellStyle name="Percent 2" xfId="1805" xr:uid="{00000000-0005-0000-0000-0000CBC70000}"/>
    <cellStyle name="Percent 2 10" xfId="51392" xr:uid="{00000000-0005-0000-0000-0000CCC70000}"/>
    <cellStyle name="Percent 2 10 2" xfId="51393" xr:uid="{00000000-0005-0000-0000-0000CDC70000}"/>
    <cellStyle name="Percent 2 10 2 2" xfId="51394" xr:uid="{00000000-0005-0000-0000-0000CEC70000}"/>
    <cellStyle name="Percent 2 10 3" xfId="51395" xr:uid="{00000000-0005-0000-0000-0000CFC70000}"/>
    <cellStyle name="Percent 2 11" xfId="51396" xr:uid="{00000000-0005-0000-0000-0000D0C70000}"/>
    <cellStyle name="Percent 2 11 2" xfId="51397" xr:uid="{00000000-0005-0000-0000-0000D1C70000}"/>
    <cellStyle name="Percent 2 11 2 2" xfId="51398" xr:uid="{00000000-0005-0000-0000-0000D2C70000}"/>
    <cellStyle name="Percent 2 11 3" xfId="51399" xr:uid="{00000000-0005-0000-0000-0000D3C70000}"/>
    <cellStyle name="Percent 2 12" xfId="51400" xr:uid="{00000000-0005-0000-0000-0000D4C70000}"/>
    <cellStyle name="Percent 2 12 2" xfId="51401" xr:uid="{00000000-0005-0000-0000-0000D5C70000}"/>
    <cellStyle name="Percent 2 12 2 2" xfId="51402" xr:uid="{00000000-0005-0000-0000-0000D6C70000}"/>
    <cellStyle name="Percent 2 12 3" xfId="51403" xr:uid="{00000000-0005-0000-0000-0000D7C70000}"/>
    <cellStyle name="Percent 2 13" xfId="51404" xr:uid="{00000000-0005-0000-0000-0000D8C70000}"/>
    <cellStyle name="Percent 2 13 2" xfId="51405" xr:uid="{00000000-0005-0000-0000-0000D9C70000}"/>
    <cellStyle name="Percent 2 13 2 2" xfId="51406" xr:uid="{00000000-0005-0000-0000-0000DAC70000}"/>
    <cellStyle name="Percent 2 13 3" xfId="51407" xr:uid="{00000000-0005-0000-0000-0000DBC70000}"/>
    <cellStyle name="Percent 2 14" xfId="51408" xr:uid="{00000000-0005-0000-0000-0000DCC70000}"/>
    <cellStyle name="Percent 2 14 2" xfId="51409" xr:uid="{00000000-0005-0000-0000-0000DDC70000}"/>
    <cellStyle name="Percent 2 15" xfId="51410" xr:uid="{00000000-0005-0000-0000-0000DEC70000}"/>
    <cellStyle name="Percent 2 15 2" xfId="51411" xr:uid="{00000000-0005-0000-0000-0000DFC70000}"/>
    <cellStyle name="Percent 2 16" xfId="51412" xr:uid="{00000000-0005-0000-0000-0000E0C70000}"/>
    <cellStyle name="Percent 2 17" xfId="51413" xr:uid="{00000000-0005-0000-0000-0000E1C70000}"/>
    <cellStyle name="Percent 2 2" xfId="1806" xr:uid="{00000000-0005-0000-0000-0000E2C70000}"/>
    <cellStyle name="Percent 2 2 10" xfId="51414" xr:uid="{00000000-0005-0000-0000-0000E3C70000}"/>
    <cellStyle name="Percent 2 2 10 2" xfId="51415" xr:uid="{00000000-0005-0000-0000-0000E4C70000}"/>
    <cellStyle name="Percent 2 2 10 2 2" xfId="51416" xr:uid="{00000000-0005-0000-0000-0000E5C70000}"/>
    <cellStyle name="Percent 2 2 10 3" xfId="51417" xr:uid="{00000000-0005-0000-0000-0000E6C70000}"/>
    <cellStyle name="Percent 2 2 11" xfId="51418" xr:uid="{00000000-0005-0000-0000-0000E7C70000}"/>
    <cellStyle name="Percent 2 2 11 2" xfId="51419" xr:uid="{00000000-0005-0000-0000-0000E8C70000}"/>
    <cellStyle name="Percent 2 2 11 2 2" xfId="51420" xr:uid="{00000000-0005-0000-0000-0000E9C70000}"/>
    <cellStyle name="Percent 2 2 11 3" xfId="51421" xr:uid="{00000000-0005-0000-0000-0000EAC70000}"/>
    <cellStyle name="Percent 2 2 12" xfId="51422" xr:uid="{00000000-0005-0000-0000-0000EBC70000}"/>
    <cellStyle name="Percent 2 2 12 2" xfId="51423" xr:uid="{00000000-0005-0000-0000-0000ECC70000}"/>
    <cellStyle name="Percent 2 2 12 2 2" xfId="51424" xr:uid="{00000000-0005-0000-0000-0000EDC70000}"/>
    <cellStyle name="Percent 2 2 12 3" xfId="51425" xr:uid="{00000000-0005-0000-0000-0000EEC70000}"/>
    <cellStyle name="Percent 2 2 13" xfId="51426" xr:uid="{00000000-0005-0000-0000-0000EFC70000}"/>
    <cellStyle name="Percent 2 2 13 2" xfId="51427" xr:uid="{00000000-0005-0000-0000-0000F0C70000}"/>
    <cellStyle name="Percent 2 2 14" xfId="51428" xr:uid="{00000000-0005-0000-0000-0000F1C70000}"/>
    <cellStyle name="Percent 2 2 14 2" xfId="51429" xr:uid="{00000000-0005-0000-0000-0000F2C70000}"/>
    <cellStyle name="Percent 2 2 2" xfId="51430" xr:uid="{00000000-0005-0000-0000-0000F3C70000}"/>
    <cellStyle name="Percent 2 2 2 10" xfId="51431" xr:uid="{00000000-0005-0000-0000-0000F4C70000}"/>
    <cellStyle name="Percent 2 2 2 10 2" xfId="51432" xr:uid="{00000000-0005-0000-0000-0000F5C70000}"/>
    <cellStyle name="Percent 2 2 2 10 2 2" xfId="51433" xr:uid="{00000000-0005-0000-0000-0000F6C70000}"/>
    <cellStyle name="Percent 2 2 2 10 3" xfId="51434" xr:uid="{00000000-0005-0000-0000-0000F7C70000}"/>
    <cellStyle name="Percent 2 2 2 11" xfId="51435" xr:uid="{00000000-0005-0000-0000-0000F8C70000}"/>
    <cellStyle name="Percent 2 2 2 11 2" xfId="51436" xr:uid="{00000000-0005-0000-0000-0000F9C70000}"/>
    <cellStyle name="Percent 2 2 2 12" xfId="51437" xr:uid="{00000000-0005-0000-0000-0000FAC70000}"/>
    <cellStyle name="Percent 2 2 2 12 2" xfId="51438" xr:uid="{00000000-0005-0000-0000-0000FBC70000}"/>
    <cellStyle name="Percent 2 2 2 13" xfId="51439" xr:uid="{00000000-0005-0000-0000-0000FCC70000}"/>
    <cellStyle name="Percent 2 2 2 14" xfId="51440" xr:uid="{00000000-0005-0000-0000-0000FDC70000}"/>
    <cellStyle name="Percent 2 2 2 2" xfId="51441" xr:uid="{00000000-0005-0000-0000-0000FEC70000}"/>
    <cellStyle name="Percent 2 2 2 2 2" xfId="51442" xr:uid="{00000000-0005-0000-0000-0000FFC70000}"/>
    <cellStyle name="Percent 2 2 2 2 2 2" xfId="51443" xr:uid="{00000000-0005-0000-0000-000000C80000}"/>
    <cellStyle name="Percent 2 2 2 2 2 2 2" xfId="51444" xr:uid="{00000000-0005-0000-0000-000001C80000}"/>
    <cellStyle name="Percent 2 2 2 2 2 2 2 2" xfId="51445" xr:uid="{00000000-0005-0000-0000-000002C80000}"/>
    <cellStyle name="Percent 2 2 2 2 2 2 3" xfId="51446" xr:uid="{00000000-0005-0000-0000-000003C80000}"/>
    <cellStyle name="Percent 2 2 2 2 2 3" xfId="51447" xr:uid="{00000000-0005-0000-0000-000004C80000}"/>
    <cellStyle name="Percent 2 2 2 2 2 3 2" xfId="51448" xr:uid="{00000000-0005-0000-0000-000005C80000}"/>
    <cellStyle name="Percent 2 2 2 2 2 3 2 2" xfId="51449" xr:uid="{00000000-0005-0000-0000-000006C80000}"/>
    <cellStyle name="Percent 2 2 2 2 2 3 3" xfId="51450" xr:uid="{00000000-0005-0000-0000-000007C80000}"/>
    <cellStyle name="Percent 2 2 2 2 2 4" xfId="51451" xr:uid="{00000000-0005-0000-0000-000008C80000}"/>
    <cellStyle name="Percent 2 2 2 2 2 4 2" xfId="51452" xr:uid="{00000000-0005-0000-0000-000009C80000}"/>
    <cellStyle name="Percent 2 2 2 2 2 4 2 2" xfId="51453" xr:uid="{00000000-0005-0000-0000-00000AC80000}"/>
    <cellStyle name="Percent 2 2 2 2 2 4 3" xfId="51454" xr:uid="{00000000-0005-0000-0000-00000BC80000}"/>
    <cellStyle name="Percent 2 2 2 2 2 5" xfId="51455" xr:uid="{00000000-0005-0000-0000-00000CC80000}"/>
    <cellStyle name="Percent 2 2 2 2 2 5 2" xfId="51456" xr:uid="{00000000-0005-0000-0000-00000DC80000}"/>
    <cellStyle name="Percent 2 2 2 2 2 6" xfId="51457" xr:uid="{00000000-0005-0000-0000-00000EC80000}"/>
    <cellStyle name="Percent 2 2 2 2 2 6 2" xfId="51458" xr:uid="{00000000-0005-0000-0000-00000FC80000}"/>
    <cellStyle name="Percent 2 2 2 2 2 7" xfId="51459" xr:uid="{00000000-0005-0000-0000-000010C80000}"/>
    <cellStyle name="Percent 2 2 2 2 3" xfId="51460" xr:uid="{00000000-0005-0000-0000-000011C80000}"/>
    <cellStyle name="Percent 2 2 2 2 3 2" xfId="51461" xr:uid="{00000000-0005-0000-0000-000012C80000}"/>
    <cellStyle name="Percent 2 2 2 2 3 2 2" xfId="51462" xr:uid="{00000000-0005-0000-0000-000013C80000}"/>
    <cellStyle name="Percent 2 2 2 2 3 2 2 2" xfId="51463" xr:uid="{00000000-0005-0000-0000-000014C80000}"/>
    <cellStyle name="Percent 2 2 2 2 3 2 3" xfId="51464" xr:uid="{00000000-0005-0000-0000-000015C80000}"/>
    <cellStyle name="Percent 2 2 2 2 3 3" xfId="51465" xr:uid="{00000000-0005-0000-0000-000016C80000}"/>
    <cellStyle name="Percent 2 2 2 2 3 3 2" xfId="51466" xr:uid="{00000000-0005-0000-0000-000017C80000}"/>
    <cellStyle name="Percent 2 2 2 2 3 3 2 2" xfId="51467" xr:uid="{00000000-0005-0000-0000-000018C80000}"/>
    <cellStyle name="Percent 2 2 2 2 3 3 3" xfId="51468" xr:uid="{00000000-0005-0000-0000-000019C80000}"/>
    <cellStyle name="Percent 2 2 2 2 3 4" xfId="51469" xr:uid="{00000000-0005-0000-0000-00001AC80000}"/>
    <cellStyle name="Percent 2 2 2 2 3 4 2" xfId="51470" xr:uid="{00000000-0005-0000-0000-00001BC80000}"/>
    <cellStyle name="Percent 2 2 2 2 3 4 2 2" xfId="51471" xr:uid="{00000000-0005-0000-0000-00001CC80000}"/>
    <cellStyle name="Percent 2 2 2 2 3 4 3" xfId="51472" xr:uid="{00000000-0005-0000-0000-00001DC80000}"/>
    <cellStyle name="Percent 2 2 2 2 3 5" xfId="51473" xr:uid="{00000000-0005-0000-0000-00001EC80000}"/>
    <cellStyle name="Percent 2 2 2 2 3 5 2" xfId="51474" xr:uid="{00000000-0005-0000-0000-00001FC80000}"/>
    <cellStyle name="Percent 2 2 2 2 3 6" xfId="51475" xr:uid="{00000000-0005-0000-0000-000020C80000}"/>
    <cellStyle name="Percent 2 2 2 2 4" xfId="51476" xr:uid="{00000000-0005-0000-0000-000021C80000}"/>
    <cellStyle name="Percent 2 2 2 2 4 2" xfId="51477" xr:uid="{00000000-0005-0000-0000-000022C80000}"/>
    <cellStyle name="Percent 2 2 2 2 4 2 2" xfId="51478" xr:uid="{00000000-0005-0000-0000-000023C80000}"/>
    <cellStyle name="Percent 2 2 2 2 4 3" xfId="51479" xr:uid="{00000000-0005-0000-0000-000024C80000}"/>
    <cellStyle name="Percent 2 2 2 2 5" xfId="51480" xr:uid="{00000000-0005-0000-0000-000025C80000}"/>
    <cellStyle name="Percent 2 2 2 2 5 2" xfId="51481" xr:uid="{00000000-0005-0000-0000-000026C80000}"/>
    <cellStyle name="Percent 2 2 2 2 5 2 2" xfId="51482" xr:uid="{00000000-0005-0000-0000-000027C80000}"/>
    <cellStyle name="Percent 2 2 2 2 5 3" xfId="51483" xr:uid="{00000000-0005-0000-0000-000028C80000}"/>
    <cellStyle name="Percent 2 2 2 2 6" xfId="51484" xr:uid="{00000000-0005-0000-0000-000029C80000}"/>
    <cellStyle name="Percent 2 2 2 2 6 2" xfId="51485" xr:uid="{00000000-0005-0000-0000-00002AC80000}"/>
    <cellStyle name="Percent 2 2 2 2 6 2 2" xfId="51486" xr:uid="{00000000-0005-0000-0000-00002BC80000}"/>
    <cellStyle name="Percent 2 2 2 2 6 3" xfId="51487" xr:uid="{00000000-0005-0000-0000-00002CC80000}"/>
    <cellStyle name="Percent 2 2 2 2 7" xfId="51488" xr:uid="{00000000-0005-0000-0000-00002DC80000}"/>
    <cellStyle name="Percent 2 2 2 2 7 2" xfId="51489" xr:uid="{00000000-0005-0000-0000-00002EC80000}"/>
    <cellStyle name="Percent 2 2 2 2 8" xfId="51490" xr:uid="{00000000-0005-0000-0000-00002FC80000}"/>
    <cellStyle name="Percent 2 2 2 2 8 2" xfId="51491" xr:uid="{00000000-0005-0000-0000-000030C80000}"/>
    <cellStyle name="Percent 2 2 2 2 9" xfId="51492" xr:uid="{00000000-0005-0000-0000-000031C80000}"/>
    <cellStyle name="Percent 2 2 2 3" xfId="51493" xr:uid="{00000000-0005-0000-0000-000032C80000}"/>
    <cellStyle name="Percent 2 2 2 3 2" xfId="51494" xr:uid="{00000000-0005-0000-0000-000033C80000}"/>
    <cellStyle name="Percent 2 2 2 3 2 2" xfId="51495" xr:uid="{00000000-0005-0000-0000-000034C80000}"/>
    <cellStyle name="Percent 2 2 2 3 2 2 2" xfId="51496" xr:uid="{00000000-0005-0000-0000-000035C80000}"/>
    <cellStyle name="Percent 2 2 2 3 2 3" xfId="51497" xr:uid="{00000000-0005-0000-0000-000036C80000}"/>
    <cellStyle name="Percent 2 2 2 3 3" xfId="51498" xr:uid="{00000000-0005-0000-0000-000037C80000}"/>
    <cellStyle name="Percent 2 2 2 3 3 2" xfId="51499" xr:uid="{00000000-0005-0000-0000-000038C80000}"/>
    <cellStyle name="Percent 2 2 2 3 3 2 2" xfId="51500" xr:uid="{00000000-0005-0000-0000-000039C80000}"/>
    <cellStyle name="Percent 2 2 2 3 3 3" xfId="51501" xr:uid="{00000000-0005-0000-0000-00003AC80000}"/>
    <cellStyle name="Percent 2 2 2 3 4" xfId="51502" xr:uid="{00000000-0005-0000-0000-00003BC80000}"/>
    <cellStyle name="Percent 2 2 2 3 4 2" xfId="51503" xr:uid="{00000000-0005-0000-0000-00003CC80000}"/>
    <cellStyle name="Percent 2 2 2 3 4 2 2" xfId="51504" xr:uid="{00000000-0005-0000-0000-00003DC80000}"/>
    <cellStyle name="Percent 2 2 2 3 4 3" xfId="51505" xr:uid="{00000000-0005-0000-0000-00003EC80000}"/>
    <cellStyle name="Percent 2 2 2 3 5" xfId="51506" xr:uid="{00000000-0005-0000-0000-00003FC80000}"/>
    <cellStyle name="Percent 2 2 2 3 5 2" xfId="51507" xr:uid="{00000000-0005-0000-0000-000040C80000}"/>
    <cellStyle name="Percent 2 2 2 3 6" xfId="51508" xr:uid="{00000000-0005-0000-0000-000041C80000}"/>
    <cellStyle name="Percent 2 2 2 3 6 2" xfId="51509" xr:uid="{00000000-0005-0000-0000-000042C80000}"/>
    <cellStyle name="Percent 2 2 2 3 7" xfId="51510" xr:uid="{00000000-0005-0000-0000-000043C80000}"/>
    <cellStyle name="Percent 2 2 2 4" xfId="51511" xr:uid="{00000000-0005-0000-0000-000044C80000}"/>
    <cellStyle name="Percent 2 2 2 4 2" xfId="51512" xr:uid="{00000000-0005-0000-0000-000045C80000}"/>
    <cellStyle name="Percent 2 2 2 4 2 2" xfId="51513" xr:uid="{00000000-0005-0000-0000-000046C80000}"/>
    <cellStyle name="Percent 2 2 2 4 2 2 2" xfId="51514" xr:uid="{00000000-0005-0000-0000-000047C80000}"/>
    <cellStyle name="Percent 2 2 2 4 2 3" xfId="51515" xr:uid="{00000000-0005-0000-0000-000048C80000}"/>
    <cellStyle name="Percent 2 2 2 4 3" xfId="51516" xr:uid="{00000000-0005-0000-0000-000049C80000}"/>
    <cellStyle name="Percent 2 2 2 4 3 2" xfId="51517" xr:uid="{00000000-0005-0000-0000-00004AC80000}"/>
    <cellStyle name="Percent 2 2 2 4 3 2 2" xfId="51518" xr:uid="{00000000-0005-0000-0000-00004BC80000}"/>
    <cellStyle name="Percent 2 2 2 4 3 3" xfId="51519" xr:uid="{00000000-0005-0000-0000-00004CC80000}"/>
    <cellStyle name="Percent 2 2 2 4 4" xfId="51520" xr:uid="{00000000-0005-0000-0000-00004DC80000}"/>
    <cellStyle name="Percent 2 2 2 4 4 2" xfId="51521" xr:uid="{00000000-0005-0000-0000-00004EC80000}"/>
    <cellStyle name="Percent 2 2 2 4 4 2 2" xfId="51522" xr:uid="{00000000-0005-0000-0000-00004FC80000}"/>
    <cellStyle name="Percent 2 2 2 4 4 3" xfId="51523" xr:uid="{00000000-0005-0000-0000-000050C80000}"/>
    <cellStyle name="Percent 2 2 2 4 5" xfId="51524" xr:uid="{00000000-0005-0000-0000-000051C80000}"/>
    <cellStyle name="Percent 2 2 2 4 5 2" xfId="51525" xr:uid="{00000000-0005-0000-0000-000052C80000}"/>
    <cellStyle name="Percent 2 2 2 4 6" xfId="51526" xr:uid="{00000000-0005-0000-0000-000053C80000}"/>
    <cellStyle name="Percent 2 2 2 4 6 2" xfId="51527" xr:uid="{00000000-0005-0000-0000-000054C80000}"/>
    <cellStyle name="Percent 2 2 2 4 7" xfId="51528" xr:uid="{00000000-0005-0000-0000-000055C80000}"/>
    <cellStyle name="Percent 2 2 2 5" xfId="51529" xr:uid="{00000000-0005-0000-0000-000056C80000}"/>
    <cellStyle name="Percent 2 2 2 5 2" xfId="51530" xr:uid="{00000000-0005-0000-0000-000057C80000}"/>
    <cellStyle name="Percent 2 2 2 5 2 2" xfId="51531" xr:uid="{00000000-0005-0000-0000-000058C80000}"/>
    <cellStyle name="Percent 2 2 2 5 2 2 2" xfId="51532" xr:uid="{00000000-0005-0000-0000-000059C80000}"/>
    <cellStyle name="Percent 2 2 2 5 2 3" xfId="51533" xr:uid="{00000000-0005-0000-0000-00005AC80000}"/>
    <cellStyle name="Percent 2 2 2 5 3" xfId="51534" xr:uid="{00000000-0005-0000-0000-00005BC80000}"/>
    <cellStyle name="Percent 2 2 2 5 3 2" xfId="51535" xr:uid="{00000000-0005-0000-0000-00005CC80000}"/>
    <cellStyle name="Percent 2 2 2 5 3 2 2" xfId="51536" xr:uid="{00000000-0005-0000-0000-00005DC80000}"/>
    <cellStyle name="Percent 2 2 2 5 3 3" xfId="51537" xr:uid="{00000000-0005-0000-0000-00005EC80000}"/>
    <cellStyle name="Percent 2 2 2 5 4" xfId="51538" xr:uid="{00000000-0005-0000-0000-00005FC80000}"/>
    <cellStyle name="Percent 2 2 2 5 4 2" xfId="51539" xr:uid="{00000000-0005-0000-0000-000060C80000}"/>
    <cellStyle name="Percent 2 2 2 5 4 2 2" xfId="51540" xr:uid="{00000000-0005-0000-0000-000061C80000}"/>
    <cellStyle name="Percent 2 2 2 5 4 3" xfId="51541" xr:uid="{00000000-0005-0000-0000-000062C80000}"/>
    <cellStyle name="Percent 2 2 2 5 5" xfId="51542" xr:uid="{00000000-0005-0000-0000-000063C80000}"/>
    <cellStyle name="Percent 2 2 2 5 5 2" xfId="51543" xr:uid="{00000000-0005-0000-0000-000064C80000}"/>
    <cellStyle name="Percent 2 2 2 5 6" xfId="51544" xr:uid="{00000000-0005-0000-0000-000065C80000}"/>
    <cellStyle name="Percent 2 2 2 6" xfId="51545" xr:uid="{00000000-0005-0000-0000-000066C80000}"/>
    <cellStyle name="Percent 2 2 2 6 2" xfId="51546" xr:uid="{00000000-0005-0000-0000-000067C80000}"/>
    <cellStyle name="Percent 2 2 2 6 2 2" xfId="51547" xr:uid="{00000000-0005-0000-0000-000068C80000}"/>
    <cellStyle name="Percent 2 2 2 6 2 2 2" xfId="51548" xr:uid="{00000000-0005-0000-0000-000069C80000}"/>
    <cellStyle name="Percent 2 2 2 6 2 3" xfId="51549" xr:uid="{00000000-0005-0000-0000-00006AC80000}"/>
    <cellStyle name="Percent 2 2 2 6 3" xfId="51550" xr:uid="{00000000-0005-0000-0000-00006BC80000}"/>
    <cellStyle name="Percent 2 2 2 6 3 2" xfId="51551" xr:uid="{00000000-0005-0000-0000-00006CC80000}"/>
    <cellStyle name="Percent 2 2 2 6 3 2 2" xfId="51552" xr:uid="{00000000-0005-0000-0000-00006DC80000}"/>
    <cellStyle name="Percent 2 2 2 6 3 3" xfId="51553" xr:uid="{00000000-0005-0000-0000-00006EC80000}"/>
    <cellStyle name="Percent 2 2 2 6 4" xfId="51554" xr:uid="{00000000-0005-0000-0000-00006FC80000}"/>
    <cellStyle name="Percent 2 2 2 6 4 2" xfId="51555" xr:uid="{00000000-0005-0000-0000-000070C80000}"/>
    <cellStyle name="Percent 2 2 2 6 4 2 2" xfId="51556" xr:uid="{00000000-0005-0000-0000-000071C80000}"/>
    <cellStyle name="Percent 2 2 2 6 4 3" xfId="51557" xr:uid="{00000000-0005-0000-0000-000072C80000}"/>
    <cellStyle name="Percent 2 2 2 6 5" xfId="51558" xr:uid="{00000000-0005-0000-0000-000073C80000}"/>
    <cellStyle name="Percent 2 2 2 6 5 2" xfId="51559" xr:uid="{00000000-0005-0000-0000-000074C80000}"/>
    <cellStyle name="Percent 2 2 2 6 6" xfId="51560" xr:uid="{00000000-0005-0000-0000-000075C80000}"/>
    <cellStyle name="Percent 2 2 2 7" xfId="51561" xr:uid="{00000000-0005-0000-0000-000076C80000}"/>
    <cellStyle name="Percent 2 2 2 7 2" xfId="51562" xr:uid="{00000000-0005-0000-0000-000077C80000}"/>
    <cellStyle name="Percent 2 2 2 7 2 2" xfId="51563" xr:uid="{00000000-0005-0000-0000-000078C80000}"/>
    <cellStyle name="Percent 2 2 2 7 3" xfId="51564" xr:uid="{00000000-0005-0000-0000-000079C80000}"/>
    <cellStyle name="Percent 2 2 2 8" xfId="51565" xr:uid="{00000000-0005-0000-0000-00007AC80000}"/>
    <cellStyle name="Percent 2 2 2 8 2" xfId="51566" xr:uid="{00000000-0005-0000-0000-00007BC80000}"/>
    <cellStyle name="Percent 2 2 2 8 2 2" xfId="51567" xr:uid="{00000000-0005-0000-0000-00007CC80000}"/>
    <cellStyle name="Percent 2 2 2 8 3" xfId="51568" xr:uid="{00000000-0005-0000-0000-00007DC80000}"/>
    <cellStyle name="Percent 2 2 2 9" xfId="51569" xr:uid="{00000000-0005-0000-0000-00007EC80000}"/>
    <cellStyle name="Percent 2 2 2 9 2" xfId="51570" xr:uid="{00000000-0005-0000-0000-00007FC80000}"/>
    <cellStyle name="Percent 2 2 2 9 2 2" xfId="51571" xr:uid="{00000000-0005-0000-0000-000080C80000}"/>
    <cellStyle name="Percent 2 2 2 9 3" xfId="51572" xr:uid="{00000000-0005-0000-0000-000081C80000}"/>
    <cellStyle name="Percent 2 2 3" xfId="51573" xr:uid="{00000000-0005-0000-0000-000082C80000}"/>
    <cellStyle name="Percent 2 2 3 2" xfId="56522" xr:uid="{00000000-0005-0000-0000-000083C80000}"/>
    <cellStyle name="Percent 2 2 4" xfId="51574" xr:uid="{00000000-0005-0000-0000-000084C80000}"/>
    <cellStyle name="Percent 2 2 4 2" xfId="51575" xr:uid="{00000000-0005-0000-0000-000085C80000}"/>
    <cellStyle name="Percent 2 2 4 2 2" xfId="51576" xr:uid="{00000000-0005-0000-0000-000086C80000}"/>
    <cellStyle name="Percent 2 2 4 2 2 2" xfId="51577" xr:uid="{00000000-0005-0000-0000-000087C80000}"/>
    <cellStyle name="Percent 2 2 4 2 2 2 2" xfId="51578" xr:uid="{00000000-0005-0000-0000-000088C80000}"/>
    <cellStyle name="Percent 2 2 4 2 2 3" xfId="51579" xr:uid="{00000000-0005-0000-0000-000089C80000}"/>
    <cellStyle name="Percent 2 2 4 2 3" xfId="51580" xr:uid="{00000000-0005-0000-0000-00008AC80000}"/>
    <cellStyle name="Percent 2 2 4 2 3 2" xfId="51581" xr:uid="{00000000-0005-0000-0000-00008BC80000}"/>
    <cellStyle name="Percent 2 2 4 2 3 2 2" xfId="51582" xr:uid="{00000000-0005-0000-0000-00008CC80000}"/>
    <cellStyle name="Percent 2 2 4 2 3 3" xfId="51583" xr:uid="{00000000-0005-0000-0000-00008DC80000}"/>
    <cellStyle name="Percent 2 2 4 2 4" xfId="51584" xr:uid="{00000000-0005-0000-0000-00008EC80000}"/>
    <cellStyle name="Percent 2 2 4 2 4 2" xfId="51585" xr:uid="{00000000-0005-0000-0000-00008FC80000}"/>
    <cellStyle name="Percent 2 2 4 2 4 2 2" xfId="51586" xr:uid="{00000000-0005-0000-0000-000090C80000}"/>
    <cellStyle name="Percent 2 2 4 2 4 3" xfId="51587" xr:uid="{00000000-0005-0000-0000-000091C80000}"/>
    <cellStyle name="Percent 2 2 4 2 5" xfId="51588" xr:uid="{00000000-0005-0000-0000-000092C80000}"/>
    <cellStyle name="Percent 2 2 4 2 5 2" xfId="51589" xr:uid="{00000000-0005-0000-0000-000093C80000}"/>
    <cellStyle name="Percent 2 2 4 2 6" xfId="51590" xr:uid="{00000000-0005-0000-0000-000094C80000}"/>
    <cellStyle name="Percent 2 2 4 2 6 2" xfId="51591" xr:uid="{00000000-0005-0000-0000-000095C80000}"/>
    <cellStyle name="Percent 2 2 4 2 7" xfId="51592" xr:uid="{00000000-0005-0000-0000-000096C80000}"/>
    <cellStyle name="Percent 2 2 4 3" xfId="51593" xr:uid="{00000000-0005-0000-0000-000097C80000}"/>
    <cellStyle name="Percent 2 2 4 3 2" xfId="51594" xr:uid="{00000000-0005-0000-0000-000098C80000}"/>
    <cellStyle name="Percent 2 2 4 3 2 2" xfId="51595" xr:uid="{00000000-0005-0000-0000-000099C80000}"/>
    <cellStyle name="Percent 2 2 4 3 2 2 2" xfId="51596" xr:uid="{00000000-0005-0000-0000-00009AC80000}"/>
    <cellStyle name="Percent 2 2 4 3 2 3" xfId="51597" xr:uid="{00000000-0005-0000-0000-00009BC80000}"/>
    <cellStyle name="Percent 2 2 4 3 3" xfId="51598" xr:uid="{00000000-0005-0000-0000-00009CC80000}"/>
    <cellStyle name="Percent 2 2 4 3 3 2" xfId="51599" xr:uid="{00000000-0005-0000-0000-00009DC80000}"/>
    <cellStyle name="Percent 2 2 4 3 3 2 2" xfId="51600" xr:uid="{00000000-0005-0000-0000-00009EC80000}"/>
    <cellStyle name="Percent 2 2 4 3 3 3" xfId="51601" xr:uid="{00000000-0005-0000-0000-00009FC80000}"/>
    <cellStyle name="Percent 2 2 4 3 4" xfId="51602" xr:uid="{00000000-0005-0000-0000-0000A0C80000}"/>
    <cellStyle name="Percent 2 2 4 3 4 2" xfId="51603" xr:uid="{00000000-0005-0000-0000-0000A1C80000}"/>
    <cellStyle name="Percent 2 2 4 3 4 2 2" xfId="51604" xr:uid="{00000000-0005-0000-0000-0000A2C80000}"/>
    <cellStyle name="Percent 2 2 4 3 4 3" xfId="51605" xr:uid="{00000000-0005-0000-0000-0000A3C80000}"/>
    <cellStyle name="Percent 2 2 4 3 5" xfId="51606" xr:uid="{00000000-0005-0000-0000-0000A4C80000}"/>
    <cellStyle name="Percent 2 2 4 3 5 2" xfId="51607" xr:uid="{00000000-0005-0000-0000-0000A5C80000}"/>
    <cellStyle name="Percent 2 2 4 3 6" xfId="51608" xr:uid="{00000000-0005-0000-0000-0000A6C80000}"/>
    <cellStyle name="Percent 2 2 4 4" xfId="51609" xr:uid="{00000000-0005-0000-0000-0000A7C80000}"/>
    <cellStyle name="Percent 2 2 4 4 2" xfId="51610" xr:uid="{00000000-0005-0000-0000-0000A8C80000}"/>
    <cellStyle name="Percent 2 2 4 4 2 2" xfId="51611" xr:uid="{00000000-0005-0000-0000-0000A9C80000}"/>
    <cellStyle name="Percent 2 2 4 4 3" xfId="51612" xr:uid="{00000000-0005-0000-0000-0000AAC80000}"/>
    <cellStyle name="Percent 2 2 4 5" xfId="51613" xr:uid="{00000000-0005-0000-0000-0000ABC80000}"/>
    <cellStyle name="Percent 2 2 4 5 2" xfId="51614" xr:uid="{00000000-0005-0000-0000-0000ACC80000}"/>
    <cellStyle name="Percent 2 2 4 5 2 2" xfId="51615" xr:uid="{00000000-0005-0000-0000-0000ADC80000}"/>
    <cellStyle name="Percent 2 2 4 5 3" xfId="51616" xr:uid="{00000000-0005-0000-0000-0000AEC80000}"/>
    <cellStyle name="Percent 2 2 4 6" xfId="51617" xr:uid="{00000000-0005-0000-0000-0000AFC80000}"/>
    <cellStyle name="Percent 2 2 4 6 2" xfId="51618" xr:uid="{00000000-0005-0000-0000-0000B0C80000}"/>
    <cellStyle name="Percent 2 2 4 6 2 2" xfId="51619" xr:uid="{00000000-0005-0000-0000-0000B1C80000}"/>
    <cellStyle name="Percent 2 2 4 6 3" xfId="51620" xr:uid="{00000000-0005-0000-0000-0000B2C80000}"/>
    <cellStyle name="Percent 2 2 4 7" xfId="51621" xr:uid="{00000000-0005-0000-0000-0000B3C80000}"/>
    <cellStyle name="Percent 2 2 4 7 2" xfId="51622" xr:uid="{00000000-0005-0000-0000-0000B4C80000}"/>
    <cellStyle name="Percent 2 2 4 8" xfId="51623" xr:uid="{00000000-0005-0000-0000-0000B5C80000}"/>
    <cellStyle name="Percent 2 2 4 8 2" xfId="51624" xr:uid="{00000000-0005-0000-0000-0000B6C80000}"/>
    <cellStyle name="Percent 2 2 4 9" xfId="51625" xr:uid="{00000000-0005-0000-0000-0000B7C80000}"/>
    <cellStyle name="Percent 2 2 5" xfId="51626" xr:uid="{00000000-0005-0000-0000-0000B8C80000}"/>
    <cellStyle name="Percent 2 2 5 2" xfId="51627" xr:uid="{00000000-0005-0000-0000-0000B9C80000}"/>
    <cellStyle name="Percent 2 2 5 2 2" xfId="51628" xr:uid="{00000000-0005-0000-0000-0000BAC80000}"/>
    <cellStyle name="Percent 2 2 5 2 2 2" xfId="51629" xr:uid="{00000000-0005-0000-0000-0000BBC80000}"/>
    <cellStyle name="Percent 2 2 5 2 3" xfId="51630" xr:uid="{00000000-0005-0000-0000-0000BCC80000}"/>
    <cellStyle name="Percent 2 2 5 3" xfId="51631" xr:uid="{00000000-0005-0000-0000-0000BDC80000}"/>
    <cellStyle name="Percent 2 2 5 3 2" xfId="51632" xr:uid="{00000000-0005-0000-0000-0000BEC80000}"/>
    <cellStyle name="Percent 2 2 5 3 2 2" xfId="51633" xr:uid="{00000000-0005-0000-0000-0000BFC80000}"/>
    <cellStyle name="Percent 2 2 5 3 3" xfId="51634" xr:uid="{00000000-0005-0000-0000-0000C0C80000}"/>
    <cellStyle name="Percent 2 2 5 4" xfId="51635" xr:uid="{00000000-0005-0000-0000-0000C1C80000}"/>
    <cellStyle name="Percent 2 2 5 4 2" xfId="51636" xr:uid="{00000000-0005-0000-0000-0000C2C80000}"/>
    <cellStyle name="Percent 2 2 5 4 2 2" xfId="51637" xr:uid="{00000000-0005-0000-0000-0000C3C80000}"/>
    <cellStyle name="Percent 2 2 5 4 3" xfId="51638" xr:uid="{00000000-0005-0000-0000-0000C4C80000}"/>
    <cellStyle name="Percent 2 2 5 5" xfId="51639" xr:uid="{00000000-0005-0000-0000-0000C5C80000}"/>
    <cellStyle name="Percent 2 2 5 5 2" xfId="51640" xr:uid="{00000000-0005-0000-0000-0000C6C80000}"/>
    <cellStyle name="Percent 2 2 5 6" xfId="51641" xr:uid="{00000000-0005-0000-0000-0000C7C80000}"/>
    <cellStyle name="Percent 2 2 5 6 2" xfId="51642" xr:uid="{00000000-0005-0000-0000-0000C8C80000}"/>
    <cellStyle name="Percent 2 2 5 7" xfId="51643" xr:uid="{00000000-0005-0000-0000-0000C9C80000}"/>
    <cellStyle name="Percent 2 2 6" xfId="51644" xr:uid="{00000000-0005-0000-0000-0000CAC80000}"/>
    <cellStyle name="Percent 2 2 6 2" xfId="51645" xr:uid="{00000000-0005-0000-0000-0000CBC80000}"/>
    <cellStyle name="Percent 2 2 6 2 2" xfId="51646" xr:uid="{00000000-0005-0000-0000-0000CCC80000}"/>
    <cellStyle name="Percent 2 2 6 2 2 2" xfId="51647" xr:uid="{00000000-0005-0000-0000-0000CDC80000}"/>
    <cellStyle name="Percent 2 2 6 2 3" xfId="51648" xr:uid="{00000000-0005-0000-0000-0000CEC80000}"/>
    <cellStyle name="Percent 2 2 6 3" xfId="51649" xr:uid="{00000000-0005-0000-0000-0000CFC80000}"/>
    <cellStyle name="Percent 2 2 6 3 2" xfId="51650" xr:uid="{00000000-0005-0000-0000-0000D0C80000}"/>
    <cellStyle name="Percent 2 2 6 3 2 2" xfId="51651" xr:uid="{00000000-0005-0000-0000-0000D1C80000}"/>
    <cellStyle name="Percent 2 2 6 3 3" xfId="51652" xr:uid="{00000000-0005-0000-0000-0000D2C80000}"/>
    <cellStyle name="Percent 2 2 6 4" xfId="51653" xr:uid="{00000000-0005-0000-0000-0000D3C80000}"/>
    <cellStyle name="Percent 2 2 6 4 2" xfId="51654" xr:uid="{00000000-0005-0000-0000-0000D4C80000}"/>
    <cellStyle name="Percent 2 2 6 4 2 2" xfId="51655" xr:uid="{00000000-0005-0000-0000-0000D5C80000}"/>
    <cellStyle name="Percent 2 2 6 4 3" xfId="51656" xr:uid="{00000000-0005-0000-0000-0000D6C80000}"/>
    <cellStyle name="Percent 2 2 6 5" xfId="51657" xr:uid="{00000000-0005-0000-0000-0000D7C80000}"/>
    <cellStyle name="Percent 2 2 6 5 2" xfId="51658" xr:uid="{00000000-0005-0000-0000-0000D8C80000}"/>
    <cellStyle name="Percent 2 2 6 6" xfId="51659" xr:uid="{00000000-0005-0000-0000-0000D9C80000}"/>
    <cellStyle name="Percent 2 2 6 6 2" xfId="51660" xr:uid="{00000000-0005-0000-0000-0000DAC80000}"/>
    <cellStyle name="Percent 2 2 6 7" xfId="51661" xr:uid="{00000000-0005-0000-0000-0000DBC80000}"/>
    <cellStyle name="Percent 2 2 7" xfId="51662" xr:uid="{00000000-0005-0000-0000-0000DCC80000}"/>
    <cellStyle name="Percent 2 2 7 2" xfId="51663" xr:uid="{00000000-0005-0000-0000-0000DDC80000}"/>
    <cellStyle name="Percent 2 2 7 2 2" xfId="51664" xr:uid="{00000000-0005-0000-0000-0000DEC80000}"/>
    <cellStyle name="Percent 2 2 7 2 2 2" xfId="51665" xr:uid="{00000000-0005-0000-0000-0000DFC80000}"/>
    <cellStyle name="Percent 2 2 7 2 3" xfId="51666" xr:uid="{00000000-0005-0000-0000-0000E0C80000}"/>
    <cellStyle name="Percent 2 2 7 3" xfId="51667" xr:uid="{00000000-0005-0000-0000-0000E1C80000}"/>
    <cellStyle name="Percent 2 2 7 3 2" xfId="51668" xr:uid="{00000000-0005-0000-0000-0000E2C80000}"/>
    <cellStyle name="Percent 2 2 7 3 2 2" xfId="51669" xr:uid="{00000000-0005-0000-0000-0000E3C80000}"/>
    <cellStyle name="Percent 2 2 7 3 3" xfId="51670" xr:uid="{00000000-0005-0000-0000-0000E4C80000}"/>
    <cellStyle name="Percent 2 2 7 4" xfId="51671" xr:uid="{00000000-0005-0000-0000-0000E5C80000}"/>
    <cellStyle name="Percent 2 2 7 4 2" xfId="51672" xr:uid="{00000000-0005-0000-0000-0000E6C80000}"/>
    <cellStyle name="Percent 2 2 7 4 2 2" xfId="51673" xr:uid="{00000000-0005-0000-0000-0000E7C80000}"/>
    <cellStyle name="Percent 2 2 7 4 3" xfId="51674" xr:uid="{00000000-0005-0000-0000-0000E8C80000}"/>
    <cellStyle name="Percent 2 2 7 5" xfId="51675" xr:uid="{00000000-0005-0000-0000-0000E9C80000}"/>
    <cellStyle name="Percent 2 2 7 5 2" xfId="51676" xr:uid="{00000000-0005-0000-0000-0000EAC80000}"/>
    <cellStyle name="Percent 2 2 7 6" xfId="51677" xr:uid="{00000000-0005-0000-0000-0000EBC80000}"/>
    <cellStyle name="Percent 2 2 8" xfId="51678" xr:uid="{00000000-0005-0000-0000-0000ECC80000}"/>
    <cellStyle name="Percent 2 2 8 2" xfId="51679" xr:uid="{00000000-0005-0000-0000-0000EDC80000}"/>
    <cellStyle name="Percent 2 2 8 2 2" xfId="51680" xr:uid="{00000000-0005-0000-0000-0000EEC80000}"/>
    <cellStyle name="Percent 2 2 8 2 2 2" xfId="51681" xr:uid="{00000000-0005-0000-0000-0000EFC80000}"/>
    <cellStyle name="Percent 2 2 8 2 3" xfId="51682" xr:uid="{00000000-0005-0000-0000-0000F0C80000}"/>
    <cellStyle name="Percent 2 2 8 3" xfId="51683" xr:uid="{00000000-0005-0000-0000-0000F1C80000}"/>
    <cellStyle name="Percent 2 2 8 3 2" xfId="51684" xr:uid="{00000000-0005-0000-0000-0000F2C80000}"/>
    <cellStyle name="Percent 2 2 8 3 2 2" xfId="51685" xr:uid="{00000000-0005-0000-0000-0000F3C80000}"/>
    <cellStyle name="Percent 2 2 8 3 3" xfId="51686" xr:uid="{00000000-0005-0000-0000-0000F4C80000}"/>
    <cellStyle name="Percent 2 2 8 4" xfId="51687" xr:uid="{00000000-0005-0000-0000-0000F5C80000}"/>
    <cellStyle name="Percent 2 2 8 4 2" xfId="51688" xr:uid="{00000000-0005-0000-0000-0000F6C80000}"/>
    <cellStyle name="Percent 2 2 8 4 2 2" xfId="51689" xr:uid="{00000000-0005-0000-0000-0000F7C80000}"/>
    <cellStyle name="Percent 2 2 8 4 3" xfId="51690" xr:uid="{00000000-0005-0000-0000-0000F8C80000}"/>
    <cellStyle name="Percent 2 2 8 5" xfId="51691" xr:uid="{00000000-0005-0000-0000-0000F9C80000}"/>
    <cellStyle name="Percent 2 2 8 5 2" xfId="51692" xr:uid="{00000000-0005-0000-0000-0000FAC80000}"/>
    <cellStyle name="Percent 2 2 8 6" xfId="51693" xr:uid="{00000000-0005-0000-0000-0000FBC80000}"/>
    <cellStyle name="Percent 2 2 9" xfId="51694" xr:uid="{00000000-0005-0000-0000-0000FCC80000}"/>
    <cellStyle name="Percent 2 2 9 2" xfId="51695" xr:uid="{00000000-0005-0000-0000-0000FDC80000}"/>
    <cellStyle name="Percent 2 2 9 2 2" xfId="51696" xr:uid="{00000000-0005-0000-0000-0000FEC80000}"/>
    <cellStyle name="Percent 2 2 9 3" xfId="51697" xr:uid="{00000000-0005-0000-0000-0000FFC80000}"/>
    <cellStyle name="Percent 2 3" xfId="51698" xr:uid="{00000000-0005-0000-0000-000000C90000}"/>
    <cellStyle name="Percent 2 3 10" xfId="51699" xr:uid="{00000000-0005-0000-0000-000001C90000}"/>
    <cellStyle name="Percent 2 3 10 2" xfId="51700" xr:uid="{00000000-0005-0000-0000-000002C90000}"/>
    <cellStyle name="Percent 2 3 10 2 2" xfId="51701" xr:uid="{00000000-0005-0000-0000-000003C90000}"/>
    <cellStyle name="Percent 2 3 10 3" xfId="51702" xr:uid="{00000000-0005-0000-0000-000004C90000}"/>
    <cellStyle name="Percent 2 3 11" xfId="51703" xr:uid="{00000000-0005-0000-0000-000005C90000}"/>
    <cellStyle name="Percent 2 3 11 2" xfId="51704" xr:uid="{00000000-0005-0000-0000-000006C90000}"/>
    <cellStyle name="Percent 2 3 12" xfId="51705" xr:uid="{00000000-0005-0000-0000-000007C90000}"/>
    <cellStyle name="Percent 2 3 12 2" xfId="51706" xr:uid="{00000000-0005-0000-0000-000008C90000}"/>
    <cellStyle name="Percent 2 3 13" xfId="51707" xr:uid="{00000000-0005-0000-0000-000009C90000}"/>
    <cellStyle name="Percent 2 3 14" xfId="51708" xr:uid="{00000000-0005-0000-0000-00000AC90000}"/>
    <cellStyle name="Percent 2 3 2" xfId="51709" xr:uid="{00000000-0005-0000-0000-00000BC90000}"/>
    <cellStyle name="Percent 2 3 2 2" xfId="51710" xr:uid="{00000000-0005-0000-0000-00000CC90000}"/>
    <cellStyle name="Percent 2 3 2 2 2" xfId="51711" xr:uid="{00000000-0005-0000-0000-00000DC90000}"/>
    <cellStyle name="Percent 2 3 2 2 2 2" xfId="51712" xr:uid="{00000000-0005-0000-0000-00000EC90000}"/>
    <cellStyle name="Percent 2 3 2 2 2 2 2" xfId="51713" xr:uid="{00000000-0005-0000-0000-00000FC90000}"/>
    <cellStyle name="Percent 2 3 2 2 2 3" xfId="51714" xr:uid="{00000000-0005-0000-0000-000010C90000}"/>
    <cellStyle name="Percent 2 3 2 2 3" xfId="51715" xr:uid="{00000000-0005-0000-0000-000011C90000}"/>
    <cellStyle name="Percent 2 3 2 2 3 2" xfId="51716" xr:uid="{00000000-0005-0000-0000-000012C90000}"/>
    <cellStyle name="Percent 2 3 2 2 3 2 2" xfId="51717" xr:uid="{00000000-0005-0000-0000-000013C90000}"/>
    <cellStyle name="Percent 2 3 2 2 3 3" xfId="51718" xr:uid="{00000000-0005-0000-0000-000014C90000}"/>
    <cellStyle name="Percent 2 3 2 2 4" xfId="51719" xr:uid="{00000000-0005-0000-0000-000015C90000}"/>
    <cellStyle name="Percent 2 3 2 2 4 2" xfId="51720" xr:uid="{00000000-0005-0000-0000-000016C90000}"/>
    <cellStyle name="Percent 2 3 2 2 4 2 2" xfId="51721" xr:uid="{00000000-0005-0000-0000-000017C90000}"/>
    <cellStyle name="Percent 2 3 2 2 4 3" xfId="51722" xr:uid="{00000000-0005-0000-0000-000018C90000}"/>
    <cellStyle name="Percent 2 3 2 2 5" xfId="51723" xr:uid="{00000000-0005-0000-0000-000019C90000}"/>
    <cellStyle name="Percent 2 3 2 2 5 2" xfId="51724" xr:uid="{00000000-0005-0000-0000-00001AC90000}"/>
    <cellStyle name="Percent 2 3 2 2 6" xfId="51725" xr:uid="{00000000-0005-0000-0000-00001BC90000}"/>
    <cellStyle name="Percent 2 3 2 2 6 2" xfId="51726" xr:uid="{00000000-0005-0000-0000-00001CC90000}"/>
    <cellStyle name="Percent 2 3 2 2 7" xfId="51727" xr:uid="{00000000-0005-0000-0000-00001DC90000}"/>
    <cellStyle name="Percent 2 3 2 3" xfId="51728" xr:uid="{00000000-0005-0000-0000-00001EC90000}"/>
    <cellStyle name="Percent 2 3 2 3 2" xfId="51729" xr:uid="{00000000-0005-0000-0000-00001FC90000}"/>
    <cellStyle name="Percent 2 3 2 3 2 2" xfId="51730" xr:uid="{00000000-0005-0000-0000-000020C90000}"/>
    <cellStyle name="Percent 2 3 2 3 2 2 2" xfId="51731" xr:uid="{00000000-0005-0000-0000-000021C90000}"/>
    <cellStyle name="Percent 2 3 2 3 2 3" xfId="51732" xr:uid="{00000000-0005-0000-0000-000022C90000}"/>
    <cellStyle name="Percent 2 3 2 3 3" xfId="51733" xr:uid="{00000000-0005-0000-0000-000023C90000}"/>
    <cellStyle name="Percent 2 3 2 3 3 2" xfId="51734" xr:uid="{00000000-0005-0000-0000-000024C90000}"/>
    <cellStyle name="Percent 2 3 2 3 3 2 2" xfId="51735" xr:uid="{00000000-0005-0000-0000-000025C90000}"/>
    <cellStyle name="Percent 2 3 2 3 3 3" xfId="51736" xr:uid="{00000000-0005-0000-0000-000026C90000}"/>
    <cellStyle name="Percent 2 3 2 3 4" xfId="51737" xr:uid="{00000000-0005-0000-0000-000027C90000}"/>
    <cellStyle name="Percent 2 3 2 3 4 2" xfId="51738" xr:uid="{00000000-0005-0000-0000-000028C90000}"/>
    <cellStyle name="Percent 2 3 2 3 4 2 2" xfId="51739" xr:uid="{00000000-0005-0000-0000-000029C90000}"/>
    <cellStyle name="Percent 2 3 2 3 4 3" xfId="51740" xr:uid="{00000000-0005-0000-0000-00002AC90000}"/>
    <cellStyle name="Percent 2 3 2 3 5" xfId="51741" xr:uid="{00000000-0005-0000-0000-00002BC90000}"/>
    <cellStyle name="Percent 2 3 2 3 5 2" xfId="51742" xr:uid="{00000000-0005-0000-0000-00002CC90000}"/>
    <cellStyle name="Percent 2 3 2 3 6" xfId="51743" xr:uid="{00000000-0005-0000-0000-00002DC90000}"/>
    <cellStyle name="Percent 2 3 2 4" xfId="51744" xr:uid="{00000000-0005-0000-0000-00002EC90000}"/>
    <cellStyle name="Percent 2 3 2 4 2" xfId="51745" xr:uid="{00000000-0005-0000-0000-00002FC90000}"/>
    <cellStyle name="Percent 2 3 2 4 2 2" xfId="51746" xr:uid="{00000000-0005-0000-0000-000030C90000}"/>
    <cellStyle name="Percent 2 3 2 4 3" xfId="51747" xr:uid="{00000000-0005-0000-0000-000031C90000}"/>
    <cellStyle name="Percent 2 3 2 5" xfId="51748" xr:uid="{00000000-0005-0000-0000-000032C90000}"/>
    <cellStyle name="Percent 2 3 2 5 2" xfId="51749" xr:uid="{00000000-0005-0000-0000-000033C90000}"/>
    <cellStyle name="Percent 2 3 2 5 2 2" xfId="51750" xr:uid="{00000000-0005-0000-0000-000034C90000}"/>
    <cellStyle name="Percent 2 3 2 5 3" xfId="51751" xr:uid="{00000000-0005-0000-0000-000035C90000}"/>
    <cellStyle name="Percent 2 3 2 6" xfId="51752" xr:uid="{00000000-0005-0000-0000-000036C90000}"/>
    <cellStyle name="Percent 2 3 2 6 2" xfId="51753" xr:uid="{00000000-0005-0000-0000-000037C90000}"/>
    <cellStyle name="Percent 2 3 2 6 2 2" xfId="51754" xr:uid="{00000000-0005-0000-0000-000038C90000}"/>
    <cellStyle name="Percent 2 3 2 6 3" xfId="51755" xr:uid="{00000000-0005-0000-0000-000039C90000}"/>
    <cellStyle name="Percent 2 3 2 7" xfId="51756" xr:uid="{00000000-0005-0000-0000-00003AC90000}"/>
    <cellStyle name="Percent 2 3 2 7 2" xfId="51757" xr:uid="{00000000-0005-0000-0000-00003BC90000}"/>
    <cellStyle name="Percent 2 3 2 8" xfId="51758" xr:uid="{00000000-0005-0000-0000-00003CC90000}"/>
    <cellStyle name="Percent 2 3 2 8 2" xfId="51759" xr:uid="{00000000-0005-0000-0000-00003DC90000}"/>
    <cellStyle name="Percent 2 3 2 9" xfId="51760" xr:uid="{00000000-0005-0000-0000-00003EC90000}"/>
    <cellStyle name="Percent 2 3 3" xfId="51761" xr:uid="{00000000-0005-0000-0000-00003FC90000}"/>
    <cellStyle name="Percent 2 3 3 2" xfId="51762" xr:uid="{00000000-0005-0000-0000-000040C90000}"/>
    <cellStyle name="Percent 2 3 3 2 2" xfId="51763" xr:uid="{00000000-0005-0000-0000-000041C90000}"/>
    <cellStyle name="Percent 2 3 3 2 2 2" xfId="51764" xr:uid="{00000000-0005-0000-0000-000042C90000}"/>
    <cellStyle name="Percent 2 3 3 2 3" xfId="51765" xr:uid="{00000000-0005-0000-0000-000043C90000}"/>
    <cellStyle name="Percent 2 3 3 3" xfId="51766" xr:uid="{00000000-0005-0000-0000-000044C90000}"/>
    <cellStyle name="Percent 2 3 3 3 2" xfId="51767" xr:uid="{00000000-0005-0000-0000-000045C90000}"/>
    <cellStyle name="Percent 2 3 3 3 2 2" xfId="51768" xr:uid="{00000000-0005-0000-0000-000046C90000}"/>
    <cellStyle name="Percent 2 3 3 3 3" xfId="51769" xr:uid="{00000000-0005-0000-0000-000047C90000}"/>
    <cellStyle name="Percent 2 3 3 4" xfId="51770" xr:uid="{00000000-0005-0000-0000-000048C90000}"/>
    <cellStyle name="Percent 2 3 3 4 2" xfId="51771" xr:uid="{00000000-0005-0000-0000-000049C90000}"/>
    <cellStyle name="Percent 2 3 3 4 2 2" xfId="51772" xr:uid="{00000000-0005-0000-0000-00004AC90000}"/>
    <cellStyle name="Percent 2 3 3 4 3" xfId="51773" xr:uid="{00000000-0005-0000-0000-00004BC90000}"/>
    <cellStyle name="Percent 2 3 3 5" xfId="51774" xr:uid="{00000000-0005-0000-0000-00004CC90000}"/>
    <cellStyle name="Percent 2 3 3 5 2" xfId="51775" xr:uid="{00000000-0005-0000-0000-00004DC90000}"/>
    <cellStyle name="Percent 2 3 3 6" xfId="51776" xr:uid="{00000000-0005-0000-0000-00004EC90000}"/>
    <cellStyle name="Percent 2 3 3 6 2" xfId="51777" xr:uid="{00000000-0005-0000-0000-00004FC90000}"/>
    <cellStyle name="Percent 2 3 3 7" xfId="51778" xr:uid="{00000000-0005-0000-0000-000050C90000}"/>
    <cellStyle name="Percent 2 3 4" xfId="51779" xr:uid="{00000000-0005-0000-0000-000051C90000}"/>
    <cellStyle name="Percent 2 3 4 2" xfId="51780" xr:uid="{00000000-0005-0000-0000-000052C90000}"/>
    <cellStyle name="Percent 2 3 4 2 2" xfId="51781" xr:uid="{00000000-0005-0000-0000-000053C90000}"/>
    <cellStyle name="Percent 2 3 4 2 2 2" xfId="51782" xr:uid="{00000000-0005-0000-0000-000054C90000}"/>
    <cellStyle name="Percent 2 3 4 2 3" xfId="51783" xr:uid="{00000000-0005-0000-0000-000055C90000}"/>
    <cellStyle name="Percent 2 3 4 3" xfId="51784" xr:uid="{00000000-0005-0000-0000-000056C90000}"/>
    <cellStyle name="Percent 2 3 4 3 2" xfId="51785" xr:uid="{00000000-0005-0000-0000-000057C90000}"/>
    <cellStyle name="Percent 2 3 4 3 2 2" xfId="51786" xr:uid="{00000000-0005-0000-0000-000058C90000}"/>
    <cellStyle name="Percent 2 3 4 3 3" xfId="51787" xr:uid="{00000000-0005-0000-0000-000059C90000}"/>
    <cellStyle name="Percent 2 3 4 4" xfId="51788" xr:uid="{00000000-0005-0000-0000-00005AC90000}"/>
    <cellStyle name="Percent 2 3 4 4 2" xfId="51789" xr:uid="{00000000-0005-0000-0000-00005BC90000}"/>
    <cellStyle name="Percent 2 3 4 4 2 2" xfId="51790" xr:uid="{00000000-0005-0000-0000-00005CC90000}"/>
    <cellStyle name="Percent 2 3 4 4 3" xfId="51791" xr:uid="{00000000-0005-0000-0000-00005DC90000}"/>
    <cellStyle name="Percent 2 3 4 5" xfId="51792" xr:uid="{00000000-0005-0000-0000-00005EC90000}"/>
    <cellStyle name="Percent 2 3 4 5 2" xfId="51793" xr:uid="{00000000-0005-0000-0000-00005FC90000}"/>
    <cellStyle name="Percent 2 3 4 6" xfId="51794" xr:uid="{00000000-0005-0000-0000-000060C90000}"/>
    <cellStyle name="Percent 2 3 4 6 2" xfId="51795" xr:uid="{00000000-0005-0000-0000-000061C90000}"/>
    <cellStyle name="Percent 2 3 4 7" xfId="51796" xr:uid="{00000000-0005-0000-0000-000062C90000}"/>
    <cellStyle name="Percent 2 3 5" xfId="51797" xr:uid="{00000000-0005-0000-0000-000063C90000}"/>
    <cellStyle name="Percent 2 3 5 2" xfId="51798" xr:uid="{00000000-0005-0000-0000-000064C90000}"/>
    <cellStyle name="Percent 2 3 5 2 2" xfId="51799" xr:uid="{00000000-0005-0000-0000-000065C90000}"/>
    <cellStyle name="Percent 2 3 5 2 2 2" xfId="51800" xr:uid="{00000000-0005-0000-0000-000066C90000}"/>
    <cellStyle name="Percent 2 3 5 2 3" xfId="51801" xr:uid="{00000000-0005-0000-0000-000067C90000}"/>
    <cellStyle name="Percent 2 3 5 3" xfId="51802" xr:uid="{00000000-0005-0000-0000-000068C90000}"/>
    <cellStyle name="Percent 2 3 5 3 2" xfId="51803" xr:uid="{00000000-0005-0000-0000-000069C90000}"/>
    <cellStyle name="Percent 2 3 5 3 2 2" xfId="51804" xr:uid="{00000000-0005-0000-0000-00006AC90000}"/>
    <cellStyle name="Percent 2 3 5 3 3" xfId="51805" xr:uid="{00000000-0005-0000-0000-00006BC90000}"/>
    <cellStyle name="Percent 2 3 5 4" xfId="51806" xr:uid="{00000000-0005-0000-0000-00006CC90000}"/>
    <cellStyle name="Percent 2 3 5 4 2" xfId="51807" xr:uid="{00000000-0005-0000-0000-00006DC90000}"/>
    <cellStyle name="Percent 2 3 5 4 2 2" xfId="51808" xr:uid="{00000000-0005-0000-0000-00006EC90000}"/>
    <cellStyle name="Percent 2 3 5 4 3" xfId="51809" xr:uid="{00000000-0005-0000-0000-00006FC90000}"/>
    <cellStyle name="Percent 2 3 5 5" xfId="51810" xr:uid="{00000000-0005-0000-0000-000070C90000}"/>
    <cellStyle name="Percent 2 3 5 5 2" xfId="51811" xr:uid="{00000000-0005-0000-0000-000071C90000}"/>
    <cellStyle name="Percent 2 3 5 6" xfId="51812" xr:uid="{00000000-0005-0000-0000-000072C90000}"/>
    <cellStyle name="Percent 2 3 6" xfId="51813" xr:uid="{00000000-0005-0000-0000-000073C90000}"/>
    <cellStyle name="Percent 2 3 6 2" xfId="51814" xr:uid="{00000000-0005-0000-0000-000074C90000}"/>
    <cellStyle name="Percent 2 3 6 2 2" xfId="51815" xr:uid="{00000000-0005-0000-0000-000075C90000}"/>
    <cellStyle name="Percent 2 3 6 2 2 2" xfId="51816" xr:uid="{00000000-0005-0000-0000-000076C90000}"/>
    <cellStyle name="Percent 2 3 6 2 3" xfId="51817" xr:uid="{00000000-0005-0000-0000-000077C90000}"/>
    <cellStyle name="Percent 2 3 6 3" xfId="51818" xr:uid="{00000000-0005-0000-0000-000078C90000}"/>
    <cellStyle name="Percent 2 3 6 3 2" xfId="51819" xr:uid="{00000000-0005-0000-0000-000079C90000}"/>
    <cellStyle name="Percent 2 3 6 3 2 2" xfId="51820" xr:uid="{00000000-0005-0000-0000-00007AC90000}"/>
    <cellStyle name="Percent 2 3 6 3 3" xfId="51821" xr:uid="{00000000-0005-0000-0000-00007BC90000}"/>
    <cellStyle name="Percent 2 3 6 4" xfId="51822" xr:uid="{00000000-0005-0000-0000-00007CC90000}"/>
    <cellStyle name="Percent 2 3 6 4 2" xfId="51823" xr:uid="{00000000-0005-0000-0000-00007DC90000}"/>
    <cellStyle name="Percent 2 3 6 4 2 2" xfId="51824" xr:uid="{00000000-0005-0000-0000-00007EC90000}"/>
    <cellStyle name="Percent 2 3 6 4 3" xfId="51825" xr:uid="{00000000-0005-0000-0000-00007FC90000}"/>
    <cellStyle name="Percent 2 3 6 5" xfId="51826" xr:uid="{00000000-0005-0000-0000-000080C90000}"/>
    <cellStyle name="Percent 2 3 6 5 2" xfId="51827" xr:uid="{00000000-0005-0000-0000-000081C90000}"/>
    <cellStyle name="Percent 2 3 6 6" xfId="51828" xr:uid="{00000000-0005-0000-0000-000082C90000}"/>
    <cellStyle name="Percent 2 3 7" xfId="51829" xr:uid="{00000000-0005-0000-0000-000083C90000}"/>
    <cellStyle name="Percent 2 3 7 2" xfId="51830" xr:uid="{00000000-0005-0000-0000-000084C90000}"/>
    <cellStyle name="Percent 2 3 7 2 2" xfId="51831" xr:uid="{00000000-0005-0000-0000-000085C90000}"/>
    <cellStyle name="Percent 2 3 7 3" xfId="51832" xr:uid="{00000000-0005-0000-0000-000086C90000}"/>
    <cellStyle name="Percent 2 3 8" xfId="51833" xr:uid="{00000000-0005-0000-0000-000087C90000}"/>
    <cellStyle name="Percent 2 3 8 2" xfId="51834" xr:uid="{00000000-0005-0000-0000-000088C90000}"/>
    <cellStyle name="Percent 2 3 8 2 2" xfId="51835" xr:uid="{00000000-0005-0000-0000-000089C90000}"/>
    <cellStyle name="Percent 2 3 8 3" xfId="51836" xr:uid="{00000000-0005-0000-0000-00008AC90000}"/>
    <cellStyle name="Percent 2 3 9" xfId="51837" xr:uid="{00000000-0005-0000-0000-00008BC90000}"/>
    <cellStyle name="Percent 2 3 9 2" xfId="51838" xr:uid="{00000000-0005-0000-0000-00008CC90000}"/>
    <cellStyle name="Percent 2 3 9 2 2" xfId="51839" xr:uid="{00000000-0005-0000-0000-00008DC90000}"/>
    <cellStyle name="Percent 2 3 9 3" xfId="51840" xr:uid="{00000000-0005-0000-0000-00008EC90000}"/>
    <cellStyle name="Percent 2 4" xfId="51841" xr:uid="{00000000-0005-0000-0000-00008FC90000}"/>
    <cellStyle name="Percent 2 5" xfId="51842" xr:uid="{00000000-0005-0000-0000-000090C90000}"/>
    <cellStyle name="Percent 2 5 2" xfId="51843" xr:uid="{00000000-0005-0000-0000-000091C90000}"/>
    <cellStyle name="Percent 2 5 2 2" xfId="51844" xr:uid="{00000000-0005-0000-0000-000092C90000}"/>
    <cellStyle name="Percent 2 5 2 2 2" xfId="51845" xr:uid="{00000000-0005-0000-0000-000093C90000}"/>
    <cellStyle name="Percent 2 5 2 2 2 2" xfId="51846" xr:uid="{00000000-0005-0000-0000-000094C90000}"/>
    <cellStyle name="Percent 2 5 2 2 3" xfId="51847" xr:uid="{00000000-0005-0000-0000-000095C90000}"/>
    <cellStyle name="Percent 2 5 2 3" xfId="51848" xr:uid="{00000000-0005-0000-0000-000096C90000}"/>
    <cellStyle name="Percent 2 5 2 3 2" xfId="51849" xr:uid="{00000000-0005-0000-0000-000097C90000}"/>
    <cellStyle name="Percent 2 5 2 3 2 2" xfId="51850" xr:uid="{00000000-0005-0000-0000-000098C90000}"/>
    <cellStyle name="Percent 2 5 2 3 3" xfId="51851" xr:uid="{00000000-0005-0000-0000-000099C90000}"/>
    <cellStyle name="Percent 2 5 2 4" xfId="51852" xr:uid="{00000000-0005-0000-0000-00009AC90000}"/>
    <cellStyle name="Percent 2 5 2 4 2" xfId="51853" xr:uid="{00000000-0005-0000-0000-00009BC90000}"/>
    <cellStyle name="Percent 2 5 2 4 2 2" xfId="51854" xr:uid="{00000000-0005-0000-0000-00009CC90000}"/>
    <cellStyle name="Percent 2 5 2 4 3" xfId="51855" xr:uid="{00000000-0005-0000-0000-00009DC90000}"/>
    <cellStyle name="Percent 2 5 2 5" xfId="51856" xr:uid="{00000000-0005-0000-0000-00009EC90000}"/>
    <cellStyle name="Percent 2 5 2 5 2" xfId="51857" xr:uid="{00000000-0005-0000-0000-00009FC90000}"/>
    <cellStyle name="Percent 2 5 2 6" xfId="51858" xr:uid="{00000000-0005-0000-0000-0000A0C90000}"/>
    <cellStyle name="Percent 2 5 2 6 2" xfId="51859" xr:uid="{00000000-0005-0000-0000-0000A1C90000}"/>
    <cellStyle name="Percent 2 5 2 7" xfId="51860" xr:uid="{00000000-0005-0000-0000-0000A2C90000}"/>
    <cellStyle name="Percent 2 5 3" xfId="51861" xr:uid="{00000000-0005-0000-0000-0000A3C90000}"/>
    <cellStyle name="Percent 2 5 3 2" xfId="51862" xr:uid="{00000000-0005-0000-0000-0000A4C90000}"/>
    <cellStyle name="Percent 2 5 3 2 2" xfId="51863" xr:uid="{00000000-0005-0000-0000-0000A5C90000}"/>
    <cellStyle name="Percent 2 5 3 2 2 2" xfId="51864" xr:uid="{00000000-0005-0000-0000-0000A6C90000}"/>
    <cellStyle name="Percent 2 5 3 2 3" xfId="51865" xr:uid="{00000000-0005-0000-0000-0000A7C90000}"/>
    <cellStyle name="Percent 2 5 3 3" xfId="51866" xr:uid="{00000000-0005-0000-0000-0000A8C90000}"/>
    <cellStyle name="Percent 2 5 3 3 2" xfId="51867" xr:uid="{00000000-0005-0000-0000-0000A9C90000}"/>
    <cellStyle name="Percent 2 5 3 3 2 2" xfId="51868" xr:uid="{00000000-0005-0000-0000-0000AAC90000}"/>
    <cellStyle name="Percent 2 5 3 3 3" xfId="51869" xr:uid="{00000000-0005-0000-0000-0000ABC90000}"/>
    <cellStyle name="Percent 2 5 3 4" xfId="51870" xr:uid="{00000000-0005-0000-0000-0000ACC90000}"/>
    <cellStyle name="Percent 2 5 3 4 2" xfId="51871" xr:uid="{00000000-0005-0000-0000-0000ADC90000}"/>
    <cellStyle name="Percent 2 5 3 4 2 2" xfId="51872" xr:uid="{00000000-0005-0000-0000-0000AEC90000}"/>
    <cellStyle name="Percent 2 5 3 4 3" xfId="51873" xr:uid="{00000000-0005-0000-0000-0000AFC90000}"/>
    <cellStyle name="Percent 2 5 3 5" xfId="51874" xr:uid="{00000000-0005-0000-0000-0000B0C90000}"/>
    <cellStyle name="Percent 2 5 3 5 2" xfId="51875" xr:uid="{00000000-0005-0000-0000-0000B1C90000}"/>
    <cellStyle name="Percent 2 5 3 6" xfId="51876" xr:uid="{00000000-0005-0000-0000-0000B2C90000}"/>
    <cellStyle name="Percent 2 5 4" xfId="51877" xr:uid="{00000000-0005-0000-0000-0000B3C90000}"/>
    <cellStyle name="Percent 2 5 4 2" xfId="51878" xr:uid="{00000000-0005-0000-0000-0000B4C90000}"/>
    <cellStyle name="Percent 2 5 4 2 2" xfId="51879" xr:uid="{00000000-0005-0000-0000-0000B5C90000}"/>
    <cellStyle name="Percent 2 5 4 3" xfId="51880" xr:uid="{00000000-0005-0000-0000-0000B6C90000}"/>
    <cellStyle name="Percent 2 5 5" xfId="51881" xr:uid="{00000000-0005-0000-0000-0000B7C90000}"/>
    <cellStyle name="Percent 2 5 5 2" xfId="51882" xr:uid="{00000000-0005-0000-0000-0000B8C90000}"/>
    <cellStyle name="Percent 2 5 5 2 2" xfId="51883" xr:uid="{00000000-0005-0000-0000-0000B9C90000}"/>
    <cellStyle name="Percent 2 5 5 3" xfId="51884" xr:uid="{00000000-0005-0000-0000-0000BAC90000}"/>
    <cellStyle name="Percent 2 5 6" xfId="51885" xr:uid="{00000000-0005-0000-0000-0000BBC90000}"/>
    <cellStyle name="Percent 2 5 6 2" xfId="51886" xr:uid="{00000000-0005-0000-0000-0000BCC90000}"/>
    <cellStyle name="Percent 2 5 6 2 2" xfId="51887" xr:uid="{00000000-0005-0000-0000-0000BDC90000}"/>
    <cellStyle name="Percent 2 5 6 3" xfId="51888" xr:uid="{00000000-0005-0000-0000-0000BEC90000}"/>
    <cellStyle name="Percent 2 5 7" xfId="51889" xr:uid="{00000000-0005-0000-0000-0000BFC90000}"/>
    <cellStyle name="Percent 2 5 7 2" xfId="51890" xr:uid="{00000000-0005-0000-0000-0000C0C90000}"/>
    <cellStyle name="Percent 2 5 8" xfId="51891" xr:uid="{00000000-0005-0000-0000-0000C1C90000}"/>
    <cellStyle name="Percent 2 5 8 2" xfId="51892" xr:uid="{00000000-0005-0000-0000-0000C2C90000}"/>
    <cellStyle name="Percent 2 5 9" xfId="51893" xr:uid="{00000000-0005-0000-0000-0000C3C90000}"/>
    <cellStyle name="Percent 2 6" xfId="51894" xr:uid="{00000000-0005-0000-0000-0000C4C90000}"/>
    <cellStyle name="Percent 2 6 2" xfId="51895" xr:uid="{00000000-0005-0000-0000-0000C5C90000}"/>
    <cellStyle name="Percent 2 6 2 2" xfId="51896" xr:uid="{00000000-0005-0000-0000-0000C6C90000}"/>
    <cellStyle name="Percent 2 6 2 2 2" xfId="51897" xr:uid="{00000000-0005-0000-0000-0000C7C90000}"/>
    <cellStyle name="Percent 2 6 2 3" xfId="51898" xr:uid="{00000000-0005-0000-0000-0000C8C90000}"/>
    <cellStyle name="Percent 2 6 3" xfId="51899" xr:uid="{00000000-0005-0000-0000-0000C9C90000}"/>
    <cellStyle name="Percent 2 6 3 2" xfId="51900" xr:uid="{00000000-0005-0000-0000-0000CAC90000}"/>
    <cellStyle name="Percent 2 6 3 2 2" xfId="51901" xr:uid="{00000000-0005-0000-0000-0000CBC90000}"/>
    <cellStyle name="Percent 2 6 3 3" xfId="51902" xr:uid="{00000000-0005-0000-0000-0000CCC90000}"/>
    <cellStyle name="Percent 2 6 4" xfId="51903" xr:uid="{00000000-0005-0000-0000-0000CDC90000}"/>
    <cellStyle name="Percent 2 6 4 2" xfId="51904" xr:uid="{00000000-0005-0000-0000-0000CEC90000}"/>
    <cellStyle name="Percent 2 6 4 2 2" xfId="51905" xr:uid="{00000000-0005-0000-0000-0000CFC90000}"/>
    <cellStyle name="Percent 2 6 4 3" xfId="51906" xr:uid="{00000000-0005-0000-0000-0000D0C90000}"/>
    <cellStyle name="Percent 2 6 5" xfId="51907" xr:uid="{00000000-0005-0000-0000-0000D1C90000}"/>
    <cellStyle name="Percent 2 6 5 2" xfId="51908" xr:uid="{00000000-0005-0000-0000-0000D2C90000}"/>
    <cellStyle name="Percent 2 6 6" xfId="51909" xr:uid="{00000000-0005-0000-0000-0000D3C90000}"/>
    <cellStyle name="Percent 2 6 6 2" xfId="51910" xr:uid="{00000000-0005-0000-0000-0000D4C90000}"/>
    <cellStyle name="Percent 2 6 7" xfId="51911" xr:uid="{00000000-0005-0000-0000-0000D5C90000}"/>
    <cellStyle name="Percent 2 7" xfId="51912" xr:uid="{00000000-0005-0000-0000-0000D6C90000}"/>
    <cellStyle name="Percent 2 7 2" xfId="51913" xr:uid="{00000000-0005-0000-0000-0000D7C90000}"/>
    <cellStyle name="Percent 2 7 2 2" xfId="51914" xr:uid="{00000000-0005-0000-0000-0000D8C90000}"/>
    <cellStyle name="Percent 2 7 2 2 2" xfId="51915" xr:uid="{00000000-0005-0000-0000-0000D9C90000}"/>
    <cellStyle name="Percent 2 7 2 3" xfId="51916" xr:uid="{00000000-0005-0000-0000-0000DAC90000}"/>
    <cellStyle name="Percent 2 7 3" xfId="51917" xr:uid="{00000000-0005-0000-0000-0000DBC90000}"/>
    <cellStyle name="Percent 2 7 3 2" xfId="51918" xr:uid="{00000000-0005-0000-0000-0000DCC90000}"/>
    <cellStyle name="Percent 2 7 3 2 2" xfId="51919" xr:uid="{00000000-0005-0000-0000-0000DDC90000}"/>
    <cellStyle name="Percent 2 7 3 3" xfId="51920" xr:uid="{00000000-0005-0000-0000-0000DEC90000}"/>
    <cellStyle name="Percent 2 7 4" xfId="51921" xr:uid="{00000000-0005-0000-0000-0000DFC90000}"/>
    <cellStyle name="Percent 2 7 4 2" xfId="51922" xr:uid="{00000000-0005-0000-0000-0000E0C90000}"/>
    <cellStyle name="Percent 2 7 4 2 2" xfId="51923" xr:uid="{00000000-0005-0000-0000-0000E1C90000}"/>
    <cellStyle name="Percent 2 7 4 3" xfId="51924" xr:uid="{00000000-0005-0000-0000-0000E2C90000}"/>
    <cellStyle name="Percent 2 7 5" xfId="51925" xr:uid="{00000000-0005-0000-0000-0000E3C90000}"/>
    <cellStyle name="Percent 2 7 5 2" xfId="51926" xr:uid="{00000000-0005-0000-0000-0000E4C90000}"/>
    <cellStyle name="Percent 2 7 6" xfId="51927" xr:uid="{00000000-0005-0000-0000-0000E5C90000}"/>
    <cellStyle name="Percent 2 7 6 2" xfId="51928" xr:uid="{00000000-0005-0000-0000-0000E6C90000}"/>
    <cellStyle name="Percent 2 7 7" xfId="51929" xr:uid="{00000000-0005-0000-0000-0000E7C90000}"/>
    <cellStyle name="Percent 2 8" xfId="51930" xr:uid="{00000000-0005-0000-0000-0000E8C90000}"/>
    <cellStyle name="Percent 2 8 2" xfId="51931" xr:uid="{00000000-0005-0000-0000-0000E9C90000}"/>
    <cellStyle name="Percent 2 8 2 2" xfId="51932" xr:uid="{00000000-0005-0000-0000-0000EAC90000}"/>
    <cellStyle name="Percent 2 8 2 2 2" xfId="51933" xr:uid="{00000000-0005-0000-0000-0000EBC90000}"/>
    <cellStyle name="Percent 2 8 2 3" xfId="51934" xr:uid="{00000000-0005-0000-0000-0000ECC90000}"/>
    <cellStyle name="Percent 2 8 2 3 2" xfId="51935" xr:uid="{00000000-0005-0000-0000-0000EDC90000}"/>
    <cellStyle name="Percent 2 8 2 4" xfId="51936" xr:uid="{00000000-0005-0000-0000-0000EEC90000}"/>
    <cellStyle name="Percent 2 8 3" xfId="51937" xr:uid="{00000000-0005-0000-0000-0000EFC90000}"/>
    <cellStyle name="Percent 2 8 3 2" xfId="51938" xr:uid="{00000000-0005-0000-0000-0000F0C90000}"/>
    <cellStyle name="Percent 2 8 3 2 2" xfId="51939" xr:uid="{00000000-0005-0000-0000-0000F1C90000}"/>
    <cellStyle name="Percent 2 8 3 3" xfId="51940" xr:uid="{00000000-0005-0000-0000-0000F2C90000}"/>
    <cellStyle name="Percent 2 8 4" xfId="51941" xr:uid="{00000000-0005-0000-0000-0000F3C90000}"/>
    <cellStyle name="Percent 2 8 4 2" xfId="51942" xr:uid="{00000000-0005-0000-0000-0000F4C90000}"/>
    <cellStyle name="Percent 2 8 4 2 2" xfId="51943" xr:uid="{00000000-0005-0000-0000-0000F5C90000}"/>
    <cellStyle name="Percent 2 8 4 3" xfId="51944" xr:uid="{00000000-0005-0000-0000-0000F6C90000}"/>
    <cellStyle name="Percent 2 8 5" xfId="51945" xr:uid="{00000000-0005-0000-0000-0000F7C90000}"/>
    <cellStyle name="Percent 2 8 5 2" xfId="51946" xr:uid="{00000000-0005-0000-0000-0000F8C90000}"/>
    <cellStyle name="Percent 2 8 6" xfId="51947" xr:uid="{00000000-0005-0000-0000-0000F9C90000}"/>
    <cellStyle name="Percent 2 8 6 2" xfId="51948" xr:uid="{00000000-0005-0000-0000-0000FAC90000}"/>
    <cellStyle name="Percent 2 8 7" xfId="51949" xr:uid="{00000000-0005-0000-0000-0000FBC90000}"/>
    <cellStyle name="Percent 2 9" xfId="51950" xr:uid="{00000000-0005-0000-0000-0000FCC90000}"/>
    <cellStyle name="Percent 2 9 2" xfId="51951" xr:uid="{00000000-0005-0000-0000-0000FDC90000}"/>
    <cellStyle name="Percent 2 9 2 2" xfId="51952" xr:uid="{00000000-0005-0000-0000-0000FEC90000}"/>
    <cellStyle name="Percent 2 9 2 2 2" xfId="51953" xr:uid="{00000000-0005-0000-0000-0000FFC90000}"/>
    <cellStyle name="Percent 2 9 2 3" xfId="51954" xr:uid="{00000000-0005-0000-0000-000000CA0000}"/>
    <cellStyle name="Percent 2 9 3" xfId="51955" xr:uid="{00000000-0005-0000-0000-000001CA0000}"/>
    <cellStyle name="Percent 2 9 3 2" xfId="51956" xr:uid="{00000000-0005-0000-0000-000002CA0000}"/>
    <cellStyle name="Percent 2 9 3 2 2" xfId="51957" xr:uid="{00000000-0005-0000-0000-000003CA0000}"/>
    <cellStyle name="Percent 2 9 3 3" xfId="51958" xr:uid="{00000000-0005-0000-0000-000004CA0000}"/>
    <cellStyle name="Percent 2 9 4" xfId="51959" xr:uid="{00000000-0005-0000-0000-000005CA0000}"/>
    <cellStyle name="Percent 2 9 4 2" xfId="51960" xr:uid="{00000000-0005-0000-0000-000006CA0000}"/>
    <cellStyle name="Percent 2 9 4 2 2" xfId="51961" xr:uid="{00000000-0005-0000-0000-000007CA0000}"/>
    <cellStyle name="Percent 2 9 4 3" xfId="51962" xr:uid="{00000000-0005-0000-0000-000008CA0000}"/>
    <cellStyle name="Percent 2 9 5" xfId="51963" xr:uid="{00000000-0005-0000-0000-000009CA0000}"/>
    <cellStyle name="Percent 2 9 5 2" xfId="51964" xr:uid="{00000000-0005-0000-0000-00000ACA0000}"/>
    <cellStyle name="Percent 2 9 6" xfId="51965" xr:uid="{00000000-0005-0000-0000-00000BCA0000}"/>
    <cellStyle name="Percent 20" xfId="51966" xr:uid="{00000000-0005-0000-0000-00000CCA0000}"/>
    <cellStyle name="Percent 20 2" xfId="51967" xr:uid="{00000000-0005-0000-0000-00000DCA0000}"/>
    <cellStyle name="Percent 20 3" xfId="51968" xr:uid="{00000000-0005-0000-0000-00000ECA0000}"/>
    <cellStyle name="Percent 200" xfId="51969" xr:uid="{00000000-0005-0000-0000-00000FCA0000}"/>
    <cellStyle name="Percent 201" xfId="51970" xr:uid="{00000000-0005-0000-0000-000010CA0000}"/>
    <cellStyle name="Percent 202" xfId="51971" xr:uid="{00000000-0005-0000-0000-000011CA0000}"/>
    <cellStyle name="Percent 203" xfId="51972" xr:uid="{00000000-0005-0000-0000-000012CA0000}"/>
    <cellStyle name="Percent 204" xfId="51973" xr:uid="{00000000-0005-0000-0000-000013CA0000}"/>
    <cellStyle name="Percent 205" xfId="51974" xr:uid="{00000000-0005-0000-0000-000014CA0000}"/>
    <cellStyle name="Percent 206" xfId="51975" xr:uid="{00000000-0005-0000-0000-000015CA0000}"/>
    <cellStyle name="Percent 206 2" xfId="51976" xr:uid="{00000000-0005-0000-0000-000016CA0000}"/>
    <cellStyle name="Percent 206 2 2" xfId="51977" xr:uid="{00000000-0005-0000-0000-000017CA0000}"/>
    <cellStyle name="Percent 206 2 2 2" xfId="51978" xr:uid="{00000000-0005-0000-0000-000018CA0000}"/>
    <cellStyle name="Percent 206 2 2 2 2" xfId="51979" xr:uid="{00000000-0005-0000-0000-000019CA0000}"/>
    <cellStyle name="Percent 206 2 2 3" xfId="51980" xr:uid="{00000000-0005-0000-0000-00001ACA0000}"/>
    <cellStyle name="Percent 206 2 3" xfId="51981" xr:uid="{00000000-0005-0000-0000-00001BCA0000}"/>
    <cellStyle name="Percent 206 2 3 2" xfId="51982" xr:uid="{00000000-0005-0000-0000-00001CCA0000}"/>
    <cellStyle name="Percent 206 2 3 2 2" xfId="51983" xr:uid="{00000000-0005-0000-0000-00001DCA0000}"/>
    <cellStyle name="Percent 206 2 3 3" xfId="51984" xr:uid="{00000000-0005-0000-0000-00001ECA0000}"/>
    <cellStyle name="Percent 206 2 4" xfId="51985" xr:uid="{00000000-0005-0000-0000-00001FCA0000}"/>
    <cellStyle name="Percent 206 2 4 2" xfId="51986" xr:uid="{00000000-0005-0000-0000-000020CA0000}"/>
    <cellStyle name="Percent 206 2 4 2 2" xfId="51987" xr:uid="{00000000-0005-0000-0000-000021CA0000}"/>
    <cellStyle name="Percent 206 2 4 3" xfId="51988" xr:uid="{00000000-0005-0000-0000-000022CA0000}"/>
    <cellStyle name="Percent 206 2 5" xfId="51989" xr:uid="{00000000-0005-0000-0000-000023CA0000}"/>
    <cellStyle name="Percent 206 2 5 2" xfId="51990" xr:uid="{00000000-0005-0000-0000-000024CA0000}"/>
    <cellStyle name="Percent 206 2 6" xfId="51991" xr:uid="{00000000-0005-0000-0000-000025CA0000}"/>
    <cellStyle name="Percent 206 2 6 2" xfId="51992" xr:uid="{00000000-0005-0000-0000-000026CA0000}"/>
    <cellStyle name="Percent 206 2 7" xfId="51993" xr:uid="{00000000-0005-0000-0000-000027CA0000}"/>
    <cellStyle name="Percent 206 3" xfId="51994" xr:uid="{00000000-0005-0000-0000-000028CA0000}"/>
    <cellStyle name="Percent 206 3 2" xfId="51995" xr:uid="{00000000-0005-0000-0000-000029CA0000}"/>
    <cellStyle name="Percent 206 3 2 2" xfId="51996" xr:uid="{00000000-0005-0000-0000-00002ACA0000}"/>
    <cellStyle name="Percent 206 3 2 2 2" xfId="51997" xr:uid="{00000000-0005-0000-0000-00002BCA0000}"/>
    <cellStyle name="Percent 206 3 2 3" xfId="51998" xr:uid="{00000000-0005-0000-0000-00002CCA0000}"/>
    <cellStyle name="Percent 206 3 3" xfId="51999" xr:uid="{00000000-0005-0000-0000-00002DCA0000}"/>
    <cellStyle name="Percent 206 3 3 2" xfId="52000" xr:uid="{00000000-0005-0000-0000-00002ECA0000}"/>
    <cellStyle name="Percent 206 3 3 2 2" xfId="52001" xr:uid="{00000000-0005-0000-0000-00002FCA0000}"/>
    <cellStyle name="Percent 206 3 3 3" xfId="52002" xr:uid="{00000000-0005-0000-0000-000030CA0000}"/>
    <cellStyle name="Percent 206 3 4" xfId="52003" xr:uid="{00000000-0005-0000-0000-000031CA0000}"/>
    <cellStyle name="Percent 206 3 4 2" xfId="52004" xr:uid="{00000000-0005-0000-0000-000032CA0000}"/>
    <cellStyle name="Percent 206 3 4 2 2" xfId="52005" xr:uid="{00000000-0005-0000-0000-000033CA0000}"/>
    <cellStyle name="Percent 206 3 4 3" xfId="52006" xr:uid="{00000000-0005-0000-0000-000034CA0000}"/>
    <cellStyle name="Percent 206 3 5" xfId="52007" xr:uid="{00000000-0005-0000-0000-000035CA0000}"/>
    <cellStyle name="Percent 206 3 5 2" xfId="52008" xr:uid="{00000000-0005-0000-0000-000036CA0000}"/>
    <cellStyle name="Percent 206 3 6" xfId="52009" xr:uid="{00000000-0005-0000-0000-000037CA0000}"/>
    <cellStyle name="Percent 206 4" xfId="52010" xr:uid="{00000000-0005-0000-0000-000038CA0000}"/>
    <cellStyle name="Percent 206 4 2" xfId="52011" xr:uid="{00000000-0005-0000-0000-000039CA0000}"/>
    <cellStyle name="Percent 206 4 2 2" xfId="52012" xr:uid="{00000000-0005-0000-0000-00003ACA0000}"/>
    <cellStyle name="Percent 206 4 3" xfId="52013" xr:uid="{00000000-0005-0000-0000-00003BCA0000}"/>
    <cellStyle name="Percent 206 5" xfId="52014" xr:uid="{00000000-0005-0000-0000-00003CCA0000}"/>
    <cellStyle name="Percent 206 5 2" xfId="52015" xr:uid="{00000000-0005-0000-0000-00003DCA0000}"/>
    <cellStyle name="Percent 206 5 2 2" xfId="52016" xr:uid="{00000000-0005-0000-0000-00003ECA0000}"/>
    <cellStyle name="Percent 206 5 3" xfId="52017" xr:uid="{00000000-0005-0000-0000-00003FCA0000}"/>
    <cellStyle name="Percent 206 6" xfId="52018" xr:uid="{00000000-0005-0000-0000-000040CA0000}"/>
    <cellStyle name="Percent 206 6 2" xfId="52019" xr:uid="{00000000-0005-0000-0000-000041CA0000}"/>
    <cellStyle name="Percent 206 6 2 2" xfId="52020" xr:uid="{00000000-0005-0000-0000-000042CA0000}"/>
    <cellStyle name="Percent 206 6 3" xfId="52021" xr:uid="{00000000-0005-0000-0000-000043CA0000}"/>
    <cellStyle name="Percent 206 7" xfId="52022" xr:uid="{00000000-0005-0000-0000-000044CA0000}"/>
    <cellStyle name="Percent 206 7 2" xfId="52023" xr:uid="{00000000-0005-0000-0000-000045CA0000}"/>
    <cellStyle name="Percent 206 8" xfId="52024" xr:uid="{00000000-0005-0000-0000-000046CA0000}"/>
    <cellStyle name="Percent 206 8 2" xfId="52025" xr:uid="{00000000-0005-0000-0000-000047CA0000}"/>
    <cellStyle name="Percent 206 9" xfId="52026" xr:uid="{00000000-0005-0000-0000-000048CA0000}"/>
    <cellStyle name="Percent 207" xfId="52027" xr:uid="{00000000-0005-0000-0000-000049CA0000}"/>
    <cellStyle name="Percent 207 2" xfId="52028" xr:uid="{00000000-0005-0000-0000-00004ACA0000}"/>
    <cellStyle name="Percent 207 2 2" xfId="52029" xr:uid="{00000000-0005-0000-0000-00004BCA0000}"/>
    <cellStyle name="Percent 207 2 2 2" xfId="52030" xr:uid="{00000000-0005-0000-0000-00004CCA0000}"/>
    <cellStyle name="Percent 207 2 2 2 2" xfId="52031" xr:uid="{00000000-0005-0000-0000-00004DCA0000}"/>
    <cellStyle name="Percent 207 2 2 3" xfId="52032" xr:uid="{00000000-0005-0000-0000-00004ECA0000}"/>
    <cellStyle name="Percent 207 2 3" xfId="52033" xr:uid="{00000000-0005-0000-0000-00004FCA0000}"/>
    <cellStyle name="Percent 207 2 3 2" xfId="52034" xr:uid="{00000000-0005-0000-0000-000050CA0000}"/>
    <cellStyle name="Percent 207 2 3 2 2" xfId="52035" xr:uid="{00000000-0005-0000-0000-000051CA0000}"/>
    <cellStyle name="Percent 207 2 3 3" xfId="52036" xr:uid="{00000000-0005-0000-0000-000052CA0000}"/>
    <cellStyle name="Percent 207 2 4" xfId="52037" xr:uid="{00000000-0005-0000-0000-000053CA0000}"/>
    <cellStyle name="Percent 207 2 4 2" xfId="52038" xr:uid="{00000000-0005-0000-0000-000054CA0000}"/>
    <cellStyle name="Percent 207 2 4 2 2" xfId="52039" xr:uid="{00000000-0005-0000-0000-000055CA0000}"/>
    <cellStyle name="Percent 207 2 4 3" xfId="52040" xr:uid="{00000000-0005-0000-0000-000056CA0000}"/>
    <cellStyle name="Percent 207 2 5" xfId="52041" xr:uid="{00000000-0005-0000-0000-000057CA0000}"/>
    <cellStyle name="Percent 207 2 5 2" xfId="52042" xr:uid="{00000000-0005-0000-0000-000058CA0000}"/>
    <cellStyle name="Percent 207 2 6" xfId="52043" xr:uid="{00000000-0005-0000-0000-000059CA0000}"/>
    <cellStyle name="Percent 207 2 6 2" xfId="52044" xr:uid="{00000000-0005-0000-0000-00005ACA0000}"/>
    <cellStyle name="Percent 207 2 7" xfId="52045" xr:uid="{00000000-0005-0000-0000-00005BCA0000}"/>
    <cellStyle name="Percent 207 3" xfId="52046" xr:uid="{00000000-0005-0000-0000-00005CCA0000}"/>
    <cellStyle name="Percent 207 3 2" xfId="52047" xr:uid="{00000000-0005-0000-0000-00005DCA0000}"/>
    <cellStyle name="Percent 207 3 2 2" xfId="52048" xr:uid="{00000000-0005-0000-0000-00005ECA0000}"/>
    <cellStyle name="Percent 207 3 2 2 2" xfId="52049" xr:uid="{00000000-0005-0000-0000-00005FCA0000}"/>
    <cellStyle name="Percent 207 3 2 3" xfId="52050" xr:uid="{00000000-0005-0000-0000-000060CA0000}"/>
    <cellStyle name="Percent 207 3 3" xfId="52051" xr:uid="{00000000-0005-0000-0000-000061CA0000}"/>
    <cellStyle name="Percent 207 3 3 2" xfId="52052" xr:uid="{00000000-0005-0000-0000-000062CA0000}"/>
    <cellStyle name="Percent 207 3 3 2 2" xfId="52053" xr:uid="{00000000-0005-0000-0000-000063CA0000}"/>
    <cellStyle name="Percent 207 3 3 3" xfId="52054" xr:uid="{00000000-0005-0000-0000-000064CA0000}"/>
    <cellStyle name="Percent 207 3 4" xfId="52055" xr:uid="{00000000-0005-0000-0000-000065CA0000}"/>
    <cellStyle name="Percent 207 3 4 2" xfId="52056" xr:uid="{00000000-0005-0000-0000-000066CA0000}"/>
    <cellStyle name="Percent 207 3 4 2 2" xfId="52057" xr:uid="{00000000-0005-0000-0000-000067CA0000}"/>
    <cellStyle name="Percent 207 3 4 3" xfId="52058" xr:uid="{00000000-0005-0000-0000-000068CA0000}"/>
    <cellStyle name="Percent 207 3 5" xfId="52059" xr:uid="{00000000-0005-0000-0000-000069CA0000}"/>
    <cellStyle name="Percent 207 3 5 2" xfId="52060" xr:uid="{00000000-0005-0000-0000-00006ACA0000}"/>
    <cellStyle name="Percent 207 3 6" xfId="52061" xr:uid="{00000000-0005-0000-0000-00006BCA0000}"/>
    <cellStyle name="Percent 207 4" xfId="52062" xr:uid="{00000000-0005-0000-0000-00006CCA0000}"/>
    <cellStyle name="Percent 207 4 2" xfId="52063" xr:uid="{00000000-0005-0000-0000-00006DCA0000}"/>
    <cellStyle name="Percent 207 4 2 2" xfId="52064" xr:uid="{00000000-0005-0000-0000-00006ECA0000}"/>
    <cellStyle name="Percent 207 4 3" xfId="52065" xr:uid="{00000000-0005-0000-0000-00006FCA0000}"/>
    <cellStyle name="Percent 207 5" xfId="52066" xr:uid="{00000000-0005-0000-0000-000070CA0000}"/>
    <cellStyle name="Percent 207 5 2" xfId="52067" xr:uid="{00000000-0005-0000-0000-000071CA0000}"/>
    <cellStyle name="Percent 207 5 2 2" xfId="52068" xr:uid="{00000000-0005-0000-0000-000072CA0000}"/>
    <cellStyle name="Percent 207 5 3" xfId="52069" xr:uid="{00000000-0005-0000-0000-000073CA0000}"/>
    <cellStyle name="Percent 207 6" xfId="52070" xr:uid="{00000000-0005-0000-0000-000074CA0000}"/>
    <cellStyle name="Percent 207 6 2" xfId="52071" xr:uid="{00000000-0005-0000-0000-000075CA0000}"/>
    <cellStyle name="Percent 207 6 2 2" xfId="52072" xr:uid="{00000000-0005-0000-0000-000076CA0000}"/>
    <cellStyle name="Percent 207 6 3" xfId="52073" xr:uid="{00000000-0005-0000-0000-000077CA0000}"/>
    <cellStyle name="Percent 207 7" xfId="52074" xr:uid="{00000000-0005-0000-0000-000078CA0000}"/>
    <cellStyle name="Percent 207 7 2" xfId="52075" xr:uid="{00000000-0005-0000-0000-000079CA0000}"/>
    <cellStyle name="Percent 207 8" xfId="52076" xr:uid="{00000000-0005-0000-0000-00007ACA0000}"/>
    <cellStyle name="Percent 207 8 2" xfId="52077" xr:uid="{00000000-0005-0000-0000-00007BCA0000}"/>
    <cellStyle name="Percent 207 9" xfId="52078" xr:uid="{00000000-0005-0000-0000-00007CCA0000}"/>
    <cellStyle name="Percent 208" xfId="52079" xr:uid="{00000000-0005-0000-0000-00007DCA0000}"/>
    <cellStyle name="Percent 208 2" xfId="52080" xr:uid="{00000000-0005-0000-0000-00007ECA0000}"/>
    <cellStyle name="Percent 208 2 2" xfId="52081" xr:uid="{00000000-0005-0000-0000-00007FCA0000}"/>
    <cellStyle name="Percent 208 2 2 2" xfId="52082" xr:uid="{00000000-0005-0000-0000-000080CA0000}"/>
    <cellStyle name="Percent 208 2 2 2 2" xfId="52083" xr:uid="{00000000-0005-0000-0000-000081CA0000}"/>
    <cellStyle name="Percent 208 2 2 3" xfId="52084" xr:uid="{00000000-0005-0000-0000-000082CA0000}"/>
    <cellStyle name="Percent 208 2 3" xfId="52085" xr:uid="{00000000-0005-0000-0000-000083CA0000}"/>
    <cellStyle name="Percent 208 2 3 2" xfId="52086" xr:uid="{00000000-0005-0000-0000-000084CA0000}"/>
    <cellStyle name="Percent 208 2 3 2 2" xfId="52087" xr:uid="{00000000-0005-0000-0000-000085CA0000}"/>
    <cellStyle name="Percent 208 2 3 3" xfId="52088" xr:uid="{00000000-0005-0000-0000-000086CA0000}"/>
    <cellStyle name="Percent 208 2 4" xfId="52089" xr:uid="{00000000-0005-0000-0000-000087CA0000}"/>
    <cellStyle name="Percent 208 2 4 2" xfId="52090" xr:uid="{00000000-0005-0000-0000-000088CA0000}"/>
    <cellStyle name="Percent 208 2 4 2 2" xfId="52091" xr:uid="{00000000-0005-0000-0000-000089CA0000}"/>
    <cellStyle name="Percent 208 2 4 3" xfId="52092" xr:uid="{00000000-0005-0000-0000-00008ACA0000}"/>
    <cellStyle name="Percent 208 2 5" xfId="52093" xr:uid="{00000000-0005-0000-0000-00008BCA0000}"/>
    <cellStyle name="Percent 208 2 5 2" xfId="52094" xr:uid="{00000000-0005-0000-0000-00008CCA0000}"/>
    <cellStyle name="Percent 208 2 6" xfId="52095" xr:uid="{00000000-0005-0000-0000-00008DCA0000}"/>
    <cellStyle name="Percent 208 2 6 2" xfId="52096" xr:uid="{00000000-0005-0000-0000-00008ECA0000}"/>
    <cellStyle name="Percent 208 2 7" xfId="52097" xr:uid="{00000000-0005-0000-0000-00008FCA0000}"/>
    <cellStyle name="Percent 208 3" xfId="52098" xr:uid="{00000000-0005-0000-0000-000090CA0000}"/>
    <cellStyle name="Percent 208 3 2" xfId="52099" xr:uid="{00000000-0005-0000-0000-000091CA0000}"/>
    <cellStyle name="Percent 208 3 2 2" xfId="52100" xr:uid="{00000000-0005-0000-0000-000092CA0000}"/>
    <cellStyle name="Percent 208 3 2 2 2" xfId="52101" xr:uid="{00000000-0005-0000-0000-000093CA0000}"/>
    <cellStyle name="Percent 208 3 2 3" xfId="52102" xr:uid="{00000000-0005-0000-0000-000094CA0000}"/>
    <cellStyle name="Percent 208 3 3" xfId="52103" xr:uid="{00000000-0005-0000-0000-000095CA0000}"/>
    <cellStyle name="Percent 208 3 3 2" xfId="52104" xr:uid="{00000000-0005-0000-0000-000096CA0000}"/>
    <cellStyle name="Percent 208 3 3 2 2" xfId="52105" xr:uid="{00000000-0005-0000-0000-000097CA0000}"/>
    <cellStyle name="Percent 208 3 3 3" xfId="52106" xr:uid="{00000000-0005-0000-0000-000098CA0000}"/>
    <cellStyle name="Percent 208 3 4" xfId="52107" xr:uid="{00000000-0005-0000-0000-000099CA0000}"/>
    <cellStyle name="Percent 208 3 4 2" xfId="52108" xr:uid="{00000000-0005-0000-0000-00009ACA0000}"/>
    <cellStyle name="Percent 208 3 4 2 2" xfId="52109" xr:uid="{00000000-0005-0000-0000-00009BCA0000}"/>
    <cellStyle name="Percent 208 3 4 3" xfId="52110" xr:uid="{00000000-0005-0000-0000-00009CCA0000}"/>
    <cellStyle name="Percent 208 3 5" xfId="52111" xr:uid="{00000000-0005-0000-0000-00009DCA0000}"/>
    <cellStyle name="Percent 208 3 5 2" xfId="52112" xr:uid="{00000000-0005-0000-0000-00009ECA0000}"/>
    <cellStyle name="Percent 208 3 6" xfId="52113" xr:uid="{00000000-0005-0000-0000-00009FCA0000}"/>
    <cellStyle name="Percent 208 4" xfId="52114" xr:uid="{00000000-0005-0000-0000-0000A0CA0000}"/>
    <cellStyle name="Percent 208 4 2" xfId="52115" xr:uid="{00000000-0005-0000-0000-0000A1CA0000}"/>
    <cellStyle name="Percent 208 4 2 2" xfId="52116" xr:uid="{00000000-0005-0000-0000-0000A2CA0000}"/>
    <cellStyle name="Percent 208 4 3" xfId="52117" xr:uid="{00000000-0005-0000-0000-0000A3CA0000}"/>
    <cellStyle name="Percent 208 5" xfId="52118" xr:uid="{00000000-0005-0000-0000-0000A4CA0000}"/>
    <cellStyle name="Percent 208 5 2" xfId="52119" xr:uid="{00000000-0005-0000-0000-0000A5CA0000}"/>
    <cellStyle name="Percent 208 5 2 2" xfId="52120" xr:uid="{00000000-0005-0000-0000-0000A6CA0000}"/>
    <cellStyle name="Percent 208 5 3" xfId="52121" xr:uid="{00000000-0005-0000-0000-0000A7CA0000}"/>
    <cellStyle name="Percent 208 6" xfId="52122" xr:uid="{00000000-0005-0000-0000-0000A8CA0000}"/>
    <cellStyle name="Percent 208 6 2" xfId="52123" xr:uid="{00000000-0005-0000-0000-0000A9CA0000}"/>
    <cellStyle name="Percent 208 6 2 2" xfId="52124" xr:uid="{00000000-0005-0000-0000-0000AACA0000}"/>
    <cellStyle name="Percent 208 6 3" xfId="52125" xr:uid="{00000000-0005-0000-0000-0000ABCA0000}"/>
    <cellStyle name="Percent 208 7" xfId="52126" xr:uid="{00000000-0005-0000-0000-0000ACCA0000}"/>
    <cellStyle name="Percent 208 7 2" xfId="52127" xr:uid="{00000000-0005-0000-0000-0000ADCA0000}"/>
    <cellStyle name="Percent 208 8" xfId="52128" xr:uid="{00000000-0005-0000-0000-0000AECA0000}"/>
    <cellStyle name="Percent 208 8 2" xfId="52129" xr:uid="{00000000-0005-0000-0000-0000AFCA0000}"/>
    <cellStyle name="Percent 208 9" xfId="52130" xr:uid="{00000000-0005-0000-0000-0000B0CA0000}"/>
    <cellStyle name="Percent 209" xfId="52131" xr:uid="{00000000-0005-0000-0000-0000B1CA0000}"/>
    <cellStyle name="Percent 209 2" xfId="52132" xr:uid="{00000000-0005-0000-0000-0000B2CA0000}"/>
    <cellStyle name="Percent 209 2 2" xfId="52133" xr:uid="{00000000-0005-0000-0000-0000B3CA0000}"/>
    <cellStyle name="Percent 209 2 2 2" xfId="52134" xr:uid="{00000000-0005-0000-0000-0000B4CA0000}"/>
    <cellStyle name="Percent 209 2 2 2 2" xfId="52135" xr:uid="{00000000-0005-0000-0000-0000B5CA0000}"/>
    <cellStyle name="Percent 209 2 2 3" xfId="52136" xr:uid="{00000000-0005-0000-0000-0000B6CA0000}"/>
    <cellStyle name="Percent 209 2 3" xfId="52137" xr:uid="{00000000-0005-0000-0000-0000B7CA0000}"/>
    <cellStyle name="Percent 209 2 3 2" xfId="52138" xr:uid="{00000000-0005-0000-0000-0000B8CA0000}"/>
    <cellStyle name="Percent 209 2 3 2 2" xfId="52139" xr:uid="{00000000-0005-0000-0000-0000B9CA0000}"/>
    <cellStyle name="Percent 209 2 3 3" xfId="52140" xr:uid="{00000000-0005-0000-0000-0000BACA0000}"/>
    <cellStyle name="Percent 209 2 4" xfId="52141" xr:uid="{00000000-0005-0000-0000-0000BBCA0000}"/>
    <cellStyle name="Percent 209 2 4 2" xfId="52142" xr:uid="{00000000-0005-0000-0000-0000BCCA0000}"/>
    <cellStyle name="Percent 209 2 4 2 2" xfId="52143" xr:uid="{00000000-0005-0000-0000-0000BDCA0000}"/>
    <cellStyle name="Percent 209 2 4 3" xfId="52144" xr:uid="{00000000-0005-0000-0000-0000BECA0000}"/>
    <cellStyle name="Percent 209 2 5" xfId="52145" xr:uid="{00000000-0005-0000-0000-0000BFCA0000}"/>
    <cellStyle name="Percent 209 2 5 2" xfId="52146" xr:uid="{00000000-0005-0000-0000-0000C0CA0000}"/>
    <cellStyle name="Percent 209 2 6" xfId="52147" xr:uid="{00000000-0005-0000-0000-0000C1CA0000}"/>
    <cellStyle name="Percent 209 2 6 2" xfId="52148" xr:uid="{00000000-0005-0000-0000-0000C2CA0000}"/>
    <cellStyle name="Percent 209 2 7" xfId="52149" xr:uid="{00000000-0005-0000-0000-0000C3CA0000}"/>
    <cellStyle name="Percent 209 3" xfId="52150" xr:uid="{00000000-0005-0000-0000-0000C4CA0000}"/>
    <cellStyle name="Percent 209 3 2" xfId="52151" xr:uid="{00000000-0005-0000-0000-0000C5CA0000}"/>
    <cellStyle name="Percent 209 3 2 2" xfId="52152" xr:uid="{00000000-0005-0000-0000-0000C6CA0000}"/>
    <cellStyle name="Percent 209 3 2 2 2" xfId="52153" xr:uid="{00000000-0005-0000-0000-0000C7CA0000}"/>
    <cellStyle name="Percent 209 3 2 3" xfId="52154" xr:uid="{00000000-0005-0000-0000-0000C8CA0000}"/>
    <cellStyle name="Percent 209 3 3" xfId="52155" xr:uid="{00000000-0005-0000-0000-0000C9CA0000}"/>
    <cellStyle name="Percent 209 3 3 2" xfId="52156" xr:uid="{00000000-0005-0000-0000-0000CACA0000}"/>
    <cellStyle name="Percent 209 3 3 2 2" xfId="52157" xr:uid="{00000000-0005-0000-0000-0000CBCA0000}"/>
    <cellStyle name="Percent 209 3 3 3" xfId="52158" xr:uid="{00000000-0005-0000-0000-0000CCCA0000}"/>
    <cellStyle name="Percent 209 3 4" xfId="52159" xr:uid="{00000000-0005-0000-0000-0000CDCA0000}"/>
    <cellStyle name="Percent 209 3 4 2" xfId="52160" xr:uid="{00000000-0005-0000-0000-0000CECA0000}"/>
    <cellStyle name="Percent 209 3 4 2 2" xfId="52161" xr:uid="{00000000-0005-0000-0000-0000CFCA0000}"/>
    <cellStyle name="Percent 209 3 4 3" xfId="52162" xr:uid="{00000000-0005-0000-0000-0000D0CA0000}"/>
    <cellStyle name="Percent 209 3 5" xfId="52163" xr:uid="{00000000-0005-0000-0000-0000D1CA0000}"/>
    <cellStyle name="Percent 209 3 5 2" xfId="52164" xr:uid="{00000000-0005-0000-0000-0000D2CA0000}"/>
    <cellStyle name="Percent 209 3 6" xfId="52165" xr:uid="{00000000-0005-0000-0000-0000D3CA0000}"/>
    <cellStyle name="Percent 209 4" xfId="52166" xr:uid="{00000000-0005-0000-0000-0000D4CA0000}"/>
    <cellStyle name="Percent 209 4 2" xfId="52167" xr:uid="{00000000-0005-0000-0000-0000D5CA0000}"/>
    <cellStyle name="Percent 209 4 2 2" xfId="52168" xr:uid="{00000000-0005-0000-0000-0000D6CA0000}"/>
    <cellStyle name="Percent 209 4 3" xfId="52169" xr:uid="{00000000-0005-0000-0000-0000D7CA0000}"/>
    <cellStyle name="Percent 209 5" xfId="52170" xr:uid="{00000000-0005-0000-0000-0000D8CA0000}"/>
    <cellStyle name="Percent 209 5 2" xfId="52171" xr:uid="{00000000-0005-0000-0000-0000D9CA0000}"/>
    <cellStyle name="Percent 209 5 2 2" xfId="52172" xr:uid="{00000000-0005-0000-0000-0000DACA0000}"/>
    <cellStyle name="Percent 209 5 3" xfId="52173" xr:uid="{00000000-0005-0000-0000-0000DBCA0000}"/>
    <cellStyle name="Percent 209 6" xfId="52174" xr:uid="{00000000-0005-0000-0000-0000DCCA0000}"/>
    <cellStyle name="Percent 209 6 2" xfId="52175" xr:uid="{00000000-0005-0000-0000-0000DDCA0000}"/>
    <cellStyle name="Percent 209 6 2 2" xfId="52176" xr:uid="{00000000-0005-0000-0000-0000DECA0000}"/>
    <cellStyle name="Percent 209 6 3" xfId="52177" xr:uid="{00000000-0005-0000-0000-0000DFCA0000}"/>
    <cellStyle name="Percent 209 7" xfId="52178" xr:uid="{00000000-0005-0000-0000-0000E0CA0000}"/>
    <cellStyle name="Percent 209 7 2" xfId="52179" xr:uid="{00000000-0005-0000-0000-0000E1CA0000}"/>
    <cellStyle name="Percent 209 8" xfId="52180" xr:uid="{00000000-0005-0000-0000-0000E2CA0000}"/>
    <cellStyle name="Percent 209 8 2" xfId="52181" xr:uid="{00000000-0005-0000-0000-0000E3CA0000}"/>
    <cellStyle name="Percent 209 9" xfId="52182" xr:uid="{00000000-0005-0000-0000-0000E4CA0000}"/>
    <cellStyle name="Percent 21" xfId="52183" xr:uid="{00000000-0005-0000-0000-0000E5CA0000}"/>
    <cellStyle name="Percent 21 2" xfId="52184" xr:uid="{00000000-0005-0000-0000-0000E6CA0000}"/>
    <cellStyle name="Percent 21 3" xfId="52185" xr:uid="{00000000-0005-0000-0000-0000E7CA0000}"/>
    <cellStyle name="Percent 210" xfId="52186" xr:uid="{00000000-0005-0000-0000-0000E8CA0000}"/>
    <cellStyle name="Percent 210 2" xfId="52187" xr:uid="{00000000-0005-0000-0000-0000E9CA0000}"/>
    <cellStyle name="Percent 210 2 2" xfId="52188" xr:uid="{00000000-0005-0000-0000-0000EACA0000}"/>
    <cellStyle name="Percent 210 2 2 2" xfId="52189" xr:uid="{00000000-0005-0000-0000-0000EBCA0000}"/>
    <cellStyle name="Percent 210 2 2 2 2" xfId="52190" xr:uid="{00000000-0005-0000-0000-0000ECCA0000}"/>
    <cellStyle name="Percent 210 2 2 3" xfId="52191" xr:uid="{00000000-0005-0000-0000-0000EDCA0000}"/>
    <cellStyle name="Percent 210 2 3" xfId="52192" xr:uid="{00000000-0005-0000-0000-0000EECA0000}"/>
    <cellStyle name="Percent 210 2 3 2" xfId="52193" xr:uid="{00000000-0005-0000-0000-0000EFCA0000}"/>
    <cellStyle name="Percent 210 2 3 2 2" xfId="52194" xr:uid="{00000000-0005-0000-0000-0000F0CA0000}"/>
    <cellStyle name="Percent 210 2 3 3" xfId="52195" xr:uid="{00000000-0005-0000-0000-0000F1CA0000}"/>
    <cellStyle name="Percent 210 2 4" xfId="52196" xr:uid="{00000000-0005-0000-0000-0000F2CA0000}"/>
    <cellStyle name="Percent 210 2 4 2" xfId="52197" xr:uid="{00000000-0005-0000-0000-0000F3CA0000}"/>
    <cellStyle name="Percent 210 2 4 2 2" xfId="52198" xr:uid="{00000000-0005-0000-0000-0000F4CA0000}"/>
    <cellStyle name="Percent 210 2 4 3" xfId="52199" xr:uid="{00000000-0005-0000-0000-0000F5CA0000}"/>
    <cellStyle name="Percent 210 2 5" xfId="52200" xr:uid="{00000000-0005-0000-0000-0000F6CA0000}"/>
    <cellStyle name="Percent 210 2 5 2" xfId="52201" xr:uid="{00000000-0005-0000-0000-0000F7CA0000}"/>
    <cellStyle name="Percent 210 2 6" xfId="52202" xr:uid="{00000000-0005-0000-0000-0000F8CA0000}"/>
    <cellStyle name="Percent 210 2 6 2" xfId="52203" xr:uid="{00000000-0005-0000-0000-0000F9CA0000}"/>
    <cellStyle name="Percent 210 2 7" xfId="52204" xr:uid="{00000000-0005-0000-0000-0000FACA0000}"/>
    <cellStyle name="Percent 210 3" xfId="52205" xr:uid="{00000000-0005-0000-0000-0000FBCA0000}"/>
    <cellStyle name="Percent 210 3 2" xfId="52206" xr:uid="{00000000-0005-0000-0000-0000FCCA0000}"/>
    <cellStyle name="Percent 210 3 2 2" xfId="52207" xr:uid="{00000000-0005-0000-0000-0000FDCA0000}"/>
    <cellStyle name="Percent 210 3 2 2 2" xfId="52208" xr:uid="{00000000-0005-0000-0000-0000FECA0000}"/>
    <cellStyle name="Percent 210 3 2 3" xfId="52209" xr:uid="{00000000-0005-0000-0000-0000FFCA0000}"/>
    <cellStyle name="Percent 210 3 3" xfId="52210" xr:uid="{00000000-0005-0000-0000-000000CB0000}"/>
    <cellStyle name="Percent 210 3 3 2" xfId="52211" xr:uid="{00000000-0005-0000-0000-000001CB0000}"/>
    <cellStyle name="Percent 210 3 3 2 2" xfId="52212" xr:uid="{00000000-0005-0000-0000-000002CB0000}"/>
    <cellStyle name="Percent 210 3 3 3" xfId="52213" xr:uid="{00000000-0005-0000-0000-000003CB0000}"/>
    <cellStyle name="Percent 210 3 4" xfId="52214" xr:uid="{00000000-0005-0000-0000-000004CB0000}"/>
    <cellStyle name="Percent 210 3 4 2" xfId="52215" xr:uid="{00000000-0005-0000-0000-000005CB0000}"/>
    <cellStyle name="Percent 210 3 4 2 2" xfId="52216" xr:uid="{00000000-0005-0000-0000-000006CB0000}"/>
    <cellStyle name="Percent 210 3 4 3" xfId="52217" xr:uid="{00000000-0005-0000-0000-000007CB0000}"/>
    <cellStyle name="Percent 210 3 5" xfId="52218" xr:uid="{00000000-0005-0000-0000-000008CB0000}"/>
    <cellStyle name="Percent 210 3 5 2" xfId="52219" xr:uid="{00000000-0005-0000-0000-000009CB0000}"/>
    <cellStyle name="Percent 210 3 6" xfId="52220" xr:uid="{00000000-0005-0000-0000-00000ACB0000}"/>
    <cellStyle name="Percent 210 4" xfId="52221" xr:uid="{00000000-0005-0000-0000-00000BCB0000}"/>
    <cellStyle name="Percent 210 4 2" xfId="52222" xr:uid="{00000000-0005-0000-0000-00000CCB0000}"/>
    <cellStyle name="Percent 210 4 2 2" xfId="52223" xr:uid="{00000000-0005-0000-0000-00000DCB0000}"/>
    <cellStyle name="Percent 210 4 3" xfId="52224" xr:uid="{00000000-0005-0000-0000-00000ECB0000}"/>
    <cellStyle name="Percent 210 5" xfId="52225" xr:uid="{00000000-0005-0000-0000-00000FCB0000}"/>
    <cellStyle name="Percent 210 5 2" xfId="52226" xr:uid="{00000000-0005-0000-0000-000010CB0000}"/>
    <cellStyle name="Percent 210 5 2 2" xfId="52227" xr:uid="{00000000-0005-0000-0000-000011CB0000}"/>
    <cellStyle name="Percent 210 5 3" xfId="52228" xr:uid="{00000000-0005-0000-0000-000012CB0000}"/>
    <cellStyle name="Percent 210 6" xfId="52229" xr:uid="{00000000-0005-0000-0000-000013CB0000}"/>
    <cellStyle name="Percent 210 6 2" xfId="52230" xr:uid="{00000000-0005-0000-0000-000014CB0000}"/>
    <cellStyle name="Percent 210 6 2 2" xfId="52231" xr:uid="{00000000-0005-0000-0000-000015CB0000}"/>
    <cellStyle name="Percent 210 6 3" xfId="52232" xr:uid="{00000000-0005-0000-0000-000016CB0000}"/>
    <cellStyle name="Percent 210 7" xfId="52233" xr:uid="{00000000-0005-0000-0000-000017CB0000}"/>
    <cellStyle name="Percent 210 7 2" xfId="52234" xr:uid="{00000000-0005-0000-0000-000018CB0000}"/>
    <cellStyle name="Percent 210 8" xfId="52235" xr:uid="{00000000-0005-0000-0000-000019CB0000}"/>
    <cellStyle name="Percent 210 8 2" xfId="52236" xr:uid="{00000000-0005-0000-0000-00001ACB0000}"/>
    <cellStyle name="Percent 210 9" xfId="52237" xr:uid="{00000000-0005-0000-0000-00001BCB0000}"/>
    <cellStyle name="Percent 211" xfId="52238" xr:uid="{00000000-0005-0000-0000-00001CCB0000}"/>
    <cellStyle name="Percent 212" xfId="52239" xr:uid="{00000000-0005-0000-0000-00001DCB0000}"/>
    <cellStyle name="Percent 213" xfId="52240" xr:uid="{00000000-0005-0000-0000-00001ECB0000}"/>
    <cellStyle name="Percent 214" xfId="52241" xr:uid="{00000000-0005-0000-0000-00001FCB0000}"/>
    <cellStyle name="Percent 215" xfId="52242" xr:uid="{00000000-0005-0000-0000-000020CB0000}"/>
    <cellStyle name="Percent 216" xfId="52243" xr:uid="{00000000-0005-0000-0000-000021CB0000}"/>
    <cellStyle name="Percent 217" xfId="52244" xr:uid="{00000000-0005-0000-0000-000022CB0000}"/>
    <cellStyle name="Percent 218" xfId="52245" xr:uid="{00000000-0005-0000-0000-000023CB0000}"/>
    <cellStyle name="Percent 219" xfId="52246" xr:uid="{00000000-0005-0000-0000-000024CB0000}"/>
    <cellStyle name="Percent 22" xfId="52247" xr:uid="{00000000-0005-0000-0000-000025CB0000}"/>
    <cellStyle name="Percent 22 2" xfId="52248" xr:uid="{00000000-0005-0000-0000-000026CB0000}"/>
    <cellStyle name="Percent 22 3" xfId="52249" xr:uid="{00000000-0005-0000-0000-000027CB0000}"/>
    <cellStyle name="Percent 220" xfId="52250" xr:uid="{00000000-0005-0000-0000-000028CB0000}"/>
    <cellStyle name="Percent 221" xfId="52251" xr:uid="{00000000-0005-0000-0000-000029CB0000}"/>
    <cellStyle name="Percent 222" xfId="52252" xr:uid="{00000000-0005-0000-0000-00002ACB0000}"/>
    <cellStyle name="Percent 223" xfId="52253" xr:uid="{00000000-0005-0000-0000-00002BCB0000}"/>
    <cellStyle name="Percent 224" xfId="52254" xr:uid="{00000000-0005-0000-0000-00002CCB0000}"/>
    <cellStyle name="Percent 225" xfId="52255" xr:uid="{00000000-0005-0000-0000-00002DCB0000}"/>
    <cellStyle name="Percent 226" xfId="52256" xr:uid="{00000000-0005-0000-0000-00002ECB0000}"/>
    <cellStyle name="Percent 227" xfId="52257" xr:uid="{00000000-0005-0000-0000-00002FCB0000}"/>
    <cellStyle name="Percent 228" xfId="52258" xr:uid="{00000000-0005-0000-0000-000030CB0000}"/>
    <cellStyle name="Percent 229" xfId="52259" xr:uid="{00000000-0005-0000-0000-000031CB0000}"/>
    <cellStyle name="Percent 23" xfId="52260" xr:uid="{00000000-0005-0000-0000-000032CB0000}"/>
    <cellStyle name="Percent 23 2" xfId="52261" xr:uid="{00000000-0005-0000-0000-000033CB0000}"/>
    <cellStyle name="Percent 23 3" xfId="52262" xr:uid="{00000000-0005-0000-0000-000034CB0000}"/>
    <cellStyle name="Percent 230" xfId="52263" xr:uid="{00000000-0005-0000-0000-000035CB0000}"/>
    <cellStyle name="Percent 231" xfId="52264" xr:uid="{00000000-0005-0000-0000-000036CB0000}"/>
    <cellStyle name="Percent 232" xfId="52265" xr:uid="{00000000-0005-0000-0000-000037CB0000}"/>
    <cellStyle name="Percent 233" xfId="52266" xr:uid="{00000000-0005-0000-0000-000038CB0000}"/>
    <cellStyle name="Percent 234" xfId="52267" xr:uid="{00000000-0005-0000-0000-000039CB0000}"/>
    <cellStyle name="Percent 235" xfId="52268" xr:uid="{00000000-0005-0000-0000-00003ACB0000}"/>
    <cellStyle name="Percent 236" xfId="52269" xr:uid="{00000000-0005-0000-0000-00003BCB0000}"/>
    <cellStyle name="Percent 237" xfId="52270" xr:uid="{00000000-0005-0000-0000-00003CCB0000}"/>
    <cellStyle name="Percent 238" xfId="52271" xr:uid="{00000000-0005-0000-0000-00003DCB0000}"/>
    <cellStyle name="Percent 239" xfId="52272" xr:uid="{00000000-0005-0000-0000-00003ECB0000}"/>
    <cellStyle name="Percent 24" xfId="52273" xr:uid="{00000000-0005-0000-0000-00003FCB0000}"/>
    <cellStyle name="Percent 24 2" xfId="52274" xr:uid="{00000000-0005-0000-0000-000040CB0000}"/>
    <cellStyle name="Percent 24 3" xfId="52275" xr:uid="{00000000-0005-0000-0000-000041CB0000}"/>
    <cellStyle name="Percent 240" xfId="52276" xr:uid="{00000000-0005-0000-0000-000042CB0000}"/>
    <cellStyle name="Percent 241" xfId="52277" xr:uid="{00000000-0005-0000-0000-000043CB0000}"/>
    <cellStyle name="Percent 242" xfId="52278" xr:uid="{00000000-0005-0000-0000-000044CB0000}"/>
    <cellStyle name="Percent 243" xfId="52279" xr:uid="{00000000-0005-0000-0000-000045CB0000}"/>
    <cellStyle name="Percent 244" xfId="52280" xr:uid="{00000000-0005-0000-0000-000046CB0000}"/>
    <cellStyle name="Percent 245" xfId="52281" xr:uid="{00000000-0005-0000-0000-000047CB0000}"/>
    <cellStyle name="Percent 246" xfId="52282" xr:uid="{00000000-0005-0000-0000-000048CB0000}"/>
    <cellStyle name="Percent 247" xfId="52283" xr:uid="{00000000-0005-0000-0000-000049CB0000}"/>
    <cellStyle name="Percent 248" xfId="52284" xr:uid="{00000000-0005-0000-0000-00004ACB0000}"/>
    <cellStyle name="Percent 249" xfId="52285" xr:uid="{00000000-0005-0000-0000-00004BCB0000}"/>
    <cellStyle name="Percent 25" xfId="52286" xr:uid="{00000000-0005-0000-0000-00004CCB0000}"/>
    <cellStyle name="Percent 25 2" xfId="52287" xr:uid="{00000000-0005-0000-0000-00004DCB0000}"/>
    <cellStyle name="Percent 25 3" xfId="52288" xr:uid="{00000000-0005-0000-0000-00004ECB0000}"/>
    <cellStyle name="Percent 250" xfId="52289" xr:uid="{00000000-0005-0000-0000-00004FCB0000}"/>
    <cellStyle name="Percent 251" xfId="52290" xr:uid="{00000000-0005-0000-0000-000050CB0000}"/>
    <cellStyle name="Percent 252" xfId="52291" xr:uid="{00000000-0005-0000-0000-000051CB0000}"/>
    <cellStyle name="Percent 253" xfId="52292" xr:uid="{00000000-0005-0000-0000-000052CB0000}"/>
    <cellStyle name="Percent 254" xfId="52293" xr:uid="{00000000-0005-0000-0000-000053CB0000}"/>
    <cellStyle name="Percent 255" xfId="52294" xr:uid="{00000000-0005-0000-0000-000054CB0000}"/>
    <cellStyle name="Percent 256" xfId="52295" xr:uid="{00000000-0005-0000-0000-000055CB0000}"/>
    <cellStyle name="Percent 257" xfId="52296" xr:uid="{00000000-0005-0000-0000-000056CB0000}"/>
    <cellStyle name="Percent 258" xfId="52297" xr:uid="{00000000-0005-0000-0000-000057CB0000}"/>
    <cellStyle name="Percent 259" xfId="52298" xr:uid="{00000000-0005-0000-0000-000058CB0000}"/>
    <cellStyle name="Percent 26" xfId="52299" xr:uid="{00000000-0005-0000-0000-000059CB0000}"/>
    <cellStyle name="Percent 26 2" xfId="52300" xr:uid="{00000000-0005-0000-0000-00005ACB0000}"/>
    <cellStyle name="Percent 26 3" xfId="52301" xr:uid="{00000000-0005-0000-0000-00005BCB0000}"/>
    <cellStyle name="Percent 260" xfId="52302" xr:uid="{00000000-0005-0000-0000-00005CCB0000}"/>
    <cellStyle name="Percent 261" xfId="52303" xr:uid="{00000000-0005-0000-0000-00005DCB0000}"/>
    <cellStyle name="Percent 262" xfId="52304" xr:uid="{00000000-0005-0000-0000-00005ECB0000}"/>
    <cellStyle name="Percent 263" xfId="52305" xr:uid="{00000000-0005-0000-0000-00005FCB0000}"/>
    <cellStyle name="Percent 264" xfId="52306" xr:uid="{00000000-0005-0000-0000-000060CB0000}"/>
    <cellStyle name="Percent 265" xfId="52307" xr:uid="{00000000-0005-0000-0000-000061CB0000}"/>
    <cellStyle name="Percent 266" xfId="52308" xr:uid="{00000000-0005-0000-0000-000062CB0000}"/>
    <cellStyle name="Percent 267" xfId="52309" xr:uid="{00000000-0005-0000-0000-000063CB0000}"/>
    <cellStyle name="Percent 268" xfId="52310" xr:uid="{00000000-0005-0000-0000-000064CB0000}"/>
    <cellStyle name="Percent 269" xfId="52311" xr:uid="{00000000-0005-0000-0000-000065CB0000}"/>
    <cellStyle name="Percent 27" xfId="52312" xr:uid="{00000000-0005-0000-0000-000066CB0000}"/>
    <cellStyle name="Percent 27 2" xfId="52313" xr:uid="{00000000-0005-0000-0000-000067CB0000}"/>
    <cellStyle name="Percent 27 3" xfId="52314" xr:uid="{00000000-0005-0000-0000-000068CB0000}"/>
    <cellStyle name="Percent 270" xfId="52315" xr:uid="{00000000-0005-0000-0000-000069CB0000}"/>
    <cellStyle name="Percent 271" xfId="52316" xr:uid="{00000000-0005-0000-0000-00006ACB0000}"/>
    <cellStyle name="Percent 272" xfId="52317" xr:uid="{00000000-0005-0000-0000-00006BCB0000}"/>
    <cellStyle name="Percent 273" xfId="52318" xr:uid="{00000000-0005-0000-0000-00006CCB0000}"/>
    <cellStyle name="Percent 274" xfId="52319" xr:uid="{00000000-0005-0000-0000-00006DCB0000}"/>
    <cellStyle name="Percent 275" xfId="52320" xr:uid="{00000000-0005-0000-0000-00006ECB0000}"/>
    <cellStyle name="Percent 276" xfId="52321" xr:uid="{00000000-0005-0000-0000-00006FCB0000}"/>
    <cellStyle name="Percent 277" xfId="52322" xr:uid="{00000000-0005-0000-0000-000070CB0000}"/>
    <cellStyle name="Percent 278" xfId="52323" xr:uid="{00000000-0005-0000-0000-000071CB0000}"/>
    <cellStyle name="Percent 279" xfId="52324" xr:uid="{00000000-0005-0000-0000-000072CB0000}"/>
    <cellStyle name="Percent 28" xfId="52325" xr:uid="{00000000-0005-0000-0000-000073CB0000}"/>
    <cellStyle name="Percent 28 2" xfId="52326" xr:uid="{00000000-0005-0000-0000-000074CB0000}"/>
    <cellStyle name="Percent 28 3" xfId="52327" xr:uid="{00000000-0005-0000-0000-000075CB0000}"/>
    <cellStyle name="Percent 280" xfId="52328" xr:uid="{00000000-0005-0000-0000-000076CB0000}"/>
    <cellStyle name="Percent 281" xfId="52329" xr:uid="{00000000-0005-0000-0000-000077CB0000}"/>
    <cellStyle name="Percent 282" xfId="52330" xr:uid="{00000000-0005-0000-0000-000078CB0000}"/>
    <cellStyle name="Percent 283" xfId="52331" xr:uid="{00000000-0005-0000-0000-000079CB0000}"/>
    <cellStyle name="Percent 284" xfId="52332" xr:uid="{00000000-0005-0000-0000-00007ACB0000}"/>
    <cellStyle name="Percent 285" xfId="52333" xr:uid="{00000000-0005-0000-0000-00007BCB0000}"/>
    <cellStyle name="Percent 286" xfId="52334" xr:uid="{00000000-0005-0000-0000-00007CCB0000}"/>
    <cellStyle name="Percent 287" xfId="52335" xr:uid="{00000000-0005-0000-0000-00007DCB0000}"/>
    <cellStyle name="Percent 288" xfId="52336" xr:uid="{00000000-0005-0000-0000-00007ECB0000}"/>
    <cellStyle name="Percent 289" xfId="52337" xr:uid="{00000000-0005-0000-0000-00007FCB0000}"/>
    <cellStyle name="Percent 29" xfId="52338" xr:uid="{00000000-0005-0000-0000-000080CB0000}"/>
    <cellStyle name="Percent 29 2" xfId="52339" xr:uid="{00000000-0005-0000-0000-000081CB0000}"/>
    <cellStyle name="Percent 29 3" xfId="52340" xr:uid="{00000000-0005-0000-0000-000082CB0000}"/>
    <cellStyle name="Percent 290" xfId="52341" xr:uid="{00000000-0005-0000-0000-000083CB0000}"/>
    <cellStyle name="Percent 291" xfId="52342" xr:uid="{00000000-0005-0000-0000-000084CB0000}"/>
    <cellStyle name="Percent 292" xfId="52343" xr:uid="{00000000-0005-0000-0000-000085CB0000}"/>
    <cellStyle name="Percent 293" xfId="52344" xr:uid="{00000000-0005-0000-0000-000086CB0000}"/>
    <cellStyle name="Percent 294" xfId="52345" xr:uid="{00000000-0005-0000-0000-000087CB0000}"/>
    <cellStyle name="Percent 295" xfId="52346" xr:uid="{00000000-0005-0000-0000-000088CB0000}"/>
    <cellStyle name="Percent 296" xfId="52347" xr:uid="{00000000-0005-0000-0000-000089CB0000}"/>
    <cellStyle name="Percent 297" xfId="52348" xr:uid="{00000000-0005-0000-0000-00008ACB0000}"/>
    <cellStyle name="Percent 298" xfId="52349" xr:uid="{00000000-0005-0000-0000-00008BCB0000}"/>
    <cellStyle name="Percent 299" xfId="52350" xr:uid="{00000000-0005-0000-0000-00008CCB0000}"/>
    <cellStyle name="Percent 3" xfId="1807" xr:uid="{00000000-0005-0000-0000-00008DCB0000}"/>
    <cellStyle name="Percent 3 10" xfId="52351" xr:uid="{00000000-0005-0000-0000-00008ECB0000}"/>
    <cellStyle name="Percent 3 10 2" xfId="52352" xr:uid="{00000000-0005-0000-0000-00008FCB0000}"/>
    <cellStyle name="Percent 3 10 2 2" xfId="52353" xr:uid="{00000000-0005-0000-0000-000090CB0000}"/>
    <cellStyle name="Percent 3 10 3" xfId="52354" xr:uid="{00000000-0005-0000-0000-000091CB0000}"/>
    <cellStyle name="Percent 3 11" xfId="52355" xr:uid="{00000000-0005-0000-0000-000092CB0000}"/>
    <cellStyle name="Percent 3 11 2" xfId="52356" xr:uid="{00000000-0005-0000-0000-000093CB0000}"/>
    <cellStyle name="Percent 3 11 2 2" xfId="52357" xr:uid="{00000000-0005-0000-0000-000094CB0000}"/>
    <cellStyle name="Percent 3 11 3" xfId="52358" xr:uid="{00000000-0005-0000-0000-000095CB0000}"/>
    <cellStyle name="Percent 3 12" xfId="52359" xr:uid="{00000000-0005-0000-0000-000096CB0000}"/>
    <cellStyle name="Percent 3 12 2" xfId="52360" xr:uid="{00000000-0005-0000-0000-000097CB0000}"/>
    <cellStyle name="Percent 3 12 2 2" xfId="52361" xr:uid="{00000000-0005-0000-0000-000098CB0000}"/>
    <cellStyle name="Percent 3 12 3" xfId="52362" xr:uid="{00000000-0005-0000-0000-000099CB0000}"/>
    <cellStyle name="Percent 3 13" xfId="52363" xr:uid="{00000000-0005-0000-0000-00009ACB0000}"/>
    <cellStyle name="Percent 3 13 2" xfId="52364" xr:uid="{00000000-0005-0000-0000-00009BCB0000}"/>
    <cellStyle name="Percent 3 13 2 2" xfId="52365" xr:uid="{00000000-0005-0000-0000-00009CCB0000}"/>
    <cellStyle name="Percent 3 13 3" xfId="52366" xr:uid="{00000000-0005-0000-0000-00009DCB0000}"/>
    <cellStyle name="Percent 3 14" xfId="52367" xr:uid="{00000000-0005-0000-0000-00009ECB0000}"/>
    <cellStyle name="Percent 3 14 2" xfId="52368" xr:uid="{00000000-0005-0000-0000-00009FCB0000}"/>
    <cellStyle name="Percent 3 15" xfId="52369" xr:uid="{00000000-0005-0000-0000-0000A0CB0000}"/>
    <cellStyle name="Percent 3 15 2" xfId="52370" xr:uid="{00000000-0005-0000-0000-0000A1CB0000}"/>
    <cellStyle name="Percent 3 16" xfId="52371" xr:uid="{00000000-0005-0000-0000-0000A2CB0000}"/>
    <cellStyle name="Percent 3 16 2" xfId="52372" xr:uid="{00000000-0005-0000-0000-0000A3CB0000}"/>
    <cellStyle name="Percent 3 2" xfId="1808" xr:uid="{00000000-0005-0000-0000-0000A4CB0000}"/>
    <cellStyle name="Percent 3 2 10" xfId="52373" xr:uid="{00000000-0005-0000-0000-0000A5CB0000}"/>
    <cellStyle name="Percent 3 2 10 2" xfId="52374" xr:uid="{00000000-0005-0000-0000-0000A6CB0000}"/>
    <cellStyle name="Percent 3 2 10 2 2" xfId="52375" xr:uid="{00000000-0005-0000-0000-0000A7CB0000}"/>
    <cellStyle name="Percent 3 2 10 3" xfId="52376" xr:uid="{00000000-0005-0000-0000-0000A8CB0000}"/>
    <cellStyle name="Percent 3 2 11" xfId="52377" xr:uid="{00000000-0005-0000-0000-0000A9CB0000}"/>
    <cellStyle name="Percent 3 2 11 2" xfId="52378" xr:uid="{00000000-0005-0000-0000-0000AACB0000}"/>
    <cellStyle name="Percent 3 2 11 2 2" xfId="52379" xr:uid="{00000000-0005-0000-0000-0000ABCB0000}"/>
    <cellStyle name="Percent 3 2 11 3" xfId="52380" xr:uid="{00000000-0005-0000-0000-0000ACCB0000}"/>
    <cellStyle name="Percent 3 2 12" xfId="52381" xr:uid="{00000000-0005-0000-0000-0000ADCB0000}"/>
    <cellStyle name="Percent 3 2 12 2" xfId="52382" xr:uid="{00000000-0005-0000-0000-0000AECB0000}"/>
    <cellStyle name="Percent 3 2 12 2 2" xfId="52383" xr:uid="{00000000-0005-0000-0000-0000AFCB0000}"/>
    <cellStyle name="Percent 3 2 12 3" xfId="52384" xr:uid="{00000000-0005-0000-0000-0000B0CB0000}"/>
    <cellStyle name="Percent 3 2 13" xfId="52385" xr:uid="{00000000-0005-0000-0000-0000B1CB0000}"/>
    <cellStyle name="Percent 3 2 13 2" xfId="52386" xr:uid="{00000000-0005-0000-0000-0000B2CB0000}"/>
    <cellStyle name="Percent 3 2 14" xfId="52387" xr:uid="{00000000-0005-0000-0000-0000B3CB0000}"/>
    <cellStyle name="Percent 3 2 14 2" xfId="52388" xr:uid="{00000000-0005-0000-0000-0000B4CB0000}"/>
    <cellStyle name="Percent 3 2 15" xfId="52389" xr:uid="{00000000-0005-0000-0000-0000B5CB0000}"/>
    <cellStyle name="Percent 3 2 15 2" xfId="52390" xr:uid="{00000000-0005-0000-0000-0000B6CB0000}"/>
    <cellStyle name="Percent 3 2 2" xfId="52391" xr:uid="{00000000-0005-0000-0000-0000B7CB0000}"/>
    <cellStyle name="Percent 3 2 2 10" xfId="52392" xr:uid="{00000000-0005-0000-0000-0000B8CB0000}"/>
    <cellStyle name="Percent 3 2 2 10 2" xfId="52393" xr:uid="{00000000-0005-0000-0000-0000B9CB0000}"/>
    <cellStyle name="Percent 3 2 2 10 2 2" xfId="52394" xr:uid="{00000000-0005-0000-0000-0000BACB0000}"/>
    <cellStyle name="Percent 3 2 2 10 3" xfId="52395" xr:uid="{00000000-0005-0000-0000-0000BBCB0000}"/>
    <cellStyle name="Percent 3 2 2 11" xfId="52396" xr:uid="{00000000-0005-0000-0000-0000BCCB0000}"/>
    <cellStyle name="Percent 3 2 2 11 2" xfId="52397" xr:uid="{00000000-0005-0000-0000-0000BDCB0000}"/>
    <cellStyle name="Percent 3 2 2 12" xfId="52398" xr:uid="{00000000-0005-0000-0000-0000BECB0000}"/>
    <cellStyle name="Percent 3 2 2 12 2" xfId="52399" xr:uid="{00000000-0005-0000-0000-0000BFCB0000}"/>
    <cellStyle name="Percent 3 2 2 13" xfId="52400" xr:uid="{00000000-0005-0000-0000-0000C0CB0000}"/>
    <cellStyle name="Percent 3 2 2 14" xfId="52401" xr:uid="{00000000-0005-0000-0000-0000C1CB0000}"/>
    <cellStyle name="Percent 3 2 2 2" xfId="52402" xr:uid="{00000000-0005-0000-0000-0000C2CB0000}"/>
    <cellStyle name="Percent 3 2 2 2 10" xfId="56523" xr:uid="{00000000-0005-0000-0000-0000C3CB0000}"/>
    <cellStyle name="Percent 3 2 2 2 2" xfId="52403" xr:uid="{00000000-0005-0000-0000-0000C4CB0000}"/>
    <cellStyle name="Percent 3 2 2 2 2 2" xfId="52404" xr:uid="{00000000-0005-0000-0000-0000C5CB0000}"/>
    <cellStyle name="Percent 3 2 2 2 2 2 2" xfId="52405" xr:uid="{00000000-0005-0000-0000-0000C6CB0000}"/>
    <cellStyle name="Percent 3 2 2 2 2 2 2 2" xfId="52406" xr:uid="{00000000-0005-0000-0000-0000C7CB0000}"/>
    <cellStyle name="Percent 3 2 2 2 2 2 3" xfId="52407" xr:uid="{00000000-0005-0000-0000-0000C8CB0000}"/>
    <cellStyle name="Percent 3 2 2 2 2 3" xfId="52408" xr:uid="{00000000-0005-0000-0000-0000C9CB0000}"/>
    <cellStyle name="Percent 3 2 2 2 2 3 2" xfId="52409" xr:uid="{00000000-0005-0000-0000-0000CACB0000}"/>
    <cellStyle name="Percent 3 2 2 2 2 3 2 2" xfId="52410" xr:uid="{00000000-0005-0000-0000-0000CBCB0000}"/>
    <cellStyle name="Percent 3 2 2 2 2 3 3" xfId="52411" xr:uid="{00000000-0005-0000-0000-0000CCCB0000}"/>
    <cellStyle name="Percent 3 2 2 2 2 4" xfId="52412" xr:uid="{00000000-0005-0000-0000-0000CDCB0000}"/>
    <cellStyle name="Percent 3 2 2 2 2 4 2" xfId="52413" xr:uid="{00000000-0005-0000-0000-0000CECB0000}"/>
    <cellStyle name="Percent 3 2 2 2 2 4 2 2" xfId="52414" xr:uid="{00000000-0005-0000-0000-0000CFCB0000}"/>
    <cellStyle name="Percent 3 2 2 2 2 4 3" xfId="52415" xr:uid="{00000000-0005-0000-0000-0000D0CB0000}"/>
    <cellStyle name="Percent 3 2 2 2 2 5" xfId="52416" xr:uid="{00000000-0005-0000-0000-0000D1CB0000}"/>
    <cellStyle name="Percent 3 2 2 2 2 5 2" xfId="52417" xr:uid="{00000000-0005-0000-0000-0000D2CB0000}"/>
    <cellStyle name="Percent 3 2 2 2 2 6" xfId="52418" xr:uid="{00000000-0005-0000-0000-0000D3CB0000}"/>
    <cellStyle name="Percent 3 2 2 2 2 6 2" xfId="52419" xr:uid="{00000000-0005-0000-0000-0000D4CB0000}"/>
    <cellStyle name="Percent 3 2 2 2 2 7" xfId="52420" xr:uid="{00000000-0005-0000-0000-0000D5CB0000}"/>
    <cellStyle name="Percent 3 2 2 2 3" xfId="52421" xr:uid="{00000000-0005-0000-0000-0000D6CB0000}"/>
    <cellStyle name="Percent 3 2 2 2 3 2" xfId="52422" xr:uid="{00000000-0005-0000-0000-0000D7CB0000}"/>
    <cellStyle name="Percent 3 2 2 2 3 2 2" xfId="52423" xr:uid="{00000000-0005-0000-0000-0000D8CB0000}"/>
    <cellStyle name="Percent 3 2 2 2 3 2 2 2" xfId="52424" xr:uid="{00000000-0005-0000-0000-0000D9CB0000}"/>
    <cellStyle name="Percent 3 2 2 2 3 2 3" xfId="52425" xr:uid="{00000000-0005-0000-0000-0000DACB0000}"/>
    <cellStyle name="Percent 3 2 2 2 3 3" xfId="52426" xr:uid="{00000000-0005-0000-0000-0000DBCB0000}"/>
    <cellStyle name="Percent 3 2 2 2 3 3 2" xfId="52427" xr:uid="{00000000-0005-0000-0000-0000DCCB0000}"/>
    <cellStyle name="Percent 3 2 2 2 3 3 2 2" xfId="52428" xr:uid="{00000000-0005-0000-0000-0000DDCB0000}"/>
    <cellStyle name="Percent 3 2 2 2 3 3 3" xfId="52429" xr:uid="{00000000-0005-0000-0000-0000DECB0000}"/>
    <cellStyle name="Percent 3 2 2 2 3 4" xfId="52430" xr:uid="{00000000-0005-0000-0000-0000DFCB0000}"/>
    <cellStyle name="Percent 3 2 2 2 3 4 2" xfId="52431" xr:uid="{00000000-0005-0000-0000-0000E0CB0000}"/>
    <cellStyle name="Percent 3 2 2 2 3 4 2 2" xfId="52432" xr:uid="{00000000-0005-0000-0000-0000E1CB0000}"/>
    <cellStyle name="Percent 3 2 2 2 3 4 3" xfId="52433" xr:uid="{00000000-0005-0000-0000-0000E2CB0000}"/>
    <cellStyle name="Percent 3 2 2 2 3 5" xfId="52434" xr:uid="{00000000-0005-0000-0000-0000E3CB0000}"/>
    <cellStyle name="Percent 3 2 2 2 3 5 2" xfId="52435" xr:uid="{00000000-0005-0000-0000-0000E4CB0000}"/>
    <cellStyle name="Percent 3 2 2 2 3 6" xfId="52436" xr:uid="{00000000-0005-0000-0000-0000E5CB0000}"/>
    <cellStyle name="Percent 3 2 2 2 4" xfId="52437" xr:uid="{00000000-0005-0000-0000-0000E6CB0000}"/>
    <cellStyle name="Percent 3 2 2 2 4 2" xfId="52438" xr:uid="{00000000-0005-0000-0000-0000E7CB0000}"/>
    <cellStyle name="Percent 3 2 2 2 4 2 2" xfId="52439" xr:uid="{00000000-0005-0000-0000-0000E8CB0000}"/>
    <cellStyle name="Percent 3 2 2 2 4 3" xfId="52440" xr:uid="{00000000-0005-0000-0000-0000E9CB0000}"/>
    <cellStyle name="Percent 3 2 2 2 5" xfId="52441" xr:uid="{00000000-0005-0000-0000-0000EACB0000}"/>
    <cellStyle name="Percent 3 2 2 2 5 2" xfId="52442" xr:uid="{00000000-0005-0000-0000-0000EBCB0000}"/>
    <cellStyle name="Percent 3 2 2 2 5 2 2" xfId="52443" xr:uid="{00000000-0005-0000-0000-0000ECCB0000}"/>
    <cellStyle name="Percent 3 2 2 2 5 3" xfId="52444" xr:uid="{00000000-0005-0000-0000-0000EDCB0000}"/>
    <cellStyle name="Percent 3 2 2 2 6" xfId="52445" xr:uid="{00000000-0005-0000-0000-0000EECB0000}"/>
    <cellStyle name="Percent 3 2 2 2 6 2" xfId="52446" xr:uid="{00000000-0005-0000-0000-0000EFCB0000}"/>
    <cellStyle name="Percent 3 2 2 2 6 2 2" xfId="52447" xr:uid="{00000000-0005-0000-0000-0000F0CB0000}"/>
    <cellStyle name="Percent 3 2 2 2 6 3" xfId="52448" xr:uid="{00000000-0005-0000-0000-0000F1CB0000}"/>
    <cellStyle name="Percent 3 2 2 2 7" xfId="52449" xr:uid="{00000000-0005-0000-0000-0000F2CB0000}"/>
    <cellStyle name="Percent 3 2 2 2 7 2" xfId="52450" xr:uid="{00000000-0005-0000-0000-0000F3CB0000}"/>
    <cellStyle name="Percent 3 2 2 2 8" xfId="52451" xr:uid="{00000000-0005-0000-0000-0000F4CB0000}"/>
    <cellStyle name="Percent 3 2 2 2 8 2" xfId="52452" xr:uid="{00000000-0005-0000-0000-0000F5CB0000}"/>
    <cellStyle name="Percent 3 2 2 2 9" xfId="52453" xr:uid="{00000000-0005-0000-0000-0000F6CB0000}"/>
    <cellStyle name="Percent 3 2 2 3" xfId="52454" xr:uid="{00000000-0005-0000-0000-0000F7CB0000}"/>
    <cellStyle name="Percent 3 2 2 3 2" xfId="52455" xr:uid="{00000000-0005-0000-0000-0000F8CB0000}"/>
    <cellStyle name="Percent 3 2 2 3 2 2" xfId="52456" xr:uid="{00000000-0005-0000-0000-0000F9CB0000}"/>
    <cellStyle name="Percent 3 2 2 3 2 2 2" xfId="52457" xr:uid="{00000000-0005-0000-0000-0000FACB0000}"/>
    <cellStyle name="Percent 3 2 2 3 2 3" xfId="52458" xr:uid="{00000000-0005-0000-0000-0000FBCB0000}"/>
    <cellStyle name="Percent 3 2 2 3 2 4" xfId="56525" xr:uid="{00000000-0005-0000-0000-0000FCCB0000}"/>
    <cellStyle name="Percent 3 2 2 3 3" xfId="52459" xr:uid="{00000000-0005-0000-0000-0000FDCB0000}"/>
    <cellStyle name="Percent 3 2 2 3 3 2" xfId="52460" xr:uid="{00000000-0005-0000-0000-0000FECB0000}"/>
    <cellStyle name="Percent 3 2 2 3 3 2 2" xfId="52461" xr:uid="{00000000-0005-0000-0000-0000FFCB0000}"/>
    <cellStyle name="Percent 3 2 2 3 3 3" xfId="52462" xr:uid="{00000000-0005-0000-0000-000000CC0000}"/>
    <cellStyle name="Percent 3 2 2 3 4" xfId="52463" xr:uid="{00000000-0005-0000-0000-000001CC0000}"/>
    <cellStyle name="Percent 3 2 2 3 4 2" xfId="52464" xr:uid="{00000000-0005-0000-0000-000002CC0000}"/>
    <cellStyle name="Percent 3 2 2 3 4 2 2" xfId="52465" xr:uid="{00000000-0005-0000-0000-000003CC0000}"/>
    <cellStyle name="Percent 3 2 2 3 4 3" xfId="52466" xr:uid="{00000000-0005-0000-0000-000004CC0000}"/>
    <cellStyle name="Percent 3 2 2 3 5" xfId="52467" xr:uid="{00000000-0005-0000-0000-000005CC0000}"/>
    <cellStyle name="Percent 3 2 2 3 5 2" xfId="52468" xr:uid="{00000000-0005-0000-0000-000006CC0000}"/>
    <cellStyle name="Percent 3 2 2 3 6" xfId="52469" xr:uid="{00000000-0005-0000-0000-000007CC0000}"/>
    <cellStyle name="Percent 3 2 2 3 6 2" xfId="52470" xr:uid="{00000000-0005-0000-0000-000008CC0000}"/>
    <cellStyle name="Percent 3 2 2 3 7" xfId="52471" xr:uid="{00000000-0005-0000-0000-000009CC0000}"/>
    <cellStyle name="Percent 3 2 2 3 8" xfId="56524" xr:uid="{00000000-0005-0000-0000-00000ACC0000}"/>
    <cellStyle name="Percent 3 2 2 4" xfId="52472" xr:uid="{00000000-0005-0000-0000-00000BCC0000}"/>
    <cellStyle name="Percent 3 2 2 4 2" xfId="52473" xr:uid="{00000000-0005-0000-0000-00000CCC0000}"/>
    <cellStyle name="Percent 3 2 2 4 2 2" xfId="52474" xr:uid="{00000000-0005-0000-0000-00000DCC0000}"/>
    <cellStyle name="Percent 3 2 2 4 2 2 2" xfId="52475" xr:uid="{00000000-0005-0000-0000-00000ECC0000}"/>
    <cellStyle name="Percent 3 2 2 4 2 3" xfId="52476" xr:uid="{00000000-0005-0000-0000-00000FCC0000}"/>
    <cellStyle name="Percent 3 2 2 4 3" xfId="52477" xr:uid="{00000000-0005-0000-0000-000010CC0000}"/>
    <cellStyle name="Percent 3 2 2 4 3 2" xfId="52478" xr:uid="{00000000-0005-0000-0000-000011CC0000}"/>
    <cellStyle name="Percent 3 2 2 4 3 2 2" xfId="52479" xr:uid="{00000000-0005-0000-0000-000012CC0000}"/>
    <cellStyle name="Percent 3 2 2 4 3 3" xfId="52480" xr:uid="{00000000-0005-0000-0000-000013CC0000}"/>
    <cellStyle name="Percent 3 2 2 4 4" xfId="52481" xr:uid="{00000000-0005-0000-0000-000014CC0000}"/>
    <cellStyle name="Percent 3 2 2 4 4 2" xfId="52482" xr:uid="{00000000-0005-0000-0000-000015CC0000}"/>
    <cellStyle name="Percent 3 2 2 4 4 2 2" xfId="52483" xr:uid="{00000000-0005-0000-0000-000016CC0000}"/>
    <cellStyle name="Percent 3 2 2 4 4 3" xfId="52484" xr:uid="{00000000-0005-0000-0000-000017CC0000}"/>
    <cellStyle name="Percent 3 2 2 4 5" xfId="52485" xr:uid="{00000000-0005-0000-0000-000018CC0000}"/>
    <cellStyle name="Percent 3 2 2 4 5 2" xfId="52486" xr:uid="{00000000-0005-0000-0000-000019CC0000}"/>
    <cellStyle name="Percent 3 2 2 4 6" xfId="52487" xr:uid="{00000000-0005-0000-0000-00001ACC0000}"/>
    <cellStyle name="Percent 3 2 2 4 6 2" xfId="52488" xr:uid="{00000000-0005-0000-0000-00001BCC0000}"/>
    <cellStyle name="Percent 3 2 2 4 7" xfId="52489" xr:uid="{00000000-0005-0000-0000-00001CCC0000}"/>
    <cellStyle name="Percent 3 2 2 5" xfId="52490" xr:uid="{00000000-0005-0000-0000-00001DCC0000}"/>
    <cellStyle name="Percent 3 2 2 5 2" xfId="52491" xr:uid="{00000000-0005-0000-0000-00001ECC0000}"/>
    <cellStyle name="Percent 3 2 2 5 2 2" xfId="52492" xr:uid="{00000000-0005-0000-0000-00001FCC0000}"/>
    <cellStyle name="Percent 3 2 2 5 2 2 2" xfId="52493" xr:uid="{00000000-0005-0000-0000-000020CC0000}"/>
    <cellStyle name="Percent 3 2 2 5 2 3" xfId="52494" xr:uid="{00000000-0005-0000-0000-000021CC0000}"/>
    <cellStyle name="Percent 3 2 2 5 3" xfId="52495" xr:uid="{00000000-0005-0000-0000-000022CC0000}"/>
    <cellStyle name="Percent 3 2 2 5 3 2" xfId="52496" xr:uid="{00000000-0005-0000-0000-000023CC0000}"/>
    <cellStyle name="Percent 3 2 2 5 3 2 2" xfId="52497" xr:uid="{00000000-0005-0000-0000-000024CC0000}"/>
    <cellStyle name="Percent 3 2 2 5 3 3" xfId="52498" xr:uid="{00000000-0005-0000-0000-000025CC0000}"/>
    <cellStyle name="Percent 3 2 2 5 4" xfId="52499" xr:uid="{00000000-0005-0000-0000-000026CC0000}"/>
    <cellStyle name="Percent 3 2 2 5 4 2" xfId="52500" xr:uid="{00000000-0005-0000-0000-000027CC0000}"/>
    <cellStyle name="Percent 3 2 2 5 4 2 2" xfId="52501" xr:uid="{00000000-0005-0000-0000-000028CC0000}"/>
    <cellStyle name="Percent 3 2 2 5 4 3" xfId="52502" xr:uid="{00000000-0005-0000-0000-000029CC0000}"/>
    <cellStyle name="Percent 3 2 2 5 5" xfId="52503" xr:uid="{00000000-0005-0000-0000-00002ACC0000}"/>
    <cellStyle name="Percent 3 2 2 5 5 2" xfId="52504" xr:uid="{00000000-0005-0000-0000-00002BCC0000}"/>
    <cellStyle name="Percent 3 2 2 5 6" xfId="52505" xr:uid="{00000000-0005-0000-0000-00002CCC0000}"/>
    <cellStyle name="Percent 3 2 2 6" xfId="52506" xr:uid="{00000000-0005-0000-0000-00002DCC0000}"/>
    <cellStyle name="Percent 3 2 2 6 2" xfId="52507" xr:uid="{00000000-0005-0000-0000-00002ECC0000}"/>
    <cellStyle name="Percent 3 2 2 6 2 2" xfId="52508" xr:uid="{00000000-0005-0000-0000-00002FCC0000}"/>
    <cellStyle name="Percent 3 2 2 6 2 2 2" xfId="52509" xr:uid="{00000000-0005-0000-0000-000030CC0000}"/>
    <cellStyle name="Percent 3 2 2 6 2 3" xfId="52510" xr:uid="{00000000-0005-0000-0000-000031CC0000}"/>
    <cellStyle name="Percent 3 2 2 6 3" xfId="52511" xr:uid="{00000000-0005-0000-0000-000032CC0000}"/>
    <cellStyle name="Percent 3 2 2 6 3 2" xfId="52512" xr:uid="{00000000-0005-0000-0000-000033CC0000}"/>
    <cellStyle name="Percent 3 2 2 6 3 2 2" xfId="52513" xr:uid="{00000000-0005-0000-0000-000034CC0000}"/>
    <cellStyle name="Percent 3 2 2 6 3 3" xfId="52514" xr:uid="{00000000-0005-0000-0000-000035CC0000}"/>
    <cellStyle name="Percent 3 2 2 6 4" xfId="52515" xr:uid="{00000000-0005-0000-0000-000036CC0000}"/>
    <cellStyle name="Percent 3 2 2 6 4 2" xfId="52516" xr:uid="{00000000-0005-0000-0000-000037CC0000}"/>
    <cellStyle name="Percent 3 2 2 6 4 2 2" xfId="52517" xr:uid="{00000000-0005-0000-0000-000038CC0000}"/>
    <cellStyle name="Percent 3 2 2 6 4 3" xfId="52518" xr:uid="{00000000-0005-0000-0000-000039CC0000}"/>
    <cellStyle name="Percent 3 2 2 6 5" xfId="52519" xr:uid="{00000000-0005-0000-0000-00003ACC0000}"/>
    <cellStyle name="Percent 3 2 2 6 5 2" xfId="52520" xr:uid="{00000000-0005-0000-0000-00003BCC0000}"/>
    <cellStyle name="Percent 3 2 2 6 6" xfId="52521" xr:uid="{00000000-0005-0000-0000-00003CCC0000}"/>
    <cellStyle name="Percent 3 2 2 7" xfId="52522" xr:uid="{00000000-0005-0000-0000-00003DCC0000}"/>
    <cellStyle name="Percent 3 2 2 7 2" xfId="52523" xr:uid="{00000000-0005-0000-0000-00003ECC0000}"/>
    <cellStyle name="Percent 3 2 2 7 2 2" xfId="52524" xr:uid="{00000000-0005-0000-0000-00003FCC0000}"/>
    <cellStyle name="Percent 3 2 2 7 3" xfId="52525" xr:uid="{00000000-0005-0000-0000-000040CC0000}"/>
    <cellStyle name="Percent 3 2 2 8" xfId="52526" xr:uid="{00000000-0005-0000-0000-000041CC0000}"/>
    <cellStyle name="Percent 3 2 2 8 2" xfId="52527" xr:uid="{00000000-0005-0000-0000-000042CC0000}"/>
    <cellStyle name="Percent 3 2 2 8 2 2" xfId="52528" xr:uid="{00000000-0005-0000-0000-000043CC0000}"/>
    <cellStyle name="Percent 3 2 2 8 3" xfId="52529" xr:uid="{00000000-0005-0000-0000-000044CC0000}"/>
    <cellStyle name="Percent 3 2 2 9" xfId="52530" xr:uid="{00000000-0005-0000-0000-000045CC0000}"/>
    <cellStyle name="Percent 3 2 2 9 2" xfId="52531" xr:uid="{00000000-0005-0000-0000-000046CC0000}"/>
    <cellStyle name="Percent 3 2 2 9 2 2" xfId="52532" xr:uid="{00000000-0005-0000-0000-000047CC0000}"/>
    <cellStyle name="Percent 3 2 2 9 3" xfId="52533" xr:uid="{00000000-0005-0000-0000-000048CC0000}"/>
    <cellStyle name="Percent 3 2 3" xfId="52534" xr:uid="{00000000-0005-0000-0000-000049CC0000}"/>
    <cellStyle name="Percent 3 2 4" xfId="52535" xr:uid="{00000000-0005-0000-0000-00004ACC0000}"/>
    <cellStyle name="Percent 3 2 4 2" xfId="52536" xr:uid="{00000000-0005-0000-0000-00004BCC0000}"/>
    <cellStyle name="Percent 3 2 4 2 2" xfId="52537" xr:uid="{00000000-0005-0000-0000-00004CCC0000}"/>
    <cellStyle name="Percent 3 2 4 2 2 2" xfId="52538" xr:uid="{00000000-0005-0000-0000-00004DCC0000}"/>
    <cellStyle name="Percent 3 2 4 2 2 2 2" xfId="52539" xr:uid="{00000000-0005-0000-0000-00004ECC0000}"/>
    <cellStyle name="Percent 3 2 4 2 2 3" xfId="52540" xr:uid="{00000000-0005-0000-0000-00004FCC0000}"/>
    <cellStyle name="Percent 3 2 4 2 3" xfId="52541" xr:uid="{00000000-0005-0000-0000-000050CC0000}"/>
    <cellStyle name="Percent 3 2 4 2 3 2" xfId="52542" xr:uid="{00000000-0005-0000-0000-000051CC0000}"/>
    <cellStyle name="Percent 3 2 4 2 3 2 2" xfId="52543" xr:uid="{00000000-0005-0000-0000-000052CC0000}"/>
    <cellStyle name="Percent 3 2 4 2 3 3" xfId="52544" xr:uid="{00000000-0005-0000-0000-000053CC0000}"/>
    <cellStyle name="Percent 3 2 4 2 4" xfId="52545" xr:uid="{00000000-0005-0000-0000-000054CC0000}"/>
    <cellStyle name="Percent 3 2 4 2 4 2" xfId="52546" xr:uid="{00000000-0005-0000-0000-000055CC0000}"/>
    <cellStyle name="Percent 3 2 4 2 4 2 2" xfId="52547" xr:uid="{00000000-0005-0000-0000-000056CC0000}"/>
    <cellStyle name="Percent 3 2 4 2 4 3" xfId="52548" xr:uid="{00000000-0005-0000-0000-000057CC0000}"/>
    <cellStyle name="Percent 3 2 4 2 5" xfId="52549" xr:uid="{00000000-0005-0000-0000-000058CC0000}"/>
    <cellStyle name="Percent 3 2 4 2 5 2" xfId="52550" xr:uid="{00000000-0005-0000-0000-000059CC0000}"/>
    <cellStyle name="Percent 3 2 4 2 6" xfId="52551" xr:uid="{00000000-0005-0000-0000-00005ACC0000}"/>
    <cellStyle name="Percent 3 2 4 2 6 2" xfId="52552" xr:uid="{00000000-0005-0000-0000-00005BCC0000}"/>
    <cellStyle name="Percent 3 2 4 2 7" xfId="52553" xr:uid="{00000000-0005-0000-0000-00005CCC0000}"/>
    <cellStyle name="Percent 3 2 4 3" xfId="52554" xr:uid="{00000000-0005-0000-0000-00005DCC0000}"/>
    <cellStyle name="Percent 3 2 4 3 2" xfId="52555" xr:uid="{00000000-0005-0000-0000-00005ECC0000}"/>
    <cellStyle name="Percent 3 2 4 3 2 2" xfId="52556" xr:uid="{00000000-0005-0000-0000-00005FCC0000}"/>
    <cellStyle name="Percent 3 2 4 3 2 2 2" xfId="52557" xr:uid="{00000000-0005-0000-0000-000060CC0000}"/>
    <cellStyle name="Percent 3 2 4 3 2 3" xfId="52558" xr:uid="{00000000-0005-0000-0000-000061CC0000}"/>
    <cellStyle name="Percent 3 2 4 3 3" xfId="52559" xr:uid="{00000000-0005-0000-0000-000062CC0000}"/>
    <cellStyle name="Percent 3 2 4 3 3 2" xfId="52560" xr:uid="{00000000-0005-0000-0000-000063CC0000}"/>
    <cellStyle name="Percent 3 2 4 3 3 2 2" xfId="52561" xr:uid="{00000000-0005-0000-0000-000064CC0000}"/>
    <cellStyle name="Percent 3 2 4 3 3 3" xfId="52562" xr:uid="{00000000-0005-0000-0000-000065CC0000}"/>
    <cellStyle name="Percent 3 2 4 3 4" xfId="52563" xr:uid="{00000000-0005-0000-0000-000066CC0000}"/>
    <cellStyle name="Percent 3 2 4 3 4 2" xfId="52564" xr:uid="{00000000-0005-0000-0000-000067CC0000}"/>
    <cellStyle name="Percent 3 2 4 3 4 2 2" xfId="52565" xr:uid="{00000000-0005-0000-0000-000068CC0000}"/>
    <cellStyle name="Percent 3 2 4 3 4 3" xfId="52566" xr:uid="{00000000-0005-0000-0000-000069CC0000}"/>
    <cellStyle name="Percent 3 2 4 3 5" xfId="52567" xr:uid="{00000000-0005-0000-0000-00006ACC0000}"/>
    <cellStyle name="Percent 3 2 4 3 5 2" xfId="52568" xr:uid="{00000000-0005-0000-0000-00006BCC0000}"/>
    <cellStyle name="Percent 3 2 4 3 6" xfId="52569" xr:uid="{00000000-0005-0000-0000-00006CCC0000}"/>
    <cellStyle name="Percent 3 2 4 4" xfId="52570" xr:uid="{00000000-0005-0000-0000-00006DCC0000}"/>
    <cellStyle name="Percent 3 2 4 4 2" xfId="52571" xr:uid="{00000000-0005-0000-0000-00006ECC0000}"/>
    <cellStyle name="Percent 3 2 4 4 2 2" xfId="52572" xr:uid="{00000000-0005-0000-0000-00006FCC0000}"/>
    <cellStyle name="Percent 3 2 4 4 3" xfId="52573" xr:uid="{00000000-0005-0000-0000-000070CC0000}"/>
    <cellStyle name="Percent 3 2 4 5" xfId="52574" xr:uid="{00000000-0005-0000-0000-000071CC0000}"/>
    <cellStyle name="Percent 3 2 4 5 2" xfId="52575" xr:uid="{00000000-0005-0000-0000-000072CC0000}"/>
    <cellStyle name="Percent 3 2 4 5 2 2" xfId="52576" xr:uid="{00000000-0005-0000-0000-000073CC0000}"/>
    <cellStyle name="Percent 3 2 4 5 3" xfId="52577" xr:uid="{00000000-0005-0000-0000-000074CC0000}"/>
    <cellStyle name="Percent 3 2 4 6" xfId="52578" xr:uid="{00000000-0005-0000-0000-000075CC0000}"/>
    <cellStyle name="Percent 3 2 4 6 2" xfId="52579" xr:uid="{00000000-0005-0000-0000-000076CC0000}"/>
    <cellStyle name="Percent 3 2 4 6 2 2" xfId="52580" xr:uid="{00000000-0005-0000-0000-000077CC0000}"/>
    <cellStyle name="Percent 3 2 4 6 3" xfId="52581" xr:uid="{00000000-0005-0000-0000-000078CC0000}"/>
    <cellStyle name="Percent 3 2 4 7" xfId="52582" xr:uid="{00000000-0005-0000-0000-000079CC0000}"/>
    <cellStyle name="Percent 3 2 4 7 2" xfId="52583" xr:uid="{00000000-0005-0000-0000-00007ACC0000}"/>
    <cellStyle name="Percent 3 2 4 8" xfId="52584" xr:uid="{00000000-0005-0000-0000-00007BCC0000}"/>
    <cellStyle name="Percent 3 2 4 8 2" xfId="52585" xr:uid="{00000000-0005-0000-0000-00007CCC0000}"/>
    <cellStyle name="Percent 3 2 4 9" xfId="52586" xr:uid="{00000000-0005-0000-0000-00007DCC0000}"/>
    <cellStyle name="Percent 3 2 5" xfId="52587" xr:uid="{00000000-0005-0000-0000-00007ECC0000}"/>
    <cellStyle name="Percent 3 2 5 2" xfId="52588" xr:uid="{00000000-0005-0000-0000-00007FCC0000}"/>
    <cellStyle name="Percent 3 2 5 2 2" xfId="52589" xr:uid="{00000000-0005-0000-0000-000080CC0000}"/>
    <cellStyle name="Percent 3 2 5 2 2 2" xfId="52590" xr:uid="{00000000-0005-0000-0000-000081CC0000}"/>
    <cellStyle name="Percent 3 2 5 2 3" xfId="52591" xr:uid="{00000000-0005-0000-0000-000082CC0000}"/>
    <cellStyle name="Percent 3 2 5 3" xfId="52592" xr:uid="{00000000-0005-0000-0000-000083CC0000}"/>
    <cellStyle name="Percent 3 2 5 3 2" xfId="52593" xr:uid="{00000000-0005-0000-0000-000084CC0000}"/>
    <cellStyle name="Percent 3 2 5 3 2 2" xfId="52594" xr:uid="{00000000-0005-0000-0000-000085CC0000}"/>
    <cellStyle name="Percent 3 2 5 3 3" xfId="52595" xr:uid="{00000000-0005-0000-0000-000086CC0000}"/>
    <cellStyle name="Percent 3 2 5 4" xfId="52596" xr:uid="{00000000-0005-0000-0000-000087CC0000}"/>
    <cellStyle name="Percent 3 2 5 4 2" xfId="52597" xr:uid="{00000000-0005-0000-0000-000088CC0000}"/>
    <cellStyle name="Percent 3 2 5 4 2 2" xfId="52598" xr:uid="{00000000-0005-0000-0000-000089CC0000}"/>
    <cellStyle name="Percent 3 2 5 4 3" xfId="52599" xr:uid="{00000000-0005-0000-0000-00008ACC0000}"/>
    <cellStyle name="Percent 3 2 5 5" xfId="52600" xr:uid="{00000000-0005-0000-0000-00008BCC0000}"/>
    <cellStyle name="Percent 3 2 5 5 2" xfId="52601" xr:uid="{00000000-0005-0000-0000-00008CCC0000}"/>
    <cellStyle name="Percent 3 2 5 6" xfId="52602" xr:uid="{00000000-0005-0000-0000-00008DCC0000}"/>
    <cellStyle name="Percent 3 2 5 6 2" xfId="52603" xr:uid="{00000000-0005-0000-0000-00008ECC0000}"/>
    <cellStyle name="Percent 3 2 5 7" xfId="52604" xr:uid="{00000000-0005-0000-0000-00008FCC0000}"/>
    <cellStyle name="Percent 3 2 6" xfId="52605" xr:uid="{00000000-0005-0000-0000-000090CC0000}"/>
    <cellStyle name="Percent 3 2 6 2" xfId="52606" xr:uid="{00000000-0005-0000-0000-000091CC0000}"/>
    <cellStyle name="Percent 3 2 6 2 2" xfId="52607" xr:uid="{00000000-0005-0000-0000-000092CC0000}"/>
    <cellStyle name="Percent 3 2 6 2 2 2" xfId="52608" xr:uid="{00000000-0005-0000-0000-000093CC0000}"/>
    <cellStyle name="Percent 3 2 6 2 3" xfId="52609" xr:uid="{00000000-0005-0000-0000-000094CC0000}"/>
    <cellStyle name="Percent 3 2 6 3" xfId="52610" xr:uid="{00000000-0005-0000-0000-000095CC0000}"/>
    <cellStyle name="Percent 3 2 6 3 2" xfId="52611" xr:uid="{00000000-0005-0000-0000-000096CC0000}"/>
    <cellStyle name="Percent 3 2 6 3 2 2" xfId="52612" xr:uid="{00000000-0005-0000-0000-000097CC0000}"/>
    <cellStyle name="Percent 3 2 6 3 3" xfId="52613" xr:uid="{00000000-0005-0000-0000-000098CC0000}"/>
    <cellStyle name="Percent 3 2 6 4" xfId="52614" xr:uid="{00000000-0005-0000-0000-000099CC0000}"/>
    <cellStyle name="Percent 3 2 6 4 2" xfId="52615" xr:uid="{00000000-0005-0000-0000-00009ACC0000}"/>
    <cellStyle name="Percent 3 2 6 4 2 2" xfId="52616" xr:uid="{00000000-0005-0000-0000-00009BCC0000}"/>
    <cellStyle name="Percent 3 2 6 4 3" xfId="52617" xr:uid="{00000000-0005-0000-0000-00009CCC0000}"/>
    <cellStyle name="Percent 3 2 6 5" xfId="52618" xr:uid="{00000000-0005-0000-0000-00009DCC0000}"/>
    <cellStyle name="Percent 3 2 6 5 2" xfId="52619" xr:uid="{00000000-0005-0000-0000-00009ECC0000}"/>
    <cellStyle name="Percent 3 2 6 6" xfId="52620" xr:uid="{00000000-0005-0000-0000-00009FCC0000}"/>
    <cellStyle name="Percent 3 2 6 6 2" xfId="52621" xr:uid="{00000000-0005-0000-0000-0000A0CC0000}"/>
    <cellStyle name="Percent 3 2 6 7" xfId="52622" xr:uid="{00000000-0005-0000-0000-0000A1CC0000}"/>
    <cellStyle name="Percent 3 2 7" xfId="52623" xr:uid="{00000000-0005-0000-0000-0000A2CC0000}"/>
    <cellStyle name="Percent 3 2 7 2" xfId="52624" xr:uid="{00000000-0005-0000-0000-0000A3CC0000}"/>
    <cellStyle name="Percent 3 2 7 2 2" xfId="52625" xr:uid="{00000000-0005-0000-0000-0000A4CC0000}"/>
    <cellStyle name="Percent 3 2 7 2 2 2" xfId="52626" xr:uid="{00000000-0005-0000-0000-0000A5CC0000}"/>
    <cellStyle name="Percent 3 2 7 2 3" xfId="52627" xr:uid="{00000000-0005-0000-0000-0000A6CC0000}"/>
    <cellStyle name="Percent 3 2 7 3" xfId="52628" xr:uid="{00000000-0005-0000-0000-0000A7CC0000}"/>
    <cellStyle name="Percent 3 2 7 3 2" xfId="52629" xr:uid="{00000000-0005-0000-0000-0000A8CC0000}"/>
    <cellStyle name="Percent 3 2 7 3 2 2" xfId="52630" xr:uid="{00000000-0005-0000-0000-0000A9CC0000}"/>
    <cellStyle name="Percent 3 2 7 3 3" xfId="52631" xr:uid="{00000000-0005-0000-0000-0000AACC0000}"/>
    <cellStyle name="Percent 3 2 7 4" xfId="52632" xr:uid="{00000000-0005-0000-0000-0000ABCC0000}"/>
    <cellStyle name="Percent 3 2 7 4 2" xfId="52633" xr:uid="{00000000-0005-0000-0000-0000ACCC0000}"/>
    <cellStyle name="Percent 3 2 7 4 2 2" xfId="52634" xr:uid="{00000000-0005-0000-0000-0000ADCC0000}"/>
    <cellStyle name="Percent 3 2 7 4 3" xfId="52635" xr:uid="{00000000-0005-0000-0000-0000AECC0000}"/>
    <cellStyle name="Percent 3 2 7 5" xfId="52636" xr:uid="{00000000-0005-0000-0000-0000AFCC0000}"/>
    <cellStyle name="Percent 3 2 7 5 2" xfId="52637" xr:uid="{00000000-0005-0000-0000-0000B0CC0000}"/>
    <cellStyle name="Percent 3 2 7 6" xfId="52638" xr:uid="{00000000-0005-0000-0000-0000B1CC0000}"/>
    <cellStyle name="Percent 3 2 8" xfId="52639" xr:uid="{00000000-0005-0000-0000-0000B2CC0000}"/>
    <cellStyle name="Percent 3 2 8 2" xfId="52640" xr:uid="{00000000-0005-0000-0000-0000B3CC0000}"/>
    <cellStyle name="Percent 3 2 8 2 2" xfId="52641" xr:uid="{00000000-0005-0000-0000-0000B4CC0000}"/>
    <cellStyle name="Percent 3 2 8 2 2 2" xfId="52642" xr:uid="{00000000-0005-0000-0000-0000B5CC0000}"/>
    <cellStyle name="Percent 3 2 8 2 3" xfId="52643" xr:uid="{00000000-0005-0000-0000-0000B6CC0000}"/>
    <cellStyle name="Percent 3 2 8 3" xfId="52644" xr:uid="{00000000-0005-0000-0000-0000B7CC0000}"/>
    <cellStyle name="Percent 3 2 8 3 2" xfId="52645" xr:uid="{00000000-0005-0000-0000-0000B8CC0000}"/>
    <cellStyle name="Percent 3 2 8 3 2 2" xfId="52646" xr:uid="{00000000-0005-0000-0000-0000B9CC0000}"/>
    <cellStyle name="Percent 3 2 8 3 3" xfId="52647" xr:uid="{00000000-0005-0000-0000-0000BACC0000}"/>
    <cellStyle name="Percent 3 2 8 4" xfId="52648" xr:uid="{00000000-0005-0000-0000-0000BBCC0000}"/>
    <cellStyle name="Percent 3 2 8 4 2" xfId="52649" xr:uid="{00000000-0005-0000-0000-0000BCCC0000}"/>
    <cellStyle name="Percent 3 2 8 4 2 2" xfId="52650" xr:uid="{00000000-0005-0000-0000-0000BDCC0000}"/>
    <cellStyle name="Percent 3 2 8 4 3" xfId="52651" xr:uid="{00000000-0005-0000-0000-0000BECC0000}"/>
    <cellStyle name="Percent 3 2 8 5" xfId="52652" xr:uid="{00000000-0005-0000-0000-0000BFCC0000}"/>
    <cellStyle name="Percent 3 2 8 5 2" xfId="52653" xr:uid="{00000000-0005-0000-0000-0000C0CC0000}"/>
    <cellStyle name="Percent 3 2 8 6" xfId="52654" xr:uid="{00000000-0005-0000-0000-0000C1CC0000}"/>
    <cellStyle name="Percent 3 2 9" xfId="52655" xr:uid="{00000000-0005-0000-0000-0000C2CC0000}"/>
    <cellStyle name="Percent 3 2 9 2" xfId="52656" xr:uid="{00000000-0005-0000-0000-0000C3CC0000}"/>
    <cellStyle name="Percent 3 2 9 2 2" xfId="52657" xr:uid="{00000000-0005-0000-0000-0000C4CC0000}"/>
    <cellStyle name="Percent 3 2 9 3" xfId="52658" xr:uid="{00000000-0005-0000-0000-0000C5CC0000}"/>
    <cellStyle name="Percent 3 3" xfId="52659" xr:uid="{00000000-0005-0000-0000-0000C6CC0000}"/>
    <cellStyle name="Percent 3 3 10" xfId="52660" xr:uid="{00000000-0005-0000-0000-0000C7CC0000}"/>
    <cellStyle name="Percent 3 3 10 2" xfId="52661" xr:uid="{00000000-0005-0000-0000-0000C8CC0000}"/>
    <cellStyle name="Percent 3 3 10 2 2" xfId="52662" xr:uid="{00000000-0005-0000-0000-0000C9CC0000}"/>
    <cellStyle name="Percent 3 3 10 3" xfId="52663" xr:uid="{00000000-0005-0000-0000-0000CACC0000}"/>
    <cellStyle name="Percent 3 3 11" xfId="52664" xr:uid="{00000000-0005-0000-0000-0000CBCC0000}"/>
    <cellStyle name="Percent 3 3 11 2" xfId="52665" xr:uid="{00000000-0005-0000-0000-0000CCCC0000}"/>
    <cellStyle name="Percent 3 3 12" xfId="52666" xr:uid="{00000000-0005-0000-0000-0000CDCC0000}"/>
    <cellStyle name="Percent 3 3 12 2" xfId="52667" xr:uid="{00000000-0005-0000-0000-0000CECC0000}"/>
    <cellStyle name="Percent 3 3 13" xfId="52668" xr:uid="{00000000-0005-0000-0000-0000CFCC0000}"/>
    <cellStyle name="Percent 3 3 14" xfId="52669" xr:uid="{00000000-0005-0000-0000-0000D0CC0000}"/>
    <cellStyle name="Percent 3 3 2" xfId="52670" xr:uid="{00000000-0005-0000-0000-0000D1CC0000}"/>
    <cellStyle name="Percent 3 3 2 10" xfId="56526" xr:uid="{00000000-0005-0000-0000-0000D2CC0000}"/>
    <cellStyle name="Percent 3 3 2 2" xfId="52671" xr:uid="{00000000-0005-0000-0000-0000D3CC0000}"/>
    <cellStyle name="Percent 3 3 2 2 2" xfId="52672" xr:uid="{00000000-0005-0000-0000-0000D4CC0000}"/>
    <cellStyle name="Percent 3 3 2 2 2 2" xfId="52673" xr:uid="{00000000-0005-0000-0000-0000D5CC0000}"/>
    <cellStyle name="Percent 3 3 2 2 2 2 2" xfId="52674" xr:uid="{00000000-0005-0000-0000-0000D6CC0000}"/>
    <cellStyle name="Percent 3 3 2 2 2 3" xfId="52675" xr:uid="{00000000-0005-0000-0000-0000D7CC0000}"/>
    <cellStyle name="Percent 3 3 2 2 3" xfId="52676" xr:uid="{00000000-0005-0000-0000-0000D8CC0000}"/>
    <cellStyle name="Percent 3 3 2 2 3 2" xfId="52677" xr:uid="{00000000-0005-0000-0000-0000D9CC0000}"/>
    <cellStyle name="Percent 3 3 2 2 3 2 2" xfId="52678" xr:uid="{00000000-0005-0000-0000-0000DACC0000}"/>
    <cellStyle name="Percent 3 3 2 2 3 3" xfId="52679" xr:uid="{00000000-0005-0000-0000-0000DBCC0000}"/>
    <cellStyle name="Percent 3 3 2 2 4" xfId="52680" xr:uid="{00000000-0005-0000-0000-0000DCCC0000}"/>
    <cellStyle name="Percent 3 3 2 2 4 2" xfId="52681" xr:uid="{00000000-0005-0000-0000-0000DDCC0000}"/>
    <cellStyle name="Percent 3 3 2 2 4 2 2" xfId="52682" xr:uid="{00000000-0005-0000-0000-0000DECC0000}"/>
    <cellStyle name="Percent 3 3 2 2 4 3" xfId="52683" xr:uid="{00000000-0005-0000-0000-0000DFCC0000}"/>
    <cellStyle name="Percent 3 3 2 2 5" xfId="52684" xr:uid="{00000000-0005-0000-0000-0000E0CC0000}"/>
    <cellStyle name="Percent 3 3 2 2 5 2" xfId="52685" xr:uid="{00000000-0005-0000-0000-0000E1CC0000}"/>
    <cellStyle name="Percent 3 3 2 2 6" xfId="52686" xr:uid="{00000000-0005-0000-0000-0000E2CC0000}"/>
    <cellStyle name="Percent 3 3 2 2 6 2" xfId="52687" xr:uid="{00000000-0005-0000-0000-0000E3CC0000}"/>
    <cellStyle name="Percent 3 3 2 2 7" xfId="52688" xr:uid="{00000000-0005-0000-0000-0000E4CC0000}"/>
    <cellStyle name="Percent 3 3 2 3" xfId="52689" xr:uid="{00000000-0005-0000-0000-0000E5CC0000}"/>
    <cellStyle name="Percent 3 3 2 3 2" xfId="52690" xr:uid="{00000000-0005-0000-0000-0000E6CC0000}"/>
    <cellStyle name="Percent 3 3 2 3 2 2" xfId="52691" xr:uid="{00000000-0005-0000-0000-0000E7CC0000}"/>
    <cellStyle name="Percent 3 3 2 3 2 2 2" xfId="52692" xr:uid="{00000000-0005-0000-0000-0000E8CC0000}"/>
    <cellStyle name="Percent 3 3 2 3 2 3" xfId="52693" xr:uid="{00000000-0005-0000-0000-0000E9CC0000}"/>
    <cellStyle name="Percent 3 3 2 3 3" xfId="52694" xr:uid="{00000000-0005-0000-0000-0000EACC0000}"/>
    <cellStyle name="Percent 3 3 2 3 3 2" xfId="52695" xr:uid="{00000000-0005-0000-0000-0000EBCC0000}"/>
    <cellStyle name="Percent 3 3 2 3 3 2 2" xfId="52696" xr:uid="{00000000-0005-0000-0000-0000ECCC0000}"/>
    <cellStyle name="Percent 3 3 2 3 3 3" xfId="52697" xr:uid="{00000000-0005-0000-0000-0000EDCC0000}"/>
    <cellStyle name="Percent 3 3 2 3 4" xfId="52698" xr:uid="{00000000-0005-0000-0000-0000EECC0000}"/>
    <cellStyle name="Percent 3 3 2 3 4 2" xfId="52699" xr:uid="{00000000-0005-0000-0000-0000EFCC0000}"/>
    <cellStyle name="Percent 3 3 2 3 4 2 2" xfId="52700" xr:uid="{00000000-0005-0000-0000-0000F0CC0000}"/>
    <cellStyle name="Percent 3 3 2 3 4 3" xfId="52701" xr:uid="{00000000-0005-0000-0000-0000F1CC0000}"/>
    <cellStyle name="Percent 3 3 2 3 5" xfId="52702" xr:uid="{00000000-0005-0000-0000-0000F2CC0000}"/>
    <cellStyle name="Percent 3 3 2 3 5 2" xfId="52703" xr:uid="{00000000-0005-0000-0000-0000F3CC0000}"/>
    <cellStyle name="Percent 3 3 2 3 6" xfId="52704" xr:uid="{00000000-0005-0000-0000-0000F4CC0000}"/>
    <cellStyle name="Percent 3 3 2 4" xfId="52705" xr:uid="{00000000-0005-0000-0000-0000F5CC0000}"/>
    <cellStyle name="Percent 3 3 2 4 2" xfId="52706" xr:uid="{00000000-0005-0000-0000-0000F6CC0000}"/>
    <cellStyle name="Percent 3 3 2 4 2 2" xfId="52707" xr:uid="{00000000-0005-0000-0000-0000F7CC0000}"/>
    <cellStyle name="Percent 3 3 2 4 3" xfId="52708" xr:uid="{00000000-0005-0000-0000-0000F8CC0000}"/>
    <cellStyle name="Percent 3 3 2 5" xfId="52709" xr:uid="{00000000-0005-0000-0000-0000F9CC0000}"/>
    <cellStyle name="Percent 3 3 2 5 2" xfId="52710" xr:uid="{00000000-0005-0000-0000-0000FACC0000}"/>
    <cellStyle name="Percent 3 3 2 5 2 2" xfId="52711" xr:uid="{00000000-0005-0000-0000-0000FBCC0000}"/>
    <cellStyle name="Percent 3 3 2 5 3" xfId="52712" xr:uid="{00000000-0005-0000-0000-0000FCCC0000}"/>
    <cellStyle name="Percent 3 3 2 6" xfId="52713" xr:uid="{00000000-0005-0000-0000-0000FDCC0000}"/>
    <cellStyle name="Percent 3 3 2 6 2" xfId="52714" xr:uid="{00000000-0005-0000-0000-0000FECC0000}"/>
    <cellStyle name="Percent 3 3 2 6 2 2" xfId="52715" xr:uid="{00000000-0005-0000-0000-0000FFCC0000}"/>
    <cellStyle name="Percent 3 3 2 6 3" xfId="52716" xr:uid="{00000000-0005-0000-0000-000000CD0000}"/>
    <cellStyle name="Percent 3 3 2 7" xfId="52717" xr:uid="{00000000-0005-0000-0000-000001CD0000}"/>
    <cellStyle name="Percent 3 3 2 7 2" xfId="52718" xr:uid="{00000000-0005-0000-0000-000002CD0000}"/>
    <cellStyle name="Percent 3 3 2 8" xfId="52719" xr:uid="{00000000-0005-0000-0000-000003CD0000}"/>
    <cellStyle name="Percent 3 3 2 8 2" xfId="52720" xr:uid="{00000000-0005-0000-0000-000004CD0000}"/>
    <cellStyle name="Percent 3 3 2 9" xfId="52721" xr:uid="{00000000-0005-0000-0000-000005CD0000}"/>
    <cellStyle name="Percent 3 3 3" xfId="52722" xr:uid="{00000000-0005-0000-0000-000006CD0000}"/>
    <cellStyle name="Percent 3 3 3 2" xfId="52723" xr:uid="{00000000-0005-0000-0000-000007CD0000}"/>
    <cellStyle name="Percent 3 3 3 2 2" xfId="52724" xr:uid="{00000000-0005-0000-0000-000008CD0000}"/>
    <cellStyle name="Percent 3 3 3 2 2 2" xfId="52725" xr:uid="{00000000-0005-0000-0000-000009CD0000}"/>
    <cellStyle name="Percent 3 3 3 2 3" xfId="52726" xr:uid="{00000000-0005-0000-0000-00000ACD0000}"/>
    <cellStyle name="Percent 3 3 3 2 4" xfId="56528" xr:uid="{00000000-0005-0000-0000-00000BCD0000}"/>
    <cellStyle name="Percent 3 3 3 3" xfId="52727" xr:uid="{00000000-0005-0000-0000-00000CCD0000}"/>
    <cellStyle name="Percent 3 3 3 3 2" xfId="52728" xr:uid="{00000000-0005-0000-0000-00000DCD0000}"/>
    <cellStyle name="Percent 3 3 3 3 2 2" xfId="52729" xr:uid="{00000000-0005-0000-0000-00000ECD0000}"/>
    <cellStyle name="Percent 3 3 3 3 3" xfId="52730" xr:uid="{00000000-0005-0000-0000-00000FCD0000}"/>
    <cellStyle name="Percent 3 3 3 4" xfId="52731" xr:uid="{00000000-0005-0000-0000-000010CD0000}"/>
    <cellStyle name="Percent 3 3 3 4 2" xfId="52732" xr:uid="{00000000-0005-0000-0000-000011CD0000}"/>
    <cellStyle name="Percent 3 3 3 4 2 2" xfId="52733" xr:uid="{00000000-0005-0000-0000-000012CD0000}"/>
    <cellStyle name="Percent 3 3 3 4 3" xfId="52734" xr:uid="{00000000-0005-0000-0000-000013CD0000}"/>
    <cellStyle name="Percent 3 3 3 5" xfId="52735" xr:uid="{00000000-0005-0000-0000-000014CD0000}"/>
    <cellStyle name="Percent 3 3 3 5 2" xfId="52736" xr:uid="{00000000-0005-0000-0000-000015CD0000}"/>
    <cellStyle name="Percent 3 3 3 6" xfId="52737" xr:uid="{00000000-0005-0000-0000-000016CD0000}"/>
    <cellStyle name="Percent 3 3 3 6 2" xfId="52738" xr:uid="{00000000-0005-0000-0000-000017CD0000}"/>
    <cellStyle name="Percent 3 3 3 7" xfId="52739" xr:uid="{00000000-0005-0000-0000-000018CD0000}"/>
    <cellStyle name="Percent 3 3 3 8" xfId="56527" xr:uid="{00000000-0005-0000-0000-000019CD0000}"/>
    <cellStyle name="Percent 3 3 4" xfId="52740" xr:uid="{00000000-0005-0000-0000-00001ACD0000}"/>
    <cellStyle name="Percent 3 3 4 2" xfId="52741" xr:uid="{00000000-0005-0000-0000-00001BCD0000}"/>
    <cellStyle name="Percent 3 3 4 2 2" xfId="52742" xr:uid="{00000000-0005-0000-0000-00001CCD0000}"/>
    <cellStyle name="Percent 3 3 4 2 2 2" xfId="52743" xr:uid="{00000000-0005-0000-0000-00001DCD0000}"/>
    <cellStyle name="Percent 3 3 4 2 3" xfId="52744" xr:uid="{00000000-0005-0000-0000-00001ECD0000}"/>
    <cellStyle name="Percent 3 3 4 3" xfId="52745" xr:uid="{00000000-0005-0000-0000-00001FCD0000}"/>
    <cellStyle name="Percent 3 3 4 3 2" xfId="52746" xr:uid="{00000000-0005-0000-0000-000020CD0000}"/>
    <cellStyle name="Percent 3 3 4 3 2 2" xfId="52747" xr:uid="{00000000-0005-0000-0000-000021CD0000}"/>
    <cellStyle name="Percent 3 3 4 3 3" xfId="52748" xr:uid="{00000000-0005-0000-0000-000022CD0000}"/>
    <cellStyle name="Percent 3 3 4 4" xfId="52749" xr:uid="{00000000-0005-0000-0000-000023CD0000}"/>
    <cellStyle name="Percent 3 3 4 4 2" xfId="52750" xr:uid="{00000000-0005-0000-0000-000024CD0000}"/>
    <cellStyle name="Percent 3 3 4 4 2 2" xfId="52751" xr:uid="{00000000-0005-0000-0000-000025CD0000}"/>
    <cellStyle name="Percent 3 3 4 4 3" xfId="52752" xr:uid="{00000000-0005-0000-0000-000026CD0000}"/>
    <cellStyle name="Percent 3 3 4 5" xfId="52753" xr:uid="{00000000-0005-0000-0000-000027CD0000}"/>
    <cellStyle name="Percent 3 3 4 5 2" xfId="52754" xr:uid="{00000000-0005-0000-0000-000028CD0000}"/>
    <cellStyle name="Percent 3 3 4 6" xfId="52755" xr:uid="{00000000-0005-0000-0000-000029CD0000}"/>
    <cellStyle name="Percent 3 3 4 6 2" xfId="52756" xr:uid="{00000000-0005-0000-0000-00002ACD0000}"/>
    <cellStyle name="Percent 3 3 4 7" xfId="52757" xr:uid="{00000000-0005-0000-0000-00002BCD0000}"/>
    <cellStyle name="Percent 3 3 5" xfId="52758" xr:uid="{00000000-0005-0000-0000-00002CCD0000}"/>
    <cellStyle name="Percent 3 3 5 2" xfId="52759" xr:uid="{00000000-0005-0000-0000-00002DCD0000}"/>
    <cellStyle name="Percent 3 3 5 2 2" xfId="52760" xr:uid="{00000000-0005-0000-0000-00002ECD0000}"/>
    <cellStyle name="Percent 3 3 5 2 2 2" xfId="52761" xr:uid="{00000000-0005-0000-0000-00002FCD0000}"/>
    <cellStyle name="Percent 3 3 5 2 3" xfId="52762" xr:uid="{00000000-0005-0000-0000-000030CD0000}"/>
    <cellStyle name="Percent 3 3 5 3" xfId="52763" xr:uid="{00000000-0005-0000-0000-000031CD0000}"/>
    <cellStyle name="Percent 3 3 5 3 2" xfId="52764" xr:uid="{00000000-0005-0000-0000-000032CD0000}"/>
    <cellStyle name="Percent 3 3 5 3 2 2" xfId="52765" xr:uid="{00000000-0005-0000-0000-000033CD0000}"/>
    <cellStyle name="Percent 3 3 5 3 3" xfId="52766" xr:uid="{00000000-0005-0000-0000-000034CD0000}"/>
    <cellStyle name="Percent 3 3 5 4" xfId="52767" xr:uid="{00000000-0005-0000-0000-000035CD0000}"/>
    <cellStyle name="Percent 3 3 5 4 2" xfId="52768" xr:uid="{00000000-0005-0000-0000-000036CD0000}"/>
    <cellStyle name="Percent 3 3 5 4 2 2" xfId="52769" xr:uid="{00000000-0005-0000-0000-000037CD0000}"/>
    <cellStyle name="Percent 3 3 5 4 3" xfId="52770" xr:uid="{00000000-0005-0000-0000-000038CD0000}"/>
    <cellStyle name="Percent 3 3 5 5" xfId="52771" xr:uid="{00000000-0005-0000-0000-000039CD0000}"/>
    <cellStyle name="Percent 3 3 5 5 2" xfId="52772" xr:uid="{00000000-0005-0000-0000-00003ACD0000}"/>
    <cellStyle name="Percent 3 3 5 6" xfId="52773" xr:uid="{00000000-0005-0000-0000-00003BCD0000}"/>
    <cellStyle name="Percent 3 3 6" xfId="52774" xr:uid="{00000000-0005-0000-0000-00003CCD0000}"/>
    <cellStyle name="Percent 3 3 6 2" xfId="52775" xr:uid="{00000000-0005-0000-0000-00003DCD0000}"/>
    <cellStyle name="Percent 3 3 6 2 2" xfId="52776" xr:uid="{00000000-0005-0000-0000-00003ECD0000}"/>
    <cellStyle name="Percent 3 3 6 2 2 2" xfId="52777" xr:uid="{00000000-0005-0000-0000-00003FCD0000}"/>
    <cellStyle name="Percent 3 3 6 2 3" xfId="52778" xr:uid="{00000000-0005-0000-0000-000040CD0000}"/>
    <cellStyle name="Percent 3 3 6 3" xfId="52779" xr:uid="{00000000-0005-0000-0000-000041CD0000}"/>
    <cellStyle name="Percent 3 3 6 3 2" xfId="52780" xr:uid="{00000000-0005-0000-0000-000042CD0000}"/>
    <cellStyle name="Percent 3 3 6 3 2 2" xfId="52781" xr:uid="{00000000-0005-0000-0000-000043CD0000}"/>
    <cellStyle name="Percent 3 3 6 3 3" xfId="52782" xr:uid="{00000000-0005-0000-0000-000044CD0000}"/>
    <cellStyle name="Percent 3 3 6 4" xfId="52783" xr:uid="{00000000-0005-0000-0000-000045CD0000}"/>
    <cellStyle name="Percent 3 3 6 4 2" xfId="52784" xr:uid="{00000000-0005-0000-0000-000046CD0000}"/>
    <cellStyle name="Percent 3 3 6 4 2 2" xfId="52785" xr:uid="{00000000-0005-0000-0000-000047CD0000}"/>
    <cellStyle name="Percent 3 3 6 4 3" xfId="52786" xr:uid="{00000000-0005-0000-0000-000048CD0000}"/>
    <cellStyle name="Percent 3 3 6 5" xfId="52787" xr:uid="{00000000-0005-0000-0000-000049CD0000}"/>
    <cellStyle name="Percent 3 3 6 5 2" xfId="52788" xr:uid="{00000000-0005-0000-0000-00004ACD0000}"/>
    <cellStyle name="Percent 3 3 6 6" xfId="52789" xr:uid="{00000000-0005-0000-0000-00004BCD0000}"/>
    <cellStyle name="Percent 3 3 7" xfId="52790" xr:uid="{00000000-0005-0000-0000-00004CCD0000}"/>
    <cellStyle name="Percent 3 3 7 2" xfId="52791" xr:uid="{00000000-0005-0000-0000-00004DCD0000}"/>
    <cellStyle name="Percent 3 3 7 2 2" xfId="52792" xr:uid="{00000000-0005-0000-0000-00004ECD0000}"/>
    <cellStyle name="Percent 3 3 7 3" xfId="52793" xr:uid="{00000000-0005-0000-0000-00004FCD0000}"/>
    <cellStyle name="Percent 3 3 8" xfId="52794" xr:uid="{00000000-0005-0000-0000-000050CD0000}"/>
    <cellStyle name="Percent 3 3 8 2" xfId="52795" xr:uid="{00000000-0005-0000-0000-000051CD0000}"/>
    <cellStyle name="Percent 3 3 8 2 2" xfId="52796" xr:uid="{00000000-0005-0000-0000-000052CD0000}"/>
    <cellStyle name="Percent 3 3 8 3" xfId="52797" xr:uid="{00000000-0005-0000-0000-000053CD0000}"/>
    <cellStyle name="Percent 3 3 9" xfId="52798" xr:uid="{00000000-0005-0000-0000-000054CD0000}"/>
    <cellStyle name="Percent 3 3 9 2" xfId="52799" xr:uid="{00000000-0005-0000-0000-000055CD0000}"/>
    <cellStyle name="Percent 3 3 9 2 2" xfId="52800" xr:uid="{00000000-0005-0000-0000-000056CD0000}"/>
    <cellStyle name="Percent 3 3 9 3" xfId="52801" xr:uid="{00000000-0005-0000-0000-000057CD0000}"/>
    <cellStyle name="Percent 3 4" xfId="52802" xr:uid="{00000000-0005-0000-0000-000058CD0000}"/>
    <cellStyle name="Percent 3 5" xfId="52803" xr:uid="{00000000-0005-0000-0000-000059CD0000}"/>
    <cellStyle name="Percent 3 5 2" xfId="52804" xr:uid="{00000000-0005-0000-0000-00005ACD0000}"/>
    <cellStyle name="Percent 3 5 2 2" xfId="52805" xr:uid="{00000000-0005-0000-0000-00005BCD0000}"/>
    <cellStyle name="Percent 3 5 2 2 2" xfId="52806" xr:uid="{00000000-0005-0000-0000-00005CCD0000}"/>
    <cellStyle name="Percent 3 5 2 2 2 2" xfId="52807" xr:uid="{00000000-0005-0000-0000-00005DCD0000}"/>
    <cellStyle name="Percent 3 5 2 2 3" xfId="52808" xr:uid="{00000000-0005-0000-0000-00005ECD0000}"/>
    <cellStyle name="Percent 3 5 2 3" xfId="52809" xr:uid="{00000000-0005-0000-0000-00005FCD0000}"/>
    <cellStyle name="Percent 3 5 2 3 2" xfId="52810" xr:uid="{00000000-0005-0000-0000-000060CD0000}"/>
    <cellStyle name="Percent 3 5 2 3 2 2" xfId="52811" xr:uid="{00000000-0005-0000-0000-000061CD0000}"/>
    <cellStyle name="Percent 3 5 2 3 3" xfId="52812" xr:uid="{00000000-0005-0000-0000-000062CD0000}"/>
    <cellStyle name="Percent 3 5 2 4" xfId="52813" xr:uid="{00000000-0005-0000-0000-000063CD0000}"/>
    <cellStyle name="Percent 3 5 2 4 2" xfId="52814" xr:uid="{00000000-0005-0000-0000-000064CD0000}"/>
    <cellStyle name="Percent 3 5 2 4 2 2" xfId="52815" xr:uid="{00000000-0005-0000-0000-000065CD0000}"/>
    <cellStyle name="Percent 3 5 2 4 3" xfId="52816" xr:uid="{00000000-0005-0000-0000-000066CD0000}"/>
    <cellStyle name="Percent 3 5 2 5" xfId="52817" xr:uid="{00000000-0005-0000-0000-000067CD0000}"/>
    <cellStyle name="Percent 3 5 2 5 2" xfId="52818" xr:uid="{00000000-0005-0000-0000-000068CD0000}"/>
    <cellStyle name="Percent 3 5 2 6" xfId="52819" xr:uid="{00000000-0005-0000-0000-000069CD0000}"/>
    <cellStyle name="Percent 3 5 2 6 2" xfId="52820" xr:uid="{00000000-0005-0000-0000-00006ACD0000}"/>
    <cellStyle name="Percent 3 5 2 7" xfId="52821" xr:uid="{00000000-0005-0000-0000-00006BCD0000}"/>
    <cellStyle name="Percent 3 5 3" xfId="52822" xr:uid="{00000000-0005-0000-0000-00006CCD0000}"/>
    <cellStyle name="Percent 3 5 3 2" xfId="52823" xr:uid="{00000000-0005-0000-0000-00006DCD0000}"/>
    <cellStyle name="Percent 3 5 3 2 2" xfId="52824" xr:uid="{00000000-0005-0000-0000-00006ECD0000}"/>
    <cellStyle name="Percent 3 5 3 2 2 2" xfId="52825" xr:uid="{00000000-0005-0000-0000-00006FCD0000}"/>
    <cellStyle name="Percent 3 5 3 2 3" xfId="52826" xr:uid="{00000000-0005-0000-0000-000070CD0000}"/>
    <cellStyle name="Percent 3 5 3 3" xfId="52827" xr:uid="{00000000-0005-0000-0000-000071CD0000}"/>
    <cellStyle name="Percent 3 5 3 3 2" xfId="52828" xr:uid="{00000000-0005-0000-0000-000072CD0000}"/>
    <cellStyle name="Percent 3 5 3 3 2 2" xfId="52829" xr:uid="{00000000-0005-0000-0000-000073CD0000}"/>
    <cellStyle name="Percent 3 5 3 3 3" xfId="52830" xr:uid="{00000000-0005-0000-0000-000074CD0000}"/>
    <cellStyle name="Percent 3 5 3 4" xfId="52831" xr:uid="{00000000-0005-0000-0000-000075CD0000}"/>
    <cellStyle name="Percent 3 5 3 4 2" xfId="52832" xr:uid="{00000000-0005-0000-0000-000076CD0000}"/>
    <cellStyle name="Percent 3 5 3 4 2 2" xfId="52833" xr:uid="{00000000-0005-0000-0000-000077CD0000}"/>
    <cellStyle name="Percent 3 5 3 4 3" xfId="52834" xr:uid="{00000000-0005-0000-0000-000078CD0000}"/>
    <cellStyle name="Percent 3 5 3 5" xfId="52835" xr:uid="{00000000-0005-0000-0000-000079CD0000}"/>
    <cellStyle name="Percent 3 5 3 5 2" xfId="52836" xr:uid="{00000000-0005-0000-0000-00007ACD0000}"/>
    <cellStyle name="Percent 3 5 3 6" xfId="52837" xr:uid="{00000000-0005-0000-0000-00007BCD0000}"/>
    <cellStyle name="Percent 3 5 4" xfId="52838" xr:uid="{00000000-0005-0000-0000-00007CCD0000}"/>
    <cellStyle name="Percent 3 5 4 2" xfId="52839" xr:uid="{00000000-0005-0000-0000-00007DCD0000}"/>
    <cellStyle name="Percent 3 5 4 2 2" xfId="52840" xr:uid="{00000000-0005-0000-0000-00007ECD0000}"/>
    <cellStyle name="Percent 3 5 4 3" xfId="52841" xr:uid="{00000000-0005-0000-0000-00007FCD0000}"/>
    <cellStyle name="Percent 3 5 5" xfId="52842" xr:uid="{00000000-0005-0000-0000-000080CD0000}"/>
    <cellStyle name="Percent 3 5 5 2" xfId="52843" xr:uid="{00000000-0005-0000-0000-000081CD0000}"/>
    <cellStyle name="Percent 3 5 5 2 2" xfId="52844" xr:uid="{00000000-0005-0000-0000-000082CD0000}"/>
    <cellStyle name="Percent 3 5 5 3" xfId="52845" xr:uid="{00000000-0005-0000-0000-000083CD0000}"/>
    <cellStyle name="Percent 3 5 6" xfId="52846" xr:uid="{00000000-0005-0000-0000-000084CD0000}"/>
    <cellStyle name="Percent 3 5 6 2" xfId="52847" xr:uid="{00000000-0005-0000-0000-000085CD0000}"/>
    <cellStyle name="Percent 3 5 6 2 2" xfId="52848" xr:uid="{00000000-0005-0000-0000-000086CD0000}"/>
    <cellStyle name="Percent 3 5 6 3" xfId="52849" xr:uid="{00000000-0005-0000-0000-000087CD0000}"/>
    <cellStyle name="Percent 3 5 7" xfId="52850" xr:uid="{00000000-0005-0000-0000-000088CD0000}"/>
    <cellStyle name="Percent 3 5 7 2" xfId="52851" xr:uid="{00000000-0005-0000-0000-000089CD0000}"/>
    <cellStyle name="Percent 3 5 8" xfId="52852" xr:uid="{00000000-0005-0000-0000-00008ACD0000}"/>
    <cellStyle name="Percent 3 5 8 2" xfId="52853" xr:uid="{00000000-0005-0000-0000-00008BCD0000}"/>
    <cellStyle name="Percent 3 5 9" xfId="52854" xr:uid="{00000000-0005-0000-0000-00008CCD0000}"/>
    <cellStyle name="Percent 3 6" xfId="52855" xr:uid="{00000000-0005-0000-0000-00008DCD0000}"/>
    <cellStyle name="Percent 3 6 2" xfId="52856" xr:uid="{00000000-0005-0000-0000-00008ECD0000}"/>
    <cellStyle name="Percent 3 6 2 2" xfId="52857" xr:uid="{00000000-0005-0000-0000-00008FCD0000}"/>
    <cellStyle name="Percent 3 6 2 2 2" xfId="52858" xr:uid="{00000000-0005-0000-0000-000090CD0000}"/>
    <cellStyle name="Percent 3 6 2 3" xfId="52859" xr:uid="{00000000-0005-0000-0000-000091CD0000}"/>
    <cellStyle name="Percent 3 6 3" xfId="52860" xr:uid="{00000000-0005-0000-0000-000092CD0000}"/>
    <cellStyle name="Percent 3 6 3 2" xfId="52861" xr:uid="{00000000-0005-0000-0000-000093CD0000}"/>
    <cellStyle name="Percent 3 6 3 2 2" xfId="52862" xr:uid="{00000000-0005-0000-0000-000094CD0000}"/>
    <cellStyle name="Percent 3 6 3 3" xfId="52863" xr:uid="{00000000-0005-0000-0000-000095CD0000}"/>
    <cellStyle name="Percent 3 6 4" xfId="52864" xr:uid="{00000000-0005-0000-0000-000096CD0000}"/>
    <cellStyle name="Percent 3 6 4 2" xfId="52865" xr:uid="{00000000-0005-0000-0000-000097CD0000}"/>
    <cellStyle name="Percent 3 6 4 2 2" xfId="52866" xr:uid="{00000000-0005-0000-0000-000098CD0000}"/>
    <cellStyle name="Percent 3 6 4 3" xfId="52867" xr:uid="{00000000-0005-0000-0000-000099CD0000}"/>
    <cellStyle name="Percent 3 6 5" xfId="52868" xr:uid="{00000000-0005-0000-0000-00009ACD0000}"/>
    <cellStyle name="Percent 3 6 5 2" xfId="52869" xr:uid="{00000000-0005-0000-0000-00009BCD0000}"/>
    <cellStyle name="Percent 3 6 6" xfId="52870" xr:uid="{00000000-0005-0000-0000-00009CCD0000}"/>
    <cellStyle name="Percent 3 6 6 2" xfId="52871" xr:uid="{00000000-0005-0000-0000-00009DCD0000}"/>
    <cellStyle name="Percent 3 6 7" xfId="52872" xr:uid="{00000000-0005-0000-0000-00009ECD0000}"/>
    <cellStyle name="Percent 3 7" xfId="52873" xr:uid="{00000000-0005-0000-0000-00009FCD0000}"/>
    <cellStyle name="Percent 3 7 2" xfId="52874" xr:uid="{00000000-0005-0000-0000-0000A0CD0000}"/>
    <cellStyle name="Percent 3 7 2 2" xfId="52875" xr:uid="{00000000-0005-0000-0000-0000A1CD0000}"/>
    <cellStyle name="Percent 3 7 2 2 2" xfId="52876" xr:uid="{00000000-0005-0000-0000-0000A2CD0000}"/>
    <cellStyle name="Percent 3 7 2 3" xfId="52877" xr:uid="{00000000-0005-0000-0000-0000A3CD0000}"/>
    <cellStyle name="Percent 3 7 3" xfId="52878" xr:uid="{00000000-0005-0000-0000-0000A4CD0000}"/>
    <cellStyle name="Percent 3 7 3 2" xfId="52879" xr:uid="{00000000-0005-0000-0000-0000A5CD0000}"/>
    <cellStyle name="Percent 3 7 3 2 2" xfId="52880" xr:uid="{00000000-0005-0000-0000-0000A6CD0000}"/>
    <cellStyle name="Percent 3 7 3 3" xfId="52881" xr:uid="{00000000-0005-0000-0000-0000A7CD0000}"/>
    <cellStyle name="Percent 3 7 4" xfId="52882" xr:uid="{00000000-0005-0000-0000-0000A8CD0000}"/>
    <cellStyle name="Percent 3 7 4 2" xfId="52883" xr:uid="{00000000-0005-0000-0000-0000A9CD0000}"/>
    <cellStyle name="Percent 3 7 4 2 2" xfId="52884" xr:uid="{00000000-0005-0000-0000-0000AACD0000}"/>
    <cellStyle name="Percent 3 7 4 3" xfId="52885" xr:uid="{00000000-0005-0000-0000-0000ABCD0000}"/>
    <cellStyle name="Percent 3 7 5" xfId="52886" xr:uid="{00000000-0005-0000-0000-0000ACCD0000}"/>
    <cellStyle name="Percent 3 7 5 2" xfId="52887" xr:uid="{00000000-0005-0000-0000-0000ADCD0000}"/>
    <cellStyle name="Percent 3 7 6" xfId="52888" xr:uid="{00000000-0005-0000-0000-0000AECD0000}"/>
    <cellStyle name="Percent 3 7 6 2" xfId="52889" xr:uid="{00000000-0005-0000-0000-0000AFCD0000}"/>
    <cellStyle name="Percent 3 7 7" xfId="52890" xr:uid="{00000000-0005-0000-0000-0000B0CD0000}"/>
    <cellStyle name="Percent 3 8" xfId="52891" xr:uid="{00000000-0005-0000-0000-0000B1CD0000}"/>
    <cellStyle name="Percent 3 8 2" xfId="52892" xr:uid="{00000000-0005-0000-0000-0000B2CD0000}"/>
    <cellStyle name="Percent 3 8 2 2" xfId="52893" xr:uid="{00000000-0005-0000-0000-0000B3CD0000}"/>
    <cellStyle name="Percent 3 8 2 2 2" xfId="52894" xr:uid="{00000000-0005-0000-0000-0000B4CD0000}"/>
    <cellStyle name="Percent 3 8 2 3" xfId="52895" xr:uid="{00000000-0005-0000-0000-0000B5CD0000}"/>
    <cellStyle name="Percent 3 8 3" xfId="52896" xr:uid="{00000000-0005-0000-0000-0000B6CD0000}"/>
    <cellStyle name="Percent 3 8 3 2" xfId="52897" xr:uid="{00000000-0005-0000-0000-0000B7CD0000}"/>
    <cellStyle name="Percent 3 8 3 2 2" xfId="52898" xr:uid="{00000000-0005-0000-0000-0000B8CD0000}"/>
    <cellStyle name="Percent 3 8 3 3" xfId="52899" xr:uid="{00000000-0005-0000-0000-0000B9CD0000}"/>
    <cellStyle name="Percent 3 8 4" xfId="52900" xr:uid="{00000000-0005-0000-0000-0000BACD0000}"/>
    <cellStyle name="Percent 3 8 4 2" xfId="52901" xr:uid="{00000000-0005-0000-0000-0000BBCD0000}"/>
    <cellStyle name="Percent 3 8 4 2 2" xfId="52902" xr:uid="{00000000-0005-0000-0000-0000BCCD0000}"/>
    <cellStyle name="Percent 3 8 4 3" xfId="52903" xr:uid="{00000000-0005-0000-0000-0000BDCD0000}"/>
    <cellStyle name="Percent 3 8 5" xfId="52904" xr:uid="{00000000-0005-0000-0000-0000BECD0000}"/>
    <cellStyle name="Percent 3 8 5 2" xfId="52905" xr:uid="{00000000-0005-0000-0000-0000BFCD0000}"/>
    <cellStyle name="Percent 3 8 6" xfId="52906" xr:uid="{00000000-0005-0000-0000-0000C0CD0000}"/>
    <cellStyle name="Percent 3 9" xfId="52907" xr:uid="{00000000-0005-0000-0000-0000C1CD0000}"/>
    <cellStyle name="Percent 3 9 2" xfId="52908" xr:uid="{00000000-0005-0000-0000-0000C2CD0000}"/>
    <cellStyle name="Percent 3 9 2 2" xfId="52909" xr:uid="{00000000-0005-0000-0000-0000C3CD0000}"/>
    <cellStyle name="Percent 3 9 2 2 2" xfId="52910" xr:uid="{00000000-0005-0000-0000-0000C4CD0000}"/>
    <cellStyle name="Percent 3 9 2 3" xfId="52911" xr:uid="{00000000-0005-0000-0000-0000C5CD0000}"/>
    <cellStyle name="Percent 3 9 3" xfId="52912" xr:uid="{00000000-0005-0000-0000-0000C6CD0000}"/>
    <cellStyle name="Percent 3 9 3 2" xfId="52913" xr:uid="{00000000-0005-0000-0000-0000C7CD0000}"/>
    <cellStyle name="Percent 3 9 3 2 2" xfId="52914" xr:uid="{00000000-0005-0000-0000-0000C8CD0000}"/>
    <cellStyle name="Percent 3 9 3 3" xfId="52915" xr:uid="{00000000-0005-0000-0000-0000C9CD0000}"/>
    <cellStyle name="Percent 3 9 4" xfId="52916" xr:uid="{00000000-0005-0000-0000-0000CACD0000}"/>
    <cellStyle name="Percent 3 9 4 2" xfId="52917" xr:uid="{00000000-0005-0000-0000-0000CBCD0000}"/>
    <cellStyle name="Percent 3 9 4 2 2" xfId="52918" xr:uid="{00000000-0005-0000-0000-0000CCCD0000}"/>
    <cellStyle name="Percent 3 9 4 3" xfId="52919" xr:uid="{00000000-0005-0000-0000-0000CDCD0000}"/>
    <cellStyle name="Percent 3 9 5" xfId="52920" xr:uid="{00000000-0005-0000-0000-0000CECD0000}"/>
    <cellStyle name="Percent 3 9 5 2" xfId="52921" xr:uid="{00000000-0005-0000-0000-0000CFCD0000}"/>
    <cellStyle name="Percent 3 9 6" xfId="52922" xr:uid="{00000000-0005-0000-0000-0000D0CD0000}"/>
    <cellStyle name="Percent 30" xfId="52923" xr:uid="{00000000-0005-0000-0000-0000D1CD0000}"/>
    <cellStyle name="Percent 30 2" xfId="52924" xr:uid="{00000000-0005-0000-0000-0000D2CD0000}"/>
    <cellStyle name="Percent 30 3" xfId="52925" xr:uid="{00000000-0005-0000-0000-0000D3CD0000}"/>
    <cellStyle name="Percent 300" xfId="52926" xr:uid="{00000000-0005-0000-0000-0000D4CD0000}"/>
    <cellStyle name="Percent 301" xfId="52927" xr:uid="{00000000-0005-0000-0000-0000D5CD0000}"/>
    <cellStyle name="Percent 302" xfId="52928" xr:uid="{00000000-0005-0000-0000-0000D6CD0000}"/>
    <cellStyle name="Percent 303" xfId="52929" xr:uid="{00000000-0005-0000-0000-0000D7CD0000}"/>
    <cellStyle name="Percent 304" xfId="52930" xr:uid="{00000000-0005-0000-0000-0000D8CD0000}"/>
    <cellStyle name="Percent 305" xfId="52931" xr:uid="{00000000-0005-0000-0000-0000D9CD0000}"/>
    <cellStyle name="Percent 306" xfId="52932" xr:uid="{00000000-0005-0000-0000-0000DACD0000}"/>
    <cellStyle name="Percent 307" xfId="52933" xr:uid="{00000000-0005-0000-0000-0000DBCD0000}"/>
    <cellStyle name="Percent 308" xfId="52934" xr:uid="{00000000-0005-0000-0000-0000DCCD0000}"/>
    <cellStyle name="Percent 309" xfId="52935" xr:uid="{00000000-0005-0000-0000-0000DDCD0000}"/>
    <cellStyle name="Percent 31" xfId="52936" xr:uid="{00000000-0005-0000-0000-0000DECD0000}"/>
    <cellStyle name="Percent 31 2" xfId="52937" xr:uid="{00000000-0005-0000-0000-0000DFCD0000}"/>
    <cellStyle name="Percent 31 3" xfId="52938" xr:uid="{00000000-0005-0000-0000-0000E0CD0000}"/>
    <cellStyle name="Percent 310" xfId="52939" xr:uid="{00000000-0005-0000-0000-0000E1CD0000}"/>
    <cellStyle name="Percent 311" xfId="52940" xr:uid="{00000000-0005-0000-0000-0000E2CD0000}"/>
    <cellStyle name="Percent 312" xfId="52941" xr:uid="{00000000-0005-0000-0000-0000E3CD0000}"/>
    <cellStyle name="Percent 313" xfId="52942" xr:uid="{00000000-0005-0000-0000-0000E4CD0000}"/>
    <cellStyle name="Percent 314" xfId="52943" xr:uid="{00000000-0005-0000-0000-0000E5CD0000}"/>
    <cellStyle name="Percent 315" xfId="52944" xr:uid="{00000000-0005-0000-0000-0000E6CD0000}"/>
    <cellStyle name="Percent 316" xfId="52945" xr:uid="{00000000-0005-0000-0000-0000E7CD0000}"/>
    <cellStyle name="Percent 317" xfId="52946" xr:uid="{00000000-0005-0000-0000-0000E8CD0000}"/>
    <cellStyle name="Percent 318" xfId="52947" xr:uid="{00000000-0005-0000-0000-0000E9CD0000}"/>
    <cellStyle name="Percent 319" xfId="52948" xr:uid="{00000000-0005-0000-0000-0000EACD0000}"/>
    <cellStyle name="Percent 32" xfId="52949" xr:uid="{00000000-0005-0000-0000-0000EBCD0000}"/>
    <cellStyle name="Percent 32 2" xfId="52950" xr:uid="{00000000-0005-0000-0000-0000ECCD0000}"/>
    <cellStyle name="Percent 32 3" xfId="52951" xr:uid="{00000000-0005-0000-0000-0000EDCD0000}"/>
    <cellStyle name="Percent 320" xfId="52952" xr:uid="{00000000-0005-0000-0000-0000EECD0000}"/>
    <cellStyle name="Percent 321" xfId="52953" xr:uid="{00000000-0005-0000-0000-0000EFCD0000}"/>
    <cellStyle name="Percent 322" xfId="52954" xr:uid="{00000000-0005-0000-0000-0000F0CD0000}"/>
    <cellStyle name="Percent 323" xfId="52955" xr:uid="{00000000-0005-0000-0000-0000F1CD0000}"/>
    <cellStyle name="Percent 324" xfId="52956" xr:uid="{00000000-0005-0000-0000-0000F2CD0000}"/>
    <cellStyle name="Percent 325" xfId="52957" xr:uid="{00000000-0005-0000-0000-0000F3CD0000}"/>
    <cellStyle name="Percent 326" xfId="52958" xr:uid="{00000000-0005-0000-0000-0000F4CD0000}"/>
    <cellStyle name="Percent 327" xfId="52959" xr:uid="{00000000-0005-0000-0000-0000F5CD0000}"/>
    <cellStyle name="Percent 328" xfId="52960" xr:uid="{00000000-0005-0000-0000-0000F6CD0000}"/>
    <cellStyle name="Percent 329" xfId="52961" xr:uid="{00000000-0005-0000-0000-0000F7CD0000}"/>
    <cellStyle name="Percent 33" xfId="52962" xr:uid="{00000000-0005-0000-0000-0000F8CD0000}"/>
    <cellStyle name="Percent 33 2" xfId="52963" xr:uid="{00000000-0005-0000-0000-0000F9CD0000}"/>
    <cellStyle name="Percent 33 3" xfId="52964" xr:uid="{00000000-0005-0000-0000-0000FACD0000}"/>
    <cellStyle name="Percent 330" xfId="52965" xr:uid="{00000000-0005-0000-0000-0000FBCD0000}"/>
    <cellStyle name="Percent 331" xfId="52966" xr:uid="{00000000-0005-0000-0000-0000FCCD0000}"/>
    <cellStyle name="Percent 332" xfId="52967" xr:uid="{00000000-0005-0000-0000-0000FDCD0000}"/>
    <cellStyle name="Percent 333" xfId="52968" xr:uid="{00000000-0005-0000-0000-0000FECD0000}"/>
    <cellStyle name="Percent 34" xfId="52969" xr:uid="{00000000-0005-0000-0000-0000FFCD0000}"/>
    <cellStyle name="Percent 34 2" xfId="52970" xr:uid="{00000000-0005-0000-0000-000000CE0000}"/>
    <cellStyle name="Percent 34 3" xfId="52971" xr:uid="{00000000-0005-0000-0000-000001CE0000}"/>
    <cellStyle name="Percent 35" xfId="52972" xr:uid="{00000000-0005-0000-0000-000002CE0000}"/>
    <cellStyle name="Percent 35 2" xfId="52973" xr:uid="{00000000-0005-0000-0000-000003CE0000}"/>
    <cellStyle name="Percent 35 3" xfId="52974" xr:uid="{00000000-0005-0000-0000-000004CE0000}"/>
    <cellStyle name="Percent 36" xfId="52975" xr:uid="{00000000-0005-0000-0000-000005CE0000}"/>
    <cellStyle name="Percent 36 2" xfId="52976" xr:uid="{00000000-0005-0000-0000-000006CE0000}"/>
    <cellStyle name="Percent 36 3" xfId="52977" xr:uid="{00000000-0005-0000-0000-000007CE0000}"/>
    <cellStyle name="Percent 37" xfId="52978" xr:uid="{00000000-0005-0000-0000-000008CE0000}"/>
    <cellStyle name="Percent 37 2" xfId="52979" xr:uid="{00000000-0005-0000-0000-000009CE0000}"/>
    <cellStyle name="Percent 37 3" xfId="52980" xr:uid="{00000000-0005-0000-0000-00000ACE0000}"/>
    <cellStyle name="Percent 38" xfId="52981" xr:uid="{00000000-0005-0000-0000-00000BCE0000}"/>
    <cellStyle name="Percent 38 2" xfId="52982" xr:uid="{00000000-0005-0000-0000-00000CCE0000}"/>
    <cellStyle name="Percent 38 3" xfId="52983" xr:uid="{00000000-0005-0000-0000-00000DCE0000}"/>
    <cellStyle name="Percent 39" xfId="52984" xr:uid="{00000000-0005-0000-0000-00000ECE0000}"/>
    <cellStyle name="Percent 39 2" xfId="52985" xr:uid="{00000000-0005-0000-0000-00000FCE0000}"/>
    <cellStyle name="Percent 39 3" xfId="52986" xr:uid="{00000000-0005-0000-0000-000010CE0000}"/>
    <cellStyle name="Percent 4" xfId="1809" xr:uid="{00000000-0005-0000-0000-000011CE0000}"/>
    <cellStyle name="Percent 4 10" xfId="52987" xr:uid="{00000000-0005-0000-0000-000012CE0000}"/>
    <cellStyle name="Percent 4 2" xfId="52988" xr:uid="{00000000-0005-0000-0000-000013CE0000}"/>
    <cellStyle name="Percent 4 2 2" xfId="52989" xr:uid="{00000000-0005-0000-0000-000014CE0000}"/>
    <cellStyle name="Percent 4 2 2 2" xfId="56531" xr:uid="{00000000-0005-0000-0000-000015CE0000}"/>
    <cellStyle name="Percent 4 2 2 3" xfId="56532" xr:uid="{00000000-0005-0000-0000-000016CE0000}"/>
    <cellStyle name="Percent 4 2 2 3 2" xfId="56533" xr:uid="{00000000-0005-0000-0000-000017CE0000}"/>
    <cellStyle name="Percent 4 2 3" xfId="52990" xr:uid="{00000000-0005-0000-0000-000018CE0000}"/>
    <cellStyle name="Percent 4 3" xfId="52991" xr:uid="{00000000-0005-0000-0000-000019CE0000}"/>
    <cellStyle name="Percent 4 3 2" xfId="56534" xr:uid="{00000000-0005-0000-0000-00001ACE0000}"/>
    <cellStyle name="Percent 4 3 3" xfId="56535" xr:uid="{00000000-0005-0000-0000-00001BCE0000}"/>
    <cellStyle name="Percent 4 3 3 2" xfId="56536" xr:uid="{00000000-0005-0000-0000-00001CCE0000}"/>
    <cellStyle name="Percent 4 4" xfId="52992" xr:uid="{00000000-0005-0000-0000-00001DCE0000}"/>
    <cellStyle name="Percent 4 4 2" xfId="52993" xr:uid="{00000000-0005-0000-0000-00001ECE0000}"/>
    <cellStyle name="Percent 4 4 2 2" xfId="52994" xr:uid="{00000000-0005-0000-0000-00001FCE0000}"/>
    <cellStyle name="Percent 4 4 2 2 2" xfId="52995" xr:uid="{00000000-0005-0000-0000-000020CE0000}"/>
    <cellStyle name="Percent 4 4 2 2 2 2" xfId="52996" xr:uid="{00000000-0005-0000-0000-000021CE0000}"/>
    <cellStyle name="Percent 4 4 2 2 3" xfId="52997" xr:uid="{00000000-0005-0000-0000-000022CE0000}"/>
    <cellStyle name="Percent 4 4 2 3" xfId="52998" xr:uid="{00000000-0005-0000-0000-000023CE0000}"/>
    <cellStyle name="Percent 4 4 2 3 2" xfId="52999" xr:uid="{00000000-0005-0000-0000-000024CE0000}"/>
    <cellStyle name="Percent 4 4 2 3 2 2" xfId="53000" xr:uid="{00000000-0005-0000-0000-000025CE0000}"/>
    <cellStyle name="Percent 4 4 2 3 3" xfId="53001" xr:uid="{00000000-0005-0000-0000-000026CE0000}"/>
    <cellStyle name="Percent 4 4 2 4" xfId="53002" xr:uid="{00000000-0005-0000-0000-000027CE0000}"/>
    <cellStyle name="Percent 4 4 2 4 2" xfId="53003" xr:uid="{00000000-0005-0000-0000-000028CE0000}"/>
    <cellStyle name="Percent 4 4 2 4 2 2" xfId="53004" xr:uid="{00000000-0005-0000-0000-000029CE0000}"/>
    <cellStyle name="Percent 4 4 2 4 3" xfId="53005" xr:uid="{00000000-0005-0000-0000-00002ACE0000}"/>
    <cellStyle name="Percent 4 4 2 5" xfId="53006" xr:uid="{00000000-0005-0000-0000-00002BCE0000}"/>
    <cellStyle name="Percent 4 4 2 5 2" xfId="53007" xr:uid="{00000000-0005-0000-0000-00002CCE0000}"/>
    <cellStyle name="Percent 4 4 2 6" xfId="53008" xr:uid="{00000000-0005-0000-0000-00002DCE0000}"/>
    <cellStyle name="Percent 4 4 2 6 2" xfId="53009" xr:uid="{00000000-0005-0000-0000-00002ECE0000}"/>
    <cellStyle name="Percent 4 4 2 7" xfId="53010" xr:uid="{00000000-0005-0000-0000-00002FCE0000}"/>
    <cellStyle name="Percent 4 4 3" xfId="53011" xr:uid="{00000000-0005-0000-0000-000030CE0000}"/>
    <cellStyle name="Percent 4 4 3 2" xfId="53012" xr:uid="{00000000-0005-0000-0000-000031CE0000}"/>
    <cellStyle name="Percent 4 4 3 2 2" xfId="53013" xr:uid="{00000000-0005-0000-0000-000032CE0000}"/>
    <cellStyle name="Percent 4 4 3 2 2 2" xfId="53014" xr:uid="{00000000-0005-0000-0000-000033CE0000}"/>
    <cellStyle name="Percent 4 4 3 2 3" xfId="53015" xr:uid="{00000000-0005-0000-0000-000034CE0000}"/>
    <cellStyle name="Percent 4 4 3 3" xfId="53016" xr:uid="{00000000-0005-0000-0000-000035CE0000}"/>
    <cellStyle name="Percent 4 4 3 3 2" xfId="53017" xr:uid="{00000000-0005-0000-0000-000036CE0000}"/>
    <cellStyle name="Percent 4 4 3 3 2 2" xfId="53018" xr:uid="{00000000-0005-0000-0000-000037CE0000}"/>
    <cellStyle name="Percent 4 4 3 3 3" xfId="53019" xr:uid="{00000000-0005-0000-0000-000038CE0000}"/>
    <cellStyle name="Percent 4 4 3 4" xfId="53020" xr:uid="{00000000-0005-0000-0000-000039CE0000}"/>
    <cellStyle name="Percent 4 4 3 4 2" xfId="53021" xr:uid="{00000000-0005-0000-0000-00003ACE0000}"/>
    <cellStyle name="Percent 4 4 3 4 2 2" xfId="53022" xr:uid="{00000000-0005-0000-0000-00003BCE0000}"/>
    <cellStyle name="Percent 4 4 3 4 3" xfId="53023" xr:uid="{00000000-0005-0000-0000-00003CCE0000}"/>
    <cellStyle name="Percent 4 4 3 5" xfId="53024" xr:uid="{00000000-0005-0000-0000-00003DCE0000}"/>
    <cellStyle name="Percent 4 4 3 5 2" xfId="53025" xr:uid="{00000000-0005-0000-0000-00003ECE0000}"/>
    <cellStyle name="Percent 4 4 3 6" xfId="53026" xr:uid="{00000000-0005-0000-0000-00003FCE0000}"/>
    <cellStyle name="Percent 4 4 4" xfId="53027" xr:uid="{00000000-0005-0000-0000-000040CE0000}"/>
    <cellStyle name="Percent 4 4 4 2" xfId="53028" xr:uid="{00000000-0005-0000-0000-000041CE0000}"/>
    <cellStyle name="Percent 4 4 4 2 2" xfId="53029" xr:uid="{00000000-0005-0000-0000-000042CE0000}"/>
    <cellStyle name="Percent 4 4 4 3" xfId="53030" xr:uid="{00000000-0005-0000-0000-000043CE0000}"/>
    <cellStyle name="Percent 4 4 5" xfId="53031" xr:uid="{00000000-0005-0000-0000-000044CE0000}"/>
    <cellStyle name="Percent 4 4 5 2" xfId="53032" xr:uid="{00000000-0005-0000-0000-000045CE0000}"/>
    <cellStyle name="Percent 4 4 5 2 2" xfId="53033" xr:uid="{00000000-0005-0000-0000-000046CE0000}"/>
    <cellStyle name="Percent 4 4 5 3" xfId="53034" xr:uid="{00000000-0005-0000-0000-000047CE0000}"/>
    <cellStyle name="Percent 4 4 6" xfId="53035" xr:uid="{00000000-0005-0000-0000-000048CE0000}"/>
    <cellStyle name="Percent 4 4 6 2" xfId="53036" xr:uid="{00000000-0005-0000-0000-000049CE0000}"/>
    <cellStyle name="Percent 4 4 6 2 2" xfId="53037" xr:uid="{00000000-0005-0000-0000-00004ACE0000}"/>
    <cellStyle name="Percent 4 4 6 3" xfId="53038" xr:uid="{00000000-0005-0000-0000-00004BCE0000}"/>
    <cellStyle name="Percent 4 4 7" xfId="53039" xr:uid="{00000000-0005-0000-0000-00004CCE0000}"/>
    <cellStyle name="Percent 4 4 7 2" xfId="53040" xr:uid="{00000000-0005-0000-0000-00004DCE0000}"/>
    <cellStyle name="Percent 4 4 8" xfId="53041" xr:uid="{00000000-0005-0000-0000-00004ECE0000}"/>
    <cellStyle name="Percent 4 4 8 2" xfId="53042" xr:uid="{00000000-0005-0000-0000-00004FCE0000}"/>
    <cellStyle name="Percent 4 4 9" xfId="53043" xr:uid="{00000000-0005-0000-0000-000050CE0000}"/>
    <cellStyle name="Percent 4 5" xfId="53044" xr:uid="{00000000-0005-0000-0000-000051CE0000}"/>
    <cellStyle name="Percent 4 5 2" xfId="53045" xr:uid="{00000000-0005-0000-0000-000052CE0000}"/>
    <cellStyle name="Percent 4 5 2 2" xfId="53046" xr:uid="{00000000-0005-0000-0000-000053CE0000}"/>
    <cellStyle name="Percent 4 5 2 2 2" xfId="53047" xr:uid="{00000000-0005-0000-0000-000054CE0000}"/>
    <cellStyle name="Percent 4 5 2 2 2 2" xfId="53048" xr:uid="{00000000-0005-0000-0000-000055CE0000}"/>
    <cellStyle name="Percent 4 5 2 2 3" xfId="53049" xr:uid="{00000000-0005-0000-0000-000056CE0000}"/>
    <cellStyle name="Percent 4 5 2 3" xfId="53050" xr:uid="{00000000-0005-0000-0000-000057CE0000}"/>
    <cellStyle name="Percent 4 5 2 3 2" xfId="53051" xr:uid="{00000000-0005-0000-0000-000058CE0000}"/>
    <cellStyle name="Percent 4 5 2 3 2 2" xfId="53052" xr:uid="{00000000-0005-0000-0000-000059CE0000}"/>
    <cellStyle name="Percent 4 5 2 3 3" xfId="53053" xr:uid="{00000000-0005-0000-0000-00005ACE0000}"/>
    <cellStyle name="Percent 4 5 2 4" xfId="53054" xr:uid="{00000000-0005-0000-0000-00005BCE0000}"/>
    <cellStyle name="Percent 4 5 2 4 2" xfId="53055" xr:uid="{00000000-0005-0000-0000-00005CCE0000}"/>
    <cellStyle name="Percent 4 5 2 4 2 2" xfId="53056" xr:uid="{00000000-0005-0000-0000-00005DCE0000}"/>
    <cellStyle name="Percent 4 5 2 4 3" xfId="53057" xr:uid="{00000000-0005-0000-0000-00005ECE0000}"/>
    <cellStyle name="Percent 4 5 2 5" xfId="53058" xr:uid="{00000000-0005-0000-0000-00005FCE0000}"/>
    <cellStyle name="Percent 4 5 2 5 2" xfId="53059" xr:uid="{00000000-0005-0000-0000-000060CE0000}"/>
    <cellStyle name="Percent 4 5 2 6" xfId="53060" xr:uid="{00000000-0005-0000-0000-000061CE0000}"/>
    <cellStyle name="Percent 4 5 2 6 2" xfId="53061" xr:uid="{00000000-0005-0000-0000-000062CE0000}"/>
    <cellStyle name="Percent 4 5 2 7" xfId="53062" xr:uid="{00000000-0005-0000-0000-000063CE0000}"/>
    <cellStyle name="Percent 4 5 3" xfId="53063" xr:uid="{00000000-0005-0000-0000-000064CE0000}"/>
    <cellStyle name="Percent 4 5 3 2" xfId="53064" xr:uid="{00000000-0005-0000-0000-000065CE0000}"/>
    <cellStyle name="Percent 4 5 3 2 2" xfId="53065" xr:uid="{00000000-0005-0000-0000-000066CE0000}"/>
    <cellStyle name="Percent 4 5 3 2 2 2" xfId="53066" xr:uid="{00000000-0005-0000-0000-000067CE0000}"/>
    <cellStyle name="Percent 4 5 3 2 3" xfId="53067" xr:uid="{00000000-0005-0000-0000-000068CE0000}"/>
    <cellStyle name="Percent 4 5 3 3" xfId="53068" xr:uid="{00000000-0005-0000-0000-000069CE0000}"/>
    <cellStyle name="Percent 4 5 3 3 2" xfId="53069" xr:uid="{00000000-0005-0000-0000-00006ACE0000}"/>
    <cellStyle name="Percent 4 5 3 3 2 2" xfId="53070" xr:uid="{00000000-0005-0000-0000-00006BCE0000}"/>
    <cellStyle name="Percent 4 5 3 3 3" xfId="53071" xr:uid="{00000000-0005-0000-0000-00006CCE0000}"/>
    <cellStyle name="Percent 4 5 3 4" xfId="53072" xr:uid="{00000000-0005-0000-0000-00006DCE0000}"/>
    <cellStyle name="Percent 4 5 3 4 2" xfId="53073" xr:uid="{00000000-0005-0000-0000-00006ECE0000}"/>
    <cellStyle name="Percent 4 5 3 4 2 2" xfId="53074" xr:uid="{00000000-0005-0000-0000-00006FCE0000}"/>
    <cellStyle name="Percent 4 5 3 4 3" xfId="53075" xr:uid="{00000000-0005-0000-0000-000070CE0000}"/>
    <cellStyle name="Percent 4 5 3 5" xfId="53076" xr:uid="{00000000-0005-0000-0000-000071CE0000}"/>
    <cellStyle name="Percent 4 5 3 5 2" xfId="53077" xr:uid="{00000000-0005-0000-0000-000072CE0000}"/>
    <cellStyle name="Percent 4 5 3 6" xfId="53078" xr:uid="{00000000-0005-0000-0000-000073CE0000}"/>
    <cellStyle name="Percent 4 5 4" xfId="53079" xr:uid="{00000000-0005-0000-0000-000074CE0000}"/>
    <cellStyle name="Percent 4 5 4 2" xfId="53080" xr:uid="{00000000-0005-0000-0000-000075CE0000}"/>
    <cellStyle name="Percent 4 5 4 2 2" xfId="53081" xr:uid="{00000000-0005-0000-0000-000076CE0000}"/>
    <cellStyle name="Percent 4 5 4 3" xfId="53082" xr:uid="{00000000-0005-0000-0000-000077CE0000}"/>
    <cellStyle name="Percent 4 5 5" xfId="53083" xr:uid="{00000000-0005-0000-0000-000078CE0000}"/>
    <cellStyle name="Percent 4 5 5 2" xfId="53084" xr:uid="{00000000-0005-0000-0000-000079CE0000}"/>
    <cellStyle name="Percent 4 5 5 2 2" xfId="53085" xr:uid="{00000000-0005-0000-0000-00007ACE0000}"/>
    <cellStyle name="Percent 4 5 5 3" xfId="53086" xr:uid="{00000000-0005-0000-0000-00007BCE0000}"/>
    <cellStyle name="Percent 4 5 6" xfId="53087" xr:uid="{00000000-0005-0000-0000-00007CCE0000}"/>
    <cellStyle name="Percent 4 5 6 2" xfId="53088" xr:uid="{00000000-0005-0000-0000-00007DCE0000}"/>
    <cellStyle name="Percent 4 5 6 2 2" xfId="53089" xr:uid="{00000000-0005-0000-0000-00007ECE0000}"/>
    <cellStyle name="Percent 4 5 6 3" xfId="53090" xr:uid="{00000000-0005-0000-0000-00007FCE0000}"/>
    <cellStyle name="Percent 4 5 7" xfId="53091" xr:uid="{00000000-0005-0000-0000-000080CE0000}"/>
    <cellStyle name="Percent 4 5 7 2" xfId="53092" xr:uid="{00000000-0005-0000-0000-000081CE0000}"/>
    <cellStyle name="Percent 4 5 8" xfId="53093" xr:uid="{00000000-0005-0000-0000-000082CE0000}"/>
    <cellStyle name="Percent 4 5 8 2" xfId="53094" xr:uid="{00000000-0005-0000-0000-000083CE0000}"/>
    <cellStyle name="Percent 4 5 9" xfId="53095" xr:uid="{00000000-0005-0000-0000-000084CE0000}"/>
    <cellStyle name="Percent 4 6" xfId="53096" xr:uid="{00000000-0005-0000-0000-000085CE0000}"/>
    <cellStyle name="Percent 4 6 2" xfId="53097" xr:uid="{00000000-0005-0000-0000-000086CE0000}"/>
    <cellStyle name="Percent 4 6 2 2" xfId="53098" xr:uid="{00000000-0005-0000-0000-000087CE0000}"/>
    <cellStyle name="Percent 4 6 2 2 2" xfId="53099" xr:uid="{00000000-0005-0000-0000-000088CE0000}"/>
    <cellStyle name="Percent 4 6 2 3" xfId="53100" xr:uid="{00000000-0005-0000-0000-000089CE0000}"/>
    <cellStyle name="Percent 4 6 3" xfId="53101" xr:uid="{00000000-0005-0000-0000-00008ACE0000}"/>
    <cellStyle name="Percent 4 6 3 2" xfId="53102" xr:uid="{00000000-0005-0000-0000-00008BCE0000}"/>
    <cellStyle name="Percent 4 6 3 2 2" xfId="53103" xr:uid="{00000000-0005-0000-0000-00008CCE0000}"/>
    <cellStyle name="Percent 4 6 3 3" xfId="53104" xr:uid="{00000000-0005-0000-0000-00008DCE0000}"/>
    <cellStyle name="Percent 4 6 4" xfId="53105" xr:uid="{00000000-0005-0000-0000-00008ECE0000}"/>
    <cellStyle name="Percent 4 6 4 2" xfId="53106" xr:uid="{00000000-0005-0000-0000-00008FCE0000}"/>
    <cellStyle name="Percent 4 6 4 2 2" xfId="53107" xr:uid="{00000000-0005-0000-0000-000090CE0000}"/>
    <cellStyle name="Percent 4 6 4 3" xfId="53108" xr:uid="{00000000-0005-0000-0000-000091CE0000}"/>
    <cellStyle name="Percent 4 6 5" xfId="53109" xr:uid="{00000000-0005-0000-0000-000092CE0000}"/>
    <cellStyle name="Percent 4 6 5 2" xfId="53110" xr:uid="{00000000-0005-0000-0000-000093CE0000}"/>
    <cellStyle name="Percent 4 6 6" xfId="53111" xr:uid="{00000000-0005-0000-0000-000094CE0000}"/>
    <cellStyle name="Percent 4 7" xfId="53112" xr:uid="{00000000-0005-0000-0000-000095CE0000}"/>
    <cellStyle name="Percent 4 7 2" xfId="53113" xr:uid="{00000000-0005-0000-0000-000096CE0000}"/>
    <cellStyle name="Percent 4 7 2 2" xfId="53114" xr:uid="{00000000-0005-0000-0000-000097CE0000}"/>
    <cellStyle name="Percent 4 7 2 2 2" xfId="53115" xr:uid="{00000000-0005-0000-0000-000098CE0000}"/>
    <cellStyle name="Percent 4 7 2 3" xfId="53116" xr:uid="{00000000-0005-0000-0000-000099CE0000}"/>
    <cellStyle name="Percent 4 7 3" xfId="53117" xr:uid="{00000000-0005-0000-0000-00009ACE0000}"/>
    <cellStyle name="Percent 4 7 3 2" xfId="53118" xr:uid="{00000000-0005-0000-0000-00009BCE0000}"/>
    <cellStyle name="Percent 4 7 3 2 2" xfId="53119" xr:uid="{00000000-0005-0000-0000-00009CCE0000}"/>
    <cellStyle name="Percent 4 7 3 3" xfId="53120" xr:uid="{00000000-0005-0000-0000-00009DCE0000}"/>
    <cellStyle name="Percent 4 7 4" xfId="53121" xr:uid="{00000000-0005-0000-0000-00009ECE0000}"/>
    <cellStyle name="Percent 4 7 4 2" xfId="53122" xr:uid="{00000000-0005-0000-0000-00009FCE0000}"/>
    <cellStyle name="Percent 4 7 4 2 2" xfId="53123" xr:uid="{00000000-0005-0000-0000-0000A0CE0000}"/>
    <cellStyle name="Percent 4 7 4 3" xfId="53124" xr:uid="{00000000-0005-0000-0000-0000A1CE0000}"/>
    <cellStyle name="Percent 4 7 5" xfId="53125" xr:uid="{00000000-0005-0000-0000-0000A2CE0000}"/>
    <cellStyle name="Percent 4 7 5 2" xfId="53126" xr:uid="{00000000-0005-0000-0000-0000A3CE0000}"/>
    <cellStyle name="Percent 4 7 6" xfId="53127" xr:uid="{00000000-0005-0000-0000-0000A4CE0000}"/>
    <cellStyle name="Percent 4 8" xfId="53128" xr:uid="{00000000-0005-0000-0000-0000A5CE0000}"/>
    <cellStyle name="Percent 4 8 2" xfId="53129" xr:uid="{00000000-0005-0000-0000-0000A6CE0000}"/>
    <cellStyle name="Percent 4 9" xfId="53130" xr:uid="{00000000-0005-0000-0000-0000A7CE0000}"/>
    <cellStyle name="Percent 4 9 2" xfId="53131" xr:uid="{00000000-0005-0000-0000-0000A8CE0000}"/>
    <cellStyle name="Percent 40" xfId="53132" xr:uid="{00000000-0005-0000-0000-0000A9CE0000}"/>
    <cellStyle name="Percent 40 2" xfId="53133" xr:uid="{00000000-0005-0000-0000-0000AACE0000}"/>
    <cellStyle name="Percent 40 3" xfId="53134" xr:uid="{00000000-0005-0000-0000-0000ABCE0000}"/>
    <cellStyle name="Percent 41" xfId="53135" xr:uid="{00000000-0005-0000-0000-0000ACCE0000}"/>
    <cellStyle name="Percent 41 2" xfId="53136" xr:uid="{00000000-0005-0000-0000-0000ADCE0000}"/>
    <cellStyle name="Percent 41 3" xfId="53137" xr:uid="{00000000-0005-0000-0000-0000AECE0000}"/>
    <cellStyle name="Percent 42" xfId="53138" xr:uid="{00000000-0005-0000-0000-0000AFCE0000}"/>
    <cellStyle name="Percent 42 2" xfId="53139" xr:uid="{00000000-0005-0000-0000-0000B0CE0000}"/>
    <cellStyle name="Percent 42 3" xfId="53140" xr:uid="{00000000-0005-0000-0000-0000B1CE0000}"/>
    <cellStyle name="Percent 43" xfId="53141" xr:uid="{00000000-0005-0000-0000-0000B2CE0000}"/>
    <cellStyle name="Percent 43 2" xfId="53142" xr:uid="{00000000-0005-0000-0000-0000B3CE0000}"/>
    <cellStyle name="Percent 43 3" xfId="53143" xr:uid="{00000000-0005-0000-0000-0000B4CE0000}"/>
    <cellStyle name="Percent 44" xfId="53144" xr:uid="{00000000-0005-0000-0000-0000B5CE0000}"/>
    <cellStyle name="Percent 44 2" xfId="53145" xr:uid="{00000000-0005-0000-0000-0000B6CE0000}"/>
    <cellStyle name="Percent 44 3" xfId="53146" xr:uid="{00000000-0005-0000-0000-0000B7CE0000}"/>
    <cellStyle name="Percent 45" xfId="53147" xr:uid="{00000000-0005-0000-0000-0000B8CE0000}"/>
    <cellStyle name="Percent 45 2" xfId="53148" xr:uid="{00000000-0005-0000-0000-0000B9CE0000}"/>
    <cellStyle name="Percent 45 3" xfId="53149" xr:uid="{00000000-0005-0000-0000-0000BACE0000}"/>
    <cellStyle name="Percent 46" xfId="53150" xr:uid="{00000000-0005-0000-0000-0000BBCE0000}"/>
    <cellStyle name="Percent 46 2" xfId="53151" xr:uid="{00000000-0005-0000-0000-0000BCCE0000}"/>
    <cellStyle name="Percent 46 3" xfId="53152" xr:uid="{00000000-0005-0000-0000-0000BDCE0000}"/>
    <cellStyle name="Percent 47" xfId="53153" xr:uid="{00000000-0005-0000-0000-0000BECE0000}"/>
    <cellStyle name="Percent 47 2" xfId="53154" xr:uid="{00000000-0005-0000-0000-0000BFCE0000}"/>
    <cellStyle name="Percent 47 3" xfId="53155" xr:uid="{00000000-0005-0000-0000-0000C0CE0000}"/>
    <cellStyle name="Percent 48" xfId="53156" xr:uid="{00000000-0005-0000-0000-0000C1CE0000}"/>
    <cellStyle name="Percent 48 2" xfId="53157" xr:uid="{00000000-0005-0000-0000-0000C2CE0000}"/>
    <cellStyle name="Percent 48 3" xfId="53158" xr:uid="{00000000-0005-0000-0000-0000C3CE0000}"/>
    <cellStyle name="Percent 49" xfId="53159" xr:uid="{00000000-0005-0000-0000-0000C4CE0000}"/>
    <cellStyle name="Percent 49 2" xfId="53160" xr:uid="{00000000-0005-0000-0000-0000C5CE0000}"/>
    <cellStyle name="Percent 49 3" xfId="53161" xr:uid="{00000000-0005-0000-0000-0000C6CE0000}"/>
    <cellStyle name="Percent 5" xfId="1810" xr:uid="{00000000-0005-0000-0000-0000C7CE0000}"/>
    <cellStyle name="Percent 5 2" xfId="1811" xr:uid="{00000000-0005-0000-0000-0000C8CE0000}"/>
    <cellStyle name="Percent 5 2 2" xfId="56539" xr:uid="{00000000-0005-0000-0000-0000C9CE0000}"/>
    <cellStyle name="Percent 5 2 2 2" xfId="56540" xr:uid="{00000000-0005-0000-0000-0000CACE0000}"/>
    <cellStyle name="Percent 5 2 2 3" xfId="56541" xr:uid="{00000000-0005-0000-0000-0000CBCE0000}"/>
    <cellStyle name="Percent 5 2 2 3 2" xfId="56542" xr:uid="{00000000-0005-0000-0000-0000CCCE0000}"/>
    <cellStyle name="Percent 5 2 3" xfId="56538" xr:uid="{00000000-0005-0000-0000-0000CDCE0000}"/>
    <cellStyle name="Percent 5 3" xfId="53162" xr:uid="{00000000-0005-0000-0000-0000CECE0000}"/>
    <cellStyle name="Percent 5 3 10" xfId="56543" xr:uid="{00000000-0005-0000-0000-0000CFCE0000}"/>
    <cellStyle name="Percent 5 3 2" xfId="53163" xr:uid="{00000000-0005-0000-0000-0000D0CE0000}"/>
    <cellStyle name="Percent 5 3 2 2" xfId="53164" xr:uid="{00000000-0005-0000-0000-0000D1CE0000}"/>
    <cellStyle name="Percent 5 3 2 2 2" xfId="53165" xr:uid="{00000000-0005-0000-0000-0000D2CE0000}"/>
    <cellStyle name="Percent 5 3 2 2 2 2" xfId="53166" xr:uid="{00000000-0005-0000-0000-0000D3CE0000}"/>
    <cellStyle name="Percent 5 3 2 2 3" xfId="53167" xr:uid="{00000000-0005-0000-0000-0000D4CE0000}"/>
    <cellStyle name="Percent 5 3 2 3" xfId="53168" xr:uid="{00000000-0005-0000-0000-0000D5CE0000}"/>
    <cellStyle name="Percent 5 3 2 3 2" xfId="53169" xr:uid="{00000000-0005-0000-0000-0000D6CE0000}"/>
    <cellStyle name="Percent 5 3 2 3 2 2" xfId="53170" xr:uid="{00000000-0005-0000-0000-0000D7CE0000}"/>
    <cellStyle name="Percent 5 3 2 3 3" xfId="53171" xr:uid="{00000000-0005-0000-0000-0000D8CE0000}"/>
    <cellStyle name="Percent 5 3 2 4" xfId="53172" xr:uid="{00000000-0005-0000-0000-0000D9CE0000}"/>
    <cellStyle name="Percent 5 3 2 4 2" xfId="53173" xr:uid="{00000000-0005-0000-0000-0000DACE0000}"/>
    <cellStyle name="Percent 5 3 2 4 2 2" xfId="53174" xr:uid="{00000000-0005-0000-0000-0000DBCE0000}"/>
    <cellStyle name="Percent 5 3 2 4 3" xfId="53175" xr:uid="{00000000-0005-0000-0000-0000DCCE0000}"/>
    <cellStyle name="Percent 5 3 2 5" xfId="53176" xr:uid="{00000000-0005-0000-0000-0000DDCE0000}"/>
    <cellStyle name="Percent 5 3 2 5 2" xfId="53177" xr:uid="{00000000-0005-0000-0000-0000DECE0000}"/>
    <cellStyle name="Percent 5 3 2 6" xfId="53178" xr:uid="{00000000-0005-0000-0000-0000DFCE0000}"/>
    <cellStyle name="Percent 5 3 2 6 2" xfId="53179" xr:uid="{00000000-0005-0000-0000-0000E0CE0000}"/>
    <cellStyle name="Percent 5 3 2 7" xfId="53180" xr:uid="{00000000-0005-0000-0000-0000E1CE0000}"/>
    <cellStyle name="Percent 5 3 2 8" xfId="56544" xr:uid="{00000000-0005-0000-0000-0000E2CE0000}"/>
    <cellStyle name="Percent 5 3 3" xfId="53181" xr:uid="{00000000-0005-0000-0000-0000E3CE0000}"/>
    <cellStyle name="Percent 5 3 3 2" xfId="53182" xr:uid="{00000000-0005-0000-0000-0000E4CE0000}"/>
    <cellStyle name="Percent 5 3 3 2 2" xfId="53183" xr:uid="{00000000-0005-0000-0000-0000E5CE0000}"/>
    <cellStyle name="Percent 5 3 3 2 2 2" xfId="53184" xr:uid="{00000000-0005-0000-0000-0000E6CE0000}"/>
    <cellStyle name="Percent 5 3 3 2 3" xfId="53185" xr:uid="{00000000-0005-0000-0000-0000E7CE0000}"/>
    <cellStyle name="Percent 5 3 3 2 4" xfId="56546" xr:uid="{00000000-0005-0000-0000-0000E8CE0000}"/>
    <cellStyle name="Percent 5 3 3 3" xfId="53186" xr:uid="{00000000-0005-0000-0000-0000E9CE0000}"/>
    <cellStyle name="Percent 5 3 3 3 2" xfId="53187" xr:uid="{00000000-0005-0000-0000-0000EACE0000}"/>
    <cellStyle name="Percent 5 3 3 3 2 2" xfId="53188" xr:uid="{00000000-0005-0000-0000-0000EBCE0000}"/>
    <cellStyle name="Percent 5 3 3 3 3" xfId="53189" xr:uid="{00000000-0005-0000-0000-0000ECCE0000}"/>
    <cellStyle name="Percent 5 3 3 4" xfId="53190" xr:uid="{00000000-0005-0000-0000-0000EDCE0000}"/>
    <cellStyle name="Percent 5 3 3 4 2" xfId="53191" xr:uid="{00000000-0005-0000-0000-0000EECE0000}"/>
    <cellStyle name="Percent 5 3 3 4 2 2" xfId="53192" xr:uid="{00000000-0005-0000-0000-0000EFCE0000}"/>
    <cellStyle name="Percent 5 3 3 4 3" xfId="53193" xr:uid="{00000000-0005-0000-0000-0000F0CE0000}"/>
    <cellStyle name="Percent 5 3 3 5" xfId="53194" xr:uid="{00000000-0005-0000-0000-0000F1CE0000}"/>
    <cellStyle name="Percent 5 3 3 5 2" xfId="53195" xr:uid="{00000000-0005-0000-0000-0000F2CE0000}"/>
    <cellStyle name="Percent 5 3 3 6" xfId="53196" xr:uid="{00000000-0005-0000-0000-0000F3CE0000}"/>
    <cellStyle name="Percent 5 3 3 7" xfId="56545" xr:uid="{00000000-0005-0000-0000-0000F4CE0000}"/>
    <cellStyle name="Percent 5 3 4" xfId="53197" xr:uid="{00000000-0005-0000-0000-0000F5CE0000}"/>
    <cellStyle name="Percent 5 3 4 2" xfId="53198" xr:uid="{00000000-0005-0000-0000-0000F6CE0000}"/>
    <cellStyle name="Percent 5 3 4 2 2" xfId="53199" xr:uid="{00000000-0005-0000-0000-0000F7CE0000}"/>
    <cellStyle name="Percent 5 3 4 3" xfId="53200" xr:uid="{00000000-0005-0000-0000-0000F8CE0000}"/>
    <cellStyle name="Percent 5 3 5" xfId="53201" xr:uid="{00000000-0005-0000-0000-0000F9CE0000}"/>
    <cellStyle name="Percent 5 3 5 2" xfId="53202" xr:uid="{00000000-0005-0000-0000-0000FACE0000}"/>
    <cellStyle name="Percent 5 3 5 2 2" xfId="53203" xr:uid="{00000000-0005-0000-0000-0000FBCE0000}"/>
    <cellStyle name="Percent 5 3 5 3" xfId="53204" xr:uid="{00000000-0005-0000-0000-0000FCCE0000}"/>
    <cellStyle name="Percent 5 3 6" xfId="53205" xr:uid="{00000000-0005-0000-0000-0000FDCE0000}"/>
    <cellStyle name="Percent 5 3 6 2" xfId="53206" xr:uid="{00000000-0005-0000-0000-0000FECE0000}"/>
    <cellStyle name="Percent 5 3 6 2 2" xfId="53207" xr:uid="{00000000-0005-0000-0000-0000FFCE0000}"/>
    <cellStyle name="Percent 5 3 6 3" xfId="53208" xr:uid="{00000000-0005-0000-0000-000000CF0000}"/>
    <cellStyle name="Percent 5 3 7" xfId="53209" xr:uid="{00000000-0005-0000-0000-000001CF0000}"/>
    <cellStyle name="Percent 5 3 7 2" xfId="53210" xr:uid="{00000000-0005-0000-0000-000002CF0000}"/>
    <cellStyle name="Percent 5 3 8" xfId="53211" xr:uid="{00000000-0005-0000-0000-000003CF0000}"/>
    <cellStyle name="Percent 5 3 8 2" xfId="53212" xr:uid="{00000000-0005-0000-0000-000004CF0000}"/>
    <cellStyle name="Percent 5 3 9" xfId="53213" xr:uid="{00000000-0005-0000-0000-000005CF0000}"/>
    <cellStyle name="Percent 5 4" xfId="53214" xr:uid="{00000000-0005-0000-0000-000006CF0000}"/>
    <cellStyle name="Percent 5 4 2" xfId="53215" xr:uid="{00000000-0005-0000-0000-000007CF0000}"/>
    <cellStyle name="Percent 5 5" xfId="53216" xr:uid="{00000000-0005-0000-0000-000008CF0000}"/>
    <cellStyle name="Percent 5 6" xfId="56537" xr:uid="{00000000-0005-0000-0000-000009CF0000}"/>
    <cellStyle name="Percent 50" xfId="53217" xr:uid="{00000000-0005-0000-0000-00000ACF0000}"/>
    <cellStyle name="Percent 50 2" xfId="53218" xr:uid="{00000000-0005-0000-0000-00000BCF0000}"/>
    <cellStyle name="Percent 50 3" xfId="53219" xr:uid="{00000000-0005-0000-0000-00000CCF0000}"/>
    <cellStyle name="Percent 51" xfId="53220" xr:uid="{00000000-0005-0000-0000-00000DCF0000}"/>
    <cellStyle name="Percent 51 2" xfId="53221" xr:uid="{00000000-0005-0000-0000-00000ECF0000}"/>
    <cellStyle name="Percent 51 3" xfId="53222" xr:uid="{00000000-0005-0000-0000-00000FCF0000}"/>
    <cellStyle name="Percent 52" xfId="53223" xr:uid="{00000000-0005-0000-0000-000010CF0000}"/>
    <cellStyle name="Percent 52 2" xfId="53224" xr:uid="{00000000-0005-0000-0000-000011CF0000}"/>
    <cellStyle name="Percent 52 2 2" xfId="53225" xr:uid="{00000000-0005-0000-0000-000012CF0000}"/>
    <cellStyle name="Percent 52 3" xfId="53226" xr:uid="{00000000-0005-0000-0000-000013CF0000}"/>
    <cellStyle name="Percent 52 3 2" xfId="53227" xr:uid="{00000000-0005-0000-0000-000014CF0000}"/>
    <cellStyle name="Percent 52 4" xfId="53228" xr:uid="{00000000-0005-0000-0000-000015CF0000}"/>
    <cellStyle name="Percent 52 4 2" xfId="53229" xr:uid="{00000000-0005-0000-0000-000016CF0000}"/>
    <cellStyle name="Percent 52 5" xfId="53230" xr:uid="{00000000-0005-0000-0000-000017CF0000}"/>
    <cellStyle name="Percent 52 6" xfId="53231" xr:uid="{00000000-0005-0000-0000-000018CF0000}"/>
    <cellStyle name="Percent 53" xfId="53232" xr:uid="{00000000-0005-0000-0000-000019CF0000}"/>
    <cellStyle name="Percent 54" xfId="53233" xr:uid="{00000000-0005-0000-0000-00001ACF0000}"/>
    <cellStyle name="Percent 55" xfId="53234" xr:uid="{00000000-0005-0000-0000-00001BCF0000}"/>
    <cellStyle name="Percent 56" xfId="53235" xr:uid="{00000000-0005-0000-0000-00001CCF0000}"/>
    <cellStyle name="Percent 57" xfId="53236" xr:uid="{00000000-0005-0000-0000-00001DCF0000}"/>
    <cellStyle name="Percent 58" xfId="53237" xr:uid="{00000000-0005-0000-0000-00001ECF0000}"/>
    <cellStyle name="Percent 59" xfId="53238" xr:uid="{00000000-0005-0000-0000-00001FCF0000}"/>
    <cellStyle name="Percent 6" xfId="53239" xr:uid="{00000000-0005-0000-0000-000020CF0000}"/>
    <cellStyle name="Percent 6 2" xfId="53240" xr:uid="{00000000-0005-0000-0000-000021CF0000}"/>
    <cellStyle name="Percent 6 2 2" xfId="56548" xr:uid="{00000000-0005-0000-0000-000022CF0000}"/>
    <cellStyle name="Percent 6 2 2 2" xfId="56549" xr:uid="{00000000-0005-0000-0000-000023CF0000}"/>
    <cellStyle name="Percent 6 2 2 3" xfId="56550" xr:uid="{00000000-0005-0000-0000-000024CF0000}"/>
    <cellStyle name="Percent 6 2 2 3 2" xfId="56551" xr:uid="{00000000-0005-0000-0000-000025CF0000}"/>
    <cellStyle name="Percent 6 3" xfId="53241" xr:uid="{00000000-0005-0000-0000-000026CF0000}"/>
    <cellStyle name="Percent 6 3 2" xfId="56552" xr:uid="{00000000-0005-0000-0000-000027CF0000}"/>
    <cellStyle name="Percent 6 3 3" xfId="56553" xr:uid="{00000000-0005-0000-0000-000028CF0000}"/>
    <cellStyle name="Percent 6 3 3 2" xfId="56554" xr:uid="{00000000-0005-0000-0000-000029CF0000}"/>
    <cellStyle name="Percent 60" xfId="53242" xr:uid="{00000000-0005-0000-0000-00002ACF0000}"/>
    <cellStyle name="Percent 61" xfId="53243" xr:uid="{00000000-0005-0000-0000-00002BCF0000}"/>
    <cellStyle name="Percent 62" xfId="53244" xr:uid="{00000000-0005-0000-0000-00002CCF0000}"/>
    <cellStyle name="Percent 63" xfId="53245" xr:uid="{00000000-0005-0000-0000-00002DCF0000}"/>
    <cellStyle name="Percent 64" xfId="53246" xr:uid="{00000000-0005-0000-0000-00002ECF0000}"/>
    <cellStyle name="Percent 65" xfId="53247" xr:uid="{00000000-0005-0000-0000-00002FCF0000}"/>
    <cellStyle name="Percent 66" xfId="53248" xr:uid="{00000000-0005-0000-0000-000030CF0000}"/>
    <cellStyle name="Percent 67" xfId="53249" xr:uid="{00000000-0005-0000-0000-000031CF0000}"/>
    <cellStyle name="Percent 68" xfId="53250" xr:uid="{00000000-0005-0000-0000-000032CF0000}"/>
    <cellStyle name="Percent 69" xfId="53251" xr:uid="{00000000-0005-0000-0000-000033CF0000}"/>
    <cellStyle name="Percent 7" xfId="53252" xr:uid="{00000000-0005-0000-0000-000034CF0000}"/>
    <cellStyle name="Percent 7 2" xfId="53253" xr:uid="{00000000-0005-0000-0000-000035CF0000}"/>
    <cellStyle name="Percent 7 2 2" xfId="56555" xr:uid="{00000000-0005-0000-0000-000036CF0000}"/>
    <cellStyle name="Percent 7 2 2 2" xfId="56556" xr:uid="{00000000-0005-0000-0000-000037CF0000}"/>
    <cellStyle name="Percent 7 2 2 3" xfId="56557" xr:uid="{00000000-0005-0000-0000-000038CF0000}"/>
    <cellStyle name="Percent 7 2 2 3 2" xfId="56558" xr:uid="{00000000-0005-0000-0000-000039CF0000}"/>
    <cellStyle name="Percent 7 3" xfId="53254" xr:uid="{00000000-0005-0000-0000-00003ACF0000}"/>
    <cellStyle name="Percent 7 3 2" xfId="56559" xr:uid="{00000000-0005-0000-0000-00003BCF0000}"/>
    <cellStyle name="Percent 7 3 3" xfId="56560" xr:uid="{00000000-0005-0000-0000-00003CCF0000}"/>
    <cellStyle name="Percent 7 3 3 2" xfId="56561" xr:uid="{00000000-0005-0000-0000-00003DCF0000}"/>
    <cellStyle name="Percent 70" xfId="53255" xr:uid="{00000000-0005-0000-0000-00003ECF0000}"/>
    <cellStyle name="Percent 71" xfId="53256" xr:uid="{00000000-0005-0000-0000-00003FCF0000}"/>
    <cellStyle name="Percent 72" xfId="53257" xr:uid="{00000000-0005-0000-0000-000040CF0000}"/>
    <cellStyle name="Percent 73" xfId="53258" xr:uid="{00000000-0005-0000-0000-000041CF0000}"/>
    <cellStyle name="Percent 74" xfId="53259" xr:uid="{00000000-0005-0000-0000-000042CF0000}"/>
    <cellStyle name="Percent 75" xfId="53260" xr:uid="{00000000-0005-0000-0000-000043CF0000}"/>
    <cellStyle name="Percent 76" xfId="53261" xr:uid="{00000000-0005-0000-0000-000044CF0000}"/>
    <cellStyle name="Percent 77" xfId="53262" xr:uid="{00000000-0005-0000-0000-000045CF0000}"/>
    <cellStyle name="Percent 78" xfId="53263" xr:uid="{00000000-0005-0000-0000-000046CF0000}"/>
    <cellStyle name="Percent 79" xfId="53264" xr:uid="{00000000-0005-0000-0000-000047CF0000}"/>
    <cellStyle name="Percent 8" xfId="53265" xr:uid="{00000000-0005-0000-0000-000048CF0000}"/>
    <cellStyle name="Percent 8 2" xfId="53266" xr:uid="{00000000-0005-0000-0000-000049CF0000}"/>
    <cellStyle name="Percent 8 2 2" xfId="56562" xr:uid="{00000000-0005-0000-0000-00004ACF0000}"/>
    <cellStyle name="Percent 8 2 2 2" xfId="56563" xr:uid="{00000000-0005-0000-0000-00004BCF0000}"/>
    <cellStyle name="Percent 8 2 2 2 2" xfId="56564" xr:uid="{00000000-0005-0000-0000-00004CCF0000}"/>
    <cellStyle name="Percent 8 2 2 2 3" xfId="56565" xr:uid="{00000000-0005-0000-0000-00004DCF0000}"/>
    <cellStyle name="Percent 8 2 2 2 3 2" xfId="56566" xr:uid="{00000000-0005-0000-0000-00004ECF0000}"/>
    <cellStyle name="Percent 8 2 3" xfId="56567" xr:uid="{00000000-0005-0000-0000-00004FCF0000}"/>
    <cellStyle name="Percent 8 2 3 2" xfId="56568" xr:uid="{00000000-0005-0000-0000-000050CF0000}"/>
    <cellStyle name="Percent 8 2 3 3" xfId="56569" xr:uid="{00000000-0005-0000-0000-000051CF0000}"/>
    <cellStyle name="Percent 8 2 3 3 2" xfId="56570" xr:uid="{00000000-0005-0000-0000-000052CF0000}"/>
    <cellStyle name="Percent 8 3" xfId="53267" xr:uid="{00000000-0005-0000-0000-000053CF0000}"/>
    <cellStyle name="Percent 8 3 2" xfId="56571" xr:uid="{00000000-0005-0000-0000-000054CF0000}"/>
    <cellStyle name="Percent 8 3 2 2" xfId="56572" xr:uid="{00000000-0005-0000-0000-000055CF0000}"/>
    <cellStyle name="Percent 8 3 2 3" xfId="56573" xr:uid="{00000000-0005-0000-0000-000056CF0000}"/>
    <cellStyle name="Percent 8 3 2 3 2" xfId="56574" xr:uid="{00000000-0005-0000-0000-000057CF0000}"/>
    <cellStyle name="Percent 8 4" xfId="56575" xr:uid="{00000000-0005-0000-0000-000058CF0000}"/>
    <cellStyle name="Percent 8 4 2" xfId="56576" xr:uid="{00000000-0005-0000-0000-000059CF0000}"/>
    <cellStyle name="Percent 8 4 3" xfId="56577" xr:uid="{00000000-0005-0000-0000-00005ACF0000}"/>
    <cellStyle name="Percent 8 4 3 2" xfId="56578" xr:uid="{00000000-0005-0000-0000-00005BCF0000}"/>
    <cellStyle name="Percent 80" xfId="53268" xr:uid="{00000000-0005-0000-0000-00005CCF0000}"/>
    <cellStyle name="Percent 81" xfId="53269" xr:uid="{00000000-0005-0000-0000-00005DCF0000}"/>
    <cellStyle name="Percent 82" xfId="53270" xr:uid="{00000000-0005-0000-0000-00005ECF0000}"/>
    <cellStyle name="Percent 83" xfId="53271" xr:uid="{00000000-0005-0000-0000-00005FCF0000}"/>
    <cellStyle name="Percent 84" xfId="53272" xr:uid="{00000000-0005-0000-0000-000060CF0000}"/>
    <cellStyle name="Percent 85" xfId="53273" xr:uid="{00000000-0005-0000-0000-000061CF0000}"/>
    <cellStyle name="Percent 86" xfId="53274" xr:uid="{00000000-0005-0000-0000-000062CF0000}"/>
    <cellStyle name="Percent 87" xfId="53275" xr:uid="{00000000-0005-0000-0000-000063CF0000}"/>
    <cellStyle name="Percent 88" xfId="53276" xr:uid="{00000000-0005-0000-0000-000064CF0000}"/>
    <cellStyle name="Percent 89" xfId="53277" xr:uid="{00000000-0005-0000-0000-000065CF0000}"/>
    <cellStyle name="Percent 9" xfId="53278" xr:uid="{00000000-0005-0000-0000-000066CF0000}"/>
    <cellStyle name="Percent 9 2" xfId="53279" xr:uid="{00000000-0005-0000-0000-000067CF0000}"/>
    <cellStyle name="Percent 9 2 2" xfId="56579" xr:uid="{00000000-0005-0000-0000-000068CF0000}"/>
    <cellStyle name="Percent 9 2 2 2" xfId="56580" xr:uid="{00000000-0005-0000-0000-000069CF0000}"/>
    <cellStyle name="Percent 9 2 2 3" xfId="56581" xr:uid="{00000000-0005-0000-0000-00006ACF0000}"/>
    <cellStyle name="Percent 9 2 2 3 2" xfId="56582" xr:uid="{00000000-0005-0000-0000-00006BCF0000}"/>
    <cellStyle name="Percent 9 3" xfId="53280" xr:uid="{00000000-0005-0000-0000-00006CCF0000}"/>
    <cellStyle name="Percent 9 3 2" xfId="56583" xr:uid="{00000000-0005-0000-0000-00006DCF0000}"/>
    <cellStyle name="Percent 9 3 3" xfId="56584" xr:uid="{00000000-0005-0000-0000-00006ECF0000}"/>
    <cellStyle name="Percent 9 3 3 2" xfId="56585" xr:uid="{00000000-0005-0000-0000-00006FCF0000}"/>
    <cellStyle name="Percent 90" xfId="53281" xr:uid="{00000000-0005-0000-0000-000070CF0000}"/>
    <cellStyle name="Percent 91" xfId="53282" xr:uid="{00000000-0005-0000-0000-000071CF0000}"/>
    <cellStyle name="Percent 92" xfId="1812" xr:uid="{00000000-0005-0000-0000-000072CF0000}"/>
    <cellStyle name="Percent 92 2" xfId="53283" xr:uid="{00000000-0005-0000-0000-000073CF0000}"/>
    <cellStyle name="Percent 92 3" xfId="53284" xr:uid="{00000000-0005-0000-0000-000074CF0000}"/>
    <cellStyle name="Percent 92 3 2" xfId="53285" xr:uid="{00000000-0005-0000-0000-000075CF0000}"/>
    <cellStyle name="Percent 92 3 2 2" xfId="53286" xr:uid="{00000000-0005-0000-0000-000076CF0000}"/>
    <cellStyle name="Percent 93" xfId="53287" xr:uid="{00000000-0005-0000-0000-000077CF0000}"/>
    <cellStyle name="Percent 94" xfId="53288" xr:uid="{00000000-0005-0000-0000-000078CF0000}"/>
    <cellStyle name="Percent 94 2" xfId="53289" xr:uid="{00000000-0005-0000-0000-000079CF0000}"/>
    <cellStyle name="Percent 94 3" xfId="53290" xr:uid="{00000000-0005-0000-0000-00007ACF0000}"/>
    <cellStyle name="Percent 94 3 2" xfId="53291" xr:uid="{00000000-0005-0000-0000-00007BCF0000}"/>
    <cellStyle name="Percent 94 3 2 2" xfId="53292" xr:uid="{00000000-0005-0000-0000-00007CCF0000}"/>
    <cellStyle name="Percent 95" xfId="53293" xr:uid="{00000000-0005-0000-0000-00007DCF0000}"/>
    <cellStyle name="Percent 95 2" xfId="53294" xr:uid="{00000000-0005-0000-0000-00007ECF0000}"/>
    <cellStyle name="Percent 95 3" xfId="53295" xr:uid="{00000000-0005-0000-0000-00007FCF0000}"/>
    <cellStyle name="Percent 95 3 2" xfId="53296" xr:uid="{00000000-0005-0000-0000-000080CF0000}"/>
    <cellStyle name="Percent 95 3 2 2" xfId="53297" xr:uid="{00000000-0005-0000-0000-000081CF0000}"/>
    <cellStyle name="Percent 96" xfId="53298" xr:uid="{00000000-0005-0000-0000-000082CF0000}"/>
    <cellStyle name="Percent 97" xfId="53299" xr:uid="{00000000-0005-0000-0000-000083CF0000}"/>
    <cellStyle name="Percent 98" xfId="53300" xr:uid="{00000000-0005-0000-0000-000084CF0000}"/>
    <cellStyle name="Percent 99" xfId="53301" xr:uid="{00000000-0005-0000-0000-000085CF0000}"/>
    <cellStyle name="Prozent 2" xfId="53302" xr:uid="{00000000-0005-0000-0000-000086CF0000}"/>
    <cellStyle name="Prozent 3" xfId="53303" xr:uid="{00000000-0005-0000-0000-000087CF0000}"/>
    <cellStyle name="Prozent 3 2" xfId="53304" xr:uid="{00000000-0005-0000-0000-000088CF0000}"/>
    <cellStyle name="Prozent 3 2 2" xfId="53305" xr:uid="{00000000-0005-0000-0000-000089CF0000}"/>
    <cellStyle name="Prozent 3 2 2 2" xfId="53306" xr:uid="{00000000-0005-0000-0000-00008ACF0000}"/>
    <cellStyle name="Prozent 3 2 3" xfId="53307" xr:uid="{00000000-0005-0000-0000-00008BCF0000}"/>
    <cellStyle name="Prozent 3 2 4" xfId="56587" xr:uid="{00000000-0005-0000-0000-00008CCF0000}"/>
    <cellStyle name="Prozent 3 3" xfId="53308" xr:uid="{00000000-0005-0000-0000-00008DCF0000}"/>
    <cellStyle name="Prozent 3 3 2" xfId="53309" xr:uid="{00000000-0005-0000-0000-00008ECF0000}"/>
    <cellStyle name="Prozent 3 4" xfId="53310" xr:uid="{00000000-0005-0000-0000-00008FCF0000}"/>
    <cellStyle name="Prozent 3 5" xfId="56586" xr:uid="{00000000-0005-0000-0000-000090CF0000}"/>
    <cellStyle name="PSChar" xfId="53311" xr:uid="{00000000-0005-0000-0000-000091CF0000}"/>
    <cellStyle name="PSChar 2" xfId="53312" xr:uid="{00000000-0005-0000-0000-000092CF0000}"/>
    <cellStyle name="Rhein1 赤太字" xfId="1813" xr:uid="{00000000-0005-0000-0000-000093CF0000}"/>
    <cellStyle name="Rhein1シート 標準" xfId="1814" xr:uid="{00000000-0005-0000-0000-000094CF0000}"/>
    <cellStyle name="rhein1シート 薄い黄色" xfId="1815" xr:uid="{00000000-0005-0000-0000-000095CF0000}"/>
    <cellStyle name="rhein1シート 薄い黄色 2" xfId="1816" xr:uid="{00000000-0005-0000-0000-000096CF0000}"/>
    <cellStyle name="rhein1シート 薄い黄色 2 2" xfId="1817" xr:uid="{00000000-0005-0000-0000-000097CF0000}"/>
    <cellStyle name="rhein1シート 薄い黄色 2 3" xfId="1818" xr:uid="{00000000-0005-0000-0000-000098CF0000}"/>
    <cellStyle name="rhein1シート 薄い黄色 2 4" xfId="1819" xr:uid="{00000000-0005-0000-0000-000099CF0000}"/>
    <cellStyle name="rhein1シート 薄い黄色 2 5" xfId="1820" xr:uid="{00000000-0005-0000-0000-00009ACF0000}"/>
    <cellStyle name="rhein1シート 薄い黄色 3" xfId="1821" xr:uid="{00000000-0005-0000-0000-00009BCF0000}"/>
    <cellStyle name="rhein1シート 薄い黄色 4" xfId="1822" xr:uid="{00000000-0005-0000-0000-00009CCF0000}"/>
    <cellStyle name="rhein1シート 薄い黄色 5" xfId="1823" xr:uid="{00000000-0005-0000-0000-00009DCF0000}"/>
    <cellStyle name="rhein1シート 薄い黄色 6" xfId="1824" xr:uid="{00000000-0005-0000-0000-00009ECF0000}"/>
    <cellStyle name="Rhein1シート 表" xfId="1825" xr:uid="{00000000-0005-0000-0000-00009FCF0000}"/>
    <cellStyle name="Rhein1シート 表 2" xfId="1826" xr:uid="{00000000-0005-0000-0000-0000A0CF0000}"/>
    <cellStyle name="Rhein1シート 表 2 2" xfId="1827" xr:uid="{00000000-0005-0000-0000-0000A1CF0000}"/>
    <cellStyle name="Rhein1シート 表 2 3" xfId="1828" xr:uid="{00000000-0005-0000-0000-0000A2CF0000}"/>
    <cellStyle name="Rhein1シート 表 2 4" xfId="1829" xr:uid="{00000000-0005-0000-0000-0000A3CF0000}"/>
    <cellStyle name="Rhein1シート 表 2 5" xfId="1830" xr:uid="{00000000-0005-0000-0000-0000A4CF0000}"/>
    <cellStyle name="Rhein1シート 表 3" xfId="1831" xr:uid="{00000000-0005-0000-0000-0000A5CF0000}"/>
    <cellStyle name="Rhein1シート 表 4" xfId="1832" xr:uid="{00000000-0005-0000-0000-0000A6CF0000}"/>
    <cellStyle name="Rhein1シート 表 5" xfId="1833" xr:uid="{00000000-0005-0000-0000-0000A7CF0000}"/>
    <cellStyle name="Rhein1シート 表 6" xfId="1834" xr:uid="{00000000-0005-0000-0000-0000A8CF0000}"/>
    <cellStyle name="Rhein1シート 表　太字" xfId="1835" xr:uid="{00000000-0005-0000-0000-0000A9CF0000}"/>
    <cellStyle name="Rhein1シート 表　太字 2" xfId="1836" xr:uid="{00000000-0005-0000-0000-0000AACF0000}"/>
    <cellStyle name="Rhein1シート 表　太字 2 2" xfId="1837" xr:uid="{00000000-0005-0000-0000-0000ABCF0000}"/>
    <cellStyle name="Rhein1シート 表　太字 2 3" xfId="1838" xr:uid="{00000000-0005-0000-0000-0000ACCF0000}"/>
    <cellStyle name="Rhein1シート 表　太字 2 4" xfId="1839" xr:uid="{00000000-0005-0000-0000-0000ADCF0000}"/>
    <cellStyle name="Rhein1シート 表　太字 2 5" xfId="1840" xr:uid="{00000000-0005-0000-0000-0000AECF0000}"/>
    <cellStyle name="Rhein1シート 表　太字 3" xfId="1841" xr:uid="{00000000-0005-0000-0000-0000AFCF0000}"/>
    <cellStyle name="Rhein1シート 表　太字 4" xfId="1842" xr:uid="{00000000-0005-0000-0000-0000B0CF0000}"/>
    <cellStyle name="Rhein1シート 表　太字 5" xfId="1843" xr:uid="{00000000-0005-0000-0000-0000B1CF0000}"/>
    <cellStyle name="Rhein1シート 表　太字 6" xfId="1844" xr:uid="{00000000-0005-0000-0000-0000B2CF0000}"/>
    <cellStyle name="Rhein1シート 表 朱色" xfId="1845" xr:uid="{00000000-0005-0000-0000-0000B3CF0000}"/>
    <cellStyle name="Rhein1シート 表 朱色 2" xfId="1846" xr:uid="{00000000-0005-0000-0000-0000B4CF0000}"/>
    <cellStyle name="Rhein1シート 表 朱色 2 2" xfId="1847" xr:uid="{00000000-0005-0000-0000-0000B5CF0000}"/>
    <cellStyle name="Rhein1シート 表 朱色 2 3" xfId="1848" xr:uid="{00000000-0005-0000-0000-0000B6CF0000}"/>
    <cellStyle name="Rhein1シート 表 朱色 2 4" xfId="1849" xr:uid="{00000000-0005-0000-0000-0000B7CF0000}"/>
    <cellStyle name="Rhein1シート 表 朱色 2 5" xfId="1850" xr:uid="{00000000-0005-0000-0000-0000B8CF0000}"/>
    <cellStyle name="Rhein1シート 表 朱色 3" xfId="1851" xr:uid="{00000000-0005-0000-0000-0000B9CF0000}"/>
    <cellStyle name="Rhein1シート 表 朱色 4" xfId="1852" xr:uid="{00000000-0005-0000-0000-0000BACF0000}"/>
    <cellStyle name="Rhein1シート 表 朱色 5" xfId="1853" xr:uid="{00000000-0005-0000-0000-0000BBCF0000}"/>
    <cellStyle name="Rhein1シート 表 朱色 6" xfId="1854" xr:uid="{00000000-0005-0000-0000-0000BCCF0000}"/>
    <cellStyle name="Rhein1シート 表_３枚交互給紙" xfId="1855" xr:uid="{00000000-0005-0000-0000-0000BDCF0000}"/>
    <cellStyle name="Rhein1シート 見出し" xfId="1856" xr:uid="{00000000-0005-0000-0000-0000BECF0000}"/>
    <cellStyle name="rhein1シート標準" xfId="1857" xr:uid="{00000000-0005-0000-0000-0000BFCF0000}"/>
    <cellStyle name="rhein1シート水色" xfId="1858" xr:uid="{00000000-0005-0000-0000-0000C0CF0000}"/>
    <cellStyle name="rhein1シート水色 2" xfId="1859" xr:uid="{00000000-0005-0000-0000-0000C1CF0000}"/>
    <cellStyle name="rhein1シート水色 2 2" xfId="1860" xr:uid="{00000000-0005-0000-0000-0000C2CF0000}"/>
    <cellStyle name="rhein1シート水色 2 3" xfId="1861" xr:uid="{00000000-0005-0000-0000-0000C3CF0000}"/>
    <cellStyle name="rhein1シート水色 2 4" xfId="1862" xr:uid="{00000000-0005-0000-0000-0000C4CF0000}"/>
    <cellStyle name="rhein1シート水色 2 5" xfId="1863" xr:uid="{00000000-0005-0000-0000-0000C5CF0000}"/>
    <cellStyle name="rhein1シート水色 3" xfId="1864" xr:uid="{00000000-0005-0000-0000-0000C6CF0000}"/>
    <cellStyle name="rhein1シート水色 4" xfId="1865" xr:uid="{00000000-0005-0000-0000-0000C7CF0000}"/>
    <cellStyle name="rhein1シート水色 5" xfId="1866" xr:uid="{00000000-0005-0000-0000-0000C8CF0000}"/>
    <cellStyle name="rhein1シート水色 6" xfId="1867" xr:uid="{00000000-0005-0000-0000-0000C9CF0000}"/>
    <cellStyle name="rhein1シート灰色" xfId="1868" xr:uid="{00000000-0005-0000-0000-0000CACF0000}"/>
    <cellStyle name="rhein1シート灰色 2" xfId="1869" xr:uid="{00000000-0005-0000-0000-0000CBCF0000}"/>
    <cellStyle name="rhein1シート灰色 2 2" xfId="1870" xr:uid="{00000000-0005-0000-0000-0000CCCF0000}"/>
    <cellStyle name="rhein1シート灰色 2 3" xfId="1871" xr:uid="{00000000-0005-0000-0000-0000CDCF0000}"/>
    <cellStyle name="rhein1シート灰色 2 4" xfId="1872" xr:uid="{00000000-0005-0000-0000-0000CECF0000}"/>
    <cellStyle name="rhein1シート灰色 2 5" xfId="1873" xr:uid="{00000000-0005-0000-0000-0000CFCF0000}"/>
    <cellStyle name="rhein1シート灰色 3" xfId="1874" xr:uid="{00000000-0005-0000-0000-0000D0CF0000}"/>
    <cellStyle name="rhein1シート灰色 4" xfId="1875" xr:uid="{00000000-0005-0000-0000-0000D1CF0000}"/>
    <cellStyle name="rhein1シート灰色 5" xfId="1876" xr:uid="{00000000-0005-0000-0000-0000D2CF0000}"/>
    <cellStyle name="rhein1シート灰色 6" xfId="1877" xr:uid="{00000000-0005-0000-0000-0000D3CF0000}"/>
    <cellStyle name="rhein1シート緑色" xfId="1878" xr:uid="{00000000-0005-0000-0000-0000D4CF0000}"/>
    <cellStyle name="rhein1シート緑色 2" xfId="1879" xr:uid="{00000000-0005-0000-0000-0000D5CF0000}"/>
    <cellStyle name="rhein1シート緑色 2 2" xfId="1880" xr:uid="{00000000-0005-0000-0000-0000D6CF0000}"/>
    <cellStyle name="rhein1シート緑色 2 3" xfId="1881" xr:uid="{00000000-0005-0000-0000-0000D7CF0000}"/>
    <cellStyle name="rhein1シート緑色 2 4" xfId="1882" xr:uid="{00000000-0005-0000-0000-0000D8CF0000}"/>
    <cellStyle name="rhein1シート緑色 2 5" xfId="1883" xr:uid="{00000000-0005-0000-0000-0000D9CF0000}"/>
    <cellStyle name="rhein1シート緑色 3" xfId="1884" xr:uid="{00000000-0005-0000-0000-0000DACF0000}"/>
    <cellStyle name="rhein1シート緑色 4" xfId="1885" xr:uid="{00000000-0005-0000-0000-0000DBCF0000}"/>
    <cellStyle name="rhein1シート緑色 5" xfId="1886" xr:uid="{00000000-0005-0000-0000-0000DCCF0000}"/>
    <cellStyle name="rhein1シート緑色 6" xfId="1887" xr:uid="{00000000-0005-0000-0000-0000DDCF0000}"/>
    <cellStyle name="Rhein1シート黄色" xfId="1888" xr:uid="{00000000-0005-0000-0000-0000DECF0000}"/>
    <cellStyle name="Rhein1シート黄色 2" xfId="1889" xr:uid="{00000000-0005-0000-0000-0000DFCF0000}"/>
    <cellStyle name="Rhein1シート黄色 2 2" xfId="1890" xr:uid="{00000000-0005-0000-0000-0000E0CF0000}"/>
    <cellStyle name="Rhein1シート黄色 2 3" xfId="1891" xr:uid="{00000000-0005-0000-0000-0000E1CF0000}"/>
    <cellStyle name="Rhein1シート黄色 2 4" xfId="1892" xr:uid="{00000000-0005-0000-0000-0000E2CF0000}"/>
    <cellStyle name="Rhein1シート黄色 2 5" xfId="1893" xr:uid="{00000000-0005-0000-0000-0000E3CF0000}"/>
    <cellStyle name="Rhein1シート黄色 3" xfId="1894" xr:uid="{00000000-0005-0000-0000-0000E4CF0000}"/>
    <cellStyle name="Rhein1シート黄色 4" xfId="1895" xr:uid="{00000000-0005-0000-0000-0000E5CF0000}"/>
    <cellStyle name="Rhein1シート黄色 5" xfId="1896" xr:uid="{00000000-0005-0000-0000-0000E6CF0000}"/>
    <cellStyle name="Rhein1シート黄色 6" xfId="1897" xr:uid="{00000000-0005-0000-0000-0000E7CF0000}"/>
    <cellStyle name="SAPBEXaggData" xfId="1898" xr:uid="{00000000-0005-0000-0000-0000E8CF0000}"/>
    <cellStyle name="SAPBEXaggData 2" xfId="1899" xr:uid="{00000000-0005-0000-0000-0000E9CF0000}"/>
    <cellStyle name="SAPBEXaggData 2 2" xfId="1900" xr:uid="{00000000-0005-0000-0000-0000EACF0000}"/>
    <cellStyle name="SAPBEXaggData 2 2 2" xfId="1901" xr:uid="{00000000-0005-0000-0000-0000EBCF0000}"/>
    <cellStyle name="SAPBEXaggData 2 2 2 2" xfId="1902" xr:uid="{00000000-0005-0000-0000-0000ECCF0000}"/>
    <cellStyle name="SAPBEXaggData 2 2 2 3" xfId="1903" xr:uid="{00000000-0005-0000-0000-0000EDCF0000}"/>
    <cellStyle name="SAPBEXaggData 2 2 2 4" xfId="1904" xr:uid="{00000000-0005-0000-0000-0000EECF0000}"/>
    <cellStyle name="SAPBEXaggData 2 2 3" xfId="1905" xr:uid="{00000000-0005-0000-0000-0000EFCF0000}"/>
    <cellStyle name="SAPBEXaggData 2 2 3 2" xfId="1906" xr:uid="{00000000-0005-0000-0000-0000F0CF0000}"/>
    <cellStyle name="SAPBEXaggData 2 2 3 3" xfId="1907" xr:uid="{00000000-0005-0000-0000-0000F1CF0000}"/>
    <cellStyle name="SAPBEXaggData 2 2 3 4" xfId="1908" xr:uid="{00000000-0005-0000-0000-0000F2CF0000}"/>
    <cellStyle name="SAPBEXaggData 2 2 4" xfId="1909" xr:uid="{00000000-0005-0000-0000-0000F3CF0000}"/>
    <cellStyle name="SAPBEXaggData 2 2 4 2" xfId="1910" xr:uid="{00000000-0005-0000-0000-0000F4CF0000}"/>
    <cellStyle name="SAPBEXaggData 2 2 4 3" xfId="1911" xr:uid="{00000000-0005-0000-0000-0000F5CF0000}"/>
    <cellStyle name="SAPBEXaggData 2 2 4 4" xfId="1912" xr:uid="{00000000-0005-0000-0000-0000F6CF0000}"/>
    <cellStyle name="SAPBEXaggData 2 2 5" xfId="1913" xr:uid="{00000000-0005-0000-0000-0000F7CF0000}"/>
    <cellStyle name="SAPBEXaggData 2 2 6" xfId="1914" xr:uid="{00000000-0005-0000-0000-0000F8CF0000}"/>
    <cellStyle name="SAPBEXaggData 2 2 7" xfId="1915" xr:uid="{00000000-0005-0000-0000-0000F9CF0000}"/>
    <cellStyle name="SAPBEXaggData 2 3" xfId="1916" xr:uid="{00000000-0005-0000-0000-0000FACF0000}"/>
    <cellStyle name="SAPBEXaggData 2 3 2" xfId="1917" xr:uid="{00000000-0005-0000-0000-0000FBCF0000}"/>
    <cellStyle name="SAPBEXaggData 2 3 3" xfId="1918" xr:uid="{00000000-0005-0000-0000-0000FCCF0000}"/>
    <cellStyle name="SAPBEXaggData 2 3 4" xfId="1919" xr:uid="{00000000-0005-0000-0000-0000FDCF0000}"/>
    <cellStyle name="SAPBEXaggData 2 4" xfId="1920" xr:uid="{00000000-0005-0000-0000-0000FECF0000}"/>
    <cellStyle name="SAPBEXaggData 2 4 2" xfId="1921" xr:uid="{00000000-0005-0000-0000-0000FFCF0000}"/>
    <cellStyle name="SAPBEXaggData 2 4 3" xfId="1922" xr:uid="{00000000-0005-0000-0000-000000D00000}"/>
    <cellStyle name="SAPBEXaggData 2 4 4" xfId="1923" xr:uid="{00000000-0005-0000-0000-000001D00000}"/>
    <cellStyle name="SAPBEXaggData 2 5" xfId="1924" xr:uid="{00000000-0005-0000-0000-000002D00000}"/>
    <cellStyle name="SAPBEXaggData 2 5 2" xfId="1925" xr:uid="{00000000-0005-0000-0000-000003D00000}"/>
    <cellStyle name="SAPBEXaggData 2 5 3" xfId="1926" xr:uid="{00000000-0005-0000-0000-000004D00000}"/>
    <cellStyle name="SAPBEXaggData 2 5 4" xfId="1927" xr:uid="{00000000-0005-0000-0000-000005D00000}"/>
    <cellStyle name="SAPBEXaggData 2 6" xfId="1928" xr:uid="{00000000-0005-0000-0000-000006D00000}"/>
    <cellStyle name="SAPBEXaggData 2 7" xfId="1929" xr:uid="{00000000-0005-0000-0000-000007D00000}"/>
    <cellStyle name="SAPBEXaggData 2 8" xfId="1930" xr:uid="{00000000-0005-0000-0000-000008D00000}"/>
    <cellStyle name="SAPBEXaggData 2 9" xfId="56588" xr:uid="{00000000-0005-0000-0000-000009D00000}"/>
    <cellStyle name="SAPBEXaggData 3" xfId="1931" xr:uid="{00000000-0005-0000-0000-00000AD00000}"/>
    <cellStyle name="SAPBEXaggData 3 2" xfId="1932" xr:uid="{00000000-0005-0000-0000-00000BD00000}"/>
    <cellStyle name="SAPBEXaggData 3 2 2" xfId="1933" xr:uid="{00000000-0005-0000-0000-00000CD00000}"/>
    <cellStyle name="SAPBEXaggData 3 2 3" xfId="1934" xr:uid="{00000000-0005-0000-0000-00000DD00000}"/>
    <cellStyle name="SAPBEXaggData 3 2 4" xfId="1935" xr:uid="{00000000-0005-0000-0000-00000ED00000}"/>
    <cellStyle name="SAPBEXaggData 3 3" xfId="1936" xr:uid="{00000000-0005-0000-0000-00000FD00000}"/>
    <cellStyle name="SAPBEXaggData 3 3 2" xfId="1937" xr:uid="{00000000-0005-0000-0000-000010D00000}"/>
    <cellStyle name="SAPBEXaggData 3 3 3" xfId="1938" xr:uid="{00000000-0005-0000-0000-000011D00000}"/>
    <cellStyle name="SAPBEXaggData 3 3 4" xfId="1939" xr:uid="{00000000-0005-0000-0000-000012D00000}"/>
    <cellStyle name="SAPBEXaggData 3 4" xfId="1940" xr:uid="{00000000-0005-0000-0000-000013D00000}"/>
    <cellStyle name="SAPBEXaggData 3 4 2" xfId="1941" xr:uid="{00000000-0005-0000-0000-000014D00000}"/>
    <cellStyle name="SAPBEXaggData 3 4 3" xfId="1942" xr:uid="{00000000-0005-0000-0000-000015D00000}"/>
    <cellStyle name="SAPBEXaggData 3 4 4" xfId="1943" xr:uid="{00000000-0005-0000-0000-000016D00000}"/>
    <cellStyle name="SAPBEXaggData 3 5" xfId="1944" xr:uid="{00000000-0005-0000-0000-000017D00000}"/>
    <cellStyle name="SAPBEXaggData 3 6" xfId="1945" xr:uid="{00000000-0005-0000-0000-000018D00000}"/>
    <cellStyle name="SAPBEXaggData 3 7" xfId="1946" xr:uid="{00000000-0005-0000-0000-000019D00000}"/>
    <cellStyle name="SAPBEXaggData 4" xfId="1947" xr:uid="{00000000-0005-0000-0000-00001AD00000}"/>
    <cellStyle name="SAPBEXaggData 4 2" xfId="1948" xr:uid="{00000000-0005-0000-0000-00001BD00000}"/>
    <cellStyle name="SAPBEXaggData 4 3" xfId="1949" xr:uid="{00000000-0005-0000-0000-00001CD00000}"/>
    <cellStyle name="SAPBEXaggData 4 4" xfId="1950" xr:uid="{00000000-0005-0000-0000-00001DD00000}"/>
    <cellStyle name="SAPBEXaggData 5" xfId="1951" xr:uid="{00000000-0005-0000-0000-00001ED00000}"/>
    <cellStyle name="SAPBEXaggData 5 2" xfId="1952" xr:uid="{00000000-0005-0000-0000-00001FD00000}"/>
    <cellStyle name="SAPBEXaggData 5 3" xfId="1953" xr:uid="{00000000-0005-0000-0000-000020D00000}"/>
    <cellStyle name="SAPBEXaggData 5 4" xfId="1954" xr:uid="{00000000-0005-0000-0000-000021D00000}"/>
    <cellStyle name="SAPBEXaggData 6" xfId="1955" xr:uid="{00000000-0005-0000-0000-000022D00000}"/>
    <cellStyle name="SAPBEXaggData 6 2" xfId="1956" xr:uid="{00000000-0005-0000-0000-000023D00000}"/>
    <cellStyle name="SAPBEXaggData 6 3" xfId="1957" xr:uid="{00000000-0005-0000-0000-000024D00000}"/>
    <cellStyle name="SAPBEXaggData 6 4" xfId="1958" xr:uid="{00000000-0005-0000-0000-000025D00000}"/>
    <cellStyle name="SAPBEXaggData 7" xfId="1959" xr:uid="{00000000-0005-0000-0000-000026D00000}"/>
    <cellStyle name="SAPBEXaggData 7 2" xfId="1960" xr:uid="{00000000-0005-0000-0000-000027D00000}"/>
    <cellStyle name="SAPBEXaggData 7 3" xfId="1961" xr:uid="{00000000-0005-0000-0000-000028D00000}"/>
    <cellStyle name="SAPBEXaggData 7 4" xfId="1962" xr:uid="{00000000-0005-0000-0000-000029D00000}"/>
    <cellStyle name="SAPBEXaggData 7 5" xfId="1963" xr:uid="{00000000-0005-0000-0000-00002AD00000}"/>
    <cellStyle name="SAPBEXaggData 8" xfId="53313" xr:uid="{00000000-0005-0000-0000-00002BD00000}"/>
    <cellStyle name="SAPBEXaggData_Cost Study Table" xfId="1964" xr:uid="{00000000-0005-0000-0000-00002CD00000}"/>
    <cellStyle name="SAPBEXaggDataEmph" xfId="1965" xr:uid="{00000000-0005-0000-0000-00002DD00000}"/>
    <cellStyle name="SAPBEXaggDataEmph 2" xfId="1966" xr:uid="{00000000-0005-0000-0000-00002ED00000}"/>
    <cellStyle name="SAPBEXaggDataEmph 2 2" xfId="1967" xr:uid="{00000000-0005-0000-0000-00002FD00000}"/>
    <cellStyle name="SAPBEXaggDataEmph 2 2 2" xfId="1968" xr:uid="{00000000-0005-0000-0000-000030D00000}"/>
    <cellStyle name="SAPBEXaggDataEmph 2 2 2 2" xfId="1969" xr:uid="{00000000-0005-0000-0000-000031D00000}"/>
    <cellStyle name="SAPBEXaggDataEmph 2 2 2 3" xfId="1970" xr:uid="{00000000-0005-0000-0000-000032D00000}"/>
    <cellStyle name="SAPBEXaggDataEmph 2 2 2 4" xfId="1971" xr:uid="{00000000-0005-0000-0000-000033D00000}"/>
    <cellStyle name="SAPBEXaggDataEmph 2 2 3" xfId="1972" xr:uid="{00000000-0005-0000-0000-000034D00000}"/>
    <cellStyle name="SAPBEXaggDataEmph 2 2 3 2" xfId="1973" xr:uid="{00000000-0005-0000-0000-000035D00000}"/>
    <cellStyle name="SAPBEXaggDataEmph 2 2 3 3" xfId="1974" xr:uid="{00000000-0005-0000-0000-000036D00000}"/>
    <cellStyle name="SAPBEXaggDataEmph 2 2 3 4" xfId="1975" xr:uid="{00000000-0005-0000-0000-000037D00000}"/>
    <cellStyle name="SAPBEXaggDataEmph 2 2 4" xfId="1976" xr:uid="{00000000-0005-0000-0000-000038D00000}"/>
    <cellStyle name="SAPBEXaggDataEmph 2 2 4 2" xfId="1977" xr:uid="{00000000-0005-0000-0000-000039D00000}"/>
    <cellStyle name="SAPBEXaggDataEmph 2 2 4 3" xfId="1978" xr:uid="{00000000-0005-0000-0000-00003AD00000}"/>
    <cellStyle name="SAPBEXaggDataEmph 2 2 4 4" xfId="1979" xr:uid="{00000000-0005-0000-0000-00003BD00000}"/>
    <cellStyle name="SAPBEXaggDataEmph 2 2 5" xfId="1980" xr:uid="{00000000-0005-0000-0000-00003CD00000}"/>
    <cellStyle name="SAPBEXaggDataEmph 2 2 6" xfId="1981" xr:uid="{00000000-0005-0000-0000-00003DD00000}"/>
    <cellStyle name="SAPBEXaggDataEmph 2 2 7" xfId="1982" xr:uid="{00000000-0005-0000-0000-00003ED00000}"/>
    <cellStyle name="SAPBEXaggDataEmph 2 3" xfId="1983" xr:uid="{00000000-0005-0000-0000-00003FD00000}"/>
    <cellStyle name="SAPBEXaggDataEmph 2 3 2" xfId="1984" xr:uid="{00000000-0005-0000-0000-000040D00000}"/>
    <cellStyle name="SAPBEXaggDataEmph 2 3 3" xfId="1985" xr:uid="{00000000-0005-0000-0000-000041D00000}"/>
    <cellStyle name="SAPBEXaggDataEmph 2 3 4" xfId="1986" xr:uid="{00000000-0005-0000-0000-000042D00000}"/>
    <cellStyle name="SAPBEXaggDataEmph 2 4" xfId="1987" xr:uid="{00000000-0005-0000-0000-000043D00000}"/>
    <cellStyle name="SAPBEXaggDataEmph 2 4 2" xfId="1988" xr:uid="{00000000-0005-0000-0000-000044D00000}"/>
    <cellStyle name="SAPBEXaggDataEmph 2 4 3" xfId="1989" xr:uid="{00000000-0005-0000-0000-000045D00000}"/>
    <cellStyle name="SAPBEXaggDataEmph 2 4 4" xfId="1990" xr:uid="{00000000-0005-0000-0000-000046D00000}"/>
    <cellStyle name="SAPBEXaggDataEmph 2 5" xfId="1991" xr:uid="{00000000-0005-0000-0000-000047D00000}"/>
    <cellStyle name="SAPBEXaggDataEmph 2 5 2" xfId="1992" xr:uid="{00000000-0005-0000-0000-000048D00000}"/>
    <cellStyle name="SAPBEXaggDataEmph 2 5 3" xfId="1993" xr:uid="{00000000-0005-0000-0000-000049D00000}"/>
    <cellStyle name="SAPBEXaggDataEmph 2 5 4" xfId="1994" xr:uid="{00000000-0005-0000-0000-00004AD00000}"/>
    <cellStyle name="SAPBEXaggDataEmph 2 6" xfId="1995" xr:uid="{00000000-0005-0000-0000-00004BD00000}"/>
    <cellStyle name="SAPBEXaggDataEmph 2 7" xfId="1996" xr:uid="{00000000-0005-0000-0000-00004CD00000}"/>
    <cellStyle name="SAPBEXaggDataEmph 2 8" xfId="1997" xr:uid="{00000000-0005-0000-0000-00004DD00000}"/>
    <cellStyle name="SAPBEXaggDataEmph 3" xfId="1998" xr:uid="{00000000-0005-0000-0000-00004ED00000}"/>
    <cellStyle name="SAPBEXaggDataEmph 3 2" xfId="1999" xr:uid="{00000000-0005-0000-0000-00004FD00000}"/>
    <cellStyle name="SAPBEXaggDataEmph 3 2 2" xfId="2000" xr:uid="{00000000-0005-0000-0000-000050D00000}"/>
    <cellStyle name="SAPBEXaggDataEmph 3 2 3" xfId="2001" xr:uid="{00000000-0005-0000-0000-000051D00000}"/>
    <cellStyle name="SAPBEXaggDataEmph 3 2 4" xfId="2002" xr:uid="{00000000-0005-0000-0000-000052D00000}"/>
    <cellStyle name="SAPBEXaggDataEmph 3 3" xfId="2003" xr:uid="{00000000-0005-0000-0000-000053D00000}"/>
    <cellStyle name="SAPBEXaggDataEmph 3 3 2" xfId="2004" xr:uid="{00000000-0005-0000-0000-000054D00000}"/>
    <cellStyle name="SAPBEXaggDataEmph 3 3 3" xfId="2005" xr:uid="{00000000-0005-0000-0000-000055D00000}"/>
    <cellStyle name="SAPBEXaggDataEmph 3 3 4" xfId="2006" xr:uid="{00000000-0005-0000-0000-000056D00000}"/>
    <cellStyle name="SAPBEXaggDataEmph 3 4" xfId="2007" xr:uid="{00000000-0005-0000-0000-000057D00000}"/>
    <cellStyle name="SAPBEXaggDataEmph 3 4 2" xfId="2008" xr:uid="{00000000-0005-0000-0000-000058D00000}"/>
    <cellStyle name="SAPBEXaggDataEmph 3 4 3" xfId="2009" xr:uid="{00000000-0005-0000-0000-000059D00000}"/>
    <cellStyle name="SAPBEXaggDataEmph 3 4 4" xfId="2010" xr:uid="{00000000-0005-0000-0000-00005AD00000}"/>
    <cellStyle name="SAPBEXaggDataEmph 3 5" xfId="2011" xr:uid="{00000000-0005-0000-0000-00005BD00000}"/>
    <cellStyle name="SAPBEXaggDataEmph 3 6" xfId="2012" xr:uid="{00000000-0005-0000-0000-00005CD00000}"/>
    <cellStyle name="SAPBEXaggDataEmph 3 7" xfId="2013" xr:uid="{00000000-0005-0000-0000-00005DD00000}"/>
    <cellStyle name="SAPBEXaggDataEmph 4" xfId="2014" xr:uid="{00000000-0005-0000-0000-00005ED00000}"/>
    <cellStyle name="SAPBEXaggDataEmph 4 2" xfId="2015" xr:uid="{00000000-0005-0000-0000-00005FD00000}"/>
    <cellStyle name="SAPBEXaggDataEmph 4 3" xfId="2016" xr:uid="{00000000-0005-0000-0000-000060D00000}"/>
    <cellStyle name="SAPBEXaggDataEmph 4 4" xfId="2017" xr:uid="{00000000-0005-0000-0000-000061D00000}"/>
    <cellStyle name="SAPBEXaggDataEmph 5" xfId="2018" xr:uid="{00000000-0005-0000-0000-000062D00000}"/>
    <cellStyle name="SAPBEXaggDataEmph 5 2" xfId="2019" xr:uid="{00000000-0005-0000-0000-000063D00000}"/>
    <cellStyle name="SAPBEXaggDataEmph 5 3" xfId="2020" xr:uid="{00000000-0005-0000-0000-000064D00000}"/>
    <cellStyle name="SAPBEXaggDataEmph 5 4" xfId="2021" xr:uid="{00000000-0005-0000-0000-000065D00000}"/>
    <cellStyle name="SAPBEXaggDataEmph 6" xfId="2022" xr:uid="{00000000-0005-0000-0000-000066D00000}"/>
    <cellStyle name="SAPBEXaggDataEmph 6 2" xfId="2023" xr:uid="{00000000-0005-0000-0000-000067D00000}"/>
    <cellStyle name="SAPBEXaggDataEmph 6 3" xfId="2024" xr:uid="{00000000-0005-0000-0000-000068D00000}"/>
    <cellStyle name="SAPBEXaggDataEmph 6 4" xfId="2025" xr:uid="{00000000-0005-0000-0000-000069D00000}"/>
    <cellStyle name="SAPBEXaggDataEmph 7" xfId="2026" xr:uid="{00000000-0005-0000-0000-00006AD00000}"/>
    <cellStyle name="SAPBEXaggDataEmph 7 2" xfId="2027" xr:uid="{00000000-0005-0000-0000-00006BD00000}"/>
    <cellStyle name="SAPBEXaggDataEmph 7 3" xfId="2028" xr:uid="{00000000-0005-0000-0000-00006CD00000}"/>
    <cellStyle name="SAPBEXaggDataEmph 7 4" xfId="2029" xr:uid="{00000000-0005-0000-0000-00006DD00000}"/>
    <cellStyle name="SAPBEXaggDataEmph 7 5" xfId="2030" xr:uid="{00000000-0005-0000-0000-00006ED00000}"/>
    <cellStyle name="SAPBEXaggDataEmph 8" xfId="53314" xr:uid="{00000000-0005-0000-0000-00006FD00000}"/>
    <cellStyle name="SAPBEXaggDataEmph_Cost Study Table" xfId="2031" xr:uid="{00000000-0005-0000-0000-000070D00000}"/>
    <cellStyle name="SAPBEXaggItem" xfId="2032" xr:uid="{00000000-0005-0000-0000-000071D00000}"/>
    <cellStyle name="SAPBEXaggItem 2" xfId="2033" xr:uid="{00000000-0005-0000-0000-000072D00000}"/>
    <cellStyle name="SAPBEXaggItem 2 2" xfId="2034" xr:uid="{00000000-0005-0000-0000-000073D00000}"/>
    <cellStyle name="SAPBEXaggItem 2 2 2" xfId="2035" xr:uid="{00000000-0005-0000-0000-000074D00000}"/>
    <cellStyle name="SAPBEXaggItem 2 2 2 2" xfId="2036" xr:uid="{00000000-0005-0000-0000-000075D00000}"/>
    <cellStyle name="SAPBEXaggItem 2 2 2 3" xfId="2037" xr:uid="{00000000-0005-0000-0000-000076D00000}"/>
    <cellStyle name="SAPBEXaggItem 2 2 2 4" xfId="2038" xr:uid="{00000000-0005-0000-0000-000077D00000}"/>
    <cellStyle name="SAPBEXaggItem 2 2 3" xfId="2039" xr:uid="{00000000-0005-0000-0000-000078D00000}"/>
    <cellStyle name="SAPBEXaggItem 2 2 3 2" xfId="2040" xr:uid="{00000000-0005-0000-0000-000079D00000}"/>
    <cellStyle name="SAPBEXaggItem 2 2 3 3" xfId="2041" xr:uid="{00000000-0005-0000-0000-00007AD00000}"/>
    <cellStyle name="SAPBEXaggItem 2 2 3 4" xfId="2042" xr:uid="{00000000-0005-0000-0000-00007BD00000}"/>
    <cellStyle name="SAPBEXaggItem 2 2 4" xfId="2043" xr:uid="{00000000-0005-0000-0000-00007CD00000}"/>
    <cellStyle name="SAPBEXaggItem 2 2 4 2" xfId="2044" xr:uid="{00000000-0005-0000-0000-00007DD00000}"/>
    <cellStyle name="SAPBEXaggItem 2 2 4 3" xfId="2045" xr:uid="{00000000-0005-0000-0000-00007ED00000}"/>
    <cellStyle name="SAPBEXaggItem 2 2 4 4" xfId="2046" xr:uid="{00000000-0005-0000-0000-00007FD00000}"/>
    <cellStyle name="SAPBEXaggItem 2 2 5" xfId="2047" xr:uid="{00000000-0005-0000-0000-000080D00000}"/>
    <cellStyle name="SAPBEXaggItem 2 2 6" xfId="2048" xr:uid="{00000000-0005-0000-0000-000081D00000}"/>
    <cellStyle name="SAPBEXaggItem 2 2 7" xfId="2049" xr:uid="{00000000-0005-0000-0000-000082D00000}"/>
    <cellStyle name="SAPBEXaggItem 2 3" xfId="2050" xr:uid="{00000000-0005-0000-0000-000083D00000}"/>
    <cellStyle name="SAPBEXaggItem 2 3 2" xfId="2051" xr:uid="{00000000-0005-0000-0000-000084D00000}"/>
    <cellStyle name="SAPBEXaggItem 2 3 3" xfId="2052" xr:uid="{00000000-0005-0000-0000-000085D00000}"/>
    <cellStyle name="SAPBEXaggItem 2 3 4" xfId="2053" xr:uid="{00000000-0005-0000-0000-000086D00000}"/>
    <cellStyle name="SAPBEXaggItem 2 4" xfId="2054" xr:uid="{00000000-0005-0000-0000-000087D00000}"/>
    <cellStyle name="SAPBEXaggItem 2 4 2" xfId="2055" xr:uid="{00000000-0005-0000-0000-000088D00000}"/>
    <cellStyle name="SAPBEXaggItem 2 4 3" xfId="2056" xr:uid="{00000000-0005-0000-0000-000089D00000}"/>
    <cellStyle name="SAPBEXaggItem 2 4 4" xfId="2057" xr:uid="{00000000-0005-0000-0000-00008AD00000}"/>
    <cellStyle name="SAPBEXaggItem 2 5" xfId="2058" xr:uid="{00000000-0005-0000-0000-00008BD00000}"/>
    <cellStyle name="SAPBEXaggItem 2 5 2" xfId="2059" xr:uid="{00000000-0005-0000-0000-00008CD00000}"/>
    <cellStyle name="SAPBEXaggItem 2 5 3" xfId="2060" xr:uid="{00000000-0005-0000-0000-00008DD00000}"/>
    <cellStyle name="SAPBEXaggItem 2 5 4" xfId="2061" xr:uid="{00000000-0005-0000-0000-00008ED00000}"/>
    <cellStyle name="SAPBEXaggItem 2 6" xfId="2062" xr:uid="{00000000-0005-0000-0000-00008FD00000}"/>
    <cellStyle name="SAPBEXaggItem 2 7" xfId="2063" xr:uid="{00000000-0005-0000-0000-000090D00000}"/>
    <cellStyle name="SAPBEXaggItem 2 8" xfId="2064" xr:uid="{00000000-0005-0000-0000-000091D00000}"/>
    <cellStyle name="SAPBEXaggItem 2 9" xfId="56589" xr:uid="{00000000-0005-0000-0000-000092D00000}"/>
    <cellStyle name="SAPBEXaggItem 3" xfId="2065" xr:uid="{00000000-0005-0000-0000-000093D00000}"/>
    <cellStyle name="SAPBEXaggItem 3 2" xfId="2066" xr:uid="{00000000-0005-0000-0000-000094D00000}"/>
    <cellStyle name="SAPBEXaggItem 3 2 2" xfId="2067" xr:uid="{00000000-0005-0000-0000-000095D00000}"/>
    <cellStyle name="SAPBEXaggItem 3 2 3" xfId="2068" xr:uid="{00000000-0005-0000-0000-000096D00000}"/>
    <cellStyle name="SAPBEXaggItem 3 2 4" xfId="2069" xr:uid="{00000000-0005-0000-0000-000097D00000}"/>
    <cellStyle name="SAPBEXaggItem 3 3" xfId="2070" xr:uid="{00000000-0005-0000-0000-000098D00000}"/>
    <cellStyle name="SAPBEXaggItem 3 3 2" xfId="2071" xr:uid="{00000000-0005-0000-0000-000099D00000}"/>
    <cellStyle name="SAPBEXaggItem 3 3 3" xfId="2072" xr:uid="{00000000-0005-0000-0000-00009AD00000}"/>
    <cellStyle name="SAPBEXaggItem 3 3 4" xfId="2073" xr:uid="{00000000-0005-0000-0000-00009BD00000}"/>
    <cellStyle name="SAPBEXaggItem 3 4" xfId="2074" xr:uid="{00000000-0005-0000-0000-00009CD00000}"/>
    <cellStyle name="SAPBEXaggItem 3 4 2" xfId="2075" xr:uid="{00000000-0005-0000-0000-00009DD00000}"/>
    <cellStyle name="SAPBEXaggItem 3 4 3" xfId="2076" xr:uid="{00000000-0005-0000-0000-00009ED00000}"/>
    <cellStyle name="SAPBEXaggItem 3 4 4" xfId="2077" xr:uid="{00000000-0005-0000-0000-00009FD00000}"/>
    <cellStyle name="SAPBEXaggItem 3 5" xfId="2078" xr:uid="{00000000-0005-0000-0000-0000A0D00000}"/>
    <cellStyle name="SAPBEXaggItem 3 6" xfId="2079" xr:uid="{00000000-0005-0000-0000-0000A1D00000}"/>
    <cellStyle name="SAPBEXaggItem 3 7" xfId="2080" xr:uid="{00000000-0005-0000-0000-0000A2D00000}"/>
    <cellStyle name="SAPBEXaggItem 4" xfId="2081" xr:uid="{00000000-0005-0000-0000-0000A3D00000}"/>
    <cellStyle name="SAPBEXaggItem 4 2" xfId="2082" xr:uid="{00000000-0005-0000-0000-0000A4D00000}"/>
    <cellStyle name="SAPBEXaggItem 4 3" xfId="2083" xr:uid="{00000000-0005-0000-0000-0000A5D00000}"/>
    <cellStyle name="SAPBEXaggItem 4 4" xfId="2084" xr:uid="{00000000-0005-0000-0000-0000A6D00000}"/>
    <cellStyle name="SAPBEXaggItem 5" xfId="2085" xr:uid="{00000000-0005-0000-0000-0000A7D00000}"/>
    <cellStyle name="SAPBEXaggItem 5 2" xfId="2086" xr:uid="{00000000-0005-0000-0000-0000A8D00000}"/>
    <cellStyle name="SAPBEXaggItem 5 3" xfId="2087" xr:uid="{00000000-0005-0000-0000-0000A9D00000}"/>
    <cellStyle name="SAPBEXaggItem 5 4" xfId="2088" xr:uid="{00000000-0005-0000-0000-0000AAD00000}"/>
    <cellStyle name="SAPBEXaggItem 6" xfId="2089" xr:uid="{00000000-0005-0000-0000-0000ABD00000}"/>
    <cellStyle name="SAPBEXaggItem 6 2" xfId="2090" xr:uid="{00000000-0005-0000-0000-0000ACD00000}"/>
    <cellStyle name="SAPBEXaggItem 6 3" xfId="2091" xr:uid="{00000000-0005-0000-0000-0000ADD00000}"/>
    <cellStyle name="SAPBEXaggItem 6 4" xfId="2092" xr:uid="{00000000-0005-0000-0000-0000AED00000}"/>
    <cellStyle name="SAPBEXaggItem 7" xfId="2093" xr:uid="{00000000-0005-0000-0000-0000AFD00000}"/>
    <cellStyle name="SAPBEXaggItem 7 2" xfId="2094" xr:uid="{00000000-0005-0000-0000-0000B0D00000}"/>
    <cellStyle name="SAPBEXaggItem 7 3" xfId="2095" xr:uid="{00000000-0005-0000-0000-0000B1D00000}"/>
    <cellStyle name="SAPBEXaggItem 7 4" xfId="2096" xr:uid="{00000000-0005-0000-0000-0000B2D00000}"/>
    <cellStyle name="SAPBEXaggItem 7 5" xfId="2097" xr:uid="{00000000-0005-0000-0000-0000B3D00000}"/>
    <cellStyle name="SAPBEXaggItem 8" xfId="53315" xr:uid="{00000000-0005-0000-0000-0000B4D00000}"/>
    <cellStyle name="SAPBEXaggItem_Cost Study Table" xfId="2098" xr:uid="{00000000-0005-0000-0000-0000B5D00000}"/>
    <cellStyle name="SAPBEXchaText" xfId="2099" xr:uid="{00000000-0005-0000-0000-0000B6D00000}"/>
    <cellStyle name="SAPBEXchaText 2" xfId="2100" xr:uid="{00000000-0005-0000-0000-0000B7D00000}"/>
    <cellStyle name="SAPBEXchaText 2 2" xfId="53316" xr:uid="{00000000-0005-0000-0000-0000B8D00000}"/>
    <cellStyle name="SAPBEXchaText 3" xfId="2101" xr:uid="{00000000-0005-0000-0000-0000B9D00000}"/>
    <cellStyle name="SAPBEXexcBad7" xfId="2102" xr:uid="{00000000-0005-0000-0000-0000BAD00000}"/>
    <cellStyle name="SAPBEXexcBad7 2" xfId="2103" xr:uid="{00000000-0005-0000-0000-0000BBD00000}"/>
    <cellStyle name="SAPBEXexcBad7 2 2" xfId="2104" xr:uid="{00000000-0005-0000-0000-0000BCD00000}"/>
    <cellStyle name="SAPBEXexcBad7 2 2 2" xfId="2105" xr:uid="{00000000-0005-0000-0000-0000BDD00000}"/>
    <cellStyle name="SAPBEXexcBad7 2 2 2 2" xfId="2106" xr:uid="{00000000-0005-0000-0000-0000BED00000}"/>
    <cellStyle name="SAPBEXexcBad7 2 2 2 3" xfId="2107" xr:uid="{00000000-0005-0000-0000-0000BFD00000}"/>
    <cellStyle name="SAPBEXexcBad7 2 2 2 4" xfId="2108" xr:uid="{00000000-0005-0000-0000-0000C0D00000}"/>
    <cellStyle name="SAPBEXexcBad7 2 2 3" xfId="2109" xr:uid="{00000000-0005-0000-0000-0000C1D00000}"/>
    <cellStyle name="SAPBEXexcBad7 2 2 3 2" xfId="2110" xr:uid="{00000000-0005-0000-0000-0000C2D00000}"/>
    <cellStyle name="SAPBEXexcBad7 2 2 3 3" xfId="2111" xr:uid="{00000000-0005-0000-0000-0000C3D00000}"/>
    <cellStyle name="SAPBEXexcBad7 2 2 3 4" xfId="2112" xr:uid="{00000000-0005-0000-0000-0000C4D00000}"/>
    <cellStyle name="SAPBEXexcBad7 2 2 4" xfId="2113" xr:uid="{00000000-0005-0000-0000-0000C5D00000}"/>
    <cellStyle name="SAPBEXexcBad7 2 2 4 2" xfId="2114" xr:uid="{00000000-0005-0000-0000-0000C6D00000}"/>
    <cellStyle name="SAPBEXexcBad7 2 2 4 3" xfId="2115" xr:uid="{00000000-0005-0000-0000-0000C7D00000}"/>
    <cellStyle name="SAPBEXexcBad7 2 2 4 4" xfId="2116" xr:uid="{00000000-0005-0000-0000-0000C8D00000}"/>
    <cellStyle name="SAPBEXexcBad7 2 2 5" xfId="2117" xr:uid="{00000000-0005-0000-0000-0000C9D00000}"/>
    <cellStyle name="SAPBEXexcBad7 2 2 6" xfId="2118" xr:uid="{00000000-0005-0000-0000-0000CAD00000}"/>
    <cellStyle name="SAPBEXexcBad7 2 2 7" xfId="2119" xr:uid="{00000000-0005-0000-0000-0000CBD00000}"/>
    <cellStyle name="SAPBEXexcBad7 2 3" xfId="2120" xr:uid="{00000000-0005-0000-0000-0000CCD00000}"/>
    <cellStyle name="SAPBEXexcBad7 2 3 2" xfId="2121" xr:uid="{00000000-0005-0000-0000-0000CDD00000}"/>
    <cellStyle name="SAPBEXexcBad7 2 3 3" xfId="2122" xr:uid="{00000000-0005-0000-0000-0000CED00000}"/>
    <cellStyle name="SAPBEXexcBad7 2 3 4" xfId="2123" xr:uid="{00000000-0005-0000-0000-0000CFD00000}"/>
    <cellStyle name="SAPBEXexcBad7 2 4" xfId="2124" xr:uid="{00000000-0005-0000-0000-0000D0D00000}"/>
    <cellStyle name="SAPBEXexcBad7 2 4 2" xfId="2125" xr:uid="{00000000-0005-0000-0000-0000D1D00000}"/>
    <cellStyle name="SAPBEXexcBad7 2 4 3" xfId="2126" xr:uid="{00000000-0005-0000-0000-0000D2D00000}"/>
    <cellStyle name="SAPBEXexcBad7 2 4 4" xfId="2127" xr:uid="{00000000-0005-0000-0000-0000D3D00000}"/>
    <cellStyle name="SAPBEXexcBad7 2 5" xfId="2128" xr:uid="{00000000-0005-0000-0000-0000D4D00000}"/>
    <cellStyle name="SAPBEXexcBad7 2 5 2" xfId="2129" xr:uid="{00000000-0005-0000-0000-0000D5D00000}"/>
    <cellStyle name="SAPBEXexcBad7 2 5 3" xfId="2130" xr:uid="{00000000-0005-0000-0000-0000D6D00000}"/>
    <cellStyle name="SAPBEXexcBad7 2 5 4" xfId="2131" xr:uid="{00000000-0005-0000-0000-0000D7D00000}"/>
    <cellStyle name="SAPBEXexcBad7 2 6" xfId="2132" xr:uid="{00000000-0005-0000-0000-0000D8D00000}"/>
    <cellStyle name="SAPBEXexcBad7 2 7" xfId="2133" xr:uid="{00000000-0005-0000-0000-0000D9D00000}"/>
    <cellStyle name="SAPBEXexcBad7 2 8" xfId="2134" xr:uid="{00000000-0005-0000-0000-0000DAD00000}"/>
    <cellStyle name="SAPBEXexcBad7 3" xfId="2135" xr:uid="{00000000-0005-0000-0000-0000DBD00000}"/>
    <cellStyle name="SAPBEXexcBad7 3 2" xfId="2136" xr:uid="{00000000-0005-0000-0000-0000DCD00000}"/>
    <cellStyle name="SAPBEXexcBad7 3 2 2" xfId="2137" xr:uid="{00000000-0005-0000-0000-0000DDD00000}"/>
    <cellStyle name="SAPBEXexcBad7 3 2 3" xfId="2138" xr:uid="{00000000-0005-0000-0000-0000DED00000}"/>
    <cellStyle name="SAPBEXexcBad7 3 2 4" xfId="2139" xr:uid="{00000000-0005-0000-0000-0000DFD00000}"/>
    <cellStyle name="SAPBEXexcBad7 3 3" xfId="2140" xr:uid="{00000000-0005-0000-0000-0000E0D00000}"/>
    <cellStyle name="SAPBEXexcBad7 3 3 2" xfId="2141" xr:uid="{00000000-0005-0000-0000-0000E1D00000}"/>
    <cellStyle name="SAPBEXexcBad7 3 3 3" xfId="2142" xr:uid="{00000000-0005-0000-0000-0000E2D00000}"/>
    <cellStyle name="SAPBEXexcBad7 3 3 4" xfId="2143" xr:uid="{00000000-0005-0000-0000-0000E3D00000}"/>
    <cellStyle name="SAPBEXexcBad7 3 4" xfId="2144" xr:uid="{00000000-0005-0000-0000-0000E4D00000}"/>
    <cellStyle name="SAPBEXexcBad7 3 4 2" xfId="2145" xr:uid="{00000000-0005-0000-0000-0000E5D00000}"/>
    <cellStyle name="SAPBEXexcBad7 3 4 3" xfId="2146" xr:uid="{00000000-0005-0000-0000-0000E6D00000}"/>
    <cellStyle name="SAPBEXexcBad7 3 4 4" xfId="2147" xr:uid="{00000000-0005-0000-0000-0000E7D00000}"/>
    <cellStyle name="SAPBEXexcBad7 3 5" xfId="2148" xr:uid="{00000000-0005-0000-0000-0000E8D00000}"/>
    <cellStyle name="SAPBEXexcBad7 3 6" xfId="2149" xr:uid="{00000000-0005-0000-0000-0000E9D00000}"/>
    <cellStyle name="SAPBEXexcBad7 3 7" xfId="2150" xr:uid="{00000000-0005-0000-0000-0000EAD00000}"/>
    <cellStyle name="SAPBEXexcBad7 4" xfId="2151" xr:uid="{00000000-0005-0000-0000-0000EBD00000}"/>
    <cellStyle name="SAPBEXexcBad7 4 2" xfId="2152" xr:uid="{00000000-0005-0000-0000-0000ECD00000}"/>
    <cellStyle name="SAPBEXexcBad7 4 3" xfId="2153" xr:uid="{00000000-0005-0000-0000-0000EDD00000}"/>
    <cellStyle name="SAPBEXexcBad7 4 4" xfId="2154" xr:uid="{00000000-0005-0000-0000-0000EED00000}"/>
    <cellStyle name="SAPBEXexcBad7 5" xfId="2155" xr:uid="{00000000-0005-0000-0000-0000EFD00000}"/>
    <cellStyle name="SAPBEXexcBad7 5 2" xfId="2156" xr:uid="{00000000-0005-0000-0000-0000F0D00000}"/>
    <cellStyle name="SAPBEXexcBad7 5 3" xfId="2157" xr:uid="{00000000-0005-0000-0000-0000F1D00000}"/>
    <cellStyle name="SAPBEXexcBad7 5 4" xfId="2158" xr:uid="{00000000-0005-0000-0000-0000F2D00000}"/>
    <cellStyle name="SAPBEXexcBad7 6" xfId="2159" xr:uid="{00000000-0005-0000-0000-0000F3D00000}"/>
    <cellStyle name="SAPBEXexcBad7 6 2" xfId="2160" xr:uid="{00000000-0005-0000-0000-0000F4D00000}"/>
    <cellStyle name="SAPBEXexcBad7 6 3" xfId="2161" xr:uid="{00000000-0005-0000-0000-0000F5D00000}"/>
    <cellStyle name="SAPBEXexcBad7 6 4" xfId="2162" xr:uid="{00000000-0005-0000-0000-0000F6D00000}"/>
    <cellStyle name="SAPBEXexcBad7 7" xfId="2163" xr:uid="{00000000-0005-0000-0000-0000F7D00000}"/>
    <cellStyle name="SAPBEXexcBad7 7 2" xfId="2164" xr:uid="{00000000-0005-0000-0000-0000F8D00000}"/>
    <cellStyle name="SAPBEXexcBad7 7 3" xfId="2165" xr:uid="{00000000-0005-0000-0000-0000F9D00000}"/>
    <cellStyle name="SAPBEXexcBad7 7 4" xfId="2166" xr:uid="{00000000-0005-0000-0000-0000FAD00000}"/>
    <cellStyle name="SAPBEXexcBad7 7 5" xfId="2167" xr:uid="{00000000-0005-0000-0000-0000FBD00000}"/>
    <cellStyle name="SAPBEXexcBad7 8" xfId="53317" xr:uid="{00000000-0005-0000-0000-0000FCD00000}"/>
    <cellStyle name="SAPBEXexcBad7_Cost Study Table" xfId="2168" xr:uid="{00000000-0005-0000-0000-0000FDD00000}"/>
    <cellStyle name="SAPBEXexcBad8" xfId="2169" xr:uid="{00000000-0005-0000-0000-0000FED00000}"/>
    <cellStyle name="SAPBEXexcBad8 2" xfId="2170" xr:uid="{00000000-0005-0000-0000-0000FFD00000}"/>
    <cellStyle name="SAPBEXexcBad8 2 2" xfId="2171" xr:uid="{00000000-0005-0000-0000-000000D10000}"/>
    <cellStyle name="SAPBEXexcBad8 2 2 2" xfId="2172" xr:uid="{00000000-0005-0000-0000-000001D10000}"/>
    <cellStyle name="SAPBEXexcBad8 2 2 2 2" xfId="2173" xr:uid="{00000000-0005-0000-0000-000002D10000}"/>
    <cellStyle name="SAPBEXexcBad8 2 2 2 3" xfId="2174" xr:uid="{00000000-0005-0000-0000-000003D10000}"/>
    <cellStyle name="SAPBEXexcBad8 2 2 2 4" xfId="2175" xr:uid="{00000000-0005-0000-0000-000004D10000}"/>
    <cellStyle name="SAPBEXexcBad8 2 2 3" xfId="2176" xr:uid="{00000000-0005-0000-0000-000005D10000}"/>
    <cellStyle name="SAPBEXexcBad8 2 2 3 2" xfId="2177" xr:uid="{00000000-0005-0000-0000-000006D10000}"/>
    <cellStyle name="SAPBEXexcBad8 2 2 3 3" xfId="2178" xr:uid="{00000000-0005-0000-0000-000007D10000}"/>
    <cellStyle name="SAPBEXexcBad8 2 2 3 4" xfId="2179" xr:uid="{00000000-0005-0000-0000-000008D10000}"/>
    <cellStyle name="SAPBEXexcBad8 2 2 4" xfId="2180" xr:uid="{00000000-0005-0000-0000-000009D10000}"/>
    <cellStyle name="SAPBEXexcBad8 2 2 4 2" xfId="2181" xr:uid="{00000000-0005-0000-0000-00000AD10000}"/>
    <cellStyle name="SAPBEXexcBad8 2 2 4 3" xfId="2182" xr:uid="{00000000-0005-0000-0000-00000BD10000}"/>
    <cellStyle name="SAPBEXexcBad8 2 2 4 4" xfId="2183" xr:uid="{00000000-0005-0000-0000-00000CD10000}"/>
    <cellStyle name="SAPBEXexcBad8 2 2 5" xfId="2184" xr:uid="{00000000-0005-0000-0000-00000DD10000}"/>
    <cellStyle name="SAPBEXexcBad8 2 2 6" xfId="2185" xr:uid="{00000000-0005-0000-0000-00000ED10000}"/>
    <cellStyle name="SAPBEXexcBad8 2 2 7" xfId="2186" xr:uid="{00000000-0005-0000-0000-00000FD10000}"/>
    <cellStyle name="SAPBEXexcBad8 2 3" xfId="2187" xr:uid="{00000000-0005-0000-0000-000010D10000}"/>
    <cellStyle name="SAPBEXexcBad8 2 3 2" xfId="2188" xr:uid="{00000000-0005-0000-0000-000011D10000}"/>
    <cellStyle name="SAPBEXexcBad8 2 3 3" xfId="2189" xr:uid="{00000000-0005-0000-0000-000012D10000}"/>
    <cellStyle name="SAPBEXexcBad8 2 3 4" xfId="2190" xr:uid="{00000000-0005-0000-0000-000013D10000}"/>
    <cellStyle name="SAPBEXexcBad8 2 4" xfId="2191" xr:uid="{00000000-0005-0000-0000-000014D10000}"/>
    <cellStyle name="SAPBEXexcBad8 2 4 2" xfId="2192" xr:uid="{00000000-0005-0000-0000-000015D10000}"/>
    <cellStyle name="SAPBEXexcBad8 2 4 3" xfId="2193" xr:uid="{00000000-0005-0000-0000-000016D10000}"/>
    <cellStyle name="SAPBEXexcBad8 2 4 4" xfId="2194" xr:uid="{00000000-0005-0000-0000-000017D10000}"/>
    <cellStyle name="SAPBEXexcBad8 2 5" xfId="2195" xr:uid="{00000000-0005-0000-0000-000018D10000}"/>
    <cellStyle name="SAPBEXexcBad8 2 5 2" xfId="2196" xr:uid="{00000000-0005-0000-0000-000019D10000}"/>
    <cellStyle name="SAPBEXexcBad8 2 5 3" xfId="2197" xr:uid="{00000000-0005-0000-0000-00001AD10000}"/>
    <cellStyle name="SAPBEXexcBad8 2 5 4" xfId="2198" xr:uid="{00000000-0005-0000-0000-00001BD10000}"/>
    <cellStyle name="SAPBEXexcBad8 2 6" xfId="2199" xr:uid="{00000000-0005-0000-0000-00001CD10000}"/>
    <cellStyle name="SAPBEXexcBad8 2 7" xfId="2200" xr:uid="{00000000-0005-0000-0000-00001DD10000}"/>
    <cellStyle name="SAPBEXexcBad8 2 8" xfId="2201" xr:uid="{00000000-0005-0000-0000-00001ED10000}"/>
    <cellStyle name="SAPBEXexcBad8 3" xfId="2202" xr:uid="{00000000-0005-0000-0000-00001FD10000}"/>
    <cellStyle name="SAPBEXexcBad8 3 2" xfId="2203" xr:uid="{00000000-0005-0000-0000-000020D10000}"/>
    <cellStyle name="SAPBEXexcBad8 3 2 2" xfId="2204" xr:uid="{00000000-0005-0000-0000-000021D10000}"/>
    <cellStyle name="SAPBEXexcBad8 3 2 3" xfId="2205" xr:uid="{00000000-0005-0000-0000-000022D10000}"/>
    <cellStyle name="SAPBEXexcBad8 3 2 4" xfId="2206" xr:uid="{00000000-0005-0000-0000-000023D10000}"/>
    <cellStyle name="SAPBEXexcBad8 3 3" xfId="2207" xr:uid="{00000000-0005-0000-0000-000024D10000}"/>
    <cellStyle name="SAPBEXexcBad8 3 3 2" xfId="2208" xr:uid="{00000000-0005-0000-0000-000025D10000}"/>
    <cellStyle name="SAPBEXexcBad8 3 3 3" xfId="2209" xr:uid="{00000000-0005-0000-0000-000026D10000}"/>
    <cellStyle name="SAPBEXexcBad8 3 3 4" xfId="2210" xr:uid="{00000000-0005-0000-0000-000027D10000}"/>
    <cellStyle name="SAPBEXexcBad8 3 4" xfId="2211" xr:uid="{00000000-0005-0000-0000-000028D10000}"/>
    <cellStyle name="SAPBEXexcBad8 3 4 2" xfId="2212" xr:uid="{00000000-0005-0000-0000-000029D10000}"/>
    <cellStyle name="SAPBEXexcBad8 3 4 3" xfId="2213" xr:uid="{00000000-0005-0000-0000-00002AD10000}"/>
    <cellStyle name="SAPBEXexcBad8 3 4 4" xfId="2214" xr:uid="{00000000-0005-0000-0000-00002BD10000}"/>
    <cellStyle name="SAPBEXexcBad8 3 5" xfId="2215" xr:uid="{00000000-0005-0000-0000-00002CD10000}"/>
    <cellStyle name="SAPBEXexcBad8 3 6" xfId="2216" xr:uid="{00000000-0005-0000-0000-00002DD10000}"/>
    <cellStyle name="SAPBEXexcBad8 3 7" xfId="2217" xr:uid="{00000000-0005-0000-0000-00002ED10000}"/>
    <cellStyle name="SAPBEXexcBad8 4" xfId="2218" xr:uid="{00000000-0005-0000-0000-00002FD10000}"/>
    <cellStyle name="SAPBEXexcBad8 4 2" xfId="2219" xr:uid="{00000000-0005-0000-0000-000030D10000}"/>
    <cellStyle name="SAPBEXexcBad8 4 3" xfId="2220" xr:uid="{00000000-0005-0000-0000-000031D10000}"/>
    <cellStyle name="SAPBEXexcBad8 4 4" xfId="2221" xr:uid="{00000000-0005-0000-0000-000032D10000}"/>
    <cellStyle name="SAPBEXexcBad8 5" xfId="2222" xr:uid="{00000000-0005-0000-0000-000033D10000}"/>
    <cellStyle name="SAPBEXexcBad8 5 2" xfId="2223" xr:uid="{00000000-0005-0000-0000-000034D10000}"/>
    <cellStyle name="SAPBEXexcBad8 5 3" xfId="2224" xr:uid="{00000000-0005-0000-0000-000035D10000}"/>
    <cellStyle name="SAPBEXexcBad8 5 4" xfId="2225" xr:uid="{00000000-0005-0000-0000-000036D10000}"/>
    <cellStyle name="SAPBEXexcBad8 6" xfId="2226" xr:uid="{00000000-0005-0000-0000-000037D10000}"/>
    <cellStyle name="SAPBEXexcBad8 6 2" xfId="2227" xr:uid="{00000000-0005-0000-0000-000038D10000}"/>
    <cellStyle name="SAPBEXexcBad8 6 3" xfId="2228" xr:uid="{00000000-0005-0000-0000-000039D10000}"/>
    <cellStyle name="SAPBEXexcBad8 6 4" xfId="2229" xr:uid="{00000000-0005-0000-0000-00003AD10000}"/>
    <cellStyle name="SAPBEXexcBad8 7" xfId="2230" xr:uid="{00000000-0005-0000-0000-00003BD10000}"/>
    <cellStyle name="SAPBEXexcBad8 7 2" xfId="2231" xr:uid="{00000000-0005-0000-0000-00003CD10000}"/>
    <cellStyle name="SAPBEXexcBad8 7 3" xfId="2232" xr:uid="{00000000-0005-0000-0000-00003DD10000}"/>
    <cellStyle name="SAPBEXexcBad8 7 4" xfId="2233" xr:uid="{00000000-0005-0000-0000-00003ED10000}"/>
    <cellStyle name="SAPBEXexcBad8 7 5" xfId="2234" xr:uid="{00000000-0005-0000-0000-00003FD10000}"/>
    <cellStyle name="SAPBEXexcBad8 8" xfId="53318" xr:uid="{00000000-0005-0000-0000-000040D10000}"/>
    <cellStyle name="SAPBEXexcBad8_Cost Study Table" xfId="2235" xr:uid="{00000000-0005-0000-0000-000041D10000}"/>
    <cellStyle name="SAPBEXexcBad9" xfId="2236" xr:uid="{00000000-0005-0000-0000-000042D10000}"/>
    <cellStyle name="SAPBEXexcBad9 2" xfId="2237" xr:uid="{00000000-0005-0000-0000-000043D10000}"/>
    <cellStyle name="SAPBEXexcBad9 2 2" xfId="2238" xr:uid="{00000000-0005-0000-0000-000044D10000}"/>
    <cellStyle name="SAPBEXexcBad9 2 2 2" xfId="2239" xr:uid="{00000000-0005-0000-0000-000045D10000}"/>
    <cellStyle name="SAPBEXexcBad9 2 2 2 2" xfId="2240" xr:uid="{00000000-0005-0000-0000-000046D10000}"/>
    <cellStyle name="SAPBEXexcBad9 2 2 2 3" xfId="2241" xr:uid="{00000000-0005-0000-0000-000047D10000}"/>
    <cellStyle name="SAPBEXexcBad9 2 2 2 4" xfId="2242" xr:uid="{00000000-0005-0000-0000-000048D10000}"/>
    <cellStyle name="SAPBEXexcBad9 2 2 3" xfId="2243" xr:uid="{00000000-0005-0000-0000-000049D10000}"/>
    <cellStyle name="SAPBEXexcBad9 2 2 3 2" xfId="2244" xr:uid="{00000000-0005-0000-0000-00004AD10000}"/>
    <cellStyle name="SAPBEXexcBad9 2 2 3 3" xfId="2245" xr:uid="{00000000-0005-0000-0000-00004BD10000}"/>
    <cellStyle name="SAPBEXexcBad9 2 2 3 4" xfId="2246" xr:uid="{00000000-0005-0000-0000-00004CD10000}"/>
    <cellStyle name="SAPBEXexcBad9 2 2 4" xfId="2247" xr:uid="{00000000-0005-0000-0000-00004DD10000}"/>
    <cellStyle name="SAPBEXexcBad9 2 2 4 2" xfId="2248" xr:uid="{00000000-0005-0000-0000-00004ED10000}"/>
    <cellStyle name="SAPBEXexcBad9 2 2 4 3" xfId="2249" xr:uid="{00000000-0005-0000-0000-00004FD10000}"/>
    <cellStyle name="SAPBEXexcBad9 2 2 4 4" xfId="2250" xr:uid="{00000000-0005-0000-0000-000050D10000}"/>
    <cellStyle name="SAPBEXexcBad9 2 2 5" xfId="2251" xr:uid="{00000000-0005-0000-0000-000051D10000}"/>
    <cellStyle name="SAPBEXexcBad9 2 2 6" xfId="2252" xr:uid="{00000000-0005-0000-0000-000052D10000}"/>
    <cellStyle name="SAPBEXexcBad9 2 2 7" xfId="2253" xr:uid="{00000000-0005-0000-0000-000053D10000}"/>
    <cellStyle name="SAPBEXexcBad9 2 3" xfId="2254" xr:uid="{00000000-0005-0000-0000-000054D10000}"/>
    <cellStyle name="SAPBEXexcBad9 2 3 2" xfId="2255" xr:uid="{00000000-0005-0000-0000-000055D10000}"/>
    <cellStyle name="SAPBEXexcBad9 2 3 3" xfId="2256" xr:uid="{00000000-0005-0000-0000-000056D10000}"/>
    <cellStyle name="SAPBEXexcBad9 2 3 4" xfId="2257" xr:uid="{00000000-0005-0000-0000-000057D10000}"/>
    <cellStyle name="SAPBEXexcBad9 2 4" xfId="2258" xr:uid="{00000000-0005-0000-0000-000058D10000}"/>
    <cellStyle name="SAPBEXexcBad9 2 4 2" xfId="2259" xr:uid="{00000000-0005-0000-0000-000059D10000}"/>
    <cellStyle name="SAPBEXexcBad9 2 4 3" xfId="2260" xr:uid="{00000000-0005-0000-0000-00005AD10000}"/>
    <cellStyle name="SAPBEXexcBad9 2 4 4" xfId="2261" xr:uid="{00000000-0005-0000-0000-00005BD10000}"/>
    <cellStyle name="SAPBEXexcBad9 2 5" xfId="2262" xr:uid="{00000000-0005-0000-0000-00005CD10000}"/>
    <cellStyle name="SAPBEXexcBad9 2 5 2" xfId="2263" xr:uid="{00000000-0005-0000-0000-00005DD10000}"/>
    <cellStyle name="SAPBEXexcBad9 2 5 3" xfId="2264" xr:uid="{00000000-0005-0000-0000-00005ED10000}"/>
    <cellStyle name="SAPBEXexcBad9 2 5 4" xfId="2265" xr:uid="{00000000-0005-0000-0000-00005FD10000}"/>
    <cellStyle name="SAPBEXexcBad9 2 6" xfId="2266" xr:uid="{00000000-0005-0000-0000-000060D10000}"/>
    <cellStyle name="SAPBEXexcBad9 2 7" xfId="2267" xr:uid="{00000000-0005-0000-0000-000061D10000}"/>
    <cellStyle name="SAPBEXexcBad9 2 8" xfId="2268" xr:uid="{00000000-0005-0000-0000-000062D10000}"/>
    <cellStyle name="SAPBEXexcBad9 3" xfId="2269" xr:uid="{00000000-0005-0000-0000-000063D10000}"/>
    <cellStyle name="SAPBEXexcBad9 3 2" xfId="2270" xr:uid="{00000000-0005-0000-0000-000064D10000}"/>
    <cellStyle name="SAPBEXexcBad9 3 2 2" xfId="2271" xr:uid="{00000000-0005-0000-0000-000065D10000}"/>
    <cellStyle name="SAPBEXexcBad9 3 2 3" xfId="2272" xr:uid="{00000000-0005-0000-0000-000066D10000}"/>
    <cellStyle name="SAPBEXexcBad9 3 2 4" xfId="2273" xr:uid="{00000000-0005-0000-0000-000067D10000}"/>
    <cellStyle name="SAPBEXexcBad9 3 3" xfId="2274" xr:uid="{00000000-0005-0000-0000-000068D10000}"/>
    <cellStyle name="SAPBEXexcBad9 3 3 2" xfId="2275" xr:uid="{00000000-0005-0000-0000-000069D10000}"/>
    <cellStyle name="SAPBEXexcBad9 3 3 3" xfId="2276" xr:uid="{00000000-0005-0000-0000-00006AD10000}"/>
    <cellStyle name="SAPBEXexcBad9 3 3 4" xfId="2277" xr:uid="{00000000-0005-0000-0000-00006BD10000}"/>
    <cellStyle name="SAPBEXexcBad9 3 4" xfId="2278" xr:uid="{00000000-0005-0000-0000-00006CD10000}"/>
    <cellStyle name="SAPBEXexcBad9 3 4 2" xfId="2279" xr:uid="{00000000-0005-0000-0000-00006DD10000}"/>
    <cellStyle name="SAPBEXexcBad9 3 4 3" xfId="2280" xr:uid="{00000000-0005-0000-0000-00006ED10000}"/>
    <cellStyle name="SAPBEXexcBad9 3 4 4" xfId="2281" xr:uid="{00000000-0005-0000-0000-00006FD10000}"/>
    <cellStyle name="SAPBEXexcBad9 3 5" xfId="2282" xr:uid="{00000000-0005-0000-0000-000070D10000}"/>
    <cellStyle name="SAPBEXexcBad9 3 6" xfId="2283" xr:uid="{00000000-0005-0000-0000-000071D10000}"/>
    <cellStyle name="SAPBEXexcBad9 3 7" xfId="2284" xr:uid="{00000000-0005-0000-0000-000072D10000}"/>
    <cellStyle name="SAPBEXexcBad9 4" xfId="2285" xr:uid="{00000000-0005-0000-0000-000073D10000}"/>
    <cellStyle name="SAPBEXexcBad9 4 2" xfId="2286" xr:uid="{00000000-0005-0000-0000-000074D10000}"/>
    <cellStyle name="SAPBEXexcBad9 4 3" xfId="2287" xr:uid="{00000000-0005-0000-0000-000075D10000}"/>
    <cellStyle name="SAPBEXexcBad9 4 4" xfId="2288" xr:uid="{00000000-0005-0000-0000-000076D10000}"/>
    <cellStyle name="SAPBEXexcBad9 5" xfId="2289" xr:uid="{00000000-0005-0000-0000-000077D10000}"/>
    <cellStyle name="SAPBEXexcBad9 5 2" xfId="2290" xr:uid="{00000000-0005-0000-0000-000078D10000}"/>
    <cellStyle name="SAPBEXexcBad9 5 3" xfId="2291" xr:uid="{00000000-0005-0000-0000-000079D10000}"/>
    <cellStyle name="SAPBEXexcBad9 5 4" xfId="2292" xr:uid="{00000000-0005-0000-0000-00007AD10000}"/>
    <cellStyle name="SAPBEXexcBad9 6" xfId="2293" xr:uid="{00000000-0005-0000-0000-00007BD10000}"/>
    <cellStyle name="SAPBEXexcBad9 6 2" xfId="2294" xr:uid="{00000000-0005-0000-0000-00007CD10000}"/>
    <cellStyle name="SAPBEXexcBad9 6 3" xfId="2295" xr:uid="{00000000-0005-0000-0000-00007DD10000}"/>
    <cellStyle name="SAPBEXexcBad9 6 4" xfId="2296" xr:uid="{00000000-0005-0000-0000-00007ED10000}"/>
    <cellStyle name="SAPBEXexcBad9 7" xfId="2297" xr:uid="{00000000-0005-0000-0000-00007FD10000}"/>
    <cellStyle name="SAPBEXexcBad9 7 2" xfId="2298" xr:uid="{00000000-0005-0000-0000-000080D10000}"/>
    <cellStyle name="SAPBEXexcBad9 7 3" xfId="2299" xr:uid="{00000000-0005-0000-0000-000081D10000}"/>
    <cellStyle name="SAPBEXexcBad9 7 4" xfId="2300" xr:uid="{00000000-0005-0000-0000-000082D10000}"/>
    <cellStyle name="SAPBEXexcBad9 7 5" xfId="2301" xr:uid="{00000000-0005-0000-0000-000083D10000}"/>
    <cellStyle name="SAPBEXexcBad9 8" xfId="53319" xr:uid="{00000000-0005-0000-0000-000084D10000}"/>
    <cellStyle name="SAPBEXexcBad9_Cost Study Table" xfId="2302" xr:uid="{00000000-0005-0000-0000-000085D10000}"/>
    <cellStyle name="SAPBEXexcCritical4" xfId="2303" xr:uid="{00000000-0005-0000-0000-000086D10000}"/>
    <cellStyle name="SAPBEXexcCritical4 2" xfId="2304" xr:uid="{00000000-0005-0000-0000-000087D10000}"/>
    <cellStyle name="SAPBEXexcCritical4 2 2" xfId="2305" xr:uid="{00000000-0005-0000-0000-000088D10000}"/>
    <cellStyle name="SAPBEXexcCritical4 2 2 2" xfId="2306" xr:uid="{00000000-0005-0000-0000-000089D10000}"/>
    <cellStyle name="SAPBEXexcCritical4 2 2 2 2" xfId="2307" xr:uid="{00000000-0005-0000-0000-00008AD10000}"/>
    <cellStyle name="SAPBEXexcCritical4 2 2 2 3" xfId="2308" xr:uid="{00000000-0005-0000-0000-00008BD10000}"/>
    <cellStyle name="SAPBEXexcCritical4 2 2 2 4" xfId="2309" xr:uid="{00000000-0005-0000-0000-00008CD10000}"/>
    <cellStyle name="SAPBEXexcCritical4 2 2 3" xfId="2310" xr:uid="{00000000-0005-0000-0000-00008DD10000}"/>
    <cellStyle name="SAPBEXexcCritical4 2 2 3 2" xfId="2311" xr:uid="{00000000-0005-0000-0000-00008ED10000}"/>
    <cellStyle name="SAPBEXexcCritical4 2 2 3 3" xfId="2312" xr:uid="{00000000-0005-0000-0000-00008FD10000}"/>
    <cellStyle name="SAPBEXexcCritical4 2 2 3 4" xfId="2313" xr:uid="{00000000-0005-0000-0000-000090D10000}"/>
    <cellStyle name="SAPBEXexcCritical4 2 2 4" xfId="2314" xr:uid="{00000000-0005-0000-0000-000091D10000}"/>
    <cellStyle name="SAPBEXexcCritical4 2 2 4 2" xfId="2315" xr:uid="{00000000-0005-0000-0000-000092D10000}"/>
    <cellStyle name="SAPBEXexcCritical4 2 2 4 3" xfId="2316" xr:uid="{00000000-0005-0000-0000-000093D10000}"/>
    <cellStyle name="SAPBEXexcCritical4 2 2 4 4" xfId="2317" xr:uid="{00000000-0005-0000-0000-000094D10000}"/>
    <cellStyle name="SAPBEXexcCritical4 2 2 5" xfId="2318" xr:uid="{00000000-0005-0000-0000-000095D10000}"/>
    <cellStyle name="SAPBEXexcCritical4 2 2 6" xfId="2319" xr:uid="{00000000-0005-0000-0000-000096D10000}"/>
    <cellStyle name="SAPBEXexcCritical4 2 2 7" xfId="2320" xr:uid="{00000000-0005-0000-0000-000097D10000}"/>
    <cellStyle name="SAPBEXexcCritical4 2 3" xfId="2321" xr:uid="{00000000-0005-0000-0000-000098D10000}"/>
    <cellStyle name="SAPBEXexcCritical4 2 3 2" xfId="2322" xr:uid="{00000000-0005-0000-0000-000099D10000}"/>
    <cellStyle name="SAPBEXexcCritical4 2 3 3" xfId="2323" xr:uid="{00000000-0005-0000-0000-00009AD10000}"/>
    <cellStyle name="SAPBEXexcCritical4 2 3 4" xfId="2324" xr:uid="{00000000-0005-0000-0000-00009BD10000}"/>
    <cellStyle name="SAPBEXexcCritical4 2 4" xfId="2325" xr:uid="{00000000-0005-0000-0000-00009CD10000}"/>
    <cellStyle name="SAPBEXexcCritical4 2 4 2" xfId="2326" xr:uid="{00000000-0005-0000-0000-00009DD10000}"/>
    <cellStyle name="SAPBEXexcCritical4 2 4 3" xfId="2327" xr:uid="{00000000-0005-0000-0000-00009ED10000}"/>
    <cellStyle name="SAPBEXexcCritical4 2 4 4" xfId="2328" xr:uid="{00000000-0005-0000-0000-00009FD10000}"/>
    <cellStyle name="SAPBEXexcCritical4 2 5" xfId="2329" xr:uid="{00000000-0005-0000-0000-0000A0D10000}"/>
    <cellStyle name="SAPBEXexcCritical4 2 5 2" xfId="2330" xr:uid="{00000000-0005-0000-0000-0000A1D10000}"/>
    <cellStyle name="SAPBEXexcCritical4 2 5 3" xfId="2331" xr:uid="{00000000-0005-0000-0000-0000A2D10000}"/>
    <cellStyle name="SAPBEXexcCritical4 2 5 4" xfId="2332" xr:uid="{00000000-0005-0000-0000-0000A3D10000}"/>
    <cellStyle name="SAPBEXexcCritical4 2 6" xfId="2333" xr:uid="{00000000-0005-0000-0000-0000A4D10000}"/>
    <cellStyle name="SAPBEXexcCritical4 2 7" xfId="2334" xr:uid="{00000000-0005-0000-0000-0000A5D10000}"/>
    <cellStyle name="SAPBEXexcCritical4 2 8" xfId="2335" xr:uid="{00000000-0005-0000-0000-0000A6D10000}"/>
    <cellStyle name="SAPBEXexcCritical4 3" xfId="2336" xr:uid="{00000000-0005-0000-0000-0000A7D10000}"/>
    <cellStyle name="SAPBEXexcCritical4 3 2" xfId="2337" xr:uid="{00000000-0005-0000-0000-0000A8D10000}"/>
    <cellStyle name="SAPBEXexcCritical4 3 2 2" xfId="2338" xr:uid="{00000000-0005-0000-0000-0000A9D10000}"/>
    <cellStyle name="SAPBEXexcCritical4 3 2 3" xfId="2339" xr:uid="{00000000-0005-0000-0000-0000AAD10000}"/>
    <cellStyle name="SAPBEXexcCritical4 3 2 4" xfId="2340" xr:uid="{00000000-0005-0000-0000-0000ABD10000}"/>
    <cellStyle name="SAPBEXexcCritical4 3 3" xfId="2341" xr:uid="{00000000-0005-0000-0000-0000ACD10000}"/>
    <cellStyle name="SAPBEXexcCritical4 3 3 2" xfId="2342" xr:uid="{00000000-0005-0000-0000-0000ADD10000}"/>
    <cellStyle name="SAPBEXexcCritical4 3 3 3" xfId="2343" xr:uid="{00000000-0005-0000-0000-0000AED10000}"/>
    <cellStyle name="SAPBEXexcCritical4 3 3 4" xfId="2344" xr:uid="{00000000-0005-0000-0000-0000AFD10000}"/>
    <cellStyle name="SAPBEXexcCritical4 3 4" xfId="2345" xr:uid="{00000000-0005-0000-0000-0000B0D10000}"/>
    <cellStyle name="SAPBEXexcCritical4 3 4 2" xfId="2346" xr:uid="{00000000-0005-0000-0000-0000B1D10000}"/>
    <cellStyle name="SAPBEXexcCritical4 3 4 3" xfId="2347" xr:uid="{00000000-0005-0000-0000-0000B2D10000}"/>
    <cellStyle name="SAPBEXexcCritical4 3 4 4" xfId="2348" xr:uid="{00000000-0005-0000-0000-0000B3D10000}"/>
    <cellStyle name="SAPBEXexcCritical4 3 5" xfId="2349" xr:uid="{00000000-0005-0000-0000-0000B4D10000}"/>
    <cellStyle name="SAPBEXexcCritical4 3 6" xfId="2350" xr:uid="{00000000-0005-0000-0000-0000B5D10000}"/>
    <cellStyle name="SAPBEXexcCritical4 3 7" xfId="2351" xr:uid="{00000000-0005-0000-0000-0000B6D10000}"/>
    <cellStyle name="SAPBEXexcCritical4 4" xfId="2352" xr:uid="{00000000-0005-0000-0000-0000B7D10000}"/>
    <cellStyle name="SAPBEXexcCritical4 4 2" xfId="2353" xr:uid="{00000000-0005-0000-0000-0000B8D10000}"/>
    <cellStyle name="SAPBEXexcCritical4 4 3" xfId="2354" xr:uid="{00000000-0005-0000-0000-0000B9D10000}"/>
    <cellStyle name="SAPBEXexcCritical4 4 4" xfId="2355" xr:uid="{00000000-0005-0000-0000-0000BAD10000}"/>
    <cellStyle name="SAPBEXexcCritical4 5" xfId="2356" xr:uid="{00000000-0005-0000-0000-0000BBD10000}"/>
    <cellStyle name="SAPBEXexcCritical4 5 2" xfId="2357" xr:uid="{00000000-0005-0000-0000-0000BCD10000}"/>
    <cellStyle name="SAPBEXexcCritical4 5 3" xfId="2358" xr:uid="{00000000-0005-0000-0000-0000BDD10000}"/>
    <cellStyle name="SAPBEXexcCritical4 5 4" xfId="2359" xr:uid="{00000000-0005-0000-0000-0000BED10000}"/>
    <cellStyle name="SAPBEXexcCritical4 6" xfId="2360" xr:uid="{00000000-0005-0000-0000-0000BFD10000}"/>
    <cellStyle name="SAPBEXexcCritical4 6 2" xfId="2361" xr:uid="{00000000-0005-0000-0000-0000C0D10000}"/>
    <cellStyle name="SAPBEXexcCritical4 6 3" xfId="2362" xr:uid="{00000000-0005-0000-0000-0000C1D10000}"/>
    <cellStyle name="SAPBEXexcCritical4 6 4" xfId="2363" xr:uid="{00000000-0005-0000-0000-0000C2D10000}"/>
    <cellStyle name="SAPBEXexcCritical4 7" xfId="2364" xr:uid="{00000000-0005-0000-0000-0000C3D10000}"/>
    <cellStyle name="SAPBEXexcCritical4 7 2" xfId="2365" xr:uid="{00000000-0005-0000-0000-0000C4D10000}"/>
    <cellStyle name="SAPBEXexcCritical4 7 3" xfId="2366" xr:uid="{00000000-0005-0000-0000-0000C5D10000}"/>
    <cellStyle name="SAPBEXexcCritical4 7 4" xfId="2367" xr:uid="{00000000-0005-0000-0000-0000C6D10000}"/>
    <cellStyle name="SAPBEXexcCritical4 7 5" xfId="2368" xr:uid="{00000000-0005-0000-0000-0000C7D10000}"/>
    <cellStyle name="SAPBEXexcCritical4 8" xfId="53320" xr:uid="{00000000-0005-0000-0000-0000C8D10000}"/>
    <cellStyle name="SAPBEXexcCritical4_Cost Study Table" xfId="2369" xr:uid="{00000000-0005-0000-0000-0000C9D10000}"/>
    <cellStyle name="SAPBEXexcCritical5" xfId="2370" xr:uid="{00000000-0005-0000-0000-0000CAD10000}"/>
    <cellStyle name="SAPBEXexcCritical5 2" xfId="2371" xr:uid="{00000000-0005-0000-0000-0000CBD10000}"/>
    <cellStyle name="SAPBEXexcCritical5 2 2" xfId="2372" xr:uid="{00000000-0005-0000-0000-0000CCD10000}"/>
    <cellStyle name="SAPBEXexcCritical5 2 2 2" xfId="2373" xr:uid="{00000000-0005-0000-0000-0000CDD10000}"/>
    <cellStyle name="SAPBEXexcCritical5 2 2 2 2" xfId="2374" xr:uid="{00000000-0005-0000-0000-0000CED10000}"/>
    <cellStyle name="SAPBEXexcCritical5 2 2 2 3" xfId="2375" xr:uid="{00000000-0005-0000-0000-0000CFD10000}"/>
    <cellStyle name="SAPBEXexcCritical5 2 2 2 4" xfId="2376" xr:uid="{00000000-0005-0000-0000-0000D0D10000}"/>
    <cellStyle name="SAPBEXexcCritical5 2 2 3" xfId="2377" xr:uid="{00000000-0005-0000-0000-0000D1D10000}"/>
    <cellStyle name="SAPBEXexcCritical5 2 2 3 2" xfId="2378" xr:uid="{00000000-0005-0000-0000-0000D2D10000}"/>
    <cellStyle name="SAPBEXexcCritical5 2 2 3 3" xfId="2379" xr:uid="{00000000-0005-0000-0000-0000D3D10000}"/>
    <cellStyle name="SAPBEXexcCritical5 2 2 3 4" xfId="2380" xr:uid="{00000000-0005-0000-0000-0000D4D10000}"/>
    <cellStyle name="SAPBEXexcCritical5 2 2 4" xfId="2381" xr:uid="{00000000-0005-0000-0000-0000D5D10000}"/>
    <cellStyle name="SAPBEXexcCritical5 2 2 4 2" xfId="2382" xr:uid="{00000000-0005-0000-0000-0000D6D10000}"/>
    <cellStyle name="SAPBEXexcCritical5 2 2 4 3" xfId="2383" xr:uid="{00000000-0005-0000-0000-0000D7D10000}"/>
    <cellStyle name="SAPBEXexcCritical5 2 2 4 4" xfId="2384" xr:uid="{00000000-0005-0000-0000-0000D8D10000}"/>
    <cellStyle name="SAPBEXexcCritical5 2 2 5" xfId="2385" xr:uid="{00000000-0005-0000-0000-0000D9D10000}"/>
    <cellStyle name="SAPBEXexcCritical5 2 2 6" xfId="2386" xr:uid="{00000000-0005-0000-0000-0000DAD10000}"/>
    <cellStyle name="SAPBEXexcCritical5 2 2 7" xfId="2387" xr:uid="{00000000-0005-0000-0000-0000DBD10000}"/>
    <cellStyle name="SAPBEXexcCritical5 2 3" xfId="2388" xr:uid="{00000000-0005-0000-0000-0000DCD10000}"/>
    <cellStyle name="SAPBEXexcCritical5 2 3 2" xfId="2389" xr:uid="{00000000-0005-0000-0000-0000DDD10000}"/>
    <cellStyle name="SAPBEXexcCritical5 2 3 3" xfId="2390" xr:uid="{00000000-0005-0000-0000-0000DED10000}"/>
    <cellStyle name="SAPBEXexcCritical5 2 3 4" xfId="2391" xr:uid="{00000000-0005-0000-0000-0000DFD10000}"/>
    <cellStyle name="SAPBEXexcCritical5 2 4" xfId="2392" xr:uid="{00000000-0005-0000-0000-0000E0D10000}"/>
    <cellStyle name="SAPBEXexcCritical5 2 4 2" xfId="2393" xr:uid="{00000000-0005-0000-0000-0000E1D10000}"/>
    <cellStyle name="SAPBEXexcCritical5 2 4 3" xfId="2394" xr:uid="{00000000-0005-0000-0000-0000E2D10000}"/>
    <cellStyle name="SAPBEXexcCritical5 2 4 4" xfId="2395" xr:uid="{00000000-0005-0000-0000-0000E3D10000}"/>
    <cellStyle name="SAPBEXexcCritical5 2 5" xfId="2396" xr:uid="{00000000-0005-0000-0000-0000E4D10000}"/>
    <cellStyle name="SAPBEXexcCritical5 2 5 2" xfId="2397" xr:uid="{00000000-0005-0000-0000-0000E5D10000}"/>
    <cellStyle name="SAPBEXexcCritical5 2 5 3" xfId="2398" xr:uid="{00000000-0005-0000-0000-0000E6D10000}"/>
    <cellStyle name="SAPBEXexcCritical5 2 5 4" xfId="2399" xr:uid="{00000000-0005-0000-0000-0000E7D10000}"/>
    <cellStyle name="SAPBEXexcCritical5 2 6" xfId="2400" xr:uid="{00000000-0005-0000-0000-0000E8D10000}"/>
    <cellStyle name="SAPBEXexcCritical5 2 7" xfId="2401" xr:uid="{00000000-0005-0000-0000-0000E9D10000}"/>
    <cellStyle name="SAPBEXexcCritical5 2 8" xfId="2402" xr:uid="{00000000-0005-0000-0000-0000EAD10000}"/>
    <cellStyle name="SAPBEXexcCritical5 3" xfId="2403" xr:uid="{00000000-0005-0000-0000-0000EBD10000}"/>
    <cellStyle name="SAPBEXexcCritical5 3 2" xfId="2404" xr:uid="{00000000-0005-0000-0000-0000ECD10000}"/>
    <cellStyle name="SAPBEXexcCritical5 3 2 2" xfId="2405" xr:uid="{00000000-0005-0000-0000-0000EDD10000}"/>
    <cellStyle name="SAPBEXexcCritical5 3 2 3" xfId="2406" xr:uid="{00000000-0005-0000-0000-0000EED10000}"/>
    <cellStyle name="SAPBEXexcCritical5 3 2 4" xfId="2407" xr:uid="{00000000-0005-0000-0000-0000EFD10000}"/>
    <cellStyle name="SAPBEXexcCritical5 3 3" xfId="2408" xr:uid="{00000000-0005-0000-0000-0000F0D10000}"/>
    <cellStyle name="SAPBEXexcCritical5 3 3 2" xfId="2409" xr:uid="{00000000-0005-0000-0000-0000F1D10000}"/>
    <cellStyle name="SAPBEXexcCritical5 3 3 3" xfId="2410" xr:uid="{00000000-0005-0000-0000-0000F2D10000}"/>
    <cellStyle name="SAPBEXexcCritical5 3 3 4" xfId="2411" xr:uid="{00000000-0005-0000-0000-0000F3D10000}"/>
    <cellStyle name="SAPBEXexcCritical5 3 4" xfId="2412" xr:uid="{00000000-0005-0000-0000-0000F4D10000}"/>
    <cellStyle name="SAPBEXexcCritical5 3 4 2" xfId="2413" xr:uid="{00000000-0005-0000-0000-0000F5D10000}"/>
    <cellStyle name="SAPBEXexcCritical5 3 4 3" xfId="2414" xr:uid="{00000000-0005-0000-0000-0000F6D10000}"/>
    <cellStyle name="SAPBEXexcCritical5 3 4 4" xfId="2415" xr:uid="{00000000-0005-0000-0000-0000F7D10000}"/>
    <cellStyle name="SAPBEXexcCritical5 3 5" xfId="2416" xr:uid="{00000000-0005-0000-0000-0000F8D10000}"/>
    <cellStyle name="SAPBEXexcCritical5 3 6" xfId="2417" xr:uid="{00000000-0005-0000-0000-0000F9D10000}"/>
    <cellStyle name="SAPBEXexcCritical5 3 7" xfId="2418" xr:uid="{00000000-0005-0000-0000-0000FAD10000}"/>
    <cellStyle name="SAPBEXexcCritical5 4" xfId="2419" xr:uid="{00000000-0005-0000-0000-0000FBD10000}"/>
    <cellStyle name="SAPBEXexcCritical5 4 2" xfId="2420" xr:uid="{00000000-0005-0000-0000-0000FCD10000}"/>
    <cellStyle name="SAPBEXexcCritical5 4 3" xfId="2421" xr:uid="{00000000-0005-0000-0000-0000FDD10000}"/>
    <cellStyle name="SAPBEXexcCritical5 4 4" xfId="2422" xr:uid="{00000000-0005-0000-0000-0000FED10000}"/>
    <cellStyle name="SAPBEXexcCritical5 5" xfId="2423" xr:uid="{00000000-0005-0000-0000-0000FFD10000}"/>
    <cellStyle name="SAPBEXexcCritical5 5 2" xfId="2424" xr:uid="{00000000-0005-0000-0000-000000D20000}"/>
    <cellStyle name="SAPBEXexcCritical5 5 3" xfId="2425" xr:uid="{00000000-0005-0000-0000-000001D20000}"/>
    <cellStyle name="SAPBEXexcCritical5 5 4" xfId="2426" xr:uid="{00000000-0005-0000-0000-000002D20000}"/>
    <cellStyle name="SAPBEXexcCritical5 6" xfId="2427" xr:uid="{00000000-0005-0000-0000-000003D20000}"/>
    <cellStyle name="SAPBEXexcCritical5 6 2" xfId="2428" xr:uid="{00000000-0005-0000-0000-000004D20000}"/>
    <cellStyle name="SAPBEXexcCritical5 6 3" xfId="2429" xr:uid="{00000000-0005-0000-0000-000005D20000}"/>
    <cellStyle name="SAPBEXexcCritical5 6 4" xfId="2430" xr:uid="{00000000-0005-0000-0000-000006D20000}"/>
    <cellStyle name="SAPBEXexcCritical5 7" xfId="2431" xr:uid="{00000000-0005-0000-0000-000007D20000}"/>
    <cellStyle name="SAPBEXexcCritical5 7 2" xfId="2432" xr:uid="{00000000-0005-0000-0000-000008D20000}"/>
    <cellStyle name="SAPBEXexcCritical5 7 3" xfId="2433" xr:uid="{00000000-0005-0000-0000-000009D20000}"/>
    <cellStyle name="SAPBEXexcCritical5 7 4" xfId="2434" xr:uid="{00000000-0005-0000-0000-00000AD20000}"/>
    <cellStyle name="SAPBEXexcCritical5 7 5" xfId="2435" xr:uid="{00000000-0005-0000-0000-00000BD20000}"/>
    <cellStyle name="SAPBEXexcCritical5 8" xfId="53321" xr:uid="{00000000-0005-0000-0000-00000CD20000}"/>
    <cellStyle name="SAPBEXexcCritical5_Cost Study Table" xfId="2436" xr:uid="{00000000-0005-0000-0000-00000DD20000}"/>
    <cellStyle name="SAPBEXexcCritical6" xfId="2437" xr:uid="{00000000-0005-0000-0000-00000ED20000}"/>
    <cellStyle name="SAPBEXexcCritical6 2" xfId="2438" xr:uid="{00000000-0005-0000-0000-00000FD20000}"/>
    <cellStyle name="SAPBEXexcCritical6 2 2" xfId="2439" xr:uid="{00000000-0005-0000-0000-000010D20000}"/>
    <cellStyle name="SAPBEXexcCritical6 2 2 2" xfId="2440" xr:uid="{00000000-0005-0000-0000-000011D20000}"/>
    <cellStyle name="SAPBEXexcCritical6 2 2 2 2" xfId="2441" xr:uid="{00000000-0005-0000-0000-000012D20000}"/>
    <cellStyle name="SAPBEXexcCritical6 2 2 2 3" xfId="2442" xr:uid="{00000000-0005-0000-0000-000013D20000}"/>
    <cellStyle name="SAPBEXexcCritical6 2 2 2 4" xfId="2443" xr:uid="{00000000-0005-0000-0000-000014D20000}"/>
    <cellStyle name="SAPBEXexcCritical6 2 2 3" xfId="2444" xr:uid="{00000000-0005-0000-0000-000015D20000}"/>
    <cellStyle name="SAPBEXexcCritical6 2 2 3 2" xfId="2445" xr:uid="{00000000-0005-0000-0000-000016D20000}"/>
    <cellStyle name="SAPBEXexcCritical6 2 2 3 3" xfId="2446" xr:uid="{00000000-0005-0000-0000-000017D20000}"/>
    <cellStyle name="SAPBEXexcCritical6 2 2 3 4" xfId="2447" xr:uid="{00000000-0005-0000-0000-000018D20000}"/>
    <cellStyle name="SAPBEXexcCritical6 2 2 4" xfId="2448" xr:uid="{00000000-0005-0000-0000-000019D20000}"/>
    <cellStyle name="SAPBEXexcCritical6 2 2 4 2" xfId="2449" xr:uid="{00000000-0005-0000-0000-00001AD20000}"/>
    <cellStyle name="SAPBEXexcCritical6 2 2 4 3" xfId="2450" xr:uid="{00000000-0005-0000-0000-00001BD20000}"/>
    <cellStyle name="SAPBEXexcCritical6 2 2 4 4" xfId="2451" xr:uid="{00000000-0005-0000-0000-00001CD20000}"/>
    <cellStyle name="SAPBEXexcCritical6 2 2 5" xfId="2452" xr:uid="{00000000-0005-0000-0000-00001DD20000}"/>
    <cellStyle name="SAPBEXexcCritical6 2 2 6" xfId="2453" xr:uid="{00000000-0005-0000-0000-00001ED20000}"/>
    <cellStyle name="SAPBEXexcCritical6 2 2 7" xfId="2454" xr:uid="{00000000-0005-0000-0000-00001FD20000}"/>
    <cellStyle name="SAPBEXexcCritical6 2 3" xfId="2455" xr:uid="{00000000-0005-0000-0000-000020D20000}"/>
    <cellStyle name="SAPBEXexcCritical6 2 3 2" xfId="2456" xr:uid="{00000000-0005-0000-0000-000021D20000}"/>
    <cellStyle name="SAPBEXexcCritical6 2 3 3" xfId="2457" xr:uid="{00000000-0005-0000-0000-000022D20000}"/>
    <cellStyle name="SAPBEXexcCritical6 2 3 4" xfId="2458" xr:uid="{00000000-0005-0000-0000-000023D20000}"/>
    <cellStyle name="SAPBEXexcCritical6 2 4" xfId="2459" xr:uid="{00000000-0005-0000-0000-000024D20000}"/>
    <cellStyle name="SAPBEXexcCritical6 2 4 2" xfId="2460" xr:uid="{00000000-0005-0000-0000-000025D20000}"/>
    <cellStyle name="SAPBEXexcCritical6 2 4 3" xfId="2461" xr:uid="{00000000-0005-0000-0000-000026D20000}"/>
    <cellStyle name="SAPBEXexcCritical6 2 4 4" xfId="2462" xr:uid="{00000000-0005-0000-0000-000027D20000}"/>
    <cellStyle name="SAPBEXexcCritical6 2 5" xfId="2463" xr:uid="{00000000-0005-0000-0000-000028D20000}"/>
    <cellStyle name="SAPBEXexcCritical6 2 5 2" xfId="2464" xr:uid="{00000000-0005-0000-0000-000029D20000}"/>
    <cellStyle name="SAPBEXexcCritical6 2 5 3" xfId="2465" xr:uid="{00000000-0005-0000-0000-00002AD20000}"/>
    <cellStyle name="SAPBEXexcCritical6 2 5 4" xfId="2466" xr:uid="{00000000-0005-0000-0000-00002BD20000}"/>
    <cellStyle name="SAPBEXexcCritical6 2 6" xfId="2467" xr:uid="{00000000-0005-0000-0000-00002CD20000}"/>
    <cellStyle name="SAPBEXexcCritical6 2 7" xfId="2468" xr:uid="{00000000-0005-0000-0000-00002DD20000}"/>
    <cellStyle name="SAPBEXexcCritical6 2 8" xfId="2469" xr:uid="{00000000-0005-0000-0000-00002ED20000}"/>
    <cellStyle name="SAPBEXexcCritical6 3" xfId="2470" xr:uid="{00000000-0005-0000-0000-00002FD20000}"/>
    <cellStyle name="SAPBEXexcCritical6 3 2" xfId="2471" xr:uid="{00000000-0005-0000-0000-000030D20000}"/>
    <cellStyle name="SAPBEXexcCritical6 3 2 2" xfId="2472" xr:uid="{00000000-0005-0000-0000-000031D20000}"/>
    <cellStyle name="SAPBEXexcCritical6 3 2 3" xfId="2473" xr:uid="{00000000-0005-0000-0000-000032D20000}"/>
    <cellStyle name="SAPBEXexcCritical6 3 2 4" xfId="2474" xr:uid="{00000000-0005-0000-0000-000033D20000}"/>
    <cellStyle name="SAPBEXexcCritical6 3 3" xfId="2475" xr:uid="{00000000-0005-0000-0000-000034D20000}"/>
    <cellStyle name="SAPBEXexcCritical6 3 3 2" xfId="2476" xr:uid="{00000000-0005-0000-0000-000035D20000}"/>
    <cellStyle name="SAPBEXexcCritical6 3 3 3" xfId="2477" xr:uid="{00000000-0005-0000-0000-000036D20000}"/>
    <cellStyle name="SAPBEXexcCritical6 3 3 4" xfId="2478" xr:uid="{00000000-0005-0000-0000-000037D20000}"/>
    <cellStyle name="SAPBEXexcCritical6 3 4" xfId="2479" xr:uid="{00000000-0005-0000-0000-000038D20000}"/>
    <cellStyle name="SAPBEXexcCritical6 3 4 2" xfId="2480" xr:uid="{00000000-0005-0000-0000-000039D20000}"/>
    <cellStyle name="SAPBEXexcCritical6 3 4 3" xfId="2481" xr:uid="{00000000-0005-0000-0000-00003AD20000}"/>
    <cellStyle name="SAPBEXexcCritical6 3 4 4" xfId="2482" xr:uid="{00000000-0005-0000-0000-00003BD20000}"/>
    <cellStyle name="SAPBEXexcCritical6 3 5" xfId="2483" xr:uid="{00000000-0005-0000-0000-00003CD20000}"/>
    <cellStyle name="SAPBEXexcCritical6 3 6" xfId="2484" xr:uid="{00000000-0005-0000-0000-00003DD20000}"/>
    <cellStyle name="SAPBEXexcCritical6 3 7" xfId="2485" xr:uid="{00000000-0005-0000-0000-00003ED20000}"/>
    <cellStyle name="SAPBEXexcCritical6 4" xfId="2486" xr:uid="{00000000-0005-0000-0000-00003FD20000}"/>
    <cellStyle name="SAPBEXexcCritical6 4 2" xfId="2487" xr:uid="{00000000-0005-0000-0000-000040D20000}"/>
    <cellStyle name="SAPBEXexcCritical6 4 3" xfId="2488" xr:uid="{00000000-0005-0000-0000-000041D20000}"/>
    <cellStyle name="SAPBEXexcCritical6 4 4" xfId="2489" xr:uid="{00000000-0005-0000-0000-000042D20000}"/>
    <cellStyle name="SAPBEXexcCritical6 5" xfId="2490" xr:uid="{00000000-0005-0000-0000-000043D20000}"/>
    <cellStyle name="SAPBEXexcCritical6 5 2" xfId="2491" xr:uid="{00000000-0005-0000-0000-000044D20000}"/>
    <cellStyle name="SAPBEXexcCritical6 5 3" xfId="2492" xr:uid="{00000000-0005-0000-0000-000045D20000}"/>
    <cellStyle name="SAPBEXexcCritical6 5 4" xfId="2493" xr:uid="{00000000-0005-0000-0000-000046D20000}"/>
    <cellStyle name="SAPBEXexcCritical6 6" xfId="2494" xr:uid="{00000000-0005-0000-0000-000047D20000}"/>
    <cellStyle name="SAPBEXexcCritical6 6 2" xfId="2495" xr:uid="{00000000-0005-0000-0000-000048D20000}"/>
    <cellStyle name="SAPBEXexcCritical6 6 3" xfId="2496" xr:uid="{00000000-0005-0000-0000-000049D20000}"/>
    <cellStyle name="SAPBEXexcCritical6 6 4" xfId="2497" xr:uid="{00000000-0005-0000-0000-00004AD20000}"/>
    <cellStyle name="SAPBEXexcCritical6 7" xfId="2498" xr:uid="{00000000-0005-0000-0000-00004BD20000}"/>
    <cellStyle name="SAPBEXexcCritical6 7 2" xfId="2499" xr:uid="{00000000-0005-0000-0000-00004CD20000}"/>
    <cellStyle name="SAPBEXexcCritical6 7 3" xfId="2500" xr:uid="{00000000-0005-0000-0000-00004DD20000}"/>
    <cellStyle name="SAPBEXexcCritical6 7 4" xfId="2501" xr:uid="{00000000-0005-0000-0000-00004ED20000}"/>
    <cellStyle name="SAPBEXexcCritical6 7 5" xfId="2502" xr:uid="{00000000-0005-0000-0000-00004FD20000}"/>
    <cellStyle name="SAPBEXexcCritical6 8" xfId="53322" xr:uid="{00000000-0005-0000-0000-000050D20000}"/>
    <cellStyle name="SAPBEXexcCritical6_Cost Study Table" xfId="2503" xr:uid="{00000000-0005-0000-0000-000051D20000}"/>
    <cellStyle name="SAPBEXexcGood1" xfId="2504" xr:uid="{00000000-0005-0000-0000-000052D20000}"/>
    <cellStyle name="SAPBEXexcGood1 2" xfId="2505" xr:uid="{00000000-0005-0000-0000-000053D20000}"/>
    <cellStyle name="SAPBEXexcGood1 2 2" xfId="2506" xr:uid="{00000000-0005-0000-0000-000054D20000}"/>
    <cellStyle name="SAPBEXexcGood1 2 2 2" xfId="2507" xr:uid="{00000000-0005-0000-0000-000055D20000}"/>
    <cellStyle name="SAPBEXexcGood1 2 2 2 2" xfId="2508" xr:uid="{00000000-0005-0000-0000-000056D20000}"/>
    <cellStyle name="SAPBEXexcGood1 2 2 2 3" xfId="2509" xr:uid="{00000000-0005-0000-0000-000057D20000}"/>
    <cellStyle name="SAPBEXexcGood1 2 2 2 4" xfId="2510" xr:uid="{00000000-0005-0000-0000-000058D20000}"/>
    <cellStyle name="SAPBEXexcGood1 2 2 3" xfId="2511" xr:uid="{00000000-0005-0000-0000-000059D20000}"/>
    <cellStyle name="SAPBEXexcGood1 2 2 3 2" xfId="2512" xr:uid="{00000000-0005-0000-0000-00005AD20000}"/>
    <cellStyle name="SAPBEXexcGood1 2 2 3 3" xfId="2513" xr:uid="{00000000-0005-0000-0000-00005BD20000}"/>
    <cellStyle name="SAPBEXexcGood1 2 2 3 4" xfId="2514" xr:uid="{00000000-0005-0000-0000-00005CD20000}"/>
    <cellStyle name="SAPBEXexcGood1 2 2 4" xfId="2515" xr:uid="{00000000-0005-0000-0000-00005DD20000}"/>
    <cellStyle name="SAPBEXexcGood1 2 2 4 2" xfId="2516" xr:uid="{00000000-0005-0000-0000-00005ED20000}"/>
    <cellStyle name="SAPBEXexcGood1 2 2 4 3" xfId="2517" xr:uid="{00000000-0005-0000-0000-00005FD20000}"/>
    <cellStyle name="SAPBEXexcGood1 2 2 4 4" xfId="2518" xr:uid="{00000000-0005-0000-0000-000060D20000}"/>
    <cellStyle name="SAPBEXexcGood1 2 2 5" xfId="2519" xr:uid="{00000000-0005-0000-0000-000061D20000}"/>
    <cellStyle name="SAPBEXexcGood1 2 2 6" xfId="2520" xr:uid="{00000000-0005-0000-0000-000062D20000}"/>
    <cellStyle name="SAPBEXexcGood1 2 2 7" xfId="2521" xr:uid="{00000000-0005-0000-0000-000063D20000}"/>
    <cellStyle name="SAPBEXexcGood1 2 3" xfId="2522" xr:uid="{00000000-0005-0000-0000-000064D20000}"/>
    <cellStyle name="SAPBEXexcGood1 2 3 2" xfId="2523" xr:uid="{00000000-0005-0000-0000-000065D20000}"/>
    <cellStyle name="SAPBEXexcGood1 2 3 3" xfId="2524" xr:uid="{00000000-0005-0000-0000-000066D20000}"/>
    <cellStyle name="SAPBEXexcGood1 2 3 4" xfId="2525" xr:uid="{00000000-0005-0000-0000-000067D20000}"/>
    <cellStyle name="SAPBEXexcGood1 2 4" xfId="2526" xr:uid="{00000000-0005-0000-0000-000068D20000}"/>
    <cellStyle name="SAPBEXexcGood1 2 4 2" xfId="2527" xr:uid="{00000000-0005-0000-0000-000069D20000}"/>
    <cellStyle name="SAPBEXexcGood1 2 4 3" xfId="2528" xr:uid="{00000000-0005-0000-0000-00006AD20000}"/>
    <cellStyle name="SAPBEXexcGood1 2 4 4" xfId="2529" xr:uid="{00000000-0005-0000-0000-00006BD20000}"/>
    <cellStyle name="SAPBEXexcGood1 2 5" xfId="2530" xr:uid="{00000000-0005-0000-0000-00006CD20000}"/>
    <cellStyle name="SAPBEXexcGood1 2 5 2" xfId="2531" xr:uid="{00000000-0005-0000-0000-00006DD20000}"/>
    <cellStyle name="SAPBEXexcGood1 2 5 3" xfId="2532" xr:uid="{00000000-0005-0000-0000-00006ED20000}"/>
    <cellStyle name="SAPBEXexcGood1 2 5 4" xfId="2533" xr:uid="{00000000-0005-0000-0000-00006FD20000}"/>
    <cellStyle name="SAPBEXexcGood1 2 6" xfId="2534" xr:uid="{00000000-0005-0000-0000-000070D20000}"/>
    <cellStyle name="SAPBEXexcGood1 2 7" xfId="2535" xr:uid="{00000000-0005-0000-0000-000071D20000}"/>
    <cellStyle name="SAPBEXexcGood1 2 8" xfId="2536" xr:uid="{00000000-0005-0000-0000-000072D20000}"/>
    <cellStyle name="SAPBEXexcGood1 3" xfId="2537" xr:uid="{00000000-0005-0000-0000-000073D20000}"/>
    <cellStyle name="SAPBEXexcGood1 3 2" xfId="2538" xr:uid="{00000000-0005-0000-0000-000074D20000}"/>
    <cellStyle name="SAPBEXexcGood1 3 2 2" xfId="2539" xr:uid="{00000000-0005-0000-0000-000075D20000}"/>
    <cellStyle name="SAPBEXexcGood1 3 2 3" xfId="2540" xr:uid="{00000000-0005-0000-0000-000076D20000}"/>
    <cellStyle name="SAPBEXexcGood1 3 2 4" xfId="2541" xr:uid="{00000000-0005-0000-0000-000077D20000}"/>
    <cellStyle name="SAPBEXexcGood1 3 3" xfId="2542" xr:uid="{00000000-0005-0000-0000-000078D20000}"/>
    <cellStyle name="SAPBEXexcGood1 3 3 2" xfId="2543" xr:uid="{00000000-0005-0000-0000-000079D20000}"/>
    <cellStyle name="SAPBEXexcGood1 3 3 3" xfId="2544" xr:uid="{00000000-0005-0000-0000-00007AD20000}"/>
    <cellStyle name="SAPBEXexcGood1 3 3 4" xfId="2545" xr:uid="{00000000-0005-0000-0000-00007BD20000}"/>
    <cellStyle name="SAPBEXexcGood1 3 4" xfId="2546" xr:uid="{00000000-0005-0000-0000-00007CD20000}"/>
    <cellStyle name="SAPBEXexcGood1 3 4 2" xfId="2547" xr:uid="{00000000-0005-0000-0000-00007DD20000}"/>
    <cellStyle name="SAPBEXexcGood1 3 4 3" xfId="2548" xr:uid="{00000000-0005-0000-0000-00007ED20000}"/>
    <cellStyle name="SAPBEXexcGood1 3 4 4" xfId="2549" xr:uid="{00000000-0005-0000-0000-00007FD20000}"/>
    <cellStyle name="SAPBEXexcGood1 3 5" xfId="2550" xr:uid="{00000000-0005-0000-0000-000080D20000}"/>
    <cellStyle name="SAPBEXexcGood1 3 6" xfId="2551" xr:uid="{00000000-0005-0000-0000-000081D20000}"/>
    <cellStyle name="SAPBEXexcGood1 3 7" xfId="2552" xr:uid="{00000000-0005-0000-0000-000082D20000}"/>
    <cellStyle name="SAPBEXexcGood1 4" xfId="2553" xr:uid="{00000000-0005-0000-0000-000083D20000}"/>
    <cellStyle name="SAPBEXexcGood1 4 2" xfId="2554" xr:uid="{00000000-0005-0000-0000-000084D20000}"/>
    <cellStyle name="SAPBEXexcGood1 4 3" xfId="2555" xr:uid="{00000000-0005-0000-0000-000085D20000}"/>
    <cellStyle name="SAPBEXexcGood1 4 4" xfId="2556" xr:uid="{00000000-0005-0000-0000-000086D20000}"/>
    <cellStyle name="SAPBEXexcGood1 5" xfId="2557" xr:uid="{00000000-0005-0000-0000-000087D20000}"/>
    <cellStyle name="SAPBEXexcGood1 5 2" xfId="2558" xr:uid="{00000000-0005-0000-0000-000088D20000}"/>
    <cellStyle name="SAPBEXexcGood1 5 3" xfId="2559" xr:uid="{00000000-0005-0000-0000-000089D20000}"/>
    <cellStyle name="SAPBEXexcGood1 5 4" xfId="2560" xr:uid="{00000000-0005-0000-0000-00008AD20000}"/>
    <cellStyle name="SAPBEXexcGood1 6" xfId="2561" xr:uid="{00000000-0005-0000-0000-00008BD20000}"/>
    <cellStyle name="SAPBEXexcGood1 6 2" xfId="2562" xr:uid="{00000000-0005-0000-0000-00008CD20000}"/>
    <cellStyle name="SAPBEXexcGood1 6 3" xfId="2563" xr:uid="{00000000-0005-0000-0000-00008DD20000}"/>
    <cellStyle name="SAPBEXexcGood1 6 4" xfId="2564" xr:uid="{00000000-0005-0000-0000-00008ED20000}"/>
    <cellStyle name="SAPBEXexcGood1 7" xfId="2565" xr:uid="{00000000-0005-0000-0000-00008FD20000}"/>
    <cellStyle name="SAPBEXexcGood1 7 2" xfId="2566" xr:uid="{00000000-0005-0000-0000-000090D20000}"/>
    <cellStyle name="SAPBEXexcGood1 7 3" xfId="2567" xr:uid="{00000000-0005-0000-0000-000091D20000}"/>
    <cellStyle name="SAPBEXexcGood1 7 4" xfId="2568" xr:uid="{00000000-0005-0000-0000-000092D20000}"/>
    <cellStyle name="SAPBEXexcGood1 7 5" xfId="2569" xr:uid="{00000000-0005-0000-0000-000093D20000}"/>
    <cellStyle name="SAPBEXexcGood1 8" xfId="53323" xr:uid="{00000000-0005-0000-0000-000094D20000}"/>
    <cellStyle name="SAPBEXexcGood1_Cost Study Table" xfId="2570" xr:uid="{00000000-0005-0000-0000-000095D20000}"/>
    <cellStyle name="SAPBEXexcGood2" xfId="2571" xr:uid="{00000000-0005-0000-0000-000096D20000}"/>
    <cellStyle name="SAPBEXexcGood2 2" xfId="2572" xr:uid="{00000000-0005-0000-0000-000097D20000}"/>
    <cellStyle name="SAPBEXexcGood2 2 2" xfId="2573" xr:uid="{00000000-0005-0000-0000-000098D20000}"/>
    <cellStyle name="SAPBEXexcGood2 2 2 2" xfId="2574" xr:uid="{00000000-0005-0000-0000-000099D20000}"/>
    <cellStyle name="SAPBEXexcGood2 2 2 2 2" xfId="2575" xr:uid="{00000000-0005-0000-0000-00009AD20000}"/>
    <cellStyle name="SAPBEXexcGood2 2 2 2 3" xfId="2576" xr:uid="{00000000-0005-0000-0000-00009BD20000}"/>
    <cellStyle name="SAPBEXexcGood2 2 2 2 4" xfId="2577" xr:uid="{00000000-0005-0000-0000-00009CD20000}"/>
    <cellStyle name="SAPBEXexcGood2 2 2 3" xfId="2578" xr:uid="{00000000-0005-0000-0000-00009DD20000}"/>
    <cellStyle name="SAPBEXexcGood2 2 2 3 2" xfId="2579" xr:uid="{00000000-0005-0000-0000-00009ED20000}"/>
    <cellStyle name="SAPBEXexcGood2 2 2 3 3" xfId="2580" xr:uid="{00000000-0005-0000-0000-00009FD20000}"/>
    <cellStyle name="SAPBEXexcGood2 2 2 3 4" xfId="2581" xr:uid="{00000000-0005-0000-0000-0000A0D20000}"/>
    <cellStyle name="SAPBEXexcGood2 2 2 4" xfId="2582" xr:uid="{00000000-0005-0000-0000-0000A1D20000}"/>
    <cellStyle name="SAPBEXexcGood2 2 2 4 2" xfId="2583" xr:uid="{00000000-0005-0000-0000-0000A2D20000}"/>
    <cellStyle name="SAPBEXexcGood2 2 2 4 3" xfId="2584" xr:uid="{00000000-0005-0000-0000-0000A3D20000}"/>
    <cellStyle name="SAPBEXexcGood2 2 2 4 4" xfId="2585" xr:uid="{00000000-0005-0000-0000-0000A4D20000}"/>
    <cellStyle name="SAPBEXexcGood2 2 2 5" xfId="2586" xr:uid="{00000000-0005-0000-0000-0000A5D20000}"/>
    <cellStyle name="SAPBEXexcGood2 2 2 6" xfId="2587" xr:uid="{00000000-0005-0000-0000-0000A6D20000}"/>
    <cellStyle name="SAPBEXexcGood2 2 2 7" xfId="2588" xr:uid="{00000000-0005-0000-0000-0000A7D20000}"/>
    <cellStyle name="SAPBEXexcGood2 2 3" xfId="2589" xr:uid="{00000000-0005-0000-0000-0000A8D20000}"/>
    <cellStyle name="SAPBEXexcGood2 2 3 2" xfId="2590" xr:uid="{00000000-0005-0000-0000-0000A9D20000}"/>
    <cellStyle name="SAPBEXexcGood2 2 3 3" xfId="2591" xr:uid="{00000000-0005-0000-0000-0000AAD20000}"/>
    <cellStyle name="SAPBEXexcGood2 2 3 4" xfId="2592" xr:uid="{00000000-0005-0000-0000-0000ABD20000}"/>
    <cellStyle name="SAPBEXexcGood2 2 4" xfId="2593" xr:uid="{00000000-0005-0000-0000-0000ACD20000}"/>
    <cellStyle name="SAPBEXexcGood2 2 4 2" xfId="2594" xr:uid="{00000000-0005-0000-0000-0000ADD20000}"/>
    <cellStyle name="SAPBEXexcGood2 2 4 3" xfId="2595" xr:uid="{00000000-0005-0000-0000-0000AED20000}"/>
    <cellStyle name="SAPBEXexcGood2 2 4 4" xfId="2596" xr:uid="{00000000-0005-0000-0000-0000AFD20000}"/>
    <cellStyle name="SAPBEXexcGood2 2 5" xfId="2597" xr:uid="{00000000-0005-0000-0000-0000B0D20000}"/>
    <cellStyle name="SAPBEXexcGood2 2 5 2" xfId="2598" xr:uid="{00000000-0005-0000-0000-0000B1D20000}"/>
    <cellStyle name="SAPBEXexcGood2 2 5 3" xfId="2599" xr:uid="{00000000-0005-0000-0000-0000B2D20000}"/>
    <cellStyle name="SAPBEXexcGood2 2 5 4" xfId="2600" xr:uid="{00000000-0005-0000-0000-0000B3D20000}"/>
    <cellStyle name="SAPBEXexcGood2 2 6" xfId="2601" xr:uid="{00000000-0005-0000-0000-0000B4D20000}"/>
    <cellStyle name="SAPBEXexcGood2 2 7" xfId="2602" xr:uid="{00000000-0005-0000-0000-0000B5D20000}"/>
    <cellStyle name="SAPBEXexcGood2 2 8" xfId="2603" xr:uid="{00000000-0005-0000-0000-0000B6D20000}"/>
    <cellStyle name="SAPBEXexcGood2 3" xfId="2604" xr:uid="{00000000-0005-0000-0000-0000B7D20000}"/>
    <cellStyle name="SAPBEXexcGood2 3 2" xfId="2605" xr:uid="{00000000-0005-0000-0000-0000B8D20000}"/>
    <cellStyle name="SAPBEXexcGood2 3 2 2" xfId="2606" xr:uid="{00000000-0005-0000-0000-0000B9D20000}"/>
    <cellStyle name="SAPBEXexcGood2 3 2 3" xfId="2607" xr:uid="{00000000-0005-0000-0000-0000BAD20000}"/>
    <cellStyle name="SAPBEXexcGood2 3 2 4" xfId="2608" xr:uid="{00000000-0005-0000-0000-0000BBD20000}"/>
    <cellStyle name="SAPBEXexcGood2 3 3" xfId="2609" xr:uid="{00000000-0005-0000-0000-0000BCD20000}"/>
    <cellStyle name="SAPBEXexcGood2 3 3 2" xfId="2610" xr:uid="{00000000-0005-0000-0000-0000BDD20000}"/>
    <cellStyle name="SAPBEXexcGood2 3 3 3" xfId="2611" xr:uid="{00000000-0005-0000-0000-0000BED20000}"/>
    <cellStyle name="SAPBEXexcGood2 3 3 4" xfId="2612" xr:uid="{00000000-0005-0000-0000-0000BFD20000}"/>
    <cellStyle name="SAPBEXexcGood2 3 4" xfId="2613" xr:uid="{00000000-0005-0000-0000-0000C0D20000}"/>
    <cellStyle name="SAPBEXexcGood2 3 4 2" xfId="2614" xr:uid="{00000000-0005-0000-0000-0000C1D20000}"/>
    <cellStyle name="SAPBEXexcGood2 3 4 3" xfId="2615" xr:uid="{00000000-0005-0000-0000-0000C2D20000}"/>
    <cellStyle name="SAPBEXexcGood2 3 4 4" xfId="2616" xr:uid="{00000000-0005-0000-0000-0000C3D20000}"/>
    <cellStyle name="SAPBEXexcGood2 3 5" xfId="2617" xr:uid="{00000000-0005-0000-0000-0000C4D20000}"/>
    <cellStyle name="SAPBEXexcGood2 3 6" xfId="2618" xr:uid="{00000000-0005-0000-0000-0000C5D20000}"/>
    <cellStyle name="SAPBEXexcGood2 3 7" xfId="2619" xr:uid="{00000000-0005-0000-0000-0000C6D20000}"/>
    <cellStyle name="SAPBEXexcGood2 4" xfId="2620" xr:uid="{00000000-0005-0000-0000-0000C7D20000}"/>
    <cellStyle name="SAPBEXexcGood2 4 2" xfId="2621" xr:uid="{00000000-0005-0000-0000-0000C8D20000}"/>
    <cellStyle name="SAPBEXexcGood2 4 3" xfId="2622" xr:uid="{00000000-0005-0000-0000-0000C9D20000}"/>
    <cellStyle name="SAPBEXexcGood2 4 4" xfId="2623" xr:uid="{00000000-0005-0000-0000-0000CAD20000}"/>
    <cellStyle name="SAPBEXexcGood2 5" xfId="2624" xr:uid="{00000000-0005-0000-0000-0000CBD20000}"/>
    <cellStyle name="SAPBEXexcGood2 5 2" xfId="2625" xr:uid="{00000000-0005-0000-0000-0000CCD20000}"/>
    <cellStyle name="SAPBEXexcGood2 5 3" xfId="2626" xr:uid="{00000000-0005-0000-0000-0000CDD20000}"/>
    <cellStyle name="SAPBEXexcGood2 5 4" xfId="2627" xr:uid="{00000000-0005-0000-0000-0000CED20000}"/>
    <cellStyle name="SAPBEXexcGood2 6" xfId="2628" xr:uid="{00000000-0005-0000-0000-0000CFD20000}"/>
    <cellStyle name="SAPBEXexcGood2 6 2" xfId="2629" xr:uid="{00000000-0005-0000-0000-0000D0D20000}"/>
    <cellStyle name="SAPBEXexcGood2 6 3" xfId="2630" xr:uid="{00000000-0005-0000-0000-0000D1D20000}"/>
    <cellStyle name="SAPBEXexcGood2 6 4" xfId="2631" xr:uid="{00000000-0005-0000-0000-0000D2D20000}"/>
    <cellStyle name="SAPBEXexcGood2 7" xfId="2632" xr:uid="{00000000-0005-0000-0000-0000D3D20000}"/>
    <cellStyle name="SAPBEXexcGood2 7 2" xfId="2633" xr:uid="{00000000-0005-0000-0000-0000D4D20000}"/>
    <cellStyle name="SAPBEXexcGood2 7 3" xfId="2634" xr:uid="{00000000-0005-0000-0000-0000D5D20000}"/>
    <cellStyle name="SAPBEXexcGood2 7 4" xfId="2635" xr:uid="{00000000-0005-0000-0000-0000D6D20000}"/>
    <cellStyle name="SAPBEXexcGood2 7 5" xfId="2636" xr:uid="{00000000-0005-0000-0000-0000D7D20000}"/>
    <cellStyle name="SAPBEXexcGood2 8" xfId="53324" xr:uid="{00000000-0005-0000-0000-0000D8D20000}"/>
    <cellStyle name="SAPBEXexcGood2_Cost Study Table" xfId="2637" xr:uid="{00000000-0005-0000-0000-0000D9D20000}"/>
    <cellStyle name="SAPBEXexcGood3" xfId="2638" xr:uid="{00000000-0005-0000-0000-0000DAD20000}"/>
    <cellStyle name="SAPBEXexcGood3 2" xfId="2639" xr:uid="{00000000-0005-0000-0000-0000DBD20000}"/>
    <cellStyle name="SAPBEXexcGood3 2 2" xfId="2640" xr:uid="{00000000-0005-0000-0000-0000DCD20000}"/>
    <cellStyle name="SAPBEXexcGood3 2 2 2" xfId="2641" xr:uid="{00000000-0005-0000-0000-0000DDD20000}"/>
    <cellStyle name="SAPBEXexcGood3 2 2 2 2" xfId="2642" xr:uid="{00000000-0005-0000-0000-0000DED20000}"/>
    <cellStyle name="SAPBEXexcGood3 2 2 2 3" xfId="2643" xr:uid="{00000000-0005-0000-0000-0000DFD20000}"/>
    <cellStyle name="SAPBEXexcGood3 2 2 2 4" xfId="2644" xr:uid="{00000000-0005-0000-0000-0000E0D20000}"/>
    <cellStyle name="SAPBEXexcGood3 2 2 3" xfId="2645" xr:uid="{00000000-0005-0000-0000-0000E1D20000}"/>
    <cellStyle name="SAPBEXexcGood3 2 2 3 2" xfId="2646" xr:uid="{00000000-0005-0000-0000-0000E2D20000}"/>
    <cellStyle name="SAPBEXexcGood3 2 2 3 3" xfId="2647" xr:uid="{00000000-0005-0000-0000-0000E3D20000}"/>
    <cellStyle name="SAPBEXexcGood3 2 2 3 4" xfId="2648" xr:uid="{00000000-0005-0000-0000-0000E4D20000}"/>
    <cellStyle name="SAPBEXexcGood3 2 2 4" xfId="2649" xr:uid="{00000000-0005-0000-0000-0000E5D20000}"/>
    <cellStyle name="SAPBEXexcGood3 2 2 4 2" xfId="2650" xr:uid="{00000000-0005-0000-0000-0000E6D20000}"/>
    <cellStyle name="SAPBEXexcGood3 2 2 4 3" xfId="2651" xr:uid="{00000000-0005-0000-0000-0000E7D20000}"/>
    <cellStyle name="SAPBEXexcGood3 2 2 4 4" xfId="2652" xr:uid="{00000000-0005-0000-0000-0000E8D20000}"/>
    <cellStyle name="SAPBEXexcGood3 2 2 5" xfId="2653" xr:uid="{00000000-0005-0000-0000-0000E9D20000}"/>
    <cellStyle name="SAPBEXexcGood3 2 2 6" xfId="2654" xr:uid="{00000000-0005-0000-0000-0000EAD20000}"/>
    <cellStyle name="SAPBEXexcGood3 2 2 7" xfId="2655" xr:uid="{00000000-0005-0000-0000-0000EBD20000}"/>
    <cellStyle name="SAPBEXexcGood3 2 3" xfId="2656" xr:uid="{00000000-0005-0000-0000-0000ECD20000}"/>
    <cellStyle name="SAPBEXexcGood3 2 3 2" xfId="2657" xr:uid="{00000000-0005-0000-0000-0000EDD20000}"/>
    <cellStyle name="SAPBEXexcGood3 2 3 3" xfId="2658" xr:uid="{00000000-0005-0000-0000-0000EED20000}"/>
    <cellStyle name="SAPBEXexcGood3 2 3 4" xfId="2659" xr:uid="{00000000-0005-0000-0000-0000EFD20000}"/>
    <cellStyle name="SAPBEXexcGood3 2 4" xfId="2660" xr:uid="{00000000-0005-0000-0000-0000F0D20000}"/>
    <cellStyle name="SAPBEXexcGood3 2 4 2" xfId="2661" xr:uid="{00000000-0005-0000-0000-0000F1D20000}"/>
    <cellStyle name="SAPBEXexcGood3 2 4 3" xfId="2662" xr:uid="{00000000-0005-0000-0000-0000F2D20000}"/>
    <cellStyle name="SAPBEXexcGood3 2 4 4" xfId="2663" xr:uid="{00000000-0005-0000-0000-0000F3D20000}"/>
    <cellStyle name="SAPBEXexcGood3 2 5" xfId="2664" xr:uid="{00000000-0005-0000-0000-0000F4D20000}"/>
    <cellStyle name="SAPBEXexcGood3 2 5 2" xfId="2665" xr:uid="{00000000-0005-0000-0000-0000F5D20000}"/>
    <cellStyle name="SAPBEXexcGood3 2 5 3" xfId="2666" xr:uid="{00000000-0005-0000-0000-0000F6D20000}"/>
    <cellStyle name="SAPBEXexcGood3 2 5 4" xfId="2667" xr:uid="{00000000-0005-0000-0000-0000F7D20000}"/>
    <cellStyle name="SAPBEXexcGood3 2 6" xfId="2668" xr:uid="{00000000-0005-0000-0000-0000F8D20000}"/>
    <cellStyle name="SAPBEXexcGood3 2 7" xfId="2669" xr:uid="{00000000-0005-0000-0000-0000F9D20000}"/>
    <cellStyle name="SAPBEXexcGood3 2 8" xfId="2670" xr:uid="{00000000-0005-0000-0000-0000FAD20000}"/>
    <cellStyle name="SAPBEXexcGood3 3" xfId="2671" xr:uid="{00000000-0005-0000-0000-0000FBD20000}"/>
    <cellStyle name="SAPBEXexcGood3 3 2" xfId="2672" xr:uid="{00000000-0005-0000-0000-0000FCD20000}"/>
    <cellStyle name="SAPBEXexcGood3 3 2 2" xfId="2673" xr:uid="{00000000-0005-0000-0000-0000FDD20000}"/>
    <cellStyle name="SAPBEXexcGood3 3 2 3" xfId="2674" xr:uid="{00000000-0005-0000-0000-0000FED20000}"/>
    <cellStyle name="SAPBEXexcGood3 3 2 4" xfId="2675" xr:uid="{00000000-0005-0000-0000-0000FFD20000}"/>
    <cellStyle name="SAPBEXexcGood3 3 3" xfId="2676" xr:uid="{00000000-0005-0000-0000-000000D30000}"/>
    <cellStyle name="SAPBEXexcGood3 3 3 2" xfId="2677" xr:uid="{00000000-0005-0000-0000-000001D30000}"/>
    <cellStyle name="SAPBEXexcGood3 3 3 3" xfId="2678" xr:uid="{00000000-0005-0000-0000-000002D30000}"/>
    <cellStyle name="SAPBEXexcGood3 3 3 4" xfId="2679" xr:uid="{00000000-0005-0000-0000-000003D30000}"/>
    <cellStyle name="SAPBEXexcGood3 3 4" xfId="2680" xr:uid="{00000000-0005-0000-0000-000004D30000}"/>
    <cellStyle name="SAPBEXexcGood3 3 4 2" xfId="2681" xr:uid="{00000000-0005-0000-0000-000005D30000}"/>
    <cellStyle name="SAPBEXexcGood3 3 4 3" xfId="2682" xr:uid="{00000000-0005-0000-0000-000006D30000}"/>
    <cellStyle name="SAPBEXexcGood3 3 4 4" xfId="2683" xr:uid="{00000000-0005-0000-0000-000007D30000}"/>
    <cellStyle name="SAPBEXexcGood3 3 5" xfId="2684" xr:uid="{00000000-0005-0000-0000-000008D30000}"/>
    <cellStyle name="SAPBEXexcGood3 3 6" xfId="2685" xr:uid="{00000000-0005-0000-0000-000009D30000}"/>
    <cellStyle name="SAPBEXexcGood3 3 7" xfId="2686" xr:uid="{00000000-0005-0000-0000-00000AD30000}"/>
    <cellStyle name="SAPBEXexcGood3 4" xfId="2687" xr:uid="{00000000-0005-0000-0000-00000BD30000}"/>
    <cellStyle name="SAPBEXexcGood3 4 2" xfId="2688" xr:uid="{00000000-0005-0000-0000-00000CD30000}"/>
    <cellStyle name="SAPBEXexcGood3 4 3" xfId="2689" xr:uid="{00000000-0005-0000-0000-00000DD30000}"/>
    <cellStyle name="SAPBEXexcGood3 4 4" xfId="2690" xr:uid="{00000000-0005-0000-0000-00000ED30000}"/>
    <cellStyle name="SAPBEXexcGood3 5" xfId="2691" xr:uid="{00000000-0005-0000-0000-00000FD30000}"/>
    <cellStyle name="SAPBEXexcGood3 5 2" xfId="2692" xr:uid="{00000000-0005-0000-0000-000010D30000}"/>
    <cellStyle name="SAPBEXexcGood3 5 3" xfId="2693" xr:uid="{00000000-0005-0000-0000-000011D30000}"/>
    <cellStyle name="SAPBEXexcGood3 5 4" xfId="2694" xr:uid="{00000000-0005-0000-0000-000012D30000}"/>
    <cellStyle name="SAPBEXexcGood3 6" xfId="2695" xr:uid="{00000000-0005-0000-0000-000013D30000}"/>
    <cellStyle name="SAPBEXexcGood3 6 2" xfId="2696" xr:uid="{00000000-0005-0000-0000-000014D30000}"/>
    <cellStyle name="SAPBEXexcGood3 6 3" xfId="2697" xr:uid="{00000000-0005-0000-0000-000015D30000}"/>
    <cellStyle name="SAPBEXexcGood3 6 4" xfId="2698" xr:uid="{00000000-0005-0000-0000-000016D30000}"/>
    <cellStyle name="SAPBEXexcGood3 7" xfId="2699" xr:uid="{00000000-0005-0000-0000-000017D30000}"/>
    <cellStyle name="SAPBEXexcGood3 7 2" xfId="2700" xr:uid="{00000000-0005-0000-0000-000018D30000}"/>
    <cellStyle name="SAPBEXexcGood3 7 3" xfId="2701" xr:uid="{00000000-0005-0000-0000-000019D30000}"/>
    <cellStyle name="SAPBEXexcGood3 7 4" xfId="2702" xr:uid="{00000000-0005-0000-0000-00001AD30000}"/>
    <cellStyle name="SAPBEXexcGood3 7 5" xfId="2703" xr:uid="{00000000-0005-0000-0000-00001BD30000}"/>
    <cellStyle name="SAPBEXexcGood3 8" xfId="53325" xr:uid="{00000000-0005-0000-0000-00001CD30000}"/>
    <cellStyle name="SAPBEXexcGood3_Cost Study Table" xfId="2704" xr:uid="{00000000-0005-0000-0000-00001DD30000}"/>
    <cellStyle name="SAPBEXfilterDrill" xfId="2705" xr:uid="{00000000-0005-0000-0000-00001ED30000}"/>
    <cellStyle name="SAPBEXfilterDrill 10" xfId="53326" xr:uid="{00000000-0005-0000-0000-00001FD30000}"/>
    <cellStyle name="SAPBEXfilterDrill 10 2" xfId="53327" xr:uid="{00000000-0005-0000-0000-000020D30000}"/>
    <cellStyle name="SAPBEXfilterDrill 10 2 2" xfId="53328" xr:uid="{00000000-0005-0000-0000-000021D30000}"/>
    <cellStyle name="SAPBEXfilterDrill 10 2 2 2" xfId="53329" xr:uid="{00000000-0005-0000-0000-000022D30000}"/>
    <cellStyle name="SAPBEXfilterDrill 10 2 3" xfId="53330" xr:uid="{00000000-0005-0000-0000-000023D30000}"/>
    <cellStyle name="SAPBEXfilterDrill 10 3" xfId="53331" xr:uid="{00000000-0005-0000-0000-000024D30000}"/>
    <cellStyle name="SAPBEXfilterDrill 11" xfId="53332" xr:uid="{00000000-0005-0000-0000-000025D30000}"/>
    <cellStyle name="SAPBEXfilterDrill 11 2" xfId="53333" xr:uid="{00000000-0005-0000-0000-000026D30000}"/>
    <cellStyle name="SAPBEXfilterDrill 11 2 2" xfId="53334" xr:uid="{00000000-0005-0000-0000-000027D30000}"/>
    <cellStyle name="SAPBEXfilterDrill 11 2 2 2" xfId="53335" xr:uid="{00000000-0005-0000-0000-000028D30000}"/>
    <cellStyle name="SAPBEXfilterDrill 11 2 3" xfId="53336" xr:uid="{00000000-0005-0000-0000-000029D30000}"/>
    <cellStyle name="SAPBEXfilterDrill 11 3" xfId="53337" xr:uid="{00000000-0005-0000-0000-00002AD30000}"/>
    <cellStyle name="SAPBEXfilterDrill 12" xfId="53338" xr:uid="{00000000-0005-0000-0000-00002BD30000}"/>
    <cellStyle name="SAPBEXfilterDrill 12 2" xfId="53339" xr:uid="{00000000-0005-0000-0000-00002CD30000}"/>
    <cellStyle name="SAPBEXfilterDrill 13" xfId="53340" xr:uid="{00000000-0005-0000-0000-00002DD30000}"/>
    <cellStyle name="SAPBEXfilterDrill 13 2" xfId="53341" xr:uid="{00000000-0005-0000-0000-00002ED30000}"/>
    <cellStyle name="SAPBEXfilterDrill 14" xfId="53342" xr:uid="{00000000-0005-0000-0000-00002FD30000}"/>
    <cellStyle name="SAPBEXfilterDrill 14 2" xfId="53343" xr:uid="{00000000-0005-0000-0000-000030D30000}"/>
    <cellStyle name="SAPBEXfilterDrill 15" xfId="53344" xr:uid="{00000000-0005-0000-0000-000031D30000}"/>
    <cellStyle name="SAPBEXfilterDrill 16" xfId="53345" xr:uid="{00000000-0005-0000-0000-000032D30000}"/>
    <cellStyle name="SAPBEXfilterDrill 2" xfId="2706" xr:uid="{00000000-0005-0000-0000-000033D30000}"/>
    <cellStyle name="SAPBEXfilterDrill 2 10" xfId="53346" xr:uid="{00000000-0005-0000-0000-000034D30000}"/>
    <cellStyle name="SAPBEXfilterDrill 2 10 2" xfId="53347" xr:uid="{00000000-0005-0000-0000-000035D30000}"/>
    <cellStyle name="SAPBEXfilterDrill 2 11" xfId="53348" xr:uid="{00000000-0005-0000-0000-000036D30000}"/>
    <cellStyle name="SAPBEXfilterDrill 2 11 2" xfId="53349" xr:uid="{00000000-0005-0000-0000-000037D30000}"/>
    <cellStyle name="SAPBEXfilterDrill 2 11 2 2" xfId="53350" xr:uid="{00000000-0005-0000-0000-000038D30000}"/>
    <cellStyle name="SAPBEXfilterDrill 2 11 2 2 2" xfId="53351" xr:uid="{00000000-0005-0000-0000-000039D30000}"/>
    <cellStyle name="SAPBEXfilterDrill 2 11 2 3" xfId="53352" xr:uid="{00000000-0005-0000-0000-00003AD30000}"/>
    <cellStyle name="SAPBEXfilterDrill 2 11 3" xfId="53353" xr:uid="{00000000-0005-0000-0000-00003BD30000}"/>
    <cellStyle name="SAPBEXfilterDrill 2 12" xfId="53354" xr:uid="{00000000-0005-0000-0000-00003CD30000}"/>
    <cellStyle name="SAPBEXfilterDrill 2 12 2" xfId="53355" xr:uid="{00000000-0005-0000-0000-00003DD30000}"/>
    <cellStyle name="SAPBEXfilterDrill 2 12 2 2" xfId="53356" xr:uid="{00000000-0005-0000-0000-00003ED30000}"/>
    <cellStyle name="SAPBEXfilterDrill 2 12 2 2 2" xfId="53357" xr:uid="{00000000-0005-0000-0000-00003FD30000}"/>
    <cellStyle name="SAPBEXfilterDrill 2 12 2 3" xfId="53358" xr:uid="{00000000-0005-0000-0000-000040D30000}"/>
    <cellStyle name="SAPBEXfilterDrill 2 12 3" xfId="53359" xr:uid="{00000000-0005-0000-0000-000041D30000}"/>
    <cellStyle name="SAPBEXfilterDrill 2 13" xfId="53360" xr:uid="{00000000-0005-0000-0000-000042D30000}"/>
    <cellStyle name="SAPBEXfilterDrill 2 13 2" xfId="53361" xr:uid="{00000000-0005-0000-0000-000043D30000}"/>
    <cellStyle name="SAPBEXfilterDrill 2 13 2 2" xfId="53362" xr:uid="{00000000-0005-0000-0000-000044D30000}"/>
    <cellStyle name="SAPBEXfilterDrill 2 13 2 2 2" xfId="53363" xr:uid="{00000000-0005-0000-0000-000045D30000}"/>
    <cellStyle name="SAPBEXfilterDrill 2 13 2 3" xfId="53364" xr:uid="{00000000-0005-0000-0000-000046D30000}"/>
    <cellStyle name="SAPBEXfilterDrill 2 13 3" xfId="53365" xr:uid="{00000000-0005-0000-0000-000047D30000}"/>
    <cellStyle name="SAPBEXfilterDrill 2 14" xfId="53366" xr:uid="{00000000-0005-0000-0000-000048D30000}"/>
    <cellStyle name="SAPBEXfilterDrill 2 14 2" xfId="53367" xr:uid="{00000000-0005-0000-0000-000049D30000}"/>
    <cellStyle name="SAPBEXfilterDrill 2 14 2 2" xfId="53368" xr:uid="{00000000-0005-0000-0000-00004AD30000}"/>
    <cellStyle name="SAPBEXfilterDrill 2 14 2 2 2" xfId="53369" xr:uid="{00000000-0005-0000-0000-00004BD30000}"/>
    <cellStyle name="SAPBEXfilterDrill 2 14 2 3" xfId="53370" xr:uid="{00000000-0005-0000-0000-00004CD30000}"/>
    <cellStyle name="SAPBEXfilterDrill 2 14 3" xfId="53371" xr:uid="{00000000-0005-0000-0000-00004DD30000}"/>
    <cellStyle name="SAPBEXfilterDrill 2 15" xfId="53372" xr:uid="{00000000-0005-0000-0000-00004ED30000}"/>
    <cellStyle name="SAPBEXfilterDrill 2 15 2" xfId="53373" xr:uid="{00000000-0005-0000-0000-00004FD30000}"/>
    <cellStyle name="SAPBEXfilterDrill 2 15 2 2" xfId="53374" xr:uid="{00000000-0005-0000-0000-000050D30000}"/>
    <cellStyle name="SAPBEXfilterDrill 2 15 2 2 2" xfId="53375" xr:uid="{00000000-0005-0000-0000-000051D30000}"/>
    <cellStyle name="SAPBEXfilterDrill 2 15 2 3" xfId="53376" xr:uid="{00000000-0005-0000-0000-000052D30000}"/>
    <cellStyle name="SAPBEXfilterDrill 2 15 3" xfId="53377" xr:uid="{00000000-0005-0000-0000-000053D30000}"/>
    <cellStyle name="SAPBEXfilterDrill 2 16" xfId="53378" xr:uid="{00000000-0005-0000-0000-000054D30000}"/>
    <cellStyle name="SAPBEXfilterDrill 2 16 2" xfId="53379" xr:uid="{00000000-0005-0000-0000-000055D30000}"/>
    <cellStyle name="SAPBEXfilterDrill 2 16 2 2" xfId="53380" xr:uid="{00000000-0005-0000-0000-000056D30000}"/>
    <cellStyle name="SAPBEXfilterDrill 2 16 2 2 2" xfId="53381" xr:uid="{00000000-0005-0000-0000-000057D30000}"/>
    <cellStyle name="SAPBEXfilterDrill 2 16 2 3" xfId="53382" xr:uid="{00000000-0005-0000-0000-000058D30000}"/>
    <cellStyle name="SAPBEXfilterDrill 2 16 3" xfId="53383" xr:uid="{00000000-0005-0000-0000-000059D30000}"/>
    <cellStyle name="SAPBEXfilterDrill 2 17" xfId="53384" xr:uid="{00000000-0005-0000-0000-00005AD30000}"/>
    <cellStyle name="SAPBEXfilterDrill 2 17 2" xfId="53385" xr:uid="{00000000-0005-0000-0000-00005BD30000}"/>
    <cellStyle name="SAPBEXfilterDrill 2 18" xfId="53386" xr:uid="{00000000-0005-0000-0000-00005CD30000}"/>
    <cellStyle name="SAPBEXfilterDrill 2 18 2" xfId="53387" xr:uid="{00000000-0005-0000-0000-00005DD30000}"/>
    <cellStyle name="SAPBEXfilterDrill 2 19" xfId="53388" xr:uid="{00000000-0005-0000-0000-00005ED30000}"/>
    <cellStyle name="SAPBEXfilterDrill 2 19 2" xfId="53389" xr:uid="{00000000-0005-0000-0000-00005FD30000}"/>
    <cellStyle name="SAPBEXfilterDrill 2 2" xfId="53390" xr:uid="{00000000-0005-0000-0000-000060D30000}"/>
    <cellStyle name="SAPBEXfilterDrill 2 2 10" xfId="53391" xr:uid="{00000000-0005-0000-0000-000061D30000}"/>
    <cellStyle name="SAPBEXfilterDrill 2 2 10 2" xfId="53392" xr:uid="{00000000-0005-0000-0000-000062D30000}"/>
    <cellStyle name="SAPBEXfilterDrill 2 2 10 2 2" xfId="53393" xr:uid="{00000000-0005-0000-0000-000063D30000}"/>
    <cellStyle name="SAPBEXfilterDrill 2 2 10 2 2 2" xfId="53394" xr:uid="{00000000-0005-0000-0000-000064D30000}"/>
    <cellStyle name="SAPBEXfilterDrill 2 2 10 2 3" xfId="53395" xr:uid="{00000000-0005-0000-0000-000065D30000}"/>
    <cellStyle name="SAPBEXfilterDrill 2 2 10 3" xfId="53396" xr:uid="{00000000-0005-0000-0000-000066D30000}"/>
    <cellStyle name="SAPBEXfilterDrill 2 2 11" xfId="53397" xr:uid="{00000000-0005-0000-0000-000067D30000}"/>
    <cellStyle name="SAPBEXfilterDrill 2 2 11 2" xfId="53398" xr:uid="{00000000-0005-0000-0000-000068D30000}"/>
    <cellStyle name="SAPBEXfilterDrill 2 2 11 2 2" xfId="53399" xr:uid="{00000000-0005-0000-0000-000069D30000}"/>
    <cellStyle name="SAPBEXfilterDrill 2 2 11 2 2 2" xfId="53400" xr:uid="{00000000-0005-0000-0000-00006AD30000}"/>
    <cellStyle name="SAPBEXfilterDrill 2 2 11 2 3" xfId="53401" xr:uid="{00000000-0005-0000-0000-00006BD30000}"/>
    <cellStyle name="SAPBEXfilterDrill 2 2 11 3" xfId="53402" xr:uid="{00000000-0005-0000-0000-00006CD30000}"/>
    <cellStyle name="SAPBEXfilterDrill 2 2 12" xfId="53403" xr:uid="{00000000-0005-0000-0000-00006DD30000}"/>
    <cellStyle name="SAPBEXfilterDrill 2 2 12 2" xfId="53404" xr:uid="{00000000-0005-0000-0000-00006ED30000}"/>
    <cellStyle name="SAPBEXfilterDrill 2 2 12 2 2" xfId="53405" xr:uid="{00000000-0005-0000-0000-00006FD30000}"/>
    <cellStyle name="SAPBEXfilterDrill 2 2 12 2 2 2" xfId="53406" xr:uid="{00000000-0005-0000-0000-000070D30000}"/>
    <cellStyle name="SAPBEXfilterDrill 2 2 12 2 3" xfId="53407" xr:uid="{00000000-0005-0000-0000-000071D30000}"/>
    <cellStyle name="SAPBEXfilterDrill 2 2 12 3" xfId="53408" xr:uid="{00000000-0005-0000-0000-000072D30000}"/>
    <cellStyle name="SAPBEXfilterDrill 2 2 13" xfId="53409" xr:uid="{00000000-0005-0000-0000-000073D30000}"/>
    <cellStyle name="SAPBEXfilterDrill 2 2 13 2" xfId="53410" xr:uid="{00000000-0005-0000-0000-000074D30000}"/>
    <cellStyle name="SAPBEXfilterDrill 2 2 13 2 2" xfId="53411" xr:uid="{00000000-0005-0000-0000-000075D30000}"/>
    <cellStyle name="SAPBEXfilterDrill 2 2 13 2 2 2" xfId="53412" xr:uid="{00000000-0005-0000-0000-000076D30000}"/>
    <cellStyle name="SAPBEXfilterDrill 2 2 13 2 3" xfId="53413" xr:uid="{00000000-0005-0000-0000-000077D30000}"/>
    <cellStyle name="SAPBEXfilterDrill 2 2 13 3" xfId="53414" xr:uid="{00000000-0005-0000-0000-000078D30000}"/>
    <cellStyle name="SAPBEXfilterDrill 2 2 14" xfId="53415" xr:uid="{00000000-0005-0000-0000-000079D30000}"/>
    <cellStyle name="SAPBEXfilterDrill 2 2 14 2" xfId="53416" xr:uid="{00000000-0005-0000-0000-00007AD30000}"/>
    <cellStyle name="SAPBEXfilterDrill 2 2 14 2 2" xfId="53417" xr:uid="{00000000-0005-0000-0000-00007BD30000}"/>
    <cellStyle name="SAPBEXfilterDrill 2 2 14 2 2 2" xfId="53418" xr:uid="{00000000-0005-0000-0000-00007CD30000}"/>
    <cellStyle name="SAPBEXfilterDrill 2 2 14 2 3" xfId="53419" xr:uid="{00000000-0005-0000-0000-00007DD30000}"/>
    <cellStyle name="SAPBEXfilterDrill 2 2 14 3" xfId="53420" xr:uid="{00000000-0005-0000-0000-00007ED30000}"/>
    <cellStyle name="SAPBEXfilterDrill 2 2 15" xfId="53421" xr:uid="{00000000-0005-0000-0000-00007FD30000}"/>
    <cellStyle name="SAPBEXfilterDrill 2 2 15 2" xfId="53422" xr:uid="{00000000-0005-0000-0000-000080D30000}"/>
    <cellStyle name="SAPBEXfilterDrill 2 2 15 2 2" xfId="53423" xr:uid="{00000000-0005-0000-0000-000081D30000}"/>
    <cellStyle name="SAPBEXfilterDrill 2 2 15 2 2 2" xfId="53424" xr:uid="{00000000-0005-0000-0000-000082D30000}"/>
    <cellStyle name="SAPBEXfilterDrill 2 2 15 2 3" xfId="53425" xr:uid="{00000000-0005-0000-0000-000083D30000}"/>
    <cellStyle name="SAPBEXfilterDrill 2 2 15 3" xfId="53426" xr:uid="{00000000-0005-0000-0000-000084D30000}"/>
    <cellStyle name="SAPBEXfilterDrill 2 2 16" xfId="53427" xr:uid="{00000000-0005-0000-0000-000085D30000}"/>
    <cellStyle name="SAPBEXfilterDrill 2 2 16 2" xfId="53428" xr:uid="{00000000-0005-0000-0000-000086D30000}"/>
    <cellStyle name="SAPBEXfilterDrill 2 2 17" xfId="53429" xr:uid="{00000000-0005-0000-0000-000087D30000}"/>
    <cellStyle name="SAPBEXfilterDrill 2 2 17 2" xfId="53430" xr:uid="{00000000-0005-0000-0000-000088D30000}"/>
    <cellStyle name="SAPBEXfilterDrill 2 2 18" xfId="53431" xr:uid="{00000000-0005-0000-0000-000089D30000}"/>
    <cellStyle name="SAPBEXfilterDrill 2 2 18 2" xfId="53432" xr:uid="{00000000-0005-0000-0000-00008AD30000}"/>
    <cellStyle name="SAPBEXfilterDrill 2 2 19" xfId="53433" xr:uid="{00000000-0005-0000-0000-00008BD30000}"/>
    <cellStyle name="SAPBEXfilterDrill 2 2 19 2" xfId="53434" xr:uid="{00000000-0005-0000-0000-00008CD30000}"/>
    <cellStyle name="SAPBEXfilterDrill 2 2 2" xfId="53435" xr:uid="{00000000-0005-0000-0000-00008DD30000}"/>
    <cellStyle name="SAPBEXfilterDrill 2 2 2 10" xfId="53436" xr:uid="{00000000-0005-0000-0000-00008ED30000}"/>
    <cellStyle name="SAPBEXfilterDrill 2 2 2 10 2" xfId="53437" xr:uid="{00000000-0005-0000-0000-00008FD30000}"/>
    <cellStyle name="SAPBEXfilterDrill 2 2 2 10 2 2" xfId="53438" xr:uid="{00000000-0005-0000-0000-000090D30000}"/>
    <cellStyle name="SAPBEXfilterDrill 2 2 2 10 2 2 2" xfId="53439" xr:uid="{00000000-0005-0000-0000-000091D30000}"/>
    <cellStyle name="SAPBEXfilterDrill 2 2 2 10 2 3" xfId="53440" xr:uid="{00000000-0005-0000-0000-000092D30000}"/>
    <cellStyle name="SAPBEXfilterDrill 2 2 2 10 3" xfId="53441" xr:uid="{00000000-0005-0000-0000-000093D30000}"/>
    <cellStyle name="SAPBEXfilterDrill 2 2 2 11" xfId="53442" xr:uid="{00000000-0005-0000-0000-000094D30000}"/>
    <cellStyle name="SAPBEXfilterDrill 2 2 2 11 2" xfId="53443" xr:uid="{00000000-0005-0000-0000-000095D30000}"/>
    <cellStyle name="SAPBEXfilterDrill 2 2 2 11 2 2" xfId="53444" xr:uid="{00000000-0005-0000-0000-000096D30000}"/>
    <cellStyle name="SAPBEXfilterDrill 2 2 2 11 2 2 2" xfId="53445" xr:uid="{00000000-0005-0000-0000-000097D30000}"/>
    <cellStyle name="SAPBEXfilterDrill 2 2 2 11 2 3" xfId="53446" xr:uid="{00000000-0005-0000-0000-000098D30000}"/>
    <cellStyle name="SAPBEXfilterDrill 2 2 2 11 3" xfId="53447" xr:uid="{00000000-0005-0000-0000-000099D30000}"/>
    <cellStyle name="SAPBEXfilterDrill 2 2 2 12" xfId="53448" xr:uid="{00000000-0005-0000-0000-00009AD30000}"/>
    <cellStyle name="SAPBEXfilterDrill 2 2 2 12 2" xfId="53449" xr:uid="{00000000-0005-0000-0000-00009BD30000}"/>
    <cellStyle name="SAPBEXfilterDrill 2 2 2 12 2 2" xfId="53450" xr:uid="{00000000-0005-0000-0000-00009CD30000}"/>
    <cellStyle name="SAPBEXfilterDrill 2 2 2 12 2 2 2" xfId="53451" xr:uid="{00000000-0005-0000-0000-00009DD30000}"/>
    <cellStyle name="SAPBEXfilterDrill 2 2 2 12 2 3" xfId="53452" xr:uid="{00000000-0005-0000-0000-00009ED30000}"/>
    <cellStyle name="SAPBEXfilterDrill 2 2 2 12 3" xfId="53453" xr:uid="{00000000-0005-0000-0000-00009FD30000}"/>
    <cellStyle name="SAPBEXfilterDrill 2 2 2 13" xfId="53454" xr:uid="{00000000-0005-0000-0000-0000A0D30000}"/>
    <cellStyle name="SAPBEXfilterDrill 2 2 2 13 2" xfId="53455" xr:uid="{00000000-0005-0000-0000-0000A1D30000}"/>
    <cellStyle name="SAPBEXfilterDrill 2 2 2 13 2 2" xfId="53456" xr:uid="{00000000-0005-0000-0000-0000A2D30000}"/>
    <cellStyle name="SAPBEXfilterDrill 2 2 2 13 2 2 2" xfId="53457" xr:uid="{00000000-0005-0000-0000-0000A3D30000}"/>
    <cellStyle name="SAPBEXfilterDrill 2 2 2 13 2 3" xfId="53458" xr:uid="{00000000-0005-0000-0000-0000A4D30000}"/>
    <cellStyle name="SAPBEXfilterDrill 2 2 2 13 3" xfId="53459" xr:uid="{00000000-0005-0000-0000-0000A5D30000}"/>
    <cellStyle name="SAPBEXfilterDrill 2 2 2 14" xfId="53460" xr:uid="{00000000-0005-0000-0000-0000A6D30000}"/>
    <cellStyle name="SAPBEXfilterDrill 2 2 2 14 2" xfId="53461" xr:uid="{00000000-0005-0000-0000-0000A7D30000}"/>
    <cellStyle name="SAPBEXfilterDrill 2 2 2 14 2 2" xfId="53462" xr:uid="{00000000-0005-0000-0000-0000A8D30000}"/>
    <cellStyle name="SAPBEXfilterDrill 2 2 2 14 2 2 2" xfId="53463" xr:uid="{00000000-0005-0000-0000-0000A9D30000}"/>
    <cellStyle name="SAPBEXfilterDrill 2 2 2 14 2 3" xfId="53464" xr:uid="{00000000-0005-0000-0000-0000AAD30000}"/>
    <cellStyle name="SAPBEXfilterDrill 2 2 2 14 3" xfId="53465" xr:uid="{00000000-0005-0000-0000-0000ABD30000}"/>
    <cellStyle name="SAPBEXfilterDrill 2 2 2 15" xfId="53466" xr:uid="{00000000-0005-0000-0000-0000ACD30000}"/>
    <cellStyle name="SAPBEXfilterDrill 2 2 2 15 2" xfId="53467" xr:uid="{00000000-0005-0000-0000-0000ADD30000}"/>
    <cellStyle name="SAPBEXfilterDrill 2 2 2 15 2 2" xfId="53468" xr:uid="{00000000-0005-0000-0000-0000AED30000}"/>
    <cellStyle name="SAPBEXfilterDrill 2 2 2 15 2 2 2" xfId="53469" xr:uid="{00000000-0005-0000-0000-0000AFD30000}"/>
    <cellStyle name="SAPBEXfilterDrill 2 2 2 15 2 3" xfId="53470" xr:uid="{00000000-0005-0000-0000-0000B0D30000}"/>
    <cellStyle name="SAPBEXfilterDrill 2 2 2 15 3" xfId="53471" xr:uid="{00000000-0005-0000-0000-0000B1D30000}"/>
    <cellStyle name="SAPBEXfilterDrill 2 2 2 16" xfId="53472" xr:uid="{00000000-0005-0000-0000-0000B2D30000}"/>
    <cellStyle name="SAPBEXfilterDrill 2 2 2 16 2" xfId="53473" xr:uid="{00000000-0005-0000-0000-0000B3D30000}"/>
    <cellStyle name="SAPBEXfilterDrill 2 2 2 16 2 2" xfId="53474" xr:uid="{00000000-0005-0000-0000-0000B4D30000}"/>
    <cellStyle name="SAPBEXfilterDrill 2 2 2 16 2 2 2" xfId="53475" xr:uid="{00000000-0005-0000-0000-0000B5D30000}"/>
    <cellStyle name="SAPBEXfilterDrill 2 2 2 16 2 3" xfId="53476" xr:uid="{00000000-0005-0000-0000-0000B6D30000}"/>
    <cellStyle name="SAPBEXfilterDrill 2 2 2 16 3" xfId="53477" xr:uid="{00000000-0005-0000-0000-0000B7D30000}"/>
    <cellStyle name="SAPBEXfilterDrill 2 2 2 17" xfId="53478" xr:uid="{00000000-0005-0000-0000-0000B8D30000}"/>
    <cellStyle name="SAPBEXfilterDrill 2 2 2 17 2" xfId="53479" xr:uid="{00000000-0005-0000-0000-0000B9D30000}"/>
    <cellStyle name="SAPBEXfilterDrill 2 2 2 18" xfId="53480" xr:uid="{00000000-0005-0000-0000-0000BAD30000}"/>
    <cellStyle name="SAPBEXfilterDrill 2 2 2 18 2" xfId="53481" xr:uid="{00000000-0005-0000-0000-0000BBD30000}"/>
    <cellStyle name="SAPBEXfilterDrill 2 2 2 19" xfId="53482" xr:uid="{00000000-0005-0000-0000-0000BCD30000}"/>
    <cellStyle name="SAPBEXfilterDrill 2 2 2 19 2" xfId="53483" xr:uid="{00000000-0005-0000-0000-0000BDD30000}"/>
    <cellStyle name="SAPBEXfilterDrill 2 2 2 2" xfId="53484" xr:uid="{00000000-0005-0000-0000-0000BED30000}"/>
    <cellStyle name="SAPBEXfilterDrill 2 2 2 2 2" xfId="53485" xr:uid="{00000000-0005-0000-0000-0000BFD30000}"/>
    <cellStyle name="SAPBEXfilterDrill 2 2 2 20" xfId="53486" xr:uid="{00000000-0005-0000-0000-0000C0D30000}"/>
    <cellStyle name="SAPBEXfilterDrill 2 2 2 20 2" xfId="53487" xr:uid="{00000000-0005-0000-0000-0000C1D30000}"/>
    <cellStyle name="SAPBEXfilterDrill 2 2 2 21" xfId="53488" xr:uid="{00000000-0005-0000-0000-0000C2D30000}"/>
    <cellStyle name="SAPBEXfilterDrill 2 2 2 3" xfId="53489" xr:uid="{00000000-0005-0000-0000-0000C3D30000}"/>
    <cellStyle name="SAPBEXfilterDrill 2 2 2 3 2" xfId="53490" xr:uid="{00000000-0005-0000-0000-0000C4D30000}"/>
    <cellStyle name="SAPBEXfilterDrill 2 2 2 4" xfId="53491" xr:uid="{00000000-0005-0000-0000-0000C5D30000}"/>
    <cellStyle name="SAPBEXfilterDrill 2 2 2 4 2" xfId="53492" xr:uid="{00000000-0005-0000-0000-0000C6D30000}"/>
    <cellStyle name="SAPBEXfilterDrill 2 2 2 5" xfId="53493" xr:uid="{00000000-0005-0000-0000-0000C7D30000}"/>
    <cellStyle name="SAPBEXfilterDrill 2 2 2 5 2" xfId="53494" xr:uid="{00000000-0005-0000-0000-0000C8D30000}"/>
    <cellStyle name="SAPBEXfilterDrill 2 2 2 6" xfId="53495" xr:uid="{00000000-0005-0000-0000-0000C9D30000}"/>
    <cellStyle name="SAPBEXfilterDrill 2 2 2 6 2" xfId="53496" xr:uid="{00000000-0005-0000-0000-0000CAD30000}"/>
    <cellStyle name="SAPBEXfilterDrill 2 2 2 7" xfId="53497" xr:uid="{00000000-0005-0000-0000-0000CBD30000}"/>
    <cellStyle name="SAPBEXfilterDrill 2 2 2 7 2" xfId="53498" xr:uid="{00000000-0005-0000-0000-0000CCD30000}"/>
    <cellStyle name="SAPBEXfilterDrill 2 2 2 8" xfId="53499" xr:uid="{00000000-0005-0000-0000-0000CDD30000}"/>
    <cellStyle name="SAPBEXfilterDrill 2 2 2 8 2" xfId="53500" xr:uid="{00000000-0005-0000-0000-0000CED30000}"/>
    <cellStyle name="SAPBEXfilterDrill 2 2 2 8 2 2" xfId="53501" xr:uid="{00000000-0005-0000-0000-0000CFD30000}"/>
    <cellStyle name="SAPBEXfilterDrill 2 2 2 8 2 2 2" xfId="53502" xr:uid="{00000000-0005-0000-0000-0000D0D30000}"/>
    <cellStyle name="SAPBEXfilterDrill 2 2 2 8 2 3" xfId="53503" xr:uid="{00000000-0005-0000-0000-0000D1D30000}"/>
    <cellStyle name="SAPBEXfilterDrill 2 2 2 8 3" xfId="53504" xr:uid="{00000000-0005-0000-0000-0000D2D30000}"/>
    <cellStyle name="SAPBEXfilterDrill 2 2 2 9" xfId="53505" xr:uid="{00000000-0005-0000-0000-0000D3D30000}"/>
    <cellStyle name="SAPBEXfilterDrill 2 2 2 9 2" xfId="53506" xr:uid="{00000000-0005-0000-0000-0000D4D30000}"/>
    <cellStyle name="SAPBEXfilterDrill 2 2 20" xfId="53507" xr:uid="{00000000-0005-0000-0000-0000D5D30000}"/>
    <cellStyle name="SAPBEXfilterDrill 2 2 3" xfId="53508" xr:uid="{00000000-0005-0000-0000-0000D6D30000}"/>
    <cellStyle name="SAPBEXfilterDrill 2 2 3 2" xfId="53509" xr:uid="{00000000-0005-0000-0000-0000D7D30000}"/>
    <cellStyle name="SAPBEXfilterDrill 2 2 4" xfId="53510" xr:uid="{00000000-0005-0000-0000-0000D8D30000}"/>
    <cellStyle name="SAPBEXfilterDrill 2 2 4 2" xfId="53511" xr:uid="{00000000-0005-0000-0000-0000D9D30000}"/>
    <cellStyle name="SAPBEXfilterDrill 2 2 5" xfId="53512" xr:uid="{00000000-0005-0000-0000-0000DAD30000}"/>
    <cellStyle name="SAPBEXfilterDrill 2 2 5 2" xfId="53513" xr:uid="{00000000-0005-0000-0000-0000DBD30000}"/>
    <cellStyle name="SAPBEXfilterDrill 2 2 6" xfId="53514" xr:uid="{00000000-0005-0000-0000-0000DCD30000}"/>
    <cellStyle name="SAPBEXfilterDrill 2 2 6 2" xfId="53515" xr:uid="{00000000-0005-0000-0000-0000DDD30000}"/>
    <cellStyle name="SAPBEXfilterDrill 2 2 7" xfId="53516" xr:uid="{00000000-0005-0000-0000-0000DED30000}"/>
    <cellStyle name="SAPBEXfilterDrill 2 2 7 2" xfId="53517" xr:uid="{00000000-0005-0000-0000-0000DFD30000}"/>
    <cellStyle name="SAPBEXfilterDrill 2 2 8" xfId="53518" xr:uid="{00000000-0005-0000-0000-0000E0D30000}"/>
    <cellStyle name="SAPBEXfilterDrill 2 2 8 2" xfId="53519" xr:uid="{00000000-0005-0000-0000-0000E1D30000}"/>
    <cellStyle name="SAPBEXfilterDrill 2 2 8 2 2" xfId="53520" xr:uid="{00000000-0005-0000-0000-0000E2D30000}"/>
    <cellStyle name="SAPBEXfilterDrill 2 2 8 2 2 2" xfId="53521" xr:uid="{00000000-0005-0000-0000-0000E3D30000}"/>
    <cellStyle name="SAPBEXfilterDrill 2 2 8 2 3" xfId="53522" xr:uid="{00000000-0005-0000-0000-0000E4D30000}"/>
    <cellStyle name="SAPBEXfilterDrill 2 2 8 3" xfId="53523" xr:uid="{00000000-0005-0000-0000-0000E5D30000}"/>
    <cellStyle name="SAPBEXfilterDrill 2 2 9" xfId="53524" xr:uid="{00000000-0005-0000-0000-0000E6D30000}"/>
    <cellStyle name="SAPBEXfilterDrill 2 2 9 2" xfId="53525" xr:uid="{00000000-0005-0000-0000-0000E7D30000}"/>
    <cellStyle name="SAPBEXfilterDrill 2 20" xfId="53526" xr:uid="{00000000-0005-0000-0000-0000E8D30000}"/>
    <cellStyle name="SAPBEXfilterDrill 2 20 2" xfId="53527" xr:uid="{00000000-0005-0000-0000-0000E9D30000}"/>
    <cellStyle name="SAPBEXfilterDrill 2 21" xfId="53528" xr:uid="{00000000-0005-0000-0000-0000EAD30000}"/>
    <cellStyle name="SAPBEXfilterDrill 2 21 2" xfId="53529" xr:uid="{00000000-0005-0000-0000-0000EBD30000}"/>
    <cellStyle name="SAPBEXfilterDrill 2 22" xfId="53530" xr:uid="{00000000-0005-0000-0000-0000ECD30000}"/>
    <cellStyle name="SAPBEXfilterDrill 2 23" xfId="56590" xr:uid="{00000000-0005-0000-0000-0000EDD30000}"/>
    <cellStyle name="SAPBEXfilterDrill 2 3" xfId="53531" xr:uid="{00000000-0005-0000-0000-0000EED30000}"/>
    <cellStyle name="SAPBEXfilterDrill 2 3 10" xfId="53532" xr:uid="{00000000-0005-0000-0000-0000EFD30000}"/>
    <cellStyle name="SAPBEXfilterDrill 2 3 10 2" xfId="53533" xr:uid="{00000000-0005-0000-0000-0000F0D30000}"/>
    <cellStyle name="SAPBEXfilterDrill 2 3 10 2 2" xfId="53534" xr:uid="{00000000-0005-0000-0000-0000F1D30000}"/>
    <cellStyle name="SAPBEXfilterDrill 2 3 10 2 2 2" xfId="53535" xr:uid="{00000000-0005-0000-0000-0000F2D30000}"/>
    <cellStyle name="SAPBEXfilterDrill 2 3 10 2 3" xfId="53536" xr:uid="{00000000-0005-0000-0000-0000F3D30000}"/>
    <cellStyle name="SAPBEXfilterDrill 2 3 10 3" xfId="53537" xr:uid="{00000000-0005-0000-0000-0000F4D30000}"/>
    <cellStyle name="SAPBEXfilterDrill 2 3 11" xfId="53538" xr:uid="{00000000-0005-0000-0000-0000F5D30000}"/>
    <cellStyle name="SAPBEXfilterDrill 2 3 11 2" xfId="53539" xr:uid="{00000000-0005-0000-0000-0000F6D30000}"/>
    <cellStyle name="SAPBEXfilterDrill 2 3 11 2 2" xfId="53540" xr:uid="{00000000-0005-0000-0000-0000F7D30000}"/>
    <cellStyle name="SAPBEXfilterDrill 2 3 11 2 2 2" xfId="53541" xr:uid="{00000000-0005-0000-0000-0000F8D30000}"/>
    <cellStyle name="SAPBEXfilterDrill 2 3 11 2 3" xfId="53542" xr:uid="{00000000-0005-0000-0000-0000F9D30000}"/>
    <cellStyle name="SAPBEXfilterDrill 2 3 11 3" xfId="53543" xr:uid="{00000000-0005-0000-0000-0000FAD30000}"/>
    <cellStyle name="SAPBEXfilterDrill 2 3 12" xfId="53544" xr:uid="{00000000-0005-0000-0000-0000FBD30000}"/>
    <cellStyle name="SAPBEXfilterDrill 2 3 12 2" xfId="53545" xr:uid="{00000000-0005-0000-0000-0000FCD30000}"/>
    <cellStyle name="SAPBEXfilterDrill 2 3 12 2 2" xfId="53546" xr:uid="{00000000-0005-0000-0000-0000FDD30000}"/>
    <cellStyle name="SAPBEXfilterDrill 2 3 12 2 2 2" xfId="53547" xr:uid="{00000000-0005-0000-0000-0000FED30000}"/>
    <cellStyle name="SAPBEXfilterDrill 2 3 12 2 3" xfId="53548" xr:uid="{00000000-0005-0000-0000-0000FFD30000}"/>
    <cellStyle name="SAPBEXfilterDrill 2 3 12 3" xfId="53549" xr:uid="{00000000-0005-0000-0000-000000D40000}"/>
    <cellStyle name="SAPBEXfilterDrill 2 3 13" xfId="53550" xr:uid="{00000000-0005-0000-0000-000001D40000}"/>
    <cellStyle name="SAPBEXfilterDrill 2 3 13 2" xfId="53551" xr:uid="{00000000-0005-0000-0000-000002D40000}"/>
    <cellStyle name="SAPBEXfilterDrill 2 3 13 2 2" xfId="53552" xr:uid="{00000000-0005-0000-0000-000003D40000}"/>
    <cellStyle name="SAPBEXfilterDrill 2 3 13 2 2 2" xfId="53553" xr:uid="{00000000-0005-0000-0000-000004D40000}"/>
    <cellStyle name="SAPBEXfilterDrill 2 3 13 2 3" xfId="53554" xr:uid="{00000000-0005-0000-0000-000005D40000}"/>
    <cellStyle name="SAPBEXfilterDrill 2 3 13 3" xfId="53555" xr:uid="{00000000-0005-0000-0000-000006D40000}"/>
    <cellStyle name="SAPBEXfilterDrill 2 3 14" xfId="53556" xr:uid="{00000000-0005-0000-0000-000007D40000}"/>
    <cellStyle name="SAPBEXfilterDrill 2 3 14 2" xfId="53557" xr:uid="{00000000-0005-0000-0000-000008D40000}"/>
    <cellStyle name="SAPBEXfilterDrill 2 3 14 2 2" xfId="53558" xr:uid="{00000000-0005-0000-0000-000009D40000}"/>
    <cellStyle name="SAPBEXfilterDrill 2 3 14 2 2 2" xfId="53559" xr:uid="{00000000-0005-0000-0000-00000AD40000}"/>
    <cellStyle name="SAPBEXfilterDrill 2 3 14 2 3" xfId="53560" xr:uid="{00000000-0005-0000-0000-00000BD40000}"/>
    <cellStyle name="SAPBEXfilterDrill 2 3 14 3" xfId="53561" xr:uid="{00000000-0005-0000-0000-00000CD40000}"/>
    <cellStyle name="SAPBEXfilterDrill 2 3 15" xfId="53562" xr:uid="{00000000-0005-0000-0000-00000DD40000}"/>
    <cellStyle name="SAPBEXfilterDrill 2 3 15 2" xfId="53563" xr:uid="{00000000-0005-0000-0000-00000ED40000}"/>
    <cellStyle name="SAPBEXfilterDrill 2 3 15 2 2" xfId="53564" xr:uid="{00000000-0005-0000-0000-00000FD40000}"/>
    <cellStyle name="SAPBEXfilterDrill 2 3 15 2 2 2" xfId="53565" xr:uid="{00000000-0005-0000-0000-000010D40000}"/>
    <cellStyle name="SAPBEXfilterDrill 2 3 15 2 3" xfId="53566" xr:uid="{00000000-0005-0000-0000-000011D40000}"/>
    <cellStyle name="SAPBEXfilterDrill 2 3 15 3" xfId="53567" xr:uid="{00000000-0005-0000-0000-000012D40000}"/>
    <cellStyle name="SAPBEXfilterDrill 2 3 16" xfId="53568" xr:uid="{00000000-0005-0000-0000-000013D40000}"/>
    <cellStyle name="SAPBEXfilterDrill 2 3 16 2" xfId="53569" xr:uid="{00000000-0005-0000-0000-000014D40000}"/>
    <cellStyle name="SAPBEXfilterDrill 2 3 17" xfId="53570" xr:uid="{00000000-0005-0000-0000-000015D40000}"/>
    <cellStyle name="SAPBEXfilterDrill 2 3 17 2" xfId="53571" xr:uid="{00000000-0005-0000-0000-000016D40000}"/>
    <cellStyle name="SAPBEXfilterDrill 2 3 18" xfId="53572" xr:uid="{00000000-0005-0000-0000-000017D40000}"/>
    <cellStyle name="SAPBEXfilterDrill 2 3 18 2" xfId="53573" xr:uid="{00000000-0005-0000-0000-000018D40000}"/>
    <cellStyle name="SAPBEXfilterDrill 2 3 19" xfId="53574" xr:uid="{00000000-0005-0000-0000-000019D40000}"/>
    <cellStyle name="SAPBEXfilterDrill 2 3 19 2" xfId="53575" xr:uid="{00000000-0005-0000-0000-00001AD40000}"/>
    <cellStyle name="SAPBEXfilterDrill 2 3 2" xfId="53576" xr:uid="{00000000-0005-0000-0000-00001BD40000}"/>
    <cellStyle name="SAPBEXfilterDrill 2 3 2 10" xfId="53577" xr:uid="{00000000-0005-0000-0000-00001CD40000}"/>
    <cellStyle name="SAPBEXfilterDrill 2 3 2 10 2" xfId="53578" xr:uid="{00000000-0005-0000-0000-00001DD40000}"/>
    <cellStyle name="SAPBEXfilterDrill 2 3 2 10 2 2" xfId="53579" xr:uid="{00000000-0005-0000-0000-00001ED40000}"/>
    <cellStyle name="SAPBEXfilterDrill 2 3 2 10 2 2 2" xfId="53580" xr:uid="{00000000-0005-0000-0000-00001FD40000}"/>
    <cellStyle name="SAPBEXfilterDrill 2 3 2 10 2 3" xfId="53581" xr:uid="{00000000-0005-0000-0000-000020D40000}"/>
    <cellStyle name="SAPBEXfilterDrill 2 3 2 10 3" xfId="53582" xr:uid="{00000000-0005-0000-0000-000021D40000}"/>
    <cellStyle name="SAPBEXfilterDrill 2 3 2 11" xfId="53583" xr:uid="{00000000-0005-0000-0000-000022D40000}"/>
    <cellStyle name="SAPBEXfilterDrill 2 3 2 11 2" xfId="53584" xr:uid="{00000000-0005-0000-0000-000023D40000}"/>
    <cellStyle name="SAPBEXfilterDrill 2 3 2 11 2 2" xfId="53585" xr:uid="{00000000-0005-0000-0000-000024D40000}"/>
    <cellStyle name="SAPBEXfilterDrill 2 3 2 11 2 2 2" xfId="53586" xr:uid="{00000000-0005-0000-0000-000025D40000}"/>
    <cellStyle name="SAPBEXfilterDrill 2 3 2 11 2 3" xfId="53587" xr:uid="{00000000-0005-0000-0000-000026D40000}"/>
    <cellStyle name="SAPBEXfilterDrill 2 3 2 11 3" xfId="53588" xr:uid="{00000000-0005-0000-0000-000027D40000}"/>
    <cellStyle name="SAPBEXfilterDrill 2 3 2 12" xfId="53589" xr:uid="{00000000-0005-0000-0000-000028D40000}"/>
    <cellStyle name="SAPBEXfilterDrill 2 3 2 12 2" xfId="53590" xr:uid="{00000000-0005-0000-0000-000029D40000}"/>
    <cellStyle name="SAPBEXfilterDrill 2 3 2 12 2 2" xfId="53591" xr:uid="{00000000-0005-0000-0000-00002AD40000}"/>
    <cellStyle name="SAPBEXfilterDrill 2 3 2 12 2 2 2" xfId="53592" xr:uid="{00000000-0005-0000-0000-00002BD40000}"/>
    <cellStyle name="SAPBEXfilterDrill 2 3 2 12 2 3" xfId="53593" xr:uid="{00000000-0005-0000-0000-00002CD40000}"/>
    <cellStyle name="SAPBEXfilterDrill 2 3 2 12 3" xfId="53594" xr:uid="{00000000-0005-0000-0000-00002DD40000}"/>
    <cellStyle name="SAPBEXfilterDrill 2 3 2 13" xfId="53595" xr:uid="{00000000-0005-0000-0000-00002ED40000}"/>
    <cellStyle name="SAPBEXfilterDrill 2 3 2 13 2" xfId="53596" xr:uid="{00000000-0005-0000-0000-00002FD40000}"/>
    <cellStyle name="SAPBEXfilterDrill 2 3 2 13 2 2" xfId="53597" xr:uid="{00000000-0005-0000-0000-000030D40000}"/>
    <cellStyle name="SAPBEXfilterDrill 2 3 2 13 2 2 2" xfId="53598" xr:uid="{00000000-0005-0000-0000-000031D40000}"/>
    <cellStyle name="SAPBEXfilterDrill 2 3 2 13 2 3" xfId="53599" xr:uid="{00000000-0005-0000-0000-000032D40000}"/>
    <cellStyle name="SAPBEXfilterDrill 2 3 2 13 3" xfId="53600" xr:uid="{00000000-0005-0000-0000-000033D40000}"/>
    <cellStyle name="SAPBEXfilterDrill 2 3 2 14" xfId="53601" xr:uid="{00000000-0005-0000-0000-000034D40000}"/>
    <cellStyle name="SAPBEXfilterDrill 2 3 2 14 2" xfId="53602" xr:uid="{00000000-0005-0000-0000-000035D40000}"/>
    <cellStyle name="SAPBEXfilterDrill 2 3 2 14 2 2" xfId="53603" xr:uid="{00000000-0005-0000-0000-000036D40000}"/>
    <cellStyle name="SAPBEXfilterDrill 2 3 2 14 2 2 2" xfId="53604" xr:uid="{00000000-0005-0000-0000-000037D40000}"/>
    <cellStyle name="SAPBEXfilterDrill 2 3 2 14 2 3" xfId="53605" xr:uid="{00000000-0005-0000-0000-000038D40000}"/>
    <cellStyle name="SAPBEXfilterDrill 2 3 2 14 3" xfId="53606" xr:uid="{00000000-0005-0000-0000-000039D40000}"/>
    <cellStyle name="SAPBEXfilterDrill 2 3 2 15" xfId="53607" xr:uid="{00000000-0005-0000-0000-00003AD40000}"/>
    <cellStyle name="SAPBEXfilterDrill 2 3 2 15 2" xfId="53608" xr:uid="{00000000-0005-0000-0000-00003BD40000}"/>
    <cellStyle name="SAPBEXfilterDrill 2 3 2 15 2 2" xfId="53609" xr:uid="{00000000-0005-0000-0000-00003CD40000}"/>
    <cellStyle name="SAPBEXfilterDrill 2 3 2 15 2 2 2" xfId="53610" xr:uid="{00000000-0005-0000-0000-00003DD40000}"/>
    <cellStyle name="SAPBEXfilterDrill 2 3 2 15 2 3" xfId="53611" xr:uid="{00000000-0005-0000-0000-00003ED40000}"/>
    <cellStyle name="SAPBEXfilterDrill 2 3 2 15 3" xfId="53612" xr:uid="{00000000-0005-0000-0000-00003FD40000}"/>
    <cellStyle name="SAPBEXfilterDrill 2 3 2 16" xfId="53613" xr:uid="{00000000-0005-0000-0000-000040D40000}"/>
    <cellStyle name="SAPBEXfilterDrill 2 3 2 16 2" xfId="53614" xr:uid="{00000000-0005-0000-0000-000041D40000}"/>
    <cellStyle name="SAPBEXfilterDrill 2 3 2 16 2 2" xfId="53615" xr:uid="{00000000-0005-0000-0000-000042D40000}"/>
    <cellStyle name="SAPBEXfilterDrill 2 3 2 16 2 2 2" xfId="53616" xr:uid="{00000000-0005-0000-0000-000043D40000}"/>
    <cellStyle name="SAPBEXfilterDrill 2 3 2 16 2 3" xfId="53617" xr:uid="{00000000-0005-0000-0000-000044D40000}"/>
    <cellStyle name="SAPBEXfilterDrill 2 3 2 16 3" xfId="53618" xr:uid="{00000000-0005-0000-0000-000045D40000}"/>
    <cellStyle name="SAPBEXfilterDrill 2 3 2 17" xfId="53619" xr:uid="{00000000-0005-0000-0000-000046D40000}"/>
    <cellStyle name="SAPBEXfilterDrill 2 3 2 17 2" xfId="53620" xr:uid="{00000000-0005-0000-0000-000047D40000}"/>
    <cellStyle name="SAPBEXfilterDrill 2 3 2 18" xfId="53621" xr:uid="{00000000-0005-0000-0000-000048D40000}"/>
    <cellStyle name="SAPBEXfilterDrill 2 3 2 18 2" xfId="53622" xr:uid="{00000000-0005-0000-0000-000049D40000}"/>
    <cellStyle name="SAPBEXfilterDrill 2 3 2 19" xfId="53623" xr:uid="{00000000-0005-0000-0000-00004AD40000}"/>
    <cellStyle name="SAPBEXfilterDrill 2 3 2 19 2" xfId="53624" xr:uid="{00000000-0005-0000-0000-00004BD40000}"/>
    <cellStyle name="SAPBEXfilterDrill 2 3 2 2" xfId="53625" xr:uid="{00000000-0005-0000-0000-00004CD40000}"/>
    <cellStyle name="SAPBEXfilterDrill 2 3 2 2 2" xfId="53626" xr:uid="{00000000-0005-0000-0000-00004DD40000}"/>
    <cellStyle name="SAPBEXfilterDrill 2 3 2 20" xfId="53627" xr:uid="{00000000-0005-0000-0000-00004ED40000}"/>
    <cellStyle name="SAPBEXfilterDrill 2 3 2 20 2" xfId="53628" xr:uid="{00000000-0005-0000-0000-00004FD40000}"/>
    <cellStyle name="SAPBEXfilterDrill 2 3 2 21" xfId="53629" xr:uid="{00000000-0005-0000-0000-000050D40000}"/>
    <cellStyle name="SAPBEXfilterDrill 2 3 2 3" xfId="53630" xr:uid="{00000000-0005-0000-0000-000051D40000}"/>
    <cellStyle name="SAPBEXfilterDrill 2 3 2 3 2" xfId="53631" xr:uid="{00000000-0005-0000-0000-000052D40000}"/>
    <cellStyle name="SAPBEXfilterDrill 2 3 2 4" xfId="53632" xr:uid="{00000000-0005-0000-0000-000053D40000}"/>
    <cellStyle name="SAPBEXfilterDrill 2 3 2 4 2" xfId="53633" xr:uid="{00000000-0005-0000-0000-000054D40000}"/>
    <cellStyle name="SAPBEXfilterDrill 2 3 2 5" xfId="53634" xr:uid="{00000000-0005-0000-0000-000055D40000}"/>
    <cellStyle name="SAPBEXfilterDrill 2 3 2 5 2" xfId="53635" xr:uid="{00000000-0005-0000-0000-000056D40000}"/>
    <cellStyle name="SAPBEXfilterDrill 2 3 2 6" xfId="53636" xr:uid="{00000000-0005-0000-0000-000057D40000}"/>
    <cellStyle name="SAPBEXfilterDrill 2 3 2 6 2" xfId="53637" xr:uid="{00000000-0005-0000-0000-000058D40000}"/>
    <cellStyle name="SAPBEXfilterDrill 2 3 2 7" xfId="53638" xr:uid="{00000000-0005-0000-0000-000059D40000}"/>
    <cellStyle name="SAPBEXfilterDrill 2 3 2 7 2" xfId="53639" xr:uid="{00000000-0005-0000-0000-00005AD40000}"/>
    <cellStyle name="SAPBEXfilterDrill 2 3 2 8" xfId="53640" xr:uid="{00000000-0005-0000-0000-00005BD40000}"/>
    <cellStyle name="SAPBEXfilterDrill 2 3 2 8 2" xfId="53641" xr:uid="{00000000-0005-0000-0000-00005CD40000}"/>
    <cellStyle name="SAPBEXfilterDrill 2 3 2 8 2 2" xfId="53642" xr:uid="{00000000-0005-0000-0000-00005DD40000}"/>
    <cellStyle name="SAPBEXfilterDrill 2 3 2 8 2 2 2" xfId="53643" xr:uid="{00000000-0005-0000-0000-00005ED40000}"/>
    <cellStyle name="SAPBEXfilterDrill 2 3 2 8 2 3" xfId="53644" xr:uid="{00000000-0005-0000-0000-00005FD40000}"/>
    <cellStyle name="SAPBEXfilterDrill 2 3 2 8 3" xfId="53645" xr:uid="{00000000-0005-0000-0000-000060D40000}"/>
    <cellStyle name="SAPBEXfilterDrill 2 3 2 9" xfId="53646" xr:uid="{00000000-0005-0000-0000-000061D40000}"/>
    <cellStyle name="SAPBEXfilterDrill 2 3 2 9 2" xfId="53647" xr:uid="{00000000-0005-0000-0000-000062D40000}"/>
    <cellStyle name="SAPBEXfilterDrill 2 3 20" xfId="53648" xr:uid="{00000000-0005-0000-0000-000063D40000}"/>
    <cellStyle name="SAPBEXfilterDrill 2 3 3" xfId="53649" xr:uid="{00000000-0005-0000-0000-000064D40000}"/>
    <cellStyle name="SAPBEXfilterDrill 2 3 3 2" xfId="53650" xr:uid="{00000000-0005-0000-0000-000065D40000}"/>
    <cellStyle name="SAPBEXfilterDrill 2 3 4" xfId="53651" xr:uid="{00000000-0005-0000-0000-000066D40000}"/>
    <cellStyle name="SAPBEXfilterDrill 2 3 4 2" xfId="53652" xr:uid="{00000000-0005-0000-0000-000067D40000}"/>
    <cellStyle name="SAPBEXfilterDrill 2 3 5" xfId="53653" xr:uid="{00000000-0005-0000-0000-000068D40000}"/>
    <cellStyle name="SAPBEXfilterDrill 2 3 5 2" xfId="53654" xr:uid="{00000000-0005-0000-0000-000069D40000}"/>
    <cellStyle name="SAPBEXfilterDrill 2 3 6" xfId="53655" xr:uid="{00000000-0005-0000-0000-00006AD40000}"/>
    <cellStyle name="SAPBEXfilterDrill 2 3 6 2" xfId="53656" xr:uid="{00000000-0005-0000-0000-00006BD40000}"/>
    <cellStyle name="SAPBEXfilterDrill 2 3 7" xfId="53657" xr:uid="{00000000-0005-0000-0000-00006CD40000}"/>
    <cellStyle name="SAPBEXfilterDrill 2 3 7 2" xfId="53658" xr:uid="{00000000-0005-0000-0000-00006DD40000}"/>
    <cellStyle name="SAPBEXfilterDrill 2 3 8" xfId="53659" xr:uid="{00000000-0005-0000-0000-00006ED40000}"/>
    <cellStyle name="SAPBEXfilterDrill 2 3 8 2" xfId="53660" xr:uid="{00000000-0005-0000-0000-00006FD40000}"/>
    <cellStyle name="SAPBEXfilterDrill 2 3 8 2 2" xfId="53661" xr:uid="{00000000-0005-0000-0000-000070D40000}"/>
    <cellStyle name="SAPBEXfilterDrill 2 3 8 2 2 2" xfId="53662" xr:uid="{00000000-0005-0000-0000-000071D40000}"/>
    <cellStyle name="SAPBEXfilterDrill 2 3 8 2 3" xfId="53663" xr:uid="{00000000-0005-0000-0000-000072D40000}"/>
    <cellStyle name="SAPBEXfilterDrill 2 3 8 3" xfId="53664" xr:uid="{00000000-0005-0000-0000-000073D40000}"/>
    <cellStyle name="SAPBEXfilterDrill 2 3 9" xfId="53665" xr:uid="{00000000-0005-0000-0000-000074D40000}"/>
    <cellStyle name="SAPBEXfilterDrill 2 3 9 2" xfId="53666" xr:uid="{00000000-0005-0000-0000-000075D40000}"/>
    <cellStyle name="SAPBEXfilterDrill 2 4" xfId="53667" xr:uid="{00000000-0005-0000-0000-000076D40000}"/>
    <cellStyle name="SAPBEXfilterDrill 2 4 2" xfId="53668" xr:uid="{00000000-0005-0000-0000-000077D40000}"/>
    <cellStyle name="SAPBEXfilterDrill 2 5" xfId="53669" xr:uid="{00000000-0005-0000-0000-000078D40000}"/>
    <cellStyle name="SAPBEXfilterDrill 2 5 2" xfId="53670" xr:uid="{00000000-0005-0000-0000-000079D40000}"/>
    <cellStyle name="SAPBEXfilterDrill 2 6" xfId="53671" xr:uid="{00000000-0005-0000-0000-00007AD40000}"/>
    <cellStyle name="SAPBEXfilterDrill 2 6 2" xfId="53672" xr:uid="{00000000-0005-0000-0000-00007BD40000}"/>
    <cellStyle name="SAPBEXfilterDrill 2 7" xfId="53673" xr:uid="{00000000-0005-0000-0000-00007CD40000}"/>
    <cellStyle name="SAPBEXfilterDrill 2 7 2" xfId="53674" xr:uid="{00000000-0005-0000-0000-00007DD40000}"/>
    <cellStyle name="SAPBEXfilterDrill 2 8" xfId="53675" xr:uid="{00000000-0005-0000-0000-00007ED40000}"/>
    <cellStyle name="SAPBEXfilterDrill 2 8 2" xfId="53676" xr:uid="{00000000-0005-0000-0000-00007FD40000}"/>
    <cellStyle name="SAPBEXfilterDrill 2 9" xfId="53677" xr:uid="{00000000-0005-0000-0000-000080D40000}"/>
    <cellStyle name="SAPBEXfilterDrill 2 9 2" xfId="53678" xr:uid="{00000000-0005-0000-0000-000081D40000}"/>
    <cellStyle name="SAPBEXfilterDrill 2 9 2 2" xfId="53679" xr:uid="{00000000-0005-0000-0000-000082D40000}"/>
    <cellStyle name="SAPBEXfilterDrill 2 9 2 2 2" xfId="53680" xr:uid="{00000000-0005-0000-0000-000083D40000}"/>
    <cellStyle name="SAPBEXfilterDrill 2 9 2 3" xfId="53681" xr:uid="{00000000-0005-0000-0000-000084D40000}"/>
    <cellStyle name="SAPBEXfilterDrill 2 9 3" xfId="53682" xr:uid="{00000000-0005-0000-0000-000085D40000}"/>
    <cellStyle name="SAPBEXfilterDrill 3" xfId="2707" xr:uid="{00000000-0005-0000-0000-000086D40000}"/>
    <cellStyle name="SAPBEXfilterDrill 3 10" xfId="53683" xr:uid="{00000000-0005-0000-0000-000087D40000}"/>
    <cellStyle name="SAPBEXfilterDrill 3 10 2" xfId="53684" xr:uid="{00000000-0005-0000-0000-000088D40000}"/>
    <cellStyle name="SAPBEXfilterDrill 3 11" xfId="53685" xr:uid="{00000000-0005-0000-0000-000089D40000}"/>
    <cellStyle name="SAPBEXfilterDrill 3 11 2" xfId="53686" xr:uid="{00000000-0005-0000-0000-00008AD40000}"/>
    <cellStyle name="SAPBEXfilterDrill 3 11 2 2" xfId="53687" xr:uid="{00000000-0005-0000-0000-00008BD40000}"/>
    <cellStyle name="SAPBEXfilterDrill 3 11 2 2 2" xfId="53688" xr:uid="{00000000-0005-0000-0000-00008CD40000}"/>
    <cellStyle name="SAPBEXfilterDrill 3 11 2 3" xfId="53689" xr:uid="{00000000-0005-0000-0000-00008DD40000}"/>
    <cellStyle name="SAPBEXfilterDrill 3 11 3" xfId="53690" xr:uid="{00000000-0005-0000-0000-00008ED40000}"/>
    <cellStyle name="SAPBEXfilterDrill 3 12" xfId="53691" xr:uid="{00000000-0005-0000-0000-00008FD40000}"/>
    <cellStyle name="SAPBEXfilterDrill 3 12 2" xfId="53692" xr:uid="{00000000-0005-0000-0000-000090D40000}"/>
    <cellStyle name="SAPBEXfilterDrill 3 12 2 2" xfId="53693" xr:uid="{00000000-0005-0000-0000-000091D40000}"/>
    <cellStyle name="SAPBEXfilterDrill 3 12 2 2 2" xfId="53694" xr:uid="{00000000-0005-0000-0000-000092D40000}"/>
    <cellStyle name="SAPBEXfilterDrill 3 12 2 3" xfId="53695" xr:uid="{00000000-0005-0000-0000-000093D40000}"/>
    <cellStyle name="SAPBEXfilterDrill 3 12 3" xfId="53696" xr:uid="{00000000-0005-0000-0000-000094D40000}"/>
    <cellStyle name="SAPBEXfilterDrill 3 13" xfId="53697" xr:uid="{00000000-0005-0000-0000-000095D40000}"/>
    <cellStyle name="SAPBEXfilterDrill 3 13 2" xfId="53698" xr:uid="{00000000-0005-0000-0000-000096D40000}"/>
    <cellStyle name="SAPBEXfilterDrill 3 13 2 2" xfId="53699" xr:uid="{00000000-0005-0000-0000-000097D40000}"/>
    <cellStyle name="SAPBEXfilterDrill 3 13 2 2 2" xfId="53700" xr:uid="{00000000-0005-0000-0000-000098D40000}"/>
    <cellStyle name="SAPBEXfilterDrill 3 13 2 3" xfId="53701" xr:uid="{00000000-0005-0000-0000-000099D40000}"/>
    <cellStyle name="SAPBEXfilterDrill 3 13 3" xfId="53702" xr:uid="{00000000-0005-0000-0000-00009AD40000}"/>
    <cellStyle name="SAPBEXfilterDrill 3 14" xfId="53703" xr:uid="{00000000-0005-0000-0000-00009BD40000}"/>
    <cellStyle name="SAPBEXfilterDrill 3 14 2" xfId="53704" xr:uid="{00000000-0005-0000-0000-00009CD40000}"/>
    <cellStyle name="SAPBEXfilterDrill 3 14 2 2" xfId="53705" xr:uid="{00000000-0005-0000-0000-00009DD40000}"/>
    <cellStyle name="SAPBEXfilterDrill 3 14 2 2 2" xfId="53706" xr:uid="{00000000-0005-0000-0000-00009ED40000}"/>
    <cellStyle name="SAPBEXfilterDrill 3 14 2 3" xfId="53707" xr:uid="{00000000-0005-0000-0000-00009FD40000}"/>
    <cellStyle name="SAPBEXfilterDrill 3 14 3" xfId="53708" xr:uid="{00000000-0005-0000-0000-0000A0D40000}"/>
    <cellStyle name="SAPBEXfilterDrill 3 15" xfId="53709" xr:uid="{00000000-0005-0000-0000-0000A1D40000}"/>
    <cellStyle name="SAPBEXfilterDrill 3 15 2" xfId="53710" xr:uid="{00000000-0005-0000-0000-0000A2D40000}"/>
    <cellStyle name="SAPBEXfilterDrill 3 15 2 2" xfId="53711" xr:uid="{00000000-0005-0000-0000-0000A3D40000}"/>
    <cellStyle name="SAPBEXfilterDrill 3 15 2 2 2" xfId="53712" xr:uid="{00000000-0005-0000-0000-0000A4D40000}"/>
    <cellStyle name="SAPBEXfilterDrill 3 15 2 3" xfId="53713" xr:uid="{00000000-0005-0000-0000-0000A5D40000}"/>
    <cellStyle name="SAPBEXfilterDrill 3 15 3" xfId="53714" xr:uid="{00000000-0005-0000-0000-0000A6D40000}"/>
    <cellStyle name="SAPBEXfilterDrill 3 16" xfId="53715" xr:uid="{00000000-0005-0000-0000-0000A7D40000}"/>
    <cellStyle name="SAPBEXfilterDrill 3 16 2" xfId="53716" xr:uid="{00000000-0005-0000-0000-0000A8D40000}"/>
    <cellStyle name="SAPBEXfilterDrill 3 16 2 2" xfId="53717" xr:uid="{00000000-0005-0000-0000-0000A9D40000}"/>
    <cellStyle name="SAPBEXfilterDrill 3 16 2 2 2" xfId="53718" xr:uid="{00000000-0005-0000-0000-0000AAD40000}"/>
    <cellStyle name="SAPBEXfilterDrill 3 16 2 3" xfId="53719" xr:uid="{00000000-0005-0000-0000-0000ABD40000}"/>
    <cellStyle name="SAPBEXfilterDrill 3 16 3" xfId="53720" xr:uid="{00000000-0005-0000-0000-0000ACD40000}"/>
    <cellStyle name="SAPBEXfilterDrill 3 17" xfId="53721" xr:uid="{00000000-0005-0000-0000-0000ADD40000}"/>
    <cellStyle name="SAPBEXfilterDrill 3 17 2" xfId="53722" xr:uid="{00000000-0005-0000-0000-0000AED40000}"/>
    <cellStyle name="SAPBEXfilterDrill 3 18" xfId="53723" xr:uid="{00000000-0005-0000-0000-0000AFD40000}"/>
    <cellStyle name="SAPBEXfilterDrill 3 18 2" xfId="53724" xr:uid="{00000000-0005-0000-0000-0000B0D40000}"/>
    <cellStyle name="SAPBEXfilterDrill 3 19" xfId="53725" xr:uid="{00000000-0005-0000-0000-0000B1D40000}"/>
    <cellStyle name="SAPBEXfilterDrill 3 19 2" xfId="53726" xr:uid="{00000000-0005-0000-0000-0000B2D40000}"/>
    <cellStyle name="SAPBEXfilterDrill 3 2" xfId="53727" xr:uid="{00000000-0005-0000-0000-0000B3D40000}"/>
    <cellStyle name="SAPBEXfilterDrill 3 2 10" xfId="53728" xr:uid="{00000000-0005-0000-0000-0000B4D40000}"/>
    <cellStyle name="SAPBEXfilterDrill 3 2 10 2" xfId="53729" xr:uid="{00000000-0005-0000-0000-0000B5D40000}"/>
    <cellStyle name="SAPBEXfilterDrill 3 2 10 2 2" xfId="53730" xr:uid="{00000000-0005-0000-0000-0000B6D40000}"/>
    <cellStyle name="SAPBEXfilterDrill 3 2 10 2 2 2" xfId="53731" xr:uid="{00000000-0005-0000-0000-0000B7D40000}"/>
    <cellStyle name="SAPBEXfilterDrill 3 2 10 2 3" xfId="53732" xr:uid="{00000000-0005-0000-0000-0000B8D40000}"/>
    <cellStyle name="SAPBEXfilterDrill 3 2 10 3" xfId="53733" xr:uid="{00000000-0005-0000-0000-0000B9D40000}"/>
    <cellStyle name="SAPBEXfilterDrill 3 2 11" xfId="53734" xr:uid="{00000000-0005-0000-0000-0000BAD40000}"/>
    <cellStyle name="SAPBEXfilterDrill 3 2 11 2" xfId="53735" xr:uid="{00000000-0005-0000-0000-0000BBD40000}"/>
    <cellStyle name="SAPBEXfilterDrill 3 2 11 2 2" xfId="53736" xr:uid="{00000000-0005-0000-0000-0000BCD40000}"/>
    <cellStyle name="SAPBEXfilterDrill 3 2 11 2 2 2" xfId="53737" xr:uid="{00000000-0005-0000-0000-0000BDD40000}"/>
    <cellStyle name="SAPBEXfilterDrill 3 2 11 2 3" xfId="53738" xr:uid="{00000000-0005-0000-0000-0000BED40000}"/>
    <cellStyle name="SAPBEXfilterDrill 3 2 11 3" xfId="53739" xr:uid="{00000000-0005-0000-0000-0000BFD40000}"/>
    <cellStyle name="SAPBEXfilterDrill 3 2 12" xfId="53740" xr:uid="{00000000-0005-0000-0000-0000C0D40000}"/>
    <cellStyle name="SAPBEXfilterDrill 3 2 12 2" xfId="53741" xr:uid="{00000000-0005-0000-0000-0000C1D40000}"/>
    <cellStyle name="SAPBEXfilterDrill 3 2 12 2 2" xfId="53742" xr:uid="{00000000-0005-0000-0000-0000C2D40000}"/>
    <cellStyle name="SAPBEXfilterDrill 3 2 12 2 2 2" xfId="53743" xr:uid="{00000000-0005-0000-0000-0000C3D40000}"/>
    <cellStyle name="SAPBEXfilterDrill 3 2 12 2 3" xfId="53744" xr:uid="{00000000-0005-0000-0000-0000C4D40000}"/>
    <cellStyle name="SAPBEXfilterDrill 3 2 12 3" xfId="53745" xr:uid="{00000000-0005-0000-0000-0000C5D40000}"/>
    <cellStyle name="SAPBEXfilterDrill 3 2 13" xfId="53746" xr:uid="{00000000-0005-0000-0000-0000C6D40000}"/>
    <cellStyle name="SAPBEXfilterDrill 3 2 13 2" xfId="53747" xr:uid="{00000000-0005-0000-0000-0000C7D40000}"/>
    <cellStyle name="SAPBEXfilterDrill 3 2 13 2 2" xfId="53748" xr:uid="{00000000-0005-0000-0000-0000C8D40000}"/>
    <cellStyle name="SAPBEXfilterDrill 3 2 13 2 2 2" xfId="53749" xr:uid="{00000000-0005-0000-0000-0000C9D40000}"/>
    <cellStyle name="SAPBEXfilterDrill 3 2 13 2 3" xfId="53750" xr:uid="{00000000-0005-0000-0000-0000CAD40000}"/>
    <cellStyle name="SAPBEXfilterDrill 3 2 13 3" xfId="53751" xr:uid="{00000000-0005-0000-0000-0000CBD40000}"/>
    <cellStyle name="SAPBEXfilterDrill 3 2 14" xfId="53752" xr:uid="{00000000-0005-0000-0000-0000CCD40000}"/>
    <cellStyle name="SAPBEXfilterDrill 3 2 14 2" xfId="53753" xr:uid="{00000000-0005-0000-0000-0000CDD40000}"/>
    <cellStyle name="SAPBEXfilterDrill 3 2 14 2 2" xfId="53754" xr:uid="{00000000-0005-0000-0000-0000CED40000}"/>
    <cellStyle name="SAPBEXfilterDrill 3 2 14 2 2 2" xfId="53755" xr:uid="{00000000-0005-0000-0000-0000CFD40000}"/>
    <cellStyle name="SAPBEXfilterDrill 3 2 14 2 3" xfId="53756" xr:uid="{00000000-0005-0000-0000-0000D0D40000}"/>
    <cellStyle name="SAPBEXfilterDrill 3 2 14 3" xfId="53757" xr:uid="{00000000-0005-0000-0000-0000D1D40000}"/>
    <cellStyle name="SAPBEXfilterDrill 3 2 15" xfId="53758" xr:uid="{00000000-0005-0000-0000-0000D2D40000}"/>
    <cellStyle name="SAPBEXfilterDrill 3 2 15 2" xfId="53759" xr:uid="{00000000-0005-0000-0000-0000D3D40000}"/>
    <cellStyle name="SAPBEXfilterDrill 3 2 15 2 2" xfId="53760" xr:uid="{00000000-0005-0000-0000-0000D4D40000}"/>
    <cellStyle name="SAPBEXfilterDrill 3 2 15 2 2 2" xfId="53761" xr:uid="{00000000-0005-0000-0000-0000D5D40000}"/>
    <cellStyle name="SAPBEXfilterDrill 3 2 15 2 3" xfId="53762" xr:uid="{00000000-0005-0000-0000-0000D6D40000}"/>
    <cellStyle name="SAPBEXfilterDrill 3 2 15 3" xfId="53763" xr:uid="{00000000-0005-0000-0000-0000D7D40000}"/>
    <cellStyle name="SAPBEXfilterDrill 3 2 16" xfId="53764" xr:uid="{00000000-0005-0000-0000-0000D8D40000}"/>
    <cellStyle name="SAPBEXfilterDrill 3 2 16 2" xfId="53765" xr:uid="{00000000-0005-0000-0000-0000D9D40000}"/>
    <cellStyle name="SAPBEXfilterDrill 3 2 17" xfId="53766" xr:uid="{00000000-0005-0000-0000-0000DAD40000}"/>
    <cellStyle name="SAPBEXfilterDrill 3 2 17 2" xfId="53767" xr:uid="{00000000-0005-0000-0000-0000DBD40000}"/>
    <cellStyle name="SAPBEXfilterDrill 3 2 18" xfId="53768" xr:uid="{00000000-0005-0000-0000-0000DCD40000}"/>
    <cellStyle name="SAPBEXfilterDrill 3 2 18 2" xfId="53769" xr:uid="{00000000-0005-0000-0000-0000DDD40000}"/>
    <cellStyle name="SAPBEXfilterDrill 3 2 19" xfId="53770" xr:uid="{00000000-0005-0000-0000-0000DED40000}"/>
    <cellStyle name="SAPBEXfilterDrill 3 2 19 2" xfId="53771" xr:uid="{00000000-0005-0000-0000-0000DFD40000}"/>
    <cellStyle name="SAPBEXfilterDrill 3 2 2" xfId="53772" xr:uid="{00000000-0005-0000-0000-0000E0D40000}"/>
    <cellStyle name="SAPBEXfilterDrill 3 2 2 10" xfId="53773" xr:uid="{00000000-0005-0000-0000-0000E1D40000}"/>
    <cellStyle name="SAPBEXfilterDrill 3 2 2 10 2" xfId="53774" xr:uid="{00000000-0005-0000-0000-0000E2D40000}"/>
    <cellStyle name="SAPBEXfilterDrill 3 2 2 10 2 2" xfId="53775" xr:uid="{00000000-0005-0000-0000-0000E3D40000}"/>
    <cellStyle name="SAPBEXfilterDrill 3 2 2 10 2 2 2" xfId="53776" xr:uid="{00000000-0005-0000-0000-0000E4D40000}"/>
    <cellStyle name="SAPBEXfilterDrill 3 2 2 10 2 3" xfId="53777" xr:uid="{00000000-0005-0000-0000-0000E5D40000}"/>
    <cellStyle name="SAPBEXfilterDrill 3 2 2 10 3" xfId="53778" xr:uid="{00000000-0005-0000-0000-0000E6D40000}"/>
    <cellStyle name="SAPBEXfilterDrill 3 2 2 11" xfId="53779" xr:uid="{00000000-0005-0000-0000-0000E7D40000}"/>
    <cellStyle name="SAPBEXfilterDrill 3 2 2 11 2" xfId="53780" xr:uid="{00000000-0005-0000-0000-0000E8D40000}"/>
    <cellStyle name="SAPBEXfilterDrill 3 2 2 11 2 2" xfId="53781" xr:uid="{00000000-0005-0000-0000-0000E9D40000}"/>
    <cellStyle name="SAPBEXfilterDrill 3 2 2 11 2 2 2" xfId="53782" xr:uid="{00000000-0005-0000-0000-0000EAD40000}"/>
    <cellStyle name="SAPBEXfilterDrill 3 2 2 11 2 3" xfId="53783" xr:uid="{00000000-0005-0000-0000-0000EBD40000}"/>
    <cellStyle name="SAPBEXfilterDrill 3 2 2 11 3" xfId="53784" xr:uid="{00000000-0005-0000-0000-0000ECD40000}"/>
    <cellStyle name="SAPBEXfilterDrill 3 2 2 12" xfId="53785" xr:uid="{00000000-0005-0000-0000-0000EDD40000}"/>
    <cellStyle name="SAPBEXfilterDrill 3 2 2 12 2" xfId="53786" xr:uid="{00000000-0005-0000-0000-0000EED40000}"/>
    <cellStyle name="SAPBEXfilterDrill 3 2 2 12 2 2" xfId="53787" xr:uid="{00000000-0005-0000-0000-0000EFD40000}"/>
    <cellStyle name="SAPBEXfilterDrill 3 2 2 12 2 2 2" xfId="53788" xr:uid="{00000000-0005-0000-0000-0000F0D40000}"/>
    <cellStyle name="SAPBEXfilterDrill 3 2 2 12 2 3" xfId="53789" xr:uid="{00000000-0005-0000-0000-0000F1D40000}"/>
    <cellStyle name="SAPBEXfilterDrill 3 2 2 12 3" xfId="53790" xr:uid="{00000000-0005-0000-0000-0000F2D40000}"/>
    <cellStyle name="SAPBEXfilterDrill 3 2 2 13" xfId="53791" xr:uid="{00000000-0005-0000-0000-0000F3D40000}"/>
    <cellStyle name="SAPBEXfilterDrill 3 2 2 13 2" xfId="53792" xr:uid="{00000000-0005-0000-0000-0000F4D40000}"/>
    <cellStyle name="SAPBEXfilterDrill 3 2 2 13 2 2" xfId="53793" xr:uid="{00000000-0005-0000-0000-0000F5D40000}"/>
    <cellStyle name="SAPBEXfilterDrill 3 2 2 13 2 2 2" xfId="53794" xr:uid="{00000000-0005-0000-0000-0000F6D40000}"/>
    <cellStyle name="SAPBEXfilterDrill 3 2 2 13 2 3" xfId="53795" xr:uid="{00000000-0005-0000-0000-0000F7D40000}"/>
    <cellStyle name="SAPBEXfilterDrill 3 2 2 13 3" xfId="53796" xr:uid="{00000000-0005-0000-0000-0000F8D40000}"/>
    <cellStyle name="SAPBEXfilterDrill 3 2 2 14" xfId="53797" xr:uid="{00000000-0005-0000-0000-0000F9D40000}"/>
    <cellStyle name="SAPBEXfilterDrill 3 2 2 14 2" xfId="53798" xr:uid="{00000000-0005-0000-0000-0000FAD40000}"/>
    <cellStyle name="SAPBEXfilterDrill 3 2 2 14 2 2" xfId="53799" xr:uid="{00000000-0005-0000-0000-0000FBD40000}"/>
    <cellStyle name="SAPBEXfilterDrill 3 2 2 14 2 2 2" xfId="53800" xr:uid="{00000000-0005-0000-0000-0000FCD40000}"/>
    <cellStyle name="SAPBEXfilterDrill 3 2 2 14 2 3" xfId="53801" xr:uid="{00000000-0005-0000-0000-0000FDD40000}"/>
    <cellStyle name="SAPBEXfilterDrill 3 2 2 14 3" xfId="53802" xr:uid="{00000000-0005-0000-0000-0000FED40000}"/>
    <cellStyle name="SAPBEXfilterDrill 3 2 2 15" xfId="53803" xr:uid="{00000000-0005-0000-0000-0000FFD40000}"/>
    <cellStyle name="SAPBEXfilterDrill 3 2 2 15 2" xfId="53804" xr:uid="{00000000-0005-0000-0000-000000D50000}"/>
    <cellStyle name="SAPBEXfilterDrill 3 2 2 15 2 2" xfId="53805" xr:uid="{00000000-0005-0000-0000-000001D50000}"/>
    <cellStyle name="SAPBEXfilterDrill 3 2 2 15 2 2 2" xfId="53806" xr:uid="{00000000-0005-0000-0000-000002D50000}"/>
    <cellStyle name="SAPBEXfilterDrill 3 2 2 15 2 3" xfId="53807" xr:uid="{00000000-0005-0000-0000-000003D50000}"/>
    <cellStyle name="SAPBEXfilterDrill 3 2 2 15 3" xfId="53808" xr:uid="{00000000-0005-0000-0000-000004D50000}"/>
    <cellStyle name="SAPBEXfilterDrill 3 2 2 16" xfId="53809" xr:uid="{00000000-0005-0000-0000-000005D50000}"/>
    <cellStyle name="SAPBEXfilterDrill 3 2 2 16 2" xfId="53810" xr:uid="{00000000-0005-0000-0000-000006D50000}"/>
    <cellStyle name="SAPBEXfilterDrill 3 2 2 16 2 2" xfId="53811" xr:uid="{00000000-0005-0000-0000-000007D50000}"/>
    <cellStyle name="SAPBEXfilterDrill 3 2 2 16 2 2 2" xfId="53812" xr:uid="{00000000-0005-0000-0000-000008D50000}"/>
    <cellStyle name="SAPBEXfilterDrill 3 2 2 16 2 3" xfId="53813" xr:uid="{00000000-0005-0000-0000-000009D50000}"/>
    <cellStyle name="SAPBEXfilterDrill 3 2 2 16 3" xfId="53814" xr:uid="{00000000-0005-0000-0000-00000AD50000}"/>
    <cellStyle name="SAPBEXfilterDrill 3 2 2 17" xfId="53815" xr:uid="{00000000-0005-0000-0000-00000BD50000}"/>
    <cellStyle name="SAPBEXfilterDrill 3 2 2 17 2" xfId="53816" xr:uid="{00000000-0005-0000-0000-00000CD50000}"/>
    <cellStyle name="SAPBEXfilterDrill 3 2 2 18" xfId="53817" xr:uid="{00000000-0005-0000-0000-00000DD50000}"/>
    <cellStyle name="SAPBEXfilterDrill 3 2 2 18 2" xfId="53818" xr:uid="{00000000-0005-0000-0000-00000ED50000}"/>
    <cellStyle name="SAPBEXfilterDrill 3 2 2 19" xfId="53819" xr:uid="{00000000-0005-0000-0000-00000FD50000}"/>
    <cellStyle name="SAPBEXfilterDrill 3 2 2 19 2" xfId="53820" xr:uid="{00000000-0005-0000-0000-000010D50000}"/>
    <cellStyle name="SAPBEXfilterDrill 3 2 2 2" xfId="53821" xr:uid="{00000000-0005-0000-0000-000011D50000}"/>
    <cellStyle name="SAPBEXfilterDrill 3 2 2 2 2" xfId="53822" xr:uid="{00000000-0005-0000-0000-000012D50000}"/>
    <cellStyle name="SAPBEXfilterDrill 3 2 2 20" xfId="53823" xr:uid="{00000000-0005-0000-0000-000013D50000}"/>
    <cellStyle name="SAPBEXfilterDrill 3 2 2 20 2" xfId="53824" xr:uid="{00000000-0005-0000-0000-000014D50000}"/>
    <cellStyle name="SAPBEXfilterDrill 3 2 2 21" xfId="53825" xr:uid="{00000000-0005-0000-0000-000015D50000}"/>
    <cellStyle name="SAPBEXfilterDrill 3 2 2 3" xfId="53826" xr:uid="{00000000-0005-0000-0000-000016D50000}"/>
    <cellStyle name="SAPBEXfilterDrill 3 2 2 3 2" xfId="53827" xr:uid="{00000000-0005-0000-0000-000017D50000}"/>
    <cellStyle name="SAPBEXfilterDrill 3 2 2 4" xfId="53828" xr:uid="{00000000-0005-0000-0000-000018D50000}"/>
    <cellStyle name="SAPBEXfilterDrill 3 2 2 4 2" xfId="53829" xr:uid="{00000000-0005-0000-0000-000019D50000}"/>
    <cellStyle name="SAPBEXfilterDrill 3 2 2 5" xfId="53830" xr:uid="{00000000-0005-0000-0000-00001AD50000}"/>
    <cellStyle name="SAPBEXfilterDrill 3 2 2 5 2" xfId="53831" xr:uid="{00000000-0005-0000-0000-00001BD50000}"/>
    <cellStyle name="SAPBEXfilterDrill 3 2 2 6" xfId="53832" xr:uid="{00000000-0005-0000-0000-00001CD50000}"/>
    <cellStyle name="SAPBEXfilterDrill 3 2 2 6 2" xfId="53833" xr:uid="{00000000-0005-0000-0000-00001DD50000}"/>
    <cellStyle name="SAPBEXfilterDrill 3 2 2 7" xfId="53834" xr:uid="{00000000-0005-0000-0000-00001ED50000}"/>
    <cellStyle name="SAPBEXfilterDrill 3 2 2 7 2" xfId="53835" xr:uid="{00000000-0005-0000-0000-00001FD50000}"/>
    <cellStyle name="SAPBEXfilterDrill 3 2 2 8" xfId="53836" xr:uid="{00000000-0005-0000-0000-000020D50000}"/>
    <cellStyle name="SAPBEXfilterDrill 3 2 2 8 2" xfId="53837" xr:uid="{00000000-0005-0000-0000-000021D50000}"/>
    <cellStyle name="SAPBEXfilterDrill 3 2 2 8 2 2" xfId="53838" xr:uid="{00000000-0005-0000-0000-000022D50000}"/>
    <cellStyle name="SAPBEXfilterDrill 3 2 2 8 2 2 2" xfId="53839" xr:uid="{00000000-0005-0000-0000-000023D50000}"/>
    <cellStyle name="SAPBEXfilterDrill 3 2 2 8 2 3" xfId="53840" xr:uid="{00000000-0005-0000-0000-000024D50000}"/>
    <cellStyle name="SAPBEXfilterDrill 3 2 2 8 3" xfId="53841" xr:uid="{00000000-0005-0000-0000-000025D50000}"/>
    <cellStyle name="SAPBEXfilterDrill 3 2 2 9" xfId="53842" xr:uid="{00000000-0005-0000-0000-000026D50000}"/>
    <cellStyle name="SAPBEXfilterDrill 3 2 2 9 2" xfId="53843" xr:uid="{00000000-0005-0000-0000-000027D50000}"/>
    <cellStyle name="SAPBEXfilterDrill 3 2 20" xfId="53844" xr:uid="{00000000-0005-0000-0000-000028D50000}"/>
    <cellStyle name="SAPBEXfilterDrill 3 2 3" xfId="53845" xr:uid="{00000000-0005-0000-0000-000029D50000}"/>
    <cellStyle name="SAPBEXfilterDrill 3 2 3 2" xfId="53846" xr:uid="{00000000-0005-0000-0000-00002AD50000}"/>
    <cellStyle name="SAPBEXfilterDrill 3 2 4" xfId="53847" xr:uid="{00000000-0005-0000-0000-00002BD50000}"/>
    <cellStyle name="SAPBEXfilterDrill 3 2 4 2" xfId="53848" xr:uid="{00000000-0005-0000-0000-00002CD50000}"/>
    <cellStyle name="SAPBEXfilterDrill 3 2 5" xfId="53849" xr:uid="{00000000-0005-0000-0000-00002DD50000}"/>
    <cellStyle name="SAPBEXfilterDrill 3 2 5 2" xfId="53850" xr:uid="{00000000-0005-0000-0000-00002ED50000}"/>
    <cellStyle name="SAPBEXfilterDrill 3 2 6" xfId="53851" xr:uid="{00000000-0005-0000-0000-00002FD50000}"/>
    <cellStyle name="SAPBEXfilterDrill 3 2 6 2" xfId="53852" xr:uid="{00000000-0005-0000-0000-000030D50000}"/>
    <cellStyle name="SAPBEXfilterDrill 3 2 7" xfId="53853" xr:uid="{00000000-0005-0000-0000-000031D50000}"/>
    <cellStyle name="SAPBEXfilterDrill 3 2 7 2" xfId="53854" xr:uid="{00000000-0005-0000-0000-000032D50000}"/>
    <cellStyle name="SAPBEXfilterDrill 3 2 8" xfId="53855" xr:uid="{00000000-0005-0000-0000-000033D50000}"/>
    <cellStyle name="SAPBEXfilterDrill 3 2 8 2" xfId="53856" xr:uid="{00000000-0005-0000-0000-000034D50000}"/>
    <cellStyle name="SAPBEXfilterDrill 3 2 8 2 2" xfId="53857" xr:uid="{00000000-0005-0000-0000-000035D50000}"/>
    <cellStyle name="SAPBEXfilterDrill 3 2 8 2 2 2" xfId="53858" xr:uid="{00000000-0005-0000-0000-000036D50000}"/>
    <cellStyle name="SAPBEXfilterDrill 3 2 8 2 3" xfId="53859" xr:uid="{00000000-0005-0000-0000-000037D50000}"/>
    <cellStyle name="SAPBEXfilterDrill 3 2 8 3" xfId="53860" xr:uid="{00000000-0005-0000-0000-000038D50000}"/>
    <cellStyle name="SAPBEXfilterDrill 3 2 9" xfId="53861" xr:uid="{00000000-0005-0000-0000-000039D50000}"/>
    <cellStyle name="SAPBEXfilterDrill 3 2 9 2" xfId="53862" xr:uid="{00000000-0005-0000-0000-00003AD50000}"/>
    <cellStyle name="SAPBEXfilterDrill 3 20" xfId="53863" xr:uid="{00000000-0005-0000-0000-00003BD50000}"/>
    <cellStyle name="SAPBEXfilterDrill 3 20 2" xfId="53864" xr:uid="{00000000-0005-0000-0000-00003CD50000}"/>
    <cellStyle name="SAPBEXfilterDrill 3 21" xfId="53865" xr:uid="{00000000-0005-0000-0000-00003DD50000}"/>
    <cellStyle name="SAPBEXfilterDrill 3 21 2" xfId="53866" xr:uid="{00000000-0005-0000-0000-00003ED50000}"/>
    <cellStyle name="SAPBEXfilterDrill 3 22" xfId="53867" xr:uid="{00000000-0005-0000-0000-00003FD50000}"/>
    <cellStyle name="SAPBEXfilterDrill 3 3" xfId="53868" xr:uid="{00000000-0005-0000-0000-000040D50000}"/>
    <cellStyle name="SAPBEXfilterDrill 3 3 10" xfId="53869" xr:uid="{00000000-0005-0000-0000-000041D50000}"/>
    <cellStyle name="SAPBEXfilterDrill 3 3 10 2" xfId="53870" xr:uid="{00000000-0005-0000-0000-000042D50000}"/>
    <cellStyle name="SAPBEXfilterDrill 3 3 10 2 2" xfId="53871" xr:uid="{00000000-0005-0000-0000-000043D50000}"/>
    <cellStyle name="SAPBEXfilterDrill 3 3 10 2 2 2" xfId="53872" xr:uid="{00000000-0005-0000-0000-000044D50000}"/>
    <cellStyle name="SAPBEXfilterDrill 3 3 10 2 3" xfId="53873" xr:uid="{00000000-0005-0000-0000-000045D50000}"/>
    <cellStyle name="SAPBEXfilterDrill 3 3 10 3" xfId="53874" xr:uid="{00000000-0005-0000-0000-000046D50000}"/>
    <cellStyle name="SAPBEXfilterDrill 3 3 11" xfId="53875" xr:uid="{00000000-0005-0000-0000-000047D50000}"/>
    <cellStyle name="SAPBEXfilterDrill 3 3 11 2" xfId="53876" xr:uid="{00000000-0005-0000-0000-000048D50000}"/>
    <cellStyle name="SAPBEXfilterDrill 3 3 11 2 2" xfId="53877" xr:uid="{00000000-0005-0000-0000-000049D50000}"/>
    <cellStyle name="SAPBEXfilterDrill 3 3 11 2 2 2" xfId="53878" xr:uid="{00000000-0005-0000-0000-00004AD50000}"/>
    <cellStyle name="SAPBEXfilterDrill 3 3 11 2 3" xfId="53879" xr:uid="{00000000-0005-0000-0000-00004BD50000}"/>
    <cellStyle name="SAPBEXfilterDrill 3 3 11 3" xfId="53880" xr:uid="{00000000-0005-0000-0000-00004CD50000}"/>
    <cellStyle name="SAPBEXfilterDrill 3 3 12" xfId="53881" xr:uid="{00000000-0005-0000-0000-00004DD50000}"/>
    <cellStyle name="SAPBEXfilterDrill 3 3 12 2" xfId="53882" xr:uid="{00000000-0005-0000-0000-00004ED50000}"/>
    <cellStyle name="SAPBEXfilterDrill 3 3 12 2 2" xfId="53883" xr:uid="{00000000-0005-0000-0000-00004FD50000}"/>
    <cellStyle name="SAPBEXfilterDrill 3 3 12 2 2 2" xfId="53884" xr:uid="{00000000-0005-0000-0000-000050D50000}"/>
    <cellStyle name="SAPBEXfilterDrill 3 3 12 2 3" xfId="53885" xr:uid="{00000000-0005-0000-0000-000051D50000}"/>
    <cellStyle name="SAPBEXfilterDrill 3 3 12 3" xfId="53886" xr:uid="{00000000-0005-0000-0000-000052D50000}"/>
    <cellStyle name="SAPBEXfilterDrill 3 3 13" xfId="53887" xr:uid="{00000000-0005-0000-0000-000053D50000}"/>
    <cellStyle name="SAPBEXfilterDrill 3 3 13 2" xfId="53888" xr:uid="{00000000-0005-0000-0000-000054D50000}"/>
    <cellStyle name="SAPBEXfilterDrill 3 3 13 2 2" xfId="53889" xr:uid="{00000000-0005-0000-0000-000055D50000}"/>
    <cellStyle name="SAPBEXfilterDrill 3 3 13 2 2 2" xfId="53890" xr:uid="{00000000-0005-0000-0000-000056D50000}"/>
    <cellStyle name="SAPBEXfilterDrill 3 3 13 2 3" xfId="53891" xr:uid="{00000000-0005-0000-0000-000057D50000}"/>
    <cellStyle name="SAPBEXfilterDrill 3 3 13 3" xfId="53892" xr:uid="{00000000-0005-0000-0000-000058D50000}"/>
    <cellStyle name="SAPBEXfilterDrill 3 3 14" xfId="53893" xr:uid="{00000000-0005-0000-0000-000059D50000}"/>
    <cellStyle name="SAPBEXfilterDrill 3 3 14 2" xfId="53894" xr:uid="{00000000-0005-0000-0000-00005AD50000}"/>
    <cellStyle name="SAPBEXfilterDrill 3 3 14 2 2" xfId="53895" xr:uid="{00000000-0005-0000-0000-00005BD50000}"/>
    <cellStyle name="SAPBEXfilterDrill 3 3 14 2 2 2" xfId="53896" xr:uid="{00000000-0005-0000-0000-00005CD50000}"/>
    <cellStyle name="SAPBEXfilterDrill 3 3 14 2 3" xfId="53897" xr:uid="{00000000-0005-0000-0000-00005DD50000}"/>
    <cellStyle name="SAPBEXfilterDrill 3 3 14 3" xfId="53898" xr:uid="{00000000-0005-0000-0000-00005ED50000}"/>
    <cellStyle name="SAPBEXfilterDrill 3 3 15" xfId="53899" xr:uid="{00000000-0005-0000-0000-00005FD50000}"/>
    <cellStyle name="SAPBEXfilterDrill 3 3 15 2" xfId="53900" xr:uid="{00000000-0005-0000-0000-000060D50000}"/>
    <cellStyle name="SAPBEXfilterDrill 3 3 15 2 2" xfId="53901" xr:uid="{00000000-0005-0000-0000-000061D50000}"/>
    <cellStyle name="SAPBEXfilterDrill 3 3 15 2 2 2" xfId="53902" xr:uid="{00000000-0005-0000-0000-000062D50000}"/>
    <cellStyle name="SAPBEXfilterDrill 3 3 15 2 3" xfId="53903" xr:uid="{00000000-0005-0000-0000-000063D50000}"/>
    <cellStyle name="SAPBEXfilterDrill 3 3 15 3" xfId="53904" xr:uid="{00000000-0005-0000-0000-000064D50000}"/>
    <cellStyle name="SAPBEXfilterDrill 3 3 16" xfId="53905" xr:uid="{00000000-0005-0000-0000-000065D50000}"/>
    <cellStyle name="SAPBEXfilterDrill 3 3 16 2" xfId="53906" xr:uid="{00000000-0005-0000-0000-000066D50000}"/>
    <cellStyle name="SAPBEXfilterDrill 3 3 17" xfId="53907" xr:uid="{00000000-0005-0000-0000-000067D50000}"/>
    <cellStyle name="SAPBEXfilterDrill 3 3 17 2" xfId="53908" xr:uid="{00000000-0005-0000-0000-000068D50000}"/>
    <cellStyle name="SAPBEXfilterDrill 3 3 18" xfId="53909" xr:uid="{00000000-0005-0000-0000-000069D50000}"/>
    <cellStyle name="SAPBEXfilterDrill 3 3 18 2" xfId="53910" xr:uid="{00000000-0005-0000-0000-00006AD50000}"/>
    <cellStyle name="SAPBEXfilterDrill 3 3 19" xfId="53911" xr:uid="{00000000-0005-0000-0000-00006BD50000}"/>
    <cellStyle name="SAPBEXfilterDrill 3 3 19 2" xfId="53912" xr:uid="{00000000-0005-0000-0000-00006CD50000}"/>
    <cellStyle name="SAPBEXfilterDrill 3 3 2" xfId="53913" xr:uid="{00000000-0005-0000-0000-00006DD50000}"/>
    <cellStyle name="SAPBEXfilterDrill 3 3 2 10" xfId="53914" xr:uid="{00000000-0005-0000-0000-00006ED50000}"/>
    <cellStyle name="SAPBEXfilterDrill 3 3 2 10 2" xfId="53915" xr:uid="{00000000-0005-0000-0000-00006FD50000}"/>
    <cellStyle name="SAPBEXfilterDrill 3 3 2 10 2 2" xfId="53916" xr:uid="{00000000-0005-0000-0000-000070D50000}"/>
    <cellStyle name="SAPBEXfilterDrill 3 3 2 10 2 2 2" xfId="53917" xr:uid="{00000000-0005-0000-0000-000071D50000}"/>
    <cellStyle name="SAPBEXfilterDrill 3 3 2 10 2 3" xfId="53918" xr:uid="{00000000-0005-0000-0000-000072D50000}"/>
    <cellStyle name="SAPBEXfilterDrill 3 3 2 10 3" xfId="53919" xr:uid="{00000000-0005-0000-0000-000073D50000}"/>
    <cellStyle name="SAPBEXfilterDrill 3 3 2 11" xfId="53920" xr:uid="{00000000-0005-0000-0000-000074D50000}"/>
    <cellStyle name="SAPBEXfilterDrill 3 3 2 11 2" xfId="53921" xr:uid="{00000000-0005-0000-0000-000075D50000}"/>
    <cellStyle name="SAPBEXfilterDrill 3 3 2 11 2 2" xfId="53922" xr:uid="{00000000-0005-0000-0000-000076D50000}"/>
    <cellStyle name="SAPBEXfilterDrill 3 3 2 11 2 2 2" xfId="53923" xr:uid="{00000000-0005-0000-0000-000077D50000}"/>
    <cellStyle name="SAPBEXfilterDrill 3 3 2 11 2 3" xfId="53924" xr:uid="{00000000-0005-0000-0000-000078D50000}"/>
    <cellStyle name="SAPBEXfilterDrill 3 3 2 11 3" xfId="53925" xr:uid="{00000000-0005-0000-0000-000079D50000}"/>
    <cellStyle name="SAPBEXfilterDrill 3 3 2 12" xfId="53926" xr:uid="{00000000-0005-0000-0000-00007AD50000}"/>
    <cellStyle name="SAPBEXfilterDrill 3 3 2 12 2" xfId="53927" xr:uid="{00000000-0005-0000-0000-00007BD50000}"/>
    <cellStyle name="SAPBEXfilterDrill 3 3 2 12 2 2" xfId="53928" xr:uid="{00000000-0005-0000-0000-00007CD50000}"/>
    <cellStyle name="SAPBEXfilterDrill 3 3 2 12 2 2 2" xfId="53929" xr:uid="{00000000-0005-0000-0000-00007DD50000}"/>
    <cellStyle name="SAPBEXfilterDrill 3 3 2 12 2 3" xfId="53930" xr:uid="{00000000-0005-0000-0000-00007ED50000}"/>
    <cellStyle name="SAPBEXfilterDrill 3 3 2 12 3" xfId="53931" xr:uid="{00000000-0005-0000-0000-00007FD50000}"/>
    <cellStyle name="SAPBEXfilterDrill 3 3 2 13" xfId="53932" xr:uid="{00000000-0005-0000-0000-000080D50000}"/>
    <cellStyle name="SAPBEXfilterDrill 3 3 2 13 2" xfId="53933" xr:uid="{00000000-0005-0000-0000-000081D50000}"/>
    <cellStyle name="SAPBEXfilterDrill 3 3 2 13 2 2" xfId="53934" xr:uid="{00000000-0005-0000-0000-000082D50000}"/>
    <cellStyle name="SAPBEXfilterDrill 3 3 2 13 2 2 2" xfId="53935" xr:uid="{00000000-0005-0000-0000-000083D50000}"/>
    <cellStyle name="SAPBEXfilterDrill 3 3 2 13 2 3" xfId="53936" xr:uid="{00000000-0005-0000-0000-000084D50000}"/>
    <cellStyle name="SAPBEXfilterDrill 3 3 2 13 3" xfId="53937" xr:uid="{00000000-0005-0000-0000-000085D50000}"/>
    <cellStyle name="SAPBEXfilterDrill 3 3 2 14" xfId="53938" xr:uid="{00000000-0005-0000-0000-000086D50000}"/>
    <cellStyle name="SAPBEXfilterDrill 3 3 2 14 2" xfId="53939" xr:uid="{00000000-0005-0000-0000-000087D50000}"/>
    <cellStyle name="SAPBEXfilterDrill 3 3 2 14 2 2" xfId="53940" xr:uid="{00000000-0005-0000-0000-000088D50000}"/>
    <cellStyle name="SAPBEXfilterDrill 3 3 2 14 2 2 2" xfId="53941" xr:uid="{00000000-0005-0000-0000-000089D50000}"/>
    <cellStyle name="SAPBEXfilterDrill 3 3 2 14 2 3" xfId="53942" xr:uid="{00000000-0005-0000-0000-00008AD50000}"/>
    <cellStyle name="SAPBEXfilterDrill 3 3 2 14 3" xfId="53943" xr:uid="{00000000-0005-0000-0000-00008BD50000}"/>
    <cellStyle name="SAPBEXfilterDrill 3 3 2 15" xfId="53944" xr:uid="{00000000-0005-0000-0000-00008CD50000}"/>
    <cellStyle name="SAPBEXfilterDrill 3 3 2 15 2" xfId="53945" xr:uid="{00000000-0005-0000-0000-00008DD50000}"/>
    <cellStyle name="SAPBEXfilterDrill 3 3 2 15 2 2" xfId="53946" xr:uid="{00000000-0005-0000-0000-00008ED50000}"/>
    <cellStyle name="SAPBEXfilterDrill 3 3 2 15 2 2 2" xfId="53947" xr:uid="{00000000-0005-0000-0000-00008FD50000}"/>
    <cellStyle name="SAPBEXfilterDrill 3 3 2 15 2 3" xfId="53948" xr:uid="{00000000-0005-0000-0000-000090D50000}"/>
    <cellStyle name="SAPBEXfilterDrill 3 3 2 15 3" xfId="53949" xr:uid="{00000000-0005-0000-0000-000091D50000}"/>
    <cellStyle name="SAPBEXfilterDrill 3 3 2 16" xfId="53950" xr:uid="{00000000-0005-0000-0000-000092D50000}"/>
    <cellStyle name="SAPBEXfilterDrill 3 3 2 16 2" xfId="53951" xr:uid="{00000000-0005-0000-0000-000093D50000}"/>
    <cellStyle name="SAPBEXfilterDrill 3 3 2 16 2 2" xfId="53952" xr:uid="{00000000-0005-0000-0000-000094D50000}"/>
    <cellStyle name="SAPBEXfilterDrill 3 3 2 16 2 2 2" xfId="53953" xr:uid="{00000000-0005-0000-0000-000095D50000}"/>
    <cellStyle name="SAPBEXfilterDrill 3 3 2 16 2 3" xfId="53954" xr:uid="{00000000-0005-0000-0000-000096D50000}"/>
    <cellStyle name="SAPBEXfilterDrill 3 3 2 16 3" xfId="53955" xr:uid="{00000000-0005-0000-0000-000097D50000}"/>
    <cellStyle name="SAPBEXfilterDrill 3 3 2 17" xfId="53956" xr:uid="{00000000-0005-0000-0000-000098D50000}"/>
    <cellStyle name="SAPBEXfilterDrill 3 3 2 17 2" xfId="53957" xr:uid="{00000000-0005-0000-0000-000099D50000}"/>
    <cellStyle name="SAPBEXfilterDrill 3 3 2 18" xfId="53958" xr:uid="{00000000-0005-0000-0000-00009AD50000}"/>
    <cellStyle name="SAPBEXfilterDrill 3 3 2 18 2" xfId="53959" xr:uid="{00000000-0005-0000-0000-00009BD50000}"/>
    <cellStyle name="SAPBEXfilterDrill 3 3 2 19" xfId="53960" xr:uid="{00000000-0005-0000-0000-00009CD50000}"/>
    <cellStyle name="SAPBEXfilterDrill 3 3 2 19 2" xfId="53961" xr:uid="{00000000-0005-0000-0000-00009DD50000}"/>
    <cellStyle name="SAPBEXfilterDrill 3 3 2 2" xfId="53962" xr:uid="{00000000-0005-0000-0000-00009ED50000}"/>
    <cellStyle name="SAPBEXfilterDrill 3 3 2 2 2" xfId="53963" xr:uid="{00000000-0005-0000-0000-00009FD50000}"/>
    <cellStyle name="SAPBEXfilterDrill 3 3 2 20" xfId="53964" xr:uid="{00000000-0005-0000-0000-0000A0D50000}"/>
    <cellStyle name="SAPBEXfilterDrill 3 3 2 20 2" xfId="53965" xr:uid="{00000000-0005-0000-0000-0000A1D50000}"/>
    <cellStyle name="SAPBEXfilterDrill 3 3 2 21" xfId="53966" xr:uid="{00000000-0005-0000-0000-0000A2D50000}"/>
    <cellStyle name="SAPBEXfilterDrill 3 3 2 3" xfId="53967" xr:uid="{00000000-0005-0000-0000-0000A3D50000}"/>
    <cellStyle name="SAPBEXfilterDrill 3 3 2 3 2" xfId="53968" xr:uid="{00000000-0005-0000-0000-0000A4D50000}"/>
    <cellStyle name="SAPBEXfilterDrill 3 3 2 4" xfId="53969" xr:uid="{00000000-0005-0000-0000-0000A5D50000}"/>
    <cellStyle name="SAPBEXfilterDrill 3 3 2 4 2" xfId="53970" xr:uid="{00000000-0005-0000-0000-0000A6D50000}"/>
    <cellStyle name="SAPBEXfilterDrill 3 3 2 5" xfId="53971" xr:uid="{00000000-0005-0000-0000-0000A7D50000}"/>
    <cellStyle name="SAPBEXfilterDrill 3 3 2 5 2" xfId="53972" xr:uid="{00000000-0005-0000-0000-0000A8D50000}"/>
    <cellStyle name="SAPBEXfilterDrill 3 3 2 6" xfId="53973" xr:uid="{00000000-0005-0000-0000-0000A9D50000}"/>
    <cellStyle name="SAPBEXfilterDrill 3 3 2 6 2" xfId="53974" xr:uid="{00000000-0005-0000-0000-0000AAD50000}"/>
    <cellStyle name="SAPBEXfilterDrill 3 3 2 7" xfId="53975" xr:uid="{00000000-0005-0000-0000-0000ABD50000}"/>
    <cellStyle name="SAPBEXfilterDrill 3 3 2 7 2" xfId="53976" xr:uid="{00000000-0005-0000-0000-0000ACD50000}"/>
    <cellStyle name="SAPBEXfilterDrill 3 3 2 8" xfId="53977" xr:uid="{00000000-0005-0000-0000-0000ADD50000}"/>
    <cellStyle name="SAPBEXfilterDrill 3 3 2 8 2" xfId="53978" xr:uid="{00000000-0005-0000-0000-0000AED50000}"/>
    <cellStyle name="SAPBEXfilterDrill 3 3 2 8 2 2" xfId="53979" xr:uid="{00000000-0005-0000-0000-0000AFD50000}"/>
    <cellStyle name="SAPBEXfilterDrill 3 3 2 8 2 2 2" xfId="53980" xr:uid="{00000000-0005-0000-0000-0000B0D50000}"/>
    <cellStyle name="SAPBEXfilterDrill 3 3 2 8 2 3" xfId="53981" xr:uid="{00000000-0005-0000-0000-0000B1D50000}"/>
    <cellStyle name="SAPBEXfilterDrill 3 3 2 8 3" xfId="53982" xr:uid="{00000000-0005-0000-0000-0000B2D50000}"/>
    <cellStyle name="SAPBEXfilterDrill 3 3 2 9" xfId="53983" xr:uid="{00000000-0005-0000-0000-0000B3D50000}"/>
    <cellStyle name="SAPBEXfilterDrill 3 3 2 9 2" xfId="53984" xr:uid="{00000000-0005-0000-0000-0000B4D50000}"/>
    <cellStyle name="SAPBEXfilterDrill 3 3 20" xfId="53985" xr:uid="{00000000-0005-0000-0000-0000B5D50000}"/>
    <cellStyle name="SAPBEXfilterDrill 3 3 3" xfId="53986" xr:uid="{00000000-0005-0000-0000-0000B6D50000}"/>
    <cellStyle name="SAPBEXfilterDrill 3 3 3 2" xfId="53987" xr:uid="{00000000-0005-0000-0000-0000B7D50000}"/>
    <cellStyle name="SAPBEXfilterDrill 3 3 4" xfId="53988" xr:uid="{00000000-0005-0000-0000-0000B8D50000}"/>
    <cellStyle name="SAPBEXfilterDrill 3 3 4 2" xfId="53989" xr:uid="{00000000-0005-0000-0000-0000B9D50000}"/>
    <cellStyle name="SAPBEXfilterDrill 3 3 5" xfId="53990" xr:uid="{00000000-0005-0000-0000-0000BAD50000}"/>
    <cellStyle name="SAPBEXfilterDrill 3 3 5 2" xfId="53991" xr:uid="{00000000-0005-0000-0000-0000BBD50000}"/>
    <cellStyle name="SAPBEXfilterDrill 3 3 6" xfId="53992" xr:uid="{00000000-0005-0000-0000-0000BCD50000}"/>
    <cellStyle name="SAPBEXfilterDrill 3 3 6 2" xfId="53993" xr:uid="{00000000-0005-0000-0000-0000BDD50000}"/>
    <cellStyle name="SAPBEXfilterDrill 3 3 7" xfId="53994" xr:uid="{00000000-0005-0000-0000-0000BED50000}"/>
    <cellStyle name="SAPBEXfilterDrill 3 3 7 2" xfId="53995" xr:uid="{00000000-0005-0000-0000-0000BFD50000}"/>
    <cellStyle name="SAPBEXfilterDrill 3 3 8" xfId="53996" xr:uid="{00000000-0005-0000-0000-0000C0D50000}"/>
    <cellStyle name="SAPBEXfilterDrill 3 3 8 2" xfId="53997" xr:uid="{00000000-0005-0000-0000-0000C1D50000}"/>
    <cellStyle name="SAPBEXfilterDrill 3 3 8 2 2" xfId="53998" xr:uid="{00000000-0005-0000-0000-0000C2D50000}"/>
    <cellStyle name="SAPBEXfilterDrill 3 3 8 2 2 2" xfId="53999" xr:uid="{00000000-0005-0000-0000-0000C3D50000}"/>
    <cellStyle name="SAPBEXfilterDrill 3 3 8 2 3" xfId="54000" xr:uid="{00000000-0005-0000-0000-0000C4D50000}"/>
    <cellStyle name="SAPBEXfilterDrill 3 3 8 3" xfId="54001" xr:uid="{00000000-0005-0000-0000-0000C5D50000}"/>
    <cellStyle name="SAPBEXfilterDrill 3 3 9" xfId="54002" xr:uid="{00000000-0005-0000-0000-0000C6D50000}"/>
    <cellStyle name="SAPBEXfilterDrill 3 3 9 2" xfId="54003" xr:uid="{00000000-0005-0000-0000-0000C7D50000}"/>
    <cellStyle name="SAPBEXfilterDrill 3 4" xfId="54004" xr:uid="{00000000-0005-0000-0000-0000C8D50000}"/>
    <cellStyle name="SAPBEXfilterDrill 3 4 2" xfId="54005" xr:uid="{00000000-0005-0000-0000-0000C9D50000}"/>
    <cellStyle name="SAPBEXfilterDrill 3 5" xfId="54006" xr:uid="{00000000-0005-0000-0000-0000CAD50000}"/>
    <cellStyle name="SAPBEXfilterDrill 3 5 2" xfId="54007" xr:uid="{00000000-0005-0000-0000-0000CBD50000}"/>
    <cellStyle name="SAPBEXfilterDrill 3 6" xfId="54008" xr:uid="{00000000-0005-0000-0000-0000CCD50000}"/>
    <cellStyle name="SAPBEXfilterDrill 3 6 2" xfId="54009" xr:uid="{00000000-0005-0000-0000-0000CDD50000}"/>
    <cellStyle name="SAPBEXfilterDrill 3 7" xfId="54010" xr:uid="{00000000-0005-0000-0000-0000CED50000}"/>
    <cellStyle name="SAPBEXfilterDrill 3 7 2" xfId="54011" xr:uid="{00000000-0005-0000-0000-0000CFD50000}"/>
    <cellStyle name="SAPBEXfilterDrill 3 8" xfId="54012" xr:uid="{00000000-0005-0000-0000-0000D0D50000}"/>
    <cellStyle name="SAPBEXfilterDrill 3 8 2" xfId="54013" xr:uid="{00000000-0005-0000-0000-0000D1D50000}"/>
    <cellStyle name="SAPBEXfilterDrill 3 9" xfId="54014" xr:uid="{00000000-0005-0000-0000-0000D2D50000}"/>
    <cellStyle name="SAPBEXfilterDrill 3 9 2" xfId="54015" xr:uid="{00000000-0005-0000-0000-0000D3D50000}"/>
    <cellStyle name="SAPBEXfilterDrill 3 9 2 2" xfId="54016" xr:uid="{00000000-0005-0000-0000-0000D4D50000}"/>
    <cellStyle name="SAPBEXfilterDrill 3 9 2 2 2" xfId="54017" xr:uid="{00000000-0005-0000-0000-0000D5D50000}"/>
    <cellStyle name="SAPBEXfilterDrill 3 9 2 3" xfId="54018" xr:uid="{00000000-0005-0000-0000-0000D6D50000}"/>
    <cellStyle name="SAPBEXfilterDrill 3 9 3" xfId="54019" xr:uid="{00000000-0005-0000-0000-0000D7D50000}"/>
    <cellStyle name="SAPBEXfilterDrill 4" xfId="54020" xr:uid="{00000000-0005-0000-0000-0000D8D50000}"/>
    <cellStyle name="SAPBEXfilterDrill 4 10" xfId="54021" xr:uid="{00000000-0005-0000-0000-0000D9D50000}"/>
    <cellStyle name="SAPBEXfilterDrill 4 10 2" xfId="54022" xr:uid="{00000000-0005-0000-0000-0000DAD50000}"/>
    <cellStyle name="SAPBEXfilterDrill 4 10 2 2" xfId="54023" xr:uid="{00000000-0005-0000-0000-0000DBD50000}"/>
    <cellStyle name="SAPBEXfilterDrill 4 10 2 2 2" xfId="54024" xr:uid="{00000000-0005-0000-0000-0000DCD50000}"/>
    <cellStyle name="SAPBEXfilterDrill 4 10 2 3" xfId="54025" xr:uid="{00000000-0005-0000-0000-0000DDD50000}"/>
    <cellStyle name="SAPBEXfilterDrill 4 10 3" xfId="54026" xr:uid="{00000000-0005-0000-0000-0000DED50000}"/>
    <cellStyle name="SAPBEXfilterDrill 4 11" xfId="54027" xr:uid="{00000000-0005-0000-0000-0000DFD50000}"/>
    <cellStyle name="SAPBEXfilterDrill 4 11 2" xfId="54028" xr:uid="{00000000-0005-0000-0000-0000E0D50000}"/>
    <cellStyle name="SAPBEXfilterDrill 4 11 2 2" xfId="54029" xr:uid="{00000000-0005-0000-0000-0000E1D50000}"/>
    <cellStyle name="SAPBEXfilterDrill 4 11 2 2 2" xfId="54030" xr:uid="{00000000-0005-0000-0000-0000E2D50000}"/>
    <cellStyle name="SAPBEXfilterDrill 4 11 2 3" xfId="54031" xr:uid="{00000000-0005-0000-0000-0000E3D50000}"/>
    <cellStyle name="SAPBEXfilterDrill 4 11 3" xfId="54032" xr:uid="{00000000-0005-0000-0000-0000E4D50000}"/>
    <cellStyle name="SAPBEXfilterDrill 4 12" xfId="54033" xr:uid="{00000000-0005-0000-0000-0000E5D50000}"/>
    <cellStyle name="SAPBEXfilterDrill 4 12 2" xfId="54034" xr:uid="{00000000-0005-0000-0000-0000E6D50000}"/>
    <cellStyle name="SAPBEXfilterDrill 4 12 2 2" xfId="54035" xr:uid="{00000000-0005-0000-0000-0000E7D50000}"/>
    <cellStyle name="SAPBEXfilterDrill 4 12 2 2 2" xfId="54036" xr:uid="{00000000-0005-0000-0000-0000E8D50000}"/>
    <cellStyle name="SAPBEXfilterDrill 4 12 2 3" xfId="54037" xr:uid="{00000000-0005-0000-0000-0000E9D50000}"/>
    <cellStyle name="SAPBEXfilterDrill 4 12 3" xfId="54038" xr:uid="{00000000-0005-0000-0000-0000EAD50000}"/>
    <cellStyle name="SAPBEXfilterDrill 4 13" xfId="54039" xr:uid="{00000000-0005-0000-0000-0000EBD50000}"/>
    <cellStyle name="SAPBEXfilterDrill 4 13 2" xfId="54040" xr:uid="{00000000-0005-0000-0000-0000ECD50000}"/>
    <cellStyle name="SAPBEXfilterDrill 4 13 2 2" xfId="54041" xr:uid="{00000000-0005-0000-0000-0000EDD50000}"/>
    <cellStyle name="SAPBEXfilterDrill 4 13 2 2 2" xfId="54042" xr:uid="{00000000-0005-0000-0000-0000EED50000}"/>
    <cellStyle name="SAPBEXfilterDrill 4 13 2 3" xfId="54043" xr:uid="{00000000-0005-0000-0000-0000EFD50000}"/>
    <cellStyle name="SAPBEXfilterDrill 4 13 3" xfId="54044" xr:uid="{00000000-0005-0000-0000-0000F0D50000}"/>
    <cellStyle name="SAPBEXfilterDrill 4 14" xfId="54045" xr:uid="{00000000-0005-0000-0000-0000F1D50000}"/>
    <cellStyle name="SAPBEXfilterDrill 4 14 2" xfId="54046" xr:uid="{00000000-0005-0000-0000-0000F2D50000}"/>
    <cellStyle name="SAPBEXfilterDrill 4 14 2 2" xfId="54047" xr:uid="{00000000-0005-0000-0000-0000F3D50000}"/>
    <cellStyle name="SAPBEXfilterDrill 4 14 2 2 2" xfId="54048" xr:uid="{00000000-0005-0000-0000-0000F4D50000}"/>
    <cellStyle name="SAPBEXfilterDrill 4 14 2 3" xfId="54049" xr:uid="{00000000-0005-0000-0000-0000F5D50000}"/>
    <cellStyle name="SAPBEXfilterDrill 4 14 3" xfId="54050" xr:uid="{00000000-0005-0000-0000-0000F6D50000}"/>
    <cellStyle name="SAPBEXfilterDrill 4 15" xfId="54051" xr:uid="{00000000-0005-0000-0000-0000F7D50000}"/>
    <cellStyle name="SAPBEXfilterDrill 4 15 2" xfId="54052" xr:uid="{00000000-0005-0000-0000-0000F8D50000}"/>
    <cellStyle name="SAPBEXfilterDrill 4 15 2 2" xfId="54053" xr:uid="{00000000-0005-0000-0000-0000F9D50000}"/>
    <cellStyle name="SAPBEXfilterDrill 4 15 2 2 2" xfId="54054" xr:uid="{00000000-0005-0000-0000-0000FAD50000}"/>
    <cellStyle name="SAPBEXfilterDrill 4 15 2 3" xfId="54055" xr:uid="{00000000-0005-0000-0000-0000FBD50000}"/>
    <cellStyle name="SAPBEXfilterDrill 4 15 3" xfId="54056" xr:uid="{00000000-0005-0000-0000-0000FCD50000}"/>
    <cellStyle name="SAPBEXfilterDrill 4 16" xfId="54057" xr:uid="{00000000-0005-0000-0000-0000FDD50000}"/>
    <cellStyle name="SAPBEXfilterDrill 4 16 2" xfId="54058" xr:uid="{00000000-0005-0000-0000-0000FED50000}"/>
    <cellStyle name="SAPBEXfilterDrill 4 17" xfId="54059" xr:uid="{00000000-0005-0000-0000-0000FFD50000}"/>
    <cellStyle name="SAPBEXfilterDrill 4 17 2" xfId="54060" xr:uid="{00000000-0005-0000-0000-000000D60000}"/>
    <cellStyle name="SAPBEXfilterDrill 4 18" xfId="54061" xr:uid="{00000000-0005-0000-0000-000001D60000}"/>
    <cellStyle name="SAPBEXfilterDrill 4 18 2" xfId="54062" xr:uid="{00000000-0005-0000-0000-000002D60000}"/>
    <cellStyle name="SAPBEXfilterDrill 4 19" xfId="54063" xr:uid="{00000000-0005-0000-0000-000003D60000}"/>
    <cellStyle name="SAPBEXfilterDrill 4 19 2" xfId="54064" xr:uid="{00000000-0005-0000-0000-000004D60000}"/>
    <cellStyle name="SAPBEXfilterDrill 4 2" xfId="54065" xr:uid="{00000000-0005-0000-0000-000005D60000}"/>
    <cellStyle name="SAPBEXfilterDrill 4 2 10" xfId="54066" xr:uid="{00000000-0005-0000-0000-000006D60000}"/>
    <cellStyle name="SAPBEXfilterDrill 4 2 10 2" xfId="54067" xr:uid="{00000000-0005-0000-0000-000007D60000}"/>
    <cellStyle name="SAPBEXfilterDrill 4 2 10 2 2" xfId="54068" xr:uid="{00000000-0005-0000-0000-000008D60000}"/>
    <cellStyle name="SAPBEXfilterDrill 4 2 10 2 2 2" xfId="54069" xr:uid="{00000000-0005-0000-0000-000009D60000}"/>
    <cellStyle name="SAPBEXfilterDrill 4 2 10 2 3" xfId="54070" xr:uid="{00000000-0005-0000-0000-00000AD60000}"/>
    <cellStyle name="SAPBEXfilterDrill 4 2 10 3" xfId="54071" xr:uid="{00000000-0005-0000-0000-00000BD60000}"/>
    <cellStyle name="SAPBEXfilterDrill 4 2 11" xfId="54072" xr:uid="{00000000-0005-0000-0000-00000CD60000}"/>
    <cellStyle name="SAPBEXfilterDrill 4 2 11 2" xfId="54073" xr:uid="{00000000-0005-0000-0000-00000DD60000}"/>
    <cellStyle name="SAPBEXfilterDrill 4 2 11 2 2" xfId="54074" xr:uid="{00000000-0005-0000-0000-00000ED60000}"/>
    <cellStyle name="SAPBEXfilterDrill 4 2 11 2 2 2" xfId="54075" xr:uid="{00000000-0005-0000-0000-00000FD60000}"/>
    <cellStyle name="SAPBEXfilterDrill 4 2 11 2 3" xfId="54076" xr:uid="{00000000-0005-0000-0000-000010D60000}"/>
    <cellStyle name="SAPBEXfilterDrill 4 2 11 3" xfId="54077" xr:uid="{00000000-0005-0000-0000-000011D60000}"/>
    <cellStyle name="SAPBEXfilterDrill 4 2 12" xfId="54078" xr:uid="{00000000-0005-0000-0000-000012D60000}"/>
    <cellStyle name="SAPBEXfilterDrill 4 2 12 2" xfId="54079" xr:uid="{00000000-0005-0000-0000-000013D60000}"/>
    <cellStyle name="SAPBEXfilterDrill 4 2 12 2 2" xfId="54080" xr:uid="{00000000-0005-0000-0000-000014D60000}"/>
    <cellStyle name="SAPBEXfilterDrill 4 2 12 2 2 2" xfId="54081" xr:uid="{00000000-0005-0000-0000-000015D60000}"/>
    <cellStyle name="SAPBEXfilterDrill 4 2 12 2 3" xfId="54082" xr:uid="{00000000-0005-0000-0000-000016D60000}"/>
    <cellStyle name="SAPBEXfilterDrill 4 2 12 3" xfId="54083" xr:uid="{00000000-0005-0000-0000-000017D60000}"/>
    <cellStyle name="SAPBEXfilterDrill 4 2 13" xfId="54084" xr:uid="{00000000-0005-0000-0000-000018D60000}"/>
    <cellStyle name="SAPBEXfilterDrill 4 2 13 2" xfId="54085" xr:uid="{00000000-0005-0000-0000-000019D60000}"/>
    <cellStyle name="SAPBEXfilterDrill 4 2 13 2 2" xfId="54086" xr:uid="{00000000-0005-0000-0000-00001AD60000}"/>
    <cellStyle name="SAPBEXfilterDrill 4 2 13 2 2 2" xfId="54087" xr:uid="{00000000-0005-0000-0000-00001BD60000}"/>
    <cellStyle name="SAPBEXfilterDrill 4 2 13 2 3" xfId="54088" xr:uid="{00000000-0005-0000-0000-00001CD60000}"/>
    <cellStyle name="SAPBEXfilterDrill 4 2 13 3" xfId="54089" xr:uid="{00000000-0005-0000-0000-00001DD60000}"/>
    <cellStyle name="SAPBEXfilterDrill 4 2 14" xfId="54090" xr:uid="{00000000-0005-0000-0000-00001ED60000}"/>
    <cellStyle name="SAPBEXfilterDrill 4 2 14 2" xfId="54091" xr:uid="{00000000-0005-0000-0000-00001FD60000}"/>
    <cellStyle name="SAPBEXfilterDrill 4 2 14 2 2" xfId="54092" xr:uid="{00000000-0005-0000-0000-000020D60000}"/>
    <cellStyle name="SAPBEXfilterDrill 4 2 14 2 2 2" xfId="54093" xr:uid="{00000000-0005-0000-0000-000021D60000}"/>
    <cellStyle name="SAPBEXfilterDrill 4 2 14 2 3" xfId="54094" xr:uid="{00000000-0005-0000-0000-000022D60000}"/>
    <cellStyle name="SAPBEXfilterDrill 4 2 14 3" xfId="54095" xr:uid="{00000000-0005-0000-0000-000023D60000}"/>
    <cellStyle name="SAPBEXfilterDrill 4 2 15" xfId="54096" xr:uid="{00000000-0005-0000-0000-000024D60000}"/>
    <cellStyle name="SAPBEXfilterDrill 4 2 15 2" xfId="54097" xr:uid="{00000000-0005-0000-0000-000025D60000}"/>
    <cellStyle name="SAPBEXfilterDrill 4 2 15 2 2" xfId="54098" xr:uid="{00000000-0005-0000-0000-000026D60000}"/>
    <cellStyle name="SAPBEXfilterDrill 4 2 15 2 2 2" xfId="54099" xr:uid="{00000000-0005-0000-0000-000027D60000}"/>
    <cellStyle name="SAPBEXfilterDrill 4 2 15 2 3" xfId="54100" xr:uid="{00000000-0005-0000-0000-000028D60000}"/>
    <cellStyle name="SAPBEXfilterDrill 4 2 15 3" xfId="54101" xr:uid="{00000000-0005-0000-0000-000029D60000}"/>
    <cellStyle name="SAPBEXfilterDrill 4 2 16" xfId="54102" xr:uid="{00000000-0005-0000-0000-00002AD60000}"/>
    <cellStyle name="SAPBEXfilterDrill 4 2 16 2" xfId="54103" xr:uid="{00000000-0005-0000-0000-00002BD60000}"/>
    <cellStyle name="SAPBEXfilterDrill 4 2 16 2 2" xfId="54104" xr:uid="{00000000-0005-0000-0000-00002CD60000}"/>
    <cellStyle name="SAPBEXfilterDrill 4 2 16 2 2 2" xfId="54105" xr:uid="{00000000-0005-0000-0000-00002DD60000}"/>
    <cellStyle name="SAPBEXfilterDrill 4 2 16 2 3" xfId="54106" xr:uid="{00000000-0005-0000-0000-00002ED60000}"/>
    <cellStyle name="SAPBEXfilterDrill 4 2 16 3" xfId="54107" xr:uid="{00000000-0005-0000-0000-00002FD60000}"/>
    <cellStyle name="SAPBEXfilterDrill 4 2 17" xfId="54108" xr:uid="{00000000-0005-0000-0000-000030D60000}"/>
    <cellStyle name="SAPBEXfilterDrill 4 2 17 2" xfId="54109" xr:uid="{00000000-0005-0000-0000-000031D60000}"/>
    <cellStyle name="SAPBEXfilterDrill 4 2 18" xfId="54110" xr:uid="{00000000-0005-0000-0000-000032D60000}"/>
    <cellStyle name="SAPBEXfilterDrill 4 2 18 2" xfId="54111" xr:uid="{00000000-0005-0000-0000-000033D60000}"/>
    <cellStyle name="SAPBEXfilterDrill 4 2 19" xfId="54112" xr:uid="{00000000-0005-0000-0000-000034D60000}"/>
    <cellStyle name="SAPBEXfilterDrill 4 2 19 2" xfId="54113" xr:uid="{00000000-0005-0000-0000-000035D60000}"/>
    <cellStyle name="SAPBEXfilterDrill 4 2 2" xfId="54114" xr:uid="{00000000-0005-0000-0000-000036D60000}"/>
    <cellStyle name="SAPBEXfilterDrill 4 2 2 2" xfId="54115" xr:uid="{00000000-0005-0000-0000-000037D60000}"/>
    <cellStyle name="SAPBEXfilterDrill 4 2 20" xfId="54116" xr:uid="{00000000-0005-0000-0000-000038D60000}"/>
    <cellStyle name="SAPBEXfilterDrill 4 2 20 2" xfId="54117" xr:uid="{00000000-0005-0000-0000-000039D60000}"/>
    <cellStyle name="SAPBEXfilterDrill 4 2 21" xfId="54118" xr:uid="{00000000-0005-0000-0000-00003AD60000}"/>
    <cellStyle name="SAPBEXfilterDrill 4 2 3" xfId="54119" xr:uid="{00000000-0005-0000-0000-00003BD60000}"/>
    <cellStyle name="SAPBEXfilterDrill 4 2 3 2" xfId="54120" xr:uid="{00000000-0005-0000-0000-00003CD60000}"/>
    <cellStyle name="SAPBEXfilterDrill 4 2 4" xfId="54121" xr:uid="{00000000-0005-0000-0000-00003DD60000}"/>
    <cellStyle name="SAPBEXfilterDrill 4 2 4 2" xfId="54122" xr:uid="{00000000-0005-0000-0000-00003ED60000}"/>
    <cellStyle name="SAPBEXfilterDrill 4 2 5" xfId="54123" xr:uid="{00000000-0005-0000-0000-00003FD60000}"/>
    <cellStyle name="SAPBEXfilterDrill 4 2 5 2" xfId="54124" xr:uid="{00000000-0005-0000-0000-000040D60000}"/>
    <cellStyle name="SAPBEXfilterDrill 4 2 6" xfId="54125" xr:uid="{00000000-0005-0000-0000-000041D60000}"/>
    <cellStyle name="SAPBEXfilterDrill 4 2 6 2" xfId="54126" xr:uid="{00000000-0005-0000-0000-000042D60000}"/>
    <cellStyle name="SAPBEXfilterDrill 4 2 7" xfId="54127" xr:uid="{00000000-0005-0000-0000-000043D60000}"/>
    <cellStyle name="SAPBEXfilterDrill 4 2 7 2" xfId="54128" xr:uid="{00000000-0005-0000-0000-000044D60000}"/>
    <cellStyle name="SAPBEXfilterDrill 4 2 8" xfId="54129" xr:uid="{00000000-0005-0000-0000-000045D60000}"/>
    <cellStyle name="SAPBEXfilterDrill 4 2 8 2" xfId="54130" xr:uid="{00000000-0005-0000-0000-000046D60000}"/>
    <cellStyle name="SAPBEXfilterDrill 4 2 8 2 2" xfId="54131" xr:uid="{00000000-0005-0000-0000-000047D60000}"/>
    <cellStyle name="SAPBEXfilterDrill 4 2 8 2 2 2" xfId="54132" xr:uid="{00000000-0005-0000-0000-000048D60000}"/>
    <cellStyle name="SAPBEXfilterDrill 4 2 8 2 3" xfId="54133" xr:uid="{00000000-0005-0000-0000-000049D60000}"/>
    <cellStyle name="SAPBEXfilterDrill 4 2 8 3" xfId="54134" xr:uid="{00000000-0005-0000-0000-00004AD60000}"/>
    <cellStyle name="SAPBEXfilterDrill 4 2 9" xfId="54135" xr:uid="{00000000-0005-0000-0000-00004BD60000}"/>
    <cellStyle name="SAPBEXfilterDrill 4 2 9 2" xfId="54136" xr:uid="{00000000-0005-0000-0000-00004CD60000}"/>
    <cellStyle name="SAPBEXfilterDrill 4 20" xfId="54137" xr:uid="{00000000-0005-0000-0000-00004DD60000}"/>
    <cellStyle name="SAPBEXfilterDrill 4 3" xfId="54138" xr:uid="{00000000-0005-0000-0000-00004ED60000}"/>
    <cellStyle name="SAPBEXfilterDrill 4 3 2" xfId="54139" xr:uid="{00000000-0005-0000-0000-00004FD60000}"/>
    <cellStyle name="SAPBEXfilterDrill 4 4" xfId="54140" xr:uid="{00000000-0005-0000-0000-000050D60000}"/>
    <cellStyle name="SAPBEXfilterDrill 4 4 2" xfId="54141" xr:uid="{00000000-0005-0000-0000-000051D60000}"/>
    <cellStyle name="SAPBEXfilterDrill 4 5" xfId="54142" xr:uid="{00000000-0005-0000-0000-000052D60000}"/>
    <cellStyle name="SAPBEXfilterDrill 4 5 2" xfId="54143" xr:uid="{00000000-0005-0000-0000-000053D60000}"/>
    <cellStyle name="SAPBEXfilterDrill 4 6" xfId="54144" xr:uid="{00000000-0005-0000-0000-000054D60000}"/>
    <cellStyle name="SAPBEXfilterDrill 4 6 2" xfId="54145" xr:uid="{00000000-0005-0000-0000-000055D60000}"/>
    <cellStyle name="SAPBEXfilterDrill 4 7" xfId="54146" xr:uid="{00000000-0005-0000-0000-000056D60000}"/>
    <cellStyle name="SAPBEXfilterDrill 4 7 2" xfId="54147" xr:uid="{00000000-0005-0000-0000-000057D60000}"/>
    <cellStyle name="SAPBEXfilterDrill 4 8" xfId="54148" xr:uid="{00000000-0005-0000-0000-000058D60000}"/>
    <cellStyle name="SAPBEXfilterDrill 4 8 2" xfId="54149" xr:uid="{00000000-0005-0000-0000-000059D60000}"/>
    <cellStyle name="SAPBEXfilterDrill 4 8 2 2" xfId="54150" xr:uid="{00000000-0005-0000-0000-00005AD60000}"/>
    <cellStyle name="SAPBEXfilterDrill 4 8 2 2 2" xfId="54151" xr:uid="{00000000-0005-0000-0000-00005BD60000}"/>
    <cellStyle name="SAPBEXfilterDrill 4 8 2 3" xfId="54152" xr:uid="{00000000-0005-0000-0000-00005CD60000}"/>
    <cellStyle name="SAPBEXfilterDrill 4 8 3" xfId="54153" xr:uid="{00000000-0005-0000-0000-00005DD60000}"/>
    <cellStyle name="SAPBEXfilterDrill 4 9" xfId="54154" xr:uid="{00000000-0005-0000-0000-00005ED60000}"/>
    <cellStyle name="SAPBEXfilterDrill 4 9 2" xfId="54155" xr:uid="{00000000-0005-0000-0000-00005FD60000}"/>
    <cellStyle name="SAPBEXfilterDrill 5" xfId="54156" xr:uid="{00000000-0005-0000-0000-000060D60000}"/>
    <cellStyle name="SAPBEXfilterDrill 5 10" xfId="54157" xr:uid="{00000000-0005-0000-0000-000061D60000}"/>
    <cellStyle name="SAPBEXfilterDrill 5 10 2" xfId="54158" xr:uid="{00000000-0005-0000-0000-000062D60000}"/>
    <cellStyle name="SAPBEXfilterDrill 5 10 2 2" xfId="54159" xr:uid="{00000000-0005-0000-0000-000063D60000}"/>
    <cellStyle name="SAPBEXfilterDrill 5 10 2 2 2" xfId="54160" xr:uid="{00000000-0005-0000-0000-000064D60000}"/>
    <cellStyle name="SAPBEXfilterDrill 5 10 2 3" xfId="54161" xr:uid="{00000000-0005-0000-0000-000065D60000}"/>
    <cellStyle name="SAPBEXfilterDrill 5 10 3" xfId="54162" xr:uid="{00000000-0005-0000-0000-000066D60000}"/>
    <cellStyle name="SAPBEXfilterDrill 5 11" xfId="54163" xr:uid="{00000000-0005-0000-0000-000067D60000}"/>
    <cellStyle name="SAPBEXfilterDrill 5 11 2" xfId="54164" xr:uid="{00000000-0005-0000-0000-000068D60000}"/>
    <cellStyle name="SAPBEXfilterDrill 5 11 2 2" xfId="54165" xr:uid="{00000000-0005-0000-0000-000069D60000}"/>
    <cellStyle name="SAPBEXfilterDrill 5 11 2 2 2" xfId="54166" xr:uid="{00000000-0005-0000-0000-00006AD60000}"/>
    <cellStyle name="SAPBEXfilterDrill 5 11 2 3" xfId="54167" xr:uid="{00000000-0005-0000-0000-00006BD60000}"/>
    <cellStyle name="SAPBEXfilterDrill 5 11 3" xfId="54168" xr:uid="{00000000-0005-0000-0000-00006CD60000}"/>
    <cellStyle name="SAPBEXfilterDrill 5 12" xfId="54169" xr:uid="{00000000-0005-0000-0000-00006DD60000}"/>
    <cellStyle name="SAPBEXfilterDrill 5 12 2" xfId="54170" xr:uid="{00000000-0005-0000-0000-00006ED60000}"/>
    <cellStyle name="SAPBEXfilterDrill 5 12 2 2" xfId="54171" xr:uid="{00000000-0005-0000-0000-00006FD60000}"/>
    <cellStyle name="SAPBEXfilterDrill 5 12 2 2 2" xfId="54172" xr:uid="{00000000-0005-0000-0000-000070D60000}"/>
    <cellStyle name="SAPBEXfilterDrill 5 12 2 3" xfId="54173" xr:uid="{00000000-0005-0000-0000-000071D60000}"/>
    <cellStyle name="SAPBEXfilterDrill 5 12 3" xfId="54174" xr:uid="{00000000-0005-0000-0000-000072D60000}"/>
    <cellStyle name="SAPBEXfilterDrill 5 13" xfId="54175" xr:uid="{00000000-0005-0000-0000-000073D60000}"/>
    <cellStyle name="SAPBEXfilterDrill 5 13 2" xfId="54176" xr:uid="{00000000-0005-0000-0000-000074D60000}"/>
    <cellStyle name="SAPBEXfilterDrill 5 13 2 2" xfId="54177" xr:uid="{00000000-0005-0000-0000-000075D60000}"/>
    <cellStyle name="SAPBEXfilterDrill 5 13 2 2 2" xfId="54178" xr:uid="{00000000-0005-0000-0000-000076D60000}"/>
    <cellStyle name="SAPBEXfilterDrill 5 13 2 3" xfId="54179" xr:uid="{00000000-0005-0000-0000-000077D60000}"/>
    <cellStyle name="SAPBEXfilterDrill 5 13 3" xfId="54180" xr:uid="{00000000-0005-0000-0000-000078D60000}"/>
    <cellStyle name="SAPBEXfilterDrill 5 14" xfId="54181" xr:uid="{00000000-0005-0000-0000-000079D60000}"/>
    <cellStyle name="SAPBEXfilterDrill 5 14 2" xfId="54182" xr:uid="{00000000-0005-0000-0000-00007AD60000}"/>
    <cellStyle name="SAPBEXfilterDrill 5 14 2 2" xfId="54183" xr:uid="{00000000-0005-0000-0000-00007BD60000}"/>
    <cellStyle name="SAPBEXfilterDrill 5 14 2 2 2" xfId="54184" xr:uid="{00000000-0005-0000-0000-00007CD60000}"/>
    <cellStyle name="SAPBEXfilterDrill 5 14 2 3" xfId="54185" xr:uid="{00000000-0005-0000-0000-00007DD60000}"/>
    <cellStyle name="SAPBEXfilterDrill 5 14 3" xfId="54186" xr:uid="{00000000-0005-0000-0000-00007ED60000}"/>
    <cellStyle name="SAPBEXfilterDrill 5 15" xfId="54187" xr:uid="{00000000-0005-0000-0000-00007FD60000}"/>
    <cellStyle name="SAPBEXfilterDrill 5 15 2" xfId="54188" xr:uid="{00000000-0005-0000-0000-000080D60000}"/>
    <cellStyle name="SAPBEXfilterDrill 5 15 2 2" xfId="54189" xr:uid="{00000000-0005-0000-0000-000081D60000}"/>
    <cellStyle name="SAPBEXfilterDrill 5 15 2 2 2" xfId="54190" xr:uid="{00000000-0005-0000-0000-000082D60000}"/>
    <cellStyle name="SAPBEXfilterDrill 5 15 2 3" xfId="54191" xr:uid="{00000000-0005-0000-0000-000083D60000}"/>
    <cellStyle name="SAPBEXfilterDrill 5 15 3" xfId="54192" xr:uid="{00000000-0005-0000-0000-000084D60000}"/>
    <cellStyle name="SAPBEXfilterDrill 5 16" xfId="54193" xr:uid="{00000000-0005-0000-0000-000085D60000}"/>
    <cellStyle name="SAPBEXfilterDrill 5 16 2" xfId="54194" xr:uid="{00000000-0005-0000-0000-000086D60000}"/>
    <cellStyle name="SAPBEXfilterDrill 5 17" xfId="54195" xr:uid="{00000000-0005-0000-0000-000087D60000}"/>
    <cellStyle name="SAPBEXfilterDrill 5 17 2" xfId="54196" xr:uid="{00000000-0005-0000-0000-000088D60000}"/>
    <cellStyle name="SAPBEXfilterDrill 5 18" xfId="54197" xr:uid="{00000000-0005-0000-0000-000089D60000}"/>
    <cellStyle name="SAPBEXfilterDrill 5 18 2" xfId="54198" xr:uid="{00000000-0005-0000-0000-00008AD60000}"/>
    <cellStyle name="SAPBEXfilterDrill 5 19" xfId="54199" xr:uid="{00000000-0005-0000-0000-00008BD60000}"/>
    <cellStyle name="SAPBEXfilterDrill 5 19 2" xfId="54200" xr:uid="{00000000-0005-0000-0000-00008CD60000}"/>
    <cellStyle name="SAPBEXfilterDrill 5 2" xfId="54201" xr:uid="{00000000-0005-0000-0000-00008DD60000}"/>
    <cellStyle name="SAPBEXfilterDrill 5 2 10" xfId="54202" xr:uid="{00000000-0005-0000-0000-00008ED60000}"/>
    <cellStyle name="SAPBEXfilterDrill 5 2 10 2" xfId="54203" xr:uid="{00000000-0005-0000-0000-00008FD60000}"/>
    <cellStyle name="SAPBEXfilterDrill 5 2 10 2 2" xfId="54204" xr:uid="{00000000-0005-0000-0000-000090D60000}"/>
    <cellStyle name="SAPBEXfilterDrill 5 2 10 2 2 2" xfId="54205" xr:uid="{00000000-0005-0000-0000-000091D60000}"/>
    <cellStyle name="SAPBEXfilterDrill 5 2 10 2 3" xfId="54206" xr:uid="{00000000-0005-0000-0000-000092D60000}"/>
    <cellStyle name="SAPBEXfilterDrill 5 2 10 3" xfId="54207" xr:uid="{00000000-0005-0000-0000-000093D60000}"/>
    <cellStyle name="SAPBEXfilterDrill 5 2 11" xfId="54208" xr:uid="{00000000-0005-0000-0000-000094D60000}"/>
    <cellStyle name="SAPBEXfilterDrill 5 2 11 2" xfId="54209" xr:uid="{00000000-0005-0000-0000-000095D60000}"/>
    <cellStyle name="SAPBEXfilterDrill 5 2 11 2 2" xfId="54210" xr:uid="{00000000-0005-0000-0000-000096D60000}"/>
    <cellStyle name="SAPBEXfilterDrill 5 2 11 2 2 2" xfId="54211" xr:uid="{00000000-0005-0000-0000-000097D60000}"/>
    <cellStyle name="SAPBEXfilterDrill 5 2 11 2 3" xfId="54212" xr:uid="{00000000-0005-0000-0000-000098D60000}"/>
    <cellStyle name="SAPBEXfilterDrill 5 2 11 3" xfId="54213" xr:uid="{00000000-0005-0000-0000-000099D60000}"/>
    <cellStyle name="SAPBEXfilterDrill 5 2 12" xfId="54214" xr:uid="{00000000-0005-0000-0000-00009AD60000}"/>
    <cellStyle name="SAPBEXfilterDrill 5 2 12 2" xfId="54215" xr:uid="{00000000-0005-0000-0000-00009BD60000}"/>
    <cellStyle name="SAPBEXfilterDrill 5 2 12 2 2" xfId="54216" xr:uid="{00000000-0005-0000-0000-00009CD60000}"/>
    <cellStyle name="SAPBEXfilterDrill 5 2 12 2 2 2" xfId="54217" xr:uid="{00000000-0005-0000-0000-00009DD60000}"/>
    <cellStyle name="SAPBEXfilterDrill 5 2 12 2 3" xfId="54218" xr:uid="{00000000-0005-0000-0000-00009ED60000}"/>
    <cellStyle name="SAPBEXfilterDrill 5 2 12 3" xfId="54219" xr:uid="{00000000-0005-0000-0000-00009FD60000}"/>
    <cellStyle name="SAPBEXfilterDrill 5 2 13" xfId="54220" xr:uid="{00000000-0005-0000-0000-0000A0D60000}"/>
    <cellStyle name="SAPBEXfilterDrill 5 2 13 2" xfId="54221" xr:uid="{00000000-0005-0000-0000-0000A1D60000}"/>
    <cellStyle name="SAPBEXfilterDrill 5 2 13 2 2" xfId="54222" xr:uid="{00000000-0005-0000-0000-0000A2D60000}"/>
    <cellStyle name="SAPBEXfilterDrill 5 2 13 2 2 2" xfId="54223" xr:uid="{00000000-0005-0000-0000-0000A3D60000}"/>
    <cellStyle name="SAPBEXfilterDrill 5 2 13 2 3" xfId="54224" xr:uid="{00000000-0005-0000-0000-0000A4D60000}"/>
    <cellStyle name="SAPBEXfilterDrill 5 2 13 3" xfId="54225" xr:uid="{00000000-0005-0000-0000-0000A5D60000}"/>
    <cellStyle name="SAPBEXfilterDrill 5 2 14" xfId="54226" xr:uid="{00000000-0005-0000-0000-0000A6D60000}"/>
    <cellStyle name="SAPBEXfilterDrill 5 2 14 2" xfId="54227" xr:uid="{00000000-0005-0000-0000-0000A7D60000}"/>
    <cellStyle name="SAPBEXfilterDrill 5 2 14 2 2" xfId="54228" xr:uid="{00000000-0005-0000-0000-0000A8D60000}"/>
    <cellStyle name="SAPBEXfilterDrill 5 2 14 2 2 2" xfId="54229" xr:uid="{00000000-0005-0000-0000-0000A9D60000}"/>
    <cellStyle name="SAPBEXfilterDrill 5 2 14 2 3" xfId="54230" xr:uid="{00000000-0005-0000-0000-0000AAD60000}"/>
    <cellStyle name="SAPBEXfilterDrill 5 2 14 3" xfId="54231" xr:uid="{00000000-0005-0000-0000-0000ABD60000}"/>
    <cellStyle name="SAPBEXfilterDrill 5 2 15" xfId="54232" xr:uid="{00000000-0005-0000-0000-0000ACD60000}"/>
    <cellStyle name="SAPBEXfilterDrill 5 2 15 2" xfId="54233" xr:uid="{00000000-0005-0000-0000-0000ADD60000}"/>
    <cellStyle name="SAPBEXfilterDrill 5 2 15 2 2" xfId="54234" xr:uid="{00000000-0005-0000-0000-0000AED60000}"/>
    <cellStyle name="SAPBEXfilterDrill 5 2 15 2 2 2" xfId="54235" xr:uid="{00000000-0005-0000-0000-0000AFD60000}"/>
    <cellStyle name="SAPBEXfilterDrill 5 2 15 2 3" xfId="54236" xr:uid="{00000000-0005-0000-0000-0000B0D60000}"/>
    <cellStyle name="SAPBEXfilterDrill 5 2 15 3" xfId="54237" xr:uid="{00000000-0005-0000-0000-0000B1D60000}"/>
    <cellStyle name="SAPBEXfilterDrill 5 2 16" xfId="54238" xr:uid="{00000000-0005-0000-0000-0000B2D60000}"/>
    <cellStyle name="SAPBEXfilterDrill 5 2 16 2" xfId="54239" xr:uid="{00000000-0005-0000-0000-0000B3D60000}"/>
    <cellStyle name="SAPBEXfilterDrill 5 2 16 2 2" xfId="54240" xr:uid="{00000000-0005-0000-0000-0000B4D60000}"/>
    <cellStyle name="SAPBEXfilterDrill 5 2 16 2 2 2" xfId="54241" xr:uid="{00000000-0005-0000-0000-0000B5D60000}"/>
    <cellStyle name="SAPBEXfilterDrill 5 2 16 2 3" xfId="54242" xr:uid="{00000000-0005-0000-0000-0000B6D60000}"/>
    <cellStyle name="SAPBEXfilterDrill 5 2 16 3" xfId="54243" xr:uid="{00000000-0005-0000-0000-0000B7D60000}"/>
    <cellStyle name="SAPBEXfilterDrill 5 2 17" xfId="54244" xr:uid="{00000000-0005-0000-0000-0000B8D60000}"/>
    <cellStyle name="SAPBEXfilterDrill 5 2 17 2" xfId="54245" xr:uid="{00000000-0005-0000-0000-0000B9D60000}"/>
    <cellStyle name="SAPBEXfilterDrill 5 2 18" xfId="54246" xr:uid="{00000000-0005-0000-0000-0000BAD60000}"/>
    <cellStyle name="SAPBEXfilterDrill 5 2 18 2" xfId="54247" xr:uid="{00000000-0005-0000-0000-0000BBD60000}"/>
    <cellStyle name="SAPBEXfilterDrill 5 2 19" xfId="54248" xr:uid="{00000000-0005-0000-0000-0000BCD60000}"/>
    <cellStyle name="SAPBEXfilterDrill 5 2 19 2" xfId="54249" xr:uid="{00000000-0005-0000-0000-0000BDD60000}"/>
    <cellStyle name="SAPBEXfilterDrill 5 2 2" xfId="54250" xr:uid="{00000000-0005-0000-0000-0000BED60000}"/>
    <cellStyle name="SAPBEXfilterDrill 5 2 2 2" xfId="54251" xr:uid="{00000000-0005-0000-0000-0000BFD60000}"/>
    <cellStyle name="SAPBEXfilterDrill 5 2 20" xfId="54252" xr:uid="{00000000-0005-0000-0000-0000C0D60000}"/>
    <cellStyle name="SAPBEXfilterDrill 5 2 20 2" xfId="54253" xr:uid="{00000000-0005-0000-0000-0000C1D60000}"/>
    <cellStyle name="SAPBEXfilterDrill 5 2 21" xfId="54254" xr:uid="{00000000-0005-0000-0000-0000C2D60000}"/>
    <cellStyle name="SAPBEXfilterDrill 5 2 3" xfId="54255" xr:uid="{00000000-0005-0000-0000-0000C3D60000}"/>
    <cellStyle name="SAPBEXfilterDrill 5 2 3 2" xfId="54256" xr:uid="{00000000-0005-0000-0000-0000C4D60000}"/>
    <cellStyle name="SAPBEXfilterDrill 5 2 4" xfId="54257" xr:uid="{00000000-0005-0000-0000-0000C5D60000}"/>
    <cellStyle name="SAPBEXfilterDrill 5 2 4 2" xfId="54258" xr:uid="{00000000-0005-0000-0000-0000C6D60000}"/>
    <cellStyle name="SAPBEXfilterDrill 5 2 5" xfId="54259" xr:uid="{00000000-0005-0000-0000-0000C7D60000}"/>
    <cellStyle name="SAPBEXfilterDrill 5 2 5 2" xfId="54260" xr:uid="{00000000-0005-0000-0000-0000C8D60000}"/>
    <cellStyle name="SAPBEXfilterDrill 5 2 6" xfId="54261" xr:uid="{00000000-0005-0000-0000-0000C9D60000}"/>
    <cellStyle name="SAPBEXfilterDrill 5 2 6 2" xfId="54262" xr:uid="{00000000-0005-0000-0000-0000CAD60000}"/>
    <cellStyle name="SAPBEXfilterDrill 5 2 7" xfId="54263" xr:uid="{00000000-0005-0000-0000-0000CBD60000}"/>
    <cellStyle name="SAPBEXfilterDrill 5 2 7 2" xfId="54264" xr:uid="{00000000-0005-0000-0000-0000CCD60000}"/>
    <cellStyle name="SAPBEXfilterDrill 5 2 8" xfId="54265" xr:uid="{00000000-0005-0000-0000-0000CDD60000}"/>
    <cellStyle name="SAPBEXfilterDrill 5 2 8 2" xfId="54266" xr:uid="{00000000-0005-0000-0000-0000CED60000}"/>
    <cellStyle name="SAPBEXfilterDrill 5 2 8 2 2" xfId="54267" xr:uid="{00000000-0005-0000-0000-0000CFD60000}"/>
    <cellStyle name="SAPBEXfilterDrill 5 2 8 2 2 2" xfId="54268" xr:uid="{00000000-0005-0000-0000-0000D0D60000}"/>
    <cellStyle name="SAPBEXfilterDrill 5 2 8 2 3" xfId="54269" xr:uid="{00000000-0005-0000-0000-0000D1D60000}"/>
    <cellStyle name="SAPBEXfilterDrill 5 2 8 3" xfId="54270" xr:uid="{00000000-0005-0000-0000-0000D2D60000}"/>
    <cellStyle name="SAPBEXfilterDrill 5 2 9" xfId="54271" xr:uid="{00000000-0005-0000-0000-0000D3D60000}"/>
    <cellStyle name="SAPBEXfilterDrill 5 2 9 2" xfId="54272" xr:uid="{00000000-0005-0000-0000-0000D4D60000}"/>
    <cellStyle name="SAPBEXfilterDrill 5 20" xfId="54273" xr:uid="{00000000-0005-0000-0000-0000D5D60000}"/>
    <cellStyle name="SAPBEXfilterDrill 5 3" xfId="54274" xr:uid="{00000000-0005-0000-0000-0000D6D60000}"/>
    <cellStyle name="SAPBEXfilterDrill 5 3 2" xfId="54275" xr:uid="{00000000-0005-0000-0000-0000D7D60000}"/>
    <cellStyle name="SAPBEXfilterDrill 5 4" xfId="54276" xr:uid="{00000000-0005-0000-0000-0000D8D60000}"/>
    <cellStyle name="SAPBEXfilterDrill 5 4 2" xfId="54277" xr:uid="{00000000-0005-0000-0000-0000D9D60000}"/>
    <cellStyle name="SAPBEXfilterDrill 5 5" xfId="54278" xr:uid="{00000000-0005-0000-0000-0000DAD60000}"/>
    <cellStyle name="SAPBEXfilterDrill 5 5 2" xfId="54279" xr:uid="{00000000-0005-0000-0000-0000DBD60000}"/>
    <cellStyle name="SAPBEXfilterDrill 5 6" xfId="54280" xr:uid="{00000000-0005-0000-0000-0000DCD60000}"/>
    <cellStyle name="SAPBEXfilterDrill 5 6 2" xfId="54281" xr:uid="{00000000-0005-0000-0000-0000DDD60000}"/>
    <cellStyle name="SAPBEXfilterDrill 5 7" xfId="54282" xr:uid="{00000000-0005-0000-0000-0000DED60000}"/>
    <cellStyle name="SAPBEXfilterDrill 5 7 2" xfId="54283" xr:uid="{00000000-0005-0000-0000-0000DFD60000}"/>
    <cellStyle name="SAPBEXfilterDrill 5 8" xfId="54284" xr:uid="{00000000-0005-0000-0000-0000E0D60000}"/>
    <cellStyle name="SAPBEXfilterDrill 5 8 2" xfId="54285" xr:uid="{00000000-0005-0000-0000-0000E1D60000}"/>
    <cellStyle name="SAPBEXfilterDrill 5 8 2 2" xfId="54286" xr:uid="{00000000-0005-0000-0000-0000E2D60000}"/>
    <cellStyle name="SAPBEXfilterDrill 5 8 2 2 2" xfId="54287" xr:uid="{00000000-0005-0000-0000-0000E3D60000}"/>
    <cellStyle name="SAPBEXfilterDrill 5 8 2 3" xfId="54288" xr:uid="{00000000-0005-0000-0000-0000E4D60000}"/>
    <cellStyle name="SAPBEXfilterDrill 5 8 3" xfId="54289" xr:uid="{00000000-0005-0000-0000-0000E5D60000}"/>
    <cellStyle name="SAPBEXfilterDrill 5 9" xfId="54290" xr:uid="{00000000-0005-0000-0000-0000E6D60000}"/>
    <cellStyle name="SAPBEXfilterDrill 5 9 2" xfId="54291" xr:uid="{00000000-0005-0000-0000-0000E7D60000}"/>
    <cellStyle name="SAPBEXfilterDrill 6" xfId="54292" xr:uid="{00000000-0005-0000-0000-0000E8D60000}"/>
    <cellStyle name="SAPBEXfilterDrill 6 10" xfId="54293" xr:uid="{00000000-0005-0000-0000-0000E9D60000}"/>
    <cellStyle name="SAPBEXfilterDrill 6 10 2" xfId="54294" xr:uid="{00000000-0005-0000-0000-0000EAD60000}"/>
    <cellStyle name="SAPBEXfilterDrill 6 10 2 2" xfId="54295" xr:uid="{00000000-0005-0000-0000-0000EBD60000}"/>
    <cellStyle name="SAPBEXfilterDrill 6 10 2 2 2" xfId="54296" xr:uid="{00000000-0005-0000-0000-0000ECD60000}"/>
    <cellStyle name="SAPBEXfilterDrill 6 10 2 3" xfId="54297" xr:uid="{00000000-0005-0000-0000-0000EDD60000}"/>
    <cellStyle name="SAPBEXfilterDrill 6 10 3" xfId="54298" xr:uid="{00000000-0005-0000-0000-0000EED60000}"/>
    <cellStyle name="SAPBEXfilterDrill 6 11" xfId="54299" xr:uid="{00000000-0005-0000-0000-0000EFD60000}"/>
    <cellStyle name="SAPBEXfilterDrill 6 11 2" xfId="54300" xr:uid="{00000000-0005-0000-0000-0000F0D60000}"/>
    <cellStyle name="SAPBEXfilterDrill 6 11 2 2" xfId="54301" xr:uid="{00000000-0005-0000-0000-0000F1D60000}"/>
    <cellStyle name="SAPBEXfilterDrill 6 11 2 2 2" xfId="54302" xr:uid="{00000000-0005-0000-0000-0000F2D60000}"/>
    <cellStyle name="SAPBEXfilterDrill 6 11 2 3" xfId="54303" xr:uid="{00000000-0005-0000-0000-0000F3D60000}"/>
    <cellStyle name="SAPBEXfilterDrill 6 11 3" xfId="54304" xr:uid="{00000000-0005-0000-0000-0000F4D60000}"/>
    <cellStyle name="SAPBEXfilterDrill 6 12" xfId="54305" xr:uid="{00000000-0005-0000-0000-0000F5D60000}"/>
    <cellStyle name="SAPBEXfilterDrill 6 12 2" xfId="54306" xr:uid="{00000000-0005-0000-0000-0000F6D60000}"/>
    <cellStyle name="SAPBEXfilterDrill 6 12 2 2" xfId="54307" xr:uid="{00000000-0005-0000-0000-0000F7D60000}"/>
    <cellStyle name="SAPBEXfilterDrill 6 12 2 2 2" xfId="54308" xr:uid="{00000000-0005-0000-0000-0000F8D60000}"/>
    <cellStyle name="SAPBEXfilterDrill 6 12 2 3" xfId="54309" xr:uid="{00000000-0005-0000-0000-0000F9D60000}"/>
    <cellStyle name="SAPBEXfilterDrill 6 12 3" xfId="54310" xr:uid="{00000000-0005-0000-0000-0000FAD60000}"/>
    <cellStyle name="SAPBEXfilterDrill 6 13" xfId="54311" xr:uid="{00000000-0005-0000-0000-0000FBD60000}"/>
    <cellStyle name="SAPBEXfilterDrill 6 13 2" xfId="54312" xr:uid="{00000000-0005-0000-0000-0000FCD60000}"/>
    <cellStyle name="SAPBEXfilterDrill 6 14" xfId="54313" xr:uid="{00000000-0005-0000-0000-0000FDD60000}"/>
    <cellStyle name="SAPBEXfilterDrill 6 14 2" xfId="54314" xr:uid="{00000000-0005-0000-0000-0000FED60000}"/>
    <cellStyle name="SAPBEXfilterDrill 6 15" xfId="54315" xr:uid="{00000000-0005-0000-0000-0000FFD60000}"/>
    <cellStyle name="SAPBEXfilterDrill 6 15 2" xfId="54316" xr:uid="{00000000-0005-0000-0000-000000D70000}"/>
    <cellStyle name="SAPBEXfilterDrill 6 16" xfId="54317" xr:uid="{00000000-0005-0000-0000-000001D70000}"/>
    <cellStyle name="SAPBEXfilterDrill 6 2" xfId="54318" xr:uid="{00000000-0005-0000-0000-000002D70000}"/>
    <cellStyle name="SAPBEXfilterDrill 6 2 2" xfId="54319" xr:uid="{00000000-0005-0000-0000-000003D70000}"/>
    <cellStyle name="SAPBEXfilterDrill 6 3" xfId="54320" xr:uid="{00000000-0005-0000-0000-000004D70000}"/>
    <cellStyle name="SAPBEXfilterDrill 6 3 2" xfId="54321" xr:uid="{00000000-0005-0000-0000-000005D70000}"/>
    <cellStyle name="SAPBEXfilterDrill 6 4" xfId="54322" xr:uid="{00000000-0005-0000-0000-000006D70000}"/>
    <cellStyle name="SAPBEXfilterDrill 6 4 2" xfId="54323" xr:uid="{00000000-0005-0000-0000-000007D70000}"/>
    <cellStyle name="SAPBEXfilterDrill 6 5" xfId="54324" xr:uid="{00000000-0005-0000-0000-000008D70000}"/>
    <cellStyle name="SAPBEXfilterDrill 6 5 2" xfId="54325" xr:uid="{00000000-0005-0000-0000-000009D70000}"/>
    <cellStyle name="SAPBEXfilterDrill 6 6" xfId="54326" xr:uid="{00000000-0005-0000-0000-00000AD70000}"/>
    <cellStyle name="SAPBEXfilterDrill 6 6 2" xfId="54327" xr:uid="{00000000-0005-0000-0000-00000BD70000}"/>
    <cellStyle name="SAPBEXfilterDrill 6 6 2 2" xfId="54328" xr:uid="{00000000-0005-0000-0000-00000CD70000}"/>
    <cellStyle name="SAPBEXfilterDrill 6 6 2 2 2" xfId="54329" xr:uid="{00000000-0005-0000-0000-00000DD70000}"/>
    <cellStyle name="SAPBEXfilterDrill 6 6 2 3" xfId="54330" xr:uid="{00000000-0005-0000-0000-00000ED70000}"/>
    <cellStyle name="SAPBEXfilterDrill 6 6 3" xfId="54331" xr:uid="{00000000-0005-0000-0000-00000FD70000}"/>
    <cellStyle name="SAPBEXfilterDrill 6 7" xfId="54332" xr:uid="{00000000-0005-0000-0000-000010D70000}"/>
    <cellStyle name="SAPBEXfilterDrill 6 7 2" xfId="54333" xr:uid="{00000000-0005-0000-0000-000011D70000}"/>
    <cellStyle name="SAPBEXfilterDrill 6 7 2 2" xfId="54334" xr:uid="{00000000-0005-0000-0000-000012D70000}"/>
    <cellStyle name="SAPBEXfilterDrill 6 7 2 2 2" xfId="54335" xr:uid="{00000000-0005-0000-0000-000013D70000}"/>
    <cellStyle name="SAPBEXfilterDrill 6 7 2 3" xfId="54336" xr:uid="{00000000-0005-0000-0000-000014D70000}"/>
    <cellStyle name="SAPBEXfilterDrill 6 7 3" xfId="54337" xr:uid="{00000000-0005-0000-0000-000015D70000}"/>
    <cellStyle name="SAPBEXfilterDrill 6 8" xfId="54338" xr:uid="{00000000-0005-0000-0000-000016D70000}"/>
    <cellStyle name="SAPBEXfilterDrill 6 8 2" xfId="54339" xr:uid="{00000000-0005-0000-0000-000017D70000}"/>
    <cellStyle name="SAPBEXfilterDrill 6 8 2 2" xfId="54340" xr:uid="{00000000-0005-0000-0000-000018D70000}"/>
    <cellStyle name="SAPBEXfilterDrill 6 8 2 2 2" xfId="54341" xr:uid="{00000000-0005-0000-0000-000019D70000}"/>
    <cellStyle name="SAPBEXfilterDrill 6 8 2 3" xfId="54342" xr:uid="{00000000-0005-0000-0000-00001AD70000}"/>
    <cellStyle name="SAPBEXfilterDrill 6 8 3" xfId="54343" xr:uid="{00000000-0005-0000-0000-00001BD70000}"/>
    <cellStyle name="SAPBEXfilterDrill 6 9" xfId="54344" xr:uid="{00000000-0005-0000-0000-00001CD70000}"/>
    <cellStyle name="SAPBEXfilterDrill 6 9 2" xfId="54345" xr:uid="{00000000-0005-0000-0000-00001DD70000}"/>
    <cellStyle name="SAPBEXfilterDrill 6 9 2 2" xfId="54346" xr:uid="{00000000-0005-0000-0000-00001ED70000}"/>
    <cellStyle name="SAPBEXfilterDrill 6 9 2 2 2" xfId="54347" xr:uid="{00000000-0005-0000-0000-00001FD70000}"/>
    <cellStyle name="SAPBEXfilterDrill 6 9 2 3" xfId="54348" xr:uid="{00000000-0005-0000-0000-000020D70000}"/>
    <cellStyle name="SAPBEXfilterDrill 6 9 3" xfId="54349" xr:uid="{00000000-0005-0000-0000-000021D70000}"/>
    <cellStyle name="SAPBEXfilterDrill 7" xfId="54350" xr:uid="{00000000-0005-0000-0000-000022D70000}"/>
    <cellStyle name="SAPBEXfilterDrill 7 2" xfId="54351" xr:uid="{00000000-0005-0000-0000-000023D70000}"/>
    <cellStyle name="SAPBEXfilterDrill 8" xfId="54352" xr:uid="{00000000-0005-0000-0000-000024D70000}"/>
    <cellStyle name="SAPBEXfilterDrill 8 2" xfId="54353" xr:uid="{00000000-0005-0000-0000-000025D70000}"/>
    <cellStyle name="SAPBEXfilterDrill 9" xfId="54354" xr:uid="{00000000-0005-0000-0000-000026D70000}"/>
    <cellStyle name="SAPBEXfilterDrill 9 2" xfId="54355" xr:uid="{00000000-0005-0000-0000-000027D70000}"/>
    <cellStyle name="SAPBEXfilterDrill 9 2 2" xfId="54356" xr:uid="{00000000-0005-0000-0000-000028D70000}"/>
    <cellStyle name="SAPBEXfilterDrill 9 2 2 2" xfId="54357" xr:uid="{00000000-0005-0000-0000-000029D70000}"/>
    <cellStyle name="SAPBEXfilterDrill 9 2 3" xfId="54358" xr:uid="{00000000-0005-0000-0000-00002AD70000}"/>
    <cellStyle name="SAPBEXfilterDrill 9 3" xfId="54359" xr:uid="{00000000-0005-0000-0000-00002BD70000}"/>
    <cellStyle name="SAPBEXfilterDrill_Cost Study Table" xfId="2708" xr:uid="{00000000-0005-0000-0000-00002CD70000}"/>
    <cellStyle name="SAPBEXfilterItem" xfId="2709" xr:uid="{00000000-0005-0000-0000-00002DD70000}"/>
    <cellStyle name="SAPBEXfilterItem 2" xfId="54360" xr:uid="{00000000-0005-0000-0000-00002ED70000}"/>
    <cellStyle name="SAPBEXfilterItem 2 2" xfId="56591" xr:uid="{00000000-0005-0000-0000-00002FD70000}"/>
    <cellStyle name="SAPBEXfilterItem 3" xfId="54361" xr:uid="{00000000-0005-0000-0000-000030D70000}"/>
    <cellStyle name="SAPBEXfilterText" xfId="2710" xr:uid="{00000000-0005-0000-0000-000031D70000}"/>
    <cellStyle name="SAPBEXformats" xfId="2711" xr:uid="{00000000-0005-0000-0000-000032D70000}"/>
    <cellStyle name="SAPBEXformats 2" xfId="2712" xr:uid="{00000000-0005-0000-0000-000033D70000}"/>
    <cellStyle name="SAPBEXformats 2 2" xfId="2713" xr:uid="{00000000-0005-0000-0000-000034D70000}"/>
    <cellStyle name="SAPBEXformats 2 2 2" xfId="2714" xr:uid="{00000000-0005-0000-0000-000035D70000}"/>
    <cellStyle name="SAPBEXformats 2 2 2 2" xfId="2715" xr:uid="{00000000-0005-0000-0000-000036D70000}"/>
    <cellStyle name="SAPBEXformats 2 2 2 3" xfId="2716" xr:uid="{00000000-0005-0000-0000-000037D70000}"/>
    <cellStyle name="SAPBEXformats 2 2 2 4" xfId="2717" xr:uid="{00000000-0005-0000-0000-000038D70000}"/>
    <cellStyle name="SAPBEXformats 2 2 3" xfId="2718" xr:uid="{00000000-0005-0000-0000-000039D70000}"/>
    <cellStyle name="SAPBEXformats 2 2 3 2" xfId="2719" xr:uid="{00000000-0005-0000-0000-00003AD70000}"/>
    <cellStyle name="SAPBEXformats 2 2 3 3" xfId="2720" xr:uid="{00000000-0005-0000-0000-00003BD70000}"/>
    <cellStyle name="SAPBEXformats 2 2 3 4" xfId="2721" xr:uid="{00000000-0005-0000-0000-00003CD70000}"/>
    <cellStyle name="SAPBEXformats 2 2 4" xfId="2722" xr:uid="{00000000-0005-0000-0000-00003DD70000}"/>
    <cellStyle name="SAPBEXformats 2 2 4 2" xfId="2723" xr:uid="{00000000-0005-0000-0000-00003ED70000}"/>
    <cellStyle name="SAPBEXformats 2 2 4 3" xfId="2724" xr:uid="{00000000-0005-0000-0000-00003FD70000}"/>
    <cellStyle name="SAPBEXformats 2 2 4 4" xfId="2725" xr:uid="{00000000-0005-0000-0000-000040D70000}"/>
    <cellStyle name="SAPBEXformats 2 2 5" xfId="2726" xr:uid="{00000000-0005-0000-0000-000041D70000}"/>
    <cellStyle name="SAPBEXformats 2 2 6" xfId="2727" xr:uid="{00000000-0005-0000-0000-000042D70000}"/>
    <cellStyle name="SAPBEXformats 2 2 7" xfId="2728" xr:uid="{00000000-0005-0000-0000-000043D70000}"/>
    <cellStyle name="SAPBEXformats 2 3" xfId="2729" xr:uid="{00000000-0005-0000-0000-000044D70000}"/>
    <cellStyle name="SAPBEXformats 2 3 2" xfId="2730" xr:uid="{00000000-0005-0000-0000-000045D70000}"/>
    <cellStyle name="SAPBEXformats 2 3 3" xfId="2731" xr:uid="{00000000-0005-0000-0000-000046D70000}"/>
    <cellStyle name="SAPBEXformats 2 3 4" xfId="2732" xr:uid="{00000000-0005-0000-0000-000047D70000}"/>
    <cellStyle name="SAPBEXformats 2 4" xfId="2733" xr:uid="{00000000-0005-0000-0000-000048D70000}"/>
    <cellStyle name="SAPBEXformats 2 4 2" xfId="2734" xr:uid="{00000000-0005-0000-0000-000049D70000}"/>
    <cellStyle name="SAPBEXformats 2 4 3" xfId="2735" xr:uid="{00000000-0005-0000-0000-00004AD70000}"/>
    <cellStyle name="SAPBEXformats 2 4 4" xfId="2736" xr:uid="{00000000-0005-0000-0000-00004BD70000}"/>
    <cellStyle name="SAPBEXformats 2 5" xfId="2737" xr:uid="{00000000-0005-0000-0000-00004CD70000}"/>
    <cellStyle name="SAPBEXformats 2 5 2" xfId="2738" xr:uid="{00000000-0005-0000-0000-00004DD70000}"/>
    <cellStyle name="SAPBEXformats 2 5 3" xfId="2739" xr:uid="{00000000-0005-0000-0000-00004ED70000}"/>
    <cellStyle name="SAPBEXformats 2 5 4" xfId="2740" xr:uid="{00000000-0005-0000-0000-00004FD70000}"/>
    <cellStyle name="SAPBEXformats 2 6" xfId="2741" xr:uid="{00000000-0005-0000-0000-000050D70000}"/>
    <cellStyle name="SAPBEXformats 2 7" xfId="2742" xr:uid="{00000000-0005-0000-0000-000051D70000}"/>
    <cellStyle name="SAPBEXformats 2 8" xfId="2743" xr:uid="{00000000-0005-0000-0000-000052D70000}"/>
    <cellStyle name="SAPBEXformats 3" xfId="2744" xr:uid="{00000000-0005-0000-0000-000053D70000}"/>
    <cellStyle name="SAPBEXformats 3 2" xfId="2745" xr:uid="{00000000-0005-0000-0000-000054D70000}"/>
    <cellStyle name="SAPBEXformats 3 2 2" xfId="2746" xr:uid="{00000000-0005-0000-0000-000055D70000}"/>
    <cellStyle name="SAPBEXformats 3 2 3" xfId="2747" xr:uid="{00000000-0005-0000-0000-000056D70000}"/>
    <cellStyle name="SAPBEXformats 3 2 4" xfId="2748" xr:uid="{00000000-0005-0000-0000-000057D70000}"/>
    <cellStyle name="SAPBEXformats 3 3" xfId="2749" xr:uid="{00000000-0005-0000-0000-000058D70000}"/>
    <cellStyle name="SAPBEXformats 3 3 2" xfId="2750" xr:uid="{00000000-0005-0000-0000-000059D70000}"/>
    <cellStyle name="SAPBEXformats 3 3 3" xfId="2751" xr:uid="{00000000-0005-0000-0000-00005AD70000}"/>
    <cellStyle name="SAPBEXformats 3 3 4" xfId="2752" xr:uid="{00000000-0005-0000-0000-00005BD70000}"/>
    <cellStyle name="SAPBEXformats 3 4" xfId="2753" xr:uid="{00000000-0005-0000-0000-00005CD70000}"/>
    <cellStyle name="SAPBEXformats 3 4 2" xfId="2754" xr:uid="{00000000-0005-0000-0000-00005DD70000}"/>
    <cellStyle name="SAPBEXformats 3 4 3" xfId="2755" xr:uid="{00000000-0005-0000-0000-00005ED70000}"/>
    <cellStyle name="SAPBEXformats 3 4 4" xfId="2756" xr:uid="{00000000-0005-0000-0000-00005FD70000}"/>
    <cellStyle name="SAPBEXformats 3 5" xfId="2757" xr:uid="{00000000-0005-0000-0000-000060D70000}"/>
    <cellStyle name="SAPBEXformats 3 6" xfId="2758" xr:uid="{00000000-0005-0000-0000-000061D70000}"/>
    <cellStyle name="SAPBEXformats 3 7" xfId="2759" xr:uid="{00000000-0005-0000-0000-000062D70000}"/>
    <cellStyle name="SAPBEXformats 4" xfId="2760" xr:uid="{00000000-0005-0000-0000-000063D70000}"/>
    <cellStyle name="SAPBEXformats 4 2" xfId="2761" xr:uid="{00000000-0005-0000-0000-000064D70000}"/>
    <cellStyle name="SAPBEXformats 4 3" xfId="2762" xr:uid="{00000000-0005-0000-0000-000065D70000}"/>
    <cellStyle name="SAPBEXformats 4 4" xfId="2763" xr:uid="{00000000-0005-0000-0000-000066D70000}"/>
    <cellStyle name="SAPBEXformats 5" xfId="2764" xr:uid="{00000000-0005-0000-0000-000067D70000}"/>
    <cellStyle name="SAPBEXformats 5 2" xfId="2765" xr:uid="{00000000-0005-0000-0000-000068D70000}"/>
    <cellStyle name="SAPBEXformats 5 3" xfId="2766" xr:uid="{00000000-0005-0000-0000-000069D70000}"/>
    <cellStyle name="SAPBEXformats 5 4" xfId="2767" xr:uid="{00000000-0005-0000-0000-00006AD70000}"/>
    <cellStyle name="SAPBEXformats 6" xfId="2768" xr:uid="{00000000-0005-0000-0000-00006BD70000}"/>
    <cellStyle name="SAPBEXformats 6 2" xfId="2769" xr:uid="{00000000-0005-0000-0000-00006CD70000}"/>
    <cellStyle name="SAPBEXformats 6 3" xfId="2770" xr:uid="{00000000-0005-0000-0000-00006DD70000}"/>
    <cellStyle name="SAPBEXformats 6 4" xfId="2771" xr:uid="{00000000-0005-0000-0000-00006ED70000}"/>
    <cellStyle name="SAPBEXformats 7" xfId="2772" xr:uid="{00000000-0005-0000-0000-00006FD70000}"/>
    <cellStyle name="SAPBEXformats 7 2" xfId="2773" xr:uid="{00000000-0005-0000-0000-000070D70000}"/>
    <cellStyle name="SAPBEXformats 7 3" xfId="2774" xr:uid="{00000000-0005-0000-0000-000071D70000}"/>
    <cellStyle name="SAPBEXformats 7 4" xfId="2775" xr:uid="{00000000-0005-0000-0000-000072D70000}"/>
    <cellStyle name="SAPBEXformats 7 5" xfId="2776" xr:uid="{00000000-0005-0000-0000-000073D70000}"/>
    <cellStyle name="SAPBEXformats 8" xfId="54362" xr:uid="{00000000-0005-0000-0000-000074D70000}"/>
    <cellStyle name="SAPBEXformats_Cost Study Table" xfId="2777" xr:uid="{00000000-0005-0000-0000-000075D70000}"/>
    <cellStyle name="SAPBEXheaderItem" xfId="2778" xr:uid="{00000000-0005-0000-0000-000076D70000}"/>
    <cellStyle name="SAPBEXheaderItem 2" xfId="54363" xr:uid="{00000000-0005-0000-0000-000077D70000}"/>
    <cellStyle name="SAPBEXheaderItem 2 2" xfId="56592" xr:uid="{00000000-0005-0000-0000-000078D70000}"/>
    <cellStyle name="SAPBEXheaderItem 3" xfId="54364" xr:uid="{00000000-0005-0000-0000-000079D70000}"/>
    <cellStyle name="SAPBEXheaderText" xfId="2779" xr:uid="{00000000-0005-0000-0000-00007AD70000}"/>
    <cellStyle name="SAPBEXheaderText 2" xfId="54365" xr:uid="{00000000-0005-0000-0000-00007BD70000}"/>
    <cellStyle name="SAPBEXheaderText 2 2" xfId="56593" xr:uid="{00000000-0005-0000-0000-00007CD70000}"/>
    <cellStyle name="SAPBEXheaderText 3" xfId="54366" xr:uid="{00000000-0005-0000-0000-00007DD70000}"/>
    <cellStyle name="SAPBEXresData" xfId="2780" xr:uid="{00000000-0005-0000-0000-00007ED70000}"/>
    <cellStyle name="SAPBEXresData 2" xfId="2781" xr:uid="{00000000-0005-0000-0000-00007FD70000}"/>
    <cellStyle name="SAPBEXresData 2 2" xfId="2782" xr:uid="{00000000-0005-0000-0000-000080D70000}"/>
    <cellStyle name="SAPBEXresData 2 2 2" xfId="2783" xr:uid="{00000000-0005-0000-0000-000081D70000}"/>
    <cellStyle name="SAPBEXresData 2 2 2 2" xfId="2784" xr:uid="{00000000-0005-0000-0000-000082D70000}"/>
    <cellStyle name="SAPBEXresData 2 2 2 3" xfId="2785" xr:uid="{00000000-0005-0000-0000-000083D70000}"/>
    <cellStyle name="SAPBEXresData 2 2 2 4" xfId="2786" xr:uid="{00000000-0005-0000-0000-000084D70000}"/>
    <cellStyle name="SAPBEXresData 2 2 3" xfId="2787" xr:uid="{00000000-0005-0000-0000-000085D70000}"/>
    <cellStyle name="SAPBEXresData 2 2 3 2" xfId="2788" xr:uid="{00000000-0005-0000-0000-000086D70000}"/>
    <cellStyle name="SAPBEXresData 2 2 3 3" xfId="2789" xr:uid="{00000000-0005-0000-0000-000087D70000}"/>
    <cellStyle name="SAPBEXresData 2 2 3 4" xfId="2790" xr:uid="{00000000-0005-0000-0000-000088D70000}"/>
    <cellStyle name="SAPBEXresData 2 2 4" xfId="2791" xr:uid="{00000000-0005-0000-0000-000089D70000}"/>
    <cellStyle name="SAPBEXresData 2 2 4 2" xfId="2792" xr:uid="{00000000-0005-0000-0000-00008AD70000}"/>
    <cellStyle name="SAPBEXresData 2 2 4 3" xfId="2793" xr:uid="{00000000-0005-0000-0000-00008BD70000}"/>
    <cellStyle name="SAPBEXresData 2 2 4 4" xfId="2794" xr:uid="{00000000-0005-0000-0000-00008CD70000}"/>
    <cellStyle name="SAPBEXresData 2 2 5" xfId="2795" xr:uid="{00000000-0005-0000-0000-00008DD70000}"/>
    <cellStyle name="SAPBEXresData 2 2 6" xfId="2796" xr:uid="{00000000-0005-0000-0000-00008ED70000}"/>
    <cellStyle name="SAPBEXresData 2 2 7" xfId="2797" xr:uid="{00000000-0005-0000-0000-00008FD70000}"/>
    <cellStyle name="SAPBEXresData 2 3" xfId="2798" xr:uid="{00000000-0005-0000-0000-000090D70000}"/>
    <cellStyle name="SAPBEXresData 2 3 2" xfId="2799" xr:uid="{00000000-0005-0000-0000-000091D70000}"/>
    <cellStyle name="SAPBEXresData 2 3 3" xfId="2800" xr:uid="{00000000-0005-0000-0000-000092D70000}"/>
    <cellStyle name="SAPBEXresData 2 3 4" xfId="2801" xr:uid="{00000000-0005-0000-0000-000093D70000}"/>
    <cellStyle name="SAPBEXresData 2 4" xfId="2802" xr:uid="{00000000-0005-0000-0000-000094D70000}"/>
    <cellStyle name="SAPBEXresData 2 4 2" xfId="2803" xr:uid="{00000000-0005-0000-0000-000095D70000}"/>
    <cellStyle name="SAPBEXresData 2 4 3" xfId="2804" xr:uid="{00000000-0005-0000-0000-000096D70000}"/>
    <cellStyle name="SAPBEXresData 2 4 4" xfId="2805" xr:uid="{00000000-0005-0000-0000-000097D70000}"/>
    <cellStyle name="SAPBEXresData 2 5" xfId="2806" xr:uid="{00000000-0005-0000-0000-000098D70000}"/>
    <cellStyle name="SAPBEXresData 2 5 2" xfId="2807" xr:uid="{00000000-0005-0000-0000-000099D70000}"/>
    <cellStyle name="SAPBEXresData 2 5 3" xfId="2808" xr:uid="{00000000-0005-0000-0000-00009AD70000}"/>
    <cellStyle name="SAPBEXresData 2 5 4" xfId="2809" xr:uid="{00000000-0005-0000-0000-00009BD70000}"/>
    <cellStyle name="SAPBEXresData 2 6" xfId="2810" xr:uid="{00000000-0005-0000-0000-00009CD70000}"/>
    <cellStyle name="SAPBEXresData 2 7" xfId="2811" xr:uid="{00000000-0005-0000-0000-00009DD70000}"/>
    <cellStyle name="SAPBEXresData 2 8" xfId="2812" xr:uid="{00000000-0005-0000-0000-00009ED70000}"/>
    <cellStyle name="SAPBEXresData 3" xfId="2813" xr:uid="{00000000-0005-0000-0000-00009FD70000}"/>
    <cellStyle name="SAPBEXresData 3 2" xfId="2814" xr:uid="{00000000-0005-0000-0000-0000A0D70000}"/>
    <cellStyle name="SAPBEXresData 3 2 2" xfId="2815" xr:uid="{00000000-0005-0000-0000-0000A1D70000}"/>
    <cellStyle name="SAPBEXresData 3 2 3" xfId="2816" xr:uid="{00000000-0005-0000-0000-0000A2D70000}"/>
    <cellStyle name="SAPBEXresData 3 2 4" xfId="2817" xr:uid="{00000000-0005-0000-0000-0000A3D70000}"/>
    <cellStyle name="SAPBEXresData 3 3" xfId="2818" xr:uid="{00000000-0005-0000-0000-0000A4D70000}"/>
    <cellStyle name="SAPBEXresData 3 3 2" xfId="2819" xr:uid="{00000000-0005-0000-0000-0000A5D70000}"/>
    <cellStyle name="SAPBEXresData 3 3 3" xfId="2820" xr:uid="{00000000-0005-0000-0000-0000A6D70000}"/>
    <cellStyle name="SAPBEXresData 3 3 4" xfId="2821" xr:uid="{00000000-0005-0000-0000-0000A7D70000}"/>
    <cellStyle name="SAPBEXresData 3 4" xfId="2822" xr:uid="{00000000-0005-0000-0000-0000A8D70000}"/>
    <cellStyle name="SAPBEXresData 3 4 2" xfId="2823" xr:uid="{00000000-0005-0000-0000-0000A9D70000}"/>
    <cellStyle name="SAPBEXresData 3 4 3" xfId="2824" xr:uid="{00000000-0005-0000-0000-0000AAD70000}"/>
    <cellStyle name="SAPBEXresData 3 4 4" xfId="2825" xr:uid="{00000000-0005-0000-0000-0000ABD70000}"/>
    <cellStyle name="SAPBEXresData 3 5" xfId="2826" xr:uid="{00000000-0005-0000-0000-0000ACD70000}"/>
    <cellStyle name="SAPBEXresData 3 6" xfId="2827" xr:uid="{00000000-0005-0000-0000-0000ADD70000}"/>
    <cellStyle name="SAPBEXresData 3 7" xfId="2828" xr:uid="{00000000-0005-0000-0000-0000AED70000}"/>
    <cellStyle name="SAPBEXresData 4" xfId="2829" xr:uid="{00000000-0005-0000-0000-0000AFD70000}"/>
    <cellStyle name="SAPBEXresData 4 2" xfId="2830" xr:uid="{00000000-0005-0000-0000-0000B0D70000}"/>
    <cellStyle name="SAPBEXresData 4 3" xfId="2831" xr:uid="{00000000-0005-0000-0000-0000B1D70000}"/>
    <cellStyle name="SAPBEXresData 4 4" xfId="2832" xr:uid="{00000000-0005-0000-0000-0000B2D70000}"/>
    <cellStyle name="SAPBEXresData 5" xfId="2833" xr:uid="{00000000-0005-0000-0000-0000B3D70000}"/>
    <cellStyle name="SAPBEXresData 5 2" xfId="2834" xr:uid="{00000000-0005-0000-0000-0000B4D70000}"/>
    <cellStyle name="SAPBEXresData 5 3" xfId="2835" xr:uid="{00000000-0005-0000-0000-0000B5D70000}"/>
    <cellStyle name="SAPBEXresData 5 4" xfId="2836" xr:uid="{00000000-0005-0000-0000-0000B6D70000}"/>
    <cellStyle name="SAPBEXresData 6" xfId="2837" xr:uid="{00000000-0005-0000-0000-0000B7D70000}"/>
    <cellStyle name="SAPBEXresData 6 2" xfId="2838" xr:uid="{00000000-0005-0000-0000-0000B8D70000}"/>
    <cellStyle name="SAPBEXresData 6 3" xfId="2839" xr:uid="{00000000-0005-0000-0000-0000B9D70000}"/>
    <cellStyle name="SAPBEXresData 6 4" xfId="2840" xr:uid="{00000000-0005-0000-0000-0000BAD70000}"/>
    <cellStyle name="SAPBEXresData 7" xfId="2841" xr:uid="{00000000-0005-0000-0000-0000BBD70000}"/>
    <cellStyle name="SAPBEXresData 7 2" xfId="2842" xr:uid="{00000000-0005-0000-0000-0000BCD70000}"/>
    <cellStyle name="SAPBEXresData 7 3" xfId="2843" xr:uid="{00000000-0005-0000-0000-0000BDD70000}"/>
    <cellStyle name="SAPBEXresData 7 4" xfId="2844" xr:uid="{00000000-0005-0000-0000-0000BED70000}"/>
    <cellStyle name="SAPBEXresData 7 5" xfId="2845" xr:uid="{00000000-0005-0000-0000-0000BFD70000}"/>
    <cellStyle name="SAPBEXresData 8" xfId="54367" xr:uid="{00000000-0005-0000-0000-0000C0D70000}"/>
    <cellStyle name="SAPBEXresData_Cost Study Table" xfId="2846" xr:uid="{00000000-0005-0000-0000-0000C1D70000}"/>
    <cellStyle name="SAPBEXresDataEmph" xfId="2847" xr:uid="{00000000-0005-0000-0000-0000C2D70000}"/>
    <cellStyle name="SAPBEXresDataEmph 2" xfId="2848" xr:uid="{00000000-0005-0000-0000-0000C3D70000}"/>
    <cellStyle name="SAPBEXresDataEmph 2 2" xfId="2849" xr:uid="{00000000-0005-0000-0000-0000C4D70000}"/>
    <cellStyle name="SAPBEXresDataEmph 2 2 2" xfId="2850" xr:uid="{00000000-0005-0000-0000-0000C5D70000}"/>
    <cellStyle name="SAPBEXresDataEmph 2 2 2 2" xfId="2851" xr:uid="{00000000-0005-0000-0000-0000C6D70000}"/>
    <cellStyle name="SAPBEXresDataEmph 2 2 2 3" xfId="2852" xr:uid="{00000000-0005-0000-0000-0000C7D70000}"/>
    <cellStyle name="SAPBEXresDataEmph 2 2 2 4" xfId="2853" xr:uid="{00000000-0005-0000-0000-0000C8D70000}"/>
    <cellStyle name="SAPBEXresDataEmph 2 2 3" xfId="2854" xr:uid="{00000000-0005-0000-0000-0000C9D70000}"/>
    <cellStyle name="SAPBEXresDataEmph 2 2 3 2" xfId="2855" xr:uid="{00000000-0005-0000-0000-0000CAD70000}"/>
    <cellStyle name="SAPBEXresDataEmph 2 2 3 3" xfId="2856" xr:uid="{00000000-0005-0000-0000-0000CBD70000}"/>
    <cellStyle name="SAPBEXresDataEmph 2 2 3 4" xfId="2857" xr:uid="{00000000-0005-0000-0000-0000CCD70000}"/>
    <cellStyle name="SAPBEXresDataEmph 2 2 4" xfId="2858" xr:uid="{00000000-0005-0000-0000-0000CDD70000}"/>
    <cellStyle name="SAPBEXresDataEmph 2 2 4 2" xfId="2859" xr:uid="{00000000-0005-0000-0000-0000CED70000}"/>
    <cellStyle name="SAPBEXresDataEmph 2 2 4 3" xfId="2860" xr:uid="{00000000-0005-0000-0000-0000CFD70000}"/>
    <cellStyle name="SAPBEXresDataEmph 2 2 4 4" xfId="2861" xr:uid="{00000000-0005-0000-0000-0000D0D70000}"/>
    <cellStyle name="SAPBEXresDataEmph 2 2 5" xfId="2862" xr:uid="{00000000-0005-0000-0000-0000D1D70000}"/>
    <cellStyle name="SAPBEXresDataEmph 2 2 6" xfId="2863" xr:uid="{00000000-0005-0000-0000-0000D2D70000}"/>
    <cellStyle name="SAPBEXresDataEmph 2 2 7" xfId="2864" xr:uid="{00000000-0005-0000-0000-0000D3D70000}"/>
    <cellStyle name="SAPBEXresDataEmph 2 3" xfId="2865" xr:uid="{00000000-0005-0000-0000-0000D4D70000}"/>
    <cellStyle name="SAPBEXresDataEmph 2 3 2" xfId="2866" xr:uid="{00000000-0005-0000-0000-0000D5D70000}"/>
    <cellStyle name="SAPBEXresDataEmph 2 3 3" xfId="2867" xr:uid="{00000000-0005-0000-0000-0000D6D70000}"/>
    <cellStyle name="SAPBEXresDataEmph 2 3 4" xfId="2868" xr:uid="{00000000-0005-0000-0000-0000D7D70000}"/>
    <cellStyle name="SAPBEXresDataEmph 2 4" xfId="2869" xr:uid="{00000000-0005-0000-0000-0000D8D70000}"/>
    <cellStyle name="SAPBEXresDataEmph 2 4 2" xfId="2870" xr:uid="{00000000-0005-0000-0000-0000D9D70000}"/>
    <cellStyle name="SAPBEXresDataEmph 2 4 3" xfId="2871" xr:uid="{00000000-0005-0000-0000-0000DAD70000}"/>
    <cellStyle name="SAPBEXresDataEmph 2 4 4" xfId="2872" xr:uid="{00000000-0005-0000-0000-0000DBD70000}"/>
    <cellStyle name="SAPBEXresDataEmph 2 5" xfId="2873" xr:uid="{00000000-0005-0000-0000-0000DCD70000}"/>
    <cellStyle name="SAPBEXresDataEmph 2 5 2" xfId="2874" xr:uid="{00000000-0005-0000-0000-0000DDD70000}"/>
    <cellStyle name="SAPBEXresDataEmph 2 5 3" xfId="2875" xr:uid="{00000000-0005-0000-0000-0000DED70000}"/>
    <cellStyle name="SAPBEXresDataEmph 2 5 4" xfId="2876" xr:uid="{00000000-0005-0000-0000-0000DFD70000}"/>
    <cellStyle name="SAPBEXresDataEmph 2 6" xfId="2877" xr:uid="{00000000-0005-0000-0000-0000E0D70000}"/>
    <cellStyle name="SAPBEXresDataEmph 2 7" xfId="2878" xr:uid="{00000000-0005-0000-0000-0000E1D70000}"/>
    <cellStyle name="SAPBEXresDataEmph 2 8" xfId="2879" xr:uid="{00000000-0005-0000-0000-0000E2D70000}"/>
    <cellStyle name="SAPBEXresDataEmph 3" xfId="2880" xr:uid="{00000000-0005-0000-0000-0000E3D70000}"/>
    <cellStyle name="SAPBEXresDataEmph 3 2" xfId="2881" xr:uid="{00000000-0005-0000-0000-0000E4D70000}"/>
    <cellStyle name="SAPBEXresDataEmph 3 2 2" xfId="2882" xr:uid="{00000000-0005-0000-0000-0000E5D70000}"/>
    <cellStyle name="SAPBEXresDataEmph 3 2 3" xfId="2883" xr:uid="{00000000-0005-0000-0000-0000E6D70000}"/>
    <cellStyle name="SAPBEXresDataEmph 3 2 4" xfId="2884" xr:uid="{00000000-0005-0000-0000-0000E7D70000}"/>
    <cellStyle name="SAPBEXresDataEmph 3 3" xfId="2885" xr:uid="{00000000-0005-0000-0000-0000E8D70000}"/>
    <cellStyle name="SAPBEXresDataEmph 3 3 2" xfId="2886" xr:uid="{00000000-0005-0000-0000-0000E9D70000}"/>
    <cellStyle name="SAPBEXresDataEmph 3 3 3" xfId="2887" xr:uid="{00000000-0005-0000-0000-0000EAD70000}"/>
    <cellStyle name="SAPBEXresDataEmph 3 3 4" xfId="2888" xr:uid="{00000000-0005-0000-0000-0000EBD70000}"/>
    <cellStyle name="SAPBEXresDataEmph 3 4" xfId="2889" xr:uid="{00000000-0005-0000-0000-0000ECD70000}"/>
    <cellStyle name="SAPBEXresDataEmph 3 4 2" xfId="2890" xr:uid="{00000000-0005-0000-0000-0000EDD70000}"/>
    <cellStyle name="SAPBEXresDataEmph 3 4 3" xfId="2891" xr:uid="{00000000-0005-0000-0000-0000EED70000}"/>
    <cellStyle name="SAPBEXresDataEmph 3 4 4" xfId="2892" xr:uid="{00000000-0005-0000-0000-0000EFD70000}"/>
    <cellStyle name="SAPBEXresDataEmph 3 5" xfId="2893" xr:uid="{00000000-0005-0000-0000-0000F0D70000}"/>
    <cellStyle name="SAPBEXresDataEmph 3 6" xfId="2894" xr:uid="{00000000-0005-0000-0000-0000F1D70000}"/>
    <cellStyle name="SAPBEXresDataEmph 3 7" xfId="2895" xr:uid="{00000000-0005-0000-0000-0000F2D70000}"/>
    <cellStyle name="SAPBEXresDataEmph 4" xfId="2896" xr:uid="{00000000-0005-0000-0000-0000F3D70000}"/>
    <cellStyle name="SAPBEXresDataEmph 4 2" xfId="2897" xr:uid="{00000000-0005-0000-0000-0000F4D70000}"/>
    <cellStyle name="SAPBEXresDataEmph 4 3" xfId="2898" xr:uid="{00000000-0005-0000-0000-0000F5D70000}"/>
    <cellStyle name="SAPBEXresDataEmph 4 4" xfId="2899" xr:uid="{00000000-0005-0000-0000-0000F6D70000}"/>
    <cellStyle name="SAPBEXresDataEmph 5" xfId="2900" xr:uid="{00000000-0005-0000-0000-0000F7D70000}"/>
    <cellStyle name="SAPBEXresDataEmph 5 2" xfId="2901" xr:uid="{00000000-0005-0000-0000-0000F8D70000}"/>
    <cellStyle name="SAPBEXresDataEmph 5 3" xfId="2902" xr:uid="{00000000-0005-0000-0000-0000F9D70000}"/>
    <cellStyle name="SAPBEXresDataEmph 5 4" xfId="2903" xr:uid="{00000000-0005-0000-0000-0000FAD70000}"/>
    <cellStyle name="SAPBEXresDataEmph 6" xfId="2904" xr:uid="{00000000-0005-0000-0000-0000FBD70000}"/>
    <cellStyle name="SAPBEXresDataEmph 6 2" xfId="2905" xr:uid="{00000000-0005-0000-0000-0000FCD70000}"/>
    <cellStyle name="SAPBEXresDataEmph 6 3" xfId="2906" xr:uid="{00000000-0005-0000-0000-0000FDD70000}"/>
    <cellStyle name="SAPBEXresDataEmph 6 4" xfId="2907" xr:uid="{00000000-0005-0000-0000-0000FED70000}"/>
    <cellStyle name="SAPBEXresDataEmph 7" xfId="2908" xr:uid="{00000000-0005-0000-0000-0000FFD70000}"/>
    <cellStyle name="SAPBEXresDataEmph 7 2" xfId="2909" xr:uid="{00000000-0005-0000-0000-000000D80000}"/>
    <cellStyle name="SAPBEXresDataEmph 7 3" xfId="2910" xr:uid="{00000000-0005-0000-0000-000001D80000}"/>
    <cellStyle name="SAPBEXresDataEmph 7 4" xfId="2911" xr:uid="{00000000-0005-0000-0000-000002D80000}"/>
    <cellStyle name="SAPBEXresDataEmph 7 5" xfId="2912" xr:uid="{00000000-0005-0000-0000-000003D80000}"/>
    <cellStyle name="SAPBEXresDataEmph 8" xfId="54368" xr:uid="{00000000-0005-0000-0000-000004D80000}"/>
    <cellStyle name="SAPBEXresDataEmph_Cost Study Table" xfId="2913" xr:uid="{00000000-0005-0000-0000-000005D80000}"/>
    <cellStyle name="SAPBEXresItem" xfId="2914" xr:uid="{00000000-0005-0000-0000-000006D80000}"/>
    <cellStyle name="SAPBEXresItem 2" xfId="2915" xr:uid="{00000000-0005-0000-0000-000007D80000}"/>
    <cellStyle name="SAPBEXresItem 2 2" xfId="2916" xr:uid="{00000000-0005-0000-0000-000008D80000}"/>
    <cellStyle name="SAPBEXresItem 2 2 2" xfId="2917" xr:uid="{00000000-0005-0000-0000-000009D80000}"/>
    <cellStyle name="SAPBEXresItem 2 2 2 2" xfId="2918" xr:uid="{00000000-0005-0000-0000-00000AD80000}"/>
    <cellStyle name="SAPBEXresItem 2 2 2 3" xfId="2919" xr:uid="{00000000-0005-0000-0000-00000BD80000}"/>
    <cellStyle name="SAPBEXresItem 2 2 2 4" xfId="2920" xr:uid="{00000000-0005-0000-0000-00000CD80000}"/>
    <cellStyle name="SAPBEXresItem 2 2 3" xfId="2921" xr:uid="{00000000-0005-0000-0000-00000DD80000}"/>
    <cellStyle name="SAPBEXresItem 2 2 3 2" xfId="2922" xr:uid="{00000000-0005-0000-0000-00000ED80000}"/>
    <cellStyle name="SAPBEXresItem 2 2 3 3" xfId="2923" xr:uid="{00000000-0005-0000-0000-00000FD80000}"/>
    <cellStyle name="SAPBEXresItem 2 2 3 4" xfId="2924" xr:uid="{00000000-0005-0000-0000-000010D80000}"/>
    <cellStyle name="SAPBEXresItem 2 2 4" xfId="2925" xr:uid="{00000000-0005-0000-0000-000011D80000}"/>
    <cellStyle name="SAPBEXresItem 2 2 4 2" xfId="2926" xr:uid="{00000000-0005-0000-0000-000012D80000}"/>
    <cellStyle name="SAPBEXresItem 2 2 4 3" xfId="2927" xr:uid="{00000000-0005-0000-0000-000013D80000}"/>
    <cellStyle name="SAPBEXresItem 2 2 4 4" xfId="2928" xr:uid="{00000000-0005-0000-0000-000014D80000}"/>
    <cellStyle name="SAPBEXresItem 2 2 5" xfId="2929" xr:uid="{00000000-0005-0000-0000-000015D80000}"/>
    <cellStyle name="SAPBEXresItem 2 2 6" xfId="2930" xr:uid="{00000000-0005-0000-0000-000016D80000}"/>
    <cellStyle name="SAPBEXresItem 2 2 7" xfId="2931" xr:uid="{00000000-0005-0000-0000-000017D80000}"/>
    <cellStyle name="SAPBEXresItem 2 3" xfId="2932" xr:uid="{00000000-0005-0000-0000-000018D80000}"/>
    <cellStyle name="SAPBEXresItem 2 3 2" xfId="2933" xr:uid="{00000000-0005-0000-0000-000019D80000}"/>
    <cellStyle name="SAPBEXresItem 2 3 3" xfId="2934" xr:uid="{00000000-0005-0000-0000-00001AD80000}"/>
    <cellStyle name="SAPBEXresItem 2 3 4" xfId="2935" xr:uid="{00000000-0005-0000-0000-00001BD80000}"/>
    <cellStyle name="SAPBEXresItem 2 4" xfId="2936" xr:uid="{00000000-0005-0000-0000-00001CD80000}"/>
    <cellStyle name="SAPBEXresItem 2 4 2" xfId="2937" xr:uid="{00000000-0005-0000-0000-00001DD80000}"/>
    <cellStyle name="SAPBEXresItem 2 4 3" xfId="2938" xr:uid="{00000000-0005-0000-0000-00001ED80000}"/>
    <cellStyle name="SAPBEXresItem 2 4 4" xfId="2939" xr:uid="{00000000-0005-0000-0000-00001FD80000}"/>
    <cellStyle name="SAPBEXresItem 2 5" xfId="2940" xr:uid="{00000000-0005-0000-0000-000020D80000}"/>
    <cellStyle name="SAPBEXresItem 2 5 2" xfId="2941" xr:uid="{00000000-0005-0000-0000-000021D80000}"/>
    <cellStyle name="SAPBEXresItem 2 5 3" xfId="2942" xr:uid="{00000000-0005-0000-0000-000022D80000}"/>
    <cellStyle name="SAPBEXresItem 2 5 4" xfId="2943" xr:uid="{00000000-0005-0000-0000-000023D80000}"/>
    <cellStyle name="SAPBEXresItem 2 6" xfId="2944" xr:uid="{00000000-0005-0000-0000-000024D80000}"/>
    <cellStyle name="SAPBEXresItem 2 7" xfId="2945" xr:uid="{00000000-0005-0000-0000-000025D80000}"/>
    <cellStyle name="SAPBEXresItem 2 8" xfId="2946" xr:uid="{00000000-0005-0000-0000-000026D80000}"/>
    <cellStyle name="SAPBEXresItem 3" xfId="2947" xr:uid="{00000000-0005-0000-0000-000027D80000}"/>
    <cellStyle name="SAPBEXresItem 3 2" xfId="2948" xr:uid="{00000000-0005-0000-0000-000028D80000}"/>
    <cellStyle name="SAPBEXresItem 3 2 2" xfId="2949" xr:uid="{00000000-0005-0000-0000-000029D80000}"/>
    <cellStyle name="SAPBEXresItem 3 2 3" xfId="2950" xr:uid="{00000000-0005-0000-0000-00002AD80000}"/>
    <cellStyle name="SAPBEXresItem 3 2 4" xfId="2951" xr:uid="{00000000-0005-0000-0000-00002BD80000}"/>
    <cellStyle name="SAPBEXresItem 3 3" xfId="2952" xr:uid="{00000000-0005-0000-0000-00002CD80000}"/>
    <cellStyle name="SAPBEXresItem 3 3 2" xfId="2953" xr:uid="{00000000-0005-0000-0000-00002DD80000}"/>
    <cellStyle name="SAPBEXresItem 3 3 3" xfId="2954" xr:uid="{00000000-0005-0000-0000-00002ED80000}"/>
    <cellStyle name="SAPBEXresItem 3 3 4" xfId="2955" xr:uid="{00000000-0005-0000-0000-00002FD80000}"/>
    <cellStyle name="SAPBEXresItem 3 4" xfId="2956" xr:uid="{00000000-0005-0000-0000-000030D80000}"/>
    <cellStyle name="SAPBEXresItem 3 4 2" xfId="2957" xr:uid="{00000000-0005-0000-0000-000031D80000}"/>
    <cellStyle name="SAPBEXresItem 3 4 3" xfId="2958" xr:uid="{00000000-0005-0000-0000-000032D80000}"/>
    <cellStyle name="SAPBEXresItem 3 4 4" xfId="2959" xr:uid="{00000000-0005-0000-0000-000033D80000}"/>
    <cellStyle name="SAPBEXresItem 3 5" xfId="2960" xr:uid="{00000000-0005-0000-0000-000034D80000}"/>
    <cellStyle name="SAPBEXresItem 3 6" xfId="2961" xr:uid="{00000000-0005-0000-0000-000035D80000}"/>
    <cellStyle name="SAPBEXresItem 3 7" xfId="2962" xr:uid="{00000000-0005-0000-0000-000036D80000}"/>
    <cellStyle name="SAPBEXresItem 4" xfId="2963" xr:uid="{00000000-0005-0000-0000-000037D80000}"/>
    <cellStyle name="SAPBEXresItem 4 2" xfId="2964" xr:uid="{00000000-0005-0000-0000-000038D80000}"/>
    <cellStyle name="SAPBEXresItem 4 3" xfId="2965" xr:uid="{00000000-0005-0000-0000-000039D80000}"/>
    <cellStyle name="SAPBEXresItem 4 4" xfId="2966" xr:uid="{00000000-0005-0000-0000-00003AD80000}"/>
    <cellStyle name="SAPBEXresItem 5" xfId="2967" xr:uid="{00000000-0005-0000-0000-00003BD80000}"/>
    <cellStyle name="SAPBEXresItem 5 2" xfId="2968" xr:uid="{00000000-0005-0000-0000-00003CD80000}"/>
    <cellStyle name="SAPBEXresItem 5 3" xfId="2969" xr:uid="{00000000-0005-0000-0000-00003DD80000}"/>
    <cellStyle name="SAPBEXresItem 5 4" xfId="2970" xr:uid="{00000000-0005-0000-0000-00003ED80000}"/>
    <cellStyle name="SAPBEXresItem 6" xfId="2971" xr:uid="{00000000-0005-0000-0000-00003FD80000}"/>
    <cellStyle name="SAPBEXresItem 6 2" xfId="2972" xr:uid="{00000000-0005-0000-0000-000040D80000}"/>
    <cellStyle name="SAPBEXresItem 6 3" xfId="2973" xr:uid="{00000000-0005-0000-0000-000041D80000}"/>
    <cellStyle name="SAPBEXresItem 6 4" xfId="2974" xr:uid="{00000000-0005-0000-0000-000042D80000}"/>
    <cellStyle name="SAPBEXresItem 7" xfId="2975" xr:uid="{00000000-0005-0000-0000-000043D80000}"/>
    <cellStyle name="SAPBEXresItem 7 2" xfId="2976" xr:uid="{00000000-0005-0000-0000-000044D80000}"/>
    <cellStyle name="SAPBEXresItem 7 3" xfId="2977" xr:uid="{00000000-0005-0000-0000-000045D80000}"/>
    <cellStyle name="SAPBEXresItem 7 4" xfId="2978" xr:uid="{00000000-0005-0000-0000-000046D80000}"/>
    <cellStyle name="SAPBEXresItem 7 5" xfId="2979" xr:uid="{00000000-0005-0000-0000-000047D80000}"/>
    <cellStyle name="SAPBEXresItem 8" xfId="54369" xr:uid="{00000000-0005-0000-0000-000048D80000}"/>
    <cellStyle name="SAPBEXresItem_Cost Study Table" xfId="2980" xr:uid="{00000000-0005-0000-0000-000049D80000}"/>
    <cellStyle name="SAPBEXstdData" xfId="2981" xr:uid="{00000000-0005-0000-0000-00004AD80000}"/>
    <cellStyle name="SAPBEXstdData 10" xfId="54370" xr:uid="{00000000-0005-0000-0000-00004BD80000}"/>
    <cellStyle name="SAPBEXstdData 11" xfId="56594" xr:uid="{00000000-0005-0000-0000-00004CD80000}"/>
    <cellStyle name="SAPBEXstdData 2" xfId="2982" xr:uid="{00000000-0005-0000-0000-00004DD80000}"/>
    <cellStyle name="SAPBEXstdData 2 10" xfId="56618" xr:uid="{00000000-0005-0000-0000-00004ED80000}"/>
    <cellStyle name="SAPBEXstdData 2 2" xfId="2983" xr:uid="{00000000-0005-0000-0000-00004FD80000}"/>
    <cellStyle name="SAPBEXstdData 2 2 2" xfId="2984" xr:uid="{00000000-0005-0000-0000-000050D80000}"/>
    <cellStyle name="SAPBEXstdData 2 2 2 2" xfId="2985" xr:uid="{00000000-0005-0000-0000-000051D80000}"/>
    <cellStyle name="SAPBEXstdData 2 2 2 2 2" xfId="2986" xr:uid="{00000000-0005-0000-0000-000052D80000}"/>
    <cellStyle name="SAPBEXstdData 2 2 2 2 3" xfId="2987" xr:uid="{00000000-0005-0000-0000-000053D80000}"/>
    <cellStyle name="SAPBEXstdData 2 2 2 2 4" xfId="2988" xr:uid="{00000000-0005-0000-0000-000054D80000}"/>
    <cellStyle name="SAPBEXstdData 2 2 2 3" xfId="2989" xr:uid="{00000000-0005-0000-0000-000055D80000}"/>
    <cellStyle name="SAPBEXstdData 2 2 2 3 2" xfId="2990" xr:uid="{00000000-0005-0000-0000-000056D80000}"/>
    <cellStyle name="SAPBEXstdData 2 2 2 3 3" xfId="2991" xr:uid="{00000000-0005-0000-0000-000057D80000}"/>
    <cellStyle name="SAPBEXstdData 2 2 2 3 4" xfId="2992" xr:uid="{00000000-0005-0000-0000-000058D80000}"/>
    <cellStyle name="SAPBEXstdData 2 2 2 4" xfId="2993" xr:uid="{00000000-0005-0000-0000-000059D80000}"/>
    <cellStyle name="SAPBEXstdData 2 2 2 4 2" xfId="2994" xr:uid="{00000000-0005-0000-0000-00005AD80000}"/>
    <cellStyle name="SAPBEXstdData 2 2 2 4 3" xfId="2995" xr:uid="{00000000-0005-0000-0000-00005BD80000}"/>
    <cellStyle name="SAPBEXstdData 2 2 2 4 4" xfId="2996" xr:uid="{00000000-0005-0000-0000-00005CD80000}"/>
    <cellStyle name="SAPBEXstdData 2 2 2 5" xfId="2997" xr:uid="{00000000-0005-0000-0000-00005DD80000}"/>
    <cellStyle name="SAPBEXstdData 2 2 2 6" xfId="2998" xr:uid="{00000000-0005-0000-0000-00005ED80000}"/>
    <cellStyle name="SAPBEXstdData 2 2 2 7" xfId="2999" xr:uid="{00000000-0005-0000-0000-00005FD80000}"/>
    <cellStyle name="SAPBEXstdData 2 2 2_Cost Study Table" xfId="3000" xr:uid="{00000000-0005-0000-0000-000060D80000}"/>
    <cellStyle name="SAPBEXstdData 2 2 3" xfId="3001" xr:uid="{00000000-0005-0000-0000-000061D80000}"/>
    <cellStyle name="SAPBEXstdData 2 2 3 2" xfId="3002" xr:uid="{00000000-0005-0000-0000-000062D80000}"/>
    <cellStyle name="SAPBEXstdData 2 2 3 3" xfId="3003" xr:uid="{00000000-0005-0000-0000-000063D80000}"/>
    <cellStyle name="SAPBEXstdData 2 2 3 4" xfId="3004" xr:uid="{00000000-0005-0000-0000-000064D80000}"/>
    <cellStyle name="SAPBEXstdData 2 2 4" xfId="3005" xr:uid="{00000000-0005-0000-0000-000065D80000}"/>
    <cellStyle name="SAPBEXstdData 2 2 4 2" xfId="3006" xr:uid="{00000000-0005-0000-0000-000066D80000}"/>
    <cellStyle name="SAPBEXstdData 2 2 4 3" xfId="3007" xr:uid="{00000000-0005-0000-0000-000067D80000}"/>
    <cellStyle name="SAPBEXstdData 2 2 4 4" xfId="3008" xr:uid="{00000000-0005-0000-0000-000068D80000}"/>
    <cellStyle name="SAPBEXstdData 2 2 5" xfId="3009" xr:uid="{00000000-0005-0000-0000-000069D80000}"/>
    <cellStyle name="SAPBEXstdData 2 2 5 2" xfId="3010" xr:uid="{00000000-0005-0000-0000-00006AD80000}"/>
    <cellStyle name="SAPBEXstdData 2 2 5 3" xfId="3011" xr:uid="{00000000-0005-0000-0000-00006BD80000}"/>
    <cellStyle name="SAPBEXstdData 2 2 5 4" xfId="3012" xr:uid="{00000000-0005-0000-0000-00006CD80000}"/>
    <cellStyle name="SAPBEXstdData 2 2 6" xfId="3013" xr:uid="{00000000-0005-0000-0000-00006DD80000}"/>
    <cellStyle name="SAPBEXstdData 2 2 7" xfId="3014" xr:uid="{00000000-0005-0000-0000-00006ED80000}"/>
    <cellStyle name="SAPBEXstdData 2 2 8" xfId="3015" xr:uid="{00000000-0005-0000-0000-00006FD80000}"/>
    <cellStyle name="SAPBEXstdData 2 3" xfId="3016" xr:uid="{00000000-0005-0000-0000-000070D80000}"/>
    <cellStyle name="SAPBEXstdData 2 3 2" xfId="3017" xr:uid="{00000000-0005-0000-0000-000071D80000}"/>
    <cellStyle name="SAPBEXstdData 2 3 2 2" xfId="3018" xr:uid="{00000000-0005-0000-0000-000072D80000}"/>
    <cellStyle name="SAPBEXstdData 2 3 2 3" xfId="3019" xr:uid="{00000000-0005-0000-0000-000073D80000}"/>
    <cellStyle name="SAPBEXstdData 2 3 2 4" xfId="3020" xr:uid="{00000000-0005-0000-0000-000074D80000}"/>
    <cellStyle name="SAPBEXstdData 2 3 3" xfId="3021" xr:uid="{00000000-0005-0000-0000-000075D80000}"/>
    <cellStyle name="SAPBEXstdData 2 3 3 2" xfId="3022" xr:uid="{00000000-0005-0000-0000-000076D80000}"/>
    <cellStyle name="SAPBEXstdData 2 3 3 3" xfId="3023" xr:uid="{00000000-0005-0000-0000-000077D80000}"/>
    <cellStyle name="SAPBEXstdData 2 3 3 4" xfId="3024" xr:uid="{00000000-0005-0000-0000-000078D80000}"/>
    <cellStyle name="SAPBEXstdData 2 3 4" xfId="3025" xr:uid="{00000000-0005-0000-0000-000079D80000}"/>
    <cellStyle name="SAPBEXstdData 2 3 4 2" xfId="3026" xr:uid="{00000000-0005-0000-0000-00007AD80000}"/>
    <cellStyle name="SAPBEXstdData 2 3 4 3" xfId="3027" xr:uid="{00000000-0005-0000-0000-00007BD80000}"/>
    <cellStyle name="SAPBEXstdData 2 3 4 4" xfId="3028" xr:uid="{00000000-0005-0000-0000-00007CD80000}"/>
    <cellStyle name="SAPBEXstdData 2 3 5" xfId="3029" xr:uid="{00000000-0005-0000-0000-00007DD80000}"/>
    <cellStyle name="SAPBEXstdData 2 3 6" xfId="3030" xr:uid="{00000000-0005-0000-0000-00007ED80000}"/>
    <cellStyle name="SAPBEXstdData 2 3 7" xfId="3031" xr:uid="{00000000-0005-0000-0000-00007FD80000}"/>
    <cellStyle name="SAPBEXstdData 2 4" xfId="3032" xr:uid="{00000000-0005-0000-0000-000080D80000}"/>
    <cellStyle name="SAPBEXstdData 2 4 2" xfId="3033" xr:uid="{00000000-0005-0000-0000-000081D80000}"/>
    <cellStyle name="SAPBEXstdData 2 4 3" xfId="3034" xr:uid="{00000000-0005-0000-0000-000082D80000}"/>
    <cellStyle name="SAPBEXstdData 2 4 4" xfId="3035" xr:uid="{00000000-0005-0000-0000-000083D80000}"/>
    <cellStyle name="SAPBEXstdData 2 5" xfId="3036" xr:uid="{00000000-0005-0000-0000-000084D80000}"/>
    <cellStyle name="SAPBEXstdData 2 5 2" xfId="3037" xr:uid="{00000000-0005-0000-0000-000085D80000}"/>
    <cellStyle name="SAPBEXstdData 2 5 3" xfId="3038" xr:uid="{00000000-0005-0000-0000-000086D80000}"/>
    <cellStyle name="SAPBEXstdData 2 5 4" xfId="3039" xr:uid="{00000000-0005-0000-0000-000087D80000}"/>
    <cellStyle name="SAPBEXstdData 2 6" xfId="3040" xr:uid="{00000000-0005-0000-0000-000088D80000}"/>
    <cellStyle name="SAPBEXstdData 2 6 2" xfId="3041" xr:uid="{00000000-0005-0000-0000-000089D80000}"/>
    <cellStyle name="SAPBEXstdData 2 6 3" xfId="3042" xr:uid="{00000000-0005-0000-0000-00008AD80000}"/>
    <cellStyle name="SAPBEXstdData 2 6 4" xfId="3043" xr:uid="{00000000-0005-0000-0000-00008BD80000}"/>
    <cellStyle name="SAPBEXstdData 2 7" xfId="3044" xr:uid="{00000000-0005-0000-0000-00008CD80000}"/>
    <cellStyle name="SAPBEXstdData 2 8" xfId="54371" xr:uid="{00000000-0005-0000-0000-00008DD80000}"/>
    <cellStyle name="SAPBEXstdData 2 9" xfId="56595" xr:uid="{00000000-0005-0000-0000-00008ED80000}"/>
    <cellStyle name="SAPBEXstdData 3" xfId="3045" xr:uid="{00000000-0005-0000-0000-00008FD80000}"/>
    <cellStyle name="SAPBEXstdData 3 2" xfId="3046" xr:uid="{00000000-0005-0000-0000-000090D80000}"/>
    <cellStyle name="SAPBEXstdData 3 2 2" xfId="3047" xr:uid="{00000000-0005-0000-0000-000091D80000}"/>
    <cellStyle name="SAPBEXstdData 3 2 2 2" xfId="3048" xr:uid="{00000000-0005-0000-0000-000092D80000}"/>
    <cellStyle name="SAPBEXstdData 3 2 2 3" xfId="3049" xr:uid="{00000000-0005-0000-0000-000093D80000}"/>
    <cellStyle name="SAPBEXstdData 3 2 2 4" xfId="3050" xr:uid="{00000000-0005-0000-0000-000094D80000}"/>
    <cellStyle name="SAPBEXstdData 3 2 3" xfId="3051" xr:uid="{00000000-0005-0000-0000-000095D80000}"/>
    <cellStyle name="SAPBEXstdData 3 2 3 2" xfId="3052" xr:uid="{00000000-0005-0000-0000-000096D80000}"/>
    <cellStyle name="SAPBEXstdData 3 2 3 3" xfId="3053" xr:uid="{00000000-0005-0000-0000-000097D80000}"/>
    <cellStyle name="SAPBEXstdData 3 2 3 4" xfId="3054" xr:uid="{00000000-0005-0000-0000-000098D80000}"/>
    <cellStyle name="SAPBEXstdData 3 2 4" xfId="3055" xr:uid="{00000000-0005-0000-0000-000099D80000}"/>
    <cellStyle name="SAPBEXstdData 3 2 4 2" xfId="3056" xr:uid="{00000000-0005-0000-0000-00009AD80000}"/>
    <cellStyle name="SAPBEXstdData 3 2 4 3" xfId="3057" xr:uid="{00000000-0005-0000-0000-00009BD80000}"/>
    <cellStyle name="SAPBEXstdData 3 2 4 4" xfId="3058" xr:uid="{00000000-0005-0000-0000-00009CD80000}"/>
    <cellStyle name="SAPBEXstdData 3 2 5" xfId="3059" xr:uid="{00000000-0005-0000-0000-00009DD80000}"/>
    <cellStyle name="SAPBEXstdData 3 2 6" xfId="3060" xr:uid="{00000000-0005-0000-0000-00009ED80000}"/>
    <cellStyle name="SAPBEXstdData 3 2 7" xfId="3061" xr:uid="{00000000-0005-0000-0000-00009FD80000}"/>
    <cellStyle name="SAPBEXstdData 3 3" xfId="3062" xr:uid="{00000000-0005-0000-0000-0000A0D80000}"/>
    <cellStyle name="SAPBEXstdData 3 3 2" xfId="3063" xr:uid="{00000000-0005-0000-0000-0000A1D80000}"/>
    <cellStyle name="SAPBEXstdData 3 3 3" xfId="3064" xr:uid="{00000000-0005-0000-0000-0000A2D80000}"/>
    <cellStyle name="SAPBEXstdData 3 3 4" xfId="3065" xr:uid="{00000000-0005-0000-0000-0000A3D80000}"/>
    <cellStyle name="SAPBEXstdData 3 4" xfId="3066" xr:uid="{00000000-0005-0000-0000-0000A4D80000}"/>
    <cellStyle name="SAPBEXstdData 3 4 2" xfId="3067" xr:uid="{00000000-0005-0000-0000-0000A5D80000}"/>
    <cellStyle name="SAPBEXstdData 3 4 3" xfId="3068" xr:uid="{00000000-0005-0000-0000-0000A6D80000}"/>
    <cellStyle name="SAPBEXstdData 3 4 4" xfId="3069" xr:uid="{00000000-0005-0000-0000-0000A7D80000}"/>
    <cellStyle name="SAPBEXstdData 3 5" xfId="3070" xr:uid="{00000000-0005-0000-0000-0000A8D80000}"/>
    <cellStyle name="SAPBEXstdData 3 5 2" xfId="3071" xr:uid="{00000000-0005-0000-0000-0000A9D80000}"/>
    <cellStyle name="SAPBEXstdData 3 5 3" xfId="3072" xr:uid="{00000000-0005-0000-0000-0000AAD80000}"/>
    <cellStyle name="SAPBEXstdData 3 5 4" xfId="3073" xr:uid="{00000000-0005-0000-0000-0000ABD80000}"/>
    <cellStyle name="SAPBEXstdData 3 6" xfId="3074" xr:uid="{00000000-0005-0000-0000-0000ACD80000}"/>
    <cellStyle name="SAPBEXstdData 3 7" xfId="3075" xr:uid="{00000000-0005-0000-0000-0000ADD80000}"/>
    <cellStyle name="SAPBEXstdData 3 8" xfId="3076" xr:uid="{00000000-0005-0000-0000-0000AED80000}"/>
    <cellStyle name="SAPBEXstdData 3 9" xfId="56596" xr:uid="{00000000-0005-0000-0000-0000AFD80000}"/>
    <cellStyle name="SAPBEXstdData 4" xfId="3077" xr:uid="{00000000-0005-0000-0000-0000B0D80000}"/>
    <cellStyle name="SAPBEXstdData 4 2" xfId="3078" xr:uid="{00000000-0005-0000-0000-0000B1D80000}"/>
    <cellStyle name="SAPBEXstdData 4 2 2" xfId="3079" xr:uid="{00000000-0005-0000-0000-0000B2D80000}"/>
    <cellStyle name="SAPBEXstdData 4 2 3" xfId="3080" xr:uid="{00000000-0005-0000-0000-0000B3D80000}"/>
    <cellStyle name="SAPBEXstdData 4 2 4" xfId="3081" xr:uid="{00000000-0005-0000-0000-0000B4D80000}"/>
    <cellStyle name="SAPBEXstdData 4 3" xfId="3082" xr:uid="{00000000-0005-0000-0000-0000B5D80000}"/>
    <cellStyle name="SAPBEXstdData 4 3 2" xfId="3083" xr:uid="{00000000-0005-0000-0000-0000B6D80000}"/>
    <cellStyle name="SAPBEXstdData 4 3 3" xfId="3084" xr:uid="{00000000-0005-0000-0000-0000B7D80000}"/>
    <cellStyle name="SAPBEXstdData 4 3 4" xfId="3085" xr:uid="{00000000-0005-0000-0000-0000B8D80000}"/>
    <cellStyle name="SAPBEXstdData 4 4" xfId="3086" xr:uid="{00000000-0005-0000-0000-0000B9D80000}"/>
    <cellStyle name="SAPBEXstdData 4 4 2" xfId="3087" xr:uid="{00000000-0005-0000-0000-0000BAD80000}"/>
    <cellStyle name="SAPBEXstdData 4 4 3" xfId="3088" xr:uid="{00000000-0005-0000-0000-0000BBD80000}"/>
    <cellStyle name="SAPBEXstdData 4 4 4" xfId="3089" xr:uid="{00000000-0005-0000-0000-0000BCD80000}"/>
    <cellStyle name="SAPBEXstdData 4 5" xfId="3090" xr:uid="{00000000-0005-0000-0000-0000BDD80000}"/>
    <cellStyle name="SAPBEXstdData 4 6" xfId="3091" xr:uid="{00000000-0005-0000-0000-0000BED80000}"/>
    <cellStyle name="SAPBEXstdData 4 7" xfId="3092" xr:uid="{00000000-0005-0000-0000-0000BFD80000}"/>
    <cellStyle name="SAPBEXstdData 5" xfId="3093" xr:uid="{00000000-0005-0000-0000-0000C0D80000}"/>
    <cellStyle name="SAPBEXstdData 5 2" xfId="3094" xr:uid="{00000000-0005-0000-0000-0000C1D80000}"/>
    <cellStyle name="SAPBEXstdData 5 3" xfId="3095" xr:uid="{00000000-0005-0000-0000-0000C2D80000}"/>
    <cellStyle name="SAPBEXstdData 5 4" xfId="3096" xr:uid="{00000000-0005-0000-0000-0000C3D80000}"/>
    <cellStyle name="SAPBEXstdData 6" xfId="3097" xr:uid="{00000000-0005-0000-0000-0000C4D80000}"/>
    <cellStyle name="SAPBEXstdData 6 2" xfId="3098" xr:uid="{00000000-0005-0000-0000-0000C5D80000}"/>
    <cellStyle name="SAPBEXstdData 6 3" xfId="3099" xr:uid="{00000000-0005-0000-0000-0000C6D80000}"/>
    <cellStyle name="SAPBEXstdData 6 4" xfId="3100" xr:uid="{00000000-0005-0000-0000-0000C7D80000}"/>
    <cellStyle name="SAPBEXstdData 7" xfId="3101" xr:uid="{00000000-0005-0000-0000-0000C8D80000}"/>
    <cellStyle name="SAPBEXstdData 7 2" xfId="3102" xr:uid="{00000000-0005-0000-0000-0000C9D80000}"/>
    <cellStyle name="SAPBEXstdData 7 3" xfId="3103" xr:uid="{00000000-0005-0000-0000-0000CAD80000}"/>
    <cellStyle name="SAPBEXstdData 7 4" xfId="3104" xr:uid="{00000000-0005-0000-0000-0000CBD80000}"/>
    <cellStyle name="SAPBEXstdData 8" xfId="3105" xr:uid="{00000000-0005-0000-0000-0000CCD80000}"/>
    <cellStyle name="SAPBEXstdData 8 2" xfId="3106" xr:uid="{00000000-0005-0000-0000-0000CDD80000}"/>
    <cellStyle name="SAPBEXstdData 8 3" xfId="3107" xr:uid="{00000000-0005-0000-0000-0000CED80000}"/>
    <cellStyle name="SAPBEXstdData 8 4" xfId="3108" xr:uid="{00000000-0005-0000-0000-0000CFD80000}"/>
    <cellStyle name="SAPBEXstdData 8 5" xfId="3109" xr:uid="{00000000-0005-0000-0000-0000D0D80000}"/>
    <cellStyle name="SAPBEXstdData 9" xfId="54372" xr:uid="{00000000-0005-0000-0000-0000D1D80000}"/>
    <cellStyle name="SAPBEXstdData_Cost Study Table" xfId="3110" xr:uid="{00000000-0005-0000-0000-0000D2D80000}"/>
    <cellStyle name="SAPBEXstdDataEmph" xfId="3111" xr:uid="{00000000-0005-0000-0000-0000D3D80000}"/>
    <cellStyle name="SAPBEXstdDataEmph 2" xfId="3112" xr:uid="{00000000-0005-0000-0000-0000D4D80000}"/>
    <cellStyle name="SAPBEXstdDataEmph 2 2" xfId="3113" xr:uid="{00000000-0005-0000-0000-0000D5D80000}"/>
    <cellStyle name="SAPBEXstdDataEmph 2 2 2" xfId="3114" xr:uid="{00000000-0005-0000-0000-0000D6D80000}"/>
    <cellStyle name="SAPBEXstdDataEmph 2 2 2 2" xfId="3115" xr:uid="{00000000-0005-0000-0000-0000D7D80000}"/>
    <cellStyle name="SAPBEXstdDataEmph 2 2 2 3" xfId="3116" xr:uid="{00000000-0005-0000-0000-0000D8D80000}"/>
    <cellStyle name="SAPBEXstdDataEmph 2 2 2 4" xfId="3117" xr:uid="{00000000-0005-0000-0000-0000D9D80000}"/>
    <cellStyle name="SAPBEXstdDataEmph 2 2 3" xfId="3118" xr:uid="{00000000-0005-0000-0000-0000DAD80000}"/>
    <cellStyle name="SAPBEXstdDataEmph 2 2 3 2" xfId="3119" xr:uid="{00000000-0005-0000-0000-0000DBD80000}"/>
    <cellStyle name="SAPBEXstdDataEmph 2 2 3 3" xfId="3120" xr:uid="{00000000-0005-0000-0000-0000DCD80000}"/>
    <cellStyle name="SAPBEXstdDataEmph 2 2 3 4" xfId="3121" xr:uid="{00000000-0005-0000-0000-0000DDD80000}"/>
    <cellStyle name="SAPBEXstdDataEmph 2 2 4" xfId="3122" xr:uid="{00000000-0005-0000-0000-0000DED80000}"/>
    <cellStyle name="SAPBEXstdDataEmph 2 2 4 2" xfId="3123" xr:uid="{00000000-0005-0000-0000-0000DFD80000}"/>
    <cellStyle name="SAPBEXstdDataEmph 2 2 4 3" xfId="3124" xr:uid="{00000000-0005-0000-0000-0000E0D80000}"/>
    <cellStyle name="SAPBEXstdDataEmph 2 2 4 4" xfId="3125" xr:uid="{00000000-0005-0000-0000-0000E1D80000}"/>
    <cellStyle name="SAPBEXstdDataEmph 2 2 5" xfId="3126" xr:uid="{00000000-0005-0000-0000-0000E2D80000}"/>
    <cellStyle name="SAPBEXstdDataEmph 2 2 6" xfId="3127" xr:uid="{00000000-0005-0000-0000-0000E3D80000}"/>
    <cellStyle name="SAPBEXstdDataEmph 2 2 7" xfId="3128" xr:uid="{00000000-0005-0000-0000-0000E4D80000}"/>
    <cellStyle name="SAPBEXstdDataEmph 2 3" xfId="3129" xr:uid="{00000000-0005-0000-0000-0000E5D80000}"/>
    <cellStyle name="SAPBEXstdDataEmph 2 3 2" xfId="3130" xr:uid="{00000000-0005-0000-0000-0000E6D80000}"/>
    <cellStyle name="SAPBEXstdDataEmph 2 3 3" xfId="3131" xr:uid="{00000000-0005-0000-0000-0000E7D80000}"/>
    <cellStyle name="SAPBEXstdDataEmph 2 3 4" xfId="3132" xr:uid="{00000000-0005-0000-0000-0000E8D80000}"/>
    <cellStyle name="SAPBEXstdDataEmph 2 4" xfId="3133" xr:uid="{00000000-0005-0000-0000-0000E9D80000}"/>
    <cellStyle name="SAPBEXstdDataEmph 2 4 2" xfId="3134" xr:uid="{00000000-0005-0000-0000-0000EAD80000}"/>
    <cellStyle name="SAPBEXstdDataEmph 2 4 3" xfId="3135" xr:uid="{00000000-0005-0000-0000-0000EBD80000}"/>
    <cellStyle name="SAPBEXstdDataEmph 2 4 4" xfId="3136" xr:uid="{00000000-0005-0000-0000-0000ECD80000}"/>
    <cellStyle name="SAPBEXstdDataEmph 2 5" xfId="3137" xr:uid="{00000000-0005-0000-0000-0000EDD80000}"/>
    <cellStyle name="SAPBEXstdDataEmph 2 5 2" xfId="3138" xr:uid="{00000000-0005-0000-0000-0000EED80000}"/>
    <cellStyle name="SAPBEXstdDataEmph 2 5 3" xfId="3139" xr:uid="{00000000-0005-0000-0000-0000EFD80000}"/>
    <cellStyle name="SAPBEXstdDataEmph 2 5 4" xfId="3140" xr:uid="{00000000-0005-0000-0000-0000F0D80000}"/>
    <cellStyle name="SAPBEXstdDataEmph 2 6" xfId="3141" xr:uid="{00000000-0005-0000-0000-0000F1D80000}"/>
    <cellStyle name="SAPBEXstdDataEmph 2 7" xfId="3142" xr:uid="{00000000-0005-0000-0000-0000F2D80000}"/>
    <cellStyle name="SAPBEXstdDataEmph 2 8" xfId="3143" xr:uid="{00000000-0005-0000-0000-0000F3D80000}"/>
    <cellStyle name="SAPBEXstdDataEmph 3" xfId="3144" xr:uid="{00000000-0005-0000-0000-0000F4D80000}"/>
    <cellStyle name="SAPBEXstdDataEmph 3 2" xfId="3145" xr:uid="{00000000-0005-0000-0000-0000F5D80000}"/>
    <cellStyle name="SAPBEXstdDataEmph 3 2 2" xfId="3146" xr:uid="{00000000-0005-0000-0000-0000F6D80000}"/>
    <cellStyle name="SAPBEXstdDataEmph 3 2 3" xfId="3147" xr:uid="{00000000-0005-0000-0000-0000F7D80000}"/>
    <cellStyle name="SAPBEXstdDataEmph 3 2 4" xfId="3148" xr:uid="{00000000-0005-0000-0000-0000F8D80000}"/>
    <cellStyle name="SAPBEXstdDataEmph 3 3" xfId="3149" xr:uid="{00000000-0005-0000-0000-0000F9D80000}"/>
    <cellStyle name="SAPBEXstdDataEmph 3 3 2" xfId="3150" xr:uid="{00000000-0005-0000-0000-0000FAD80000}"/>
    <cellStyle name="SAPBEXstdDataEmph 3 3 3" xfId="3151" xr:uid="{00000000-0005-0000-0000-0000FBD80000}"/>
    <cellStyle name="SAPBEXstdDataEmph 3 3 4" xfId="3152" xr:uid="{00000000-0005-0000-0000-0000FCD80000}"/>
    <cellStyle name="SAPBEXstdDataEmph 3 4" xfId="3153" xr:uid="{00000000-0005-0000-0000-0000FDD80000}"/>
    <cellStyle name="SAPBEXstdDataEmph 3 4 2" xfId="3154" xr:uid="{00000000-0005-0000-0000-0000FED80000}"/>
    <cellStyle name="SAPBEXstdDataEmph 3 4 3" xfId="3155" xr:uid="{00000000-0005-0000-0000-0000FFD80000}"/>
    <cellStyle name="SAPBEXstdDataEmph 3 4 4" xfId="3156" xr:uid="{00000000-0005-0000-0000-000000D90000}"/>
    <cellStyle name="SAPBEXstdDataEmph 3 5" xfId="3157" xr:uid="{00000000-0005-0000-0000-000001D90000}"/>
    <cellStyle name="SAPBEXstdDataEmph 3 6" xfId="3158" xr:uid="{00000000-0005-0000-0000-000002D90000}"/>
    <cellStyle name="SAPBEXstdDataEmph 3 7" xfId="3159" xr:uid="{00000000-0005-0000-0000-000003D90000}"/>
    <cellStyle name="SAPBEXstdDataEmph 4" xfId="3160" xr:uid="{00000000-0005-0000-0000-000004D90000}"/>
    <cellStyle name="SAPBEXstdDataEmph 4 2" xfId="3161" xr:uid="{00000000-0005-0000-0000-000005D90000}"/>
    <cellStyle name="SAPBEXstdDataEmph 4 3" xfId="3162" xr:uid="{00000000-0005-0000-0000-000006D90000}"/>
    <cellStyle name="SAPBEXstdDataEmph 4 4" xfId="3163" xr:uid="{00000000-0005-0000-0000-000007D90000}"/>
    <cellStyle name="SAPBEXstdDataEmph 5" xfId="3164" xr:uid="{00000000-0005-0000-0000-000008D90000}"/>
    <cellStyle name="SAPBEXstdDataEmph 5 2" xfId="3165" xr:uid="{00000000-0005-0000-0000-000009D90000}"/>
    <cellStyle name="SAPBEXstdDataEmph 5 3" xfId="3166" xr:uid="{00000000-0005-0000-0000-00000AD90000}"/>
    <cellStyle name="SAPBEXstdDataEmph 5 4" xfId="3167" xr:uid="{00000000-0005-0000-0000-00000BD90000}"/>
    <cellStyle name="SAPBEXstdDataEmph 6" xfId="3168" xr:uid="{00000000-0005-0000-0000-00000CD90000}"/>
    <cellStyle name="SAPBEXstdDataEmph 6 2" xfId="3169" xr:uid="{00000000-0005-0000-0000-00000DD90000}"/>
    <cellStyle name="SAPBEXstdDataEmph 6 3" xfId="3170" xr:uid="{00000000-0005-0000-0000-00000ED90000}"/>
    <cellStyle name="SAPBEXstdDataEmph 6 4" xfId="3171" xr:uid="{00000000-0005-0000-0000-00000FD90000}"/>
    <cellStyle name="SAPBEXstdDataEmph 7" xfId="3172" xr:uid="{00000000-0005-0000-0000-000010D90000}"/>
    <cellStyle name="SAPBEXstdDataEmph 7 2" xfId="3173" xr:uid="{00000000-0005-0000-0000-000011D90000}"/>
    <cellStyle name="SAPBEXstdDataEmph 7 3" xfId="3174" xr:uid="{00000000-0005-0000-0000-000012D90000}"/>
    <cellStyle name="SAPBEXstdDataEmph 7 4" xfId="3175" xr:uid="{00000000-0005-0000-0000-000013D90000}"/>
    <cellStyle name="SAPBEXstdDataEmph 7 5" xfId="3176" xr:uid="{00000000-0005-0000-0000-000014D90000}"/>
    <cellStyle name="SAPBEXstdDataEmph 8" xfId="54373" xr:uid="{00000000-0005-0000-0000-000015D90000}"/>
    <cellStyle name="SAPBEXstdDataEmph_Cost Study Table" xfId="3177" xr:uid="{00000000-0005-0000-0000-000016D90000}"/>
    <cellStyle name="SAPBEXstdItem" xfId="3178" xr:uid="{00000000-0005-0000-0000-000017D90000}"/>
    <cellStyle name="SAPBEXstdItem 10" xfId="54374" xr:uid="{00000000-0005-0000-0000-000018D90000}"/>
    <cellStyle name="SAPBEXstdItem 11" xfId="56598" xr:uid="{00000000-0005-0000-0000-000019D90000}"/>
    <cellStyle name="SAPBEXstdItem 2" xfId="3179" xr:uid="{00000000-0005-0000-0000-00001AD90000}"/>
    <cellStyle name="SAPBEXstdItem 2 10" xfId="56619" xr:uid="{00000000-0005-0000-0000-00001BD90000}"/>
    <cellStyle name="SAPBEXstdItem 2 2" xfId="3180" xr:uid="{00000000-0005-0000-0000-00001CD90000}"/>
    <cellStyle name="SAPBEXstdItem 2 2 2" xfId="3181" xr:uid="{00000000-0005-0000-0000-00001DD90000}"/>
    <cellStyle name="SAPBEXstdItem 2 2 2 2" xfId="3182" xr:uid="{00000000-0005-0000-0000-00001ED90000}"/>
    <cellStyle name="SAPBEXstdItem 2 2 2 2 2" xfId="3183" xr:uid="{00000000-0005-0000-0000-00001FD90000}"/>
    <cellStyle name="SAPBEXstdItem 2 2 2 2 3" xfId="3184" xr:uid="{00000000-0005-0000-0000-000020D90000}"/>
    <cellStyle name="SAPBEXstdItem 2 2 2 2 4" xfId="3185" xr:uid="{00000000-0005-0000-0000-000021D90000}"/>
    <cellStyle name="SAPBEXstdItem 2 2 2 3" xfId="3186" xr:uid="{00000000-0005-0000-0000-000022D90000}"/>
    <cellStyle name="SAPBEXstdItem 2 2 2 3 2" xfId="3187" xr:uid="{00000000-0005-0000-0000-000023D90000}"/>
    <cellStyle name="SAPBEXstdItem 2 2 2 3 3" xfId="3188" xr:uid="{00000000-0005-0000-0000-000024D90000}"/>
    <cellStyle name="SAPBEXstdItem 2 2 2 3 4" xfId="3189" xr:uid="{00000000-0005-0000-0000-000025D90000}"/>
    <cellStyle name="SAPBEXstdItem 2 2 2 4" xfId="3190" xr:uid="{00000000-0005-0000-0000-000026D90000}"/>
    <cellStyle name="SAPBEXstdItem 2 2 2 4 2" xfId="3191" xr:uid="{00000000-0005-0000-0000-000027D90000}"/>
    <cellStyle name="SAPBEXstdItem 2 2 2 4 3" xfId="3192" xr:uid="{00000000-0005-0000-0000-000028D90000}"/>
    <cellStyle name="SAPBEXstdItem 2 2 2 4 4" xfId="3193" xr:uid="{00000000-0005-0000-0000-000029D90000}"/>
    <cellStyle name="SAPBEXstdItem 2 2 2 5" xfId="3194" xr:uid="{00000000-0005-0000-0000-00002AD90000}"/>
    <cellStyle name="SAPBEXstdItem 2 2 2 6" xfId="3195" xr:uid="{00000000-0005-0000-0000-00002BD90000}"/>
    <cellStyle name="SAPBEXstdItem 2 2 2 7" xfId="3196" xr:uid="{00000000-0005-0000-0000-00002CD90000}"/>
    <cellStyle name="SAPBEXstdItem 2 2 2_Cost Study Table" xfId="3197" xr:uid="{00000000-0005-0000-0000-00002DD90000}"/>
    <cellStyle name="SAPBEXstdItem 2 2 3" xfId="3198" xr:uid="{00000000-0005-0000-0000-00002ED90000}"/>
    <cellStyle name="SAPBEXstdItem 2 2 3 2" xfId="3199" xr:uid="{00000000-0005-0000-0000-00002FD90000}"/>
    <cellStyle name="SAPBEXstdItem 2 2 3 3" xfId="3200" xr:uid="{00000000-0005-0000-0000-000030D90000}"/>
    <cellStyle name="SAPBEXstdItem 2 2 3 4" xfId="3201" xr:uid="{00000000-0005-0000-0000-000031D90000}"/>
    <cellStyle name="SAPBEXstdItem 2 2 4" xfId="3202" xr:uid="{00000000-0005-0000-0000-000032D90000}"/>
    <cellStyle name="SAPBEXstdItem 2 2 4 2" xfId="3203" xr:uid="{00000000-0005-0000-0000-000033D90000}"/>
    <cellStyle name="SAPBEXstdItem 2 2 4 3" xfId="3204" xr:uid="{00000000-0005-0000-0000-000034D90000}"/>
    <cellStyle name="SAPBEXstdItem 2 2 4 4" xfId="3205" xr:uid="{00000000-0005-0000-0000-000035D90000}"/>
    <cellStyle name="SAPBEXstdItem 2 2 5" xfId="3206" xr:uid="{00000000-0005-0000-0000-000036D90000}"/>
    <cellStyle name="SAPBEXstdItem 2 2 5 2" xfId="3207" xr:uid="{00000000-0005-0000-0000-000037D90000}"/>
    <cellStyle name="SAPBEXstdItem 2 2 5 3" xfId="3208" xr:uid="{00000000-0005-0000-0000-000038D90000}"/>
    <cellStyle name="SAPBEXstdItem 2 2 5 4" xfId="3209" xr:uid="{00000000-0005-0000-0000-000039D90000}"/>
    <cellStyle name="SAPBEXstdItem 2 2 6" xfId="3210" xr:uid="{00000000-0005-0000-0000-00003AD90000}"/>
    <cellStyle name="SAPBEXstdItem 2 2 7" xfId="3211" xr:uid="{00000000-0005-0000-0000-00003BD90000}"/>
    <cellStyle name="SAPBEXstdItem 2 2 8" xfId="3212" xr:uid="{00000000-0005-0000-0000-00003CD90000}"/>
    <cellStyle name="SAPBEXstdItem 2 3" xfId="3213" xr:uid="{00000000-0005-0000-0000-00003DD90000}"/>
    <cellStyle name="SAPBEXstdItem 2 3 2" xfId="3214" xr:uid="{00000000-0005-0000-0000-00003ED90000}"/>
    <cellStyle name="SAPBEXstdItem 2 3 2 2" xfId="3215" xr:uid="{00000000-0005-0000-0000-00003FD90000}"/>
    <cellStyle name="SAPBEXstdItem 2 3 2 3" xfId="3216" xr:uid="{00000000-0005-0000-0000-000040D90000}"/>
    <cellStyle name="SAPBEXstdItem 2 3 2 4" xfId="3217" xr:uid="{00000000-0005-0000-0000-000041D90000}"/>
    <cellStyle name="SAPBEXstdItem 2 3 3" xfId="3218" xr:uid="{00000000-0005-0000-0000-000042D90000}"/>
    <cellStyle name="SAPBEXstdItem 2 3 3 2" xfId="3219" xr:uid="{00000000-0005-0000-0000-000043D90000}"/>
    <cellStyle name="SAPBEXstdItem 2 3 3 3" xfId="3220" xr:uid="{00000000-0005-0000-0000-000044D90000}"/>
    <cellStyle name="SAPBEXstdItem 2 3 3 4" xfId="3221" xr:uid="{00000000-0005-0000-0000-000045D90000}"/>
    <cellStyle name="SAPBEXstdItem 2 3 4" xfId="3222" xr:uid="{00000000-0005-0000-0000-000046D90000}"/>
    <cellStyle name="SAPBEXstdItem 2 3 4 2" xfId="3223" xr:uid="{00000000-0005-0000-0000-000047D90000}"/>
    <cellStyle name="SAPBEXstdItem 2 3 4 3" xfId="3224" xr:uid="{00000000-0005-0000-0000-000048D90000}"/>
    <cellStyle name="SAPBEXstdItem 2 3 4 4" xfId="3225" xr:uid="{00000000-0005-0000-0000-000049D90000}"/>
    <cellStyle name="SAPBEXstdItem 2 3 5" xfId="3226" xr:uid="{00000000-0005-0000-0000-00004AD90000}"/>
    <cellStyle name="SAPBEXstdItem 2 3 6" xfId="3227" xr:uid="{00000000-0005-0000-0000-00004BD90000}"/>
    <cellStyle name="SAPBEXstdItem 2 3 7" xfId="3228" xr:uid="{00000000-0005-0000-0000-00004CD90000}"/>
    <cellStyle name="SAPBEXstdItem 2 4" xfId="3229" xr:uid="{00000000-0005-0000-0000-00004DD90000}"/>
    <cellStyle name="SAPBEXstdItem 2 4 2" xfId="3230" xr:uid="{00000000-0005-0000-0000-00004ED90000}"/>
    <cellStyle name="SAPBEXstdItem 2 4 3" xfId="3231" xr:uid="{00000000-0005-0000-0000-00004FD90000}"/>
    <cellStyle name="SAPBEXstdItem 2 4 4" xfId="3232" xr:uid="{00000000-0005-0000-0000-000050D90000}"/>
    <cellStyle name="SAPBEXstdItem 2 5" xfId="3233" xr:uid="{00000000-0005-0000-0000-000051D90000}"/>
    <cellStyle name="SAPBEXstdItem 2 5 2" xfId="3234" xr:uid="{00000000-0005-0000-0000-000052D90000}"/>
    <cellStyle name="SAPBEXstdItem 2 5 3" xfId="3235" xr:uid="{00000000-0005-0000-0000-000053D90000}"/>
    <cellStyle name="SAPBEXstdItem 2 5 4" xfId="3236" xr:uid="{00000000-0005-0000-0000-000054D90000}"/>
    <cellStyle name="SAPBEXstdItem 2 6" xfId="3237" xr:uid="{00000000-0005-0000-0000-000055D90000}"/>
    <cellStyle name="SAPBEXstdItem 2 6 2" xfId="3238" xr:uid="{00000000-0005-0000-0000-000056D90000}"/>
    <cellStyle name="SAPBEXstdItem 2 6 3" xfId="3239" xr:uid="{00000000-0005-0000-0000-000057D90000}"/>
    <cellStyle name="SAPBEXstdItem 2 6 4" xfId="3240" xr:uid="{00000000-0005-0000-0000-000058D90000}"/>
    <cellStyle name="SAPBEXstdItem 2 7" xfId="3241" xr:uid="{00000000-0005-0000-0000-000059D90000}"/>
    <cellStyle name="SAPBEXstdItem 2 8" xfId="54375" xr:uid="{00000000-0005-0000-0000-00005AD90000}"/>
    <cellStyle name="SAPBEXstdItem 2 9" xfId="56599" xr:uid="{00000000-0005-0000-0000-00005BD90000}"/>
    <cellStyle name="SAPBEXstdItem 3" xfId="3242" xr:uid="{00000000-0005-0000-0000-00005CD90000}"/>
    <cellStyle name="SAPBEXstdItem 3 2" xfId="3243" xr:uid="{00000000-0005-0000-0000-00005DD90000}"/>
    <cellStyle name="SAPBEXstdItem 3 2 2" xfId="3244" xr:uid="{00000000-0005-0000-0000-00005ED90000}"/>
    <cellStyle name="SAPBEXstdItem 3 2 2 2" xfId="3245" xr:uid="{00000000-0005-0000-0000-00005FD90000}"/>
    <cellStyle name="SAPBEXstdItem 3 2 2 3" xfId="3246" xr:uid="{00000000-0005-0000-0000-000060D90000}"/>
    <cellStyle name="SAPBEXstdItem 3 2 2 4" xfId="3247" xr:uid="{00000000-0005-0000-0000-000061D90000}"/>
    <cellStyle name="SAPBEXstdItem 3 2 3" xfId="3248" xr:uid="{00000000-0005-0000-0000-000062D90000}"/>
    <cellStyle name="SAPBEXstdItem 3 2 3 2" xfId="3249" xr:uid="{00000000-0005-0000-0000-000063D90000}"/>
    <cellStyle name="SAPBEXstdItem 3 2 3 3" xfId="3250" xr:uid="{00000000-0005-0000-0000-000064D90000}"/>
    <cellStyle name="SAPBEXstdItem 3 2 3 4" xfId="3251" xr:uid="{00000000-0005-0000-0000-000065D90000}"/>
    <cellStyle name="SAPBEXstdItem 3 2 4" xfId="3252" xr:uid="{00000000-0005-0000-0000-000066D90000}"/>
    <cellStyle name="SAPBEXstdItem 3 2 4 2" xfId="3253" xr:uid="{00000000-0005-0000-0000-000067D90000}"/>
    <cellStyle name="SAPBEXstdItem 3 2 4 3" xfId="3254" xr:uid="{00000000-0005-0000-0000-000068D90000}"/>
    <cellStyle name="SAPBEXstdItem 3 2 4 4" xfId="3255" xr:uid="{00000000-0005-0000-0000-000069D90000}"/>
    <cellStyle name="SAPBEXstdItem 3 2 5" xfId="3256" xr:uid="{00000000-0005-0000-0000-00006AD90000}"/>
    <cellStyle name="SAPBEXstdItem 3 2 6" xfId="3257" xr:uid="{00000000-0005-0000-0000-00006BD90000}"/>
    <cellStyle name="SAPBEXstdItem 3 2 7" xfId="3258" xr:uid="{00000000-0005-0000-0000-00006CD90000}"/>
    <cellStyle name="SAPBEXstdItem 3 3" xfId="3259" xr:uid="{00000000-0005-0000-0000-00006DD90000}"/>
    <cellStyle name="SAPBEXstdItem 3 3 2" xfId="3260" xr:uid="{00000000-0005-0000-0000-00006ED90000}"/>
    <cellStyle name="SAPBEXstdItem 3 3 3" xfId="3261" xr:uid="{00000000-0005-0000-0000-00006FD90000}"/>
    <cellStyle name="SAPBEXstdItem 3 3 4" xfId="3262" xr:uid="{00000000-0005-0000-0000-000070D90000}"/>
    <cellStyle name="SAPBEXstdItem 3 4" xfId="3263" xr:uid="{00000000-0005-0000-0000-000071D90000}"/>
    <cellStyle name="SAPBEXstdItem 3 4 2" xfId="3264" xr:uid="{00000000-0005-0000-0000-000072D90000}"/>
    <cellStyle name="SAPBEXstdItem 3 4 3" xfId="3265" xr:uid="{00000000-0005-0000-0000-000073D90000}"/>
    <cellStyle name="SAPBEXstdItem 3 4 4" xfId="3266" xr:uid="{00000000-0005-0000-0000-000074D90000}"/>
    <cellStyle name="SAPBEXstdItem 3 5" xfId="3267" xr:uid="{00000000-0005-0000-0000-000075D90000}"/>
    <cellStyle name="SAPBEXstdItem 3 5 2" xfId="3268" xr:uid="{00000000-0005-0000-0000-000076D90000}"/>
    <cellStyle name="SAPBEXstdItem 3 5 3" xfId="3269" xr:uid="{00000000-0005-0000-0000-000077D90000}"/>
    <cellStyle name="SAPBEXstdItem 3 5 4" xfId="3270" xr:uid="{00000000-0005-0000-0000-000078D90000}"/>
    <cellStyle name="SAPBEXstdItem 3 6" xfId="3271" xr:uid="{00000000-0005-0000-0000-000079D90000}"/>
    <cellStyle name="SAPBEXstdItem 3 7" xfId="3272" xr:uid="{00000000-0005-0000-0000-00007AD90000}"/>
    <cellStyle name="SAPBEXstdItem 3 8" xfId="3273" xr:uid="{00000000-0005-0000-0000-00007BD90000}"/>
    <cellStyle name="SAPBEXstdItem 4" xfId="3274" xr:uid="{00000000-0005-0000-0000-00007CD90000}"/>
    <cellStyle name="SAPBEXstdItem 4 2" xfId="3275" xr:uid="{00000000-0005-0000-0000-00007DD90000}"/>
    <cellStyle name="SAPBEXstdItem 4 2 2" xfId="3276" xr:uid="{00000000-0005-0000-0000-00007ED90000}"/>
    <cellStyle name="SAPBEXstdItem 4 2 3" xfId="3277" xr:uid="{00000000-0005-0000-0000-00007FD90000}"/>
    <cellStyle name="SAPBEXstdItem 4 2 4" xfId="3278" xr:uid="{00000000-0005-0000-0000-000080D90000}"/>
    <cellStyle name="SAPBEXstdItem 4 3" xfId="3279" xr:uid="{00000000-0005-0000-0000-000081D90000}"/>
    <cellStyle name="SAPBEXstdItem 4 3 2" xfId="3280" xr:uid="{00000000-0005-0000-0000-000082D90000}"/>
    <cellStyle name="SAPBEXstdItem 4 3 3" xfId="3281" xr:uid="{00000000-0005-0000-0000-000083D90000}"/>
    <cellStyle name="SAPBEXstdItem 4 3 4" xfId="3282" xr:uid="{00000000-0005-0000-0000-000084D90000}"/>
    <cellStyle name="SAPBEXstdItem 4 4" xfId="3283" xr:uid="{00000000-0005-0000-0000-000085D90000}"/>
    <cellStyle name="SAPBEXstdItem 4 4 2" xfId="3284" xr:uid="{00000000-0005-0000-0000-000086D90000}"/>
    <cellStyle name="SAPBEXstdItem 4 4 3" xfId="3285" xr:uid="{00000000-0005-0000-0000-000087D90000}"/>
    <cellStyle name="SAPBEXstdItem 4 4 4" xfId="3286" xr:uid="{00000000-0005-0000-0000-000088D90000}"/>
    <cellStyle name="SAPBEXstdItem 4 5" xfId="3287" xr:uid="{00000000-0005-0000-0000-000089D90000}"/>
    <cellStyle name="SAPBEXstdItem 4 6" xfId="3288" xr:uid="{00000000-0005-0000-0000-00008AD90000}"/>
    <cellStyle name="SAPBEXstdItem 4 7" xfId="3289" xr:uid="{00000000-0005-0000-0000-00008BD90000}"/>
    <cellStyle name="SAPBEXstdItem 5" xfId="3290" xr:uid="{00000000-0005-0000-0000-00008CD90000}"/>
    <cellStyle name="SAPBEXstdItem 5 2" xfId="3291" xr:uid="{00000000-0005-0000-0000-00008DD90000}"/>
    <cellStyle name="SAPBEXstdItem 5 3" xfId="3292" xr:uid="{00000000-0005-0000-0000-00008ED90000}"/>
    <cellStyle name="SAPBEXstdItem 5 4" xfId="3293" xr:uid="{00000000-0005-0000-0000-00008FD90000}"/>
    <cellStyle name="SAPBEXstdItem 6" xfId="3294" xr:uid="{00000000-0005-0000-0000-000090D90000}"/>
    <cellStyle name="SAPBEXstdItem 6 2" xfId="3295" xr:uid="{00000000-0005-0000-0000-000091D90000}"/>
    <cellStyle name="SAPBEXstdItem 6 3" xfId="3296" xr:uid="{00000000-0005-0000-0000-000092D90000}"/>
    <cellStyle name="SAPBEXstdItem 6 4" xfId="3297" xr:uid="{00000000-0005-0000-0000-000093D90000}"/>
    <cellStyle name="SAPBEXstdItem 7" xfId="3298" xr:uid="{00000000-0005-0000-0000-000094D90000}"/>
    <cellStyle name="SAPBEXstdItem 7 2" xfId="3299" xr:uid="{00000000-0005-0000-0000-000095D90000}"/>
    <cellStyle name="SAPBEXstdItem 7 3" xfId="3300" xr:uid="{00000000-0005-0000-0000-000096D90000}"/>
    <cellStyle name="SAPBEXstdItem 7 4" xfId="3301" xr:uid="{00000000-0005-0000-0000-000097D90000}"/>
    <cellStyle name="SAPBEXstdItem 8" xfId="3302" xr:uid="{00000000-0005-0000-0000-000098D90000}"/>
    <cellStyle name="SAPBEXstdItem 8 2" xfId="3303" xr:uid="{00000000-0005-0000-0000-000099D90000}"/>
    <cellStyle name="SAPBEXstdItem 8 3" xfId="3304" xr:uid="{00000000-0005-0000-0000-00009AD90000}"/>
    <cellStyle name="SAPBEXstdItem 8 4" xfId="3305" xr:uid="{00000000-0005-0000-0000-00009BD90000}"/>
    <cellStyle name="SAPBEXstdItem 8 5" xfId="3306" xr:uid="{00000000-0005-0000-0000-00009CD90000}"/>
    <cellStyle name="SAPBEXstdItem 9" xfId="54376" xr:uid="{00000000-0005-0000-0000-00009DD90000}"/>
    <cellStyle name="SAPBEXstdItem_Cost Study Table" xfId="3307" xr:uid="{00000000-0005-0000-0000-00009ED90000}"/>
    <cellStyle name="SAPBEXtitle" xfId="3308" xr:uid="{00000000-0005-0000-0000-00009FD90000}"/>
    <cellStyle name="SAPBEXtitle 2" xfId="3309" xr:uid="{00000000-0005-0000-0000-0000A0D90000}"/>
    <cellStyle name="SAPBEXtitle 2 2" xfId="3310" xr:uid="{00000000-0005-0000-0000-0000A1D90000}"/>
    <cellStyle name="SAPBEXtitle 2 2 2" xfId="3311" xr:uid="{00000000-0005-0000-0000-0000A2D90000}"/>
    <cellStyle name="SAPBEXtitle 2 2 2 2" xfId="3312" xr:uid="{00000000-0005-0000-0000-0000A3D90000}"/>
    <cellStyle name="SAPBEXtitle 2 2 2 3" xfId="3313" xr:uid="{00000000-0005-0000-0000-0000A4D90000}"/>
    <cellStyle name="SAPBEXtitle 2 2 2 4" xfId="3314" xr:uid="{00000000-0005-0000-0000-0000A5D90000}"/>
    <cellStyle name="SAPBEXtitle 2 2 3" xfId="3315" xr:uid="{00000000-0005-0000-0000-0000A6D90000}"/>
    <cellStyle name="SAPBEXtitle 2 2 3 2" xfId="3316" xr:uid="{00000000-0005-0000-0000-0000A7D90000}"/>
    <cellStyle name="SAPBEXtitle 2 2 3 3" xfId="3317" xr:uid="{00000000-0005-0000-0000-0000A8D90000}"/>
    <cellStyle name="SAPBEXtitle 2 2 3 4" xfId="3318" xr:uid="{00000000-0005-0000-0000-0000A9D90000}"/>
    <cellStyle name="SAPBEXtitle 2 2 4" xfId="3319" xr:uid="{00000000-0005-0000-0000-0000AAD90000}"/>
    <cellStyle name="SAPBEXtitle 2 2 4 2" xfId="3320" xr:uid="{00000000-0005-0000-0000-0000ABD90000}"/>
    <cellStyle name="SAPBEXtitle 2 2 4 3" xfId="3321" xr:uid="{00000000-0005-0000-0000-0000ACD90000}"/>
    <cellStyle name="SAPBEXtitle 2 2 4 4" xfId="3322" xr:uid="{00000000-0005-0000-0000-0000ADD90000}"/>
    <cellStyle name="SAPBEXtitle 2 2 5" xfId="3323" xr:uid="{00000000-0005-0000-0000-0000AED90000}"/>
    <cellStyle name="SAPBEXtitle 2 2 6" xfId="3324" xr:uid="{00000000-0005-0000-0000-0000AFD90000}"/>
    <cellStyle name="SAPBEXtitle 2 2 7" xfId="3325" xr:uid="{00000000-0005-0000-0000-0000B0D90000}"/>
    <cellStyle name="SAPBEXtitle 2 3" xfId="3326" xr:uid="{00000000-0005-0000-0000-0000B1D90000}"/>
    <cellStyle name="SAPBEXtitle 2 3 2" xfId="3327" xr:uid="{00000000-0005-0000-0000-0000B2D90000}"/>
    <cellStyle name="SAPBEXtitle 2 3 3" xfId="3328" xr:uid="{00000000-0005-0000-0000-0000B3D90000}"/>
    <cellStyle name="SAPBEXtitle 2 3 4" xfId="3329" xr:uid="{00000000-0005-0000-0000-0000B4D90000}"/>
    <cellStyle name="SAPBEXtitle 2 4" xfId="3330" xr:uid="{00000000-0005-0000-0000-0000B5D90000}"/>
    <cellStyle name="SAPBEXtitle 2 4 2" xfId="3331" xr:uid="{00000000-0005-0000-0000-0000B6D90000}"/>
    <cellStyle name="SAPBEXtitle 2 4 3" xfId="3332" xr:uid="{00000000-0005-0000-0000-0000B7D90000}"/>
    <cellStyle name="SAPBEXtitle 2 4 4" xfId="3333" xr:uid="{00000000-0005-0000-0000-0000B8D90000}"/>
    <cellStyle name="SAPBEXtitle 2 5" xfId="3334" xr:uid="{00000000-0005-0000-0000-0000B9D90000}"/>
    <cellStyle name="SAPBEXtitle 2 5 2" xfId="3335" xr:uid="{00000000-0005-0000-0000-0000BAD90000}"/>
    <cellStyle name="SAPBEXtitle 2 5 3" xfId="3336" xr:uid="{00000000-0005-0000-0000-0000BBD90000}"/>
    <cellStyle name="SAPBEXtitle 2 5 4" xfId="3337" xr:uid="{00000000-0005-0000-0000-0000BCD90000}"/>
    <cellStyle name="SAPBEXtitle 2 6" xfId="3338" xr:uid="{00000000-0005-0000-0000-0000BDD90000}"/>
    <cellStyle name="SAPBEXtitle 2 7" xfId="3339" xr:uid="{00000000-0005-0000-0000-0000BED90000}"/>
    <cellStyle name="SAPBEXtitle 2 8" xfId="3340" xr:uid="{00000000-0005-0000-0000-0000BFD90000}"/>
    <cellStyle name="SAPBEXtitle 3" xfId="3341" xr:uid="{00000000-0005-0000-0000-0000C0D90000}"/>
    <cellStyle name="SAPBEXtitle 3 2" xfId="3342" xr:uid="{00000000-0005-0000-0000-0000C1D90000}"/>
    <cellStyle name="SAPBEXtitle 3 2 2" xfId="3343" xr:uid="{00000000-0005-0000-0000-0000C2D90000}"/>
    <cellStyle name="SAPBEXtitle 3 2 3" xfId="3344" xr:uid="{00000000-0005-0000-0000-0000C3D90000}"/>
    <cellStyle name="SAPBEXtitle 3 2 4" xfId="3345" xr:uid="{00000000-0005-0000-0000-0000C4D90000}"/>
    <cellStyle name="SAPBEXtitle 3 3" xfId="3346" xr:uid="{00000000-0005-0000-0000-0000C5D90000}"/>
    <cellStyle name="SAPBEXtitle 3 3 2" xfId="3347" xr:uid="{00000000-0005-0000-0000-0000C6D90000}"/>
    <cellStyle name="SAPBEXtitle 3 3 3" xfId="3348" xr:uid="{00000000-0005-0000-0000-0000C7D90000}"/>
    <cellStyle name="SAPBEXtitle 3 3 4" xfId="3349" xr:uid="{00000000-0005-0000-0000-0000C8D90000}"/>
    <cellStyle name="SAPBEXtitle 3 4" xfId="3350" xr:uid="{00000000-0005-0000-0000-0000C9D90000}"/>
    <cellStyle name="SAPBEXtitle 3 4 2" xfId="3351" xr:uid="{00000000-0005-0000-0000-0000CAD90000}"/>
    <cellStyle name="SAPBEXtitle 3 4 3" xfId="3352" xr:uid="{00000000-0005-0000-0000-0000CBD90000}"/>
    <cellStyle name="SAPBEXtitle 3 4 4" xfId="3353" xr:uid="{00000000-0005-0000-0000-0000CCD90000}"/>
    <cellStyle name="SAPBEXtitle 3 5" xfId="3354" xr:uid="{00000000-0005-0000-0000-0000CDD90000}"/>
    <cellStyle name="SAPBEXtitle 3 6" xfId="3355" xr:uid="{00000000-0005-0000-0000-0000CED90000}"/>
    <cellStyle name="SAPBEXtitle 3 7" xfId="3356" xr:uid="{00000000-0005-0000-0000-0000CFD90000}"/>
    <cellStyle name="SAPBEXtitle 4" xfId="3357" xr:uid="{00000000-0005-0000-0000-0000D0D90000}"/>
    <cellStyle name="SAPBEXtitle 4 2" xfId="3358" xr:uid="{00000000-0005-0000-0000-0000D1D90000}"/>
    <cellStyle name="SAPBEXtitle 4 3" xfId="3359" xr:uid="{00000000-0005-0000-0000-0000D2D90000}"/>
    <cellStyle name="SAPBEXtitle 4 4" xfId="3360" xr:uid="{00000000-0005-0000-0000-0000D3D90000}"/>
    <cellStyle name="SAPBEXtitle 5" xfId="3361" xr:uid="{00000000-0005-0000-0000-0000D4D90000}"/>
    <cellStyle name="SAPBEXtitle 5 2" xfId="3362" xr:uid="{00000000-0005-0000-0000-0000D5D90000}"/>
    <cellStyle name="SAPBEXtitle 5 3" xfId="3363" xr:uid="{00000000-0005-0000-0000-0000D6D90000}"/>
    <cellStyle name="SAPBEXtitle 5 4" xfId="3364" xr:uid="{00000000-0005-0000-0000-0000D7D90000}"/>
    <cellStyle name="SAPBEXtitle 6" xfId="3365" xr:uid="{00000000-0005-0000-0000-0000D8D90000}"/>
    <cellStyle name="SAPBEXtitle 6 2" xfId="3366" xr:uid="{00000000-0005-0000-0000-0000D9D90000}"/>
    <cellStyle name="SAPBEXtitle 6 3" xfId="3367" xr:uid="{00000000-0005-0000-0000-0000DAD90000}"/>
    <cellStyle name="SAPBEXtitle 6 4" xfId="3368" xr:uid="{00000000-0005-0000-0000-0000DBD90000}"/>
    <cellStyle name="SAPBEXtitle 7" xfId="3369" xr:uid="{00000000-0005-0000-0000-0000DCD90000}"/>
    <cellStyle name="SAPBEXtitle 7 2" xfId="3370" xr:uid="{00000000-0005-0000-0000-0000DDD90000}"/>
    <cellStyle name="SAPBEXtitle 7 3" xfId="3371" xr:uid="{00000000-0005-0000-0000-0000DED90000}"/>
    <cellStyle name="SAPBEXtitle 7 4" xfId="3372" xr:uid="{00000000-0005-0000-0000-0000DFD90000}"/>
    <cellStyle name="SAPBEXtitle 7 5" xfId="3373" xr:uid="{00000000-0005-0000-0000-0000E0D90000}"/>
    <cellStyle name="SAPBEXtitle 8" xfId="54377" xr:uid="{00000000-0005-0000-0000-0000E1D90000}"/>
    <cellStyle name="SAPBEXundefined" xfId="3374" xr:uid="{00000000-0005-0000-0000-0000E2D90000}"/>
    <cellStyle name="SAPBEXundefined 2" xfId="3375" xr:uid="{00000000-0005-0000-0000-0000E3D90000}"/>
    <cellStyle name="SAPBEXundefined 2 2" xfId="3376" xr:uid="{00000000-0005-0000-0000-0000E4D90000}"/>
    <cellStyle name="SAPBEXundefined 2 2 2" xfId="3377" xr:uid="{00000000-0005-0000-0000-0000E5D90000}"/>
    <cellStyle name="SAPBEXundefined 2 2 2 2" xfId="3378" xr:uid="{00000000-0005-0000-0000-0000E6D90000}"/>
    <cellStyle name="SAPBEXundefined 2 2 2 3" xfId="3379" xr:uid="{00000000-0005-0000-0000-0000E7D90000}"/>
    <cellStyle name="SAPBEXundefined 2 2 2 4" xfId="3380" xr:uid="{00000000-0005-0000-0000-0000E8D90000}"/>
    <cellStyle name="SAPBEXundefined 2 2 3" xfId="3381" xr:uid="{00000000-0005-0000-0000-0000E9D90000}"/>
    <cellStyle name="SAPBEXundefined 2 2 3 2" xfId="3382" xr:uid="{00000000-0005-0000-0000-0000EAD90000}"/>
    <cellStyle name="SAPBEXundefined 2 2 3 3" xfId="3383" xr:uid="{00000000-0005-0000-0000-0000EBD90000}"/>
    <cellStyle name="SAPBEXundefined 2 2 3 4" xfId="3384" xr:uid="{00000000-0005-0000-0000-0000ECD90000}"/>
    <cellStyle name="SAPBEXundefined 2 2 4" xfId="3385" xr:uid="{00000000-0005-0000-0000-0000EDD90000}"/>
    <cellStyle name="SAPBEXundefined 2 2 4 2" xfId="3386" xr:uid="{00000000-0005-0000-0000-0000EED90000}"/>
    <cellStyle name="SAPBEXundefined 2 2 4 3" xfId="3387" xr:uid="{00000000-0005-0000-0000-0000EFD90000}"/>
    <cellStyle name="SAPBEXundefined 2 2 4 4" xfId="3388" xr:uid="{00000000-0005-0000-0000-0000F0D90000}"/>
    <cellStyle name="SAPBEXundefined 2 2 5" xfId="3389" xr:uid="{00000000-0005-0000-0000-0000F1D90000}"/>
    <cellStyle name="SAPBEXundefined 2 2 6" xfId="3390" xr:uid="{00000000-0005-0000-0000-0000F2D90000}"/>
    <cellStyle name="SAPBEXundefined 2 2 7" xfId="3391" xr:uid="{00000000-0005-0000-0000-0000F3D90000}"/>
    <cellStyle name="SAPBEXundefined 2 3" xfId="3392" xr:uid="{00000000-0005-0000-0000-0000F4D90000}"/>
    <cellStyle name="SAPBEXundefined 2 3 2" xfId="3393" xr:uid="{00000000-0005-0000-0000-0000F5D90000}"/>
    <cellStyle name="SAPBEXundefined 2 3 3" xfId="3394" xr:uid="{00000000-0005-0000-0000-0000F6D90000}"/>
    <cellStyle name="SAPBEXundefined 2 3 4" xfId="3395" xr:uid="{00000000-0005-0000-0000-0000F7D90000}"/>
    <cellStyle name="SAPBEXundefined 2 4" xfId="3396" xr:uid="{00000000-0005-0000-0000-0000F8D90000}"/>
    <cellStyle name="SAPBEXundefined 2 4 2" xfId="3397" xr:uid="{00000000-0005-0000-0000-0000F9D90000}"/>
    <cellStyle name="SAPBEXundefined 2 4 3" xfId="3398" xr:uid="{00000000-0005-0000-0000-0000FAD90000}"/>
    <cellStyle name="SAPBEXundefined 2 4 4" xfId="3399" xr:uid="{00000000-0005-0000-0000-0000FBD90000}"/>
    <cellStyle name="SAPBEXundefined 2 5" xfId="3400" xr:uid="{00000000-0005-0000-0000-0000FCD90000}"/>
    <cellStyle name="SAPBEXundefined 2 5 2" xfId="3401" xr:uid="{00000000-0005-0000-0000-0000FDD90000}"/>
    <cellStyle name="SAPBEXundefined 2 5 3" xfId="3402" xr:uid="{00000000-0005-0000-0000-0000FED90000}"/>
    <cellStyle name="SAPBEXundefined 2 5 4" xfId="3403" xr:uid="{00000000-0005-0000-0000-0000FFD90000}"/>
    <cellStyle name="SAPBEXundefined 2 6" xfId="3404" xr:uid="{00000000-0005-0000-0000-000000DA0000}"/>
    <cellStyle name="SAPBEXundefined 2 7" xfId="3405" xr:uid="{00000000-0005-0000-0000-000001DA0000}"/>
    <cellStyle name="SAPBEXundefined 2 8" xfId="3406" xr:uid="{00000000-0005-0000-0000-000002DA0000}"/>
    <cellStyle name="SAPBEXundefined 3" xfId="3407" xr:uid="{00000000-0005-0000-0000-000003DA0000}"/>
    <cellStyle name="SAPBEXundefined 3 2" xfId="3408" xr:uid="{00000000-0005-0000-0000-000004DA0000}"/>
    <cellStyle name="SAPBEXundefined 3 2 2" xfId="3409" xr:uid="{00000000-0005-0000-0000-000005DA0000}"/>
    <cellStyle name="SAPBEXundefined 3 2 3" xfId="3410" xr:uid="{00000000-0005-0000-0000-000006DA0000}"/>
    <cellStyle name="SAPBEXundefined 3 2 4" xfId="3411" xr:uid="{00000000-0005-0000-0000-000007DA0000}"/>
    <cellStyle name="SAPBEXundefined 3 3" xfId="3412" xr:uid="{00000000-0005-0000-0000-000008DA0000}"/>
    <cellStyle name="SAPBEXundefined 3 3 2" xfId="3413" xr:uid="{00000000-0005-0000-0000-000009DA0000}"/>
    <cellStyle name="SAPBEXundefined 3 3 3" xfId="3414" xr:uid="{00000000-0005-0000-0000-00000ADA0000}"/>
    <cellStyle name="SAPBEXundefined 3 3 4" xfId="3415" xr:uid="{00000000-0005-0000-0000-00000BDA0000}"/>
    <cellStyle name="SAPBEXundefined 3 4" xfId="3416" xr:uid="{00000000-0005-0000-0000-00000CDA0000}"/>
    <cellStyle name="SAPBEXundefined 3 4 2" xfId="3417" xr:uid="{00000000-0005-0000-0000-00000DDA0000}"/>
    <cellStyle name="SAPBEXundefined 3 4 3" xfId="3418" xr:uid="{00000000-0005-0000-0000-00000EDA0000}"/>
    <cellStyle name="SAPBEXundefined 3 4 4" xfId="3419" xr:uid="{00000000-0005-0000-0000-00000FDA0000}"/>
    <cellStyle name="SAPBEXundefined 3 5" xfId="3420" xr:uid="{00000000-0005-0000-0000-000010DA0000}"/>
    <cellStyle name="SAPBEXundefined 3 6" xfId="3421" xr:uid="{00000000-0005-0000-0000-000011DA0000}"/>
    <cellStyle name="SAPBEXundefined 3 7" xfId="3422" xr:uid="{00000000-0005-0000-0000-000012DA0000}"/>
    <cellStyle name="SAPBEXundefined 4" xfId="3423" xr:uid="{00000000-0005-0000-0000-000013DA0000}"/>
    <cellStyle name="SAPBEXundefined 4 2" xfId="3424" xr:uid="{00000000-0005-0000-0000-000014DA0000}"/>
    <cellStyle name="SAPBEXundefined 4 3" xfId="3425" xr:uid="{00000000-0005-0000-0000-000015DA0000}"/>
    <cellStyle name="SAPBEXundefined 4 4" xfId="3426" xr:uid="{00000000-0005-0000-0000-000016DA0000}"/>
    <cellStyle name="SAPBEXundefined 5" xfId="3427" xr:uid="{00000000-0005-0000-0000-000017DA0000}"/>
    <cellStyle name="SAPBEXundefined 5 2" xfId="3428" xr:uid="{00000000-0005-0000-0000-000018DA0000}"/>
    <cellStyle name="SAPBEXundefined 5 3" xfId="3429" xr:uid="{00000000-0005-0000-0000-000019DA0000}"/>
    <cellStyle name="SAPBEXundefined 5 4" xfId="3430" xr:uid="{00000000-0005-0000-0000-00001ADA0000}"/>
    <cellStyle name="SAPBEXundefined 6" xfId="3431" xr:uid="{00000000-0005-0000-0000-00001BDA0000}"/>
    <cellStyle name="SAPBEXundefined 6 2" xfId="3432" xr:uid="{00000000-0005-0000-0000-00001CDA0000}"/>
    <cellStyle name="SAPBEXundefined 6 3" xfId="3433" xr:uid="{00000000-0005-0000-0000-00001DDA0000}"/>
    <cellStyle name="SAPBEXundefined 6 4" xfId="3434" xr:uid="{00000000-0005-0000-0000-00001EDA0000}"/>
    <cellStyle name="SAPBEXundefined 7" xfId="3435" xr:uid="{00000000-0005-0000-0000-00001FDA0000}"/>
    <cellStyle name="SAPBEXundefined 7 2" xfId="3436" xr:uid="{00000000-0005-0000-0000-000020DA0000}"/>
    <cellStyle name="SAPBEXundefined 7 3" xfId="3437" xr:uid="{00000000-0005-0000-0000-000021DA0000}"/>
    <cellStyle name="SAPBEXundefined 7 4" xfId="3438" xr:uid="{00000000-0005-0000-0000-000022DA0000}"/>
    <cellStyle name="SAPBEXundefined 7 5" xfId="3439" xr:uid="{00000000-0005-0000-0000-000023DA0000}"/>
    <cellStyle name="SAPBEXundefined 8" xfId="54378" xr:uid="{00000000-0005-0000-0000-000024DA0000}"/>
    <cellStyle name="SAPBEXundefined_Cost Study Table" xfId="3440" xr:uid="{00000000-0005-0000-0000-000025DA0000}"/>
    <cellStyle name="Schlecht 2" xfId="54379" xr:uid="{00000000-0005-0000-0000-000026DA0000}"/>
    <cellStyle name="Scott" xfId="3441" xr:uid="{00000000-0005-0000-0000-000027DA0000}"/>
    <cellStyle name="Separador de milhares [0]_2005 SALES PLAN MACHINES - ACCESSORIES" xfId="3442" xr:uid="{00000000-0005-0000-0000-000028DA0000}"/>
    <cellStyle name="standard" xfId="3443" xr:uid="{00000000-0005-0000-0000-000029DA0000}"/>
    <cellStyle name="Standard 2" xfId="54380" xr:uid="{00000000-0005-0000-0000-00002ADA0000}"/>
    <cellStyle name="Standard 3" xfId="54381" xr:uid="{00000000-0005-0000-0000-00002BDA0000}"/>
    <cellStyle name="Standard 3 2" xfId="54382" xr:uid="{00000000-0005-0000-0000-00002CDA0000}"/>
    <cellStyle name="Standard 3 2 2" xfId="54383" xr:uid="{00000000-0005-0000-0000-00002DDA0000}"/>
    <cellStyle name="Standard 3 2 2 2" xfId="54384" xr:uid="{00000000-0005-0000-0000-00002EDA0000}"/>
    <cellStyle name="Standard 3 2 2 2 2" xfId="54385" xr:uid="{00000000-0005-0000-0000-00002FDA0000}"/>
    <cellStyle name="Standard 3 2 2 3" xfId="54386" xr:uid="{00000000-0005-0000-0000-000030DA0000}"/>
    <cellStyle name="Standard 3 2 2 4" xfId="56602" xr:uid="{00000000-0005-0000-0000-000031DA0000}"/>
    <cellStyle name="Standard 3 2 3" xfId="54387" xr:uid="{00000000-0005-0000-0000-000032DA0000}"/>
    <cellStyle name="Standard 3 2 3 2" xfId="54388" xr:uid="{00000000-0005-0000-0000-000033DA0000}"/>
    <cellStyle name="Standard 3 2 4" xfId="54389" xr:uid="{00000000-0005-0000-0000-000034DA0000}"/>
    <cellStyle name="Standard 3 2 5" xfId="56601" xr:uid="{00000000-0005-0000-0000-000035DA0000}"/>
    <cellStyle name="Standard 4" xfId="54390" xr:uid="{00000000-0005-0000-0000-000036DA0000}"/>
    <cellStyle name="Standard 4 2" xfId="54391" xr:uid="{00000000-0005-0000-0000-000037DA0000}"/>
    <cellStyle name="Standard 4 2 2" xfId="54392" xr:uid="{00000000-0005-0000-0000-000038DA0000}"/>
    <cellStyle name="Standard 4 2 2 2" xfId="54393" xr:uid="{00000000-0005-0000-0000-000039DA0000}"/>
    <cellStyle name="Standard 4 2 2 2 2" xfId="54394" xr:uid="{00000000-0005-0000-0000-00003ADA0000}"/>
    <cellStyle name="Standard 4 2 2 3" xfId="54395" xr:uid="{00000000-0005-0000-0000-00003BDA0000}"/>
    <cellStyle name="Standard 4 2 2 4" xfId="56603" xr:uid="{00000000-0005-0000-0000-00003CDA0000}"/>
    <cellStyle name="Standard 4 2 3" xfId="54396" xr:uid="{00000000-0005-0000-0000-00003DDA0000}"/>
    <cellStyle name="Standard 4 2 4" xfId="54397" xr:uid="{00000000-0005-0000-0000-00003EDA0000}"/>
    <cellStyle name="Standard 4 2 4 2" xfId="54398" xr:uid="{00000000-0005-0000-0000-00003FDA0000}"/>
    <cellStyle name="Standard 4 2 4 2 2" xfId="54399" xr:uid="{00000000-0005-0000-0000-000040DA0000}"/>
    <cellStyle name="Standard 4 2 4 3" xfId="54400" xr:uid="{00000000-0005-0000-0000-000041DA0000}"/>
    <cellStyle name="Standard 4 2 4 4" xfId="56604" xr:uid="{00000000-0005-0000-0000-000042DA0000}"/>
    <cellStyle name="Standard 4 2 5" xfId="54401" xr:uid="{00000000-0005-0000-0000-000043DA0000}"/>
    <cellStyle name="Standard 4 2 5 2" xfId="54402" xr:uid="{00000000-0005-0000-0000-000044DA0000}"/>
    <cellStyle name="Standard 4 2 5 2 2" xfId="54403" xr:uid="{00000000-0005-0000-0000-000045DA0000}"/>
    <cellStyle name="Standard 4 2 5 3" xfId="54404" xr:uid="{00000000-0005-0000-0000-000046DA0000}"/>
    <cellStyle name="Standard 4 2 5 4" xfId="56605" xr:uid="{00000000-0005-0000-0000-000047DA0000}"/>
    <cellStyle name="Standard 4 3" xfId="54405" xr:uid="{00000000-0005-0000-0000-000048DA0000}"/>
    <cellStyle name="Standard 4 3 2" xfId="54406" xr:uid="{00000000-0005-0000-0000-000049DA0000}"/>
    <cellStyle name="Standard 4 3 2 2" xfId="54407" xr:uid="{00000000-0005-0000-0000-00004ADA0000}"/>
    <cellStyle name="Standard 4 3 2 2 2" xfId="54408" xr:uid="{00000000-0005-0000-0000-00004BDA0000}"/>
    <cellStyle name="Standard 4 3 2 3" xfId="54409" xr:uid="{00000000-0005-0000-0000-00004CDA0000}"/>
    <cellStyle name="Standard 4 3 2 4" xfId="56607" xr:uid="{00000000-0005-0000-0000-00004DDA0000}"/>
    <cellStyle name="Standard 4 3 3" xfId="54410" xr:uid="{00000000-0005-0000-0000-00004EDA0000}"/>
    <cellStyle name="Standard 4 3 3 2" xfId="54411" xr:uid="{00000000-0005-0000-0000-00004FDA0000}"/>
    <cellStyle name="Standard 4 3 4" xfId="54412" xr:uid="{00000000-0005-0000-0000-000050DA0000}"/>
    <cellStyle name="Standard 4 3 5" xfId="56606" xr:uid="{00000000-0005-0000-0000-000051DA0000}"/>
    <cellStyle name="Standard 4 4" xfId="54413" xr:uid="{00000000-0005-0000-0000-000052DA0000}"/>
    <cellStyle name="Standard 4 4 2" xfId="54414" xr:uid="{00000000-0005-0000-0000-000053DA0000}"/>
    <cellStyle name="Standard 4 4 2 2" xfId="54415" xr:uid="{00000000-0005-0000-0000-000054DA0000}"/>
    <cellStyle name="Standard 4 4 3" xfId="54416" xr:uid="{00000000-0005-0000-0000-000055DA0000}"/>
    <cellStyle name="Standard 4 4 4" xfId="56608" xr:uid="{00000000-0005-0000-0000-000056DA0000}"/>
    <cellStyle name="Standard 4 5" xfId="54417" xr:uid="{00000000-0005-0000-0000-000057DA0000}"/>
    <cellStyle name="Standard 5" xfId="54418" xr:uid="{00000000-0005-0000-0000-000058DA0000}"/>
    <cellStyle name="Standard 5 2" xfId="54419" xr:uid="{00000000-0005-0000-0000-000059DA0000}"/>
    <cellStyle name="Standard 5 2 2" xfId="54420" xr:uid="{00000000-0005-0000-0000-00005ADA0000}"/>
    <cellStyle name="Standard 5 2 2 2" xfId="54421" xr:uid="{00000000-0005-0000-0000-00005BDA0000}"/>
    <cellStyle name="Standard 5 2 3" xfId="54422" xr:uid="{00000000-0005-0000-0000-00005CDA0000}"/>
    <cellStyle name="Standard 5 2 4" xfId="56610" xr:uid="{00000000-0005-0000-0000-00005DDA0000}"/>
    <cellStyle name="Standard 5 3" xfId="54423" xr:uid="{00000000-0005-0000-0000-00005EDA0000}"/>
    <cellStyle name="Standard 5 3 2" xfId="54424" xr:uid="{00000000-0005-0000-0000-00005FDA0000}"/>
    <cellStyle name="Standard 5 4" xfId="54425" xr:uid="{00000000-0005-0000-0000-000060DA0000}"/>
    <cellStyle name="Standard 5 5" xfId="56609" xr:uid="{00000000-0005-0000-0000-000061DA0000}"/>
    <cellStyle name="Standard_1120" xfId="54426" xr:uid="{00000000-0005-0000-0000-000062DA0000}"/>
    <cellStyle name="Stil 1" xfId="54427" xr:uid="{00000000-0005-0000-0000-000063DA0000}"/>
    <cellStyle name="Stil 1 2" xfId="54428" xr:uid="{00000000-0005-0000-0000-000064DA0000}"/>
    <cellStyle name="STYL1 - Formatvorlage8" xfId="3444" xr:uid="{00000000-0005-0000-0000-000065DA0000}"/>
    <cellStyle name="Style 1" xfId="3445" xr:uid="{00000000-0005-0000-0000-000066DA0000}"/>
    <cellStyle name="Style 1 2" xfId="3446" xr:uid="{00000000-0005-0000-0000-000067DA0000}"/>
    <cellStyle name="Style 1 2 2" xfId="54429" xr:uid="{00000000-0005-0000-0000-000068DA0000}"/>
    <cellStyle name="Style 1 2 3" xfId="54430" xr:uid="{00000000-0005-0000-0000-000069DA0000}"/>
    <cellStyle name="Style 1 2 4" xfId="54431" xr:uid="{00000000-0005-0000-0000-00006ADA0000}"/>
    <cellStyle name="Style 1 3" xfId="3447" xr:uid="{00000000-0005-0000-0000-00006BDA0000}"/>
    <cellStyle name="Style 1 3 2" xfId="54432" xr:uid="{00000000-0005-0000-0000-00006CDA0000}"/>
    <cellStyle name="Style 1 3 3" xfId="54433" xr:uid="{00000000-0005-0000-0000-00006DDA0000}"/>
    <cellStyle name="Style 1 4" xfId="54434" xr:uid="{00000000-0005-0000-0000-00006EDA0000}"/>
    <cellStyle name="Style 1 5" xfId="54435" xr:uid="{00000000-0005-0000-0000-00006FDA0000}"/>
    <cellStyle name="Style 1 6" xfId="54436" xr:uid="{00000000-0005-0000-0000-000070DA0000}"/>
    <cellStyle name="Style 1 7" xfId="54437" xr:uid="{00000000-0005-0000-0000-000071DA0000}"/>
    <cellStyle name="Table Headings Center" xfId="56611" xr:uid="{00000000-0005-0000-0000-000072DA0000}"/>
    <cellStyle name="Table Headings Center 2" xfId="56612" xr:uid="{00000000-0005-0000-0000-000073DA0000}"/>
    <cellStyle name="Title 2" xfId="3448" xr:uid="{00000000-0005-0000-0000-000074DA0000}"/>
    <cellStyle name="Title 2 2" xfId="3449" xr:uid="{00000000-0005-0000-0000-000075DA0000}"/>
    <cellStyle name="Title 3" xfId="3450" xr:uid="{00000000-0005-0000-0000-000076DA0000}"/>
    <cellStyle name="Title 4" xfId="54438" xr:uid="{00000000-0005-0000-0000-000077DA0000}"/>
    <cellStyle name="Title Line" xfId="3451" xr:uid="{00000000-0005-0000-0000-000078DA0000}"/>
    <cellStyle name="Total 2" xfId="3452" xr:uid="{00000000-0005-0000-0000-000079DA0000}"/>
    <cellStyle name="Total 2 10" xfId="3453" xr:uid="{00000000-0005-0000-0000-00007ADA0000}"/>
    <cellStyle name="Total 2 11" xfId="3454" xr:uid="{00000000-0005-0000-0000-00007BDA0000}"/>
    <cellStyle name="Total 2 12" xfId="54439" xr:uid="{00000000-0005-0000-0000-00007CDA0000}"/>
    <cellStyle name="Total 2 13" xfId="54440" xr:uid="{00000000-0005-0000-0000-00007DDA0000}"/>
    <cellStyle name="Total 2 2" xfId="3455" xr:uid="{00000000-0005-0000-0000-00007EDA0000}"/>
    <cellStyle name="Total 2 2 2" xfId="3456" xr:uid="{00000000-0005-0000-0000-00007FDA0000}"/>
    <cellStyle name="Total 2 2 2 2" xfId="3457" xr:uid="{00000000-0005-0000-0000-000080DA0000}"/>
    <cellStyle name="Total 2 2 2 2 2" xfId="3458" xr:uid="{00000000-0005-0000-0000-000081DA0000}"/>
    <cellStyle name="Total 2 2 2 2 3" xfId="3459" xr:uid="{00000000-0005-0000-0000-000082DA0000}"/>
    <cellStyle name="Total 2 2 2 2 4" xfId="3460" xr:uid="{00000000-0005-0000-0000-000083DA0000}"/>
    <cellStyle name="Total 2 2 2 3" xfId="3461" xr:uid="{00000000-0005-0000-0000-000084DA0000}"/>
    <cellStyle name="Total 2 2 2 3 2" xfId="3462" xr:uid="{00000000-0005-0000-0000-000085DA0000}"/>
    <cellStyle name="Total 2 2 2 3 3" xfId="3463" xr:uid="{00000000-0005-0000-0000-000086DA0000}"/>
    <cellStyle name="Total 2 2 2 3 4" xfId="3464" xr:uid="{00000000-0005-0000-0000-000087DA0000}"/>
    <cellStyle name="Total 2 2 2 4" xfId="3465" xr:uid="{00000000-0005-0000-0000-000088DA0000}"/>
    <cellStyle name="Total 2 2 2 4 2" xfId="3466" xr:uid="{00000000-0005-0000-0000-000089DA0000}"/>
    <cellStyle name="Total 2 2 2 4 3" xfId="3467" xr:uid="{00000000-0005-0000-0000-00008ADA0000}"/>
    <cellStyle name="Total 2 2 2 4 4" xfId="3468" xr:uid="{00000000-0005-0000-0000-00008BDA0000}"/>
    <cellStyle name="Total 2 2 2 5" xfId="3469" xr:uid="{00000000-0005-0000-0000-00008CDA0000}"/>
    <cellStyle name="Total 2 2 2 6" xfId="3470" xr:uid="{00000000-0005-0000-0000-00008DDA0000}"/>
    <cellStyle name="Total 2 2 2 7" xfId="3471" xr:uid="{00000000-0005-0000-0000-00008EDA0000}"/>
    <cellStyle name="Total 2 2 3" xfId="3472" xr:uid="{00000000-0005-0000-0000-00008FDA0000}"/>
    <cellStyle name="Total 2 2 3 2" xfId="3473" xr:uid="{00000000-0005-0000-0000-000090DA0000}"/>
    <cellStyle name="Total 2 2 3 3" xfId="3474" xr:uid="{00000000-0005-0000-0000-000091DA0000}"/>
    <cellStyle name="Total 2 2 3 4" xfId="3475" xr:uid="{00000000-0005-0000-0000-000092DA0000}"/>
    <cellStyle name="Total 2 2 4" xfId="3476" xr:uid="{00000000-0005-0000-0000-000093DA0000}"/>
    <cellStyle name="Total 2 2 4 2" xfId="3477" xr:uid="{00000000-0005-0000-0000-000094DA0000}"/>
    <cellStyle name="Total 2 2 4 3" xfId="3478" xr:uid="{00000000-0005-0000-0000-000095DA0000}"/>
    <cellStyle name="Total 2 2 4 4" xfId="3479" xr:uid="{00000000-0005-0000-0000-000096DA0000}"/>
    <cellStyle name="Total 2 2 5" xfId="3480" xr:uid="{00000000-0005-0000-0000-000097DA0000}"/>
    <cellStyle name="Total 2 2 5 2" xfId="3481" xr:uid="{00000000-0005-0000-0000-000098DA0000}"/>
    <cellStyle name="Total 2 2 5 3" xfId="3482" xr:uid="{00000000-0005-0000-0000-000099DA0000}"/>
    <cellStyle name="Total 2 2 5 4" xfId="3483" xr:uid="{00000000-0005-0000-0000-00009ADA0000}"/>
    <cellStyle name="Total 2 2 6" xfId="3484" xr:uid="{00000000-0005-0000-0000-00009BDA0000}"/>
    <cellStyle name="Total 2 2 7" xfId="3485" xr:uid="{00000000-0005-0000-0000-00009CDA0000}"/>
    <cellStyle name="Total 2 2 8" xfId="3486" xr:uid="{00000000-0005-0000-0000-00009DDA0000}"/>
    <cellStyle name="Total 2 3" xfId="3487" xr:uid="{00000000-0005-0000-0000-00009EDA0000}"/>
    <cellStyle name="Total 2 3 2" xfId="3488" xr:uid="{00000000-0005-0000-0000-00009FDA0000}"/>
    <cellStyle name="Total 2 3 2 2" xfId="3489" xr:uid="{00000000-0005-0000-0000-0000A0DA0000}"/>
    <cellStyle name="Total 2 3 2 3" xfId="3490" xr:uid="{00000000-0005-0000-0000-0000A1DA0000}"/>
    <cellStyle name="Total 2 3 2 4" xfId="3491" xr:uid="{00000000-0005-0000-0000-0000A2DA0000}"/>
    <cellStyle name="Total 2 3 3" xfId="3492" xr:uid="{00000000-0005-0000-0000-0000A3DA0000}"/>
    <cellStyle name="Total 2 3 3 2" xfId="3493" xr:uid="{00000000-0005-0000-0000-0000A4DA0000}"/>
    <cellStyle name="Total 2 3 3 3" xfId="3494" xr:uid="{00000000-0005-0000-0000-0000A5DA0000}"/>
    <cellStyle name="Total 2 3 3 4" xfId="3495" xr:uid="{00000000-0005-0000-0000-0000A6DA0000}"/>
    <cellStyle name="Total 2 3 4" xfId="3496" xr:uid="{00000000-0005-0000-0000-0000A7DA0000}"/>
    <cellStyle name="Total 2 3 4 2" xfId="3497" xr:uid="{00000000-0005-0000-0000-0000A8DA0000}"/>
    <cellStyle name="Total 2 3 4 3" xfId="3498" xr:uid="{00000000-0005-0000-0000-0000A9DA0000}"/>
    <cellStyle name="Total 2 3 4 4" xfId="3499" xr:uid="{00000000-0005-0000-0000-0000AADA0000}"/>
    <cellStyle name="Total 2 3 5" xfId="3500" xr:uid="{00000000-0005-0000-0000-0000ABDA0000}"/>
    <cellStyle name="Total 2 3 6" xfId="3501" xr:uid="{00000000-0005-0000-0000-0000ACDA0000}"/>
    <cellStyle name="Total 2 3 7" xfId="3502" xr:uid="{00000000-0005-0000-0000-0000ADDA0000}"/>
    <cellStyle name="Total 2 4" xfId="3503" xr:uid="{00000000-0005-0000-0000-0000AEDA0000}"/>
    <cellStyle name="Total 2 4 2" xfId="3504" xr:uid="{00000000-0005-0000-0000-0000AFDA0000}"/>
    <cellStyle name="Total 2 4 3" xfId="3505" xr:uid="{00000000-0005-0000-0000-0000B0DA0000}"/>
    <cellStyle name="Total 2 4 4" xfId="3506" xr:uid="{00000000-0005-0000-0000-0000B1DA0000}"/>
    <cellStyle name="Total 2 5" xfId="3507" xr:uid="{00000000-0005-0000-0000-0000B2DA0000}"/>
    <cellStyle name="Total 2 5 2" xfId="3508" xr:uid="{00000000-0005-0000-0000-0000B3DA0000}"/>
    <cellStyle name="Total 2 5 3" xfId="3509" xr:uid="{00000000-0005-0000-0000-0000B4DA0000}"/>
    <cellStyle name="Total 2 5 4" xfId="3510" xr:uid="{00000000-0005-0000-0000-0000B5DA0000}"/>
    <cellStyle name="Total 2 6" xfId="3511" xr:uid="{00000000-0005-0000-0000-0000B6DA0000}"/>
    <cellStyle name="Total 2 6 2" xfId="3512" xr:uid="{00000000-0005-0000-0000-0000B7DA0000}"/>
    <cellStyle name="Total 2 6 3" xfId="3513" xr:uid="{00000000-0005-0000-0000-0000B8DA0000}"/>
    <cellStyle name="Total 2 6 4" xfId="3514" xr:uid="{00000000-0005-0000-0000-0000B9DA0000}"/>
    <cellStyle name="Total 2 7" xfId="3515" xr:uid="{00000000-0005-0000-0000-0000BADA0000}"/>
    <cellStyle name="Total 2 7 2" xfId="3516" xr:uid="{00000000-0005-0000-0000-0000BBDA0000}"/>
    <cellStyle name="Total 2 7 3" xfId="3517" xr:uid="{00000000-0005-0000-0000-0000BCDA0000}"/>
    <cellStyle name="Total 2 7 4" xfId="3518" xr:uid="{00000000-0005-0000-0000-0000BDDA0000}"/>
    <cellStyle name="Total 2 7 5" xfId="3519" xr:uid="{00000000-0005-0000-0000-0000BEDA0000}"/>
    <cellStyle name="Total 2 8" xfId="3520" xr:uid="{00000000-0005-0000-0000-0000BFDA0000}"/>
    <cellStyle name="Total 2 8 2" xfId="3521" xr:uid="{00000000-0005-0000-0000-0000C0DA0000}"/>
    <cellStyle name="Total 2 8 3" xfId="3522" xr:uid="{00000000-0005-0000-0000-0000C1DA0000}"/>
    <cellStyle name="Total 2 8 4" xfId="3523" xr:uid="{00000000-0005-0000-0000-0000C2DA0000}"/>
    <cellStyle name="Total 2 9" xfId="3524" xr:uid="{00000000-0005-0000-0000-0000C3DA0000}"/>
    <cellStyle name="Total 3" xfId="3525" xr:uid="{00000000-0005-0000-0000-0000C4DA0000}"/>
    <cellStyle name="Total 3 10" xfId="54441" xr:uid="{00000000-0005-0000-0000-0000C5DA0000}"/>
    <cellStyle name="Total 3 2" xfId="3526" xr:uid="{00000000-0005-0000-0000-0000C6DA0000}"/>
    <cellStyle name="Total 3 2 2" xfId="3527" xr:uid="{00000000-0005-0000-0000-0000C7DA0000}"/>
    <cellStyle name="Total 3 2 2 2" xfId="3528" xr:uid="{00000000-0005-0000-0000-0000C8DA0000}"/>
    <cellStyle name="Total 3 2 2 2 2" xfId="3529" xr:uid="{00000000-0005-0000-0000-0000C9DA0000}"/>
    <cellStyle name="Total 3 2 2 2 3" xfId="3530" xr:uid="{00000000-0005-0000-0000-0000CADA0000}"/>
    <cellStyle name="Total 3 2 2 2 4" xfId="3531" xr:uid="{00000000-0005-0000-0000-0000CBDA0000}"/>
    <cellStyle name="Total 3 2 2 3" xfId="3532" xr:uid="{00000000-0005-0000-0000-0000CCDA0000}"/>
    <cellStyle name="Total 3 2 2 3 2" xfId="3533" xr:uid="{00000000-0005-0000-0000-0000CDDA0000}"/>
    <cellStyle name="Total 3 2 2 3 3" xfId="3534" xr:uid="{00000000-0005-0000-0000-0000CEDA0000}"/>
    <cellStyle name="Total 3 2 2 3 4" xfId="3535" xr:uid="{00000000-0005-0000-0000-0000CFDA0000}"/>
    <cellStyle name="Total 3 2 2 4" xfId="3536" xr:uid="{00000000-0005-0000-0000-0000D0DA0000}"/>
    <cellStyle name="Total 3 2 2 4 2" xfId="3537" xr:uid="{00000000-0005-0000-0000-0000D1DA0000}"/>
    <cellStyle name="Total 3 2 2 4 3" xfId="3538" xr:uid="{00000000-0005-0000-0000-0000D2DA0000}"/>
    <cellStyle name="Total 3 2 2 4 4" xfId="3539" xr:uid="{00000000-0005-0000-0000-0000D3DA0000}"/>
    <cellStyle name="Total 3 2 2 5" xfId="3540" xr:uid="{00000000-0005-0000-0000-0000D4DA0000}"/>
    <cellStyle name="Total 3 2 2 6" xfId="3541" xr:uid="{00000000-0005-0000-0000-0000D5DA0000}"/>
    <cellStyle name="Total 3 2 2 7" xfId="3542" xr:uid="{00000000-0005-0000-0000-0000D6DA0000}"/>
    <cellStyle name="Total 3 2 3" xfId="3543" xr:uid="{00000000-0005-0000-0000-0000D7DA0000}"/>
    <cellStyle name="Total 3 2 3 2" xfId="3544" xr:uid="{00000000-0005-0000-0000-0000D8DA0000}"/>
    <cellStyle name="Total 3 2 3 3" xfId="3545" xr:uid="{00000000-0005-0000-0000-0000D9DA0000}"/>
    <cellStyle name="Total 3 2 3 4" xfId="3546" xr:uid="{00000000-0005-0000-0000-0000DADA0000}"/>
    <cellStyle name="Total 3 2 4" xfId="3547" xr:uid="{00000000-0005-0000-0000-0000DBDA0000}"/>
    <cellStyle name="Total 3 2 4 2" xfId="3548" xr:uid="{00000000-0005-0000-0000-0000DCDA0000}"/>
    <cellStyle name="Total 3 2 4 3" xfId="3549" xr:uid="{00000000-0005-0000-0000-0000DDDA0000}"/>
    <cellStyle name="Total 3 2 4 4" xfId="3550" xr:uid="{00000000-0005-0000-0000-0000DEDA0000}"/>
    <cellStyle name="Total 3 2 5" xfId="3551" xr:uid="{00000000-0005-0000-0000-0000DFDA0000}"/>
    <cellStyle name="Total 3 2 5 2" xfId="3552" xr:uid="{00000000-0005-0000-0000-0000E0DA0000}"/>
    <cellStyle name="Total 3 2 5 3" xfId="3553" xr:uid="{00000000-0005-0000-0000-0000E1DA0000}"/>
    <cellStyle name="Total 3 2 5 4" xfId="3554" xr:uid="{00000000-0005-0000-0000-0000E2DA0000}"/>
    <cellStyle name="Total 3 2 6" xfId="3555" xr:uid="{00000000-0005-0000-0000-0000E3DA0000}"/>
    <cellStyle name="Total 3 2 7" xfId="3556" xr:uid="{00000000-0005-0000-0000-0000E4DA0000}"/>
    <cellStyle name="Total 3 2 8" xfId="3557" xr:uid="{00000000-0005-0000-0000-0000E5DA0000}"/>
    <cellStyle name="Total 3 3" xfId="3558" xr:uid="{00000000-0005-0000-0000-0000E6DA0000}"/>
    <cellStyle name="Total 3 3 2" xfId="3559" xr:uid="{00000000-0005-0000-0000-0000E7DA0000}"/>
    <cellStyle name="Total 3 3 2 2" xfId="3560" xr:uid="{00000000-0005-0000-0000-0000E8DA0000}"/>
    <cellStyle name="Total 3 3 2 3" xfId="3561" xr:uid="{00000000-0005-0000-0000-0000E9DA0000}"/>
    <cellStyle name="Total 3 3 2 4" xfId="3562" xr:uid="{00000000-0005-0000-0000-0000EADA0000}"/>
    <cellStyle name="Total 3 3 3" xfId="3563" xr:uid="{00000000-0005-0000-0000-0000EBDA0000}"/>
    <cellStyle name="Total 3 3 3 2" xfId="3564" xr:uid="{00000000-0005-0000-0000-0000ECDA0000}"/>
    <cellStyle name="Total 3 3 3 3" xfId="3565" xr:uid="{00000000-0005-0000-0000-0000EDDA0000}"/>
    <cellStyle name="Total 3 3 3 4" xfId="3566" xr:uid="{00000000-0005-0000-0000-0000EEDA0000}"/>
    <cellStyle name="Total 3 3 4" xfId="3567" xr:uid="{00000000-0005-0000-0000-0000EFDA0000}"/>
    <cellStyle name="Total 3 3 4 2" xfId="3568" xr:uid="{00000000-0005-0000-0000-0000F0DA0000}"/>
    <cellStyle name="Total 3 3 4 3" xfId="3569" xr:uid="{00000000-0005-0000-0000-0000F1DA0000}"/>
    <cellStyle name="Total 3 3 4 4" xfId="3570" xr:uid="{00000000-0005-0000-0000-0000F2DA0000}"/>
    <cellStyle name="Total 3 3 5" xfId="3571" xr:uid="{00000000-0005-0000-0000-0000F3DA0000}"/>
    <cellStyle name="Total 3 3 6" xfId="3572" xr:uid="{00000000-0005-0000-0000-0000F4DA0000}"/>
    <cellStyle name="Total 3 3 7" xfId="3573" xr:uid="{00000000-0005-0000-0000-0000F5DA0000}"/>
    <cellStyle name="Total 3 4" xfId="3574" xr:uid="{00000000-0005-0000-0000-0000F6DA0000}"/>
    <cellStyle name="Total 3 4 2" xfId="3575" xr:uid="{00000000-0005-0000-0000-0000F7DA0000}"/>
    <cellStyle name="Total 3 4 3" xfId="3576" xr:uid="{00000000-0005-0000-0000-0000F8DA0000}"/>
    <cellStyle name="Total 3 4 4" xfId="3577" xr:uid="{00000000-0005-0000-0000-0000F9DA0000}"/>
    <cellStyle name="Total 3 5" xfId="3578" xr:uid="{00000000-0005-0000-0000-0000FADA0000}"/>
    <cellStyle name="Total 3 5 2" xfId="3579" xr:uid="{00000000-0005-0000-0000-0000FBDA0000}"/>
    <cellStyle name="Total 3 5 3" xfId="3580" xr:uid="{00000000-0005-0000-0000-0000FCDA0000}"/>
    <cellStyle name="Total 3 5 4" xfId="3581" xr:uid="{00000000-0005-0000-0000-0000FDDA0000}"/>
    <cellStyle name="Total 3 6" xfId="3582" xr:uid="{00000000-0005-0000-0000-0000FEDA0000}"/>
    <cellStyle name="Total 3 6 2" xfId="3583" xr:uid="{00000000-0005-0000-0000-0000FFDA0000}"/>
    <cellStyle name="Total 3 6 3" xfId="3584" xr:uid="{00000000-0005-0000-0000-000000DB0000}"/>
    <cellStyle name="Total 3 6 4" xfId="3585" xr:uid="{00000000-0005-0000-0000-000001DB0000}"/>
    <cellStyle name="Total 3 7" xfId="3586" xr:uid="{00000000-0005-0000-0000-000002DB0000}"/>
    <cellStyle name="Total 3 8" xfId="3587" xr:uid="{00000000-0005-0000-0000-000003DB0000}"/>
    <cellStyle name="Total 3 9" xfId="3588" xr:uid="{00000000-0005-0000-0000-000004DB0000}"/>
    <cellStyle name="Total 4" xfId="54442" xr:uid="{00000000-0005-0000-0000-000005DB0000}"/>
    <cellStyle name="Total 5" xfId="54443" xr:uid="{00000000-0005-0000-0000-000006DB0000}"/>
    <cellStyle name="Tusental (0)_laroux" xfId="3589" xr:uid="{00000000-0005-0000-0000-000007DB0000}"/>
    <cellStyle name="Tusental_laroux" xfId="3590" xr:uid="{00000000-0005-0000-0000-000008DB0000}"/>
    <cellStyle name="Überschrift 1 2" xfId="54444" xr:uid="{00000000-0005-0000-0000-000009DB0000}"/>
    <cellStyle name="Überschrift 2 2" xfId="54445" xr:uid="{00000000-0005-0000-0000-00000ADB0000}"/>
    <cellStyle name="Überschrift 3 2" xfId="54446" xr:uid="{00000000-0005-0000-0000-00000BDB0000}"/>
    <cellStyle name="Überschrift 4 2" xfId="54447" xr:uid="{00000000-0005-0000-0000-00000CDB0000}"/>
    <cellStyle name="Überschrift 5" xfId="54448" xr:uid="{00000000-0005-0000-0000-00000DDB0000}"/>
    <cellStyle name="Valuta (0)_laroux" xfId="3591" xr:uid="{00000000-0005-0000-0000-00000EDB0000}"/>
    <cellStyle name="Valuta_laroux" xfId="3592" xr:uid="{00000000-0005-0000-0000-00000FDB0000}"/>
    <cellStyle name="Verknüpfte Zelle 2" xfId="54449" xr:uid="{00000000-0005-0000-0000-000010DB0000}"/>
    <cellStyle name="Währung 2" xfId="54450" xr:uid="{00000000-0005-0000-0000-000011DB0000}"/>
    <cellStyle name="Währung 3" xfId="54451" xr:uid="{00000000-0005-0000-0000-000012DB0000}"/>
    <cellStyle name="Währung 3 2" xfId="54452" xr:uid="{00000000-0005-0000-0000-000013DB0000}"/>
    <cellStyle name="Währung 3 2 2" xfId="54453" xr:uid="{00000000-0005-0000-0000-000014DB0000}"/>
    <cellStyle name="Währung 3 2 2 2" xfId="54454" xr:uid="{00000000-0005-0000-0000-000015DB0000}"/>
    <cellStyle name="Währung 3 2 3" xfId="54455" xr:uid="{00000000-0005-0000-0000-000016DB0000}"/>
    <cellStyle name="Währung 3 2 4" xfId="56614" xr:uid="{00000000-0005-0000-0000-000017DB0000}"/>
    <cellStyle name="Währung 3 3" xfId="54456" xr:uid="{00000000-0005-0000-0000-000018DB0000}"/>
    <cellStyle name="Währung 3 3 2" xfId="54457" xr:uid="{00000000-0005-0000-0000-000019DB0000}"/>
    <cellStyle name="Währung 3 4" xfId="54458" xr:uid="{00000000-0005-0000-0000-00001ADB0000}"/>
    <cellStyle name="Währung 3 5" xfId="56613" xr:uid="{00000000-0005-0000-0000-00001BDB0000}"/>
    <cellStyle name="Warnender Text 2" xfId="54459" xr:uid="{00000000-0005-0000-0000-00001CDB0000}"/>
    <cellStyle name="Warning Text 2" xfId="3593" xr:uid="{00000000-0005-0000-0000-00001DDB0000}"/>
    <cellStyle name="Warning Text 2 2" xfId="3594" xr:uid="{00000000-0005-0000-0000-00001EDB0000}"/>
    <cellStyle name="Warning Text 3" xfId="3595" xr:uid="{00000000-0005-0000-0000-00001FDB0000}"/>
    <cellStyle name="Warning Text 4" xfId="54460" xr:uid="{00000000-0005-0000-0000-000020DB0000}"/>
    <cellStyle name="Zelle überprüfen 2" xfId="54461" xr:uid="{00000000-0005-0000-0000-000021DB0000}"/>
    <cellStyle name="ｳ｣ｹ訐STXSZ-157 Garnet AIO Quotation (3 models)" xfId="3596" xr:uid="{00000000-0005-0000-0000-000022DB0000}"/>
    <cellStyle name="ｳｬｼｶﾁｴｽﾓ" xfId="3597" xr:uid="{00000000-0005-0000-0000-000023DB0000}"/>
    <cellStyle name="ｶWｳsｵｲ" xfId="3598" xr:uid="{00000000-0005-0000-0000-000024DB0000}"/>
    <cellStyle name="ｺﾌｳｬｼｶﾁｴｽﾓ" xfId="3599" xr:uid="{00000000-0005-0000-0000-000025DB0000}"/>
    <cellStyle name="スタイル 1" xfId="3600" xr:uid="{00000000-0005-0000-0000-000026DB0000}"/>
    <cellStyle name="ﾀHｫ皙ｺｶWｳsｵｲ" xfId="3601" xr:uid="{00000000-0005-0000-0000-000027DB0000}"/>
    <cellStyle name="ハイパーリンク_MTP BUS" xfId="54462" xr:uid="{00000000-0005-0000-0000-000028DB0000}"/>
    <cellStyle name="まる" xfId="3602" xr:uid="{00000000-0005-0000-0000-000029DB0000}"/>
    <cellStyle name="レート" xfId="3603" xr:uid="{00000000-0005-0000-0000-00002ADB0000}"/>
    <cellStyle name="표준_Sheet1_KMBT성적서(TR1128)" xfId="3604" xr:uid="{00000000-0005-0000-0000-00002BDB0000}"/>
    <cellStyle name="一般__Topaz仕向一覧（Ver.1.0）" xfId="3605" xr:uid="{00000000-0005-0000-0000-00002CDB0000}"/>
    <cellStyle name="千位分隔_速報0305" xfId="3606" xr:uid="{00000000-0005-0000-0000-00002DDB0000}"/>
    <cellStyle name="小数点以下2桁" xfId="3607" xr:uid="{00000000-0005-0000-0000-00002EDB0000}"/>
    <cellStyle name="常?_sctsqb" xfId="3608" xr:uid="{00000000-0005-0000-0000-00002FDB0000}"/>
    <cellStyle name="常规_●4062（IU）手配ﾘｽﾄ(原紙)" xfId="3609" xr:uid="{00000000-0005-0000-0000-000030DB0000}"/>
    <cellStyle name="文字" xfId="3610" xr:uid="{00000000-0005-0000-0000-000031DB0000}"/>
    <cellStyle name="未定義" xfId="3611" xr:uid="{00000000-0005-0000-0000-000032DB0000}"/>
    <cellStyle name="桁区切り [0.00]_iR8070s" xfId="3612" xr:uid="{00000000-0005-0000-0000-000033DB0000}"/>
    <cellStyle name="桁区切り_○FY10 Est Sales Units" xfId="54463" xr:uid="{00000000-0005-0000-0000-000034DB0000}"/>
    <cellStyle name="桁蟻唇Ｆ [0.00]_A-15" xfId="3613" xr:uid="{00000000-0005-0000-0000-000035DB0000}"/>
    <cellStyle name="桁蟻唇Ｆ_A-15" xfId="3614" xr:uid="{00000000-0005-0000-0000-000036DB0000}"/>
    <cellStyle name="標準 3" xfId="54464" xr:uid="{00000000-0005-0000-0000-000037DB0000}"/>
    <cellStyle name="標準 3 2" xfId="54465" xr:uid="{00000000-0005-0000-0000-000038DB0000}"/>
    <cellStyle name="標準 3 3" xfId="54466" xr:uid="{00000000-0005-0000-0000-000039DB0000}"/>
    <cellStyle name="標準_~9463457" xfId="3615" xr:uid="{00000000-0005-0000-0000-00003ADB0000}"/>
    <cellStyle name="標準_PriceList(MSG)D.New" xfId="5" xr:uid="{00000000-0005-0000-0000-00003BDB0000}"/>
    <cellStyle name="標準中央揃え" xfId="3616" xr:uid="{00000000-0005-0000-0000-00003CDB0000}"/>
    <cellStyle name="標準中央揃え 2" xfId="3617" xr:uid="{00000000-0005-0000-0000-00003DDB0000}"/>
    <cellStyle name="標準中央揃え 3" xfId="3618" xr:uid="{00000000-0005-0000-0000-00003EDB0000}"/>
    <cellStyle name="標準中央揃え 4" xfId="3619" xr:uid="{00000000-0005-0000-0000-00003FDB0000}"/>
    <cellStyle name="磨葬e義" xfId="3620" xr:uid="{00000000-0005-0000-0000-000040DB0000}"/>
    <cellStyle name="磨葬e義 2" xfId="3621" xr:uid="{00000000-0005-0000-0000-000041DB0000}"/>
    <cellStyle name="総合CRP部分" xfId="3622" xr:uid="{00000000-0005-0000-0000-000042DB0000}"/>
    <cellStyle name="総合CRP部分 2" xfId="3623" xr:uid="{00000000-0005-0000-0000-000043DB0000}"/>
    <cellStyle name="総合CRP部分 2 2" xfId="3624" xr:uid="{00000000-0005-0000-0000-000044DB0000}"/>
    <cellStyle name="総合CRP部分 2 3" xfId="3625" xr:uid="{00000000-0005-0000-0000-000045DB0000}"/>
    <cellStyle name="総合CRP部分 2 4" xfId="3626" xr:uid="{00000000-0005-0000-0000-000046DB0000}"/>
    <cellStyle name="総合CRP部分 2 5" xfId="3627" xr:uid="{00000000-0005-0000-0000-000047DB0000}"/>
    <cellStyle name="総合CRP部分 3" xfId="3628" xr:uid="{00000000-0005-0000-0000-000048DB0000}"/>
    <cellStyle name="総合CRP部分 3 2" xfId="3629" xr:uid="{00000000-0005-0000-0000-000049DB0000}"/>
    <cellStyle name="総合CRP部分 3 3" xfId="3630" xr:uid="{00000000-0005-0000-0000-00004ADB0000}"/>
    <cellStyle name="総合CRP部分 3 4" xfId="3631" xr:uid="{00000000-0005-0000-0000-00004BDB0000}"/>
    <cellStyle name="総合CRP部分 4" xfId="3632" xr:uid="{00000000-0005-0000-0000-00004CDB0000}"/>
    <cellStyle name="総合CRP部分 5" xfId="3633" xr:uid="{00000000-0005-0000-0000-00004DDB0000}"/>
    <cellStyle name="総合CRP部分 6" xfId="3634" xr:uid="{00000000-0005-0000-0000-00004EDB0000}"/>
    <cellStyle name="総合CRP部分 7" xfId="3635" xr:uid="{00000000-0005-0000-0000-00004FDB0000}"/>
    <cellStyle name="脱浦 [0.00]_A13P" xfId="3636" xr:uid="{00000000-0005-0000-0000-000050DB0000}"/>
    <cellStyle name="脱浦_A13P" xfId="3637" xr:uid="{00000000-0005-0000-0000-000051DB0000}"/>
    <cellStyle name="英語版" xfId="3638" xr:uid="{00000000-0005-0000-0000-000052DB0000}"/>
    <cellStyle name="表旨巧・・ハイパーリンク" xfId="3639" xr:uid="{00000000-0005-0000-0000-000053DB0000}"/>
    <cellStyle name="通貨 [0.00]_010102 Master Price list" xfId="3640" xr:uid="{00000000-0005-0000-0000-000054DB0000}"/>
    <cellStyle name="通貨$" xfId="3641" xr:uid="{00000000-0005-0000-0000-000055DB0000}"/>
    <cellStyle name="通貨\" xfId="3642" xr:uid="{00000000-0005-0000-0000-000056DB0000}"/>
    <cellStyle name="通貨€" xfId="3643" xr:uid="{00000000-0005-0000-0000-000057DB0000}"/>
    <cellStyle name="通貨€ 10" xfId="54467" xr:uid="{00000000-0005-0000-0000-000058DB0000}"/>
    <cellStyle name="通貨€ 10 2" xfId="54468" xr:uid="{00000000-0005-0000-0000-000059DB0000}"/>
    <cellStyle name="通貨€ 10 2 2" xfId="54469" xr:uid="{00000000-0005-0000-0000-00005ADB0000}"/>
    <cellStyle name="通貨€ 10 3" xfId="54470" xr:uid="{00000000-0005-0000-0000-00005BDB0000}"/>
    <cellStyle name="通貨€ 11" xfId="54471" xr:uid="{00000000-0005-0000-0000-00005CDB0000}"/>
    <cellStyle name="通貨€ 11 2" xfId="54472" xr:uid="{00000000-0005-0000-0000-00005DDB0000}"/>
    <cellStyle name="通貨€ 11 2 2" xfId="54473" xr:uid="{00000000-0005-0000-0000-00005EDB0000}"/>
    <cellStyle name="通貨€ 11 3" xfId="54474" xr:uid="{00000000-0005-0000-0000-00005FDB0000}"/>
    <cellStyle name="通貨€ 12" xfId="54475" xr:uid="{00000000-0005-0000-0000-000060DB0000}"/>
    <cellStyle name="通貨€ 12 2" xfId="54476" xr:uid="{00000000-0005-0000-0000-000061DB0000}"/>
    <cellStyle name="通貨€ 12 2 2" xfId="54477" xr:uid="{00000000-0005-0000-0000-000062DB0000}"/>
    <cellStyle name="通貨€ 12 3" xfId="54478" xr:uid="{00000000-0005-0000-0000-000063DB0000}"/>
    <cellStyle name="通貨€ 13" xfId="54479" xr:uid="{00000000-0005-0000-0000-000064DB0000}"/>
    <cellStyle name="通貨€ 13 2" xfId="54480" xr:uid="{00000000-0005-0000-0000-000065DB0000}"/>
    <cellStyle name="通貨€ 14" xfId="54481" xr:uid="{00000000-0005-0000-0000-000066DB0000}"/>
    <cellStyle name="通貨€ 15" xfId="54482" xr:uid="{00000000-0005-0000-0000-000067DB0000}"/>
    <cellStyle name="通貨€ 16" xfId="56615" xr:uid="{00000000-0005-0000-0000-000068DB0000}"/>
    <cellStyle name="通貨€ 2" xfId="54483" xr:uid="{00000000-0005-0000-0000-000069DB0000}"/>
    <cellStyle name="通貨€ 2 10" xfId="54484" xr:uid="{00000000-0005-0000-0000-00006ADB0000}"/>
    <cellStyle name="通貨€ 2 10 2" xfId="54485" xr:uid="{00000000-0005-0000-0000-00006BDB0000}"/>
    <cellStyle name="通貨€ 2 10 2 2" xfId="54486" xr:uid="{00000000-0005-0000-0000-00006CDB0000}"/>
    <cellStyle name="通貨€ 2 10 3" xfId="54487" xr:uid="{00000000-0005-0000-0000-00006DDB0000}"/>
    <cellStyle name="通貨€ 2 11" xfId="54488" xr:uid="{00000000-0005-0000-0000-00006EDB0000}"/>
    <cellStyle name="通貨€ 2 11 2" xfId="54489" xr:uid="{00000000-0005-0000-0000-00006FDB0000}"/>
    <cellStyle name="通貨€ 2 11 2 2" xfId="54490" xr:uid="{00000000-0005-0000-0000-000070DB0000}"/>
    <cellStyle name="通貨€ 2 11 3" xfId="54491" xr:uid="{00000000-0005-0000-0000-000071DB0000}"/>
    <cellStyle name="通貨€ 2 12" xfId="54492" xr:uid="{00000000-0005-0000-0000-000072DB0000}"/>
    <cellStyle name="通貨€ 2 12 2" xfId="54493" xr:uid="{00000000-0005-0000-0000-000073DB0000}"/>
    <cellStyle name="通貨€ 2 12 2 2" xfId="54494" xr:uid="{00000000-0005-0000-0000-000074DB0000}"/>
    <cellStyle name="通貨€ 2 12 3" xfId="54495" xr:uid="{00000000-0005-0000-0000-000075DB0000}"/>
    <cellStyle name="通貨€ 2 13" xfId="54496" xr:uid="{00000000-0005-0000-0000-000076DB0000}"/>
    <cellStyle name="通貨€ 2 13 2" xfId="54497" xr:uid="{00000000-0005-0000-0000-000077DB0000}"/>
    <cellStyle name="通貨€ 2 13 2 2" xfId="54498" xr:uid="{00000000-0005-0000-0000-000078DB0000}"/>
    <cellStyle name="通貨€ 2 13 3" xfId="54499" xr:uid="{00000000-0005-0000-0000-000079DB0000}"/>
    <cellStyle name="通貨€ 2 14" xfId="54500" xr:uid="{00000000-0005-0000-0000-00007ADB0000}"/>
    <cellStyle name="通貨€ 2 14 2" xfId="54501" xr:uid="{00000000-0005-0000-0000-00007BDB0000}"/>
    <cellStyle name="通貨€ 2 14 2 2" xfId="54502" xr:uid="{00000000-0005-0000-0000-00007CDB0000}"/>
    <cellStyle name="通貨€ 2 14 3" xfId="54503" xr:uid="{00000000-0005-0000-0000-00007DDB0000}"/>
    <cellStyle name="通貨€ 2 15" xfId="54504" xr:uid="{00000000-0005-0000-0000-00007EDB0000}"/>
    <cellStyle name="通貨€ 2 15 2" xfId="54505" xr:uid="{00000000-0005-0000-0000-00007FDB0000}"/>
    <cellStyle name="通貨€ 2 15 2 2" xfId="54506" xr:uid="{00000000-0005-0000-0000-000080DB0000}"/>
    <cellStyle name="通貨€ 2 15 3" xfId="54507" xr:uid="{00000000-0005-0000-0000-000081DB0000}"/>
    <cellStyle name="通貨€ 2 16" xfId="54508" xr:uid="{00000000-0005-0000-0000-000082DB0000}"/>
    <cellStyle name="通貨€ 2 16 2" xfId="54509" xr:uid="{00000000-0005-0000-0000-000083DB0000}"/>
    <cellStyle name="通貨€ 2 16 2 2" xfId="54510" xr:uid="{00000000-0005-0000-0000-000084DB0000}"/>
    <cellStyle name="通貨€ 2 16 3" xfId="54511" xr:uid="{00000000-0005-0000-0000-000085DB0000}"/>
    <cellStyle name="通貨€ 2 17" xfId="54512" xr:uid="{00000000-0005-0000-0000-000086DB0000}"/>
    <cellStyle name="通貨€ 2 17 2" xfId="54513" xr:uid="{00000000-0005-0000-0000-000087DB0000}"/>
    <cellStyle name="通貨€ 2 17 2 2" xfId="54514" xr:uid="{00000000-0005-0000-0000-000088DB0000}"/>
    <cellStyle name="通貨€ 2 17 3" xfId="54515" xr:uid="{00000000-0005-0000-0000-000089DB0000}"/>
    <cellStyle name="通貨€ 2 18" xfId="54516" xr:uid="{00000000-0005-0000-0000-00008ADB0000}"/>
    <cellStyle name="通貨€ 2 2" xfId="54517" xr:uid="{00000000-0005-0000-0000-00008BDB0000}"/>
    <cellStyle name="通貨€ 2 2 10" xfId="54518" xr:uid="{00000000-0005-0000-0000-00008CDB0000}"/>
    <cellStyle name="通貨€ 2 2 10 2" xfId="54519" xr:uid="{00000000-0005-0000-0000-00008DDB0000}"/>
    <cellStyle name="通貨€ 2 2 10 2 2" xfId="54520" xr:uid="{00000000-0005-0000-0000-00008EDB0000}"/>
    <cellStyle name="通貨€ 2 2 10 3" xfId="54521" xr:uid="{00000000-0005-0000-0000-00008FDB0000}"/>
    <cellStyle name="通貨€ 2 2 11" xfId="54522" xr:uid="{00000000-0005-0000-0000-000090DB0000}"/>
    <cellStyle name="通貨€ 2 2 11 2" xfId="54523" xr:uid="{00000000-0005-0000-0000-000091DB0000}"/>
    <cellStyle name="通貨€ 2 2 11 2 2" xfId="54524" xr:uid="{00000000-0005-0000-0000-000092DB0000}"/>
    <cellStyle name="通貨€ 2 2 11 3" xfId="54525" xr:uid="{00000000-0005-0000-0000-000093DB0000}"/>
    <cellStyle name="通貨€ 2 2 12" xfId="54526" xr:uid="{00000000-0005-0000-0000-000094DB0000}"/>
    <cellStyle name="通貨€ 2 2 12 2" xfId="54527" xr:uid="{00000000-0005-0000-0000-000095DB0000}"/>
    <cellStyle name="通貨€ 2 2 12 2 2" xfId="54528" xr:uid="{00000000-0005-0000-0000-000096DB0000}"/>
    <cellStyle name="通貨€ 2 2 12 3" xfId="54529" xr:uid="{00000000-0005-0000-0000-000097DB0000}"/>
    <cellStyle name="通貨€ 2 2 13" xfId="54530" xr:uid="{00000000-0005-0000-0000-000098DB0000}"/>
    <cellStyle name="通貨€ 2 2 13 2" xfId="54531" xr:uid="{00000000-0005-0000-0000-000099DB0000}"/>
    <cellStyle name="通貨€ 2 2 13 2 2" xfId="54532" xr:uid="{00000000-0005-0000-0000-00009ADB0000}"/>
    <cellStyle name="通貨€ 2 2 13 3" xfId="54533" xr:uid="{00000000-0005-0000-0000-00009BDB0000}"/>
    <cellStyle name="通貨€ 2 2 14" xfId="54534" xr:uid="{00000000-0005-0000-0000-00009CDB0000}"/>
    <cellStyle name="通貨€ 2 2 14 2" xfId="54535" xr:uid="{00000000-0005-0000-0000-00009DDB0000}"/>
    <cellStyle name="通貨€ 2 2 14 2 2" xfId="54536" xr:uid="{00000000-0005-0000-0000-00009EDB0000}"/>
    <cellStyle name="通貨€ 2 2 14 3" xfId="54537" xr:uid="{00000000-0005-0000-0000-00009FDB0000}"/>
    <cellStyle name="通貨€ 2 2 15" xfId="54538" xr:uid="{00000000-0005-0000-0000-0000A0DB0000}"/>
    <cellStyle name="通貨€ 2 2 15 2" xfId="54539" xr:uid="{00000000-0005-0000-0000-0000A1DB0000}"/>
    <cellStyle name="通貨€ 2 2 15 2 2" xfId="54540" xr:uid="{00000000-0005-0000-0000-0000A2DB0000}"/>
    <cellStyle name="通貨€ 2 2 15 3" xfId="54541" xr:uid="{00000000-0005-0000-0000-0000A3DB0000}"/>
    <cellStyle name="通貨€ 2 2 16" xfId="54542" xr:uid="{00000000-0005-0000-0000-0000A4DB0000}"/>
    <cellStyle name="通貨€ 2 2 16 2" xfId="54543" xr:uid="{00000000-0005-0000-0000-0000A5DB0000}"/>
    <cellStyle name="通貨€ 2 2 16 2 2" xfId="54544" xr:uid="{00000000-0005-0000-0000-0000A6DB0000}"/>
    <cellStyle name="通貨€ 2 2 16 3" xfId="54545" xr:uid="{00000000-0005-0000-0000-0000A7DB0000}"/>
    <cellStyle name="通貨€ 2 2 17" xfId="54546" xr:uid="{00000000-0005-0000-0000-0000A8DB0000}"/>
    <cellStyle name="通貨€ 2 2 2" xfId="54547" xr:uid="{00000000-0005-0000-0000-0000A9DB0000}"/>
    <cellStyle name="通貨€ 2 2 2 2" xfId="54548" xr:uid="{00000000-0005-0000-0000-0000AADB0000}"/>
    <cellStyle name="通貨€ 2 2 2 2 2" xfId="54549" xr:uid="{00000000-0005-0000-0000-0000ABDB0000}"/>
    <cellStyle name="通貨€ 2 2 2 3" xfId="54550" xr:uid="{00000000-0005-0000-0000-0000ACDB0000}"/>
    <cellStyle name="通貨€ 2 2 3" xfId="54551" xr:uid="{00000000-0005-0000-0000-0000ADDB0000}"/>
    <cellStyle name="通貨€ 2 2 3 2" xfId="54552" xr:uid="{00000000-0005-0000-0000-0000AEDB0000}"/>
    <cellStyle name="通貨€ 2 2 3 2 2" xfId="54553" xr:uid="{00000000-0005-0000-0000-0000AFDB0000}"/>
    <cellStyle name="通貨€ 2 2 3 3" xfId="54554" xr:uid="{00000000-0005-0000-0000-0000B0DB0000}"/>
    <cellStyle name="通貨€ 2 2 4" xfId="54555" xr:uid="{00000000-0005-0000-0000-0000B1DB0000}"/>
    <cellStyle name="通貨€ 2 2 4 2" xfId="54556" xr:uid="{00000000-0005-0000-0000-0000B2DB0000}"/>
    <cellStyle name="通貨€ 2 2 4 2 2" xfId="54557" xr:uid="{00000000-0005-0000-0000-0000B3DB0000}"/>
    <cellStyle name="通貨€ 2 2 4 3" xfId="54558" xr:uid="{00000000-0005-0000-0000-0000B4DB0000}"/>
    <cellStyle name="通貨€ 2 2 5" xfId="54559" xr:uid="{00000000-0005-0000-0000-0000B5DB0000}"/>
    <cellStyle name="通貨€ 2 2 5 2" xfId="54560" xr:uid="{00000000-0005-0000-0000-0000B6DB0000}"/>
    <cellStyle name="通貨€ 2 2 5 2 2" xfId="54561" xr:uid="{00000000-0005-0000-0000-0000B7DB0000}"/>
    <cellStyle name="通貨€ 2 2 5 3" xfId="54562" xr:uid="{00000000-0005-0000-0000-0000B8DB0000}"/>
    <cellStyle name="通貨€ 2 2 6" xfId="54563" xr:uid="{00000000-0005-0000-0000-0000B9DB0000}"/>
    <cellStyle name="通貨€ 2 2 6 2" xfId="54564" xr:uid="{00000000-0005-0000-0000-0000BADB0000}"/>
    <cellStyle name="通貨€ 2 2 6 2 2" xfId="54565" xr:uid="{00000000-0005-0000-0000-0000BBDB0000}"/>
    <cellStyle name="通貨€ 2 2 6 3" xfId="54566" xr:uid="{00000000-0005-0000-0000-0000BCDB0000}"/>
    <cellStyle name="通貨€ 2 2 7" xfId="54567" xr:uid="{00000000-0005-0000-0000-0000BDDB0000}"/>
    <cellStyle name="通貨€ 2 2 7 2" xfId="54568" xr:uid="{00000000-0005-0000-0000-0000BEDB0000}"/>
    <cellStyle name="通貨€ 2 2 7 2 2" xfId="54569" xr:uid="{00000000-0005-0000-0000-0000BFDB0000}"/>
    <cellStyle name="通貨€ 2 2 7 3" xfId="54570" xr:uid="{00000000-0005-0000-0000-0000C0DB0000}"/>
    <cellStyle name="通貨€ 2 2 8" xfId="54571" xr:uid="{00000000-0005-0000-0000-0000C1DB0000}"/>
    <cellStyle name="通貨€ 2 2 8 2" xfId="54572" xr:uid="{00000000-0005-0000-0000-0000C2DB0000}"/>
    <cellStyle name="通貨€ 2 2 8 2 2" xfId="54573" xr:uid="{00000000-0005-0000-0000-0000C3DB0000}"/>
    <cellStyle name="通貨€ 2 2 8 3" xfId="54574" xr:uid="{00000000-0005-0000-0000-0000C4DB0000}"/>
    <cellStyle name="通貨€ 2 2 9" xfId="54575" xr:uid="{00000000-0005-0000-0000-0000C5DB0000}"/>
    <cellStyle name="通貨€ 2 2 9 2" xfId="54576" xr:uid="{00000000-0005-0000-0000-0000C6DB0000}"/>
    <cellStyle name="通貨€ 2 2 9 2 2" xfId="54577" xr:uid="{00000000-0005-0000-0000-0000C7DB0000}"/>
    <cellStyle name="通貨€ 2 2 9 3" xfId="54578" xr:uid="{00000000-0005-0000-0000-0000C8DB0000}"/>
    <cellStyle name="通貨€ 2 3" xfId="54579" xr:uid="{00000000-0005-0000-0000-0000C9DB0000}"/>
    <cellStyle name="通貨€ 2 3 2" xfId="54580" xr:uid="{00000000-0005-0000-0000-0000CADB0000}"/>
    <cellStyle name="通貨€ 2 3 2 2" xfId="54581" xr:uid="{00000000-0005-0000-0000-0000CBDB0000}"/>
    <cellStyle name="通貨€ 2 3 3" xfId="54582" xr:uid="{00000000-0005-0000-0000-0000CCDB0000}"/>
    <cellStyle name="通貨€ 2 4" xfId="54583" xr:uid="{00000000-0005-0000-0000-0000CDDB0000}"/>
    <cellStyle name="通貨€ 2 4 2" xfId="54584" xr:uid="{00000000-0005-0000-0000-0000CEDB0000}"/>
    <cellStyle name="通貨€ 2 4 2 2" xfId="54585" xr:uid="{00000000-0005-0000-0000-0000CFDB0000}"/>
    <cellStyle name="通貨€ 2 4 3" xfId="54586" xr:uid="{00000000-0005-0000-0000-0000D0DB0000}"/>
    <cellStyle name="通貨€ 2 5" xfId="54587" xr:uid="{00000000-0005-0000-0000-0000D1DB0000}"/>
    <cellStyle name="通貨€ 2 5 2" xfId="54588" xr:uid="{00000000-0005-0000-0000-0000D2DB0000}"/>
    <cellStyle name="通貨€ 2 5 2 2" xfId="54589" xr:uid="{00000000-0005-0000-0000-0000D3DB0000}"/>
    <cellStyle name="通貨€ 2 5 3" xfId="54590" xr:uid="{00000000-0005-0000-0000-0000D4DB0000}"/>
    <cellStyle name="通貨€ 2 6" xfId="54591" xr:uid="{00000000-0005-0000-0000-0000D5DB0000}"/>
    <cellStyle name="通貨€ 2 6 2" xfId="54592" xr:uid="{00000000-0005-0000-0000-0000D6DB0000}"/>
    <cellStyle name="通貨€ 2 6 2 2" xfId="54593" xr:uid="{00000000-0005-0000-0000-0000D7DB0000}"/>
    <cellStyle name="通貨€ 2 6 3" xfId="54594" xr:uid="{00000000-0005-0000-0000-0000D8DB0000}"/>
    <cellStyle name="通貨€ 2 7" xfId="54595" xr:uid="{00000000-0005-0000-0000-0000D9DB0000}"/>
    <cellStyle name="通貨€ 2 7 2" xfId="54596" xr:uid="{00000000-0005-0000-0000-0000DADB0000}"/>
    <cellStyle name="通貨€ 2 7 2 2" xfId="54597" xr:uid="{00000000-0005-0000-0000-0000DBDB0000}"/>
    <cellStyle name="通貨€ 2 7 3" xfId="54598" xr:uid="{00000000-0005-0000-0000-0000DCDB0000}"/>
    <cellStyle name="通貨€ 2 8" xfId="54599" xr:uid="{00000000-0005-0000-0000-0000DDDB0000}"/>
    <cellStyle name="通貨€ 2 8 2" xfId="54600" xr:uid="{00000000-0005-0000-0000-0000DEDB0000}"/>
    <cellStyle name="通貨€ 2 8 2 2" xfId="54601" xr:uid="{00000000-0005-0000-0000-0000DFDB0000}"/>
    <cellStyle name="通貨€ 2 8 3" xfId="54602" xr:uid="{00000000-0005-0000-0000-0000E0DB0000}"/>
    <cellStyle name="通貨€ 2 9" xfId="54603" xr:uid="{00000000-0005-0000-0000-0000E1DB0000}"/>
    <cellStyle name="通貨€ 2 9 2" xfId="54604" xr:uid="{00000000-0005-0000-0000-0000E2DB0000}"/>
    <cellStyle name="通貨€ 2 9 2 2" xfId="54605" xr:uid="{00000000-0005-0000-0000-0000E3DB0000}"/>
    <cellStyle name="通貨€ 2 9 3" xfId="54606" xr:uid="{00000000-0005-0000-0000-0000E4DB0000}"/>
    <cellStyle name="通貨€ 3" xfId="54607" xr:uid="{00000000-0005-0000-0000-0000E5DB0000}"/>
    <cellStyle name="通貨€ 3 10" xfId="54608" xr:uid="{00000000-0005-0000-0000-0000E6DB0000}"/>
    <cellStyle name="通貨€ 3 10 2" xfId="54609" xr:uid="{00000000-0005-0000-0000-0000E7DB0000}"/>
    <cellStyle name="通貨€ 3 10 2 2" xfId="54610" xr:uid="{00000000-0005-0000-0000-0000E8DB0000}"/>
    <cellStyle name="通貨€ 3 10 3" xfId="54611" xr:uid="{00000000-0005-0000-0000-0000E9DB0000}"/>
    <cellStyle name="通貨€ 3 11" xfId="54612" xr:uid="{00000000-0005-0000-0000-0000EADB0000}"/>
    <cellStyle name="通貨€ 3 11 2" xfId="54613" xr:uid="{00000000-0005-0000-0000-0000EBDB0000}"/>
    <cellStyle name="通貨€ 3 11 2 2" xfId="54614" xr:uid="{00000000-0005-0000-0000-0000ECDB0000}"/>
    <cellStyle name="通貨€ 3 11 3" xfId="54615" xr:uid="{00000000-0005-0000-0000-0000EDDB0000}"/>
    <cellStyle name="通貨€ 3 12" xfId="54616" xr:uid="{00000000-0005-0000-0000-0000EEDB0000}"/>
    <cellStyle name="通貨€ 3 12 2" xfId="54617" xr:uid="{00000000-0005-0000-0000-0000EFDB0000}"/>
    <cellStyle name="通貨€ 3 12 2 2" xfId="54618" xr:uid="{00000000-0005-0000-0000-0000F0DB0000}"/>
    <cellStyle name="通貨€ 3 12 3" xfId="54619" xr:uid="{00000000-0005-0000-0000-0000F1DB0000}"/>
    <cellStyle name="通貨€ 3 13" xfId="54620" xr:uid="{00000000-0005-0000-0000-0000F2DB0000}"/>
    <cellStyle name="通貨€ 3 13 2" xfId="54621" xr:uid="{00000000-0005-0000-0000-0000F3DB0000}"/>
    <cellStyle name="通貨€ 3 13 2 2" xfId="54622" xr:uid="{00000000-0005-0000-0000-0000F4DB0000}"/>
    <cellStyle name="通貨€ 3 13 3" xfId="54623" xr:uid="{00000000-0005-0000-0000-0000F5DB0000}"/>
    <cellStyle name="通貨€ 3 14" xfId="54624" xr:uid="{00000000-0005-0000-0000-0000F6DB0000}"/>
    <cellStyle name="通貨€ 3 14 2" xfId="54625" xr:uid="{00000000-0005-0000-0000-0000F7DB0000}"/>
    <cellStyle name="通貨€ 3 14 2 2" xfId="54626" xr:uid="{00000000-0005-0000-0000-0000F8DB0000}"/>
    <cellStyle name="通貨€ 3 14 3" xfId="54627" xr:uid="{00000000-0005-0000-0000-0000F9DB0000}"/>
    <cellStyle name="通貨€ 3 15" xfId="54628" xr:uid="{00000000-0005-0000-0000-0000FADB0000}"/>
    <cellStyle name="通貨€ 3 15 2" xfId="54629" xr:uid="{00000000-0005-0000-0000-0000FBDB0000}"/>
    <cellStyle name="通貨€ 3 15 2 2" xfId="54630" xr:uid="{00000000-0005-0000-0000-0000FCDB0000}"/>
    <cellStyle name="通貨€ 3 15 3" xfId="54631" xr:uid="{00000000-0005-0000-0000-0000FDDB0000}"/>
    <cellStyle name="通貨€ 3 16" xfId="54632" xr:uid="{00000000-0005-0000-0000-0000FEDB0000}"/>
    <cellStyle name="通貨€ 3 16 2" xfId="54633" xr:uid="{00000000-0005-0000-0000-0000FFDB0000}"/>
    <cellStyle name="通貨€ 3 16 2 2" xfId="54634" xr:uid="{00000000-0005-0000-0000-000000DC0000}"/>
    <cellStyle name="通貨€ 3 16 3" xfId="54635" xr:uid="{00000000-0005-0000-0000-000001DC0000}"/>
    <cellStyle name="通貨€ 3 17" xfId="54636" xr:uid="{00000000-0005-0000-0000-000002DC0000}"/>
    <cellStyle name="通貨€ 3 2" xfId="54637" xr:uid="{00000000-0005-0000-0000-000003DC0000}"/>
    <cellStyle name="通貨€ 3 2 2" xfId="54638" xr:uid="{00000000-0005-0000-0000-000004DC0000}"/>
    <cellStyle name="通貨€ 3 2 2 2" xfId="54639" xr:uid="{00000000-0005-0000-0000-000005DC0000}"/>
    <cellStyle name="通貨€ 3 2 3" xfId="54640" xr:uid="{00000000-0005-0000-0000-000006DC0000}"/>
    <cellStyle name="通貨€ 3 3" xfId="54641" xr:uid="{00000000-0005-0000-0000-000007DC0000}"/>
    <cellStyle name="通貨€ 3 3 2" xfId="54642" xr:uid="{00000000-0005-0000-0000-000008DC0000}"/>
    <cellStyle name="通貨€ 3 3 2 2" xfId="54643" xr:uid="{00000000-0005-0000-0000-000009DC0000}"/>
    <cellStyle name="通貨€ 3 3 3" xfId="54644" xr:uid="{00000000-0005-0000-0000-00000ADC0000}"/>
    <cellStyle name="通貨€ 3 4" xfId="54645" xr:uid="{00000000-0005-0000-0000-00000BDC0000}"/>
    <cellStyle name="通貨€ 3 4 2" xfId="54646" xr:uid="{00000000-0005-0000-0000-00000CDC0000}"/>
    <cellStyle name="通貨€ 3 4 2 2" xfId="54647" xr:uid="{00000000-0005-0000-0000-00000DDC0000}"/>
    <cellStyle name="通貨€ 3 4 3" xfId="54648" xr:uid="{00000000-0005-0000-0000-00000EDC0000}"/>
    <cellStyle name="通貨€ 3 5" xfId="54649" xr:uid="{00000000-0005-0000-0000-00000FDC0000}"/>
    <cellStyle name="通貨€ 3 5 2" xfId="54650" xr:uid="{00000000-0005-0000-0000-000010DC0000}"/>
    <cellStyle name="通貨€ 3 5 2 2" xfId="54651" xr:uid="{00000000-0005-0000-0000-000011DC0000}"/>
    <cellStyle name="通貨€ 3 5 3" xfId="54652" xr:uid="{00000000-0005-0000-0000-000012DC0000}"/>
    <cellStyle name="通貨€ 3 6" xfId="54653" xr:uid="{00000000-0005-0000-0000-000013DC0000}"/>
    <cellStyle name="通貨€ 3 6 2" xfId="54654" xr:uid="{00000000-0005-0000-0000-000014DC0000}"/>
    <cellStyle name="通貨€ 3 6 2 2" xfId="54655" xr:uid="{00000000-0005-0000-0000-000015DC0000}"/>
    <cellStyle name="通貨€ 3 6 3" xfId="54656" xr:uid="{00000000-0005-0000-0000-000016DC0000}"/>
    <cellStyle name="通貨€ 3 7" xfId="54657" xr:uid="{00000000-0005-0000-0000-000017DC0000}"/>
    <cellStyle name="通貨€ 3 7 2" xfId="54658" xr:uid="{00000000-0005-0000-0000-000018DC0000}"/>
    <cellStyle name="通貨€ 3 7 2 2" xfId="54659" xr:uid="{00000000-0005-0000-0000-000019DC0000}"/>
    <cellStyle name="通貨€ 3 7 3" xfId="54660" xr:uid="{00000000-0005-0000-0000-00001ADC0000}"/>
    <cellStyle name="通貨€ 3 8" xfId="54661" xr:uid="{00000000-0005-0000-0000-00001BDC0000}"/>
    <cellStyle name="通貨€ 3 8 2" xfId="54662" xr:uid="{00000000-0005-0000-0000-00001CDC0000}"/>
    <cellStyle name="通貨€ 3 8 2 2" xfId="54663" xr:uid="{00000000-0005-0000-0000-00001DDC0000}"/>
    <cellStyle name="通貨€ 3 8 3" xfId="54664" xr:uid="{00000000-0005-0000-0000-00001EDC0000}"/>
    <cellStyle name="通貨€ 3 9" xfId="54665" xr:uid="{00000000-0005-0000-0000-00001FDC0000}"/>
    <cellStyle name="通貨€ 3 9 2" xfId="54666" xr:uid="{00000000-0005-0000-0000-000020DC0000}"/>
    <cellStyle name="通貨€ 3 9 2 2" xfId="54667" xr:uid="{00000000-0005-0000-0000-000021DC0000}"/>
    <cellStyle name="通貨€ 3 9 3" xfId="54668" xr:uid="{00000000-0005-0000-0000-000022DC0000}"/>
    <cellStyle name="通貨€ 4" xfId="54669" xr:uid="{00000000-0005-0000-0000-000023DC0000}"/>
    <cellStyle name="通貨€ 4 10" xfId="54670" xr:uid="{00000000-0005-0000-0000-000024DC0000}"/>
    <cellStyle name="通貨€ 4 10 2" xfId="54671" xr:uid="{00000000-0005-0000-0000-000025DC0000}"/>
    <cellStyle name="通貨€ 4 10 2 2" xfId="54672" xr:uid="{00000000-0005-0000-0000-000026DC0000}"/>
    <cellStyle name="通貨€ 4 10 3" xfId="54673" xr:uid="{00000000-0005-0000-0000-000027DC0000}"/>
    <cellStyle name="通貨€ 4 11" xfId="54674" xr:uid="{00000000-0005-0000-0000-000028DC0000}"/>
    <cellStyle name="通貨€ 4 11 2" xfId="54675" xr:uid="{00000000-0005-0000-0000-000029DC0000}"/>
    <cellStyle name="通貨€ 4 11 2 2" xfId="54676" xr:uid="{00000000-0005-0000-0000-00002ADC0000}"/>
    <cellStyle name="通貨€ 4 11 3" xfId="54677" xr:uid="{00000000-0005-0000-0000-00002BDC0000}"/>
    <cellStyle name="通貨€ 4 12" xfId="54678" xr:uid="{00000000-0005-0000-0000-00002CDC0000}"/>
    <cellStyle name="通貨€ 4 12 2" xfId="54679" xr:uid="{00000000-0005-0000-0000-00002DDC0000}"/>
    <cellStyle name="通貨€ 4 12 2 2" xfId="54680" xr:uid="{00000000-0005-0000-0000-00002EDC0000}"/>
    <cellStyle name="通貨€ 4 12 3" xfId="54681" xr:uid="{00000000-0005-0000-0000-00002FDC0000}"/>
    <cellStyle name="通貨€ 4 13" xfId="54682" xr:uid="{00000000-0005-0000-0000-000030DC0000}"/>
    <cellStyle name="通貨€ 4 13 2" xfId="54683" xr:uid="{00000000-0005-0000-0000-000031DC0000}"/>
    <cellStyle name="通貨€ 4 13 2 2" xfId="54684" xr:uid="{00000000-0005-0000-0000-000032DC0000}"/>
    <cellStyle name="通貨€ 4 13 3" xfId="54685" xr:uid="{00000000-0005-0000-0000-000033DC0000}"/>
    <cellStyle name="通貨€ 4 14" xfId="54686" xr:uid="{00000000-0005-0000-0000-000034DC0000}"/>
    <cellStyle name="通貨€ 4 14 2" xfId="54687" xr:uid="{00000000-0005-0000-0000-000035DC0000}"/>
    <cellStyle name="通貨€ 4 14 2 2" xfId="54688" xr:uid="{00000000-0005-0000-0000-000036DC0000}"/>
    <cellStyle name="通貨€ 4 14 3" xfId="54689" xr:uid="{00000000-0005-0000-0000-000037DC0000}"/>
    <cellStyle name="通貨€ 4 15" xfId="54690" xr:uid="{00000000-0005-0000-0000-000038DC0000}"/>
    <cellStyle name="通貨€ 4 15 2" xfId="54691" xr:uid="{00000000-0005-0000-0000-000039DC0000}"/>
    <cellStyle name="通貨€ 4 15 2 2" xfId="54692" xr:uid="{00000000-0005-0000-0000-00003ADC0000}"/>
    <cellStyle name="通貨€ 4 15 3" xfId="54693" xr:uid="{00000000-0005-0000-0000-00003BDC0000}"/>
    <cellStyle name="通貨€ 4 16" xfId="54694" xr:uid="{00000000-0005-0000-0000-00003CDC0000}"/>
    <cellStyle name="通貨€ 4 16 2" xfId="54695" xr:uid="{00000000-0005-0000-0000-00003DDC0000}"/>
    <cellStyle name="通貨€ 4 16 2 2" xfId="54696" xr:uid="{00000000-0005-0000-0000-00003EDC0000}"/>
    <cellStyle name="通貨€ 4 16 3" xfId="54697" xr:uid="{00000000-0005-0000-0000-00003FDC0000}"/>
    <cellStyle name="通貨€ 4 17" xfId="54698" xr:uid="{00000000-0005-0000-0000-000040DC0000}"/>
    <cellStyle name="通貨€ 4 2" xfId="54699" xr:uid="{00000000-0005-0000-0000-000041DC0000}"/>
    <cellStyle name="通貨€ 4 2 10" xfId="54700" xr:uid="{00000000-0005-0000-0000-000042DC0000}"/>
    <cellStyle name="通貨€ 4 2 10 2" xfId="54701" xr:uid="{00000000-0005-0000-0000-000043DC0000}"/>
    <cellStyle name="通貨€ 4 2 10 2 2" xfId="54702" xr:uid="{00000000-0005-0000-0000-000044DC0000}"/>
    <cellStyle name="通貨€ 4 2 10 3" xfId="54703" xr:uid="{00000000-0005-0000-0000-000045DC0000}"/>
    <cellStyle name="通貨€ 4 2 11" xfId="54704" xr:uid="{00000000-0005-0000-0000-000046DC0000}"/>
    <cellStyle name="通貨€ 4 2 11 2" xfId="54705" xr:uid="{00000000-0005-0000-0000-000047DC0000}"/>
    <cellStyle name="通貨€ 4 2 11 2 2" xfId="54706" xr:uid="{00000000-0005-0000-0000-000048DC0000}"/>
    <cellStyle name="通貨€ 4 2 11 3" xfId="54707" xr:uid="{00000000-0005-0000-0000-000049DC0000}"/>
    <cellStyle name="通貨€ 4 2 12" xfId="54708" xr:uid="{00000000-0005-0000-0000-00004ADC0000}"/>
    <cellStyle name="通貨€ 4 2 12 2" xfId="54709" xr:uid="{00000000-0005-0000-0000-00004BDC0000}"/>
    <cellStyle name="通貨€ 4 2 12 2 2" xfId="54710" xr:uid="{00000000-0005-0000-0000-00004CDC0000}"/>
    <cellStyle name="通貨€ 4 2 12 3" xfId="54711" xr:uid="{00000000-0005-0000-0000-00004DDC0000}"/>
    <cellStyle name="通貨€ 4 2 13" xfId="54712" xr:uid="{00000000-0005-0000-0000-00004EDC0000}"/>
    <cellStyle name="通貨€ 4 2 13 2" xfId="54713" xr:uid="{00000000-0005-0000-0000-00004FDC0000}"/>
    <cellStyle name="通貨€ 4 2 13 2 2" xfId="54714" xr:uid="{00000000-0005-0000-0000-000050DC0000}"/>
    <cellStyle name="通貨€ 4 2 13 3" xfId="54715" xr:uid="{00000000-0005-0000-0000-000051DC0000}"/>
    <cellStyle name="通貨€ 4 2 14" xfId="54716" xr:uid="{00000000-0005-0000-0000-000052DC0000}"/>
    <cellStyle name="通貨€ 4 2 14 2" xfId="54717" xr:uid="{00000000-0005-0000-0000-000053DC0000}"/>
    <cellStyle name="通貨€ 4 2 14 2 2" xfId="54718" xr:uid="{00000000-0005-0000-0000-000054DC0000}"/>
    <cellStyle name="通貨€ 4 2 14 3" xfId="54719" xr:uid="{00000000-0005-0000-0000-000055DC0000}"/>
    <cellStyle name="通貨€ 4 2 15" xfId="54720" xr:uid="{00000000-0005-0000-0000-000056DC0000}"/>
    <cellStyle name="通貨€ 4 2 15 2" xfId="54721" xr:uid="{00000000-0005-0000-0000-000057DC0000}"/>
    <cellStyle name="通貨€ 4 2 15 2 2" xfId="54722" xr:uid="{00000000-0005-0000-0000-000058DC0000}"/>
    <cellStyle name="通貨€ 4 2 15 3" xfId="54723" xr:uid="{00000000-0005-0000-0000-000059DC0000}"/>
    <cellStyle name="通貨€ 4 2 16" xfId="54724" xr:uid="{00000000-0005-0000-0000-00005ADC0000}"/>
    <cellStyle name="通貨€ 4 2 16 2" xfId="54725" xr:uid="{00000000-0005-0000-0000-00005BDC0000}"/>
    <cellStyle name="通貨€ 4 2 16 2 2" xfId="54726" xr:uid="{00000000-0005-0000-0000-00005CDC0000}"/>
    <cellStyle name="通貨€ 4 2 16 3" xfId="54727" xr:uid="{00000000-0005-0000-0000-00005DDC0000}"/>
    <cellStyle name="通貨€ 4 2 17" xfId="54728" xr:uid="{00000000-0005-0000-0000-00005EDC0000}"/>
    <cellStyle name="通貨€ 4 2 2" xfId="54729" xr:uid="{00000000-0005-0000-0000-00005FDC0000}"/>
    <cellStyle name="通貨€ 4 2 2 2" xfId="54730" xr:uid="{00000000-0005-0000-0000-000060DC0000}"/>
    <cellStyle name="通貨€ 4 2 2 2 2" xfId="54731" xr:uid="{00000000-0005-0000-0000-000061DC0000}"/>
    <cellStyle name="通貨€ 4 2 2 3" xfId="54732" xr:uid="{00000000-0005-0000-0000-000062DC0000}"/>
    <cellStyle name="通貨€ 4 2 3" xfId="54733" xr:uid="{00000000-0005-0000-0000-000063DC0000}"/>
    <cellStyle name="通貨€ 4 2 3 2" xfId="54734" xr:uid="{00000000-0005-0000-0000-000064DC0000}"/>
    <cellStyle name="通貨€ 4 2 3 2 2" xfId="54735" xr:uid="{00000000-0005-0000-0000-000065DC0000}"/>
    <cellStyle name="通貨€ 4 2 3 3" xfId="54736" xr:uid="{00000000-0005-0000-0000-000066DC0000}"/>
    <cellStyle name="通貨€ 4 2 4" xfId="54737" xr:uid="{00000000-0005-0000-0000-000067DC0000}"/>
    <cellStyle name="通貨€ 4 2 4 2" xfId="54738" xr:uid="{00000000-0005-0000-0000-000068DC0000}"/>
    <cellStyle name="通貨€ 4 2 4 2 2" xfId="54739" xr:uid="{00000000-0005-0000-0000-000069DC0000}"/>
    <cellStyle name="通貨€ 4 2 4 3" xfId="54740" xr:uid="{00000000-0005-0000-0000-00006ADC0000}"/>
    <cellStyle name="通貨€ 4 2 5" xfId="54741" xr:uid="{00000000-0005-0000-0000-00006BDC0000}"/>
    <cellStyle name="通貨€ 4 2 5 2" xfId="54742" xr:uid="{00000000-0005-0000-0000-00006CDC0000}"/>
    <cellStyle name="通貨€ 4 2 5 2 2" xfId="54743" xr:uid="{00000000-0005-0000-0000-00006DDC0000}"/>
    <cellStyle name="通貨€ 4 2 5 3" xfId="54744" xr:uid="{00000000-0005-0000-0000-00006EDC0000}"/>
    <cellStyle name="通貨€ 4 2 6" xfId="54745" xr:uid="{00000000-0005-0000-0000-00006FDC0000}"/>
    <cellStyle name="通貨€ 4 2 6 2" xfId="54746" xr:uid="{00000000-0005-0000-0000-000070DC0000}"/>
    <cellStyle name="通貨€ 4 2 6 2 2" xfId="54747" xr:uid="{00000000-0005-0000-0000-000071DC0000}"/>
    <cellStyle name="通貨€ 4 2 6 3" xfId="54748" xr:uid="{00000000-0005-0000-0000-000072DC0000}"/>
    <cellStyle name="通貨€ 4 2 7" xfId="54749" xr:uid="{00000000-0005-0000-0000-000073DC0000}"/>
    <cellStyle name="通貨€ 4 2 7 2" xfId="54750" xr:uid="{00000000-0005-0000-0000-000074DC0000}"/>
    <cellStyle name="通貨€ 4 2 7 2 2" xfId="54751" xr:uid="{00000000-0005-0000-0000-000075DC0000}"/>
    <cellStyle name="通貨€ 4 2 7 3" xfId="54752" xr:uid="{00000000-0005-0000-0000-000076DC0000}"/>
    <cellStyle name="通貨€ 4 2 8" xfId="54753" xr:uid="{00000000-0005-0000-0000-000077DC0000}"/>
    <cellStyle name="通貨€ 4 2 8 2" xfId="54754" xr:uid="{00000000-0005-0000-0000-000078DC0000}"/>
    <cellStyle name="通貨€ 4 2 8 2 2" xfId="54755" xr:uid="{00000000-0005-0000-0000-000079DC0000}"/>
    <cellStyle name="通貨€ 4 2 8 3" xfId="54756" xr:uid="{00000000-0005-0000-0000-00007ADC0000}"/>
    <cellStyle name="通貨€ 4 2 9" xfId="54757" xr:uid="{00000000-0005-0000-0000-00007BDC0000}"/>
    <cellStyle name="通貨€ 4 2 9 2" xfId="54758" xr:uid="{00000000-0005-0000-0000-00007CDC0000}"/>
    <cellStyle name="通貨€ 4 2 9 2 2" xfId="54759" xr:uid="{00000000-0005-0000-0000-00007DDC0000}"/>
    <cellStyle name="通貨€ 4 2 9 3" xfId="54760" xr:uid="{00000000-0005-0000-0000-00007EDC0000}"/>
    <cellStyle name="通貨€ 4 3" xfId="54761" xr:uid="{00000000-0005-0000-0000-00007FDC0000}"/>
    <cellStyle name="通貨€ 4 3 2" xfId="54762" xr:uid="{00000000-0005-0000-0000-000080DC0000}"/>
    <cellStyle name="通貨€ 4 3 2 2" xfId="54763" xr:uid="{00000000-0005-0000-0000-000081DC0000}"/>
    <cellStyle name="通貨€ 4 3 3" xfId="54764" xr:uid="{00000000-0005-0000-0000-000082DC0000}"/>
    <cellStyle name="通貨€ 4 4" xfId="54765" xr:uid="{00000000-0005-0000-0000-000083DC0000}"/>
    <cellStyle name="通貨€ 4 4 2" xfId="54766" xr:uid="{00000000-0005-0000-0000-000084DC0000}"/>
    <cellStyle name="通貨€ 4 4 2 2" xfId="54767" xr:uid="{00000000-0005-0000-0000-000085DC0000}"/>
    <cellStyle name="通貨€ 4 4 3" xfId="54768" xr:uid="{00000000-0005-0000-0000-000086DC0000}"/>
    <cellStyle name="通貨€ 4 5" xfId="54769" xr:uid="{00000000-0005-0000-0000-000087DC0000}"/>
    <cellStyle name="通貨€ 4 5 2" xfId="54770" xr:uid="{00000000-0005-0000-0000-000088DC0000}"/>
    <cellStyle name="通貨€ 4 5 2 2" xfId="54771" xr:uid="{00000000-0005-0000-0000-000089DC0000}"/>
    <cellStyle name="通貨€ 4 5 3" xfId="54772" xr:uid="{00000000-0005-0000-0000-00008ADC0000}"/>
    <cellStyle name="通貨€ 4 6" xfId="54773" xr:uid="{00000000-0005-0000-0000-00008BDC0000}"/>
    <cellStyle name="通貨€ 4 6 2" xfId="54774" xr:uid="{00000000-0005-0000-0000-00008CDC0000}"/>
    <cellStyle name="通貨€ 4 6 2 2" xfId="54775" xr:uid="{00000000-0005-0000-0000-00008DDC0000}"/>
    <cellStyle name="通貨€ 4 6 3" xfId="54776" xr:uid="{00000000-0005-0000-0000-00008EDC0000}"/>
    <cellStyle name="通貨€ 4 7" xfId="54777" xr:uid="{00000000-0005-0000-0000-00008FDC0000}"/>
    <cellStyle name="通貨€ 4 7 2" xfId="54778" xr:uid="{00000000-0005-0000-0000-000090DC0000}"/>
    <cellStyle name="通貨€ 4 7 2 2" xfId="54779" xr:uid="{00000000-0005-0000-0000-000091DC0000}"/>
    <cellStyle name="通貨€ 4 7 3" xfId="54780" xr:uid="{00000000-0005-0000-0000-000092DC0000}"/>
    <cellStyle name="通貨€ 4 8" xfId="54781" xr:uid="{00000000-0005-0000-0000-000093DC0000}"/>
    <cellStyle name="通貨€ 4 8 2" xfId="54782" xr:uid="{00000000-0005-0000-0000-000094DC0000}"/>
    <cellStyle name="通貨€ 4 8 2 2" xfId="54783" xr:uid="{00000000-0005-0000-0000-000095DC0000}"/>
    <cellStyle name="通貨€ 4 8 3" xfId="54784" xr:uid="{00000000-0005-0000-0000-000096DC0000}"/>
    <cellStyle name="通貨€ 4 9" xfId="54785" xr:uid="{00000000-0005-0000-0000-000097DC0000}"/>
    <cellStyle name="通貨€ 4 9 2" xfId="54786" xr:uid="{00000000-0005-0000-0000-000098DC0000}"/>
    <cellStyle name="通貨€ 4 9 2 2" xfId="54787" xr:uid="{00000000-0005-0000-0000-000099DC0000}"/>
    <cellStyle name="通貨€ 4 9 3" xfId="54788" xr:uid="{00000000-0005-0000-0000-00009ADC0000}"/>
    <cellStyle name="通貨€ 5" xfId="54789" xr:uid="{00000000-0005-0000-0000-00009BDC0000}"/>
    <cellStyle name="通貨€ 5 10" xfId="54790" xr:uid="{00000000-0005-0000-0000-00009CDC0000}"/>
    <cellStyle name="通貨€ 5 10 2" xfId="54791" xr:uid="{00000000-0005-0000-0000-00009DDC0000}"/>
    <cellStyle name="通貨€ 5 10 2 2" xfId="54792" xr:uid="{00000000-0005-0000-0000-00009EDC0000}"/>
    <cellStyle name="通貨€ 5 10 3" xfId="54793" xr:uid="{00000000-0005-0000-0000-00009FDC0000}"/>
    <cellStyle name="通貨€ 5 11" xfId="54794" xr:uid="{00000000-0005-0000-0000-0000A0DC0000}"/>
    <cellStyle name="通貨€ 5 11 2" xfId="54795" xr:uid="{00000000-0005-0000-0000-0000A1DC0000}"/>
    <cellStyle name="通貨€ 5 11 2 2" xfId="54796" xr:uid="{00000000-0005-0000-0000-0000A2DC0000}"/>
    <cellStyle name="通貨€ 5 11 3" xfId="54797" xr:uid="{00000000-0005-0000-0000-0000A3DC0000}"/>
    <cellStyle name="通貨€ 5 12" xfId="54798" xr:uid="{00000000-0005-0000-0000-0000A4DC0000}"/>
    <cellStyle name="通貨€ 5 12 2" xfId="54799" xr:uid="{00000000-0005-0000-0000-0000A5DC0000}"/>
    <cellStyle name="通貨€ 5 12 2 2" xfId="54800" xr:uid="{00000000-0005-0000-0000-0000A6DC0000}"/>
    <cellStyle name="通貨€ 5 12 3" xfId="54801" xr:uid="{00000000-0005-0000-0000-0000A7DC0000}"/>
    <cellStyle name="通貨€ 5 13" xfId="54802" xr:uid="{00000000-0005-0000-0000-0000A8DC0000}"/>
    <cellStyle name="通貨€ 5 13 2" xfId="54803" xr:uid="{00000000-0005-0000-0000-0000A9DC0000}"/>
    <cellStyle name="通貨€ 5 13 2 2" xfId="54804" xr:uid="{00000000-0005-0000-0000-0000AADC0000}"/>
    <cellStyle name="通貨€ 5 13 3" xfId="54805" xr:uid="{00000000-0005-0000-0000-0000ABDC0000}"/>
    <cellStyle name="通貨€ 5 14" xfId="54806" xr:uid="{00000000-0005-0000-0000-0000ACDC0000}"/>
    <cellStyle name="通貨€ 5 14 2" xfId="54807" xr:uid="{00000000-0005-0000-0000-0000ADDC0000}"/>
    <cellStyle name="通貨€ 5 14 2 2" xfId="54808" xr:uid="{00000000-0005-0000-0000-0000AEDC0000}"/>
    <cellStyle name="通貨€ 5 14 3" xfId="54809" xr:uid="{00000000-0005-0000-0000-0000AFDC0000}"/>
    <cellStyle name="通貨€ 5 15" xfId="54810" xr:uid="{00000000-0005-0000-0000-0000B0DC0000}"/>
    <cellStyle name="通貨€ 5 15 2" xfId="54811" xr:uid="{00000000-0005-0000-0000-0000B1DC0000}"/>
    <cellStyle name="通貨€ 5 15 2 2" xfId="54812" xr:uid="{00000000-0005-0000-0000-0000B2DC0000}"/>
    <cellStyle name="通貨€ 5 15 3" xfId="54813" xr:uid="{00000000-0005-0000-0000-0000B3DC0000}"/>
    <cellStyle name="通貨€ 5 16" xfId="54814" xr:uid="{00000000-0005-0000-0000-0000B4DC0000}"/>
    <cellStyle name="通貨€ 5 16 2" xfId="54815" xr:uid="{00000000-0005-0000-0000-0000B5DC0000}"/>
    <cellStyle name="通貨€ 5 16 2 2" xfId="54816" xr:uid="{00000000-0005-0000-0000-0000B6DC0000}"/>
    <cellStyle name="通貨€ 5 16 3" xfId="54817" xr:uid="{00000000-0005-0000-0000-0000B7DC0000}"/>
    <cellStyle name="通貨€ 5 17" xfId="54818" xr:uid="{00000000-0005-0000-0000-0000B8DC0000}"/>
    <cellStyle name="通貨€ 5 17 2" xfId="54819" xr:uid="{00000000-0005-0000-0000-0000B9DC0000}"/>
    <cellStyle name="通貨€ 5 17 2 2" xfId="54820" xr:uid="{00000000-0005-0000-0000-0000BADC0000}"/>
    <cellStyle name="通貨€ 5 17 3" xfId="54821" xr:uid="{00000000-0005-0000-0000-0000BBDC0000}"/>
    <cellStyle name="通貨€ 5 18" xfId="54822" xr:uid="{00000000-0005-0000-0000-0000BCDC0000}"/>
    <cellStyle name="通貨€ 5 18 2" xfId="54823" xr:uid="{00000000-0005-0000-0000-0000BDDC0000}"/>
    <cellStyle name="通貨€ 5 18 2 2" xfId="54824" xr:uid="{00000000-0005-0000-0000-0000BEDC0000}"/>
    <cellStyle name="通貨€ 5 18 3" xfId="54825" xr:uid="{00000000-0005-0000-0000-0000BFDC0000}"/>
    <cellStyle name="通貨€ 5 19" xfId="54826" xr:uid="{00000000-0005-0000-0000-0000C0DC0000}"/>
    <cellStyle name="通貨€ 5 19 2" xfId="54827" xr:uid="{00000000-0005-0000-0000-0000C1DC0000}"/>
    <cellStyle name="通貨€ 5 19 2 2" xfId="54828" xr:uid="{00000000-0005-0000-0000-0000C2DC0000}"/>
    <cellStyle name="通貨€ 5 19 3" xfId="54829" xr:uid="{00000000-0005-0000-0000-0000C3DC0000}"/>
    <cellStyle name="通貨€ 5 2" xfId="54830" xr:uid="{00000000-0005-0000-0000-0000C4DC0000}"/>
    <cellStyle name="通貨€ 5 2 2" xfId="54831" xr:uid="{00000000-0005-0000-0000-0000C5DC0000}"/>
    <cellStyle name="通貨€ 5 2 2 2" xfId="54832" xr:uid="{00000000-0005-0000-0000-0000C6DC0000}"/>
    <cellStyle name="通貨€ 5 2 3" xfId="54833" xr:uid="{00000000-0005-0000-0000-0000C7DC0000}"/>
    <cellStyle name="通貨€ 5 20" xfId="54834" xr:uid="{00000000-0005-0000-0000-0000C8DC0000}"/>
    <cellStyle name="通貨€ 5 3" xfId="54835" xr:uid="{00000000-0005-0000-0000-0000C9DC0000}"/>
    <cellStyle name="通貨€ 5 3 2" xfId="54836" xr:uid="{00000000-0005-0000-0000-0000CADC0000}"/>
    <cellStyle name="通貨€ 5 3 2 2" xfId="54837" xr:uid="{00000000-0005-0000-0000-0000CBDC0000}"/>
    <cellStyle name="通貨€ 5 3 3" xfId="54838" xr:uid="{00000000-0005-0000-0000-0000CCDC0000}"/>
    <cellStyle name="通貨€ 5 4" xfId="54839" xr:uid="{00000000-0005-0000-0000-0000CDDC0000}"/>
    <cellStyle name="通貨€ 5 4 2" xfId="54840" xr:uid="{00000000-0005-0000-0000-0000CEDC0000}"/>
    <cellStyle name="通貨€ 5 4 2 2" xfId="54841" xr:uid="{00000000-0005-0000-0000-0000CFDC0000}"/>
    <cellStyle name="通貨€ 5 4 3" xfId="54842" xr:uid="{00000000-0005-0000-0000-0000D0DC0000}"/>
    <cellStyle name="通貨€ 5 5" xfId="54843" xr:uid="{00000000-0005-0000-0000-0000D1DC0000}"/>
    <cellStyle name="通貨€ 5 5 2" xfId="54844" xr:uid="{00000000-0005-0000-0000-0000D2DC0000}"/>
    <cellStyle name="通貨€ 5 5 2 2" xfId="54845" xr:uid="{00000000-0005-0000-0000-0000D3DC0000}"/>
    <cellStyle name="通貨€ 5 5 3" xfId="54846" xr:uid="{00000000-0005-0000-0000-0000D4DC0000}"/>
    <cellStyle name="通貨€ 5 6" xfId="54847" xr:uid="{00000000-0005-0000-0000-0000D5DC0000}"/>
    <cellStyle name="通貨€ 5 6 2" xfId="54848" xr:uid="{00000000-0005-0000-0000-0000D6DC0000}"/>
    <cellStyle name="通貨€ 5 6 2 2" xfId="54849" xr:uid="{00000000-0005-0000-0000-0000D7DC0000}"/>
    <cellStyle name="通貨€ 5 6 3" xfId="54850" xr:uid="{00000000-0005-0000-0000-0000D8DC0000}"/>
    <cellStyle name="通貨€ 5 7" xfId="54851" xr:uid="{00000000-0005-0000-0000-0000D9DC0000}"/>
    <cellStyle name="通貨€ 5 7 2" xfId="54852" xr:uid="{00000000-0005-0000-0000-0000DADC0000}"/>
    <cellStyle name="通貨€ 5 7 2 2" xfId="54853" xr:uid="{00000000-0005-0000-0000-0000DBDC0000}"/>
    <cellStyle name="通貨€ 5 7 3" xfId="54854" xr:uid="{00000000-0005-0000-0000-0000DCDC0000}"/>
    <cellStyle name="通貨€ 5 8" xfId="54855" xr:uid="{00000000-0005-0000-0000-0000DDDC0000}"/>
    <cellStyle name="通貨€ 5 8 2" xfId="54856" xr:uid="{00000000-0005-0000-0000-0000DEDC0000}"/>
    <cellStyle name="通貨€ 5 8 2 2" xfId="54857" xr:uid="{00000000-0005-0000-0000-0000DFDC0000}"/>
    <cellStyle name="通貨€ 5 8 3" xfId="54858" xr:uid="{00000000-0005-0000-0000-0000E0DC0000}"/>
    <cellStyle name="通貨€ 5 9" xfId="54859" xr:uid="{00000000-0005-0000-0000-0000E1DC0000}"/>
    <cellStyle name="通貨€ 5 9 2" xfId="54860" xr:uid="{00000000-0005-0000-0000-0000E2DC0000}"/>
    <cellStyle name="通貨€ 5 9 2 2" xfId="54861" xr:uid="{00000000-0005-0000-0000-0000E3DC0000}"/>
    <cellStyle name="通貨€ 5 9 3" xfId="54862" xr:uid="{00000000-0005-0000-0000-0000E4DC0000}"/>
    <cellStyle name="通貨€ 6" xfId="54863" xr:uid="{00000000-0005-0000-0000-0000E5DC0000}"/>
    <cellStyle name="通貨€ 6 10" xfId="54864" xr:uid="{00000000-0005-0000-0000-0000E6DC0000}"/>
    <cellStyle name="通貨€ 6 10 2" xfId="54865" xr:uid="{00000000-0005-0000-0000-0000E7DC0000}"/>
    <cellStyle name="通貨€ 6 10 2 2" xfId="54866" xr:uid="{00000000-0005-0000-0000-0000E8DC0000}"/>
    <cellStyle name="通貨€ 6 10 3" xfId="54867" xr:uid="{00000000-0005-0000-0000-0000E9DC0000}"/>
    <cellStyle name="通貨€ 6 11" xfId="54868" xr:uid="{00000000-0005-0000-0000-0000EADC0000}"/>
    <cellStyle name="通貨€ 6 11 2" xfId="54869" xr:uid="{00000000-0005-0000-0000-0000EBDC0000}"/>
    <cellStyle name="通貨€ 6 11 2 2" xfId="54870" xr:uid="{00000000-0005-0000-0000-0000ECDC0000}"/>
    <cellStyle name="通貨€ 6 11 3" xfId="54871" xr:uid="{00000000-0005-0000-0000-0000EDDC0000}"/>
    <cellStyle name="通貨€ 6 12" xfId="54872" xr:uid="{00000000-0005-0000-0000-0000EEDC0000}"/>
    <cellStyle name="通貨€ 6 12 2" xfId="54873" xr:uid="{00000000-0005-0000-0000-0000EFDC0000}"/>
    <cellStyle name="通貨€ 6 12 2 2" xfId="54874" xr:uid="{00000000-0005-0000-0000-0000F0DC0000}"/>
    <cellStyle name="通貨€ 6 12 3" xfId="54875" xr:uid="{00000000-0005-0000-0000-0000F1DC0000}"/>
    <cellStyle name="通貨€ 6 13" xfId="54876" xr:uid="{00000000-0005-0000-0000-0000F2DC0000}"/>
    <cellStyle name="通貨€ 6 13 2" xfId="54877" xr:uid="{00000000-0005-0000-0000-0000F3DC0000}"/>
    <cellStyle name="通貨€ 6 13 2 2" xfId="54878" xr:uid="{00000000-0005-0000-0000-0000F4DC0000}"/>
    <cellStyle name="通貨€ 6 13 3" xfId="54879" xr:uid="{00000000-0005-0000-0000-0000F5DC0000}"/>
    <cellStyle name="通貨€ 6 14" xfId="54880" xr:uid="{00000000-0005-0000-0000-0000F6DC0000}"/>
    <cellStyle name="通貨€ 6 14 2" xfId="54881" xr:uid="{00000000-0005-0000-0000-0000F7DC0000}"/>
    <cellStyle name="通貨€ 6 14 2 2" xfId="54882" xr:uid="{00000000-0005-0000-0000-0000F8DC0000}"/>
    <cellStyle name="通貨€ 6 14 3" xfId="54883" xr:uid="{00000000-0005-0000-0000-0000F9DC0000}"/>
    <cellStyle name="通貨€ 6 15" xfId="54884" xr:uid="{00000000-0005-0000-0000-0000FADC0000}"/>
    <cellStyle name="通貨€ 6 15 2" xfId="54885" xr:uid="{00000000-0005-0000-0000-0000FBDC0000}"/>
    <cellStyle name="通貨€ 6 15 2 2" xfId="54886" xr:uid="{00000000-0005-0000-0000-0000FCDC0000}"/>
    <cellStyle name="通貨€ 6 15 3" xfId="54887" xr:uid="{00000000-0005-0000-0000-0000FDDC0000}"/>
    <cellStyle name="通貨€ 6 16" xfId="54888" xr:uid="{00000000-0005-0000-0000-0000FEDC0000}"/>
    <cellStyle name="通貨€ 6 16 2" xfId="54889" xr:uid="{00000000-0005-0000-0000-0000FFDC0000}"/>
    <cellStyle name="通貨€ 6 16 2 2" xfId="54890" xr:uid="{00000000-0005-0000-0000-000000DD0000}"/>
    <cellStyle name="通貨€ 6 16 3" xfId="54891" xr:uid="{00000000-0005-0000-0000-000001DD0000}"/>
    <cellStyle name="通貨€ 6 17" xfId="54892" xr:uid="{00000000-0005-0000-0000-000002DD0000}"/>
    <cellStyle name="通貨€ 6 17 2" xfId="54893" xr:uid="{00000000-0005-0000-0000-000003DD0000}"/>
    <cellStyle name="通貨€ 6 17 2 2" xfId="54894" xr:uid="{00000000-0005-0000-0000-000004DD0000}"/>
    <cellStyle name="通貨€ 6 17 3" xfId="54895" xr:uid="{00000000-0005-0000-0000-000005DD0000}"/>
    <cellStyle name="通貨€ 6 18" xfId="54896" xr:uid="{00000000-0005-0000-0000-000006DD0000}"/>
    <cellStyle name="通貨€ 6 18 2" xfId="54897" xr:uid="{00000000-0005-0000-0000-000007DD0000}"/>
    <cellStyle name="通貨€ 6 18 2 2" xfId="54898" xr:uid="{00000000-0005-0000-0000-000008DD0000}"/>
    <cellStyle name="通貨€ 6 18 3" xfId="54899" xr:uid="{00000000-0005-0000-0000-000009DD0000}"/>
    <cellStyle name="通貨€ 6 19" xfId="54900" xr:uid="{00000000-0005-0000-0000-00000ADD0000}"/>
    <cellStyle name="通貨€ 6 19 2" xfId="54901" xr:uid="{00000000-0005-0000-0000-00000BDD0000}"/>
    <cellStyle name="通貨€ 6 19 2 2" xfId="54902" xr:uid="{00000000-0005-0000-0000-00000CDD0000}"/>
    <cellStyle name="通貨€ 6 19 3" xfId="54903" xr:uid="{00000000-0005-0000-0000-00000DDD0000}"/>
    <cellStyle name="通貨€ 6 2" xfId="54904" xr:uid="{00000000-0005-0000-0000-00000EDD0000}"/>
    <cellStyle name="通貨€ 6 2 2" xfId="54905" xr:uid="{00000000-0005-0000-0000-00000FDD0000}"/>
    <cellStyle name="通貨€ 6 2 2 2" xfId="54906" xr:uid="{00000000-0005-0000-0000-000010DD0000}"/>
    <cellStyle name="通貨€ 6 2 3" xfId="54907" xr:uid="{00000000-0005-0000-0000-000011DD0000}"/>
    <cellStyle name="通貨€ 6 20" xfId="54908" xr:uid="{00000000-0005-0000-0000-000012DD0000}"/>
    <cellStyle name="通貨€ 6 3" xfId="54909" xr:uid="{00000000-0005-0000-0000-000013DD0000}"/>
    <cellStyle name="通貨€ 6 3 2" xfId="54910" xr:uid="{00000000-0005-0000-0000-000014DD0000}"/>
    <cellStyle name="通貨€ 6 3 2 2" xfId="54911" xr:uid="{00000000-0005-0000-0000-000015DD0000}"/>
    <cellStyle name="通貨€ 6 3 3" xfId="54912" xr:uid="{00000000-0005-0000-0000-000016DD0000}"/>
    <cellStyle name="通貨€ 6 4" xfId="54913" xr:uid="{00000000-0005-0000-0000-000017DD0000}"/>
    <cellStyle name="通貨€ 6 4 2" xfId="54914" xr:uid="{00000000-0005-0000-0000-000018DD0000}"/>
    <cellStyle name="通貨€ 6 4 2 2" xfId="54915" xr:uid="{00000000-0005-0000-0000-000019DD0000}"/>
    <cellStyle name="通貨€ 6 4 3" xfId="54916" xr:uid="{00000000-0005-0000-0000-00001ADD0000}"/>
    <cellStyle name="通貨€ 6 5" xfId="54917" xr:uid="{00000000-0005-0000-0000-00001BDD0000}"/>
    <cellStyle name="通貨€ 6 5 2" xfId="54918" xr:uid="{00000000-0005-0000-0000-00001CDD0000}"/>
    <cellStyle name="通貨€ 6 5 2 2" xfId="54919" xr:uid="{00000000-0005-0000-0000-00001DDD0000}"/>
    <cellStyle name="通貨€ 6 5 3" xfId="54920" xr:uid="{00000000-0005-0000-0000-00001EDD0000}"/>
    <cellStyle name="通貨€ 6 6" xfId="54921" xr:uid="{00000000-0005-0000-0000-00001FDD0000}"/>
    <cellStyle name="通貨€ 6 6 2" xfId="54922" xr:uid="{00000000-0005-0000-0000-000020DD0000}"/>
    <cellStyle name="通貨€ 6 6 2 2" xfId="54923" xr:uid="{00000000-0005-0000-0000-000021DD0000}"/>
    <cellStyle name="通貨€ 6 6 3" xfId="54924" xr:uid="{00000000-0005-0000-0000-000022DD0000}"/>
    <cellStyle name="通貨€ 6 7" xfId="54925" xr:uid="{00000000-0005-0000-0000-000023DD0000}"/>
    <cellStyle name="通貨€ 6 7 2" xfId="54926" xr:uid="{00000000-0005-0000-0000-000024DD0000}"/>
    <cellStyle name="通貨€ 6 7 2 2" xfId="54927" xr:uid="{00000000-0005-0000-0000-000025DD0000}"/>
    <cellStyle name="通貨€ 6 7 3" xfId="54928" xr:uid="{00000000-0005-0000-0000-000026DD0000}"/>
    <cellStyle name="通貨€ 6 8" xfId="54929" xr:uid="{00000000-0005-0000-0000-000027DD0000}"/>
    <cellStyle name="通貨€ 6 8 2" xfId="54930" xr:uid="{00000000-0005-0000-0000-000028DD0000}"/>
    <cellStyle name="通貨€ 6 8 2 2" xfId="54931" xr:uid="{00000000-0005-0000-0000-000029DD0000}"/>
    <cellStyle name="通貨€ 6 8 3" xfId="54932" xr:uid="{00000000-0005-0000-0000-00002ADD0000}"/>
    <cellStyle name="通貨€ 6 9" xfId="54933" xr:uid="{00000000-0005-0000-0000-00002BDD0000}"/>
    <cellStyle name="通貨€ 6 9 2" xfId="54934" xr:uid="{00000000-0005-0000-0000-00002CDD0000}"/>
    <cellStyle name="通貨€ 6 9 2 2" xfId="54935" xr:uid="{00000000-0005-0000-0000-00002DDD0000}"/>
    <cellStyle name="通貨€ 6 9 3" xfId="54936" xr:uid="{00000000-0005-0000-0000-00002EDD0000}"/>
    <cellStyle name="通貨€ 7" xfId="54937" xr:uid="{00000000-0005-0000-0000-00002FDD0000}"/>
    <cellStyle name="通貨€ 7 2" xfId="54938" xr:uid="{00000000-0005-0000-0000-000030DD0000}"/>
    <cellStyle name="通貨€ 7 2 2" xfId="54939" xr:uid="{00000000-0005-0000-0000-000031DD0000}"/>
    <cellStyle name="通貨€ 7 3" xfId="54940" xr:uid="{00000000-0005-0000-0000-000032DD0000}"/>
    <cellStyle name="通貨€ 8" xfId="54941" xr:uid="{00000000-0005-0000-0000-000033DD0000}"/>
    <cellStyle name="通貨€ 8 2" xfId="54942" xr:uid="{00000000-0005-0000-0000-000034DD0000}"/>
    <cellStyle name="通貨€ 8 2 2" xfId="54943" xr:uid="{00000000-0005-0000-0000-000035DD0000}"/>
    <cellStyle name="通貨€ 8 3" xfId="54944" xr:uid="{00000000-0005-0000-0000-000036DD0000}"/>
    <cellStyle name="通貨€ 9" xfId="54945" xr:uid="{00000000-0005-0000-0000-000037DD0000}"/>
    <cellStyle name="通貨€ 9 2" xfId="54946" xr:uid="{00000000-0005-0000-0000-000038DD0000}"/>
    <cellStyle name="通貨€ 9 2 2" xfId="54947" xr:uid="{00000000-0005-0000-0000-000039DD0000}"/>
    <cellStyle name="通貨€ 9 3" xfId="54948" xr:uid="{00000000-0005-0000-0000-00003ADD0000}"/>
    <cellStyle name="隨後的超連結" xfId="3644" xr:uid="{00000000-0005-0000-0000-00003BDD0000}"/>
  </cellStyles>
  <dxfs count="414">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rgb="FFFF0000"/>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47"/>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1.xml"/><Relationship Id="rId21" Type="http://schemas.openxmlformats.org/officeDocument/2006/relationships/worksheet" Target="worksheets/sheet21.xml"/><Relationship Id="rId34" Type="http://schemas.openxmlformats.org/officeDocument/2006/relationships/externalLink" Target="externalLinks/externalLink6.xml"/><Relationship Id="rId42" Type="http://schemas.openxmlformats.org/officeDocument/2006/relationships/externalLink" Target="externalLinks/externalLink14.xml"/><Relationship Id="rId47" Type="http://schemas.openxmlformats.org/officeDocument/2006/relationships/externalLink" Target="externalLinks/externalLink19.xml"/><Relationship Id="rId50" Type="http://schemas.openxmlformats.org/officeDocument/2006/relationships/externalLink" Target="externalLinks/externalLink22.xml"/><Relationship Id="rId55" Type="http://schemas.openxmlformats.org/officeDocument/2006/relationships/externalLink" Target="externalLinks/externalLink2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1.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4.xml"/><Relationship Id="rId37" Type="http://schemas.openxmlformats.org/officeDocument/2006/relationships/externalLink" Target="externalLinks/externalLink9.xml"/><Relationship Id="rId40" Type="http://schemas.openxmlformats.org/officeDocument/2006/relationships/externalLink" Target="externalLinks/externalLink12.xml"/><Relationship Id="rId45" Type="http://schemas.openxmlformats.org/officeDocument/2006/relationships/externalLink" Target="externalLinks/externalLink17.xml"/><Relationship Id="rId53" Type="http://schemas.openxmlformats.org/officeDocument/2006/relationships/externalLink" Target="externalLinks/externalLink25.xml"/><Relationship Id="rId58"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2.xml"/><Relationship Id="rId35" Type="http://schemas.openxmlformats.org/officeDocument/2006/relationships/externalLink" Target="externalLinks/externalLink7.xml"/><Relationship Id="rId43" Type="http://schemas.openxmlformats.org/officeDocument/2006/relationships/externalLink" Target="externalLinks/externalLink15.xml"/><Relationship Id="rId48" Type="http://schemas.openxmlformats.org/officeDocument/2006/relationships/externalLink" Target="externalLinks/externalLink20.xml"/><Relationship Id="rId56" Type="http://schemas.openxmlformats.org/officeDocument/2006/relationships/externalLink" Target="externalLinks/externalLink28.xml"/><Relationship Id="rId8" Type="http://schemas.openxmlformats.org/officeDocument/2006/relationships/worksheet" Target="worksheets/sheet8.xml"/><Relationship Id="rId51" Type="http://schemas.openxmlformats.org/officeDocument/2006/relationships/externalLink" Target="externalLinks/externalLink2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5.xml"/><Relationship Id="rId38" Type="http://schemas.openxmlformats.org/officeDocument/2006/relationships/externalLink" Target="externalLinks/externalLink10.xml"/><Relationship Id="rId46" Type="http://schemas.openxmlformats.org/officeDocument/2006/relationships/externalLink" Target="externalLinks/externalLink18.xml"/><Relationship Id="rId5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externalLink" Target="externalLinks/externalLink13.xml"/><Relationship Id="rId54" Type="http://schemas.openxmlformats.org/officeDocument/2006/relationships/externalLink" Target="externalLinks/externalLink2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8.xml"/><Relationship Id="rId49" Type="http://schemas.openxmlformats.org/officeDocument/2006/relationships/externalLink" Target="externalLinks/externalLink21.xml"/><Relationship Id="rId57" Type="http://schemas.openxmlformats.org/officeDocument/2006/relationships/externalLink" Target="externalLinks/externalLink29.xml"/><Relationship Id="rId10" Type="http://schemas.openxmlformats.org/officeDocument/2006/relationships/worksheet" Target="worksheets/sheet10.xml"/><Relationship Id="rId31" Type="http://schemas.openxmlformats.org/officeDocument/2006/relationships/externalLink" Target="externalLinks/externalLink3.xml"/><Relationship Id="rId44" Type="http://schemas.openxmlformats.org/officeDocument/2006/relationships/externalLink" Target="externalLinks/externalLink16.xml"/><Relationship Id="rId52" Type="http://schemas.openxmlformats.org/officeDocument/2006/relationships/externalLink" Target="externalLinks/externalLink24.xml"/><Relationship Id="rId6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142875</xdr:colOff>
      <xdr:row>2</xdr:row>
      <xdr:rowOff>152400</xdr:rowOff>
    </xdr:from>
    <xdr:to>
      <xdr:col>3</xdr:col>
      <xdr:colOff>1295400</xdr:colOff>
      <xdr:row>5</xdr:row>
      <xdr:rowOff>66675</xdr:rowOff>
    </xdr:to>
    <xdr:pic>
      <xdr:nvPicPr>
        <xdr:cNvPr id="2054" name="Picture 1" descr="Logo2">
          <a:extLst>
            <a:ext uri="{FF2B5EF4-FFF2-40B4-BE49-F238E27FC236}">
              <a16:creationId xmlns:a16="http://schemas.microsoft.com/office/drawing/2014/main" id="{00000000-0008-0000-0100-0000060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555" t="18813" r="4555" b="20792"/>
        <a:stretch>
          <a:fillRect/>
        </a:stretch>
      </xdr:blipFill>
      <xdr:spPr bwMode="auto">
        <a:xfrm>
          <a:off x="638175" y="476250"/>
          <a:ext cx="2828925" cy="409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1365</xdr:row>
      <xdr:rowOff>0</xdr:rowOff>
    </xdr:from>
    <xdr:to>
      <xdr:col>1</xdr:col>
      <xdr:colOff>304800</xdr:colOff>
      <xdr:row>1366</xdr:row>
      <xdr:rowOff>73274</xdr:rowOff>
    </xdr:to>
    <xdr:sp macro="" textlink="">
      <xdr:nvSpPr>
        <xdr:cNvPr id="2"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6523101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twoCellAnchor editAs="oneCell">
    <xdr:from>
      <xdr:col>1</xdr:col>
      <xdr:colOff>0</xdr:colOff>
      <xdr:row>1849</xdr:row>
      <xdr:rowOff>0</xdr:rowOff>
    </xdr:from>
    <xdr:to>
      <xdr:col>1</xdr:col>
      <xdr:colOff>304800</xdr:colOff>
      <xdr:row>1850</xdr:row>
      <xdr:rowOff>73278</xdr:rowOff>
    </xdr:to>
    <xdr:sp macro="" textlink="">
      <xdr:nvSpPr>
        <xdr:cNvPr id="3" name="AutoShape 1" descr="Overview | Sun – NASA Solar System Exploration">
          <a:extLst>
            <a:ext uri="{FF2B5EF4-FFF2-40B4-BE49-F238E27FC236}">
              <a16:creationId xmlns:a16="http://schemas.microsoft.com/office/drawing/2014/main" id="{AC0CB42B-0FCA-4E92-9200-EB00896004C5}"/>
            </a:ext>
          </a:extLst>
        </xdr:cNvPr>
        <xdr:cNvSpPr>
          <a:spLocks noChangeAspect="1" noChangeArrowheads="1"/>
        </xdr:cNvSpPr>
      </xdr:nvSpPr>
      <xdr:spPr bwMode="auto">
        <a:xfrm>
          <a:off x="1536700" y="738365300"/>
          <a:ext cx="304800" cy="261941"/>
        </a:xfrm>
        <a:prstGeom prst="rect">
          <a:avLst/>
        </a:prstGeom>
        <a:noFill/>
        <a:extLst>
          <a:ext uri="{909E8E84-426E-40DD-AFC4-6F175D3DCCD1}">
            <a14:hiddenFill xmlns:a14="http://schemas.microsoft.com/office/drawing/2010/main">
              <a:solidFill>
                <a:srgbClr val="FFFFFF"/>
              </a:solidFill>
            </a14:hiddenFill>
          </a:ext>
        </a:extLst>
      </xdr:spPr>
      <xdr:txBody>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ocuments%20and%20Settings\User1\Local%20Settings\Temporary%20Internet%20Files\OLK876\1SOLD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3111315R092313-Master-TF.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 Id="rId1" Type="http://schemas.openxmlformats.org/officeDocument/2006/relationships/externalLinkPath" Target="/Business%20Development%20Files/N/NASPO%20-%20Previously%20WSCA/NASPO%20-%20PE%2004182211%20MSRP%20Increase/PE%2004182212R053122/PE%2004182212R053122%20-%20Master%20-%20BK%20-ca%20HP%20DesignJet.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Commercial%20Pricing/masters/MFP%20Master.xls" TargetMode="External"/><Relationship Id="rId1" Type="http://schemas.openxmlformats.org/officeDocument/2006/relationships/externalLinkPath" Target="/Commercial%20Pricing/masters/MFP%20Master.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mbiga/Documents/DIR/DIR%201673%20PE%20Request%20Master%20-%20Revision%2011-19-13.xls" TargetMode="External"/><Relationship Id="rId1" Type="http://schemas.openxmlformats.org/officeDocument/2006/relationships/externalLinkPath" Target="/Users/mbiga/Documents/DIR/DIR%201673%20PE%20Request%20Master%20-%20Revision%2011-19-13.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Users/AnnMarie.Burns/Downloads/PE%201227181%20-%20Master%20-%20CA%20Contract.xlsm" TargetMode="External"/><Relationship Id="rId1" Type="http://schemas.openxmlformats.org/officeDocument/2006/relationships/externalLinkPath" Target="/Users/AnnMarie.Burns/Downloads/PE%201227181%20-%20Master%20-%20CA%20Contract.xlsm"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 Id="rId1" Type="http://schemas.openxmlformats.org/officeDocument/2006/relationships/externalLinkPath" Target="/Business%20Development%20Files/N/NASPO%20-%20Previously%20WSCA/NASPO%20-%20PE%2004182211%20MSRP%20Increase/PE%2004182211R110322/PE%2004182212R110322%20-%20Master%20-%20CA-Contract%20&amp;%20Tier%20One.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PE%200302231%20-%20Master-%20CA%20Contract%20&amp;%20Tier%20One%20Adjusted%203.27.23%20-30%25%20std.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ers\JDemartino\Email%20Downloads%20to%20View\Price%20Master%2002.13.2014%20w%20Jan%202014%20Cost%20Study.xlsm"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 Id="rId1" Type="http://schemas.openxmlformats.org/officeDocument/2006/relationships/externalLinkPath" Target="/Users/LMayo/Downloads/2015%20Pricing/Sales%20Pricing%20July%202015/Copy%20of%20Price%20Master%2007.28.2015%20w%20July%202015%20Service%20Cost%20v.2%20_Edwin_%20%20%20%20%20%20%20%20%20%20%20%20%20%20%20%20%20%20%20%20.xlsm"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Users/bkarcher/Downloads/xPrice%20Master-%2012.01.17%20(LM%20Update%2012.11.17).xlsm" TargetMode="External"/><Relationship Id="rId1" Type="http://schemas.openxmlformats.org/officeDocument/2006/relationships/externalLinkPath" Target="/Users/bkarcher/Downloads/xPrice%20Master-%2012.01.17%20(LM%20Update%2012.11.17).xlsm"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Users/bkarcher/Downloads/Larry%20Price%20Master%20-03.12.2018.xlsm" TargetMode="External"/><Relationship Id="rId1" Type="http://schemas.openxmlformats.org/officeDocument/2006/relationships/externalLinkPath" Target="/Users/bkarcher/Downloads/Larry%20Price%20Master%20-03.12.2018.xlsm"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Users/LMayo/Downloads/Price%20Master%2001.29.2016%20w%20Jan%202016%20Service%20Cost%20v.4%20Edwin_.xlsx" TargetMode="External"/><Relationship Id="rId1" Type="http://schemas.openxmlformats.org/officeDocument/2006/relationships/externalLinkPath" Target="/Users/LMayo/Downloads/Price%20Master%2001.29.2016%20w%20Jan%202016%20Service%20Cost%20v.4%20Edwin_.xlsx"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Users/bkarcher/Downloads/NEW%20Price%20Master%2009.07.2017%20(with%20Jun17%20Service%20Costs%20+%20Sparts%20MU).xlsm" TargetMode="External"/><Relationship Id="rId1" Type="http://schemas.openxmlformats.org/officeDocument/2006/relationships/externalLinkPath" Target="/Users/bkarcher/Downloads/NEW%20Price%20Master%2009.07.2017%20(with%20Jun17%20Service%20Costs%20+%20Sparts%20MU).xlsm" TargetMode="External"/></Relationships>
</file>

<file path=xl/externalLinks/_rels/externalLink15.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RFP-NP-18-001-2019/PE%201227181R022620/PE%201227181R022620%20-%20Master%20-%20CA%20-%20Scanners.xlsm" TargetMode="External"/><Relationship Id="rId1" Type="http://schemas.openxmlformats.org/officeDocument/2006/relationships/externalLinkPath" Target="/Business%20Development%20Files/N/NASPO%20-%20Previously%20WSCA/NASPO%20-%20PE%201227181%20-%20RFP-NP-18-001-2019/PE%201227181R022620/PE%201227181R022620%20-%20Master%20-%20CA%20-%20Scanners.xlsm"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 Id="rId1" Type="http://schemas.openxmlformats.org/officeDocument/2006/relationships/externalLinkPath" Target="/Business%20Development%20Files/N/NASPO%20-%20Previously%20WSCA/NASPO%20-%20PE%201227181%20-%20140597%20-%20RFP-NP-18-001/PE%201227181R112020/PE%201227181R112020%20-%20Contract%20&amp;%20Tier%20One.xlsm"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Users/bkarcher/Downloads/Bid%20Desk%20Price%20Master%206.4%20-%2004.24.2017%20(Jul17%20Costs)%20AUTO%20083117.xlsm" TargetMode="External"/><Relationship Id="rId1" Type="http://schemas.openxmlformats.org/officeDocument/2006/relationships/externalLinkPath" Target="/Users/bkarcher/Downloads/Bid%20Desk%20Price%20Master%206.4%20-%2004.24.2017%20(Jul17%20Costs)%20AUTO%20083117.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Documents%20and%20Settings\LangeJ\Local%20Settings\Temporary%20Internet%20Files\OLK11\BNY-Price%20Master-%206-2jg.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90320/PE%201227181R090320%20-%20Master%20-%20CA%20Contract%20&amp;%20Tier%20One.xlsm"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Bid%20Desk\Business%20Development%20Files\C\Crowe%20Horwath\PE%2003111315R041113-Master-GB.xlsm"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Bid%20Desk/Business%20Development%20Files/C/Crowe%20Horwath/PE%2003111315R041113-Master-GB.xlsm" TargetMode="External"/><Relationship Id="rId1" Type="http://schemas.openxmlformats.org/officeDocument/2006/relationships/externalLinkPath" Target="/Bid%20Desk/Business%20Development%20Files/C/Crowe%20Horwath/PE%2003111315R041113-Master-GB.xlsm"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Users/bkarcher/Downloads/Mayo%20-%20Price%20Master-09.01.2020(SQL)%20UPDATE.xlsm" TargetMode="External"/><Relationship Id="rId1" Type="http://schemas.openxmlformats.org/officeDocument/2006/relationships/externalLinkPath" Target="/Users/bkarcher/Downloads/Mayo%20-%20Price%20Master-09.01.2020(SQL)%20UPDATE.xlsm"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 Id="rId1" Type="http://schemas.openxmlformats.org/officeDocument/2006/relationships/externalLinkPath" Target="/Bid%20Desk/Business%20Development%20Files/N/NASPO%20-%20Previously%20WSCA/Western%20States%20Contracts%20Alliance-WSCA/Contract%20Financials/PE%200419168-NASPO%20contract%20%233091-Tier%201-Master-TF.xlsm" TargetMode="External"/></Relationships>
</file>

<file path=xl/externalLinks/_rels/externalLink24.xml.rels><?xml version="1.0" encoding="UTF-8" standalone="yes"?>
<Relationships xmlns="http://schemas.openxmlformats.org/package/2006/relationships"><Relationship Id="rId2" Type="http://schemas.openxmlformats.org/officeDocument/2006/relationships/externalLinkPath" Target="../../../../../../Users/bkarcher/Downloads/Price%20Master-%2001.08.17%20(Bid%20Desk%20012518).xlsm" TargetMode="External"/><Relationship Id="rId1" Type="http://schemas.openxmlformats.org/officeDocument/2006/relationships/externalLinkPath" Target="/Users/bkarcher/Downloads/Price%20Master-%2001.08.17%20(Bid%20Desk%20012518).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Bid%20Desk\Business%20Development%20Files\C\Crowe%20Horwath\PE%2006191319-Master-GB.xlsm"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 Id="rId1" Type="http://schemas.openxmlformats.org/officeDocument/2006/relationships/externalLinkPath" Target="/Business%20Development%20Files/N/NASPO%20-%20Previously%20WSCA/NASPO%20-%20PE%201227181%20-%20140597%20-%20RFP-NP-18-001/PE%201227181R020521/PE%201227181R020521%20-%20Master%20-%20CA%20NASPO%20VP%20140597_Contract.xlsm"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DOCUME~1/JGuyt/LOCALS~1/Temp/Preise/Preislisten/BIS%2003-2004/KonicaMinolta/Preis-ListeFebtest4%202000.xls" TargetMode="External"/><Relationship Id="rId1" Type="http://schemas.openxmlformats.org/officeDocument/2006/relationships/externalLinkPath" Target="/DOCUME~1/JGuyt/LOCALS~1/Temp/Preise/Preislisten/BIS%2003-2004/KonicaMinolta/Preis-ListeFebtest4%202000.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PE%200125103-Request.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 Id="rId1" Type="http://schemas.openxmlformats.org/officeDocument/2006/relationships/externalLinkPath" Target="/Business%20Development%20Files/N/NASPO%20-%20Previously%20WSCA/NASPO%20-%20PE%201227181%20-%20140597%20-%20RFP-NP-18-001/PE%201227181R030722/PE%201227181R030722%20-%20Master%20-%20CA%20Contract%20&amp;%20Tier%20On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
      <sheetName val="NEW"/>
      <sheetName val="SUMMARY - MAINTENANCE"/>
      <sheetName val="SUMMARY - SOLD"/>
      <sheetName val="MCBC - NAT'L AVERAGE &amp; SVC COST"/>
      <sheetName val="MCBC-NEW MODELS"/>
      <sheetName val="Validations"/>
      <sheetName val="Validation"/>
      <sheetName val="Rules"/>
      <sheetName val="Profile"/>
      <sheetName val="Print for Pay"/>
      <sheetName val="MFP"/>
      <sheetName val="Printers"/>
      <sheetName val="Attendance"/>
      <sheetName val="State Rebate List"/>
      <sheetName val="ERI_From HR"/>
      <sheetName val="MRP_From HR"/>
      <sheetName val="Reps"/>
      <sheetName val="REF"/>
      <sheetName val="Sheet2"/>
      <sheetName val="Instructions"/>
      <sheetName val="SUMMARY_-_MAINTENANCE"/>
      <sheetName val="DropDowns"/>
      <sheetName val="Project Resources"/>
      <sheetName val="Sheet3"/>
      <sheetName val="SUMMARY_-_MAINTENANCE1"/>
      <sheetName val="SUMMARY_-_SOLD"/>
      <sheetName val="MCBC_-_NAT'L_AVERAGE_&amp;_SVC_COST"/>
      <sheetName val="MCBC-NEW_MODELS"/>
      <sheetName val="Print_for_Pay"/>
      <sheetName val="State_Rebate_List"/>
      <sheetName val="ERI_From_HR"/>
      <sheetName val="MRP_From_HR"/>
      <sheetName val="Project_Resources"/>
      <sheetName val="Drop"/>
      <sheetName val="SUMMARY_-_MAINTENANCE2"/>
      <sheetName val="SUMMARY_-_SOLD1"/>
      <sheetName val="MCBC_-_NAT'L_AVERAGE_&amp;_SVC_COS1"/>
      <sheetName val="MCBC-NEW_MODELS1"/>
      <sheetName val="Print_for_Pay1"/>
      <sheetName val="State_Rebate_List1"/>
      <sheetName val="ERI_From_HR1"/>
      <sheetName val="MRP_From_HR1"/>
      <sheetName val="Project_Resources1"/>
      <sheetName val="SUMMARY_-_MAINTENANCE3"/>
      <sheetName val="SUMMARY_-_SOLD2"/>
      <sheetName val="MCBC_-_NAT'L_AVERAGE_&amp;_SVC_COS2"/>
      <sheetName val="MCBC-NEW_MODELS2"/>
      <sheetName val="Print_for_Pay2"/>
      <sheetName val="State_Rebate_List2"/>
      <sheetName val="ERI_From_HR2"/>
      <sheetName val="MRP_From_HR2"/>
      <sheetName val="Project_Resource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row r="1">
          <cell r="O1">
            <v>0</v>
          </cell>
        </row>
      </sheetData>
      <sheetData sheetId="1">
        <row r="5">
          <cell r="B5" t="str">
            <v>bizhub C35</v>
          </cell>
        </row>
      </sheetData>
      <sheetData sheetId="2">
        <row r="5">
          <cell r="B5" t="str">
            <v>bizhub C35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M1" t="str">
            <v>DBNS</v>
          </cell>
        </row>
      </sheetData>
      <sheetData sheetId="30">
        <row r="1">
          <cell r="M1" t="str">
            <v>DBNS</v>
          </cell>
        </row>
      </sheetData>
      <sheetData sheetId="31"/>
      <sheetData sheetId="32"/>
      <sheetData sheetId="33">
        <row r="1">
          <cell r="O1">
            <v>0</v>
          </cell>
        </row>
        <row r="12">
          <cell r="C12" t="str">
            <v>7640015033</v>
          </cell>
        </row>
        <row r="77">
          <cell r="C77" t="str">
            <v>A2WV011</v>
          </cell>
        </row>
        <row r="130">
          <cell r="C130" t="str">
            <v>A55V011</v>
          </cell>
        </row>
        <row r="666">
          <cell r="C666" t="str">
            <v>A1DV011</v>
          </cell>
        </row>
        <row r="758">
          <cell r="B758">
            <v>1</v>
          </cell>
        </row>
      </sheetData>
      <sheetData sheetId="34">
        <row r="1">
          <cell r="R1">
            <v>0</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ow r="1">
          <cell r="O1">
            <v>0</v>
          </cell>
        </row>
      </sheetData>
      <sheetData sheetId="77">
        <row r="5">
          <cell r="B5" t="str">
            <v>bizhub C35</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ow r="1">
          <cell r="M1" t="str">
            <v>DBNS</v>
          </cell>
        </row>
      </sheetData>
      <sheetData sheetId="101"/>
      <sheetData sheetId="102"/>
      <sheetData sheetId="103"/>
      <sheetData sheetId="104"/>
      <sheetData sheetId="105"/>
      <sheetData sheetId="106"/>
      <sheetData sheetId="107"/>
      <sheetData sheetId="10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Notes"/>
      <sheetName val="TOTALS"/>
      <sheetName val="Start"/>
      <sheetName val="Pivot"/>
      <sheetName val="Model Conversion Table"/>
      <sheetName val="MFP-FAX"/>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M1" t="str">
            <v>DBNS</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pdates"/>
      <sheetName val="CAT"/>
      <sheetName val="Item master formula"/>
      <sheetName val="Item Master MFP"/>
      <sheetName val="Cover"/>
      <sheetName val="Instruction"/>
      <sheetName val="C3351"/>
      <sheetName val="C3851FS"/>
      <sheetName val="C227"/>
      <sheetName val="C287"/>
      <sheetName val="C258"/>
      <sheetName val="C308"/>
      <sheetName val="C368"/>
      <sheetName val="C458"/>
      <sheetName val="C558"/>
      <sheetName val="C658"/>
      <sheetName val="C659"/>
      <sheetName val="C759"/>
      <sheetName val="C2070P"/>
      <sheetName val="C3070L"/>
      <sheetName val="C3070"/>
      <sheetName val="C3080"/>
      <sheetName val="C71cf"/>
      <sheetName val="AccurioLabel 190"/>
      <sheetName val="C6085"/>
      <sheetName val="C6100"/>
      <sheetName val="Color Mgnt Tools"/>
      <sheetName val="bizhub 28e"/>
      <sheetName val="bizhub 4752"/>
      <sheetName val="bizhub 4052"/>
      <sheetName val="bizhub 227"/>
      <sheetName val="bizhub 287"/>
      <sheetName val="bizhub 308e"/>
      <sheetName val="bizhub 368e"/>
      <sheetName val="bizhub 458e"/>
      <sheetName val="bizhub 558e"/>
      <sheetName val="bizhub 658e"/>
      <sheetName val="bizhub 808"/>
      <sheetName val="bizhub 958"/>
      <sheetName val="bizhub PRO 1100"/>
      <sheetName val="AccurioPress 6120"/>
      <sheetName val="AccurioPress 6136_6136P"/>
      <sheetName val="bizhub PRESS 2250P"/>
      <sheetName val="Pre-owned"/>
      <sheetName val="Closeout Cover"/>
      <sheetName val="Closeout Instruction"/>
      <sheetName val="C1060 CO"/>
      <sheetName val="C1060L CO"/>
      <sheetName val="C1070 CO"/>
      <sheetName val="bizhub 284e CO"/>
      <sheetName val="bizhub 364e CO"/>
      <sheetName val="C224e CO"/>
      <sheetName val="C284e CO"/>
      <sheetName val="C364e CO"/>
      <sheetName val="C454e CO"/>
      <sheetName val="C554e CO"/>
      <sheetName val="bizhub 754e CO"/>
      <sheetName val="bizhub PRO 951 CO"/>
      <sheetName val="C3350 NLA"/>
      <sheetName val="C3850FS NLA"/>
      <sheetName val="bizhub 554e NLA"/>
      <sheetName val="bizhub 454e NLA"/>
      <sheetName val="C1085 NLA"/>
      <sheetName val="C1100 NLA"/>
      <sheetName val="bizhub 558 NLA"/>
      <sheetName val="bizhub 458 NLA"/>
      <sheetName val="C654e NLA"/>
      <sheetName val="C754e NLA"/>
      <sheetName val="PRO C754e NLA"/>
      <sheetName val="bizhub 25e NLA"/>
      <sheetName val="bizhub 654e NLA"/>
      <sheetName val="C70hc NLA"/>
      <sheetName val="bizhub PRESS 1052 NLA"/>
      <sheetName val="bizhub PRESS 1250P NLA"/>
      <sheetName val="bizhub 308 NLA"/>
      <sheetName val="bizhub 368 NLA"/>
      <sheetName val="C2060L NLA"/>
      <sheetName val="C2060 NLA"/>
      <sheetName val="C2070 NLA"/>
      <sheetName val="bizhub PRESS 1250 NLA"/>
      <sheetName val="bizhub 4050 NLA"/>
      <sheetName val="bizhub 4750 NLA"/>
      <sheetName val="exceptions"/>
      <sheetName val="Vertical Mkts MFP"/>
      <sheetName val="C2060L"/>
      <sheetName val="C2060"/>
      <sheetName val="C2070"/>
      <sheetName val="bizhub 4750"/>
      <sheetName val="bizhub 4050"/>
      <sheetName val="bizhub PRESS 1250"/>
      <sheetName val="C654e"/>
      <sheetName val="C754e"/>
      <sheetName val="PRO C754e"/>
      <sheetName val="C70hc"/>
      <sheetName val="bizhub 25e"/>
      <sheetName val="bizhub 308"/>
      <sheetName val="bizhub 368"/>
      <sheetName val="bizhub 458"/>
      <sheetName val="bizhub 558"/>
      <sheetName val="bizhub 654e"/>
      <sheetName val="bizhub PRESS 1052"/>
      <sheetName val="bizhub PRESS 1250 1250P"/>
      <sheetName val="C1085"/>
      <sheetName val="C1100"/>
      <sheetName val="C3350"/>
      <sheetName val="C3850FS"/>
      <sheetName val="C71hc"/>
      <sheetName val="bizhub 454e"/>
      <sheetName val="C1060L"/>
      <sheetName val="C1060"/>
      <sheetName val="C1070"/>
      <sheetName val="bizhub 554e"/>
      <sheetName val="bizhub 284e"/>
      <sheetName val="bizhub 364e"/>
      <sheetName val="bizhub 224e CO"/>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454e NLA"/>
      <sheetName val="C554e NLA"/>
      <sheetName val="bizhub 754e NLA"/>
      <sheetName val="bizhub PRO 951 NLA"/>
      <sheetName val="C6000L NLA"/>
      <sheetName val="C224e NLA"/>
      <sheetName val="bizhub 215 NLA"/>
      <sheetName val="C454e"/>
      <sheetName val="C554e"/>
      <sheetName val="bizhub 754e"/>
      <sheetName val="bizhub PRO 951"/>
      <sheetName val="C6000L"/>
      <sheetName val="bizhub 215"/>
      <sheetName val="C3850"/>
      <sheetName val="C224e"/>
      <sheetName val="C284e"/>
      <sheetName val="C364e"/>
      <sheetName val="C7000P"/>
      <sheetName val="C8000"/>
      <sheetName val="bizhub 223"/>
      <sheetName val="bizhub 224e"/>
      <sheetName val="C7000 NLA"/>
      <sheetName val="C6000 NLA"/>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C754 nla"/>
      <sheetName val="bizhub 654 nla"/>
      <sheetName val="bizhub 754 nla"/>
      <sheetName val="C500"/>
      <sheetName val="USED"/>
      <sheetName val="INCREASED"/>
      <sheetName val="Subsidy OLD"/>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2)"/>
      <sheetName val="SET Table (2)"/>
      <sheetName val="Sheet1 (2)"/>
      <sheetName val="SET TABLE EP"/>
      <sheetName val="SET Table"/>
      <sheetName val="Sheet1"/>
      <sheetName val="Subsidy"/>
      <sheetName val="Price Level Summary"/>
      <sheetName val="Notes"/>
      <sheetName val="TOTALS"/>
      <sheetName val="Start"/>
      <sheetName val="Pivot"/>
      <sheetName val="MFP-FAX"/>
      <sheetName val="Zeus B&amp;W"/>
      <sheetName val="Maintenance"/>
      <sheetName val="Bid Desk Lowest"/>
      <sheetName val="VP Workbench"/>
      <sheetName val="Summary Page"/>
      <sheetName val="NEW Summary"/>
      <sheetName val="CAPEX Input"/>
      <sheetName val="CAPEX Calculations"/>
      <sheetName val="CAPEX $SUMMARY"/>
      <sheetName val="StdCost2"/>
      <sheetName val="Item Master Printer"/>
      <sheetName val="Scanners_KIP Master"/>
      <sheetName val="Printer Master"/>
      <sheetName val="C6501P NLA"/>
      <sheetName val="C451 NLA"/>
      <sheetName val="C353-253-203 NLA"/>
      <sheetName val="C200 NLA"/>
      <sheetName val="bizhub PRO 920 NLA"/>
      <sheetName val="bizhub 361 421 NLA"/>
      <sheetName val="bizhub 200 250 350 NLA"/>
      <sheetName val="C65hc NLA"/>
      <sheetName val="bizhub 223 NLA"/>
      <sheetName val="C8000 NLA"/>
      <sheetName val="C7000P NLA"/>
      <sheetName val="C3850 NLA"/>
      <sheetName val="C7000 (2)"/>
      <sheetName val="C6000"/>
      <sheetName val="C35"/>
      <sheetName val="bizhub 36"/>
      <sheetName val="C7000"/>
      <sheetName val="bizhub 42"/>
      <sheetName val="bizhub 283"/>
      <sheetName val="bizhub 363"/>
      <sheetName val="bizhub 423"/>
      <sheetName val="bizhub 654"/>
      <sheetName val="bizhub 754"/>
      <sheetName val="C224"/>
      <sheetName val="C284"/>
      <sheetName val="C364"/>
      <sheetName val="C454"/>
      <sheetName val="C554"/>
      <sheetName val="C654"/>
      <sheetName val="C754"/>
      <sheetName val="bizhub 25"/>
      <sheetName val="bizhub 501 "/>
      <sheetName val="bizhub 552"/>
      <sheetName val="FAX2900-3900"/>
      <sheetName val="bizhub 652-552"/>
      <sheetName val="bizhub 751-601 "/>
      <sheetName val="bizhub 751 "/>
      <sheetName val="C552"/>
      <sheetName val="C552DS"/>
      <sheetName val="bizhub PRO 1051"/>
      <sheetName val="bizhub PRO 1200"/>
      <sheetName val="bizhub PRO 1250P"/>
      <sheetName val="bizhub PRO 1200 1200P"/>
      <sheetName val="C360-280-220"/>
      <sheetName val="C452"/>
      <sheetName val="bizhub 160 - 161f"/>
      <sheetName val="bizhub 181"/>
      <sheetName val="bizhub PRO 950"/>
      <sheetName val="bizhub 360-420-500 C-O"/>
      <sheetName val="bizhub 750-600 C-O"/>
      <sheetName val="C252_C252P C-O"/>
      <sheetName val="C300-C352-C352P C-O"/>
      <sheetName val="C550 C-O"/>
      <sheetName val="C650 C-O"/>
      <sheetName val="C5500 C-O"/>
      <sheetName val="C6500 C-O"/>
      <sheetName val="C353P C-O"/>
      <sheetName val="bizhub PRO 1050e-1050eP C-O"/>
      <sheetName val="C6501 C-O"/>
      <sheetName val="# CHECK"/>
      <sheetName val="C652 C552"/>
      <sheetName val="C652DS C552DS"/>
      <sheetName val="C6501P"/>
      <sheetName val="C5501"/>
      <sheetName val="C65hc"/>
      <sheetName val="Kodak EX Series"/>
      <sheetName val="C6501"/>
      <sheetName val="C6501 C-0"/>
      <sheetName val="bizhub PRO 1600P 2000P 2500P"/>
      <sheetName val="bizhub 180"/>
      <sheetName val="ESP Power Filters"/>
      <sheetName val="bizhub 222 282 362 "/>
      <sheetName val="bizhub 361 421 501 "/>
      <sheetName val="Solutions Master"/>
      <sheetName val="bizhub 200 250 350"/>
      <sheetName val="bizhub 360-420-500"/>
      <sheetName val="bizhub 750-600"/>
      <sheetName val="bizhub PRO 920"/>
      <sheetName val="C200"/>
      <sheetName val="C252_C252P"/>
      <sheetName val="C300-C352-C352P"/>
      <sheetName val="bizhub PRO 1052"/>
      <sheetName val="bizhub PRO 1250 1250P"/>
      <sheetName val="bizhub PRO 1200 PENDING"/>
      <sheetName val="C220 C-O"/>
      <sheetName val="Profile"/>
      <sheetName val="Summary"/>
      <sheetName val="Email Summary"/>
      <sheetName val="Local Pocket Report 2"/>
      <sheetName val="Pricing Discount Report 1"/>
      <sheetName val="Sheet2"/>
      <sheetName val="Sheet3"/>
      <sheetName val="C550"/>
      <sheetName val="C650"/>
      <sheetName val="C5500"/>
      <sheetName val="C6500"/>
      <sheetName val="C353-253-203"/>
      <sheetName val="C353P"/>
      <sheetName val="C451"/>
      <sheetName val="bizhub PRO 1050e-1050eP"/>
      <sheetName val="bizhub PRO 1050e-1050eP Demo"/>
      <sheetName val="C353-253-203 Demo"/>
      <sheetName val="C451 Demo"/>
      <sheetName val="C353-253 Demo"/>
      <sheetName val="bizhub PRO 1050e-1050eP pend CO"/>
      <sheetName val="Closeout Notes"/>
      <sheetName val="Instruction (2)"/>
      <sheetName val="bizhub PRO 1050e-1050eP 1st"/>
      <sheetName val="C203"/>
      <sheetName val="Validation"/>
      <sheetName val="Terms and Conditions"/>
      <sheetName val="APPROVED PRICING"/>
      <sheetName val="Validations"/>
      <sheetName val="Std Cost"/>
      <sheetName val="Quote Tool"/>
      <sheetName val="Database"/>
      <sheetName val="Rules"/>
      <sheetName val="Printers"/>
      <sheetName val="bizhub 160 - 161f NLA"/>
      <sheetName val="bizhub 181 NLA"/>
      <sheetName val="C65hc EOL"/>
      <sheetName val="bizhub 423 (2)"/>
      <sheetName val="MFP Master"/>
      <sheetName val="Item Master MF"/>
      <sheetName val="Item Master M"/>
      <sheetName val="Item Master "/>
      <sheetName val="Item Master P"/>
      <sheetName val="Item Master Pr"/>
      <sheetName val="Item Master Pri"/>
      <sheetName val="Item Master Prin"/>
      <sheetName val="Item Master Print"/>
      <sheetName val="Item Master Printe"/>
      <sheetName val="Item List FJ_KIP"/>
      <sheetName val="Cover Third Party"/>
      <sheetName val="Cover  Scanners"/>
      <sheetName val="Cover 3D Systems"/>
      <sheetName val="Fujitsu fi-5015C"/>
      <sheetName val="Fujitsu fi-5530C2"/>
      <sheetName val="Fujitsu fi-5950"/>
      <sheetName val="Fujitsu fi-6010N"/>
      <sheetName val="Fujitsu fi-60F"/>
      <sheetName val="Fujitsu fi-6110"/>
      <sheetName val="Fujitsu fi-6130Z"/>
      <sheetName val="Fujitsu fi-6140Z"/>
      <sheetName val="Fujitsu fi-6230Z"/>
      <sheetName val="Fujitsu fi-6240Z"/>
      <sheetName val="Fujitsu fi-6400"/>
      <sheetName val="Fujitsu fi-6670"/>
      <sheetName val="Fujitsu fi-6670A"/>
      <sheetName val="Fujitsu fi-6770"/>
      <sheetName val="Fujitsu fi-6770A"/>
      <sheetName val="Fujitsu fi-6800"/>
      <sheetName val="Fujitsu fi-7160"/>
      <sheetName val="Fujitsu fi-7180"/>
      <sheetName val="Fujitsu fi-7260"/>
      <sheetName val="Fujitsu fi-7280"/>
      <sheetName val="Fujitsu ScanSnap iX100"/>
      <sheetName val="Fujitsu ScanSnap iX500"/>
      <sheetName val="Fujitsu ScanSnap N1800"/>
      <sheetName val="Fujitsu ScanSnap S1100"/>
      <sheetName val="Fujitsu ScanSnap SV600"/>
      <sheetName val="Fujitsu ScanSnap S1300i"/>
      <sheetName val="Fujitsu Legacy Consumables"/>
      <sheetName val="Fujitsu Support Maps"/>
      <sheetName val="Kodak i620"/>
      <sheetName val="Kodak i700 Series"/>
      <sheetName val="Kodak i940"/>
      <sheetName val="Kodak i1200 Series"/>
      <sheetName val="Kodak i1300 Series"/>
      <sheetName val="Kodak i1800 Series"/>
      <sheetName val="Kodak i2000 Series"/>
      <sheetName val="Kodak i2900"/>
      <sheetName val="Kodak i3200-i3400"/>
      <sheetName val="Kodak i4000 Series"/>
      <sheetName val="Kodak i5000 Series"/>
      <sheetName val="Kodak Scan Station 700"/>
      <sheetName val="Kodak Ngenuity Series"/>
      <sheetName val="Kodak Truper Series"/>
      <sheetName val="Kodak Capture Pro"/>
      <sheetName val="Kodak DR Program"/>
      <sheetName val="Kodak SOR Program"/>
      <sheetName val="Kodak Sales Support Map"/>
      <sheetName val="KIP 700"/>
      <sheetName val="KIP 770"/>
      <sheetName val="KIP 7100"/>
      <sheetName val="KIP 7170"/>
      <sheetName val="KIP 7700"/>
      <sheetName val="KIP 7770"/>
      <sheetName val="KIP 7900"/>
      <sheetName val="KIP 7970"/>
      <sheetName val="KIP 9900"/>
      <sheetName val="KIP C7800"/>
      <sheetName val="proServer for KIP C7800"/>
      <sheetName val="KIP 940"/>
      <sheetName val="KIP 720 Scanner"/>
      <sheetName val="KIP 2300 Scanner"/>
      <sheetName val="HP Designjet"/>
      <sheetName val="KIP Service Plans"/>
      <sheetName val="Cost Per Sq Ft"/>
      <sheetName val="KIP Coverage Map"/>
      <sheetName val="Duplo"/>
      <sheetName val="EFI H1625 LED"/>
      <sheetName val="GBC"/>
      <sheetName val="IntoPrint DP100"/>
      <sheetName val="IntoPrint DP-50"/>
      <sheetName val="IntoPrint Edge 850"/>
      <sheetName val="MGI"/>
      <sheetName val="SDD"/>
      <sheetName val="Spiral Binding"/>
      <sheetName val="Tec Lighting"/>
      <sheetName val="ProJet 160"/>
      <sheetName val="ProJet 260C"/>
      <sheetName val="ProJet 360"/>
      <sheetName val="ProJet 460Plus"/>
      <sheetName val="ProJet 660Pro"/>
      <sheetName val="ProJet860Pro"/>
      <sheetName val="ProJet 4500"/>
      <sheetName val="ProJet 3500 HDMax"/>
      <sheetName val="ProJet 3510 HDPlus"/>
      <sheetName val="ProJet 3510 HD"/>
      <sheetName val="ProJet 3510 SD"/>
      <sheetName val="Cube"/>
      <sheetName val="MFX-2590"/>
      <sheetName val="MFX-2570"/>
      <sheetName val="MFX-2050"/>
      <sheetName val="MFX-1950"/>
      <sheetName val="MFX-3550"/>
      <sheetName val="F-565"/>
      <sheetName val="FS-525 Series"/>
      <sheetName val="F-315"/>
      <sheetName val="F-116 Series"/>
      <sheetName val="Print Board Solutions"/>
      <sheetName val="Epson Printers"/>
      <sheetName val="Epson 900 Series"/>
      <sheetName val="Epson Coverage Map"/>
      <sheetName val="Epson Delivery Form"/>
      <sheetName val="KIP What's New"/>
      <sheetName val="KIP 3000"/>
      <sheetName val="KIP Close-out"/>
      <sheetName val="EOL"/>
      <sheetName val="KIP 5000"/>
      <sheetName val="KIP 5200"/>
      <sheetName val="KIP 7000"/>
      <sheetName val="KIP 7200"/>
      <sheetName val="KIP 9000"/>
      <sheetName val="KIP 9200"/>
      <sheetName val="KIP 3100 "/>
      <sheetName val="MFX-2550 EOL"/>
      <sheetName val="KIP F&amp;I Chart"/>
      <sheetName val="KIP Color 80"/>
      <sheetName val="Professional Service Units"/>
      <sheetName val="KIP Freight Rates"/>
      <sheetName val="KIP Install Rates"/>
      <sheetName val="Configuration Matrix"/>
      <sheetName val="KIP Service Plans OLD"/>
      <sheetName val="DryLam-NLA"/>
      <sheetName val="Fujitsu Scanners DNU"/>
      <sheetName val="Kodak i1400 Series NLA"/>
      <sheetName val="Kodak Scan Station 500 NLA"/>
      <sheetName val="KIP Service Plans DNU"/>
      <sheetName val="Cost Per Sq Ft DNU"/>
      <sheetName val="Duplo OLD"/>
      <sheetName val="ITEM LIST SOL"/>
      <sheetName val="AccurioPress 6120 (2)"/>
      <sheetName val="AccurioWide 160 4C+W"/>
      <sheetName val="AccurioWide 160 6C"/>
      <sheetName val="AccurioWide 200"/>
      <sheetName val="AccurioLabel 190 GM"/>
      <sheetName val="bizhub PRESS 1250P MICR"/>
      <sheetName val="C71cf NLA"/>
      <sheetName val="AccurioLabel 190 NLA"/>
      <sheetName val="C754 CO"/>
      <sheetName val="Pricing Cheat Sheet"/>
      <sheetName val="=&gt;"/>
      <sheetName val="C83hc"/>
      <sheetName val="EFI Fiery Options"/>
      <sheetName val="C250i"/>
      <sheetName val="C300i"/>
      <sheetName val="C3350i"/>
      <sheetName val="C360i"/>
      <sheetName val="C4050i"/>
      <sheetName val="PLS-475i Label Printer"/>
      <sheetName val="NLA-C3351"/>
      <sheetName val="C450i"/>
      <sheetName val="C550i"/>
      <sheetName val="C650i"/>
      <sheetName val="AccurioPress C12000"/>
      <sheetName val="AccurioPress C14000"/>
      <sheetName val="AccurioPress 6136"/>
      <sheetName val="AccurioPress 6136P"/>
      <sheetName val="AccurioLabel 230 GM"/>
      <sheetName val="PKG-675i Package Printer"/>
      <sheetName val="Color Management Tools"/>
      <sheetName val="Pricing Cheat Sheet 2018"/>
      <sheetName val="Pricing Cheat Sheet 2019"/>
      <sheetName val="POA$-NPurdy_12.2019"/>
      <sheetName val="AccurioPress C12000_C14000"/>
      <sheetName val="Kodak EX Series (2)"/>
      <sheetName val="PLS-675i Package Printer"/>
      <sheetName val="Item_master_formula"/>
      <sheetName val="Item_Master_MFP"/>
      <sheetName val="AccurioLabel_190"/>
      <sheetName val="Color_Mgnt_Tools"/>
      <sheetName val="bizhub_28e"/>
      <sheetName val="bizhub_4752"/>
      <sheetName val="bizhub_4052"/>
      <sheetName val="bizhub_227"/>
      <sheetName val="bizhub_287"/>
      <sheetName val="bizhub_308e"/>
      <sheetName val="bizhub_368e"/>
      <sheetName val="bizhub_458e"/>
      <sheetName val="bizhub_558e"/>
      <sheetName val="bizhub_658e"/>
      <sheetName val="bizhub_808"/>
      <sheetName val="bizhub_958"/>
      <sheetName val="bizhub_PRO_1100"/>
      <sheetName val="AccurioPress_6120"/>
      <sheetName val="AccurioPress_6136_6136P"/>
      <sheetName val="bizhub_PRESS_2250P"/>
      <sheetName val="Closeout_Cover"/>
      <sheetName val="Closeout_Instruction"/>
      <sheetName val="C1060_CO"/>
      <sheetName val="C1060L_CO"/>
      <sheetName val="C1070_CO"/>
      <sheetName val="bizhub_284e_CO"/>
      <sheetName val="bizhub_364e_CO"/>
      <sheetName val="C224e_CO"/>
      <sheetName val="C284e_CO"/>
      <sheetName val="C364e_CO"/>
      <sheetName val="C454e_CO"/>
      <sheetName val="C554e_CO"/>
      <sheetName val="bizhub_754e_CO"/>
      <sheetName val="bizhub_PRO_951_CO"/>
      <sheetName val="C3350_NLA"/>
      <sheetName val="C3850FS_NLA"/>
      <sheetName val="bizhub_554e_NLA"/>
      <sheetName val="bizhub_454e_NLA"/>
      <sheetName val="C1085_NLA"/>
      <sheetName val="C1100_NLA"/>
      <sheetName val="bizhub_558_NLA"/>
      <sheetName val="bizhub_458_NLA"/>
      <sheetName val="C654e_NLA"/>
      <sheetName val="C754e_NLA"/>
      <sheetName val="PRO_C754e_NLA"/>
      <sheetName val="bizhub_25e_NLA"/>
      <sheetName val="bizhub_654e_NLA"/>
      <sheetName val="C70hc_NLA"/>
      <sheetName val="bizhub_PRESS_1052_NLA"/>
      <sheetName val="bizhub_PRESS_1250P_NLA"/>
      <sheetName val="bizhub_308_NLA"/>
      <sheetName val="bizhub_368_NLA"/>
      <sheetName val="C2060L_NLA"/>
      <sheetName val="C2060_NLA"/>
      <sheetName val="C2070_NLA"/>
      <sheetName val="bizhub_PRESS_1250_NLA"/>
      <sheetName val="bizhub_4050_NLA"/>
      <sheetName val="bizhub_4750_NLA"/>
      <sheetName val="Vertical_Mkts_MFP"/>
      <sheetName val="bizhub_4750"/>
      <sheetName val="bizhub_4050"/>
      <sheetName val="bizhub_PRESS_1250"/>
      <sheetName val="PRO_C754e"/>
      <sheetName val="bizhub_25e"/>
      <sheetName val="bizhub_308"/>
      <sheetName val="bizhub_368"/>
      <sheetName val="bizhub_458"/>
      <sheetName val="bizhub_558"/>
      <sheetName val="bizhub_654e"/>
      <sheetName val="bizhub_PRESS_1052"/>
      <sheetName val="bizhub_PRESS_1250_1250P"/>
      <sheetName val="bizhub_454e"/>
      <sheetName val="bizhub_554e"/>
      <sheetName val="bizhub_284e"/>
      <sheetName val="bizhub_364e"/>
      <sheetName val="bizhub_224e_CO"/>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454e_NLA"/>
      <sheetName val="C554e_NLA"/>
      <sheetName val="bizhub_754e_NLA"/>
      <sheetName val="bizhub_PRO_951_NLA"/>
      <sheetName val="C6000L_NLA"/>
      <sheetName val="C224e_NLA"/>
      <sheetName val="bizhub_215_NLA"/>
      <sheetName val="bizhub_754e"/>
      <sheetName val="bizhub_PRO_951"/>
      <sheetName val="bizhub_215"/>
      <sheetName val="bizhub_223"/>
      <sheetName val="bizhub_224e"/>
      <sheetName val="C7000_NLA"/>
      <sheetName val="C6000_NLA"/>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C754_nla"/>
      <sheetName val="bizhub_654_nla"/>
      <sheetName val="bizhub_754_nla"/>
      <sheetName val="Subsidy_OLD"/>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_(2)"/>
      <sheetName val="SET_Table_(2)"/>
      <sheetName val="Sheet1_(2)"/>
      <sheetName val="SET_TABLE_EP"/>
      <sheetName val="SET_Table"/>
      <sheetName val="Price_Level_Summary"/>
      <sheetName val="Zeus_B&amp;W"/>
      <sheetName val="Bid_Desk_Lowest"/>
      <sheetName val="VP_Workbench"/>
      <sheetName val="Summary_Page"/>
      <sheetName val="NEW_Summary"/>
      <sheetName val="CAPEX_Input"/>
      <sheetName val="CAPEX_Calculations"/>
      <sheetName val="CAPEX_$SUMMARY"/>
      <sheetName val="Item_Master_Printer"/>
      <sheetName val="Scanners_KIP_Master"/>
      <sheetName val="Printer_Master"/>
      <sheetName val="C6501P_NLA"/>
      <sheetName val="C451_NLA"/>
      <sheetName val="C353-253-203_NLA"/>
      <sheetName val="C200_NLA"/>
      <sheetName val="bizhub_PRO_920_NLA"/>
      <sheetName val="bizhub_361_421_NLA"/>
      <sheetName val="bizhub_200_250_350_NLA"/>
      <sheetName val="C65hc_NLA"/>
      <sheetName val="bizhub_223_NLA"/>
      <sheetName val="C8000_NLA"/>
      <sheetName val="C7000P_NLA"/>
      <sheetName val="C3850_NLA"/>
      <sheetName val="C7000_(2)"/>
      <sheetName val="bizhub_36"/>
      <sheetName val="bizhub_42"/>
      <sheetName val="bizhub_283"/>
      <sheetName val="bizhub_363"/>
      <sheetName val="bizhub_423"/>
      <sheetName val="bizhub_654"/>
      <sheetName val="bizhub_754"/>
      <sheetName val="bizhub_25"/>
      <sheetName val="bizhub_501_"/>
      <sheetName val="bizhub_552"/>
      <sheetName val="bizhub_652-552"/>
      <sheetName val="bizhub_751-601_"/>
      <sheetName val="bizhub_751_"/>
      <sheetName val="bizhub_PRO_1051"/>
      <sheetName val="bizhub_PRO_1200"/>
      <sheetName val="bizhub_PRO_1250P"/>
      <sheetName val="bizhub_PRO_1200_1200P"/>
      <sheetName val="bizhub_160_-_161f"/>
      <sheetName val="bizhub_181"/>
      <sheetName val="bizhub_PRO_950"/>
      <sheetName val="bizhub_360-420-500_C-O"/>
      <sheetName val="bizhub_750-600_C-O"/>
      <sheetName val="C252_C252P_C-O"/>
      <sheetName val="C300-C352-C352P_C-O"/>
      <sheetName val="C550_C-O"/>
      <sheetName val="C650_C-O"/>
      <sheetName val="C5500_C-O"/>
      <sheetName val="C6500_C-O"/>
      <sheetName val="C353P_C-O"/>
      <sheetName val="bizhub_PRO_1050e-1050eP_C-O"/>
      <sheetName val="C6501_C-O"/>
      <sheetName val="#_CHECK"/>
      <sheetName val="C652_C552"/>
      <sheetName val="C652DS_C552DS"/>
      <sheetName val="Kodak_EX_Series"/>
      <sheetName val="C6501_C-0"/>
      <sheetName val="bizhub_PRO_1600P_2000P_2500P"/>
      <sheetName val="bizhub_180"/>
      <sheetName val="ESP_Power_Filters"/>
      <sheetName val="bizhub_222_282_362_"/>
      <sheetName val="bizhub_361_421_501_"/>
      <sheetName val="Solutions_Master"/>
      <sheetName val="bizhub_200_250_350"/>
      <sheetName val="bizhub_360-420-500"/>
      <sheetName val="bizhub_750-600"/>
      <sheetName val="bizhub_PRO_920"/>
      <sheetName val="bizhub_PRO_1052"/>
      <sheetName val="bizhub_PRO_1250_1250P"/>
      <sheetName val="bizhub_PRO_1200_PENDING"/>
      <sheetName val="C220_C-O"/>
      <sheetName val="Email_Summary"/>
      <sheetName val="Local_Pocket_Report_2"/>
      <sheetName val="Pricing_Discount_Report_1"/>
      <sheetName val="bizhub_PRO_1050e-1050eP"/>
      <sheetName val="bizhub_PRO_1050e-1050eP_Demo"/>
      <sheetName val="C353-253-203_Demo"/>
      <sheetName val="C451_Demo"/>
      <sheetName val="C353-253_Demo"/>
      <sheetName val="bizhub_PRO_1050e-1050eP_pend_CO"/>
      <sheetName val="Closeout_Notes"/>
      <sheetName val="Instruction_(2)"/>
      <sheetName val="bizhub_PRO_1050e-1050eP_1st"/>
      <sheetName val="Terms_and_Conditions"/>
      <sheetName val="APPROVED_PRICING"/>
      <sheetName val="Std_Cost"/>
      <sheetName val="Quote_Tool"/>
      <sheetName val="bizhub_160_-_161f_NLA"/>
      <sheetName val="bizhub_181_NLA"/>
      <sheetName val="C65hc_EOL"/>
      <sheetName val="bizhub_423_(2)"/>
      <sheetName val="MFP_Master"/>
      <sheetName val="Item_Master_MF"/>
      <sheetName val="Item_Master_M"/>
      <sheetName val="Item_Master_"/>
      <sheetName val="Item_Master_P"/>
      <sheetName val="Item_Master_Pr"/>
      <sheetName val="Item_Master_Pri"/>
      <sheetName val="Item_Master_Prin"/>
      <sheetName val="Item_Master_Print"/>
      <sheetName val="Item_Master_Printe"/>
      <sheetName val="Item_List_FJ_KIP"/>
      <sheetName val="Cover_Third_Party"/>
      <sheetName val="Cover__Scanners"/>
      <sheetName val="Cover_3D_Systems"/>
      <sheetName val="Fujitsu_fi-5015C"/>
      <sheetName val="Fujitsu_fi-5530C2"/>
      <sheetName val="Fujitsu_fi-5950"/>
      <sheetName val="Fujitsu_fi-6010N"/>
      <sheetName val="Fujitsu_fi-60F"/>
      <sheetName val="Fujitsu_fi-6110"/>
      <sheetName val="Fujitsu_fi-6130Z"/>
      <sheetName val="Fujitsu_fi-6140Z"/>
      <sheetName val="Fujitsu_fi-6230Z"/>
      <sheetName val="Fujitsu_fi-6240Z"/>
      <sheetName val="Fujitsu_fi-6400"/>
      <sheetName val="Fujitsu_fi-6670"/>
      <sheetName val="Fujitsu_fi-6670A"/>
      <sheetName val="Fujitsu_fi-6770"/>
      <sheetName val="Fujitsu_fi-6770A"/>
      <sheetName val="Fujitsu_fi-6800"/>
      <sheetName val="Fujitsu_fi-7160"/>
      <sheetName val="Fujitsu_fi-7180"/>
      <sheetName val="Fujitsu_fi-7260"/>
      <sheetName val="Fujitsu_fi-7280"/>
      <sheetName val="Fujitsu_ScanSnap_iX100"/>
      <sheetName val="Fujitsu_ScanSnap_iX500"/>
      <sheetName val="Fujitsu_ScanSnap_N1800"/>
      <sheetName val="Fujitsu_ScanSnap_S1100"/>
      <sheetName val="Fujitsu_ScanSnap_SV600"/>
      <sheetName val="Fujitsu_ScanSnap_S1300i"/>
      <sheetName val="Fujitsu_Legacy_Consumables"/>
      <sheetName val="Fujitsu_Support_Maps"/>
      <sheetName val="Kodak_i620"/>
      <sheetName val="Kodak_i700_Series"/>
      <sheetName val="Kodak_i940"/>
      <sheetName val="Kodak_i1200_Series"/>
      <sheetName val="Kodak_i1300_Series"/>
      <sheetName val="Kodak_i1800_Series"/>
      <sheetName val="Kodak_i2000_Series"/>
      <sheetName val="Kodak_i2900"/>
      <sheetName val="Kodak_i3200-i3400"/>
      <sheetName val="Kodak_i4000_Series"/>
      <sheetName val="Kodak_i5000_Series"/>
      <sheetName val="Kodak_Scan_Station_700"/>
      <sheetName val="Kodak_Ngenuity_Series"/>
      <sheetName val="Kodak_Truper_Series"/>
      <sheetName val="Kodak_Capture_Pro"/>
      <sheetName val="Kodak_DR_Program"/>
      <sheetName val="Kodak_SOR_Program"/>
      <sheetName val="Kodak_Sales_Support_Map"/>
      <sheetName val="KIP_700"/>
      <sheetName val="KIP_770"/>
      <sheetName val="KIP_7100"/>
      <sheetName val="KIP_7170"/>
      <sheetName val="KIP_7700"/>
      <sheetName val="KIP_7770"/>
      <sheetName val="KIP_7900"/>
      <sheetName val="KIP_7970"/>
      <sheetName val="KIP_9900"/>
      <sheetName val="KIP_C7800"/>
      <sheetName val="proServer_for_KIP_C7800"/>
      <sheetName val="KIP_940"/>
      <sheetName val="KIP_720_Scanner"/>
      <sheetName val="KIP_2300_Scanner"/>
      <sheetName val="HP_Designjet"/>
      <sheetName val="KIP_Service_Plans"/>
      <sheetName val="Cost_Per_Sq_Ft"/>
      <sheetName val="KIP_Coverage_Map"/>
      <sheetName val="EFI_H1625_LED"/>
      <sheetName val="IntoPrint_DP100"/>
      <sheetName val="IntoPrint_DP-50"/>
      <sheetName val="IntoPrint_Edge_850"/>
      <sheetName val="Spiral_Binding"/>
      <sheetName val="Tec_Lighting"/>
      <sheetName val="ProJet_160"/>
      <sheetName val="ProJet_260C"/>
      <sheetName val="ProJet_360"/>
      <sheetName val="ProJet_460Plus"/>
      <sheetName val="ProJet_660Pro"/>
      <sheetName val="ProJet_4500"/>
      <sheetName val="ProJet_3500_HDMax"/>
      <sheetName val="ProJet_3510_HDPlus"/>
      <sheetName val="ProJet_3510_HD"/>
      <sheetName val="ProJet_3510_SD"/>
      <sheetName val="FS-525_Series"/>
      <sheetName val="F-116_Series"/>
      <sheetName val="Print_Board_Solutions"/>
      <sheetName val="Epson_Printers"/>
      <sheetName val="Epson_900_Series"/>
      <sheetName val="Epson_Coverage_Map"/>
      <sheetName val="Epson_Delivery_Form"/>
      <sheetName val="KIP_What's_New"/>
      <sheetName val="KIP_3000"/>
      <sheetName val="KIP_Close-out"/>
      <sheetName val="KIP_5000"/>
      <sheetName val="KIP_5200"/>
      <sheetName val="KIP_7000"/>
      <sheetName val="KIP_7200"/>
      <sheetName val="KIP_9000"/>
      <sheetName val="KIP_9200"/>
      <sheetName val="KIP_3100_"/>
      <sheetName val="MFX-2550_EOL"/>
      <sheetName val="KIP_F&amp;I_Chart"/>
      <sheetName val="KIP_Color_80"/>
      <sheetName val="Professional_Service_Units"/>
      <sheetName val="KIP_Freight_Rates"/>
      <sheetName val="KIP_Install_Rates"/>
      <sheetName val="Configuration_Matrix"/>
      <sheetName val="KIP_Service_Plans_OLD"/>
      <sheetName val="Fujitsu_Scanners_DNU"/>
      <sheetName val="Kodak_i1400_Series_NLA"/>
      <sheetName val="Kodak_Scan_Station_500_NLA"/>
      <sheetName val="KIP_Service_Plans_DNU"/>
      <sheetName val="Cost_Per_Sq_Ft_DNU"/>
      <sheetName val="Duplo_OLD"/>
      <sheetName val="ITEM_LIST_SOL"/>
      <sheetName val="AccurioPress_6120_(2)"/>
      <sheetName val="AccurioWide_160_4C+W"/>
      <sheetName val="AccurioWide_160_6C"/>
      <sheetName val="AccurioWide_200"/>
      <sheetName val="AccurioLabel_190_GM"/>
      <sheetName val="bizhub_PRESS_1250P_MICR"/>
      <sheetName val="C71cf_NLA"/>
      <sheetName val="AccurioLabel_190_NLA"/>
      <sheetName val="C754_CO"/>
      <sheetName val="Pricing_Cheat_Sheet"/>
      <sheetName val="EFI_Fiery_Options"/>
      <sheetName val="PLS-475i_Label_Printer"/>
      <sheetName val="AccurioPress_C12000"/>
      <sheetName val="AccurioPress_C14000"/>
      <sheetName val="AccurioPress_6136"/>
      <sheetName val="AccurioPress_6136P"/>
      <sheetName val="AccurioLabel_230_GM"/>
      <sheetName val="PKG-675i_Package_Printer"/>
      <sheetName val="Color_Management_Tools"/>
      <sheetName val="Pricing_Cheat_Sheet_2018"/>
      <sheetName val="Pricing_Cheat_Sheet_2019"/>
      <sheetName val="POA$-NPurdy_12_2019"/>
      <sheetName val="AccurioPress_C12000_C14000"/>
      <sheetName val="Kodak_EX_Series_(2)"/>
      <sheetName val="PLS-675i_Package_Printer"/>
      <sheetName val="Item_master_formula1"/>
      <sheetName val="Item_Master_MFP1"/>
      <sheetName val="AccurioLabel_1901"/>
      <sheetName val="Color_Mgnt_Tools1"/>
      <sheetName val="bizhub_28e1"/>
      <sheetName val="bizhub_47521"/>
      <sheetName val="bizhub_40521"/>
      <sheetName val="bizhub_2271"/>
      <sheetName val="bizhub_2871"/>
      <sheetName val="bizhub_308e1"/>
      <sheetName val="bizhub_368e1"/>
      <sheetName val="bizhub_458e1"/>
      <sheetName val="bizhub_558e1"/>
      <sheetName val="bizhub_658e1"/>
      <sheetName val="bizhub_8081"/>
      <sheetName val="bizhub_9581"/>
      <sheetName val="bizhub_PRO_11001"/>
      <sheetName val="AccurioPress_61201"/>
      <sheetName val="AccurioPress_6136_6136P1"/>
      <sheetName val="bizhub_PRESS_2250P1"/>
      <sheetName val="Closeout_Cover1"/>
      <sheetName val="Closeout_Instruction1"/>
      <sheetName val="C1060_CO1"/>
      <sheetName val="C1060L_CO1"/>
      <sheetName val="C1070_CO1"/>
      <sheetName val="bizhub_284e_CO1"/>
      <sheetName val="bizhub_364e_CO1"/>
      <sheetName val="C224e_CO1"/>
      <sheetName val="C284e_CO1"/>
      <sheetName val="C364e_CO1"/>
      <sheetName val="C454e_CO1"/>
      <sheetName val="C554e_CO1"/>
      <sheetName val="bizhub_754e_CO1"/>
      <sheetName val="bizhub_PRO_951_CO1"/>
      <sheetName val="C3350_NLA1"/>
      <sheetName val="C3850FS_NLA1"/>
      <sheetName val="bizhub_554e_NLA1"/>
      <sheetName val="bizhub_454e_NLA1"/>
      <sheetName val="C1085_NLA1"/>
      <sheetName val="C1100_NLA1"/>
      <sheetName val="bizhub_558_NLA1"/>
      <sheetName val="bizhub_458_NLA1"/>
      <sheetName val="C654e_NLA1"/>
      <sheetName val="C754e_NLA1"/>
      <sheetName val="PRO_C754e_NLA1"/>
      <sheetName val="bizhub_25e_NLA1"/>
      <sheetName val="bizhub_654e_NLA1"/>
      <sheetName val="C70hc_NLA1"/>
      <sheetName val="bizhub_PRESS_1052_NLA1"/>
      <sheetName val="bizhub_PRESS_1250P_NLA1"/>
      <sheetName val="bizhub_308_NLA1"/>
      <sheetName val="bizhub_368_NLA1"/>
      <sheetName val="C2060L_NLA1"/>
      <sheetName val="C2060_NLA1"/>
      <sheetName val="C2070_NLA1"/>
      <sheetName val="bizhub_PRESS_1250_NLA1"/>
      <sheetName val="bizhub_4050_NLA1"/>
      <sheetName val="bizhub_4750_NLA1"/>
      <sheetName val="Vertical_Mkts_MFP1"/>
      <sheetName val="bizhub_47501"/>
      <sheetName val="bizhub_40501"/>
      <sheetName val="bizhub_PRESS_12501"/>
      <sheetName val="PRO_C754e1"/>
      <sheetName val="bizhub_25e1"/>
      <sheetName val="bizhub_3081"/>
      <sheetName val="bizhub_3681"/>
      <sheetName val="bizhub_4581"/>
      <sheetName val="bizhub_5581"/>
      <sheetName val="bizhub_654e1"/>
      <sheetName val="bizhub_PRESS_10521"/>
      <sheetName val="bizhub_PRESS_1250_1250P1"/>
      <sheetName val="bizhub_454e1"/>
      <sheetName val="bizhub_554e1"/>
      <sheetName val="bizhub_284e1"/>
      <sheetName val="bizhub_364e1"/>
      <sheetName val="bizhub_224e_CO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454e_NLA1"/>
      <sheetName val="C554e_NLA1"/>
      <sheetName val="bizhub_754e_NLA1"/>
      <sheetName val="bizhub_PRO_951_NLA1"/>
      <sheetName val="C6000L_NLA1"/>
      <sheetName val="C224e_NLA1"/>
      <sheetName val="bizhub_215_NLA1"/>
      <sheetName val="bizhub_754e1"/>
      <sheetName val="bizhub_PRO_9511"/>
      <sheetName val="bizhub_2151"/>
      <sheetName val="bizhub_2231"/>
      <sheetName val="bizhub_224e1"/>
      <sheetName val="C7000_NLA1"/>
      <sheetName val="C6000_NLA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C754_nla1"/>
      <sheetName val="bizhub_654_nla1"/>
      <sheetName val="bizhub_754_nla1"/>
      <sheetName val="Subsidy_OLD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_(2)1"/>
      <sheetName val="SET_Table_(2)1"/>
      <sheetName val="Sheet1_(2)1"/>
      <sheetName val="SET_TABLE_EP1"/>
      <sheetName val="SET_Table1"/>
      <sheetName val="Price_Level_Summary1"/>
      <sheetName val="Zeus_B&amp;W1"/>
      <sheetName val="Bid_Desk_Lowest1"/>
      <sheetName val="VP_Workbench1"/>
      <sheetName val="Summary_Page1"/>
      <sheetName val="NEW_Summary1"/>
      <sheetName val="CAPEX_Input1"/>
      <sheetName val="CAPEX_Calculations1"/>
      <sheetName val="CAPEX_$SUMMARY1"/>
      <sheetName val="Item_Master_Printer1"/>
      <sheetName val="Scanners_KIP_Master1"/>
      <sheetName val="Printer_Master1"/>
      <sheetName val="C6501P_NLA1"/>
      <sheetName val="C451_NLA1"/>
      <sheetName val="C353-253-203_NLA1"/>
      <sheetName val="C200_NLA1"/>
      <sheetName val="bizhub_PRO_920_NLA1"/>
      <sheetName val="bizhub_361_421_NLA1"/>
      <sheetName val="bizhub_200_250_350_NLA1"/>
      <sheetName val="C65hc_NLA1"/>
      <sheetName val="bizhub_223_NLA1"/>
      <sheetName val="C8000_NLA1"/>
      <sheetName val="C7000P_NLA1"/>
      <sheetName val="C3850_NLA1"/>
      <sheetName val="C7000_(2)1"/>
      <sheetName val="bizhub_361"/>
      <sheetName val="bizhub_421"/>
      <sheetName val="bizhub_2831"/>
      <sheetName val="bizhub_3631"/>
      <sheetName val="bizhub_4231"/>
      <sheetName val="bizhub_6541"/>
      <sheetName val="bizhub_7541"/>
      <sheetName val="bizhub_251"/>
      <sheetName val="bizhub_501_1"/>
      <sheetName val="bizhub_5521"/>
      <sheetName val="bizhub_652-5521"/>
      <sheetName val="bizhub_751-601_1"/>
      <sheetName val="bizhub_751_1"/>
      <sheetName val="bizhub_PRO_10511"/>
      <sheetName val="bizhub_PRO_12001"/>
      <sheetName val="bizhub_PRO_1250P1"/>
      <sheetName val="bizhub_PRO_1200_1200P1"/>
      <sheetName val="bizhub_160_-_161f1"/>
      <sheetName val="bizhub_1811"/>
      <sheetName val="bizhub_PRO_9501"/>
      <sheetName val="bizhub_360-420-500_C-O1"/>
      <sheetName val="bizhub_750-600_C-O1"/>
      <sheetName val="C252_C252P_C-O1"/>
      <sheetName val="C300-C352-C352P_C-O1"/>
      <sheetName val="C550_C-O1"/>
      <sheetName val="C650_C-O1"/>
      <sheetName val="C5500_C-O1"/>
      <sheetName val="C6500_C-O1"/>
      <sheetName val="C353P_C-O1"/>
      <sheetName val="bizhub_PRO_1050e-1050eP_C-O1"/>
      <sheetName val="C6501_C-O1"/>
      <sheetName val="#_CHECK1"/>
      <sheetName val="C652_C5521"/>
      <sheetName val="C652DS_C552DS1"/>
      <sheetName val="Kodak_EX_Series1"/>
      <sheetName val="C6501_C-01"/>
      <sheetName val="bizhub_PRO_1600P_2000P_2500P1"/>
      <sheetName val="bizhub_1801"/>
      <sheetName val="ESP_Power_Filters1"/>
      <sheetName val="bizhub_222_282_362_1"/>
      <sheetName val="bizhub_361_421_501_1"/>
      <sheetName val="Solutions_Master1"/>
      <sheetName val="bizhub_200_250_3501"/>
      <sheetName val="bizhub_360-420-5001"/>
      <sheetName val="bizhub_750-6001"/>
      <sheetName val="bizhub_PRO_9201"/>
      <sheetName val="bizhub_PRO_10521"/>
      <sheetName val="bizhub_PRO_1250_1250P1"/>
      <sheetName val="bizhub_PRO_1200_PENDING1"/>
      <sheetName val="C220_C-O1"/>
      <sheetName val="Email_Summary1"/>
      <sheetName val="Local_Pocket_Report_21"/>
      <sheetName val="Pricing_Discount_Report_11"/>
      <sheetName val="bizhub_PRO_1050e-1050eP1"/>
      <sheetName val="bizhub_PRO_1050e-1050eP_Demo1"/>
      <sheetName val="C353-253-203_Demo1"/>
      <sheetName val="C451_Demo1"/>
      <sheetName val="C353-253_Demo1"/>
      <sheetName val="bizhub_PRO_1050e-1050eP_pend_C1"/>
      <sheetName val="Closeout_Notes1"/>
      <sheetName val="Instruction_(2)1"/>
      <sheetName val="bizhub_PRO_1050e-1050eP_1st1"/>
      <sheetName val="Terms_and_Conditions1"/>
      <sheetName val="APPROVED_PRICING1"/>
      <sheetName val="Std_Cost1"/>
      <sheetName val="Quote_Tool1"/>
      <sheetName val="bizhub_160_-_161f_NLA1"/>
      <sheetName val="bizhub_181_NLA1"/>
      <sheetName val="C65hc_EOL1"/>
      <sheetName val="bizhub_423_(2)1"/>
      <sheetName val="MFP_Master1"/>
      <sheetName val="Item_Master_MF1"/>
      <sheetName val="Item_Master_M1"/>
      <sheetName val="Item_Master_1"/>
      <sheetName val="Item_Master_P1"/>
      <sheetName val="Item_Master_Pr1"/>
      <sheetName val="Item_Master_Pri1"/>
      <sheetName val="Item_Master_Prin1"/>
      <sheetName val="Item_Master_Print1"/>
      <sheetName val="Item_Master_Printe1"/>
      <sheetName val="Item_List_FJ_KIP1"/>
      <sheetName val="Cover_Third_Party1"/>
      <sheetName val="Cover__Scanners1"/>
      <sheetName val="Cover_3D_Systems1"/>
      <sheetName val="Fujitsu_fi-5015C1"/>
      <sheetName val="Fujitsu_fi-5530C21"/>
      <sheetName val="Fujitsu_fi-59501"/>
      <sheetName val="Fujitsu_fi-6010N1"/>
      <sheetName val="Fujitsu_fi-60F1"/>
      <sheetName val="Fujitsu_fi-61101"/>
      <sheetName val="Fujitsu_fi-6130Z1"/>
      <sheetName val="Fujitsu_fi-6140Z1"/>
      <sheetName val="Fujitsu_fi-6230Z1"/>
      <sheetName val="Fujitsu_fi-6240Z1"/>
      <sheetName val="Fujitsu_fi-64001"/>
      <sheetName val="Fujitsu_fi-66701"/>
      <sheetName val="Fujitsu_fi-6670A1"/>
      <sheetName val="Fujitsu_fi-67701"/>
      <sheetName val="Fujitsu_fi-6770A1"/>
      <sheetName val="Fujitsu_fi-68001"/>
      <sheetName val="Fujitsu_fi-71601"/>
      <sheetName val="Fujitsu_fi-71801"/>
      <sheetName val="Fujitsu_fi-72601"/>
      <sheetName val="Fujitsu_fi-72801"/>
      <sheetName val="Fujitsu_ScanSnap_iX1001"/>
      <sheetName val="Fujitsu_ScanSnap_iX5001"/>
      <sheetName val="Fujitsu_ScanSnap_N18001"/>
      <sheetName val="Fujitsu_ScanSnap_S11001"/>
      <sheetName val="Fujitsu_ScanSnap_SV6001"/>
      <sheetName val="Fujitsu_ScanSnap_S1300i1"/>
      <sheetName val="Fujitsu_Legacy_Consumables1"/>
      <sheetName val="Fujitsu_Support_Maps1"/>
      <sheetName val="Kodak_i6201"/>
      <sheetName val="Kodak_i700_Series1"/>
      <sheetName val="Kodak_i9401"/>
      <sheetName val="Kodak_i1200_Series1"/>
      <sheetName val="Kodak_i1300_Series1"/>
      <sheetName val="Kodak_i1800_Series1"/>
      <sheetName val="Kodak_i2000_Series1"/>
      <sheetName val="Kodak_i29001"/>
      <sheetName val="Kodak_i3200-i34001"/>
      <sheetName val="Kodak_i4000_Series1"/>
      <sheetName val="Kodak_i5000_Series1"/>
      <sheetName val="Kodak_Scan_Station_7001"/>
      <sheetName val="Kodak_Ngenuity_Series1"/>
      <sheetName val="Kodak_Truper_Series1"/>
      <sheetName val="Kodak_Capture_Pro1"/>
      <sheetName val="Kodak_DR_Program1"/>
      <sheetName val="Kodak_SOR_Program1"/>
      <sheetName val="Kodak_Sales_Support_Map1"/>
      <sheetName val="KIP_7001"/>
      <sheetName val="KIP_7701"/>
      <sheetName val="KIP_71001"/>
      <sheetName val="KIP_71701"/>
      <sheetName val="KIP_77001"/>
      <sheetName val="KIP_77701"/>
      <sheetName val="KIP_79001"/>
      <sheetName val="KIP_79701"/>
      <sheetName val="KIP_99001"/>
      <sheetName val="KIP_C78001"/>
      <sheetName val="proServer_for_KIP_C78001"/>
      <sheetName val="KIP_9401"/>
      <sheetName val="KIP_720_Scanner1"/>
      <sheetName val="KIP_2300_Scanner1"/>
      <sheetName val="HP_Designjet1"/>
      <sheetName val="KIP_Service_Plans1"/>
      <sheetName val="Cost_Per_Sq_Ft1"/>
      <sheetName val="KIP_Coverage_Map1"/>
      <sheetName val="EFI_H1625_LED1"/>
      <sheetName val="IntoPrint_DP1001"/>
      <sheetName val="IntoPrint_DP-501"/>
      <sheetName val="IntoPrint_Edge_8501"/>
      <sheetName val="Spiral_Binding1"/>
      <sheetName val="Tec_Lighting1"/>
      <sheetName val="ProJet_1601"/>
      <sheetName val="ProJet_260C1"/>
      <sheetName val="ProJet_3601"/>
      <sheetName val="ProJet_460Plus1"/>
      <sheetName val="ProJet_660Pro1"/>
      <sheetName val="ProJet_45001"/>
      <sheetName val="ProJet_3500_HDMax1"/>
      <sheetName val="ProJet_3510_HDPlus1"/>
      <sheetName val="ProJet_3510_HD1"/>
      <sheetName val="ProJet_3510_SD1"/>
      <sheetName val="FS-525_Series1"/>
      <sheetName val="F-116_Series1"/>
      <sheetName val="Print_Board_Solutions1"/>
      <sheetName val="Epson_Printers1"/>
      <sheetName val="Epson_900_Series1"/>
      <sheetName val="Epson_Coverage_Map1"/>
      <sheetName val="Epson_Delivery_Form1"/>
      <sheetName val="KIP_What's_New1"/>
      <sheetName val="KIP_30001"/>
      <sheetName val="KIP_Close-out1"/>
      <sheetName val="KIP_50001"/>
      <sheetName val="KIP_52001"/>
      <sheetName val="KIP_70001"/>
      <sheetName val="KIP_72001"/>
      <sheetName val="KIP_90001"/>
      <sheetName val="KIP_92001"/>
      <sheetName val="KIP_3100_1"/>
      <sheetName val="MFX-2550_EOL1"/>
      <sheetName val="KIP_F&amp;I_Chart1"/>
      <sheetName val="KIP_Color_801"/>
      <sheetName val="Professional_Service_Units1"/>
      <sheetName val="KIP_Freight_Rates1"/>
      <sheetName val="KIP_Install_Rates1"/>
      <sheetName val="Configuration_Matrix1"/>
      <sheetName val="KIP_Service_Plans_OLD1"/>
      <sheetName val="Fujitsu_Scanners_DNU1"/>
      <sheetName val="Kodak_i1400_Series_NLA1"/>
      <sheetName val="Kodak_Scan_Station_500_NLA1"/>
      <sheetName val="KIP_Service_Plans_DNU1"/>
      <sheetName val="Cost_Per_Sq_Ft_DNU1"/>
      <sheetName val="Duplo_OLD1"/>
      <sheetName val="ITEM_LIST_SOL1"/>
      <sheetName val="AccurioPress_6120_(2)1"/>
      <sheetName val="AccurioWide_160_4C+W1"/>
      <sheetName val="AccurioWide_160_6C1"/>
      <sheetName val="AccurioWide_2001"/>
      <sheetName val="AccurioLabel_190_GM1"/>
      <sheetName val="bizhub_PRESS_1250P_MICR1"/>
      <sheetName val="C71cf_NLA1"/>
      <sheetName val="AccurioLabel_190_NLA1"/>
      <sheetName val="C754_CO1"/>
      <sheetName val="Pricing_Cheat_Sheet1"/>
      <sheetName val="EFI_Fiery_Options1"/>
      <sheetName val="PLS-475i_Label_Printer1"/>
      <sheetName val="AccurioPress_C120001"/>
      <sheetName val="AccurioPress_C140001"/>
      <sheetName val="AccurioPress_61361"/>
      <sheetName val="AccurioPress_6136P1"/>
      <sheetName val="AccurioLabel_230_GM1"/>
      <sheetName val="PKG-675i_Package_Printer1"/>
      <sheetName val="Color_Management_Tools1"/>
      <sheetName val="Pricing_Cheat_Sheet_20181"/>
      <sheetName val="Pricing_Cheat_Sheet_20191"/>
      <sheetName val="POA$-NPurdy_12_20191"/>
      <sheetName val="AccurioPress_C12000_C140001"/>
      <sheetName val="Kodak_EX_Series_(2)1"/>
      <sheetName val="PLS-675i_Package_Printer1"/>
    </sheetNames>
    <sheetDataSet>
      <sheetData sheetId="0" refreshError="1"/>
      <sheetData sheetId="1" refreshError="1"/>
      <sheetData sheetId="2" refreshError="1"/>
      <sheetData sheetId="3" refreshError="1">
        <row r="1">
          <cell r="H1" t="str">
            <v>PRICE MASTER ITEM LIST</v>
          </cell>
        </row>
        <row r="4">
          <cell r="B4" t="str">
            <v>CAT</v>
          </cell>
          <cell r="C4" t="str">
            <v>STD CAT</v>
          </cell>
          <cell r="D4" t="str">
            <v>Vend</v>
          </cell>
          <cell r="E4" t="str">
            <v>DIV</v>
          </cell>
          <cell r="F4" t="str">
            <v>Set Up Date</v>
          </cell>
          <cell r="G4" t="str">
            <v>Latest Revision Date</v>
          </cell>
          <cell r="H4" t="str">
            <v>ITEM NUMBER (SAP)</v>
          </cell>
          <cell r="I4" t="str">
            <v>ITEM NUMBER (ORACLE)</v>
          </cell>
          <cell r="J4" t="str">
            <v>Vendor Item Number</v>
          </cell>
          <cell r="K4" t="str">
            <v>DESCRIPTION</v>
          </cell>
          <cell r="L4" t="str">
            <v>SRP</v>
          </cell>
          <cell r="M4" t="str">
            <v>FOB</v>
          </cell>
          <cell r="N4" t="str">
            <v>STD</v>
          </cell>
          <cell r="O4" t="str">
            <v>GM%
(STD)</v>
          </cell>
          <cell r="P4" t="str">
            <v>Sub</v>
          </cell>
          <cell r="Q4" t="str">
            <v>BCA/BMX</v>
          </cell>
          <cell r="R4" t="str">
            <v>BCA (C$)</v>
          </cell>
          <cell r="S4" t="str">
            <v>LDN</v>
          </cell>
          <cell r="T4" t="str">
            <v>GM% at STD</v>
          </cell>
          <cell r="U4" t="str">
            <v>KMAP L8</v>
          </cell>
          <cell r="V4" t="str">
            <v>GM% at STD</v>
          </cell>
          <cell r="W4" t="str">
            <v>Direct Cost</v>
          </cell>
          <cell r="X4" t="str">
            <v>vs LDN</v>
          </cell>
          <cell r="Y4" t="str">
            <v>Delivery</v>
          </cell>
          <cell r="Z4" t="str">
            <v>Installation</v>
          </cell>
          <cell r="AA4" t="str">
            <v>GSA</v>
          </cell>
          <cell r="AB4" t="str">
            <v>Level 6</v>
          </cell>
          <cell r="AC4" t="str">
            <v>Level 6 DNU</v>
          </cell>
          <cell r="AD4" t="str">
            <v>Level 5</v>
          </cell>
          <cell r="AE4" t="str">
            <v>LEVEL 9 not used</v>
          </cell>
          <cell r="AF4" t="str">
            <v>GM%
at DC</v>
          </cell>
          <cell r="AG4" t="str">
            <v>GM%
at STD</v>
          </cell>
          <cell r="AH4" t="str">
            <v>Branch Floor</v>
          </cell>
          <cell r="AI4" t="str">
            <v>Target</v>
          </cell>
          <cell r="AJ4" t="str">
            <v>GM%
at DC</v>
          </cell>
          <cell r="AK4" t="str">
            <v>LEVEL 6 not used</v>
          </cell>
          <cell r="AL4" t="str">
            <v>Level 2</v>
          </cell>
          <cell r="AM4" t="str">
            <v>GM%
at DC</v>
          </cell>
          <cell r="AN4" t="str">
            <v>LEVEL 4 not used</v>
          </cell>
          <cell r="AO4" t="str">
            <v>LEVEL 3 not used</v>
          </cell>
          <cell r="AP4" t="str">
            <v>LEVEL 2 not used</v>
          </cell>
          <cell r="AQ4" t="str">
            <v>STRATEGIC POINTS</v>
          </cell>
          <cell r="AR4" t="str">
            <v>Installation Comp (Zone A)</v>
          </cell>
          <cell r="AS4" t="str">
            <v>List Price</v>
          </cell>
          <cell r="AT4" t="str">
            <v>LIST GM%</v>
          </cell>
          <cell r="AV4" t="str">
            <v>startdate</v>
          </cell>
          <cell r="AW4" t="str">
            <v>enddate</v>
          </cell>
        </row>
        <row r="5">
          <cell r="B5" t="str">
            <v>AC</v>
          </cell>
          <cell r="C5" t="str">
            <v>IMP</v>
          </cell>
          <cell r="D5" t="str">
            <v>BT</v>
          </cell>
          <cell r="E5" t="str">
            <v>p3</v>
          </cell>
          <cell r="F5">
            <v>39924</v>
          </cell>
          <cell r="G5">
            <v>41066</v>
          </cell>
          <cell r="H5" t="str">
            <v>1382711</v>
          </cell>
          <cell r="I5" t="str">
            <v>7KMADF501_N</v>
          </cell>
          <cell r="J5">
            <v>0</v>
          </cell>
          <cell r="K5" t="str">
            <v>DF-501 ADF</v>
          </cell>
          <cell r="L5">
            <v>390.08000000000004</v>
          </cell>
          <cell r="M5">
            <v>117</v>
          </cell>
          <cell r="N5">
            <v>121.68</v>
          </cell>
          <cell r="O5">
            <v>-0.17647058823529421</v>
          </cell>
          <cell r="P5">
            <v>103.428</v>
          </cell>
          <cell r="Q5">
            <v>124.02</v>
          </cell>
          <cell r="R5">
            <v>133.94</v>
          </cell>
          <cell r="S5">
            <v>217.40600000000001</v>
          </cell>
          <cell r="T5">
            <v>0.44030983505515026</v>
          </cell>
          <cell r="U5">
            <v>168.35920640000001</v>
          </cell>
          <cell r="V5">
            <v>0.27725960105262171</v>
          </cell>
          <cell r="W5">
            <v>103.428</v>
          </cell>
          <cell r="X5">
            <v>0.47573664020312223</v>
          </cell>
          <cell r="Y5">
            <v>0</v>
          </cell>
          <cell r="Z5">
            <v>0</v>
          </cell>
          <cell r="AA5">
            <v>103.428</v>
          </cell>
          <cell r="AB5">
            <v>104</v>
          </cell>
          <cell r="AC5">
            <v>115</v>
          </cell>
          <cell r="AD5">
            <v>122</v>
          </cell>
          <cell r="AE5">
            <v>127.69</v>
          </cell>
          <cell r="AF5">
            <v>0.19000704832015036</v>
          </cell>
          <cell r="AG5">
            <v>4.7067115670765061E-2</v>
          </cell>
          <cell r="AH5">
            <v>131</v>
          </cell>
          <cell r="AI5">
            <v>133</v>
          </cell>
          <cell r="AJ5">
            <v>0.22234586466165415</v>
          </cell>
          <cell r="AK5">
            <v>135.5</v>
          </cell>
          <cell r="AL5">
            <v>138</v>
          </cell>
          <cell r="AM5">
            <v>0.2505217391304348</v>
          </cell>
          <cell r="AN5">
            <v>157.37</v>
          </cell>
          <cell r="AO5">
            <v>176.74</v>
          </cell>
          <cell r="AP5">
            <v>196.11</v>
          </cell>
          <cell r="AQ5">
            <v>0</v>
          </cell>
          <cell r="AR5">
            <v>0</v>
          </cell>
          <cell r="AS5">
            <v>390.08000000000004</v>
          </cell>
        </row>
        <row r="6">
          <cell r="B6" t="str">
            <v>AC</v>
          </cell>
          <cell r="C6" t="str">
            <v>IMP</v>
          </cell>
          <cell r="D6" t="str">
            <v>BT</v>
          </cell>
          <cell r="E6" t="str">
            <v>P3</v>
          </cell>
          <cell r="F6">
            <v>39924</v>
          </cell>
          <cell r="G6">
            <v>41066</v>
          </cell>
          <cell r="H6" t="str">
            <v>1383701</v>
          </cell>
          <cell r="I6" t="str">
            <v>3KMSU502SCANUNIT_</v>
          </cell>
          <cell r="J6">
            <v>0</v>
          </cell>
          <cell r="K6" t="str">
            <v>SU-502 Scanner Unit</v>
          </cell>
          <cell r="L6">
            <v>172.78</v>
          </cell>
          <cell r="M6">
            <v>56</v>
          </cell>
          <cell r="N6">
            <v>58.24</v>
          </cell>
          <cell r="O6">
            <v>-0.17647058823529421</v>
          </cell>
          <cell r="P6">
            <v>49.503999999999998</v>
          </cell>
          <cell r="Q6">
            <v>59.36</v>
          </cell>
          <cell r="R6">
            <v>64.11</v>
          </cell>
          <cell r="S6">
            <v>90.100000000000009</v>
          </cell>
          <cell r="T6">
            <v>0.35360710321864597</v>
          </cell>
          <cell r="U6">
            <v>69.773440000000008</v>
          </cell>
          <cell r="V6">
            <v>0.16529842874308626</v>
          </cell>
          <cell r="W6">
            <v>49.503999999999998</v>
          </cell>
          <cell r="X6">
            <v>0.54943396226415087</v>
          </cell>
          <cell r="Y6">
            <v>0</v>
          </cell>
          <cell r="Z6">
            <v>200</v>
          </cell>
          <cell r="AA6">
            <v>49.503999999999998</v>
          </cell>
          <cell r="AB6">
            <v>50</v>
          </cell>
          <cell r="AC6">
            <v>56</v>
          </cell>
          <cell r="AD6">
            <v>59</v>
          </cell>
          <cell r="AE6">
            <v>61.12</v>
          </cell>
          <cell r="AF6">
            <v>0.19005235602094242</v>
          </cell>
          <cell r="AG6">
            <v>4.7120418848167464E-2</v>
          </cell>
          <cell r="AH6">
            <v>64</v>
          </cell>
          <cell r="AI6">
            <v>65</v>
          </cell>
          <cell r="AJ6">
            <v>0.23840000000000003</v>
          </cell>
          <cell r="AK6">
            <v>66</v>
          </cell>
          <cell r="AL6">
            <v>67</v>
          </cell>
          <cell r="AM6">
            <v>0.26113432835820899</v>
          </cell>
          <cell r="AN6">
            <v>76.03</v>
          </cell>
          <cell r="AO6">
            <v>85.06</v>
          </cell>
          <cell r="AP6">
            <v>94.09</v>
          </cell>
          <cell r="AQ6">
            <v>0</v>
          </cell>
          <cell r="AR6">
            <v>0</v>
          </cell>
          <cell r="AS6">
            <v>172.78</v>
          </cell>
        </row>
        <row r="7">
          <cell r="B7" t="str">
            <v>AC</v>
          </cell>
          <cell r="C7" t="str">
            <v>IMP</v>
          </cell>
          <cell r="D7" t="str">
            <v>BT</v>
          </cell>
          <cell r="E7" t="str">
            <v>P3</v>
          </cell>
          <cell r="F7">
            <v>39924</v>
          </cell>
          <cell r="G7">
            <v>41066</v>
          </cell>
          <cell r="H7" t="str">
            <v>1383711</v>
          </cell>
          <cell r="I7" t="str">
            <v>3KMHIFNC501</v>
          </cell>
          <cell r="J7">
            <v>0</v>
          </cell>
          <cell r="K7" t="str">
            <v>NC-501 Network Interface Card</v>
          </cell>
          <cell r="L7">
            <v>445.20000000000005</v>
          </cell>
          <cell r="M7">
            <v>150</v>
          </cell>
          <cell r="N7">
            <v>156</v>
          </cell>
          <cell r="O7">
            <v>-0.17647058823529416</v>
          </cell>
          <cell r="P7">
            <v>132.6</v>
          </cell>
          <cell r="Q7">
            <v>159</v>
          </cell>
          <cell r="R7">
            <v>171.72</v>
          </cell>
          <cell r="S7">
            <v>248.46400000000003</v>
          </cell>
          <cell r="T7">
            <v>0.37214244317084172</v>
          </cell>
          <cell r="U7">
            <v>192.41052160000001</v>
          </cell>
          <cell r="V7">
            <v>0.18923352682185135</v>
          </cell>
          <cell r="W7">
            <v>132.6</v>
          </cell>
          <cell r="X7">
            <v>0.5336789233047845</v>
          </cell>
          <cell r="Y7">
            <v>0</v>
          </cell>
          <cell r="Z7">
            <v>600</v>
          </cell>
          <cell r="AA7">
            <v>132.6</v>
          </cell>
          <cell r="AB7">
            <v>133</v>
          </cell>
          <cell r="AC7">
            <v>148</v>
          </cell>
          <cell r="AD7">
            <v>156</v>
          </cell>
          <cell r="AE7">
            <v>163.69999999999999</v>
          </cell>
          <cell r="AF7">
            <v>0.18998167379352471</v>
          </cell>
          <cell r="AG7">
            <v>4.7037263286499625E-2</v>
          </cell>
          <cell r="AH7">
            <v>168</v>
          </cell>
          <cell r="AI7">
            <v>171</v>
          </cell>
          <cell r="AJ7">
            <v>0.22456140350877196</v>
          </cell>
          <cell r="AK7">
            <v>174</v>
          </cell>
          <cell r="AL7">
            <v>177</v>
          </cell>
          <cell r="AM7">
            <v>0.25084745762711869</v>
          </cell>
          <cell r="AN7">
            <v>201.81</v>
          </cell>
          <cell r="AO7">
            <v>226.62</v>
          </cell>
          <cell r="AP7">
            <v>251.43</v>
          </cell>
          <cell r="AQ7">
            <v>0</v>
          </cell>
          <cell r="AR7">
            <v>0</v>
          </cell>
          <cell r="AS7">
            <v>445.20000000000005</v>
          </cell>
        </row>
        <row r="8">
          <cell r="B8" t="str">
            <v>AC</v>
          </cell>
          <cell r="C8" t="str">
            <v>IMP</v>
          </cell>
          <cell r="D8" t="str">
            <v>BT</v>
          </cell>
          <cell r="E8" t="str">
            <v>P3</v>
          </cell>
          <cell r="F8">
            <v>39924</v>
          </cell>
          <cell r="G8">
            <v>41066</v>
          </cell>
          <cell r="H8" t="str">
            <v>1383719</v>
          </cell>
          <cell r="I8" t="str">
            <v>3KMHOC503</v>
          </cell>
          <cell r="J8">
            <v>0</v>
          </cell>
          <cell r="K8" t="str">
            <v>OC-503 Original cover</v>
          </cell>
          <cell r="L8">
            <v>56.18</v>
          </cell>
          <cell r="M8">
            <v>21</v>
          </cell>
          <cell r="N8">
            <v>21.84</v>
          </cell>
          <cell r="O8">
            <v>-0.1764705882352941</v>
          </cell>
          <cell r="P8">
            <v>18.564</v>
          </cell>
          <cell r="Q8">
            <v>22.26</v>
          </cell>
          <cell r="R8">
            <v>24.04</v>
          </cell>
          <cell r="S8">
            <v>32.436</v>
          </cell>
          <cell r="T8">
            <v>0.32667406585275621</v>
          </cell>
          <cell r="U8">
            <v>25.118438399999999</v>
          </cell>
          <cell r="V8">
            <v>0.13051919660738143</v>
          </cell>
          <cell r="W8">
            <v>18.564</v>
          </cell>
          <cell r="X8">
            <v>0.57232704402515722</v>
          </cell>
          <cell r="Y8">
            <v>0</v>
          </cell>
          <cell r="Z8">
            <v>200</v>
          </cell>
          <cell r="AA8">
            <v>18.564</v>
          </cell>
          <cell r="AB8">
            <v>19</v>
          </cell>
          <cell r="AC8">
            <v>21</v>
          </cell>
          <cell r="AD8">
            <v>22</v>
          </cell>
          <cell r="AE8">
            <v>22.92</v>
          </cell>
          <cell r="AF8">
            <v>0.19005235602094248</v>
          </cell>
          <cell r="AG8">
            <v>4.7120418848167617E-2</v>
          </cell>
          <cell r="AH8">
            <v>24</v>
          </cell>
          <cell r="AI8">
            <v>24</v>
          </cell>
          <cell r="AJ8">
            <v>0.22650000000000001</v>
          </cell>
          <cell r="AK8">
            <v>24.5</v>
          </cell>
          <cell r="AL8">
            <v>25</v>
          </cell>
          <cell r="AM8">
            <v>0.25744</v>
          </cell>
          <cell r="AN8">
            <v>28.42</v>
          </cell>
          <cell r="AO8">
            <v>31.84</v>
          </cell>
          <cell r="AP8">
            <v>35.26</v>
          </cell>
          <cell r="AQ8">
            <v>0</v>
          </cell>
          <cell r="AR8">
            <v>0</v>
          </cell>
          <cell r="AS8">
            <v>56.18</v>
          </cell>
        </row>
        <row r="9">
          <cell r="B9" t="str">
            <v>AC</v>
          </cell>
          <cell r="C9" t="str">
            <v>IMP</v>
          </cell>
          <cell r="D9" t="str">
            <v>BT</v>
          </cell>
          <cell r="E9" t="str">
            <v>P3</v>
          </cell>
          <cell r="F9">
            <v>39924</v>
          </cell>
          <cell r="G9">
            <v>41066</v>
          </cell>
          <cell r="H9" t="str">
            <v>1383801</v>
          </cell>
          <cell r="I9" t="str">
            <v>3KMMEM10132MB</v>
          </cell>
          <cell r="J9">
            <v>0</v>
          </cell>
          <cell r="K9" t="str">
            <v>EM-101 Expanded Copier Memory Unit - 32MB</v>
          </cell>
          <cell r="L9">
            <v>162.18</v>
          </cell>
          <cell r="M9">
            <v>46</v>
          </cell>
          <cell r="N9">
            <v>47.84</v>
          </cell>
          <cell r="O9">
            <v>-0.17647058823529416</v>
          </cell>
          <cell r="P9">
            <v>40.664000000000001</v>
          </cell>
          <cell r="Q9">
            <v>48.76</v>
          </cell>
          <cell r="R9">
            <v>52.66</v>
          </cell>
          <cell r="S9">
            <v>80.772000000000006</v>
          </cell>
          <cell r="T9">
            <v>0.4077155449908384</v>
          </cell>
          <cell r="U9">
            <v>62.549836800000001</v>
          </cell>
          <cell r="V9">
            <v>0.23516986698197104</v>
          </cell>
          <cell r="W9">
            <v>40.664000000000001</v>
          </cell>
          <cell r="X9">
            <v>0.50344178675778739</v>
          </cell>
          <cell r="Y9">
            <v>0</v>
          </cell>
          <cell r="Z9">
            <v>0</v>
          </cell>
          <cell r="AA9">
            <v>40.664000000000001</v>
          </cell>
          <cell r="AB9">
            <v>41</v>
          </cell>
          <cell r="AC9">
            <v>46</v>
          </cell>
          <cell r="AD9">
            <v>49</v>
          </cell>
          <cell r="AE9">
            <v>50.2</v>
          </cell>
          <cell r="AF9">
            <v>0.18996015936254981</v>
          </cell>
          <cell r="AG9">
            <v>4.7011952191235044E-2</v>
          </cell>
          <cell r="AH9">
            <v>52</v>
          </cell>
          <cell r="AI9">
            <v>53</v>
          </cell>
          <cell r="AJ9">
            <v>0.23275471698113204</v>
          </cell>
          <cell r="AK9">
            <v>54</v>
          </cell>
          <cell r="AL9">
            <v>55</v>
          </cell>
          <cell r="AM9">
            <v>0.26065454545454542</v>
          </cell>
          <cell r="AN9">
            <v>62.43</v>
          </cell>
          <cell r="AO9">
            <v>69.86</v>
          </cell>
          <cell r="AP9">
            <v>77.290000000000006</v>
          </cell>
          <cell r="AQ9">
            <v>0</v>
          </cell>
          <cell r="AR9">
            <v>0</v>
          </cell>
          <cell r="AS9">
            <v>162.18</v>
          </cell>
        </row>
        <row r="10">
          <cell r="B10" t="str">
            <v>AC</v>
          </cell>
          <cell r="C10" t="str">
            <v>IMP</v>
          </cell>
          <cell r="D10" t="str">
            <v>BT</v>
          </cell>
          <cell r="E10" t="str">
            <v>P3</v>
          </cell>
          <cell r="F10">
            <v>39924</v>
          </cell>
          <cell r="G10">
            <v>41066</v>
          </cell>
          <cell r="H10" t="str">
            <v>1418301</v>
          </cell>
          <cell r="I10" t="str">
            <v>3KMBUPI5USERAI</v>
          </cell>
          <cell r="J10">
            <v>0</v>
          </cell>
          <cell r="K10" t="str">
            <v>Unimessage Pro I-netportal Add-In (5 User)</v>
          </cell>
          <cell r="L10">
            <v>473.82000000000005</v>
          </cell>
          <cell r="M10">
            <v>88</v>
          </cell>
          <cell r="N10">
            <v>91.52000000000001</v>
          </cell>
          <cell r="O10">
            <v>-0.17647058823529421</v>
          </cell>
          <cell r="P10">
            <v>77.792000000000002</v>
          </cell>
          <cell r="Q10">
            <v>93.28</v>
          </cell>
          <cell r="R10">
            <v>100.74</v>
          </cell>
          <cell r="S10">
            <v>159.42400000000001</v>
          </cell>
          <cell r="T10">
            <v>0.4259333600963468</v>
          </cell>
          <cell r="U10">
            <v>123.4579456</v>
          </cell>
          <cell r="V10">
            <v>0.25869493814094369</v>
          </cell>
          <cell r="W10">
            <v>77.792000000000002</v>
          </cell>
          <cell r="X10">
            <v>0.48795664391810517</v>
          </cell>
          <cell r="Y10">
            <v>0</v>
          </cell>
          <cell r="Z10">
            <v>0</v>
          </cell>
          <cell r="AA10">
            <v>77.792000000000002</v>
          </cell>
          <cell r="AB10">
            <v>78</v>
          </cell>
          <cell r="AC10">
            <v>87</v>
          </cell>
          <cell r="AD10">
            <v>92</v>
          </cell>
          <cell r="AE10">
            <v>96.04</v>
          </cell>
          <cell r="AF10">
            <v>0.19000416493127867</v>
          </cell>
          <cell r="AG10">
            <v>4.7063723448563057E-2</v>
          </cell>
          <cell r="AH10">
            <v>99</v>
          </cell>
          <cell r="AI10">
            <v>101</v>
          </cell>
          <cell r="AJ10">
            <v>0.22978217821782176</v>
          </cell>
          <cell r="AK10">
            <v>102.5</v>
          </cell>
          <cell r="AL10">
            <v>104</v>
          </cell>
          <cell r="AM10">
            <v>0.252</v>
          </cell>
          <cell r="AN10">
            <v>118.52</v>
          </cell>
          <cell r="AO10">
            <v>133.04</v>
          </cell>
          <cell r="AP10">
            <v>147.56</v>
          </cell>
          <cell r="AQ10">
            <v>0</v>
          </cell>
          <cell r="AR10">
            <v>0</v>
          </cell>
          <cell r="AS10">
            <v>473.82000000000005</v>
          </cell>
        </row>
        <row r="11">
          <cell r="B11" t="str">
            <v>SPC</v>
          </cell>
          <cell r="C11" t="str">
            <v>IMP</v>
          </cell>
          <cell r="D11" t="str">
            <v>BT</v>
          </cell>
          <cell r="E11" t="str">
            <v>08</v>
          </cell>
          <cell r="F11">
            <v>39924</v>
          </cell>
          <cell r="G11">
            <v>40935</v>
          </cell>
          <cell r="H11" t="str">
            <v>14YH</v>
          </cell>
          <cell r="I11" t="str">
            <v>SBKM14YH</v>
          </cell>
          <cell r="J11">
            <v>0</v>
          </cell>
          <cell r="K11" t="str">
            <v>SK-601 Staples for SD-501/506 (5K x 3)</v>
          </cell>
          <cell r="L11">
            <v>127.2</v>
          </cell>
          <cell r="M11">
            <v>52</v>
          </cell>
          <cell r="N11">
            <v>54.08</v>
          </cell>
          <cell r="O11">
            <v>0.12638924786766623</v>
          </cell>
          <cell r="P11">
            <v>61.904000000000011</v>
          </cell>
          <cell r="Q11">
            <v>55.12</v>
          </cell>
          <cell r="R11">
            <v>59.53</v>
          </cell>
          <cell r="S11">
            <v>77.38000000000001</v>
          </cell>
          <cell r="T11">
            <v>0.30111139829413297</v>
          </cell>
          <cell r="U11">
            <v>21296</v>
          </cell>
          <cell r="V11">
            <v>0.5304282494365139</v>
          </cell>
          <cell r="W11">
            <v>61.904000000000011</v>
          </cell>
          <cell r="X11">
            <v>0.8</v>
          </cell>
          <cell r="Y11" t="str">
            <v>Act freight</v>
          </cell>
          <cell r="Z11">
            <v>0</v>
          </cell>
          <cell r="AA11">
            <v>61.904000000000011</v>
          </cell>
          <cell r="AB11">
            <v>73</v>
          </cell>
          <cell r="AC11">
            <v>78</v>
          </cell>
          <cell r="AD11">
            <v>94</v>
          </cell>
          <cell r="AE11">
            <v>108.6</v>
          </cell>
          <cell r="AF11">
            <v>0.42998158379373835</v>
          </cell>
          <cell r="AG11">
            <v>0.50202578268876608</v>
          </cell>
          <cell r="AH11">
            <v>114</v>
          </cell>
          <cell r="AI11">
            <v>119</v>
          </cell>
          <cell r="AJ11">
            <v>0.47979831932773098</v>
          </cell>
          <cell r="AK11">
            <v>123.5</v>
          </cell>
          <cell r="AL11">
            <v>128</v>
          </cell>
          <cell r="AM11">
            <v>0.51637499999999992</v>
          </cell>
          <cell r="AN11">
            <v>127.8</v>
          </cell>
          <cell r="AO11">
            <v>127.6</v>
          </cell>
          <cell r="AP11">
            <v>127.4</v>
          </cell>
          <cell r="AQ11">
            <v>0</v>
          </cell>
          <cell r="AR11">
            <v>0</v>
          </cell>
          <cell r="AS11">
            <v>127.2</v>
          </cell>
        </row>
        <row r="12">
          <cell r="B12" t="str">
            <v>SPC</v>
          </cell>
          <cell r="C12" t="str">
            <v>IMP</v>
          </cell>
          <cell r="D12" t="str">
            <v>BT</v>
          </cell>
          <cell r="E12" t="str">
            <v>08</v>
          </cell>
          <cell r="F12">
            <v>39924</v>
          </cell>
          <cell r="G12">
            <v>40935</v>
          </cell>
          <cell r="H12" t="str">
            <v>14YJ</v>
          </cell>
          <cell r="I12" t="str">
            <v>SBKM14YJ</v>
          </cell>
          <cell r="J12">
            <v>0</v>
          </cell>
          <cell r="K12" t="str">
            <v>SK-701 Staples for FS-503/516/521 (5K x 5)</v>
          </cell>
          <cell r="L12">
            <v>254.4</v>
          </cell>
          <cell r="M12">
            <v>82</v>
          </cell>
          <cell r="N12">
            <v>85.28</v>
          </cell>
          <cell r="O12">
            <v>0.17568821527992579</v>
          </cell>
          <cell r="P12">
            <v>103.456</v>
          </cell>
          <cell r="Q12">
            <v>86.92</v>
          </cell>
          <cell r="R12">
            <v>93.87</v>
          </cell>
          <cell r="S12">
            <v>129.32</v>
          </cell>
          <cell r="T12">
            <v>0.34055057222394058</v>
          </cell>
          <cell r="U12">
            <v>21296</v>
          </cell>
          <cell r="V12">
            <v>6.0856498873027798E-2</v>
          </cell>
          <cell r="W12">
            <v>103.456</v>
          </cell>
          <cell r="X12">
            <v>0.8</v>
          </cell>
          <cell r="Y12" t="str">
            <v>Act freight</v>
          </cell>
          <cell r="Z12">
            <v>0</v>
          </cell>
          <cell r="AA12">
            <v>103.456</v>
          </cell>
          <cell r="AB12">
            <v>122</v>
          </cell>
          <cell r="AC12">
            <v>130</v>
          </cell>
          <cell r="AD12">
            <v>156</v>
          </cell>
          <cell r="AE12">
            <v>181.5</v>
          </cell>
          <cell r="AF12">
            <v>0.4299944903581267</v>
          </cell>
          <cell r="AG12">
            <v>0.53013774104683198</v>
          </cell>
          <cell r="AH12">
            <v>201</v>
          </cell>
          <cell r="AI12">
            <v>219</v>
          </cell>
          <cell r="AJ12">
            <v>0.52759817351598171</v>
          </cell>
          <cell r="AK12">
            <v>237</v>
          </cell>
          <cell r="AL12">
            <v>255</v>
          </cell>
          <cell r="AM12">
            <v>0.59429019607843125</v>
          </cell>
          <cell r="AN12">
            <v>254.85</v>
          </cell>
          <cell r="AO12">
            <v>254.7</v>
          </cell>
          <cell r="AP12">
            <v>254.55</v>
          </cell>
          <cell r="AQ12">
            <v>0</v>
          </cell>
          <cell r="AR12">
            <v>0</v>
          </cell>
          <cell r="AS12">
            <v>254.4</v>
          </cell>
        </row>
        <row r="13">
          <cell r="B13" t="str">
            <v>SPC</v>
          </cell>
          <cell r="C13" t="str">
            <v>IMP</v>
          </cell>
          <cell r="D13" t="str">
            <v>BT</v>
          </cell>
          <cell r="E13" t="str">
            <v>08</v>
          </cell>
          <cell r="F13">
            <v>39924</v>
          </cell>
          <cell r="G13">
            <v>42723</v>
          </cell>
          <cell r="H13" t="str">
            <v>14YK</v>
          </cell>
          <cell r="I13" t="str">
            <v>SBKM14YK</v>
          </cell>
          <cell r="J13">
            <v>0</v>
          </cell>
          <cell r="K13" t="str">
            <v>SK-602 Staples (5K x 3) for FS-533/534/536/536SD and SD-511/512 and FS-537SD saddle stitch kit only</v>
          </cell>
          <cell r="L13">
            <v>72.08</v>
          </cell>
          <cell r="M13">
            <v>33</v>
          </cell>
          <cell r="N13">
            <v>34.32</v>
          </cell>
          <cell r="O13">
            <v>0.12018047579983615</v>
          </cell>
          <cell r="P13">
            <v>39.00800000000001</v>
          </cell>
          <cell r="Q13">
            <v>34.979999999999997</v>
          </cell>
          <cell r="R13">
            <v>37.78</v>
          </cell>
          <cell r="S13">
            <v>48.760000000000005</v>
          </cell>
          <cell r="T13">
            <v>0.29614438063986881</v>
          </cell>
          <cell r="U13">
            <v>7.7439999999999998</v>
          </cell>
          <cell r="V13">
            <v>0.87086776859504134</v>
          </cell>
          <cell r="W13">
            <v>39.00800000000001</v>
          </cell>
          <cell r="X13">
            <v>0.80000000000000016</v>
          </cell>
          <cell r="Y13" t="str">
            <v>Act freight</v>
          </cell>
          <cell r="Z13">
            <v>0</v>
          </cell>
          <cell r="AA13">
            <v>39.00800000000001</v>
          </cell>
          <cell r="AB13">
            <v>46</v>
          </cell>
          <cell r="AC13">
            <v>49</v>
          </cell>
          <cell r="AD13">
            <v>59</v>
          </cell>
          <cell r="AE13">
            <v>68.44</v>
          </cell>
          <cell r="AF13">
            <v>0.43004091174751591</v>
          </cell>
          <cell r="AG13">
            <v>0.49853886616014026</v>
          </cell>
          <cell r="AH13">
            <v>70</v>
          </cell>
          <cell r="AI13">
            <v>71</v>
          </cell>
          <cell r="AJ13">
            <v>0.4505915492957745</v>
          </cell>
          <cell r="AK13">
            <v>72</v>
          </cell>
          <cell r="AL13">
            <v>73</v>
          </cell>
          <cell r="AM13">
            <v>0.46564383561643824</v>
          </cell>
          <cell r="AN13">
            <v>72.77</v>
          </cell>
          <cell r="AO13">
            <v>72.540000000000006</v>
          </cell>
          <cell r="AP13">
            <v>72.31</v>
          </cell>
          <cell r="AQ13">
            <v>0</v>
          </cell>
          <cell r="AR13">
            <v>0</v>
          </cell>
          <cell r="AS13">
            <v>72.08</v>
          </cell>
        </row>
        <row r="14">
          <cell r="B14" t="str">
            <v>AC</v>
          </cell>
          <cell r="C14" t="str">
            <v>IMP</v>
          </cell>
          <cell r="D14" t="str">
            <v>BT</v>
          </cell>
          <cell r="E14" t="str">
            <v>P3</v>
          </cell>
          <cell r="F14">
            <v>39924</v>
          </cell>
          <cell r="G14">
            <v>40935</v>
          </cell>
          <cell r="H14" t="str">
            <v>15AE</v>
          </cell>
          <cell r="I14" t="str">
            <v>6KMFS503STFIN_N</v>
          </cell>
          <cell r="J14" t="str">
            <v>x</v>
          </cell>
          <cell r="K14" t="str">
            <v>FS-503 100 Sheet Stapling Finisher</v>
          </cell>
          <cell r="L14">
            <v>7568.4000000000005</v>
          </cell>
          <cell r="M14">
            <v>2364</v>
          </cell>
          <cell r="N14">
            <v>2458.56</v>
          </cell>
          <cell r="O14">
            <v>-0.17647058823529418</v>
          </cell>
          <cell r="P14">
            <v>2089.7759999999998</v>
          </cell>
          <cell r="Q14">
            <v>2505.84</v>
          </cell>
          <cell r="R14">
            <v>2706.31</v>
          </cell>
          <cell r="S14">
            <v>3811.1240000000003</v>
          </cell>
          <cell r="T14">
            <v>0.35489897468568332</v>
          </cell>
          <cell r="U14">
            <v>2951.3344256</v>
          </cell>
          <cell r="V14">
            <v>0.1669666511953555</v>
          </cell>
          <cell r="W14">
            <v>2089.7759999999998</v>
          </cell>
          <cell r="X14">
            <v>0.54833587151716912</v>
          </cell>
          <cell r="Y14">
            <v>0</v>
          </cell>
          <cell r="Z14">
            <v>0</v>
          </cell>
          <cell r="AA14">
            <v>2089.7759999999998</v>
          </cell>
          <cell r="AB14">
            <v>2090</v>
          </cell>
          <cell r="AC14">
            <v>2322</v>
          </cell>
          <cell r="AD14">
            <v>2451</v>
          </cell>
          <cell r="AE14">
            <v>2579.9699999999998</v>
          </cell>
          <cell r="AF14">
            <v>0.18999988371957813</v>
          </cell>
          <cell r="AG14">
            <v>4.7058686728915403E-2</v>
          </cell>
          <cell r="AH14">
            <v>2632</v>
          </cell>
          <cell r="AI14">
            <v>2684</v>
          </cell>
          <cell r="AJ14">
            <v>0.22139493293591661</v>
          </cell>
          <cell r="AK14">
            <v>2735.5</v>
          </cell>
          <cell r="AL14">
            <v>2787</v>
          </cell>
          <cell r="AM14">
            <v>0.25017007534983859</v>
          </cell>
          <cell r="AN14">
            <v>3178.68</v>
          </cell>
          <cell r="AO14">
            <v>3570.36</v>
          </cell>
          <cell r="AP14">
            <v>3962.04</v>
          </cell>
          <cell r="AQ14">
            <v>0</v>
          </cell>
          <cell r="AR14">
            <v>0</v>
          </cell>
          <cell r="AS14">
            <v>7568.4000000000005</v>
          </cell>
        </row>
        <row r="15">
          <cell r="B15" t="str">
            <v>AC</v>
          </cell>
          <cell r="C15" t="str">
            <v>IMP</v>
          </cell>
          <cell r="D15" t="str">
            <v>BT</v>
          </cell>
          <cell r="E15" t="str">
            <v>P3</v>
          </cell>
          <cell r="F15">
            <v>39996</v>
          </cell>
          <cell r="G15">
            <v>40935</v>
          </cell>
          <cell r="H15" t="str">
            <v>15BS</v>
          </cell>
          <cell r="I15">
            <v>0</v>
          </cell>
          <cell r="J15">
            <v>0</v>
          </cell>
          <cell r="K15" t="str">
            <v>PS-502</v>
          </cell>
          <cell r="L15">
            <v>2650</v>
          </cell>
          <cell r="M15">
            <v>1040</v>
          </cell>
          <cell r="N15">
            <v>1081.6000000000001</v>
          </cell>
          <cell r="O15">
            <v>-0.1764705882352941</v>
          </cell>
          <cell r="P15">
            <v>384.2</v>
          </cell>
          <cell r="Q15">
            <v>257.27999999999997</v>
          </cell>
          <cell r="R15">
            <v>290.73</v>
          </cell>
          <cell r="S15">
            <v>1590</v>
          </cell>
          <cell r="T15">
            <v>0.44690265486725661</v>
          </cell>
          <cell r="U15">
            <v>350.02879999999999</v>
          </cell>
          <cell r="V15">
            <v>0.28577305638850287</v>
          </cell>
          <cell r="W15">
            <v>919.36000000000013</v>
          </cell>
          <cell r="X15">
            <v>0.85</v>
          </cell>
          <cell r="Y15">
            <v>0</v>
          </cell>
          <cell r="Z15">
            <v>0</v>
          </cell>
          <cell r="AA15">
            <v>919.36000000000013</v>
          </cell>
          <cell r="AB15">
            <v>920</v>
          </cell>
          <cell r="AC15">
            <v>1022</v>
          </cell>
          <cell r="AD15">
            <v>1079</v>
          </cell>
          <cell r="AE15">
            <v>1135.01</v>
          </cell>
          <cell r="AF15">
            <v>0.18999832600593816</v>
          </cell>
          <cell r="AG15">
            <v>4.7056854124633132E-2</v>
          </cell>
          <cell r="AH15">
            <v>1159</v>
          </cell>
          <cell r="AI15">
            <v>1181</v>
          </cell>
          <cell r="AJ15">
            <v>0.22154106689246392</v>
          </cell>
          <cell r="AK15">
            <v>1203.5</v>
          </cell>
          <cell r="AL15">
            <v>1226</v>
          </cell>
          <cell r="AM15">
            <v>0.25011419249592159</v>
          </cell>
          <cell r="AN15">
            <v>1398.33</v>
          </cell>
          <cell r="AO15">
            <v>1570.66</v>
          </cell>
          <cell r="AP15">
            <v>1742.99</v>
          </cell>
          <cell r="AQ15">
            <v>0</v>
          </cell>
          <cell r="AR15">
            <v>0</v>
          </cell>
          <cell r="AS15">
            <v>2650</v>
          </cell>
        </row>
        <row r="16">
          <cell r="B16" t="str">
            <v>AC</v>
          </cell>
          <cell r="C16" t="str">
            <v>IMP</v>
          </cell>
          <cell r="D16" t="str">
            <v>BT</v>
          </cell>
          <cell r="E16" t="str">
            <v>p3</v>
          </cell>
          <cell r="F16">
            <v>39924</v>
          </cell>
          <cell r="G16">
            <v>41557</v>
          </cell>
          <cell r="H16" t="str">
            <v>15LB</v>
          </cell>
          <cell r="I16" t="str">
            <v>3KMHFK502</v>
          </cell>
          <cell r="J16">
            <v>0</v>
          </cell>
          <cell r="K16" t="str">
            <v>FK-502 Fax Board</v>
          </cell>
          <cell r="L16">
            <v>1068.48</v>
          </cell>
          <cell r="M16">
            <v>405</v>
          </cell>
          <cell r="N16">
            <v>421.2</v>
          </cell>
          <cell r="O16">
            <v>-0.17647058823529416</v>
          </cell>
          <cell r="P16">
            <v>358.02</v>
          </cell>
          <cell r="Q16">
            <v>429.3</v>
          </cell>
          <cell r="R16">
            <v>463.64</v>
          </cell>
          <cell r="S16">
            <v>640.02800000000002</v>
          </cell>
          <cell r="T16">
            <v>0.34190379170911278</v>
          </cell>
          <cell r="U16">
            <v>495.63768320000003</v>
          </cell>
          <cell r="V16">
            <v>0.15018568144255265</v>
          </cell>
          <cell r="W16">
            <v>358.02</v>
          </cell>
          <cell r="X16">
            <v>0.55938177704725411</v>
          </cell>
          <cell r="Y16">
            <v>0</v>
          </cell>
          <cell r="Z16">
            <v>0</v>
          </cell>
          <cell r="AA16">
            <v>358.02</v>
          </cell>
          <cell r="AB16">
            <v>359</v>
          </cell>
          <cell r="AC16">
            <v>398</v>
          </cell>
          <cell r="AD16">
            <v>420</v>
          </cell>
          <cell r="AE16">
            <v>442</v>
          </cell>
          <cell r="AF16">
            <v>0.19000000000000003</v>
          </cell>
          <cell r="AG16">
            <v>4.7058823529411792E-2</v>
          </cell>
          <cell r="AH16">
            <v>451</v>
          </cell>
          <cell r="AI16">
            <v>460</v>
          </cell>
          <cell r="AJ16">
            <v>0.22169565217391307</v>
          </cell>
          <cell r="AK16">
            <v>469</v>
          </cell>
          <cell r="AL16">
            <v>478</v>
          </cell>
          <cell r="AM16">
            <v>0.25100418410041847</v>
          </cell>
          <cell r="AN16">
            <v>544.97</v>
          </cell>
          <cell r="AO16">
            <v>611.94000000000005</v>
          </cell>
          <cell r="AP16">
            <v>678.91</v>
          </cell>
          <cell r="AQ16">
            <v>0</v>
          </cell>
          <cell r="AR16">
            <v>0</v>
          </cell>
          <cell r="AS16">
            <v>1068.48</v>
          </cell>
        </row>
        <row r="17">
          <cell r="B17" t="str">
            <v>AC</v>
          </cell>
          <cell r="C17" t="str">
            <v>IMP</v>
          </cell>
          <cell r="D17" t="str">
            <v>BT</v>
          </cell>
          <cell r="E17" t="str">
            <v>P3</v>
          </cell>
          <cell r="F17">
            <v>39924</v>
          </cell>
          <cell r="G17">
            <v>40935</v>
          </cell>
          <cell r="H17" t="str">
            <v>15MY</v>
          </cell>
          <cell r="I17" t="str">
            <v>3KMKMK701</v>
          </cell>
          <cell r="J17">
            <v>0</v>
          </cell>
          <cell r="K17" t="str">
            <v>MK-701 Mount kit</v>
          </cell>
          <cell r="L17">
            <v>212</v>
          </cell>
          <cell r="M17">
            <v>95</v>
          </cell>
          <cell r="N17">
            <v>98.8</v>
          </cell>
          <cell r="O17">
            <v>-0.17647058823529424</v>
          </cell>
          <cell r="P17">
            <v>83.97999999999999</v>
          </cell>
          <cell r="Q17">
            <v>100.7</v>
          </cell>
          <cell r="R17">
            <v>108.76</v>
          </cell>
          <cell r="S17">
            <v>128.048</v>
          </cell>
          <cell r="T17">
            <v>0.22841434462076723</v>
          </cell>
          <cell r="U17">
            <v>110.12128</v>
          </cell>
          <cell r="V17">
            <v>0.1028073774660084</v>
          </cell>
          <cell r="W17">
            <v>83.97999999999999</v>
          </cell>
          <cell r="X17">
            <v>0.6558478070723478</v>
          </cell>
          <cell r="Y17">
            <v>0</v>
          </cell>
          <cell r="Z17">
            <v>0</v>
          </cell>
          <cell r="AA17">
            <v>83.97999999999999</v>
          </cell>
          <cell r="AB17">
            <v>84</v>
          </cell>
          <cell r="AC17">
            <v>94</v>
          </cell>
          <cell r="AD17">
            <v>99</v>
          </cell>
          <cell r="AE17">
            <v>103.68</v>
          </cell>
          <cell r="AF17">
            <v>0.19000771604938288</v>
          </cell>
          <cell r="AG17">
            <v>4.7067901234567992E-2</v>
          </cell>
          <cell r="AH17">
            <v>106</v>
          </cell>
          <cell r="AI17">
            <v>108</v>
          </cell>
          <cell r="AJ17">
            <v>0.2224074074074075</v>
          </cell>
          <cell r="AK17">
            <v>110</v>
          </cell>
          <cell r="AL17">
            <v>112</v>
          </cell>
          <cell r="AM17">
            <v>0.25017857142857153</v>
          </cell>
          <cell r="AN17">
            <v>127.74</v>
          </cell>
          <cell r="AO17">
            <v>143.47999999999999</v>
          </cell>
          <cell r="AP17">
            <v>159.22</v>
          </cell>
          <cell r="AQ17">
            <v>0</v>
          </cell>
          <cell r="AR17">
            <v>0</v>
          </cell>
          <cell r="AS17">
            <v>212</v>
          </cell>
        </row>
        <row r="18">
          <cell r="B18" t="str">
            <v>AC</v>
          </cell>
          <cell r="C18" t="str">
            <v>IMP</v>
          </cell>
          <cell r="D18" t="str">
            <v>BT</v>
          </cell>
          <cell r="E18" t="str">
            <v>P3</v>
          </cell>
          <cell r="F18">
            <v>39924</v>
          </cell>
          <cell r="G18">
            <v>40935</v>
          </cell>
          <cell r="H18" t="str">
            <v>15NB</v>
          </cell>
          <cell r="I18" t="str">
            <v>4KMIC202PRNT_N</v>
          </cell>
          <cell r="J18">
            <v>0</v>
          </cell>
          <cell r="K18" t="str">
            <v>IC-202 Print Controller (PCL5e/6/PS3 Emulation)</v>
          </cell>
          <cell r="L18">
            <v>3116.4</v>
          </cell>
          <cell r="M18">
            <v>410</v>
          </cell>
          <cell r="N18">
            <v>426.40000000000003</v>
          </cell>
          <cell r="O18">
            <v>-0.17647058823529421</v>
          </cell>
          <cell r="P18">
            <v>362.44</v>
          </cell>
          <cell r="Q18">
            <v>434.6</v>
          </cell>
          <cell r="R18">
            <v>469.37</v>
          </cell>
          <cell r="S18">
            <v>1628.3720000000001</v>
          </cell>
          <cell r="T18">
            <v>0.73814337264457996</v>
          </cell>
          <cell r="U18">
            <v>1261.0112767999999</v>
          </cell>
          <cell r="V18">
            <v>0.66185869401417863</v>
          </cell>
          <cell r="W18">
            <v>362.44</v>
          </cell>
          <cell r="X18">
            <v>0.22257813325210701</v>
          </cell>
          <cell r="Y18">
            <v>0</v>
          </cell>
          <cell r="Z18">
            <v>0</v>
          </cell>
          <cell r="AA18">
            <v>362.44</v>
          </cell>
          <cell r="AB18">
            <v>363</v>
          </cell>
          <cell r="AC18">
            <v>403</v>
          </cell>
          <cell r="AD18">
            <v>426</v>
          </cell>
          <cell r="AE18">
            <v>447.46</v>
          </cell>
          <cell r="AF18">
            <v>0.19000581057524693</v>
          </cell>
          <cell r="AG18">
            <v>4.7065659500290409E-2</v>
          </cell>
          <cell r="AH18">
            <v>457</v>
          </cell>
          <cell r="AI18">
            <v>466</v>
          </cell>
          <cell r="AJ18">
            <v>0.22223175965665237</v>
          </cell>
          <cell r="AK18">
            <v>475</v>
          </cell>
          <cell r="AL18">
            <v>484</v>
          </cell>
          <cell r="AM18">
            <v>0.25115702479338842</v>
          </cell>
          <cell r="AN18">
            <v>551.77</v>
          </cell>
          <cell r="AO18">
            <v>619.54</v>
          </cell>
          <cell r="AP18">
            <v>687.31</v>
          </cell>
          <cell r="AQ18">
            <v>0</v>
          </cell>
          <cell r="AR18">
            <v>0</v>
          </cell>
          <cell r="AS18">
            <v>3116.4</v>
          </cell>
        </row>
        <row r="19">
          <cell r="B19" t="str">
            <v>AC</v>
          </cell>
          <cell r="C19" t="str">
            <v>IMP</v>
          </cell>
          <cell r="D19" t="str">
            <v>BT</v>
          </cell>
          <cell r="E19" t="str">
            <v>P3</v>
          </cell>
          <cell r="F19">
            <v>39924</v>
          </cell>
          <cell r="G19">
            <v>40935</v>
          </cell>
          <cell r="H19" t="str">
            <v>15RB</v>
          </cell>
          <cell r="I19" t="str">
            <v>4KMIC203IC_N</v>
          </cell>
          <cell r="J19">
            <v>0</v>
          </cell>
          <cell r="K19" t="str">
            <v>IC-203 Print controller</v>
          </cell>
          <cell r="L19">
            <v>3116.4</v>
          </cell>
          <cell r="M19">
            <v>946</v>
          </cell>
          <cell r="N19">
            <v>983.84</v>
          </cell>
          <cell r="O19">
            <v>-0.17647058823529413</v>
          </cell>
          <cell r="P19">
            <v>836.26400000000001</v>
          </cell>
          <cell r="Q19">
            <v>1002.76</v>
          </cell>
          <cell r="R19">
            <v>1082.98</v>
          </cell>
          <cell r="S19">
            <v>1628.3720000000001</v>
          </cell>
          <cell r="T19">
            <v>0.39581373297993333</v>
          </cell>
          <cell r="U19">
            <v>1261.0112767999999</v>
          </cell>
          <cell r="V19">
            <v>0.21980079155466589</v>
          </cell>
          <cell r="W19">
            <v>836.26400000000001</v>
          </cell>
          <cell r="X19">
            <v>0.51355832696705661</v>
          </cell>
          <cell r="Y19">
            <v>0</v>
          </cell>
          <cell r="Z19">
            <v>0</v>
          </cell>
          <cell r="AA19">
            <v>836.26400000000001</v>
          </cell>
          <cell r="AB19">
            <v>837</v>
          </cell>
          <cell r="AC19">
            <v>930</v>
          </cell>
          <cell r="AD19">
            <v>982</v>
          </cell>
          <cell r="AE19">
            <v>1032.42</v>
          </cell>
          <cell r="AF19">
            <v>0.18999631932740557</v>
          </cell>
          <cell r="AG19">
            <v>4.7054493326359463E-2</v>
          </cell>
          <cell r="AH19">
            <v>1054</v>
          </cell>
          <cell r="AI19">
            <v>1075</v>
          </cell>
          <cell r="AJ19">
            <v>0.22208</v>
          </cell>
          <cell r="AK19">
            <v>1095.5</v>
          </cell>
          <cell r="AL19">
            <v>1116</v>
          </cell>
          <cell r="AM19">
            <v>0.2506594982078853</v>
          </cell>
          <cell r="AN19">
            <v>1272.55</v>
          </cell>
          <cell r="AO19">
            <v>1429.1</v>
          </cell>
          <cell r="AP19">
            <v>1585.65</v>
          </cell>
          <cell r="AQ19">
            <v>0</v>
          </cell>
          <cell r="AR19">
            <v>0</v>
          </cell>
          <cell r="AS19">
            <v>3116.4</v>
          </cell>
        </row>
        <row r="20">
          <cell r="B20" t="str">
            <v>AC</v>
          </cell>
          <cell r="C20" t="str">
            <v>IMP</v>
          </cell>
          <cell r="D20" t="str">
            <v>BT</v>
          </cell>
          <cell r="E20" t="str">
            <v>P3</v>
          </cell>
          <cell r="F20">
            <v>39924</v>
          </cell>
          <cell r="G20">
            <v>40935</v>
          </cell>
          <cell r="H20" t="str">
            <v>15RL</v>
          </cell>
          <cell r="I20" t="str">
            <v>3KMKPS503PS3K</v>
          </cell>
          <cell r="J20">
            <v>0</v>
          </cell>
          <cell r="K20" t="str">
            <v>PS-503 PostScript 3 Upgrade</v>
          </cell>
          <cell r="L20">
            <v>1669.5</v>
          </cell>
          <cell r="M20">
            <v>630</v>
          </cell>
          <cell r="N20">
            <v>655.20000000000005</v>
          </cell>
          <cell r="O20">
            <v>-0.17647058823529405</v>
          </cell>
          <cell r="P20">
            <v>556.92000000000007</v>
          </cell>
          <cell r="Q20">
            <v>667.8</v>
          </cell>
          <cell r="R20">
            <v>721.22</v>
          </cell>
          <cell r="S20">
            <v>939.26600000000008</v>
          </cell>
          <cell r="T20">
            <v>0.30243402827314098</v>
          </cell>
          <cell r="U20">
            <v>727.36759040000004</v>
          </cell>
          <cell r="V20">
            <v>9.9217495187423718E-2</v>
          </cell>
          <cell r="W20">
            <v>556.92000000000007</v>
          </cell>
          <cell r="X20">
            <v>0.59293107596783023</v>
          </cell>
          <cell r="Y20">
            <v>0</v>
          </cell>
          <cell r="Z20">
            <v>0</v>
          </cell>
          <cell r="AA20">
            <v>556.92000000000007</v>
          </cell>
          <cell r="AB20">
            <v>557</v>
          </cell>
          <cell r="AC20">
            <v>619</v>
          </cell>
          <cell r="AD20">
            <v>654</v>
          </cell>
          <cell r="AE20">
            <v>687.56</v>
          </cell>
          <cell r="AF20">
            <v>0.19000523590668433</v>
          </cell>
          <cell r="AG20">
            <v>4.7064983419628691E-2</v>
          </cell>
          <cell r="AH20">
            <v>702</v>
          </cell>
          <cell r="AI20">
            <v>716</v>
          </cell>
          <cell r="AJ20">
            <v>0.22217877094972058</v>
          </cell>
          <cell r="AK20">
            <v>729.5</v>
          </cell>
          <cell r="AL20">
            <v>743</v>
          </cell>
          <cell r="AM20">
            <v>0.2504441453566621</v>
          </cell>
          <cell r="AN20">
            <v>847.31</v>
          </cell>
          <cell r="AO20">
            <v>951.62</v>
          </cell>
          <cell r="AP20">
            <v>1055.93</v>
          </cell>
          <cell r="AQ20">
            <v>0</v>
          </cell>
          <cell r="AR20">
            <v>0</v>
          </cell>
          <cell r="AS20">
            <v>1669.5</v>
          </cell>
        </row>
        <row r="21">
          <cell r="B21" t="str">
            <v>AC</v>
          </cell>
          <cell r="C21" t="str">
            <v>IMP</v>
          </cell>
          <cell r="D21" t="str">
            <v>BT</v>
          </cell>
          <cell r="E21" t="str">
            <v>p3</v>
          </cell>
          <cell r="F21">
            <v>39924</v>
          </cell>
          <cell r="G21">
            <v>41340</v>
          </cell>
          <cell r="H21" t="str">
            <v>15US</v>
          </cell>
          <cell r="I21" t="str">
            <v>3KMKPK505_</v>
          </cell>
          <cell r="J21">
            <v>0</v>
          </cell>
          <cell r="K21" t="str">
            <v>PK-505 2/3 Hole Punch Kit</v>
          </cell>
          <cell r="L21">
            <v>835.28000000000009</v>
          </cell>
          <cell r="M21">
            <v>235</v>
          </cell>
          <cell r="N21">
            <v>244.4</v>
          </cell>
          <cell r="O21">
            <v>-0.1764705882352941</v>
          </cell>
          <cell r="P21">
            <v>207.74</v>
          </cell>
          <cell r="Q21">
            <v>249.1</v>
          </cell>
          <cell r="R21">
            <v>269.02999999999997</v>
          </cell>
          <cell r="S21">
            <v>449.44</v>
          </cell>
          <cell r="T21">
            <v>0.45621217515129936</v>
          </cell>
          <cell r="U21">
            <v>348.046336</v>
          </cell>
          <cell r="V21">
            <v>0.29779464766438452</v>
          </cell>
          <cell r="W21">
            <v>207.74</v>
          </cell>
          <cell r="X21">
            <v>0.46221965112139551</v>
          </cell>
          <cell r="Y21">
            <v>0</v>
          </cell>
          <cell r="Z21">
            <v>0</v>
          </cell>
          <cell r="AA21">
            <v>207.74</v>
          </cell>
          <cell r="AB21">
            <v>208</v>
          </cell>
          <cell r="AC21">
            <v>231</v>
          </cell>
          <cell r="AD21">
            <v>244</v>
          </cell>
          <cell r="AE21">
            <v>256.47000000000003</v>
          </cell>
          <cell r="AF21">
            <v>0.19000272936405824</v>
          </cell>
          <cell r="AG21">
            <v>4.706203454595087E-2</v>
          </cell>
          <cell r="AH21">
            <v>262</v>
          </cell>
          <cell r="AI21">
            <v>267</v>
          </cell>
          <cell r="AJ21">
            <v>0.22194756554307113</v>
          </cell>
          <cell r="AK21">
            <v>272</v>
          </cell>
          <cell r="AL21">
            <v>277</v>
          </cell>
          <cell r="AM21">
            <v>0.25003610108303248</v>
          </cell>
          <cell r="AN21">
            <v>315.95</v>
          </cell>
          <cell r="AO21">
            <v>354.9</v>
          </cell>
          <cell r="AP21">
            <v>393.85</v>
          </cell>
          <cell r="AQ21">
            <v>0</v>
          </cell>
          <cell r="AR21">
            <v>0</v>
          </cell>
          <cell r="AS21">
            <v>835.28000000000009</v>
          </cell>
        </row>
        <row r="22">
          <cell r="B22" t="str">
            <v>AC</v>
          </cell>
          <cell r="C22" t="str">
            <v>IMP</v>
          </cell>
          <cell r="D22" t="str">
            <v>BT</v>
          </cell>
          <cell r="E22" t="str">
            <v>P3</v>
          </cell>
          <cell r="F22">
            <v>39924</v>
          </cell>
          <cell r="G22">
            <v>41548</v>
          </cell>
          <cell r="H22" t="str">
            <v>16LA</v>
          </cell>
          <cell r="I22" t="str">
            <v>3KMKMK708</v>
          </cell>
          <cell r="J22">
            <v>0</v>
          </cell>
          <cell r="K22" t="str">
            <v>MK-708</v>
          </cell>
          <cell r="L22">
            <v>256.52000000000004</v>
          </cell>
          <cell r="M22">
            <v>53</v>
          </cell>
          <cell r="N22">
            <v>55.120000000000005</v>
          </cell>
          <cell r="O22">
            <v>-0.17647058823529413</v>
          </cell>
          <cell r="P22">
            <v>46.852000000000004</v>
          </cell>
          <cell r="Q22">
            <v>56.18</v>
          </cell>
          <cell r="R22">
            <v>60.67</v>
          </cell>
          <cell r="S22">
            <v>142.88800000000001</v>
          </cell>
          <cell r="T22">
            <v>0.6142433234421365</v>
          </cell>
          <cell r="U22">
            <v>110.6524672</v>
          </cell>
          <cell r="V22">
            <v>0.50186379576722173</v>
          </cell>
          <cell r="W22">
            <v>46.852000000000004</v>
          </cell>
          <cell r="X22">
            <v>0.32789317507418397</v>
          </cell>
          <cell r="Y22">
            <v>0</v>
          </cell>
          <cell r="Z22">
            <v>0</v>
          </cell>
          <cell r="AA22">
            <v>46.852000000000004</v>
          </cell>
          <cell r="AB22">
            <v>47</v>
          </cell>
          <cell r="AC22">
            <v>53</v>
          </cell>
          <cell r="AD22">
            <v>56</v>
          </cell>
          <cell r="AE22">
            <v>57.84</v>
          </cell>
          <cell r="AF22">
            <v>0.18997233748271092</v>
          </cell>
          <cell r="AG22">
            <v>4.7026279391424598E-2</v>
          </cell>
          <cell r="AH22">
            <v>60</v>
          </cell>
          <cell r="AI22">
            <v>61</v>
          </cell>
          <cell r="AJ22">
            <v>0.23193442622950813</v>
          </cell>
          <cell r="AK22">
            <v>62</v>
          </cell>
          <cell r="AL22">
            <v>63</v>
          </cell>
          <cell r="AM22">
            <v>0.25631746031746028</v>
          </cell>
          <cell r="AN22">
            <v>71.650000000000006</v>
          </cell>
          <cell r="AO22">
            <v>80.3</v>
          </cell>
          <cell r="AP22">
            <v>88.95</v>
          </cell>
          <cell r="AQ22">
            <v>0</v>
          </cell>
          <cell r="AR22">
            <v>0</v>
          </cell>
          <cell r="AS22">
            <v>256.52000000000004</v>
          </cell>
        </row>
        <row r="23">
          <cell r="B23" t="str">
            <v>AC</v>
          </cell>
          <cell r="C23" t="str">
            <v>IMP</v>
          </cell>
          <cell r="D23" t="str">
            <v>BT</v>
          </cell>
          <cell r="E23" t="str">
            <v>P3</v>
          </cell>
          <cell r="F23">
            <v>39924</v>
          </cell>
          <cell r="G23">
            <v>41548</v>
          </cell>
          <cell r="H23" t="str">
            <v>16PA</v>
          </cell>
          <cell r="I23" t="str">
            <v>3KMHML503</v>
          </cell>
          <cell r="J23">
            <v>0</v>
          </cell>
          <cell r="K23" t="str">
            <v>ML-503</v>
          </cell>
          <cell r="L23">
            <v>256.52000000000004</v>
          </cell>
          <cell r="M23">
            <v>73</v>
          </cell>
          <cell r="N23">
            <v>75.92</v>
          </cell>
          <cell r="O23">
            <v>-0.17647058823529421</v>
          </cell>
          <cell r="P23">
            <v>64.531999999999996</v>
          </cell>
          <cell r="Q23">
            <v>77.38</v>
          </cell>
          <cell r="R23">
            <v>83.57</v>
          </cell>
          <cell r="S23">
            <v>142.88800000000001</v>
          </cell>
          <cell r="T23">
            <v>0.46867476625048993</v>
          </cell>
          <cell r="U23">
            <v>110.6524672</v>
          </cell>
          <cell r="V23">
            <v>0.313887869641645</v>
          </cell>
          <cell r="W23">
            <v>64.531999999999996</v>
          </cell>
          <cell r="X23">
            <v>0.45162644868708357</v>
          </cell>
          <cell r="Y23">
            <v>0</v>
          </cell>
          <cell r="Z23">
            <v>0</v>
          </cell>
          <cell r="AA23">
            <v>64.531999999999996</v>
          </cell>
          <cell r="AB23">
            <v>65</v>
          </cell>
          <cell r="AC23">
            <v>72</v>
          </cell>
          <cell r="AD23">
            <v>76</v>
          </cell>
          <cell r="AE23">
            <v>79.67</v>
          </cell>
          <cell r="AF23">
            <v>0.19000878624325349</v>
          </cell>
          <cell r="AG23">
            <v>4.7069160286180495E-2</v>
          </cell>
          <cell r="AH23">
            <v>82</v>
          </cell>
          <cell r="AI23">
            <v>84</v>
          </cell>
          <cell r="AJ23">
            <v>0.23176190476190481</v>
          </cell>
          <cell r="AK23">
            <v>85.5</v>
          </cell>
          <cell r="AL23">
            <v>87</v>
          </cell>
          <cell r="AM23">
            <v>0.25825287356321841</v>
          </cell>
          <cell r="AN23">
            <v>98.86</v>
          </cell>
          <cell r="AO23">
            <v>110.72</v>
          </cell>
          <cell r="AP23">
            <v>122.58</v>
          </cell>
          <cell r="AQ23">
            <v>0</v>
          </cell>
          <cell r="AR23">
            <v>0</v>
          </cell>
          <cell r="AS23">
            <v>256.52000000000004</v>
          </cell>
        </row>
        <row r="24">
          <cell r="B24" t="str">
            <v>AC</v>
          </cell>
          <cell r="C24" t="str">
            <v>IMP</v>
          </cell>
          <cell r="D24" t="str">
            <v>BT</v>
          </cell>
          <cell r="E24" t="str">
            <v>p3</v>
          </cell>
          <cell r="F24">
            <v>39924</v>
          </cell>
          <cell r="G24">
            <v>40935</v>
          </cell>
          <cell r="H24" t="str">
            <v>4516711</v>
          </cell>
          <cell r="I24" t="str">
            <v>6KMPF501_N</v>
          </cell>
          <cell r="J24">
            <v>0</v>
          </cell>
          <cell r="K24" t="str">
            <v>PF-501 500 x1 paper feed unit</v>
          </cell>
          <cell r="L24">
            <v>221.54000000000002</v>
          </cell>
          <cell r="M24">
            <v>51</v>
          </cell>
          <cell r="N24">
            <v>53.04</v>
          </cell>
          <cell r="O24">
            <v>-0.17647058823529421</v>
          </cell>
          <cell r="P24">
            <v>45.083999999999996</v>
          </cell>
          <cell r="Q24">
            <v>54.06</v>
          </cell>
          <cell r="R24">
            <v>58.38</v>
          </cell>
          <cell r="S24">
            <v>124.23200000000001</v>
          </cell>
          <cell r="T24">
            <v>0.57305686135617229</v>
          </cell>
          <cell r="U24">
            <v>96.205260800000005</v>
          </cell>
          <cell r="V24">
            <v>0.44867879823885892</v>
          </cell>
          <cell r="W24">
            <v>45.083999999999996</v>
          </cell>
          <cell r="X24">
            <v>0.36290166784725347</v>
          </cell>
          <cell r="Y24">
            <v>0</v>
          </cell>
          <cell r="Z24">
            <v>0</v>
          </cell>
          <cell r="AA24">
            <v>45.083999999999996</v>
          </cell>
          <cell r="AB24">
            <v>46</v>
          </cell>
          <cell r="AC24">
            <v>51</v>
          </cell>
          <cell r="AD24">
            <v>54</v>
          </cell>
          <cell r="AE24">
            <v>55.66</v>
          </cell>
          <cell r="AF24">
            <v>0.19001077973409991</v>
          </cell>
          <cell r="AG24">
            <v>4.7071505569529243E-2</v>
          </cell>
          <cell r="AH24">
            <v>58</v>
          </cell>
          <cell r="AI24">
            <v>59</v>
          </cell>
          <cell r="AJ24">
            <v>0.23586440677966108</v>
          </cell>
          <cell r="AK24">
            <v>60</v>
          </cell>
          <cell r="AL24">
            <v>61</v>
          </cell>
          <cell r="AM24">
            <v>0.2609180327868853</v>
          </cell>
          <cell r="AN24">
            <v>69.23</v>
          </cell>
          <cell r="AO24">
            <v>77.459999999999994</v>
          </cell>
          <cell r="AP24">
            <v>85.69</v>
          </cell>
          <cell r="AQ24">
            <v>0</v>
          </cell>
          <cell r="AR24">
            <v>0</v>
          </cell>
          <cell r="AS24">
            <v>221.54000000000002</v>
          </cell>
        </row>
        <row r="25">
          <cell r="B25" t="str">
            <v>AC</v>
          </cell>
          <cell r="C25" t="str">
            <v>IMP</v>
          </cell>
          <cell r="D25" t="str">
            <v>BT</v>
          </cell>
          <cell r="E25" t="str">
            <v>p3</v>
          </cell>
          <cell r="F25">
            <v>39924</v>
          </cell>
          <cell r="G25">
            <v>41066</v>
          </cell>
          <cell r="H25" t="str">
            <v>4599273</v>
          </cell>
          <cell r="I25" t="str">
            <v>3KMHMC502</v>
          </cell>
          <cell r="J25">
            <v>0</v>
          </cell>
          <cell r="K25" t="str">
            <v>MC-502 Mechanical counter</v>
          </cell>
          <cell r="L25">
            <v>44.52</v>
          </cell>
          <cell r="M25">
            <v>11</v>
          </cell>
          <cell r="N25">
            <v>11.440000000000001</v>
          </cell>
          <cell r="O25">
            <v>-0.17647058823529421</v>
          </cell>
          <cell r="P25">
            <v>9.7240000000000002</v>
          </cell>
          <cell r="Q25">
            <v>11.66</v>
          </cell>
          <cell r="R25">
            <v>12.59</v>
          </cell>
          <cell r="S25">
            <v>20.776000000000003</v>
          </cell>
          <cell r="T25">
            <v>0.44936465152098576</v>
          </cell>
          <cell r="U25">
            <v>16.088934400000003</v>
          </cell>
          <cell r="V25">
            <v>0.28895228760457875</v>
          </cell>
          <cell r="W25">
            <v>9.7240000000000002</v>
          </cell>
          <cell r="X25">
            <v>0.46804004620716205</v>
          </cell>
          <cell r="Y25">
            <v>0</v>
          </cell>
          <cell r="Z25">
            <v>0</v>
          </cell>
          <cell r="AA25">
            <v>9.7240000000000002</v>
          </cell>
          <cell r="AB25">
            <v>10</v>
          </cell>
          <cell r="AC25">
            <v>11</v>
          </cell>
          <cell r="AD25">
            <v>12</v>
          </cell>
          <cell r="AE25">
            <v>12</v>
          </cell>
          <cell r="AF25">
            <v>0.18966666666666665</v>
          </cell>
          <cell r="AG25">
            <v>4.6666666666666558E-2</v>
          </cell>
          <cell r="AH25">
            <v>13</v>
          </cell>
          <cell r="AI25">
            <v>13</v>
          </cell>
          <cell r="AJ25">
            <v>0.252</v>
          </cell>
          <cell r="AK25">
            <v>13</v>
          </cell>
          <cell r="AL25">
            <v>13</v>
          </cell>
          <cell r="AM25">
            <v>0.252</v>
          </cell>
          <cell r="AN25">
            <v>14.81</v>
          </cell>
          <cell r="AO25">
            <v>16.62</v>
          </cell>
          <cell r="AP25">
            <v>18.43</v>
          </cell>
          <cell r="AQ25">
            <v>0</v>
          </cell>
          <cell r="AR25">
            <v>0</v>
          </cell>
          <cell r="AS25">
            <v>44.52</v>
          </cell>
        </row>
        <row r="26">
          <cell r="B26" t="str">
            <v>AC</v>
          </cell>
          <cell r="C26" t="str">
            <v>IMP</v>
          </cell>
          <cell r="D26" t="str">
            <v>BT</v>
          </cell>
          <cell r="E26" t="str">
            <v>P3</v>
          </cell>
          <cell r="F26">
            <v>39924</v>
          </cell>
          <cell r="G26">
            <v>41066</v>
          </cell>
          <cell r="H26" t="str">
            <v>4968341</v>
          </cell>
          <cell r="I26" t="str">
            <v>3KMBUPBSW5U</v>
          </cell>
          <cell r="J26">
            <v>0</v>
          </cell>
          <cell r="K26" t="str">
            <v>Unimessage Pro</v>
          </cell>
          <cell r="L26">
            <v>445.20000000000005</v>
          </cell>
          <cell r="M26">
            <v>70.7</v>
          </cell>
          <cell r="N26">
            <v>73.528000000000006</v>
          </cell>
          <cell r="O26">
            <v>-0.17647058823529416</v>
          </cell>
          <cell r="P26">
            <v>62.498800000000003</v>
          </cell>
          <cell r="Q26">
            <v>74.94</v>
          </cell>
          <cell r="R26">
            <v>80.94</v>
          </cell>
          <cell r="S26">
            <v>138.012</v>
          </cell>
          <cell r="T26">
            <v>0.46723473321160475</v>
          </cell>
          <cell r="U26">
            <v>106.87649279999999</v>
          </cell>
          <cell r="V26">
            <v>0.31202832284556392</v>
          </cell>
          <cell r="W26">
            <v>62.498800000000003</v>
          </cell>
          <cell r="X26">
            <v>0.45285047677013596</v>
          </cell>
          <cell r="Y26">
            <v>400</v>
          </cell>
          <cell r="Z26">
            <v>200</v>
          </cell>
          <cell r="AA26">
            <v>62.498800000000003</v>
          </cell>
          <cell r="AB26">
            <v>63</v>
          </cell>
          <cell r="AC26">
            <v>70</v>
          </cell>
          <cell r="AD26">
            <v>74</v>
          </cell>
          <cell r="AE26">
            <v>77.16</v>
          </cell>
          <cell r="AF26">
            <v>0.19001036806635554</v>
          </cell>
          <cell r="AG26">
            <v>4.7071021254535911E-2</v>
          </cell>
          <cell r="AH26">
            <v>80</v>
          </cell>
          <cell r="AI26">
            <v>81</v>
          </cell>
          <cell r="AJ26">
            <v>0.22840987654320985</v>
          </cell>
          <cell r="AK26">
            <v>82.5</v>
          </cell>
          <cell r="AL26">
            <v>84</v>
          </cell>
          <cell r="AM26">
            <v>0.25596666666666662</v>
          </cell>
          <cell r="AN26">
            <v>95.55</v>
          </cell>
          <cell r="AO26">
            <v>107.1</v>
          </cell>
          <cell r="AP26">
            <v>118.65</v>
          </cell>
          <cell r="AQ26">
            <v>0</v>
          </cell>
          <cell r="AR26">
            <v>0</v>
          </cell>
          <cell r="AS26">
            <v>445.20000000000005</v>
          </cell>
        </row>
        <row r="27">
          <cell r="B27" t="str">
            <v>MB</v>
          </cell>
          <cell r="C27" t="str">
            <v>IMP</v>
          </cell>
          <cell r="D27" t="str">
            <v>BT</v>
          </cell>
          <cell r="E27" t="str">
            <v>P3</v>
          </cell>
          <cell r="F27">
            <v>39924</v>
          </cell>
          <cell r="G27">
            <v>41066</v>
          </cell>
          <cell r="H27" t="str">
            <v>4980501</v>
          </cell>
          <cell r="I27" t="str">
            <v>9KMBH161F_N</v>
          </cell>
          <cell r="J27">
            <v>0</v>
          </cell>
          <cell r="K27" t="str">
            <v>bizhub 161f  (w ADF)</v>
          </cell>
          <cell r="L27">
            <v>2007.2</v>
          </cell>
          <cell r="M27">
            <v>756</v>
          </cell>
          <cell r="N27">
            <v>786.24</v>
          </cell>
          <cell r="O27">
            <v>-0.17647058823529418</v>
          </cell>
          <cell r="P27">
            <v>668.30399999999997</v>
          </cell>
          <cell r="Q27">
            <v>801.36</v>
          </cell>
          <cell r="R27">
            <v>865.47</v>
          </cell>
          <cell r="S27">
            <v>1154.4000000000001</v>
          </cell>
          <cell r="T27">
            <v>0.31891891891891899</v>
          </cell>
          <cell r="U27">
            <v>808</v>
          </cell>
          <cell r="V27">
            <v>2.693069306930692E-2</v>
          </cell>
          <cell r="W27">
            <v>668.30399999999997</v>
          </cell>
          <cell r="X27">
            <v>0.57891891891891889</v>
          </cell>
          <cell r="Y27">
            <v>60</v>
          </cell>
          <cell r="Z27">
            <v>70</v>
          </cell>
          <cell r="AA27">
            <v>668.30399999999997</v>
          </cell>
          <cell r="AB27">
            <v>669</v>
          </cell>
          <cell r="AC27">
            <v>743</v>
          </cell>
          <cell r="AD27">
            <v>785</v>
          </cell>
          <cell r="AE27">
            <v>825.07</v>
          </cell>
          <cell r="AF27">
            <v>0.19000327244961041</v>
          </cell>
          <cell r="AG27">
            <v>4.7062673470129851E-2</v>
          </cell>
          <cell r="AH27">
            <v>843</v>
          </cell>
          <cell r="AI27">
            <v>859</v>
          </cell>
          <cell r="AJ27">
            <v>0.22199767171129223</v>
          </cell>
          <cell r="AK27">
            <v>875.5</v>
          </cell>
          <cell r="AL27">
            <v>892</v>
          </cell>
          <cell r="AM27">
            <v>0.25078026905829598</v>
          </cell>
          <cell r="AN27">
            <v>1017.08</v>
          </cell>
          <cell r="AO27">
            <v>1142.1600000000001</v>
          </cell>
          <cell r="AP27">
            <v>1267.24</v>
          </cell>
          <cell r="AQ27">
            <v>0</v>
          </cell>
          <cell r="AR27">
            <v>213</v>
          </cell>
          <cell r="AS27">
            <v>2007.2</v>
          </cell>
        </row>
        <row r="28">
          <cell r="B28" t="str">
            <v>MB</v>
          </cell>
          <cell r="C28" t="str">
            <v>IMP</v>
          </cell>
          <cell r="D28" t="str">
            <v>BT</v>
          </cell>
          <cell r="E28" t="str">
            <v>P3</v>
          </cell>
          <cell r="F28">
            <v>39924</v>
          </cell>
          <cell r="G28">
            <v>41066</v>
          </cell>
          <cell r="H28" t="str">
            <v>4980561</v>
          </cell>
          <cell r="I28" t="str">
            <v>9KMBH160_N</v>
          </cell>
          <cell r="J28">
            <v>0</v>
          </cell>
          <cell r="K28" t="str">
            <v>bizhub 160 (w GDI controller)</v>
          </cell>
          <cell r="L28">
            <v>1029.6000000000001</v>
          </cell>
          <cell r="M28">
            <v>401</v>
          </cell>
          <cell r="N28">
            <v>417.04</v>
          </cell>
          <cell r="O28">
            <v>-0.17647058823529424</v>
          </cell>
          <cell r="P28">
            <v>354.48399999999998</v>
          </cell>
          <cell r="Q28">
            <v>425.06</v>
          </cell>
          <cell r="R28">
            <v>459.06</v>
          </cell>
          <cell r="S28">
            <v>613.6</v>
          </cell>
          <cell r="T28">
            <v>0.32033898305084746</v>
          </cell>
          <cell r="U28">
            <v>430</v>
          </cell>
          <cell r="V28">
            <v>3.0139534883720884E-2</v>
          </cell>
          <cell r="W28">
            <v>354.48399999999998</v>
          </cell>
          <cell r="X28">
            <v>0.57771186440677957</v>
          </cell>
          <cell r="Y28">
            <v>60</v>
          </cell>
          <cell r="Z28">
            <v>70</v>
          </cell>
          <cell r="AA28">
            <v>354.48399999999998</v>
          </cell>
          <cell r="AB28">
            <v>355</v>
          </cell>
          <cell r="AC28">
            <v>394</v>
          </cell>
          <cell r="AD28">
            <v>416</v>
          </cell>
          <cell r="AE28">
            <v>437.63</v>
          </cell>
          <cell r="AF28">
            <v>0.18999154536937599</v>
          </cell>
          <cell r="AG28">
            <v>4.7048876905148126E-2</v>
          </cell>
          <cell r="AH28">
            <v>447</v>
          </cell>
          <cell r="AI28">
            <v>456</v>
          </cell>
          <cell r="AJ28">
            <v>0.22262280701754389</v>
          </cell>
          <cell r="AK28">
            <v>464.5</v>
          </cell>
          <cell r="AL28">
            <v>473</v>
          </cell>
          <cell r="AM28">
            <v>0.25056236786469349</v>
          </cell>
          <cell r="AN28">
            <v>539.38</v>
          </cell>
          <cell r="AO28">
            <v>605.76</v>
          </cell>
          <cell r="AP28">
            <v>672.14</v>
          </cell>
          <cell r="AQ28">
            <v>0</v>
          </cell>
          <cell r="AR28">
            <v>198</v>
          </cell>
          <cell r="AS28">
            <v>1029.6000000000001</v>
          </cell>
        </row>
        <row r="29">
          <cell r="B29" t="str">
            <v>AC</v>
          </cell>
          <cell r="C29" t="str">
            <v>DOM</v>
          </cell>
          <cell r="D29" t="str">
            <v>DOM</v>
          </cell>
          <cell r="E29" t="str">
            <v>P3</v>
          </cell>
          <cell r="F29">
            <v>39924</v>
          </cell>
          <cell r="G29">
            <v>41066</v>
          </cell>
          <cell r="H29" t="str">
            <v>7640001443</v>
          </cell>
          <cell r="I29" t="str">
            <v>3KMM64MBCMU</v>
          </cell>
          <cell r="J29">
            <v>0</v>
          </cell>
          <cell r="K29" t="str">
            <v>Memory Upgrade 64MB for IC-205</v>
          </cell>
          <cell r="L29">
            <v>71.02000000000001</v>
          </cell>
          <cell r="M29">
            <v>16</v>
          </cell>
          <cell r="N29">
            <v>16.48</v>
          </cell>
          <cell r="O29">
            <v>-0.17647058823529421</v>
          </cell>
          <cell r="P29">
            <v>14.007999999999999</v>
          </cell>
          <cell r="Q29">
            <v>16.96</v>
          </cell>
          <cell r="R29">
            <v>18.32</v>
          </cell>
          <cell r="S29">
            <v>39.432000000000002</v>
          </cell>
          <cell r="T29">
            <v>0.58206532765266794</v>
          </cell>
          <cell r="U29">
            <v>30.536140800000002</v>
          </cell>
          <cell r="V29">
            <v>0.46031163178288725</v>
          </cell>
          <cell r="W29">
            <v>14.007999999999999</v>
          </cell>
          <cell r="X29">
            <v>0.35524447149523225</v>
          </cell>
          <cell r="Y29">
            <v>0</v>
          </cell>
          <cell r="Z29">
            <v>0</v>
          </cell>
          <cell r="AA29">
            <v>14.007999999999999</v>
          </cell>
          <cell r="AB29">
            <v>15</v>
          </cell>
          <cell r="AC29">
            <v>16</v>
          </cell>
          <cell r="AD29">
            <v>17</v>
          </cell>
          <cell r="AE29">
            <v>17.29</v>
          </cell>
          <cell r="AF29">
            <v>0.1898207056101793</v>
          </cell>
          <cell r="AG29">
            <v>4.6847888953152041E-2</v>
          </cell>
          <cell r="AH29">
            <v>19</v>
          </cell>
          <cell r="AI29">
            <v>19</v>
          </cell>
          <cell r="AJ29">
            <v>0.26273684210526321</v>
          </cell>
          <cell r="AK29">
            <v>19</v>
          </cell>
          <cell r="AL29">
            <v>19</v>
          </cell>
          <cell r="AM29">
            <v>0.26273684210526321</v>
          </cell>
          <cell r="AN29">
            <v>21.55</v>
          </cell>
          <cell r="AO29">
            <v>24.1</v>
          </cell>
          <cell r="AP29">
            <v>26.65</v>
          </cell>
          <cell r="AQ29">
            <v>0</v>
          </cell>
          <cell r="AR29">
            <v>0</v>
          </cell>
          <cell r="AS29">
            <v>71.02000000000001</v>
          </cell>
        </row>
        <row r="30">
          <cell r="B30" t="str">
            <v>AC</v>
          </cell>
          <cell r="C30" t="str">
            <v>DOM</v>
          </cell>
          <cell r="D30" t="str">
            <v>DOM</v>
          </cell>
          <cell r="E30" t="str">
            <v>P3</v>
          </cell>
          <cell r="F30">
            <v>40037</v>
          </cell>
          <cell r="G30">
            <v>41066</v>
          </cell>
          <cell r="H30" t="str">
            <v>7640008110</v>
          </cell>
          <cell r="I30" t="str">
            <v>3KMM128MBCMU</v>
          </cell>
          <cell r="J30" t="str">
            <v>MX7640008110KMUS</v>
          </cell>
          <cell r="K30" t="str">
            <v>128 MB Controller Memory (161F Only)</v>
          </cell>
          <cell r="L30">
            <v>102.82000000000001</v>
          </cell>
          <cell r="M30">
            <v>41.25</v>
          </cell>
          <cell r="N30">
            <v>42.487500000000004</v>
          </cell>
          <cell r="O30">
            <v>-0.17647058823529416</v>
          </cell>
          <cell r="P30">
            <v>36.114375000000003</v>
          </cell>
          <cell r="Q30">
            <v>43.73</v>
          </cell>
          <cell r="R30">
            <v>47.23</v>
          </cell>
          <cell r="S30">
            <v>59.677999999999997</v>
          </cell>
          <cell r="T30">
            <v>0.28805422433727662</v>
          </cell>
          <cell r="U30">
            <v>46.214643199999998</v>
          </cell>
          <cell r="V30">
            <v>8.064853349338405E-2</v>
          </cell>
          <cell r="W30">
            <v>36.114375000000003</v>
          </cell>
          <cell r="X30">
            <v>0.60515390931331481</v>
          </cell>
          <cell r="Y30">
            <v>0</v>
          </cell>
          <cell r="Z30">
            <v>0</v>
          </cell>
          <cell r="AA30">
            <v>36.114375000000003</v>
          </cell>
          <cell r="AB30">
            <v>37</v>
          </cell>
          <cell r="AC30">
            <v>41</v>
          </cell>
          <cell r="AD30">
            <v>43</v>
          </cell>
          <cell r="AE30">
            <v>44.59</v>
          </cell>
          <cell r="AF30">
            <v>0.19007905359946176</v>
          </cell>
          <cell r="AG30">
            <v>4.7151827764072639E-2</v>
          </cell>
          <cell r="AH30">
            <v>46</v>
          </cell>
          <cell r="AI30">
            <v>47</v>
          </cell>
          <cell r="AJ30">
            <v>0.23160904255319142</v>
          </cell>
          <cell r="AK30">
            <v>48</v>
          </cell>
          <cell r="AL30">
            <v>49</v>
          </cell>
          <cell r="AM30">
            <v>0.26297193877551017</v>
          </cell>
          <cell r="AN30">
            <v>55.56</v>
          </cell>
          <cell r="AO30">
            <v>62.12</v>
          </cell>
          <cell r="AP30">
            <v>68.680000000000007</v>
          </cell>
          <cell r="AQ30">
            <v>0</v>
          </cell>
          <cell r="AR30">
            <v>0</v>
          </cell>
          <cell r="AS30">
            <v>102.82000000000001</v>
          </cell>
        </row>
        <row r="31">
          <cell r="B31" t="str">
            <v>AC</v>
          </cell>
          <cell r="C31" t="str">
            <v>IMP</v>
          </cell>
          <cell r="D31" t="str">
            <v>BT</v>
          </cell>
          <cell r="E31" t="str">
            <v>08</v>
          </cell>
          <cell r="F31">
            <v>39924</v>
          </cell>
          <cell r="G31">
            <v>40935</v>
          </cell>
          <cell r="H31" t="str">
            <v>A01G0Y2</v>
          </cell>
          <cell r="I31" t="str">
            <v>6KMFS519BF_N</v>
          </cell>
          <cell r="J31" t="str">
            <v>changed to 08</v>
          </cell>
          <cell r="K31" t="str">
            <v>FS-519 Built-In Base Finisher</v>
          </cell>
          <cell r="L31">
            <v>1725.68</v>
          </cell>
          <cell r="M31">
            <v>616</v>
          </cell>
          <cell r="N31">
            <v>640.64</v>
          </cell>
          <cell r="O31">
            <v>0.14043820692061018</v>
          </cell>
          <cell r="P31">
            <v>745.31</v>
          </cell>
          <cell r="Q31">
            <v>652.96</v>
          </cell>
          <cell r="R31">
            <v>705.2</v>
          </cell>
          <cell r="S31">
            <v>931.63400000000001</v>
          </cell>
          <cell r="T31">
            <v>0.31234798214749571</v>
          </cell>
          <cell r="U31">
            <v>721.45736959999999</v>
          </cell>
          <cell r="V31">
            <v>0.11201960504583638</v>
          </cell>
          <cell r="W31">
            <v>745.31</v>
          </cell>
          <cell r="X31">
            <v>0.8000030054721059</v>
          </cell>
          <cell r="Y31">
            <v>0</v>
          </cell>
          <cell r="Z31">
            <v>0</v>
          </cell>
          <cell r="AA31">
            <v>745.31</v>
          </cell>
          <cell r="AB31">
            <v>746</v>
          </cell>
          <cell r="AC31">
            <v>829</v>
          </cell>
          <cell r="AD31">
            <v>875</v>
          </cell>
          <cell r="AE31">
            <v>920.14</v>
          </cell>
          <cell r="AF31">
            <v>0.19000369508987766</v>
          </cell>
          <cell r="AG31">
            <v>0.30375812376377509</v>
          </cell>
          <cell r="AH31">
            <v>1024</v>
          </cell>
          <cell r="AI31">
            <v>1126</v>
          </cell>
          <cell r="AJ31">
            <v>0.33809058614564835</v>
          </cell>
          <cell r="AK31">
            <v>1228.5</v>
          </cell>
          <cell r="AL31">
            <v>1331</v>
          </cell>
          <cell r="AM31">
            <v>0.4400375657400451</v>
          </cell>
          <cell r="AN31">
            <v>1429.67</v>
          </cell>
          <cell r="AO31">
            <v>1528.34</v>
          </cell>
          <cell r="AP31">
            <v>1627.01</v>
          </cell>
          <cell r="AQ31">
            <v>0</v>
          </cell>
          <cell r="AR31">
            <v>0</v>
          </cell>
          <cell r="AS31">
            <v>1725.68</v>
          </cell>
        </row>
        <row r="32">
          <cell r="B32" t="str">
            <v>AC</v>
          </cell>
          <cell r="C32" t="str">
            <v>IMP</v>
          </cell>
          <cell r="D32" t="str">
            <v>BT</v>
          </cell>
          <cell r="E32" t="str">
            <v>P3</v>
          </cell>
          <cell r="F32">
            <v>39924</v>
          </cell>
          <cell r="G32">
            <v>40935</v>
          </cell>
          <cell r="H32" t="str">
            <v>A01H0W0</v>
          </cell>
          <cell r="I32" t="str">
            <v>7KMRADF611_N</v>
          </cell>
          <cell r="J32" t="str">
            <v>x</v>
          </cell>
          <cell r="K32" t="str">
            <v>DF-611 RADF</v>
          </cell>
          <cell r="L32">
            <v>1631.3400000000001</v>
          </cell>
          <cell r="M32">
            <v>586</v>
          </cell>
          <cell r="N32">
            <v>609.44000000000005</v>
          </cell>
          <cell r="O32">
            <v>-0.17647058823529421</v>
          </cell>
          <cell r="P32">
            <v>518.024</v>
          </cell>
          <cell r="Q32">
            <v>621.16</v>
          </cell>
          <cell r="R32">
            <v>670.85</v>
          </cell>
          <cell r="S32">
            <v>979.44</v>
          </cell>
          <cell r="T32">
            <v>0.37776688720084944</v>
          </cell>
          <cell r="U32">
            <v>758.47833600000001</v>
          </cell>
          <cell r="V32">
            <v>0.19649649690192333</v>
          </cell>
          <cell r="W32">
            <v>518.024</v>
          </cell>
          <cell r="X32">
            <v>0.52889814587927797</v>
          </cell>
          <cell r="Y32">
            <v>0</v>
          </cell>
          <cell r="Z32">
            <v>0</v>
          </cell>
          <cell r="AA32">
            <v>518.024</v>
          </cell>
          <cell r="AB32">
            <v>519</v>
          </cell>
          <cell r="AC32">
            <v>576</v>
          </cell>
          <cell r="AD32">
            <v>608</v>
          </cell>
          <cell r="AE32">
            <v>639.54</v>
          </cell>
          <cell r="AF32">
            <v>0.19000531632110576</v>
          </cell>
          <cell r="AG32">
            <v>4.7065078024830211E-2</v>
          </cell>
          <cell r="AH32">
            <v>653</v>
          </cell>
          <cell r="AI32">
            <v>666</v>
          </cell>
          <cell r="AJ32">
            <v>0.22218618618618619</v>
          </cell>
          <cell r="AK32">
            <v>678.5</v>
          </cell>
          <cell r="AL32">
            <v>691</v>
          </cell>
          <cell r="AM32">
            <v>0.25032706222865414</v>
          </cell>
          <cell r="AN32">
            <v>788.05</v>
          </cell>
          <cell r="AO32">
            <v>885.1</v>
          </cell>
          <cell r="AP32">
            <v>982.15</v>
          </cell>
          <cell r="AQ32">
            <v>0</v>
          </cell>
          <cell r="AR32">
            <v>0</v>
          </cell>
          <cell r="AS32">
            <v>1631.3400000000001</v>
          </cell>
        </row>
        <row r="33">
          <cell r="B33" t="str">
            <v>AC</v>
          </cell>
          <cell r="C33" t="str">
            <v>DOM</v>
          </cell>
          <cell r="D33" t="str">
            <v>BT</v>
          </cell>
          <cell r="E33" t="str">
            <v>08</v>
          </cell>
          <cell r="F33">
            <v>39924</v>
          </cell>
          <cell r="G33">
            <v>40935</v>
          </cell>
          <cell r="H33" t="str">
            <v>A036WW0</v>
          </cell>
          <cell r="I33" t="str">
            <v>4KMIC408EMBFC_N</v>
          </cell>
          <cell r="J33">
            <v>0</v>
          </cell>
          <cell r="K33" t="str">
            <v>IC-408 EFI embedded controller</v>
          </cell>
          <cell r="L33">
            <v>8681.4</v>
          </cell>
          <cell r="M33">
            <v>3630</v>
          </cell>
          <cell r="N33">
            <v>3738.9</v>
          </cell>
          <cell r="O33">
            <v>3.8012267665644306E-2</v>
          </cell>
          <cell r="P33">
            <v>3886.64</v>
          </cell>
          <cell r="Q33">
            <v>3847.8</v>
          </cell>
          <cell r="R33">
            <v>4155.62</v>
          </cell>
          <cell r="S33">
            <v>4858.2980000000007</v>
          </cell>
          <cell r="T33">
            <v>0.23040949731778504</v>
          </cell>
          <cell r="U33">
            <v>4178.1362800000006</v>
          </cell>
          <cell r="V33">
            <v>0.10512732246254075</v>
          </cell>
          <cell r="W33">
            <v>3886.64</v>
          </cell>
          <cell r="X33">
            <v>0.80000032933344134</v>
          </cell>
          <cell r="Y33">
            <v>0</v>
          </cell>
          <cell r="Z33">
            <v>0</v>
          </cell>
          <cell r="AA33">
            <v>3886.64</v>
          </cell>
          <cell r="AB33">
            <v>3887</v>
          </cell>
          <cell r="AC33">
            <v>4319</v>
          </cell>
          <cell r="AD33">
            <v>4559</v>
          </cell>
          <cell r="AE33">
            <v>4798.32</v>
          </cell>
          <cell r="AF33">
            <v>0.18999983327497955</v>
          </cell>
          <cell r="AG33">
            <v>0.22078977642174755</v>
          </cell>
          <cell r="AH33">
            <v>5335</v>
          </cell>
          <cell r="AI33">
            <v>5870</v>
          </cell>
          <cell r="AJ33">
            <v>0.33788074957410563</v>
          </cell>
          <cell r="AK33">
            <v>6405.5</v>
          </cell>
          <cell r="AL33">
            <v>6941</v>
          </cell>
          <cell r="AM33">
            <v>0.44004610286702206</v>
          </cell>
          <cell r="AN33">
            <v>7376.1</v>
          </cell>
          <cell r="AO33">
            <v>7811.2</v>
          </cell>
          <cell r="AP33">
            <v>8246.2999999999993</v>
          </cell>
          <cell r="AQ33">
            <v>0</v>
          </cell>
          <cell r="AR33">
            <v>308</v>
          </cell>
          <cell r="AS33">
            <v>8681.4</v>
          </cell>
        </row>
        <row r="34">
          <cell r="B34" t="str">
            <v>AC</v>
          </cell>
          <cell r="C34" t="str">
            <v>IMP</v>
          </cell>
          <cell r="D34" t="str">
            <v>BT</v>
          </cell>
          <cell r="E34" t="str">
            <v>p3</v>
          </cell>
          <cell r="F34">
            <v>39924</v>
          </cell>
          <cell r="G34">
            <v>41557</v>
          </cell>
          <cell r="H34" t="str">
            <v>A03N0Y1</v>
          </cell>
          <cell r="I34" t="str">
            <v>6KMLU301LCU_N</v>
          </cell>
          <cell r="J34">
            <v>0</v>
          </cell>
          <cell r="K34" t="str">
            <v>LU-301 Large Capacity Unit (3,000/Letter)</v>
          </cell>
          <cell r="L34">
            <v>1780.8000000000002</v>
          </cell>
          <cell r="M34">
            <v>578</v>
          </cell>
          <cell r="N34">
            <v>601.12</v>
          </cell>
          <cell r="O34">
            <v>-0.17647058823529413</v>
          </cell>
          <cell r="P34">
            <v>510.952</v>
          </cell>
          <cell r="Q34">
            <v>612.67999999999995</v>
          </cell>
          <cell r="R34">
            <v>661.69</v>
          </cell>
          <cell r="S34">
            <v>951.66800000000001</v>
          </cell>
          <cell r="T34">
            <v>0.36835114766914512</v>
          </cell>
          <cell r="U34">
            <v>736.97169919999999</v>
          </cell>
          <cell r="V34">
            <v>0.18433774234135475</v>
          </cell>
          <cell r="W34">
            <v>510.952</v>
          </cell>
          <cell r="X34">
            <v>0.53690152448122663</v>
          </cell>
          <cell r="Y34">
            <v>50</v>
          </cell>
          <cell r="Z34">
            <v>30</v>
          </cell>
          <cell r="AA34">
            <v>510.952</v>
          </cell>
          <cell r="AB34">
            <v>511</v>
          </cell>
          <cell r="AC34">
            <v>568</v>
          </cell>
          <cell r="AD34">
            <v>600</v>
          </cell>
          <cell r="AE34">
            <v>630.79999999999995</v>
          </cell>
          <cell r="AF34">
            <v>0.18999365884590991</v>
          </cell>
          <cell r="AG34">
            <v>4.7051363348129281E-2</v>
          </cell>
          <cell r="AH34">
            <v>644</v>
          </cell>
          <cell r="AI34">
            <v>657</v>
          </cell>
          <cell r="AJ34">
            <v>0.22229528158295281</v>
          </cell>
          <cell r="AK34">
            <v>669.5</v>
          </cell>
          <cell r="AL34">
            <v>682</v>
          </cell>
          <cell r="AM34">
            <v>0.2508035190615836</v>
          </cell>
          <cell r="AN34">
            <v>777.62</v>
          </cell>
          <cell r="AO34">
            <v>873.24</v>
          </cell>
          <cell r="AP34">
            <v>968.86</v>
          </cell>
          <cell r="AQ34">
            <v>0</v>
          </cell>
          <cell r="AR34">
            <v>0</v>
          </cell>
          <cell r="AS34">
            <v>1780.8000000000002</v>
          </cell>
        </row>
        <row r="35">
          <cell r="B35" t="str">
            <v>AC</v>
          </cell>
          <cell r="C35" t="str">
            <v>IMP</v>
          </cell>
          <cell r="D35" t="str">
            <v>BT</v>
          </cell>
          <cell r="E35" t="str">
            <v>08</v>
          </cell>
          <cell r="F35">
            <v>39924</v>
          </cell>
          <cell r="G35">
            <v>40935</v>
          </cell>
          <cell r="H35" t="str">
            <v>A03WWW0</v>
          </cell>
          <cell r="I35" t="str">
            <v>6KMLU202LCT_N</v>
          </cell>
          <cell r="J35">
            <v>0</v>
          </cell>
          <cell r="K35" t="str">
            <v>LU-202 Large Capacity Tray (2.5K)</v>
          </cell>
          <cell r="L35">
            <v>3561.6000000000004</v>
          </cell>
          <cell r="M35">
            <v>1089</v>
          </cell>
          <cell r="N35">
            <v>1132.56</v>
          </cell>
          <cell r="O35">
            <v>0.13622843545508634</v>
          </cell>
          <cell r="P35">
            <v>1311.18</v>
          </cell>
          <cell r="Q35">
            <v>1154.3399999999999</v>
          </cell>
          <cell r="R35">
            <v>1246.69</v>
          </cell>
          <cell r="S35">
            <v>1638.9720000000002</v>
          </cell>
          <cell r="T35">
            <v>0.30898148351527677</v>
          </cell>
          <cell r="U35">
            <v>1269.2199168000002</v>
          </cell>
          <cell r="V35">
            <v>0.10767237024183469</v>
          </cell>
          <cell r="W35">
            <v>1311.18</v>
          </cell>
          <cell r="X35">
            <v>0.80000146433252062</v>
          </cell>
          <cell r="Y35">
            <v>0</v>
          </cell>
          <cell r="Z35">
            <v>0</v>
          </cell>
          <cell r="AA35">
            <v>1311.18</v>
          </cell>
          <cell r="AB35">
            <v>1312</v>
          </cell>
          <cell r="AC35">
            <v>1457</v>
          </cell>
          <cell r="AD35">
            <v>1538</v>
          </cell>
          <cell r="AE35">
            <v>1618.74</v>
          </cell>
          <cell r="AF35">
            <v>0.18999962934133952</v>
          </cell>
          <cell r="AG35">
            <v>0.30034471255420886</v>
          </cell>
          <cell r="AH35">
            <v>1800</v>
          </cell>
          <cell r="AI35">
            <v>1981</v>
          </cell>
          <cell r="AJ35">
            <v>0.33812216052498734</v>
          </cell>
          <cell r="AK35">
            <v>2161.5</v>
          </cell>
          <cell r="AL35">
            <v>2342</v>
          </cell>
          <cell r="AM35">
            <v>0.44014517506404782</v>
          </cell>
          <cell r="AN35">
            <v>2646.9</v>
          </cell>
          <cell r="AO35">
            <v>2951.8</v>
          </cell>
          <cell r="AP35">
            <v>3256.7</v>
          </cell>
          <cell r="AQ35">
            <v>0</v>
          </cell>
          <cell r="AR35">
            <v>0</v>
          </cell>
          <cell r="AS35">
            <v>3561.6000000000004</v>
          </cell>
        </row>
        <row r="36">
          <cell r="B36" t="str">
            <v>AC</v>
          </cell>
          <cell r="C36" t="str">
            <v>IMP</v>
          </cell>
          <cell r="D36" t="str">
            <v>BT</v>
          </cell>
          <cell r="E36" t="str">
            <v>P3</v>
          </cell>
          <cell r="F36">
            <v>39924</v>
          </cell>
          <cell r="G36">
            <v>40946</v>
          </cell>
          <cell r="H36" t="str">
            <v>A03Y0Y0</v>
          </cell>
          <cell r="I36" t="str">
            <v>3KMKHD506HDD</v>
          </cell>
          <cell r="J36">
            <v>0</v>
          </cell>
          <cell r="K36" t="str">
            <v>HD-506 HDD Kit (4 x 40GB)</v>
          </cell>
          <cell r="L36">
            <v>2226</v>
          </cell>
          <cell r="M36">
            <v>767</v>
          </cell>
          <cell r="N36">
            <v>797.68000000000006</v>
          </cell>
          <cell r="O36">
            <v>-0.17647058823529418</v>
          </cell>
          <cell r="P36">
            <v>678.02800000000002</v>
          </cell>
          <cell r="Q36">
            <v>813.02</v>
          </cell>
          <cell r="R36">
            <v>878.06</v>
          </cell>
          <cell r="S36">
            <v>1163.1379999999999</v>
          </cell>
          <cell r="T36">
            <v>0.31420003473362568</v>
          </cell>
          <cell r="U36">
            <v>900.73406719999991</v>
          </cell>
          <cell r="V36">
            <v>0.11441120187709923</v>
          </cell>
          <cell r="W36">
            <v>678.02800000000002</v>
          </cell>
          <cell r="X36">
            <v>0.58292997047641815</v>
          </cell>
          <cell r="Y36">
            <v>0</v>
          </cell>
          <cell r="Z36">
            <v>0</v>
          </cell>
          <cell r="AA36">
            <v>678.02800000000002</v>
          </cell>
          <cell r="AB36">
            <v>679</v>
          </cell>
          <cell r="AC36">
            <v>754</v>
          </cell>
          <cell r="AD36">
            <v>796</v>
          </cell>
          <cell r="AE36">
            <v>837.07</v>
          </cell>
          <cell r="AF36">
            <v>0.18999844696381429</v>
          </cell>
          <cell r="AG36">
            <v>4.7056996428016751E-2</v>
          </cell>
          <cell r="AH36">
            <v>855</v>
          </cell>
          <cell r="AI36">
            <v>872</v>
          </cell>
          <cell r="AJ36">
            <v>0.22244495412844034</v>
          </cell>
          <cell r="AK36">
            <v>888.5</v>
          </cell>
          <cell r="AL36">
            <v>905</v>
          </cell>
          <cell r="AM36">
            <v>0.2507977900552486</v>
          </cell>
          <cell r="AN36">
            <v>1031.8900000000001</v>
          </cell>
          <cell r="AO36">
            <v>1158.78</v>
          </cell>
          <cell r="AP36">
            <v>1285.67</v>
          </cell>
          <cell r="AQ36">
            <v>0</v>
          </cell>
          <cell r="AR36">
            <v>0</v>
          </cell>
          <cell r="AS36">
            <v>2226</v>
          </cell>
        </row>
        <row r="37">
          <cell r="B37" t="str">
            <v>AC</v>
          </cell>
          <cell r="C37" t="str">
            <v>IMP</v>
          </cell>
          <cell r="D37" t="str">
            <v>BT</v>
          </cell>
          <cell r="E37" t="str">
            <v>08</v>
          </cell>
          <cell r="F37">
            <v>39924</v>
          </cell>
          <cell r="G37">
            <v>40935</v>
          </cell>
          <cell r="H37" t="str">
            <v>A0410Y0</v>
          </cell>
          <cell r="I37" t="str">
            <v>6KMHT503DHUM_N</v>
          </cell>
          <cell r="J37">
            <v>0</v>
          </cell>
          <cell r="K37" t="str">
            <v>HT-503 Heater for LU-202</v>
          </cell>
          <cell r="L37">
            <v>1335.6000000000001</v>
          </cell>
          <cell r="M37">
            <v>451</v>
          </cell>
          <cell r="N37">
            <v>469.04</v>
          </cell>
          <cell r="O37">
            <v>7.5837881504541516E-2</v>
          </cell>
          <cell r="P37">
            <v>507.53</v>
          </cell>
          <cell r="Q37">
            <v>478.06</v>
          </cell>
          <cell r="R37">
            <v>516.29999999999995</v>
          </cell>
          <cell r="S37">
            <v>634.41000000000008</v>
          </cell>
          <cell r="T37">
            <v>0.26066739174981485</v>
          </cell>
          <cell r="U37">
            <v>545.59260000000006</v>
          </cell>
          <cell r="V37">
            <v>0.14031092063931958</v>
          </cell>
          <cell r="W37">
            <v>507.53</v>
          </cell>
          <cell r="X37">
            <v>0.80000315253542642</v>
          </cell>
          <cell r="Y37">
            <v>0</v>
          </cell>
          <cell r="Z37">
            <v>0</v>
          </cell>
          <cell r="AA37">
            <v>507.53</v>
          </cell>
          <cell r="AB37">
            <v>508</v>
          </cell>
          <cell r="AC37">
            <v>564</v>
          </cell>
          <cell r="AD37">
            <v>596</v>
          </cell>
          <cell r="AE37">
            <v>626.58000000000004</v>
          </cell>
          <cell r="AF37">
            <v>0.1899996808069202</v>
          </cell>
          <cell r="AG37">
            <v>0.25142838903252579</v>
          </cell>
          <cell r="AH37">
            <v>697</v>
          </cell>
          <cell r="AI37">
            <v>767</v>
          </cell>
          <cell r="AJ37">
            <v>0.33829204693611475</v>
          </cell>
          <cell r="AK37">
            <v>837</v>
          </cell>
          <cell r="AL37">
            <v>907</v>
          </cell>
          <cell r="AM37">
            <v>0.4404299889746417</v>
          </cell>
          <cell r="AN37">
            <v>1014.15</v>
          </cell>
          <cell r="AO37">
            <v>1121.3</v>
          </cell>
          <cell r="AP37">
            <v>1228.45</v>
          </cell>
          <cell r="AQ37">
            <v>0</v>
          </cell>
          <cell r="AR37">
            <v>0</v>
          </cell>
          <cell r="AS37">
            <v>1335.6000000000001</v>
          </cell>
        </row>
        <row r="38">
          <cell r="B38" t="str">
            <v>AC</v>
          </cell>
          <cell r="C38" t="str">
            <v>IMP</v>
          </cell>
          <cell r="D38" t="str">
            <v>BT</v>
          </cell>
          <cell r="E38" t="str">
            <v>08</v>
          </cell>
          <cell r="F38">
            <v>39924</v>
          </cell>
          <cell r="G38">
            <v>40935</v>
          </cell>
          <cell r="H38" t="str">
            <v>A0410Y1</v>
          </cell>
          <cell r="I38" t="str">
            <v>6KMHT504DHUM_N</v>
          </cell>
          <cell r="J38">
            <v>0</v>
          </cell>
          <cell r="K38" t="str">
            <v>HT-504 Heater for PF-602</v>
          </cell>
          <cell r="L38">
            <v>2114.7000000000003</v>
          </cell>
          <cell r="M38">
            <v>763</v>
          </cell>
          <cell r="N38">
            <v>793.52</v>
          </cell>
          <cell r="O38">
            <v>1.2604989734337081E-2</v>
          </cell>
          <cell r="P38">
            <v>803.65</v>
          </cell>
          <cell r="Q38">
            <v>808.78</v>
          </cell>
          <cell r="R38">
            <v>873.48</v>
          </cell>
          <cell r="S38">
            <v>1004.5620000000001</v>
          </cell>
          <cell r="T38">
            <v>0.21008359862308162</v>
          </cell>
          <cell r="U38">
            <v>863.9233200000001</v>
          </cell>
          <cell r="V38">
            <v>8.1492556538467001E-2</v>
          </cell>
          <cell r="W38">
            <v>803.65</v>
          </cell>
          <cell r="X38">
            <v>0.80000039818348678</v>
          </cell>
          <cell r="Y38">
            <v>50</v>
          </cell>
          <cell r="Z38">
            <v>30</v>
          </cell>
          <cell r="AA38">
            <v>803.65</v>
          </cell>
          <cell r="AB38">
            <v>804</v>
          </cell>
          <cell r="AC38">
            <v>893</v>
          </cell>
          <cell r="AD38">
            <v>943</v>
          </cell>
          <cell r="AE38">
            <v>992.16</v>
          </cell>
          <cell r="AF38">
            <v>0.18999959683921946</v>
          </cell>
          <cell r="AG38">
            <v>0.20020964360587001</v>
          </cell>
          <cell r="AH38">
            <v>1104</v>
          </cell>
          <cell r="AI38">
            <v>1215</v>
          </cell>
          <cell r="AJ38">
            <v>0.33855967078189303</v>
          </cell>
          <cell r="AK38">
            <v>1325.5</v>
          </cell>
          <cell r="AL38">
            <v>1436</v>
          </cell>
          <cell r="AM38">
            <v>0.44035515320334262</v>
          </cell>
          <cell r="AN38">
            <v>1605.68</v>
          </cell>
          <cell r="AO38">
            <v>1775.36</v>
          </cell>
          <cell r="AP38">
            <v>1945.04</v>
          </cell>
          <cell r="AQ38">
            <v>0</v>
          </cell>
          <cell r="AR38">
            <v>0</v>
          </cell>
          <cell r="AS38">
            <v>2114.7000000000003</v>
          </cell>
        </row>
        <row r="39">
          <cell r="B39" t="str">
            <v>AC</v>
          </cell>
          <cell r="C39" t="str">
            <v>IMP</v>
          </cell>
          <cell r="D39" t="str">
            <v>BT</v>
          </cell>
          <cell r="E39" t="str">
            <v>08</v>
          </cell>
          <cell r="F39">
            <v>39924</v>
          </cell>
          <cell r="G39">
            <v>40935</v>
          </cell>
          <cell r="H39" t="str">
            <v>A0420Y0</v>
          </cell>
          <cell r="I39" t="str">
            <v>3KMOC506PC</v>
          </cell>
          <cell r="J39">
            <v>0</v>
          </cell>
          <cell r="K39" t="str">
            <v>OC-506 Platen Cover</v>
          </cell>
          <cell r="L39">
            <v>200.34</v>
          </cell>
          <cell r="M39">
            <v>63</v>
          </cell>
          <cell r="N39">
            <v>65.52</v>
          </cell>
          <cell r="O39">
            <v>0.21879098604983913</v>
          </cell>
          <cell r="P39">
            <v>83.87</v>
          </cell>
          <cell r="Q39">
            <v>66.78</v>
          </cell>
          <cell r="R39">
            <v>72.12</v>
          </cell>
          <cell r="S39">
            <v>104.83400000000002</v>
          </cell>
          <cell r="T39">
            <v>0.37501192361256858</v>
          </cell>
          <cell r="U39">
            <v>81.183449600000017</v>
          </cell>
          <cell r="V39">
            <v>0.19293895094598221</v>
          </cell>
          <cell r="W39">
            <v>83.87</v>
          </cell>
          <cell r="X39">
            <v>0.80002670889215322</v>
          </cell>
          <cell r="Y39">
            <v>50</v>
          </cell>
          <cell r="Z39">
            <v>30</v>
          </cell>
          <cell r="AA39">
            <v>83.87</v>
          </cell>
          <cell r="AB39">
            <v>84</v>
          </cell>
          <cell r="AC39">
            <v>94</v>
          </cell>
          <cell r="AD39">
            <v>99</v>
          </cell>
          <cell r="AE39">
            <v>103.54</v>
          </cell>
          <cell r="AF39">
            <v>0.1899748889318138</v>
          </cell>
          <cell r="AG39">
            <v>0.36720108170755272</v>
          </cell>
          <cell r="AH39">
            <v>116</v>
          </cell>
          <cell r="AI39">
            <v>127</v>
          </cell>
          <cell r="AJ39">
            <v>0.33960629921259838</v>
          </cell>
          <cell r="AK39">
            <v>138.5</v>
          </cell>
          <cell r="AL39">
            <v>150</v>
          </cell>
          <cell r="AM39">
            <v>0.44086666666666663</v>
          </cell>
          <cell r="AN39">
            <v>162.59</v>
          </cell>
          <cell r="AO39">
            <v>175.18</v>
          </cell>
          <cell r="AP39">
            <v>187.77</v>
          </cell>
          <cell r="AQ39">
            <v>0</v>
          </cell>
          <cell r="AR39">
            <v>0</v>
          </cell>
          <cell r="AS39">
            <v>200.34</v>
          </cell>
        </row>
        <row r="40">
          <cell r="B40" t="str">
            <v>AC</v>
          </cell>
          <cell r="C40" t="str">
            <v>IMP</v>
          </cell>
          <cell r="D40" t="str">
            <v>BT</v>
          </cell>
          <cell r="E40" t="str">
            <v>08</v>
          </cell>
          <cell r="F40">
            <v>39924</v>
          </cell>
          <cell r="G40">
            <v>40935</v>
          </cell>
          <cell r="H40" t="str">
            <v>A0430Y0</v>
          </cell>
          <cell r="I40" t="str">
            <v>3KMCOT502OPT</v>
          </cell>
          <cell r="J40">
            <v>0</v>
          </cell>
          <cell r="K40" t="str">
            <v>OT-502  Exit Tray</v>
          </cell>
          <cell r="L40">
            <v>690.06000000000006</v>
          </cell>
          <cell r="M40">
            <v>220</v>
          </cell>
          <cell r="N40">
            <v>228.8</v>
          </cell>
          <cell r="O40">
            <v>0.12768309886004045</v>
          </cell>
          <cell r="P40">
            <v>262.29000000000002</v>
          </cell>
          <cell r="Q40">
            <v>233.2</v>
          </cell>
          <cell r="R40">
            <v>251.86</v>
          </cell>
          <cell r="S40">
            <v>327.858</v>
          </cell>
          <cell r="T40">
            <v>0.30213690073141419</v>
          </cell>
          <cell r="U40">
            <v>253.89323519999999</v>
          </cell>
          <cell r="V40">
            <v>9.883380776267324E-2</v>
          </cell>
          <cell r="W40">
            <v>262.29000000000002</v>
          </cell>
          <cell r="X40">
            <v>0.80001098036345009</v>
          </cell>
          <cell r="Y40">
            <v>50</v>
          </cell>
          <cell r="Z40">
            <v>30</v>
          </cell>
          <cell r="AA40">
            <v>262.29000000000002</v>
          </cell>
          <cell r="AB40">
            <v>263</v>
          </cell>
          <cell r="AC40">
            <v>292</v>
          </cell>
          <cell r="AD40">
            <v>308</v>
          </cell>
          <cell r="AE40">
            <v>323.81</v>
          </cell>
          <cell r="AF40">
            <v>0.18998795590006479</v>
          </cell>
          <cell r="AG40">
            <v>0.29341280380470025</v>
          </cell>
          <cell r="AH40">
            <v>361</v>
          </cell>
          <cell r="AI40">
            <v>397</v>
          </cell>
          <cell r="AJ40">
            <v>0.33931989924433242</v>
          </cell>
          <cell r="AK40">
            <v>433</v>
          </cell>
          <cell r="AL40">
            <v>469</v>
          </cell>
          <cell r="AM40">
            <v>0.4407462686567164</v>
          </cell>
          <cell r="AN40">
            <v>524.27</v>
          </cell>
          <cell r="AO40">
            <v>579.54</v>
          </cell>
          <cell r="AP40">
            <v>634.80999999999995</v>
          </cell>
          <cell r="AQ40">
            <v>0</v>
          </cell>
          <cell r="AR40">
            <v>0</v>
          </cell>
          <cell r="AS40">
            <v>690.06000000000006</v>
          </cell>
        </row>
        <row r="41">
          <cell r="B41" t="str">
            <v>AC</v>
          </cell>
          <cell r="C41" t="str">
            <v>IMP</v>
          </cell>
          <cell r="D41" t="str">
            <v>BT</v>
          </cell>
          <cell r="E41" t="str">
            <v>P3</v>
          </cell>
          <cell r="F41">
            <v>39924</v>
          </cell>
          <cell r="G41">
            <v>40946</v>
          </cell>
          <cell r="H41" t="str">
            <v>A04DWW0</v>
          </cell>
          <cell r="I41" t="str">
            <v>6KMFS607BKLTFN_N</v>
          </cell>
          <cell r="J41">
            <v>0</v>
          </cell>
          <cell r="K41" t="str">
            <v>FS-607 Booklet Finisher</v>
          </cell>
          <cell r="L41">
            <v>5453.7000000000007</v>
          </cell>
          <cell r="M41">
            <v>1308</v>
          </cell>
          <cell r="N41">
            <v>1360.32</v>
          </cell>
          <cell r="O41">
            <v>-0.17647058823529413</v>
          </cell>
          <cell r="P41">
            <v>1156.2719999999999</v>
          </cell>
          <cell r="Q41">
            <v>1386.48</v>
          </cell>
          <cell r="R41">
            <v>1497.4</v>
          </cell>
          <cell r="S41">
            <v>2017.7948000000001</v>
          </cell>
          <cell r="T41">
            <v>0.32583828643031498</v>
          </cell>
          <cell r="U41">
            <v>1562.5802931200001</v>
          </cell>
          <cell r="V41">
            <v>0.12943993598955963</v>
          </cell>
          <cell r="W41">
            <v>1156.2719999999999</v>
          </cell>
          <cell r="X41">
            <v>0.57303745653423221</v>
          </cell>
          <cell r="Y41">
            <v>0</v>
          </cell>
          <cell r="Z41">
            <v>0</v>
          </cell>
          <cell r="AA41">
            <v>1156.2719999999999</v>
          </cell>
          <cell r="AB41">
            <v>1157</v>
          </cell>
          <cell r="AC41">
            <v>1285</v>
          </cell>
          <cell r="AD41">
            <v>1357</v>
          </cell>
          <cell r="AE41">
            <v>1427.5</v>
          </cell>
          <cell r="AF41">
            <v>0.19000210157618219</v>
          </cell>
          <cell r="AG41">
            <v>4.7061295971979028E-2</v>
          </cell>
          <cell r="AH41">
            <v>1457</v>
          </cell>
          <cell r="AI41">
            <v>1485</v>
          </cell>
          <cell r="AJ41">
            <v>0.2213656565656566</v>
          </cell>
          <cell r="AK41">
            <v>1513.5</v>
          </cell>
          <cell r="AL41">
            <v>1542</v>
          </cell>
          <cell r="AM41">
            <v>0.25014785992217903</v>
          </cell>
          <cell r="AN41">
            <v>1758.73</v>
          </cell>
          <cell r="AO41">
            <v>1975.46</v>
          </cell>
          <cell r="AP41">
            <v>2192.19</v>
          </cell>
          <cell r="AQ41">
            <v>0</v>
          </cell>
          <cell r="AR41">
            <v>0</v>
          </cell>
          <cell r="AS41">
            <v>5453.7000000000007</v>
          </cell>
        </row>
        <row r="42">
          <cell r="B42" t="str">
            <v>AC</v>
          </cell>
          <cell r="C42" t="str">
            <v>IMP</v>
          </cell>
          <cell r="D42" t="str">
            <v>BT</v>
          </cell>
          <cell r="E42" t="str">
            <v>08</v>
          </cell>
          <cell r="F42">
            <v>39924</v>
          </cell>
          <cell r="G42">
            <v>40998</v>
          </cell>
          <cell r="H42" t="str">
            <v>A04F0Y1</v>
          </cell>
          <cell r="I42" t="str">
            <v>6KMPK512HPK_N</v>
          </cell>
          <cell r="J42">
            <v>0</v>
          </cell>
          <cell r="K42" t="str">
            <v>PK-512 2/3 Hole Punch (for FS-612, FS-531)</v>
          </cell>
          <cell r="L42">
            <v>862.84</v>
          </cell>
          <cell r="M42">
            <v>295</v>
          </cell>
          <cell r="N42">
            <v>306.8</v>
          </cell>
          <cell r="O42">
            <v>0.14872364039955596</v>
          </cell>
          <cell r="P42">
            <v>360.4</v>
          </cell>
          <cell r="Q42">
            <v>312.7</v>
          </cell>
          <cell r="R42">
            <v>337.72</v>
          </cell>
          <cell r="S42">
            <v>450.5</v>
          </cell>
          <cell r="T42">
            <v>0.31897891231964481</v>
          </cell>
          <cell r="U42">
            <v>348.86719999999997</v>
          </cell>
          <cell r="V42">
            <v>0.12058227314003712</v>
          </cell>
          <cell r="W42">
            <v>360.4</v>
          </cell>
          <cell r="X42">
            <v>0.79999999999999993</v>
          </cell>
          <cell r="Y42">
            <v>50</v>
          </cell>
          <cell r="Z42">
            <v>30</v>
          </cell>
          <cell r="AA42">
            <v>360.4</v>
          </cell>
          <cell r="AB42">
            <v>401</v>
          </cell>
          <cell r="AC42">
            <v>401</v>
          </cell>
          <cell r="AD42">
            <v>423</v>
          </cell>
          <cell r="AE42">
            <v>444.94</v>
          </cell>
          <cell r="AF42">
            <v>0.19000314649166183</v>
          </cell>
          <cell r="AG42">
            <v>0.31046882725760772</v>
          </cell>
          <cell r="AH42">
            <v>495</v>
          </cell>
          <cell r="AI42">
            <v>545</v>
          </cell>
          <cell r="AJ42">
            <v>0.33871559633027526</v>
          </cell>
          <cell r="AK42">
            <v>594.5</v>
          </cell>
          <cell r="AL42">
            <v>644</v>
          </cell>
          <cell r="AM42">
            <v>0.44037267080745346</v>
          </cell>
          <cell r="AN42">
            <v>698.71</v>
          </cell>
          <cell r="AO42">
            <v>753.42</v>
          </cell>
          <cell r="AP42">
            <v>808.13</v>
          </cell>
          <cell r="AQ42">
            <v>0</v>
          </cell>
          <cell r="AR42">
            <v>0</v>
          </cell>
          <cell r="AS42">
            <v>862.84</v>
          </cell>
        </row>
        <row r="43">
          <cell r="B43" t="str">
            <v>AC</v>
          </cell>
          <cell r="C43" t="str">
            <v>IMP</v>
          </cell>
          <cell r="D43" t="str">
            <v>BT</v>
          </cell>
          <cell r="E43" t="str">
            <v>08</v>
          </cell>
          <cell r="F43">
            <v>39924</v>
          </cell>
          <cell r="G43">
            <v>40998</v>
          </cell>
          <cell r="H43" t="str">
            <v>A04HWY1</v>
          </cell>
          <cell r="I43" t="str">
            <v>6KMPI502V2_N</v>
          </cell>
          <cell r="J43">
            <v>0</v>
          </cell>
          <cell r="K43" t="str">
            <v>PI-502 Cover Inserter (or FS-612, FS-531)</v>
          </cell>
          <cell r="L43">
            <v>1163.8800000000001</v>
          </cell>
          <cell r="M43">
            <v>426</v>
          </cell>
          <cell r="N43">
            <v>443.04</v>
          </cell>
          <cell r="O43">
            <v>8.9331963001027706E-2</v>
          </cell>
          <cell r="P43">
            <v>486.5</v>
          </cell>
          <cell r="Q43">
            <v>451.56</v>
          </cell>
          <cell r="R43">
            <v>487.68</v>
          </cell>
          <cell r="S43">
            <v>608.12200000000007</v>
          </cell>
          <cell r="T43">
            <v>0.27146197637973962</v>
          </cell>
          <cell r="U43">
            <v>470.92967680000004</v>
          </cell>
          <cell r="V43">
            <v>5.9222593465572855E-2</v>
          </cell>
          <cell r="W43">
            <v>486.5</v>
          </cell>
          <cell r="X43">
            <v>0.8000039465765092</v>
          </cell>
          <cell r="Y43">
            <v>0</v>
          </cell>
          <cell r="Z43">
            <v>0</v>
          </cell>
          <cell r="AA43">
            <v>486.5</v>
          </cell>
          <cell r="AB43">
            <v>541</v>
          </cell>
          <cell r="AC43">
            <v>541</v>
          </cell>
          <cell r="AD43">
            <v>571</v>
          </cell>
          <cell r="AE43">
            <v>600.62</v>
          </cell>
          <cell r="AF43">
            <v>0.19000366288168893</v>
          </cell>
          <cell r="AG43">
            <v>0.26236222570010986</v>
          </cell>
          <cell r="AH43">
            <v>668</v>
          </cell>
          <cell r="AI43">
            <v>735</v>
          </cell>
          <cell r="AJ43">
            <v>0.33809523809523812</v>
          </cell>
          <cell r="AK43">
            <v>802</v>
          </cell>
          <cell r="AL43">
            <v>869</v>
          </cell>
          <cell r="AM43">
            <v>0.44016110471806674</v>
          </cell>
          <cell r="AN43">
            <v>942.72</v>
          </cell>
          <cell r="AO43">
            <v>1016.44</v>
          </cell>
          <cell r="AP43">
            <v>1090.1600000000001</v>
          </cell>
          <cell r="AQ43">
            <v>0</v>
          </cell>
          <cell r="AR43">
            <v>0</v>
          </cell>
          <cell r="AS43">
            <v>1163.8800000000001</v>
          </cell>
        </row>
        <row r="44">
          <cell r="B44" t="str">
            <v>AC</v>
          </cell>
          <cell r="C44" t="str">
            <v>IMP</v>
          </cell>
          <cell r="D44" t="str">
            <v>BT</v>
          </cell>
          <cell r="E44" t="str">
            <v>P3</v>
          </cell>
          <cell r="F44">
            <v>39924</v>
          </cell>
          <cell r="G44">
            <v>40946</v>
          </cell>
          <cell r="H44" t="str">
            <v>A04KWY1</v>
          </cell>
          <cell r="I44" t="str">
            <v>6KMRU504V2_N</v>
          </cell>
          <cell r="J44">
            <v>0</v>
          </cell>
          <cell r="K44" t="str">
            <v>RU-504 Relay unit with power</v>
          </cell>
          <cell r="L44">
            <v>3561.6000000000004</v>
          </cell>
          <cell r="M44">
            <v>1030</v>
          </cell>
          <cell r="N44">
            <v>1071.2</v>
          </cell>
          <cell r="O44">
            <v>-0.17647058823529418</v>
          </cell>
          <cell r="P44">
            <v>910.52</v>
          </cell>
          <cell r="Q44">
            <v>1091.8</v>
          </cell>
          <cell r="R44">
            <v>1179.1400000000001</v>
          </cell>
          <cell r="S44">
            <v>1435.77</v>
          </cell>
          <cell r="T44">
            <v>0.25391949964130739</v>
          </cell>
          <cell r="U44">
            <v>1234.7621999999999</v>
          </cell>
          <cell r="V44">
            <v>0.13246453446663645</v>
          </cell>
          <cell r="W44">
            <v>910.52</v>
          </cell>
          <cell r="X44">
            <v>0.63416842530488871</v>
          </cell>
          <cell r="Y44">
            <v>0</v>
          </cell>
          <cell r="Z44">
            <v>0</v>
          </cell>
          <cell r="AA44">
            <v>910.52</v>
          </cell>
          <cell r="AB44">
            <v>911</v>
          </cell>
          <cell r="AC44">
            <v>1012</v>
          </cell>
          <cell r="AD44">
            <v>1069</v>
          </cell>
          <cell r="AE44">
            <v>1124.0999999999999</v>
          </cell>
          <cell r="AF44">
            <v>0.19000088960056929</v>
          </cell>
          <cell r="AG44">
            <v>4.7059870118316756E-2</v>
          </cell>
          <cell r="AH44">
            <v>1148</v>
          </cell>
          <cell r="AI44">
            <v>1170</v>
          </cell>
          <cell r="AJ44">
            <v>0.2217777777777778</v>
          </cell>
          <cell r="AK44">
            <v>1192.5</v>
          </cell>
          <cell r="AL44">
            <v>1215</v>
          </cell>
          <cell r="AM44">
            <v>0.25060082304526748</v>
          </cell>
          <cell r="AN44">
            <v>1385.48</v>
          </cell>
          <cell r="AO44">
            <v>1555.96</v>
          </cell>
          <cell r="AP44">
            <v>1726.44</v>
          </cell>
          <cell r="AQ44">
            <v>0</v>
          </cell>
          <cell r="AR44">
            <v>0</v>
          </cell>
          <cell r="AS44">
            <v>3561.6000000000004</v>
          </cell>
        </row>
        <row r="45">
          <cell r="B45" t="str">
            <v>AC</v>
          </cell>
          <cell r="C45" t="str">
            <v>IMP</v>
          </cell>
          <cell r="D45" t="str">
            <v>BT</v>
          </cell>
          <cell r="E45" t="str">
            <v>08</v>
          </cell>
          <cell r="F45">
            <v>39924</v>
          </cell>
          <cell r="G45">
            <v>40935</v>
          </cell>
          <cell r="H45" t="str">
            <v>A052WY1</v>
          </cell>
          <cell r="I45" t="str">
            <v>7KMDF609V2_N</v>
          </cell>
          <cell r="J45">
            <v>0</v>
          </cell>
          <cell r="K45" t="str">
            <v xml:space="preserve">DF-609 Document Feeder </v>
          </cell>
          <cell r="L45">
            <v>2003.4</v>
          </cell>
          <cell r="M45">
            <v>576</v>
          </cell>
          <cell r="N45">
            <v>599.04</v>
          </cell>
          <cell r="O45">
            <v>0.19523892687776245</v>
          </cell>
          <cell r="P45">
            <v>744.37</v>
          </cell>
          <cell r="Q45">
            <v>610.55999999999995</v>
          </cell>
          <cell r="R45">
            <v>659.4</v>
          </cell>
          <cell r="S45">
            <v>930.46799999999996</v>
          </cell>
          <cell r="T45">
            <v>0.35619494705889942</v>
          </cell>
          <cell r="U45">
            <v>720.55441919999998</v>
          </cell>
          <cell r="V45">
            <v>0.16864016923928127</v>
          </cell>
          <cell r="W45">
            <v>744.37</v>
          </cell>
          <cell r="X45">
            <v>0.79999527119686009</v>
          </cell>
          <cell r="Y45">
            <v>0</v>
          </cell>
          <cell r="Z45">
            <v>0</v>
          </cell>
          <cell r="AA45">
            <v>744.37</v>
          </cell>
          <cell r="AB45">
            <v>745</v>
          </cell>
          <cell r="AC45">
            <v>828</v>
          </cell>
          <cell r="AD45">
            <v>874</v>
          </cell>
          <cell r="AE45">
            <v>918.98</v>
          </cell>
          <cell r="AF45">
            <v>0.1900041350192605</v>
          </cell>
          <cell r="AG45">
            <v>0.34814685847352506</v>
          </cell>
          <cell r="AH45">
            <v>1022</v>
          </cell>
          <cell r="AI45">
            <v>1125</v>
          </cell>
          <cell r="AJ45">
            <v>0.33833777777777779</v>
          </cell>
          <cell r="AK45">
            <v>1227.5</v>
          </cell>
          <cell r="AL45">
            <v>1330</v>
          </cell>
          <cell r="AM45">
            <v>0.44032330827067667</v>
          </cell>
          <cell r="AN45">
            <v>1498.35</v>
          </cell>
          <cell r="AO45">
            <v>1666.7</v>
          </cell>
          <cell r="AP45">
            <v>1835.05</v>
          </cell>
          <cell r="AQ45">
            <v>0</v>
          </cell>
          <cell r="AR45">
            <v>0</v>
          </cell>
          <cell r="AS45">
            <v>2003.4</v>
          </cell>
        </row>
        <row r="46">
          <cell r="B46" t="str">
            <v>AC</v>
          </cell>
          <cell r="C46" t="str">
            <v>IMP</v>
          </cell>
          <cell r="D46" t="str">
            <v>BT</v>
          </cell>
          <cell r="E46" t="str">
            <v>08</v>
          </cell>
          <cell r="F46">
            <v>39924</v>
          </cell>
          <cell r="G46">
            <v>40935</v>
          </cell>
          <cell r="H46" t="str">
            <v>A073WW1</v>
          </cell>
          <cell r="I46" t="str">
            <v>4KMIC304_N</v>
          </cell>
          <cell r="J46">
            <v>0</v>
          </cell>
          <cell r="K46" t="str">
            <v>IC-304 Plus Creo</v>
          </cell>
          <cell r="L46">
            <v>29494.5</v>
          </cell>
          <cell r="M46">
            <v>11031</v>
          </cell>
          <cell r="N46">
            <v>11472.24</v>
          </cell>
          <cell r="O46">
            <v>0.12063565551591819</v>
          </cell>
          <cell r="P46">
            <v>13046.06</v>
          </cell>
          <cell r="Q46">
            <v>11692.86</v>
          </cell>
          <cell r="R46">
            <v>12628.29</v>
          </cell>
          <cell r="S46">
            <v>16307.570000000002</v>
          </cell>
          <cell r="T46">
            <v>0.29650830871797584</v>
          </cell>
          <cell r="U46">
            <v>12628.582208000002</v>
          </cell>
          <cell r="V46">
            <v>9.1565481299039089E-2</v>
          </cell>
          <cell r="W46">
            <v>13046.06</v>
          </cell>
          <cell r="X46">
            <v>0.80000024528485836</v>
          </cell>
          <cell r="Y46">
            <v>0</v>
          </cell>
          <cell r="Z46">
            <v>0</v>
          </cell>
          <cell r="AA46">
            <v>13046.06</v>
          </cell>
          <cell r="AB46">
            <v>13047</v>
          </cell>
          <cell r="AC46">
            <v>14496</v>
          </cell>
          <cell r="AD46">
            <v>15302</v>
          </cell>
          <cell r="AE46">
            <v>16106.25</v>
          </cell>
          <cell r="AF46">
            <v>0.19000015521924721</v>
          </cell>
          <cell r="AG46">
            <v>0.28771501746216532</v>
          </cell>
          <cell r="AH46">
            <v>17905</v>
          </cell>
          <cell r="AI46">
            <v>19702</v>
          </cell>
          <cell r="AJ46">
            <v>0.33783067708862047</v>
          </cell>
          <cell r="AK46">
            <v>21499.5</v>
          </cell>
          <cell r="AL46">
            <v>23297</v>
          </cell>
          <cell r="AM46">
            <v>0.44001116023522346</v>
          </cell>
          <cell r="AN46">
            <v>24846.38</v>
          </cell>
          <cell r="AO46">
            <v>26395.759999999998</v>
          </cell>
          <cell r="AP46">
            <v>27945.14</v>
          </cell>
          <cell r="AQ46">
            <v>0</v>
          </cell>
          <cell r="AR46">
            <v>308</v>
          </cell>
          <cell r="AS46">
            <v>29494.5</v>
          </cell>
        </row>
        <row r="47">
          <cell r="B47" t="str">
            <v>AC</v>
          </cell>
          <cell r="C47" t="str">
            <v>IMP</v>
          </cell>
          <cell r="D47" t="str">
            <v>BT</v>
          </cell>
          <cell r="E47" t="str">
            <v>P3</v>
          </cell>
          <cell r="F47">
            <v>39924</v>
          </cell>
          <cell r="G47">
            <v>41548</v>
          </cell>
          <cell r="H47" t="str">
            <v>A07EWW0</v>
          </cell>
          <cell r="I47" t="str">
            <v>3KMHWT502TABLE</v>
          </cell>
          <cell r="J47">
            <v>0</v>
          </cell>
          <cell r="K47" t="str">
            <v>WT-502 Working Table</v>
          </cell>
          <cell r="L47">
            <v>111.30000000000001</v>
          </cell>
          <cell r="M47">
            <v>32</v>
          </cell>
          <cell r="N47">
            <v>33.28</v>
          </cell>
          <cell r="O47">
            <v>-0.17647058823529416</v>
          </cell>
          <cell r="P47">
            <v>28.288</v>
          </cell>
          <cell r="Q47">
            <v>33.92</v>
          </cell>
          <cell r="R47">
            <v>36.630000000000003</v>
          </cell>
          <cell r="S47">
            <v>55.650000000000006</v>
          </cell>
          <cell r="T47">
            <v>0.40197663971248881</v>
          </cell>
          <cell r="U47">
            <v>43.095360000000007</v>
          </cell>
          <cell r="V47">
            <v>0.22775909053782134</v>
          </cell>
          <cell r="W47">
            <v>28.288</v>
          </cell>
          <cell r="X47">
            <v>0.50831985624438447</v>
          </cell>
          <cell r="Y47">
            <v>0</v>
          </cell>
          <cell r="Z47">
            <v>0</v>
          </cell>
          <cell r="AA47">
            <v>28.288</v>
          </cell>
          <cell r="AB47">
            <v>29</v>
          </cell>
          <cell r="AC47">
            <v>32</v>
          </cell>
          <cell r="AD47">
            <v>34</v>
          </cell>
          <cell r="AE47">
            <v>34.92</v>
          </cell>
          <cell r="AF47">
            <v>0.18991981672394045</v>
          </cell>
          <cell r="AG47">
            <v>4.6964490263459349E-2</v>
          </cell>
          <cell r="AH47">
            <v>36</v>
          </cell>
          <cell r="AI47">
            <v>37</v>
          </cell>
          <cell r="AJ47">
            <v>0.23545945945945945</v>
          </cell>
          <cell r="AK47">
            <v>37.5</v>
          </cell>
          <cell r="AL47">
            <v>38</v>
          </cell>
          <cell r="AM47">
            <v>0.25557894736842107</v>
          </cell>
          <cell r="AN47">
            <v>43.23</v>
          </cell>
          <cell r="AO47">
            <v>48.46</v>
          </cell>
          <cell r="AP47">
            <v>53.69</v>
          </cell>
          <cell r="AQ47">
            <v>0</v>
          </cell>
          <cell r="AR47">
            <v>0</v>
          </cell>
          <cell r="AS47">
            <v>111.30000000000001</v>
          </cell>
        </row>
        <row r="48">
          <cell r="B48" t="str">
            <v>AC</v>
          </cell>
          <cell r="C48" t="str">
            <v>IMP</v>
          </cell>
          <cell r="D48" t="str">
            <v>BT</v>
          </cell>
          <cell r="E48" t="str">
            <v>P3</v>
          </cell>
          <cell r="F48">
            <v>39924</v>
          </cell>
          <cell r="G48">
            <v>40935</v>
          </cell>
          <cell r="H48" t="str">
            <v>A07H0W0</v>
          </cell>
          <cell r="I48" t="str">
            <v>7KMDF610_N</v>
          </cell>
          <cell r="J48">
            <v>0</v>
          </cell>
          <cell r="K48" t="str">
            <v>DF-610 RADF</v>
          </cell>
          <cell r="L48">
            <v>1631.3400000000001</v>
          </cell>
          <cell r="M48">
            <v>605</v>
          </cell>
          <cell r="N48">
            <v>629.20000000000005</v>
          </cell>
          <cell r="O48">
            <v>-0.1764705882352941</v>
          </cell>
          <cell r="P48">
            <v>534.82000000000005</v>
          </cell>
          <cell r="Q48">
            <v>641.29999999999995</v>
          </cell>
          <cell r="R48">
            <v>692.6</v>
          </cell>
          <cell r="S48">
            <v>979.44</v>
          </cell>
          <cell r="T48">
            <v>0.35759209344115006</v>
          </cell>
          <cell r="U48">
            <v>758.47833600000001</v>
          </cell>
          <cell r="V48">
            <v>0.17044433553867511</v>
          </cell>
          <cell r="W48">
            <v>534.82000000000005</v>
          </cell>
          <cell r="X48">
            <v>0.54604672057502246</v>
          </cell>
          <cell r="Y48">
            <v>0</v>
          </cell>
          <cell r="Z48">
            <v>0</v>
          </cell>
          <cell r="AA48">
            <v>534.82000000000005</v>
          </cell>
          <cell r="AB48">
            <v>535</v>
          </cell>
          <cell r="AC48">
            <v>595</v>
          </cell>
          <cell r="AD48">
            <v>628</v>
          </cell>
          <cell r="AE48">
            <v>660.27</v>
          </cell>
          <cell r="AF48">
            <v>0.18999803110848582</v>
          </cell>
          <cell r="AG48">
            <v>4.7056507186453933E-2</v>
          </cell>
          <cell r="AH48">
            <v>675</v>
          </cell>
          <cell r="AI48">
            <v>688</v>
          </cell>
          <cell r="AJ48">
            <v>0.22264534883720924</v>
          </cell>
          <cell r="AK48">
            <v>701</v>
          </cell>
          <cell r="AL48">
            <v>714</v>
          </cell>
          <cell r="AM48">
            <v>0.25095238095238087</v>
          </cell>
          <cell r="AN48">
            <v>814.05</v>
          </cell>
          <cell r="AO48">
            <v>914.1</v>
          </cell>
          <cell r="AP48">
            <v>1014.15</v>
          </cell>
          <cell r="AQ48">
            <v>0</v>
          </cell>
          <cell r="AR48">
            <v>0</v>
          </cell>
          <cell r="AS48">
            <v>1631.3400000000001</v>
          </cell>
        </row>
        <row r="49">
          <cell r="B49" t="str">
            <v>AC</v>
          </cell>
          <cell r="C49" t="str">
            <v>IMP</v>
          </cell>
          <cell r="D49" t="str">
            <v>BT</v>
          </cell>
          <cell r="E49" t="str">
            <v>P3</v>
          </cell>
          <cell r="F49">
            <v>40056</v>
          </cell>
          <cell r="G49">
            <v>41081</v>
          </cell>
          <cell r="H49" t="str">
            <v>A0830Y1</v>
          </cell>
          <cell r="I49" t="str">
            <v>3KMHJS505</v>
          </cell>
          <cell r="J49">
            <v>0</v>
          </cell>
          <cell r="K49" t="str">
            <v xml:space="preserve">JS-505 Job Separator  </v>
          </cell>
          <cell r="L49">
            <v>500.32000000000005</v>
          </cell>
          <cell r="M49">
            <v>158</v>
          </cell>
          <cell r="N49">
            <v>164.32</v>
          </cell>
          <cell r="O49">
            <v>-0.1764705882352941</v>
          </cell>
          <cell r="P49">
            <v>139.672</v>
          </cell>
          <cell r="Q49">
            <v>167.48</v>
          </cell>
          <cell r="R49">
            <v>180.88</v>
          </cell>
          <cell r="S49">
            <v>261.29000000000002</v>
          </cell>
          <cell r="T49">
            <v>0.37112021125952016</v>
          </cell>
          <cell r="U49">
            <v>202.34297600000002</v>
          </cell>
          <cell r="V49">
            <v>0.18791349594462831</v>
          </cell>
          <cell r="W49">
            <v>139.672</v>
          </cell>
          <cell r="X49">
            <v>0.53454782042940785</v>
          </cell>
          <cell r="Y49">
            <v>0</v>
          </cell>
          <cell r="Z49">
            <v>0</v>
          </cell>
          <cell r="AA49">
            <v>139.672</v>
          </cell>
          <cell r="AB49">
            <v>140</v>
          </cell>
          <cell r="AC49">
            <v>156</v>
          </cell>
          <cell r="AD49">
            <v>165</v>
          </cell>
          <cell r="AE49">
            <v>172.43</v>
          </cell>
          <cell r="AF49">
            <v>0.18997854201705044</v>
          </cell>
          <cell r="AG49">
            <v>4.7033578843588782E-2</v>
          </cell>
          <cell r="AH49">
            <v>177</v>
          </cell>
          <cell r="AI49">
            <v>180</v>
          </cell>
          <cell r="AJ49">
            <v>0.22404444444444446</v>
          </cell>
          <cell r="AK49">
            <v>183.5</v>
          </cell>
          <cell r="AL49">
            <v>187</v>
          </cell>
          <cell r="AM49">
            <v>0.25309090909090909</v>
          </cell>
          <cell r="AN49">
            <v>213</v>
          </cell>
          <cell r="AO49">
            <v>239</v>
          </cell>
          <cell r="AP49">
            <v>265</v>
          </cell>
          <cell r="AQ49">
            <v>0</v>
          </cell>
          <cell r="AR49">
            <v>0</v>
          </cell>
          <cell r="AS49">
            <v>500.32000000000005</v>
          </cell>
        </row>
        <row r="50">
          <cell r="B50" t="str">
            <v>AC</v>
          </cell>
          <cell r="C50" t="str">
            <v>IMP</v>
          </cell>
          <cell r="D50" t="str">
            <v>BT</v>
          </cell>
          <cell r="E50" t="str">
            <v>08</v>
          </cell>
          <cell r="F50">
            <v>40322</v>
          </cell>
          <cell r="G50">
            <v>40935</v>
          </cell>
          <cell r="H50" t="str">
            <v>A083WY2</v>
          </cell>
          <cell r="I50" t="str">
            <v>6KMJS505JST_N</v>
          </cell>
          <cell r="J50" t="str">
            <v>DNU</v>
          </cell>
          <cell r="K50" t="str">
            <v>JS-505 Job Separator Tray</v>
          </cell>
          <cell r="L50">
            <v>500.32000000000005</v>
          </cell>
          <cell r="M50">
            <v>158</v>
          </cell>
          <cell r="N50">
            <v>164.32</v>
          </cell>
          <cell r="O50">
            <v>0.21389274266851652</v>
          </cell>
          <cell r="P50">
            <v>209.03</v>
          </cell>
          <cell r="Q50">
            <v>167.48</v>
          </cell>
          <cell r="R50">
            <v>180.88</v>
          </cell>
          <cell r="S50">
            <v>261.29000000000002</v>
          </cell>
          <cell r="T50">
            <v>0.37112021125952016</v>
          </cell>
          <cell r="U50">
            <v>202.34297600000002</v>
          </cell>
          <cell r="V50">
            <v>0.18791349594462831</v>
          </cell>
          <cell r="W50">
            <v>209.03</v>
          </cell>
          <cell r="X50">
            <v>0.79999234566956245</v>
          </cell>
          <cell r="Y50">
            <v>0</v>
          </cell>
          <cell r="Z50">
            <v>0</v>
          </cell>
          <cell r="AA50">
            <v>209.03</v>
          </cell>
          <cell r="AB50">
            <v>210</v>
          </cell>
          <cell r="AC50">
            <v>233</v>
          </cell>
          <cell r="AD50">
            <v>249</v>
          </cell>
          <cell r="AE50">
            <v>258.06</v>
          </cell>
          <cell r="AF50">
            <v>0.18999457490506083</v>
          </cell>
          <cell r="AG50">
            <v>0.36324885685499497</v>
          </cell>
          <cell r="AH50">
            <v>288</v>
          </cell>
          <cell r="AI50">
            <v>317</v>
          </cell>
          <cell r="AJ50">
            <v>0.34059936908517352</v>
          </cell>
          <cell r="AK50">
            <v>345.5</v>
          </cell>
          <cell r="AL50">
            <v>374</v>
          </cell>
          <cell r="AM50">
            <v>0.44109625668449198</v>
          </cell>
          <cell r="AN50">
            <v>405.58</v>
          </cell>
          <cell r="AO50">
            <v>437.16</v>
          </cell>
          <cell r="AP50">
            <v>468.74</v>
          </cell>
          <cell r="AQ50">
            <v>0</v>
          </cell>
          <cell r="AR50">
            <v>0</v>
          </cell>
          <cell r="AS50">
            <v>500.32000000000005</v>
          </cell>
        </row>
        <row r="51">
          <cell r="B51" t="str">
            <v>AC</v>
          </cell>
          <cell r="C51" t="str">
            <v>IMP</v>
          </cell>
          <cell r="D51" t="str">
            <v>BT</v>
          </cell>
          <cell r="E51" t="str">
            <v>P3</v>
          </cell>
          <cell r="F51">
            <v>39924</v>
          </cell>
          <cell r="G51">
            <v>40935</v>
          </cell>
          <cell r="H51" t="str">
            <v>A0890Y0</v>
          </cell>
          <cell r="I51" t="str">
            <v>3KMKSC501HDDEK</v>
          </cell>
          <cell r="J51">
            <v>0</v>
          </cell>
          <cell r="K51" t="str">
            <v>SC-501 HDD Encryption Kit</v>
          </cell>
          <cell r="L51">
            <v>556.5</v>
          </cell>
          <cell r="M51">
            <v>147</v>
          </cell>
          <cell r="N51">
            <v>152.88</v>
          </cell>
          <cell r="O51">
            <v>-0.17647058823529427</v>
          </cell>
          <cell r="P51">
            <v>129.94799999999998</v>
          </cell>
          <cell r="Q51">
            <v>155.82</v>
          </cell>
          <cell r="R51">
            <v>168.29</v>
          </cell>
          <cell r="S51">
            <v>290.86399999999998</v>
          </cell>
          <cell r="T51">
            <v>0.47439353099730458</v>
          </cell>
          <cell r="U51">
            <v>225.24508159999996</v>
          </cell>
          <cell r="V51">
            <v>0.32127263816800689</v>
          </cell>
          <cell r="W51">
            <v>129.94799999999998</v>
          </cell>
          <cell r="X51">
            <v>0.44676549865229109</v>
          </cell>
          <cell r="Y51">
            <v>0</v>
          </cell>
          <cell r="Z51">
            <v>0</v>
          </cell>
          <cell r="AA51">
            <v>129.94799999999998</v>
          </cell>
          <cell r="AB51">
            <v>130</v>
          </cell>
          <cell r="AC51">
            <v>145</v>
          </cell>
          <cell r="AD51">
            <v>153</v>
          </cell>
          <cell r="AE51">
            <v>160.43</v>
          </cell>
          <cell r="AF51">
            <v>0.19000186997444385</v>
          </cell>
          <cell r="AG51">
            <v>4.7061023499345579E-2</v>
          </cell>
          <cell r="AH51">
            <v>165</v>
          </cell>
          <cell r="AI51">
            <v>168</v>
          </cell>
          <cell r="AJ51">
            <v>0.22650000000000012</v>
          </cell>
          <cell r="AK51">
            <v>171</v>
          </cell>
          <cell r="AL51">
            <v>174</v>
          </cell>
          <cell r="AM51">
            <v>0.25317241379310357</v>
          </cell>
          <cell r="AN51">
            <v>198.18</v>
          </cell>
          <cell r="AO51">
            <v>222.36</v>
          </cell>
          <cell r="AP51">
            <v>246.54</v>
          </cell>
          <cell r="AQ51">
            <v>0</v>
          </cell>
          <cell r="AR51">
            <v>0</v>
          </cell>
          <cell r="AS51">
            <v>556.5</v>
          </cell>
        </row>
        <row r="52">
          <cell r="B52" t="str">
            <v>MB</v>
          </cell>
          <cell r="C52" t="str">
            <v>IMP</v>
          </cell>
          <cell r="D52" t="str">
            <v>BT</v>
          </cell>
          <cell r="E52" t="str">
            <v>P3</v>
          </cell>
          <cell r="F52">
            <v>39924</v>
          </cell>
          <cell r="G52">
            <v>41066</v>
          </cell>
          <cell r="H52" t="str">
            <v>A08E011</v>
          </cell>
          <cell r="I52" t="str">
            <v>9KMBH181_N</v>
          </cell>
          <cell r="J52">
            <v>0</v>
          </cell>
          <cell r="K52" t="str">
            <v>bizhub 181</v>
          </cell>
          <cell r="L52">
            <v>2904.7200000000003</v>
          </cell>
          <cell r="M52">
            <v>800</v>
          </cell>
          <cell r="N52">
            <v>832</v>
          </cell>
          <cell r="O52">
            <v>-0.17647058823529424</v>
          </cell>
          <cell r="P52">
            <v>707.19999999999993</v>
          </cell>
          <cell r="Q52">
            <v>848</v>
          </cell>
          <cell r="R52">
            <v>915.84</v>
          </cell>
          <cell r="S52">
            <v>1442.5840000000001</v>
          </cell>
          <cell r="T52">
            <v>0.42325715521591811</v>
          </cell>
          <cell r="U52">
            <v>1010</v>
          </cell>
          <cell r="V52">
            <v>0.17623762376237623</v>
          </cell>
          <cell r="W52">
            <v>707.19999999999993</v>
          </cell>
          <cell r="X52">
            <v>0.49023141806646953</v>
          </cell>
          <cell r="Y52">
            <v>60</v>
          </cell>
          <cell r="Z52">
            <v>70</v>
          </cell>
          <cell r="AA52">
            <v>707.19999999999993</v>
          </cell>
          <cell r="AB52">
            <v>708</v>
          </cell>
          <cell r="AC52">
            <v>786</v>
          </cell>
          <cell r="AD52">
            <v>830</v>
          </cell>
          <cell r="AE52">
            <v>873.09</v>
          </cell>
          <cell r="AF52">
            <v>0.19000332153615332</v>
          </cell>
          <cell r="AG52">
            <v>4.7062731219003805E-2</v>
          </cell>
          <cell r="AH52">
            <v>892</v>
          </cell>
          <cell r="AI52">
            <v>909</v>
          </cell>
          <cell r="AJ52">
            <v>0.22200220022002207</v>
          </cell>
          <cell r="AK52">
            <v>926</v>
          </cell>
          <cell r="AL52">
            <v>943</v>
          </cell>
          <cell r="AM52">
            <v>0.25005302226935322</v>
          </cell>
          <cell r="AN52">
            <v>1075.58</v>
          </cell>
          <cell r="AO52">
            <v>1208.1600000000001</v>
          </cell>
          <cell r="AP52">
            <v>1340.74</v>
          </cell>
          <cell r="AQ52">
            <v>0</v>
          </cell>
          <cell r="AR52">
            <v>200</v>
          </cell>
          <cell r="AS52">
            <v>2904.7200000000003</v>
          </cell>
        </row>
        <row r="53">
          <cell r="B53" t="str">
            <v>AC</v>
          </cell>
          <cell r="C53" t="str">
            <v>IMP</v>
          </cell>
          <cell r="D53" t="str">
            <v>BT</v>
          </cell>
          <cell r="E53" t="str">
            <v>08</v>
          </cell>
          <cell r="F53">
            <v>40038</v>
          </cell>
          <cell r="G53">
            <v>43122</v>
          </cell>
          <cell r="H53" t="str">
            <v>A08RWY1</v>
          </cell>
          <cell r="I53" t="str">
            <v>3KMKA08RWY1</v>
          </cell>
          <cell r="J53">
            <v>0</v>
          </cell>
          <cell r="K53" t="str">
            <v>PP-701 Pre-Printed Paper Feed Enhance Kit (For PF-709)</v>
          </cell>
          <cell r="L53">
            <v>1335.6000000000001</v>
          </cell>
          <cell r="M53">
            <v>449</v>
          </cell>
          <cell r="N53">
            <v>466.96000000000004</v>
          </cell>
          <cell r="O53">
            <v>0.32017237363149309</v>
          </cell>
          <cell r="P53">
            <v>686.88</v>
          </cell>
          <cell r="Q53">
            <v>475.94</v>
          </cell>
          <cell r="R53">
            <v>514.02</v>
          </cell>
          <cell r="S53">
            <v>858.6</v>
          </cell>
          <cell r="T53">
            <v>0.45613789890519446</v>
          </cell>
          <cell r="U53">
            <v>664.89984000000004</v>
          </cell>
          <cell r="V53">
            <v>0.29769873309038547</v>
          </cell>
          <cell r="W53">
            <v>686.88</v>
          </cell>
          <cell r="X53">
            <v>0.79999999999999993</v>
          </cell>
          <cell r="Y53">
            <v>0</v>
          </cell>
          <cell r="Z53">
            <v>0</v>
          </cell>
          <cell r="AA53">
            <v>686.88</v>
          </cell>
          <cell r="AB53">
            <v>687</v>
          </cell>
          <cell r="AC53">
            <v>764</v>
          </cell>
          <cell r="AD53">
            <v>806</v>
          </cell>
          <cell r="AE53">
            <v>848</v>
          </cell>
          <cell r="AF53">
            <v>0.19</v>
          </cell>
          <cell r="AG53">
            <v>0.4493396226415094</v>
          </cell>
          <cell r="AH53">
            <v>943</v>
          </cell>
          <cell r="AI53">
            <v>1038</v>
          </cell>
          <cell r="AJ53">
            <v>0.33826589595375722</v>
          </cell>
          <cell r="AK53">
            <v>1132.5</v>
          </cell>
          <cell r="AL53">
            <v>1227</v>
          </cell>
          <cell r="AM53">
            <v>0.44019559902200489</v>
          </cell>
          <cell r="AN53">
            <v>1254.1500000000001</v>
          </cell>
          <cell r="AO53">
            <v>1281.3</v>
          </cell>
          <cell r="AP53">
            <v>1308.45</v>
          </cell>
          <cell r="AQ53">
            <v>0</v>
          </cell>
          <cell r="AR53">
            <v>0</v>
          </cell>
          <cell r="AS53">
            <v>1335.6000000000001</v>
          </cell>
        </row>
        <row r="54">
          <cell r="B54" t="str">
            <v>AC</v>
          </cell>
          <cell r="C54" t="str">
            <v>IMP</v>
          </cell>
          <cell r="D54" t="str">
            <v>BT</v>
          </cell>
          <cell r="E54" t="str">
            <v>P3</v>
          </cell>
          <cell r="F54">
            <v>39924</v>
          </cell>
          <cell r="G54">
            <v>40935</v>
          </cell>
          <cell r="H54" t="str">
            <v>A091WW0</v>
          </cell>
          <cell r="I54" t="str">
            <v>3KMHVI504IFKIT</v>
          </cell>
          <cell r="J54" t="str">
            <v>x</v>
          </cell>
          <cell r="K54" t="str">
            <v>VI-504 Video Interface Kit for IC-409</v>
          </cell>
          <cell r="L54">
            <v>295.74</v>
          </cell>
          <cell r="M54">
            <v>129</v>
          </cell>
          <cell r="N54">
            <v>134.16</v>
          </cell>
          <cell r="O54">
            <v>-0.17647058823529421</v>
          </cell>
          <cell r="P54">
            <v>114.03599999999999</v>
          </cell>
          <cell r="Q54">
            <v>136.74</v>
          </cell>
          <cell r="R54">
            <v>147.68</v>
          </cell>
          <cell r="S54">
            <v>183.69800000000001</v>
          </cell>
          <cell r="T54">
            <v>0.26967087284564889</v>
          </cell>
          <cell r="U54">
            <v>142.25573120000001</v>
          </cell>
          <cell r="V54">
            <v>5.690970150522847E-2</v>
          </cell>
          <cell r="W54">
            <v>114.03599999999999</v>
          </cell>
          <cell r="X54">
            <v>0.62077975808119834</v>
          </cell>
          <cell r="Y54">
            <v>0</v>
          </cell>
          <cell r="Z54">
            <v>0</v>
          </cell>
          <cell r="AA54">
            <v>114.03599999999999</v>
          </cell>
          <cell r="AB54">
            <v>115</v>
          </cell>
          <cell r="AC54">
            <v>127</v>
          </cell>
          <cell r="AD54">
            <v>134</v>
          </cell>
          <cell r="AE54">
            <v>140.79</v>
          </cell>
          <cell r="AF54">
            <v>0.19002770083102496</v>
          </cell>
          <cell r="AG54">
            <v>4.7091412742382245E-2</v>
          </cell>
          <cell r="AH54">
            <v>144</v>
          </cell>
          <cell r="AI54">
            <v>147</v>
          </cell>
          <cell r="AJ54">
            <v>0.22424489795918376</v>
          </cell>
          <cell r="AK54">
            <v>150</v>
          </cell>
          <cell r="AL54">
            <v>153</v>
          </cell>
          <cell r="AM54">
            <v>0.25466666666666676</v>
          </cell>
          <cell r="AN54">
            <v>174.14</v>
          </cell>
          <cell r="AO54">
            <v>195.28</v>
          </cell>
          <cell r="AP54">
            <v>216.42</v>
          </cell>
          <cell r="AQ54">
            <v>0</v>
          </cell>
          <cell r="AR54">
            <v>0</v>
          </cell>
          <cell r="AS54">
            <v>295.74</v>
          </cell>
        </row>
        <row r="55">
          <cell r="B55" t="str">
            <v>AC</v>
          </cell>
          <cell r="C55" t="str">
            <v>IMP</v>
          </cell>
          <cell r="D55" t="str">
            <v>BT</v>
          </cell>
          <cell r="E55" t="str">
            <v>p3</v>
          </cell>
          <cell r="F55">
            <v>39924</v>
          </cell>
          <cell r="G55">
            <v>41557</v>
          </cell>
          <cell r="H55" t="str">
            <v>A092WW0</v>
          </cell>
          <cell r="I55" t="str">
            <v>3KMCOT503OPT</v>
          </cell>
          <cell r="J55">
            <v>0</v>
          </cell>
          <cell r="K55" t="str">
            <v>OT-503 Output Tray Unit (Exit Tray)</v>
          </cell>
          <cell r="L55">
            <v>111.30000000000001</v>
          </cell>
          <cell r="M55">
            <v>32</v>
          </cell>
          <cell r="N55">
            <v>33.28</v>
          </cell>
          <cell r="O55">
            <v>-0.17647058823529416</v>
          </cell>
          <cell r="P55">
            <v>28.288</v>
          </cell>
          <cell r="Q55">
            <v>33.92</v>
          </cell>
          <cell r="R55">
            <v>36.630000000000003</v>
          </cell>
          <cell r="S55">
            <v>61.268000000000001</v>
          </cell>
          <cell r="T55">
            <v>0.45681269178037476</v>
          </cell>
          <cell r="U55">
            <v>47.445939199999998</v>
          </cell>
          <cell r="V55">
            <v>0.29857010818746732</v>
          </cell>
          <cell r="W55">
            <v>28.288</v>
          </cell>
          <cell r="X55">
            <v>0.46170921198668147</v>
          </cell>
          <cell r="Y55">
            <v>0</v>
          </cell>
          <cell r="Z55">
            <v>0</v>
          </cell>
          <cell r="AA55">
            <v>28.288</v>
          </cell>
          <cell r="AB55">
            <v>29</v>
          </cell>
          <cell r="AC55">
            <v>32</v>
          </cell>
          <cell r="AD55">
            <v>34</v>
          </cell>
          <cell r="AE55">
            <v>34.92</v>
          </cell>
          <cell r="AF55">
            <v>0.18991981672394045</v>
          </cell>
          <cell r="AG55">
            <v>4.6964490263459349E-2</v>
          </cell>
          <cell r="AH55">
            <v>36</v>
          </cell>
          <cell r="AI55">
            <v>37</v>
          </cell>
          <cell r="AJ55">
            <v>0.23545945945945945</v>
          </cell>
          <cell r="AK55">
            <v>37.5</v>
          </cell>
          <cell r="AL55">
            <v>38</v>
          </cell>
          <cell r="AM55">
            <v>0.25557894736842107</v>
          </cell>
          <cell r="AN55">
            <v>43.23</v>
          </cell>
          <cell r="AO55">
            <v>48.46</v>
          </cell>
          <cell r="AP55">
            <v>53.69</v>
          </cell>
          <cell r="AQ55">
            <v>0</v>
          </cell>
          <cell r="AR55">
            <v>0</v>
          </cell>
          <cell r="AS55">
            <v>111.30000000000001</v>
          </cell>
        </row>
        <row r="56">
          <cell r="B56" t="str">
            <v>AC</v>
          </cell>
          <cell r="C56" t="str">
            <v>IMP</v>
          </cell>
          <cell r="D56" t="str">
            <v>BT</v>
          </cell>
          <cell r="E56" t="str">
            <v>P3</v>
          </cell>
          <cell r="F56">
            <v>39924</v>
          </cell>
          <cell r="G56">
            <v>40935</v>
          </cell>
          <cell r="H56" t="str">
            <v>A0930Y1</v>
          </cell>
          <cell r="I56" t="str">
            <v>6KMPC204PC_N</v>
          </cell>
          <cell r="J56">
            <v>0</v>
          </cell>
          <cell r="K56" t="str">
            <v>PC-204 500x2 Paper Cabinet</v>
          </cell>
          <cell r="L56">
            <v>1191.44</v>
          </cell>
          <cell r="M56">
            <v>408</v>
          </cell>
          <cell r="N56">
            <v>424.32</v>
          </cell>
          <cell r="O56">
            <v>-0.17647058823529421</v>
          </cell>
          <cell r="P56">
            <v>360.67199999999997</v>
          </cell>
          <cell r="Q56">
            <v>432.48</v>
          </cell>
          <cell r="R56">
            <v>467.08</v>
          </cell>
          <cell r="S56">
            <v>712.32</v>
          </cell>
          <cell r="T56">
            <v>0.40431266846361191</v>
          </cell>
          <cell r="U56">
            <v>551.62060800000006</v>
          </cell>
          <cell r="V56">
            <v>0.23077565659040797</v>
          </cell>
          <cell r="W56">
            <v>360.67199999999997</v>
          </cell>
          <cell r="X56">
            <v>0.50633423180592985</v>
          </cell>
          <cell r="Y56">
            <v>0</v>
          </cell>
          <cell r="Z56">
            <v>0</v>
          </cell>
          <cell r="AA56">
            <v>360.67199999999997</v>
          </cell>
          <cell r="AB56">
            <v>361</v>
          </cell>
          <cell r="AC56">
            <v>401</v>
          </cell>
          <cell r="AD56">
            <v>424</v>
          </cell>
          <cell r="AE56">
            <v>445.27</v>
          </cell>
          <cell r="AF56">
            <v>0.18999258876636652</v>
          </cell>
          <cell r="AG56">
            <v>4.7050104431019354E-2</v>
          </cell>
          <cell r="AH56">
            <v>455</v>
          </cell>
          <cell r="AI56">
            <v>464</v>
          </cell>
          <cell r="AJ56">
            <v>0.22268965517241385</v>
          </cell>
          <cell r="AK56">
            <v>472.5</v>
          </cell>
          <cell r="AL56">
            <v>481</v>
          </cell>
          <cell r="AM56">
            <v>0.25016216216216225</v>
          </cell>
          <cell r="AN56">
            <v>548.6</v>
          </cell>
          <cell r="AO56">
            <v>616.20000000000005</v>
          </cell>
          <cell r="AP56">
            <v>683.8</v>
          </cell>
          <cell r="AQ56">
            <v>0</v>
          </cell>
          <cell r="AR56">
            <v>0</v>
          </cell>
          <cell r="AS56">
            <v>1191.44</v>
          </cell>
        </row>
        <row r="57">
          <cell r="B57" t="str">
            <v>AC</v>
          </cell>
          <cell r="C57" t="str">
            <v>IMP</v>
          </cell>
          <cell r="D57" t="str">
            <v>BT</v>
          </cell>
          <cell r="E57" t="str">
            <v>P3</v>
          </cell>
          <cell r="F57">
            <v>39924</v>
          </cell>
          <cell r="G57">
            <v>40935</v>
          </cell>
          <cell r="H57" t="str">
            <v>A0930Y3</v>
          </cell>
          <cell r="I57" t="str">
            <v>6KMDK504CD_N</v>
          </cell>
          <cell r="J57">
            <v>0</v>
          </cell>
          <cell r="K57" t="str">
            <v>DK-504 Copy Desk</v>
          </cell>
          <cell r="L57">
            <v>221.54000000000002</v>
          </cell>
          <cell r="M57">
            <v>82</v>
          </cell>
          <cell r="N57">
            <v>85.28</v>
          </cell>
          <cell r="O57">
            <v>-0.17647058823529413</v>
          </cell>
          <cell r="P57">
            <v>72.488</v>
          </cell>
          <cell r="Q57">
            <v>86.92</v>
          </cell>
          <cell r="R57">
            <v>93.87</v>
          </cell>
          <cell r="S57">
            <v>133.03</v>
          </cell>
          <cell r="T57">
            <v>0.35894159212207771</v>
          </cell>
          <cell r="U57">
            <v>103.018432</v>
          </cell>
          <cell r="V57">
            <v>0.17218697329813759</v>
          </cell>
          <cell r="W57">
            <v>72.488</v>
          </cell>
          <cell r="X57">
            <v>0.54489964669623392</v>
          </cell>
          <cell r="Y57">
            <v>0</v>
          </cell>
          <cell r="Z57">
            <v>0</v>
          </cell>
          <cell r="AA57">
            <v>72.488</v>
          </cell>
          <cell r="AB57">
            <v>73</v>
          </cell>
          <cell r="AC57">
            <v>81</v>
          </cell>
          <cell r="AD57">
            <v>86</v>
          </cell>
          <cell r="AE57">
            <v>89.49</v>
          </cell>
          <cell r="AF57">
            <v>0.18998770812381269</v>
          </cell>
          <cell r="AG57">
            <v>4.704436249860313E-2</v>
          </cell>
          <cell r="AH57">
            <v>92</v>
          </cell>
          <cell r="AI57">
            <v>94</v>
          </cell>
          <cell r="AJ57">
            <v>0.22885106382978723</v>
          </cell>
          <cell r="AK57">
            <v>95.5</v>
          </cell>
          <cell r="AL57">
            <v>97</v>
          </cell>
          <cell r="AM57">
            <v>0.25270103092783508</v>
          </cell>
          <cell r="AN57">
            <v>110.5</v>
          </cell>
          <cell r="AO57">
            <v>124</v>
          </cell>
          <cell r="AP57">
            <v>137.5</v>
          </cell>
          <cell r="AQ57">
            <v>0</v>
          </cell>
          <cell r="AR57">
            <v>0</v>
          </cell>
          <cell r="AS57">
            <v>221.54000000000002</v>
          </cell>
        </row>
        <row r="58">
          <cell r="B58" t="str">
            <v>AC</v>
          </cell>
          <cell r="C58" t="str">
            <v>IMP</v>
          </cell>
          <cell r="D58" t="str">
            <v>BT</v>
          </cell>
          <cell r="E58" t="str">
            <v>P3</v>
          </cell>
          <cell r="F58">
            <v>39924</v>
          </cell>
          <cell r="G58">
            <v>41066</v>
          </cell>
          <cell r="H58" t="str">
            <v>A0CJ013</v>
          </cell>
          <cell r="I58" t="str">
            <v>6KMFK506_N</v>
          </cell>
          <cell r="J58">
            <v>0</v>
          </cell>
          <cell r="K58" t="str">
            <v>FK-506 Fax Kit</v>
          </cell>
          <cell r="L58">
            <v>712.32</v>
          </cell>
          <cell r="M58">
            <v>240</v>
          </cell>
          <cell r="N58">
            <v>249.60000000000002</v>
          </cell>
          <cell r="O58">
            <v>-0.17647058823529407</v>
          </cell>
          <cell r="P58">
            <v>212.16000000000003</v>
          </cell>
          <cell r="Q58">
            <v>254.4</v>
          </cell>
          <cell r="R58">
            <v>274.75</v>
          </cell>
          <cell r="S58">
            <v>370.15199999999999</v>
          </cell>
          <cell r="T58">
            <v>0.32568242235622114</v>
          </cell>
          <cell r="U58">
            <v>286.64570879999997</v>
          </cell>
          <cell r="V58">
            <v>0.12923866523272351</v>
          </cell>
          <cell r="W58">
            <v>212.16000000000003</v>
          </cell>
          <cell r="X58">
            <v>0.57316994099721208</v>
          </cell>
          <cell r="Y58">
            <v>0</v>
          </cell>
          <cell r="Z58">
            <v>0</v>
          </cell>
          <cell r="AA58">
            <v>212.16000000000003</v>
          </cell>
          <cell r="AB58">
            <v>213</v>
          </cell>
          <cell r="AC58">
            <v>236</v>
          </cell>
          <cell r="AD58">
            <v>249</v>
          </cell>
          <cell r="AE58">
            <v>261.93</v>
          </cell>
          <cell r="AF58">
            <v>0.1900125987859351</v>
          </cell>
          <cell r="AG58">
            <v>4.7073645630511904E-2</v>
          </cell>
          <cell r="AH58">
            <v>268</v>
          </cell>
          <cell r="AI58">
            <v>273</v>
          </cell>
          <cell r="AJ58">
            <v>0.22285714285714275</v>
          </cell>
          <cell r="AK58">
            <v>278</v>
          </cell>
          <cell r="AL58">
            <v>283</v>
          </cell>
          <cell r="AM58">
            <v>0.25031802120141333</v>
          </cell>
          <cell r="AN58">
            <v>322.75</v>
          </cell>
          <cell r="AO58">
            <v>362.5</v>
          </cell>
          <cell r="AP58">
            <v>402.25</v>
          </cell>
          <cell r="AQ58">
            <v>0</v>
          </cell>
          <cell r="AR58">
            <v>0</v>
          </cell>
          <cell r="AS58">
            <v>712.32</v>
          </cell>
        </row>
        <row r="59">
          <cell r="B59" t="str">
            <v>AC</v>
          </cell>
          <cell r="C59" t="str">
            <v>IMP</v>
          </cell>
          <cell r="D59" t="str">
            <v>BT</v>
          </cell>
          <cell r="E59" t="str">
            <v>P3</v>
          </cell>
          <cell r="F59">
            <v>39924</v>
          </cell>
          <cell r="G59">
            <v>41066</v>
          </cell>
          <cell r="H59" t="str">
            <v>A0CJ0Y1</v>
          </cell>
          <cell r="I59" t="str">
            <v>4KMIC206PCL_N</v>
          </cell>
          <cell r="J59">
            <v>0</v>
          </cell>
          <cell r="K59" t="str">
            <v>IC-206 PCL Image Controller (w NC-503 NIC)</v>
          </cell>
          <cell r="L59">
            <v>667.80000000000007</v>
          </cell>
          <cell r="M59">
            <v>214</v>
          </cell>
          <cell r="N59">
            <v>222.56</v>
          </cell>
          <cell r="O59">
            <v>-0.17647058823529421</v>
          </cell>
          <cell r="P59">
            <v>189.17599999999999</v>
          </cell>
          <cell r="Q59">
            <v>226.84</v>
          </cell>
          <cell r="R59">
            <v>244.99</v>
          </cell>
          <cell r="S59">
            <v>331.25</v>
          </cell>
          <cell r="T59">
            <v>0.3281207547169811</v>
          </cell>
          <cell r="U59">
            <v>256.52</v>
          </cell>
          <cell r="V59">
            <v>0.13238733821924209</v>
          </cell>
          <cell r="W59">
            <v>189.17599999999999</v>
          </cell>
          <cell r="X59">
            <v>0.57109735849056598</v>
          </cell>
          <cell r="Y59">
            <v>0</v>
          </cell>
          <cell r="Z59">
            <v>0</v>
          </cell>
          <cell r="AA59">
            <v>189.17599999999999</v>
          </cell>
          <cell r="AB59">
            <v>190</v>
          </cell>
          <cell r="AC59">
            <v>211</v>
          </cell>
          <cell r="AD59">
            <v>223</v>
          </cell>
          <cell r="AE59">
            <v>233.55</v>
          </cell>
          <cell r="AF59">
            <v>0.18999785913080719</v>
          </cell>
          <cell r="AG59">
            <v>4.7056304859773107E-2</v>
          </cell>
          <cell r="AH59">
            <v>239</v>
          </cell>
          <cell r="AI59">
            <v>244</v>
          </cell>
          <cell r="AJ59">
            <v>0.22468852459016397</v>
          </cell>
          <cell r="AK59">
            <v>248.5</v>
          </cell>
          <cell r="AL59">
            <v>253</v>
          </cell>
          <cell r="AM59">
            <v>0.25226877470355735</v>
          </cell>
          <cell r="AN59">
            <v>288.27999999999997</v>
          </cell>
          <cell r="AO59">
            <v>323.56</v>
          </cell>
          <cell r="AP59">
            <v>358.84</v>
          </cell>
          <cell r="AQ59">
            <v>0</v>
          </cell>
          <cell r="AR59">
            <v>0</v>
          </cell>
          <cell r="AS59">
            <v>667.80000000000007</v>
          </cell>
        </row>
        <row r="60">
          <cell r="B60" t="str">
            <v>AC</v>
          </cell>
          <cell r="C60" t="str">
            <v>IMP</v>
          </cell>
          <cell r="D60" t="str">
            <v>BT</v>
          </cell>
          <cell r="E60" t="str">
            <v>P3</v>
          </cell>
          <cell r="F60">
            <v>39924</v>
          </cell>
          <cell r="G60">
            <v>41066</v>
          </cell>
          <cell r="H60" t="str">
            <v>A0CJ0Y2</v>
          </cell>
          <cell r="I60" t="str">
            <v>6KMNC503_N</v>
          </cell>
          <cell r="J60">
            <v>0</v>
          </cell>
          <cell r="K60" t="str">
            <v>NC-503 Network Interface Card</v>
          </cell>
          <cell r="L60">
            <v>429.3</v>
          </cell>
          <cell r="M60">
            <v>152</v>
          </cell>
          <cell r="N60">
            <v>158.08000000000001</v>
          </cell>
          <cell r="O60">
            <v>-0.17647058823529427</v>
          </cell>
          <cell r="P60">
            <v>134.36799999999999</v>
          </cell>
          <cell r="Q60">
            <v>161.12</v>
          </cell>
          <cell r="R60">
            <v>174.01</v>
          </cell>
          <cell r="S60">
            <v>238.07599999999999</v>
          </cell>
          <cell r="T60">
            <v>0.33601034963625054</v>
          </cell>
          <cell r="U60">
            <v>184.3660544</v>
          </cell>
          <cell r="V60">
            <v>0.14257534818730699</v>
          </cell>
          <cell r="W60">
            <v>134.36799999999999</v>
          </cell>
          <cell r="X60">
            <v>0.56439120280918698</v>
          </cell>
          <cell r="Y60">
            <v>0</v>
          </cell>
          <cell r="Z60">
            <v>0</v>
          </cell>
          <cell r="AA60">
            <v>134.36799999999999</v>
          </cell>
          <cell r="AB60">
            <v>135</v>
          </cell>
          <cell r="AC60">
            <v>150</v>
          </cell>
          <cell r="AD60">
            <v>158</v>
          </cell>
          <cell r="AE60">
            <v>165.89</v>
          </cell>
          <cell r="AF60">
            <v>0.19001748146362044</v>
          </cell>
          <cell r="AG60">
            <v>4.7079389957200402E-2</v>
          </cell>
          <cell r="AH60">
            <v>170</v>
          </cell>
          <cell r="AI60">
            <v>173</v>
          </cell>
          <cell r="AJ60">
            <v>0.22330635838150292</v>
          </cell>
          <cell r="AK60">
            <v>176.5</v>
          </cell>
          <cell r="AL60">
            <v>180</v>
          </cell>
          <cell r="AM60">
            <v>0.25351111111111113</v>
          </cell>
          <cell r="AN60">
            <v>204.98</v>
          </cell>
          <cell r="AO60">
            <v>229.96</v>
          </cell>
          <cell r="AP60">
            <v>254.94</v>
          </cell>
          <cell r="AQ60">
            <v>0</v>
          </cell>
          <cell r="AR60">
            <v>0</v>
          </cell>
          <cell r="AS60">
            <v>429.3</v>
          </cell>
        </row>
        <row r="61">
          <cell r="B61" t="str">
            <v>AC</v>
          </cell>
          <cell r="C61" t="str">
            <v>IMP</v>
          </cell>
          <cell r="D61" t="str">
            <v>BT</v>
          </cell>
          <cell r="E61" t="str">
            <v>P3</v>
          </cell>
          <cell r="F61">
            <v>40064</v>
          </cell>
          <cell r="G61">
            <v>41114</v>
          </cell>
          <cell r="H61" t="str">
            <v>A0D5WY1</v>
          </cell>
          <cell r="I61" t="str">
            <v>3KMHJS504</v>
          </cell>
          <cell r="J61">
            <v>0</v>
          </cell>
          <cell r="K61" t="str">
            <v>JS-504 Job Separator Tray</v>
          </cell>
          <cell r="L61">
            <v>500.32000000000005</v>
          </cell>
          <cell r="M61">
            <v>158</v>
          </cell>
          <cell r="N61">
            <v>164.32</v>
          </cell>
          <cell r="O61">
            <v>-0.1764705882352941</v>
          </cell>
          <cell r="P61">
            <v>139.672</v>
          </cell>
          <cell r="Q61">
            <v>167.48</v>
          </cell>
          <cell r="R61">
            <v>2108.5700000000002</v>
          </cell>
          <cell r="S61">
            <v>261.29000000000002</v>
          </cell>
          <cell r="T61">
            <v>0.37112021125952016</v>
          </cell>
          <cell r="U61">
            <v>202.34297600000002</v>
          </cell>
          <cell r="V61">
            <v>0.18791349594462831</v>
          </cell>
          <cell r="W61">
            <v>139.672</v>
          </cell>
          <cell r="X61">
            <v>0.53454782042940785</v>
          </cell>
          <cell r="Y61">
            <v>0</v>
          </cell>
          <cell r="Z61">
            <v>0</v>
          </cell>
          <cell r="AA61">
            <v>139.672</v>
          </cell>
          <cell r="AB61">
            <v>140</v>
          </cell>
          <cell r="AC61">
            <v>156</v>
          </cell>
          <cell r="AD61">
            <v>165</v>
          </cell>
          <cell r="AE61">
            <v>172.43</v>
          </cell>
          <cell r="AF61">
            <v>0.18997854201705044</v>
          </cell>
          <cell r="AG61">
            <v>4.7033578843588782E-2</v>
          </cell>
          <cell r="AH61">
            <v>177</v>
          </cell>
          <cell r="AI61">
            <v>180</v>
          </cell>
          <cell r="AJ61">
            <v>0.22404444444444446</v>
          </cell>
          <cell r="AK61">
            <v>183.5</v>
          </cell>
          <cell r="AL61">
            <v>187</v>
          </cell>
          <cell r="AM61">
            <v>0.25309090909090909</v>
          </cell>
          <cell r="AN61">
            <v>213</v>
          </cell>
          <cell r="AO61">
            <v>239</v>
          </cell>
          <cell r="AP61">
            <v>265</v>
          </cell>
          <cell r="AQ61">
            <v>0</v>
          </cell>
          <cell r="AR61">
            <v>0</v>
          </cell>
          <cell r="AS61">
            <v>500.32000000000005</v>
          </cell>
        </row>
        <row r="62">
          <cell r="B62" t="str">
            <v>AC</v>
          </cell>
          <cell r="C62" t="str">
            <v>IMP</v>
          </cell>
          <cell r="D62" t="str">
            <v>BT</v>
          </cell>
          <cell r="E62" t="str">
            <v>08</v>
          </cell>
          <cell r="F62">
            <v>39924</v>
          </cell>
          <cell r="G62">
            <v>40935</v>
          </cell>
          <cell r="H62" t="str">
            <v>A0D60Y0</v>
          </cell>
          <cell r="I62" t="str">
            <v>6KMFS609BKFIN_N</v>
          </cell>
          <cell r="J62" t="str">
            <v>changed to 08</v>
          </cell>
          <cell r="K62" t="str">
            <v>FS-609 Saddle Finisher</v>
          </cell>
          <cell r="L62">
            <v>3339</v>
          </cell>
          <cell r="M62">
            <v>1096</v>
          </cell>
          <cell r="N62">
            <v>1139.8400000000001</v>
          </cell>
          <cell r="O62">
            <v>0.28880902465808117</v>
          </cell>
          <cell r="P62">
            <v>1602.72</v>
          </cell>
          <cell r="Q62">
            <v>1161.76</v>
          </cell>
          <cell r="R62">
            <v>1254.7</v>
          </cell>
          <cell r="S62">
            <v>2003.4</v>
          </cell>
          <cell r="T62">
            <v>0.43104721972646498</v>
          </cell>
          <cell r="U62">
            <v>1551.4329600000001</v>
          </cell>
          <cell r="V62">
            <v>0.26529857919223265</v>
          </cell>
          <cell r="W62">
            <v>1602.72</v>
          </cell>
          <cell r="X62">
            <v>0.79999999999999993</v>
          </cell>
          <cell r="Y62">
            <v>0</v>
          </cell>
          <cell r="Z62">
            <v>0</v>
          </cell>
          <cell r="AA62">
            <v>1602.72</v>
          </cell>
          <cell r="AB62">
            <v>1603</v>
          </cell>
          <cell r="AC62">
            <v>1781</v>
          </cell>
          <cell r="AD62">
            <v>1880</v>
          </cell>
          <cell r="AE62">
            <v>1978.67</v>
          </cell>
          <cell r="AF62">
            <v>0.1900013645529573</v>
          </cell>
          <cell r="AG62">
            <v>0.42393628043079434</v>
          </cell>
          <cell r="AH62">
            <v>2200</v>
          </cell>
          <cell r="AI62">
            <v>2421</v>
          </cell>
          <cell r="AJ62">
            <v>0.33799256505576208</v>
          </cell>
          <cell r="AK62">
            <v>2641.5</v>
          </cell>
          <cell r="AL62">
            <v>2862</v>
          </cell>
          <cell r="AM62">
            <v>0.44</v>
          </cell>
          <cell r="AN62">
            <v>2981.25</v>
          </cell>
          <cell r="AO62">
            <v>3100.5</v>
          </cell>
          <cell r="AP62">
            <v>3219.75</v>
          </cell>
          <cell r="AQ62">
            <v>0</v>
          </cell>
          <cell r="AR62">
            <v>0</v>
          </cell>
          <cell r="AS62">
            <v>3339</v>
          </cell>
        </row>
        <row r="63">
          <cell r="B63" t="str">
            <v>AC</v>
          </cell>
          <cell r="C63" t="str">
            <v>IMP</v>
          </cell>
          <cell r="D63" t="str">
            <v>BT</v>
          </cell>
          <cell r="E63" t="str">
            <v>P3</v>
          </cell>
          <cell r="F63">
            <v>39924</v>
          </cell>
          <cell r="G63">
            <v>40935</v>
          </cell>
          <cell r="H63" t="str">
            <v>A0D8WY0</v>
          </cell>
          <cell r="I63" t="str">
            <v>6KMOC507OC_N</v>
          </cell>
          <cell r="J63" t="str">
            <v>x</v>
          </cell>
          <cell r="K63" t="str">
            <v>OC-507 Original Cover</v>
          </cell>
          <cell r="L63">
            <v>94.34</v>
          </cell>
          <cell r="M63">
            <v>29</v>
          </cell>
          <cell r="N63">
            <v>30.16</v>
          </cell>
          <cell r="O63">
            <v>-0.17647058823529416</v>
          </cell>
          <cell r="P63">
            <v>25.635999999999999</v>
          </cell>
          <cell r="Q63">
            <v>30.74</v>
          </cell>
          <cell r="R63">
            <v>33.200000000000003</v>
          </cell>
          <cell r="S63">
            <v>48.654000000000003</v>
          </cell>
          <cell r="T63">
            <v>0.38011263205491846</v>
          </cell>
          <cell r="U63">
            <v>37.677657600000003</v>
          </cell>
          <cell r="V63">
            <v>0.19952560957504967</v>
          </cell>
          <cell r="W63">
            <v>25.635999999999999</v>
          </cell>
          <cell r="X63">
            <v>0.52690426275331925</v>
          </cell>
          <cell r="Y63">
            <v>0</v>
          </cell>
          <cell r="Z63">
            <v>0</v>
          </cell>
          <cell r="AA63">
            <v>25.635999999999999</v>
          </cell>
          <cell r="AB63">
            <v>26</v>
          </cell>
          <cell r="AC63">
            <v>29</v>
          </cell>
          <cell r="AD63">
            <v>31</v>
          </cell>
          <cell r="AE63">
            <v>31.65</v>
          </cell>
          <cell r="AF63">
            <v>0.19001579778830963</v>
          </cell>
          <cell r="AG63">
            <v>4.7077409162717174E-2</v>
          </cell>
          <cell r="AH63">
            <v>33</v>
          </cell>
          <cell r="AI63">
            <v>34</v>
          </cell>
          <cell r="AJ63">
            <v>0.24600000000000002</v>
          </cell>
          <cell r="AK63">
            <v>34.5</v>
          </cell>
          <cell r="AL63">
            <v>35</v>
          </cell>
          <cell r="AM63">
            <v>0.26754285714285714</v>
          </cell>
          <cell r="AN63">
            <v>39.6</v>
          </cell>
          <cell r="AO63">
            <v>44.2</v>
          </cell>
          <cell r="AP63">
            <v>48.8</v>
          </cell>
          <cell r="AQ63">
            <v>0</v>
          </cell>
          <cell r="AR63">
            <v>0</v>
          </cell>
          <cell r="AS63">
            <v>94.34</v>
          </cell>
        </row>
        <row r="64">
          <cell r="B64" t="str">
            <v>AC</v>
          </cell>
          <cell r="C64" t="str">
            <v>IMP</v>
          </cell>
          <cell r="D64" t="str">
            <v>BT</v>
          </cell>
          <cell r="E64" t="str">
            <v>P3</v>
          </cell>
          <cell r="F64">
            <v>40056</v>
          </cell>
          <cell r="G64">
            <v>41081</v>
          </cell>
          <cell r="H64" t="str">
            <v>A0D9WY1</v>
          </cell>
          <cell r="I64" t="str">
            <v>3KMHMK713</v>
          </cell>
          <cell r="J64">
            <v>0</v>
          </cell>
          <cell r="K64" t="str">
            <v>MK-713 Banner Paper Guide</v>
          </cell>
          <cell r="L64">
            <v>845.88</v>
          </cell>
          <cell r="M64">
            <v>263</v>
          </cell>
          <cell r="N64">
            <v>273.52</v>
          </cell>
          <cell r="O64">
            <v>-0.1764705882352941</v>
          </cell>
          <cell r="P64">
            <v>232.49199999999999</v>
          </cell>
          <cell r="Q64">
            <v>278.77999999999997</v>
          </cell>
          <cell r="R64">
            <v>301.08</v>
          </cell>
          <cell r="S64">
            <v>401.84600000000006</v>
          </cell>
          <cell r="T64">
            <v>0.31934124017658522</v>
          </cell>
          <cell r="U64">
            <v>311.18954240000005</v>
          </cell>
          <cell r="V64">
            <v>0.12105015518670612</v>
          </cell>
          <cell r="W64">
            <v>232.49199999999999</v>
          </cell>
          <cell r="X64">
            <v>0.57855994584990256</v>
          </cell>
          <cell r="Y64">
            <v>0</v>
          </cell>
          <cell r="Z64">
            <v>0</v>
          </cell>
          <cell r="AA64">
            <v>232.49199999999999</v>
          </cell>
          <cell r="AB64">
            <v>233</v>
          </cell>
          <cell r="AC64">
            <v>259</v>
          </cell>
          <cell r="AD64">
            <v>274</v>
          </cell>
          <cell r="AE64">
            <v>287.02999999999997</v>
          </cell>
          <cell r="AF64">
            <v>0.19000801309967594</v>
          </cell>
          <cell r="AG64">
            <v>4.7068250705501143E-2</v>
          </cell>
          <cell r="AH64">
            <v>294</v>
          </cell>
          <cell r="AI64">
            <v>299</v>
          </cell>
          <cell r="AJ64">
            <v>0.22243478260869567</v>
          </cell>
          <cell r="AK64">
            <v>304.5</v>
          </cell>
          <cell r="AL64">
            <v>310</v>
          </cell>
          <cell r="AM64">
            <v>0.25002580645161293</v>
          </cell>
          <cell r="AN64">
            <v>353.59</v>
          </cell>
          <cell r="AO64">
            <v>397.18</v>
          </cell>
          <cell r="AP64">
            <v>440.77</v>
          </cell>
          <cell r="AQ64">
            <v>0</v>
          </cell>
          <cell r="AR64">
            <v>0</v>
          </cell>
          <cell r="AS64">
            <v>845.88</v>
          </cell>
        </row>
        <row r="65">
          <cell r="B65" t="str">
            <v>AC</v>
          </cell>
          <cell r="C65" t="str">
            <v>IMP</v>
          </cell>
          <cell r="D65" t="str">
            <v>BT</v>
          </cell>
          <cell r="E65" t="str">
            <v>P3</v>
          </cell>
          <cell r="F65">
            <v>39924</v>
          </cell>
          <cell r="G65">
            <v>40935</v>
          </cell>
          <cell r="H65" t="str">
            <v>A0DCWY0</v>
          </cell>
          <cell r="I65" t="str">
            <v>3KMHMK711</v>
          </cell>
          <cell r="J65" t="str">
            <v>x</v>
          </cell>
          <cell r="K65" t="str">
            <v>MK-711 Option Connection</v>
          </cell>
          <cell r="L65">
            <v>212</v>
          </cell>
          <cell r="M65">
            <v>51</v>
          </cell>
          <cell r="N65">
            <v>53.04</v>
          </cell>
          <cell r="O65">
            <v>-0.17647058823529421</v>
          </cell>
          <cell r="P65">
            <v>45.083999999999996</v>
          </cell>
          <cell r="Q65">
            <v>54.06</v>
          </cell>
          <cell r="R65">
            <v>58.38</v>
          </cell>
          <cell r="S65">
            <v>128.048</v>
          </cell>
          <cell r="T65">
            <v>0.58578033237535931</v>
          </cell>
          <cell r="U65">
            <v>99.1603712</v>
          </cell>
          <cell r="V65">
            <v>0.4651089002780982</v>
          </cell>
          <cell r="W65">
            <v>45.083999999999996</v>
          </cell>
          <cell r="X65">
            <v>0.35208671748094461</v>
          </cell>
          <cell r="Y65">
            <v>0</v>
          </cell>
          <cell r="Z65">
            <v>0</v>
          </cell>
          <cell r="AA65">
            <v>45.083999999999996</v>
          </cell>
          <cell r="AB65">
            <v>46</v>
          </cell>
          <cell r="AC65">
            <v>51</v>
          </cell>
          <cell r="AD65">
            <v>54</v>
          </cell>
          <cell r="AE65">
            <v>55.66</v>
          </cell>
          <cell r="AF65">
            <v>0.19001077973409991</v>
          </cell>
          <cell r="AG65">
            <v>4.7071505569529243E-2</v>
          </cell>
          <cell r="AH65">
            <v>58</v>
          </cell>
          <cell r="AI65">
            <v>59</v>
          </cell>
          <cell r="AJ65">
            <v>0.23586440677966108</v>
          </cell>
          <cell r="AK65">
            <v>60</v>
          </cell>
          <cell r="AL65">
            <v>61</v>
          </cell>
          <cell r="AM65">
            <v>0.2609180327868853</v>
          </cell>
          <cell r="AN65">
            <v>69.23</v>
          </cell>
          <cell r="AO65">
            <v>77.459999999999994</v>
          </cell>
          <cell r="AP65">
            <v>85.69</v>
          </cell>
          <cell r="AQ65">
            <v>0</v>
          </cell>
          <cell r="AR65">
            <v>0</v>
          </cell>
          <cell r="AS65">
            <v>212</v>
          </cell>
        </row>
        <row r="66">
          <cell r="B66" t="str">
            <v>AC</v>
          </cell>
          <cell r="C66" t="str">
            <v>IMP</v>
          </cell>
          <cell r="D66" t="str">
            <v>BT</v>
          </cell>
          <cell r="E66" t="str">
            <v>08</v>
          </cell>
          <cell r="F66">
            <v>39924</v>
          </cell>
          <cell r="G66">
            <v>40935</v>
          </cell>
          <cell r="H66" t="str">
            <v>A0DHWY1</v>
          </cell>
          <cell r="I66" t="str">
            <v>6KMPK515PK_N</v>
          </cell>
          <cell r="J66" t="str">
            <v>changed to 08</v>
          </cell>
          <cell r="K66" t="str">
            <v>PK-515 Punch Kit for FS-519</v>
          </cell>
          <cell r="L66">
            <v>556.5</v>
          </cell>
          <cell r="M66">
            <v>179</v>
          </cell>
          <cell r="N66">
            <v>186.16</v>
          </cell>
          <cell r="O66">
            <v>0.25074458665378735</v>
          </cell>
          <cell r="P66">
            <v>248.46</v>
          </cell>
          <cell r="Q66">
            <v>189.74</v>
          </cell>
          <cell r="R66">
            <v>204.92</v>
          </cell>
          <cell r="S66">
            <v>310.58000000000004</v>
          </cell>
          <cell r="T66">
            <v>0.40060531908043023</v>
          </cell>
          <cell r="U66">
            <v>240.51315200000002</v>
          </cell>
          <cell r="V66">
            <v>0.22598827360592746</v>
          </cell>
          <cell r="W66">
            <v>248.46</v>
          </cell>
          <cell r="X66">
            <v>0.79998712087062906</v>
          </cell>
          <cell r="Y66">
            <v>0</v>
          </cell>
          <cell r="Z66">
            <v>0</v>
          </cell>
          <cell r="AA66">
            <v>248.46</v>
          </cell>
          <cell r="AB66">
            <v>249</v>
          </cell>
          <cell r="AC66">
            <v>277</v>
          </cell>
          <cell r="AD66">
            <v>292</v>
          </cell>
          <cell r="AE66">
            <v>306.74</v>
          </cell>
          <cell r="AF66">
            <v>0.18999804394601291</v>
          </cell>
          <cell r="AG66">
            <v>0.39310164960552912</v>
          </cell>
          <cell r="AH66">
            <v>342</v>
          </cell>
          <cell r="AI66">
            <v>376</v>
          </cell>
          <cell r="AJ66">
            <v>0.33920212765957447</v>
          </cell>
          <cell r="AK66">
            <v>410</v>
          </cell>
          <cell r="AL66">
            <v>444</v>
          </cell>
          <cell r="AM66">
            <v>0.4404054054054054</v>
          </cell>
          <cell r="AN66">
            <v>472.13</v>
          </cell>
          <cell r="AO66">
            <v>500.26</v>
          </cell>
          <cell r="AP66">
            <v>528.39</v>
          </cell>
          <cell r="AQ66">
            <v>0</v>
          </cell>
          <cell r="AR66">
            <v>0</v>
          </cell>
          <cell r="AS66">
            <v>556.5</v>
          </cell>
        </row>
        <row r="67">
          <cell r="B67" t="str">
            <v>AC</v>
          </cell>
          <cell r="C67" t="str">
            <v>IMP</v>
          </cell>
          <cell r="D67" t="str">
            <v>BT</v>
          </cell>
          <cell r="E67" t="str">
            <v>P3</v>
          </cell>
          <cell r="F67">
            <v>39924</v>
          </cell>
          <cell r="G67">
            <v>40935</v>
          </cell>
          <cell r="H67" t="str">
            <v>A0DPWW0</v>
          </cell>
          <cell r="I67" t="str">
            <v>3KMEK603USBHK</v>
          </cell>
          <cell r="J67" t="str">
            <v>x</v>
          </cell>
          <cell r="K67" t="str">
            <v>EK-603 USB Host Kit</v>
          </cell>
          <cell r="L67">
            <v>200.34</v>
          </cell>
          <cell r="M67">
            <v>61</v>
          </cell>
          <cell r="N67">
            <v>63.440000000000005</v>
          </cell>
          <cell r="O67">
            <v>-0.17647058823529421</v>
          </cell>
          <cell r="P67">
            <v>53.923999999999999</v>
          </cell>
          <cell r="Q67">
            <v>64.66</v>
          </cell>
          <cell r="R67">
            <v>69.83</v>
          </cell>
          <cell r="S67">
            <v>111.30000000000001</v>
          </cell>
          <cell r="T67">
            <v>0.43000898472596588</v>
          </cell>
          <cell r="U67">
            <v>86.190720000000013</v>
          </cell>
          <cell r="V67">
            <v>0.26395788316886093</v>
          </cell>
          <cell r="W67">
            <v>53.923999999999999</v>
          </cell>
          <cell r="X67">
            <v>0.48449236298292897</v>
          </cell>
          <cell r="Y67">
            <v>0</v>
          </cell>
          <cell r="Z67">
            <v>0</v>
          </cell>
          <cell r="AA67">
            <v>53.923999999999999</v>
          </cell>
          <cell r="AB67">
            <v>54</v>
          </cell>
          <cell r="AC67">
            <v>60</v>
          </cell>
          <cell r="AD67">
            <v>64</v>
          </cell>
          <cell r="AE67">
            <v>66.569999999999993</v>
          </cell>
          <cell r="AF67">
            <v>0.18996544990235834</v>
          </cell>
          <cell r="AG67">
            <v>4.7018176355715618E-2</v>
          </cell>
          <cell r="AH67">
            <v>69</v>
          </cell>
          <cell r="AI67">
            <v>70</v>
          </cell>
          <cell r="AJ67">
            <v>0.22965714285714287</v>
          </cell>
          <cell r="AK67">
            <v>71</v>
          </cell>
          <cell r="AL67">
            <v>72</v>
          </cell>
          <cell r="AM67">
            <v>0.25105555555555559</v>
          </cell>
          <cell r="AN67">
            <v>82.09</v>
          </cell>
          <cell r="AO67">
            <v>92.18</v>
          </cell>
          <cell r="AP67">
            <v>102.27</v>
          </cell>
          <cell r="AQ67">
            <v>0</v>
          </cell>
          <cell r="AR67">
            <v>0</v>
          </cell>
          <cell r="AS67">
            <v>200.34</v>
          </cell>
        </row>
        <row r="68">
          <cell r="B68" t="str">
            <v>AC</v>
          </cell>
          <cell r="C68" t="str">
            <v>IMP</v>
          </cell>
          <cell r="D68" t="str">
            <v>BT</v>
          </cell>
          <cell r="E68" t="str">
            <v>P3</v>
          </cell>
          <cell r="F68">
            <v>39924</v>
          </cell>
          <cell r="G68">
            <v>40946</v>
          </cell>
          <cell r="H68" t="str">
            <v>A0DRWW0</v>
          </cell>
          <cell r="I68" t="str">
            <v>6KMFS520STPFN_N</v>
          </cell>
          <cell r="J68">
            <v>0</v>
          </cell>
          <cell r="K68" t="str">
            <v>FS-520 Staple Finisher</v>
          </cell>
          <cell r="L68">
            <v>3172.5800000000004</v>
          </cell>
          <cell r="M68">
            <v>876</v>
          </cell>
          <cell r="N68">
            <v>911.04000000000008</v>
          </cell>
          <cell r="O68">
            <v>-0.17647058823529418</v>
          </cell>
          <cell r="P68">
            <v>774.38400000000001</v>
          </cell>
          <cell r="Q68">
            <v>928.56</v>
          </cell>
          <cell r="R68">
            <v>1002.84</v>
          </cell>
          <cell r="S68">
            <v>1431.7844</v>
          </cell>
          <cell r="T68">
            <v>0.36370308267082663</v>
          </cell>
          <cell r="U68">
            <v>1108.77383936</v>
          </cell>
          <cell r="V68">
            <v>0.17833559229187326</v>
          </cell>
          <cell r="W68">
            <v>774.38400000000001</v>
          </cell>
          <cell r="X68">
            <v>0.54085237972979727</v>
          </cell>
          <cell r="Y68">
            <v>0</v>
          </cell>
          <cell r="Z68">
            <v>0</v>
          </cell>
          <cell r="AA68">
            <v>774.38400000000001</v>
          </cell>
          <cell r="AB68">
            <v>775</v>
          </cell>
          <cell r="AC68">
            <v>861</v>
          </cell>
          <cell r="AD68">
            <v>909</v>
          </cell>
          <cell r="AE68">
            <v>956.03</v>
          </cell>
          <cell r="AF68">
            <v>0.19000031379768414</v>
          </cell>
          <cell r="AG68">
            <v>4.705919270315774E-2</v>
          </cell>
          <cell r="AH68">
            <v>976</v>
          </cell>
          <cell r="AI68">
            <v>995</v>
          </cell>
          <cell r="AJ68">
            <v>0.22172462311557786</v>
          </cell>
          <cell r="AK68">
            <v>1014</v>
          </cell>
          <cell r="AL68">
            <v>1033</v>
          </cell>
          <cell r="AM68">
            <v>0.25035430784123908</v>
          </cell>
          <cell r="AN68">
            <v>1178.08</v>
          </cell>
          <cell r="AO68">
            <v>1323.16</v>
          </cell>
          <cell r="AP68">
            <v>1468.24</v>
          </cell>
          <cell r="AQ68">
            <v>0</v>
          </cell>
          <cell r="AR68">
            <v>0</v>
          </cell>
          <cell r="AS68">
            <v>3172.5800000000004</v>
          </cell>
        </row>
        <row r="69">
          <cell r="B69" t="str">
            <v>MB</v>
          </cell>
          <cell r="C69" t="str">
            <v>IMP</v>
          </cell>
          <cell r="D69" t="str">
            <v>BT</v>
          </cell>
          <cell r="E69" t="str">
            <v>P3</v>
          </cell>
          <cell r="F69">
            <v>40056</v>
          </cell>
          <cell r="G69">
            <v>41081</v>
          </cell>
          <cell r="H69" t="str">
            <v>A0ED011</v>
          </cell>
          <cell r="I69" t="str">
            <v>9KMBHC360_N</v>
          </cell>
          <cell r="J69">
            <v>0</v>
          </cell>
          <cell r="K69" t="str">
            <v>bizhub C360</v>
          </cell>
          <cell r="L69">
            <v>14702.04</v>
          </cell>
          <cell r="M69">
            <v>2888</v>
          </cell>
          <cell r="N69">
            <v>3003.52</v>
          </cell>
          <cell r="O69">
            <v>-0.17647058823529424</v>
          </cell>
          <cell r="P69">
            <v>2552.9919999999997</v>
          </cell>
          <cell r="Q69">
            <v>3061.28</v>
          </cell>
          <cell r="R69">
            <v>3306.18</v>
          </cell>
          <cell r="S69">
            <v>6960.6</v>
          </cell>
          <cell r="T69">
            <v>0.56849696865212773</v>
          </cell>
          <cell r="U69">
            <v>4872</v>
          </cell>
          <cell r="V69">
            <v>0.38351395730706078</v>
          </cell>
          <cell r="W69">
            <v>2552.9919999999997</v>
          </cell>
          <cell r="X69">
            <v>0.36677757664569138</v>
          </cell>
          <cell r="Y69">
            <v>150</v>
          </cell>
          <cell r="Z69">
            <v>300</v>
          </cell>
          <cell r="AA69">
            <v>2552.9919999999997</v>
          </cell>
          <cell r="AB69">
            <v>2553</v>
          </cell>
          <cell r="AC69">
            <v>2837</v>
          </cell>
          <cell r="AD69">
            <v>2995</v>
          </cell>
          <cell r="AE69">
            <v>3151.84</v>
          </cell>
          <cell r="AF69">
            <v>0.1899994923600184</v>
          </cell>
          <cell r="AG69">
            <v>4.7058226305903901E-2</v>
          </cell>
          <cell r="AH69">
            <v>3215</v>
          </cell>
          <cell r="AI69">
            <v>3278</v>
          </cell>
          <cell r="AJ69">
            <v>0.22117388651616848</v>
          </cell>
          <cell r="AK69">
            <v>3341</v>
          </cell>
          <cell r="AL69">
            <v>3404</v>
          </cell>
          <cell r="AM69">
            <v>0.25000235017626332</v>
          </cell>
          <cell r="AN69">
            <v>3882.68</v>
          </cell>
          <cell r="AO69">
            <v>4361.3599999999997</v>
          </cell>
          <cell r="AP69">
            <v>4840.04</v>
          </cell>
          <cell r="AQ69">
            <v>0</v>
          </cell>
          <cell r="AR69">
            <v>488</v>
          </cell>
          <cell r="AS69">
            <v>14702.04</v>
          </cell>
        </row>
        <row r="70">
          <cell r="B70" t="str">
            <v>MB</v>
          </cell>
          <cell r="C70" t="str">
            <v>IMP</v>
          </cell>
          <cell r="D70" t="str">
            <v>BT</v>
          </cell>
          <cell r="E70" t="str">
            <v>P3</v>
          </cell>
          <cell r="F70">
            <v>40056</v>
          </cell>
          <cell r="G70">
            <v>41081</v>
          </cell>
          <cell r="H70" t="str">
            <v>A0ED012</v>
          </cell>
          <cell r="I70" t="str">
            <v>9KMBHC280_N</v>
          </cell>
          <cell r="J70">
            <v>0</v>
          </cell>
          <cell r="K70" t="str">
            <v>bizhub C280</v>
          </cell>
          <cell r="L70">
            <v>11140.2</v>
          </cell>
          <cell r="M70">
            <v>2197</v>
          </cell>
          <cell r="N70">
            <v>2284.88</v>
          </cell>
          <cell r="O70">
            <v>-0.1764705882352941</v>
          </cell>
          <cell r="P70">
            <v>1942.1480000000001</v>
          </cell>
          <cell r="Q70">
            <v>2328.8200000000002</v>
          </cell>
          <cell r="R70">
            <v>2515.13</v>
          </cell>
          <cell r="S70">
            <v>5076</v>
          </cell>
          <cell r="T70">
            <v>0.54986603624901498</v>
          </cell>
          <cell r="U70">
            <v>3553</v>
          </cell>
          <cell r="V70">
            <v>0.35691528285955526</v>
          </cell>
          <cell r="W70">
            <v>1942.1480000000001</v>
          </cell>
          <cell r="X70">
            <v>0.38261386918833729</v>
          </cell>
          <cell r="Y70">
            <v>150</v>
          </cell>
          <cell r="Z70">
            <v>300</v>
          </cell>
          <cell r="AA70">
            <v>1942.1480000000001</v>
          </cell>
          <cell r="AB70">
            <v>1943</v>
          </cell>
          <cell r="AC70">
            <v>2158</v>
          </cell>
          <cell r="AD70">
            <v>2278</v>
          </cell>
          <cell r="AE70">
            <v>2397.71</v>
          </cell>
          <cell r="AF70">
            <v>0.18999879051261406</v>
          </cell>
          <cell r="AG70">
            <v>4.7057400603075401E-2</v>
          </cell>
          <cell r="AH70">
            <v>2446</v>
          </cell>
          <cell r="AI70">
            <v>2494</v>
          </cell>
          <cell r="AJ70">
            <v>0.22127185244587003</v>
          </cell>
          <cell r="AK70">
            <v>2542</v>
          </cell>
          <cell r="AL70">
            <v>2590</v>
          </cell>
          <cell r="AM70">
            <v>0.25013590733590729</v>
          </cell>
          <cell r="AN70">
            <v>2954.04</v>
          </cell>
          <cell r="AO70">
            <v>3318.08</v>
          </cell>
          <cell r="AP70">
            <v>3682.12</v>
          </cell>
          <cell r="AQ70">
            <v>0</v>
          </cell>
          <cell r="AR70">
            <v>472</v>
          </cell>
          <cell r="AS70">
            <v>11140.2</v>
          </cell>
        </row>
        <row r="71">
          <cell r="B71" t="str">
            <v>MB</v>
          </cell>
          <cell r="C71" t="str">
            <v>IMP</v>
          </cell>
          <cell r="D71" t="str">
            <v>BT</v>
          </cell>
          <cell r="E71" t="str">
            <v>P3</v>
          </cell>
          <cell r="F71">
            <v>40056</v>
          </cell>
          <cell r="G71">
            <v>41067</v>
          </cell>
          <cell r="H71" t="str">
            <v>A0ED013</v>
          </cell>
          <cell r="I71" t="str">
            <v>9KMBHC220_N</v>
          </cell>
          <cell r="J71">
            <v>0</v>
          </cell>
          <cell r="K71" t="str">
            <v>bizhub C220</v>
          </cell>
          <cell r="L71">
            <v>9439.9500000000007</v>
          </cell>
          <cell r="M71">
            <v>1761</v>
          </cell>
          <cell r="N71">
            <v>1831.44</v>
          </cell>
          <cell r="O71">
            <v>-0.17647058823529421</v>
          </cell>
          <cell r="P71">
            <v>1556.7239999999999</v>
          </cell>
          <cell r="Q71">
            <v>1866.66</v>
          </cell>
          <cell r="R71">
            <v>2015.99</v>
          </cell>
          <cell r="S71">
            <v>3594.7000000000003</v>
          </cell>
          <cell r="T71">
            <v>0.49051659387431501</v>
          </cell>
          <cell r="U71">
            <v>2516</v>
          </cell>
          <cell r="V71">
            <v>0.27208267090620031</v>
          </cell>
          <cell r="W71">
            <v>1556.7239999999999</v>
          </cell>
          <cell r="X71">
            <v>0.43306089520683222</v>
          </cell>
          <cell r="Y71">
            <v>150</v>
          </cell>
          <cell r="Z71">
            <v>300</v>
          </cell>
          <cell r="AA71">
            <v>1556.7239999999999</v>
          </cell>
          <cell r="AB71">
            <v>1557</v>
          </cell>
          <cell r="AC71">
            <v>1730</v>
          </cell>
          <cell r="AD71">
            <v>1826</v>
          </cell>
          <cell r="AE71">
            <v>1921.88</v>
          </cell>
          <cell r="AF71">
            <v>0.18999937561138061</v>
          </cell>
          <cell r="AG71">
            <v>4.7058088954565348E-2</v>
          </cell>
          <cell r="AH71">
            <v>1961</v>
          </cell>
          <cell r="AI71">
            <v>1999</v>
          </cell>
          <cell r="AJ71">
            <v>0.22124862431215611</v>
          </cell>
          <cell r="AK71">
            <v>2037.5</v>
          </cell>
          <cell r="AL71">
            <v>2076</v>
          </cell>
          <cell r="AM71">
            <v>0.25013294797687863</v>
          </cell>
          <cell r="AN71">
            <v>2367.79</v>
          </cell>
          <cell r="AO71">
            <v>2659.58</v>
          </cell>
          <cell r="AP71">
            <v>2951.37</v>
          </cell>
          <cell r="AQ71">
            <v>0</v>
          </cell>
          <cell r="AR71">
            <v>443</v>
          </cell>
          <cell r="AS71">
            <v>9439.9500000000007</v>
          </cell>
        </row>
        <row r="72">
          <cell r="B72" t="str">
            <v>MB</v>
          </cell>
          <cell r="C72" t="str">
            <v>IMP</v>
          </cell>
          <cell r="D72" t="str">
            <v>BT</v>
          </cell>
          <cell r="E72" t="str">
            <v>08</v>
          </cell>
          <cell r="F72">
            <v>40547</v>
          </cell>
          <cell r="G72">
            <v>40935</v>
          </cell>
          <cell r="H72" t="str">
            <v>A0ED015</v>
          </cell>
          <cell r="I72" t="str">
            <v>9KMBHC360_N</v>
          </cell>
          <cell r="J72">
            <v>0</v>
          </cell>
          <cell r="K72" t="str">
            <v>bizhub C360 GSA</v>
          </cell>
          <cell r="L72">
            <v>14702.04</v>
          </cell>
          <cell r="M72">
            <v>2888</v>
          </cell>
          <cell r="N72">
            <v>3003.52</v>
          </cell>
          <cell r="O72">
            <v>0.38356709807446815</v>
          </cell>
          <cell r="P72">
            <v>4872.42</v>
          </cell>
          <cell r="Q72">
            <v>3061.28</v>
          </cell>
          <cell r="R72">
            <v>3306.18</v>
          </cell>
          <cell r="S72">
            <v>6960.6</v>
          </cell>
          <cell r="T72">
            <v>0.56849696865212773</v>
          </cell>
          <cell r="U72">
            <v>4872</v>
          </cell>
          <cell r="V72">
            <v>0.38351395730706078</v>
          </cell>
          <cell r="W72">
            <v>4872.42</v>
          </cell>
          <cell r="X72">
            <v>0.7</v>
          </cell>
          <cell r="Y72">
            <v>150</v>
          </cell>
          <cell r="Z72">
            <v>300</v>
          </cell>
          <cell r="AA72">
            <v>4872.42</v>
          </cell>
          <cell r="AB72">
            <v>4873</v>
          </cell>
          <cell r="AC72">
            <v>5942</v>
          </cell>
          <cell r="AD72">
            <v>6345</v>
          </cell>
          <cell r="AE72">
            <v>6584.35</v>
          </cell>
          <cell r="AF72">
            <v>0.25999984812471999</v>
          </cell>
          <cell r="AG72">
            <v>0.5438395589541869</v>
          </cell>
          <cell r="AH72">
            <v>6863</v>
          </cell>
          <cell r="AI72">
            <v>7614</v>
          </cell>
          <cell r="AJ72">
            <v>0.36007092198581558</v>
          </cell>
          <cell r="AK72">
            <v>8400.7199999999993</v>
          </cell>
          <cell r="AL72">
            <v>9480</v>
          </cell>
          <cell r="AM72">
            <v>0.48603164556962025</v>
          </cell>
          <cell r="AN72">
            <v>10785.51</v>
          </cell>
          <cell r="AO72">
            <v>12091.02</v>
          </cell>
          <cell r="AP72">
            <v>13396.53</v>
          </cell>
          <cell r="AQ72">
            <v>0</v>
          </cell>
          <cell r="AR72">
            <v>488</v>
          </cell>
          <cell r="AS72">
            <v>14702.04</v>
          </cell>
        </row>
        <row r="73">
          <cell r="B73" t="str">
            <v>MB</v>
          </cell>
          <cell r="C73" t="str">
            <v>IMP</v>
          </cell>
          <cell r="D73" t="str">
            <v>BT</v>
          </cell>
          <cell r="E73" t="str">
            <v>08</v>
          </cell>
          <cell r="F73">
            <v>40547</v>
          </cell>
          <cell r="G73">
            <v>40935</v>
          </cell>
          <cell r="H73" t="str">
            <v>A0ED017</v>
          </cell>
          <cell r="I73" t="str">
            <v>9KMBHC280_N</v>
          </cell>
          <cell r="J73">
            <v>0</v>
          </cell>
          <cell r="K73" t="str">
            <v>bizhub C280 GSA</v>
          </cell>
          <cell r="L73">
            <v>11140.2</v>
          </cell>
          <cell r="M73">
            <v>2197</v>
          </cell>
          <cell r="N73">
            <v>2284.88</v>
          </cell>
          <cell r="O73">
            <v>0.3569514803557356</v>
          </cell>
          <cell r="P73">
            <v>3553.2</v>
          </cell>
          <cell r="Q73">
            <v>2328.8200000000002</v>
          </cell>
          <cell r="R73">
            <v>2515.13</v>
          </cell>
          <cell r="S73">
            <v>5076</v>
          </cell>
          <cell r="T73">
            <v>0.54986603624901498</v>
          </cell>
          <cell r="U73">
            <v>3553</v>
          </cell>
          <cell r="V73">
            <v>0.35691528285955526</v>
          </cell>
          <cell r="W73">
            <v>3553.2</v>
          </cell>
          <cell r="X73">
            <v>0.7</v>
          </cell>
          <cell r="Y73">
            <v>150</v>
          </cell>
          <cell r="Z73">
            <v>300</v>
          </cell>
          <cell r="AA73">
            <v>3553.2</v>
          </cell>
          <cell r="AB73">
            <v>3554</v>
          </cell>
          <cell r="AC73">
            <v>4334</v>
          </cell>
          <cell r="AD73">
            <v>4628</v>
          </cell>
          <cell r="AE73">
            <v>4801.62</v>
          </cell>
          <cell r="AF73">
            <v>0.25999975008434656</v>
          </cell>
          <cell r="AG73">
            <v>0.52414393475535337</v>
          </cell>
          <cell r="AH73">
            <v>5005</v>
          </cell>
          <cell r="AI73">
            <v>5552</v>
          </cell>
          <cell r="AJ73">
            <v>0.36001440922190203</v>
          </cell>
          <cell r="AK73">
            <v>6126.21</v>
          </cell>
          <cell r="AL73">
            <v>6913</v>
          </cell>
          <cell r="AM73">
            <v>0.48601186170982208</v>
          </cell>
          <cell r="AN73">
            <v>7969.8</v>
          </cell>
          <cell r="AO73">
            <v>9026.6</v>
          </cell>
          <cell r="AP73">
            <v>10083.4</v>
          </cell>
          <cell r="AQ73">
            <v>0</v>
          </cell>
          <cell r="AR73">
            <v>472</v>
          </cell>
          <cell r="AS73">
            <v>11140.2</v>
          </cell>
        </row>
        <row r="74">
          <cell r="B74" t="str">
            <v>AC</v>
          </cell>
          <cell r="C74" t="str">
            <v>IMP</v>
          </cell>
          <cell r="D74" t="str">
            <v>BT</v>
          </cell>
          <cell r="E74" t="str">
            <v>P3</v>
          </cell>
          <cell r="F74">
            <v>39924</v>
          </cell>
          <cell r="G74">
            <v>40935</v>
          </cell>
          <cell r="H74" t="str">
            <v>A0EN0Y0</v>
          </cell>
          <cell r="I74" t="str">
            <v>6KMADUAD505_N</v>
          </cell>
          <cell r="J74">
            <v>0</v>
          </cell>
          <cell r="K74" t="str">
            <v>AD-505 Automatic Duplex Unit</v>
          </cell>
          <cell r="L74">
            <v>244.86</v>
          </cell>
          <cell r="M74">
            <v>77</v>
          </cell>
          <cell r="N74">
            <v>80.08</v>
          </cell>
          <cell r="O74">
            <v>-0.17647058823529413</v>
          </cell>
          <cell r="P74">
            <v>68.067999999999998</v>
          </cell>
          <cell r="Q74">
            <v>81.62</v>
          </cell>
          <cell r="R74">
            <v>88.15</v>
          </cell>
          <cell r="S74">
            <v>133.56</v>
          </cell>
          <cell r="T74">
            <v>0.40041928721174008</v>
          </cell>
          <cell r="U74">
            <v>103.428864</v>
          </cell>
          <cell r="V74">
            <v>0.22574804650276353</v>
          </cell>
          <cell r="W74">
            <v>68.067999999999998</v>
          </cell>
          <cell r="X74">
            <v>0.50964360587002089</v>
          </cell>
          <cell r="Y74">
            <v>0</v>
          </cell>
          <cell r="Z74">
            <v>0</v>
          </cell>
          <cell r="AA74">
            <v>68.067999999999998</v>
          </cell>
          <cell r="AB74">
            <v>69</v>
          </cell>
          <cell r="AC74">
            <v>76</v>
          </cell>
          <cell r="AD74">
            <v>81</v>
          </cell>
          <cell r="AE74">
            <v>84.03</v>
          </cell>
          <cell r="AF74">
            <v>0.18995596810662863</v>
          </cell>
          <cell r="AG74">
            <v>4.7007021301916016E-2</v>
          </cell>
          <cell r="AH74">
            <v>87</v>
          </cell>
          <cell r="AI74">
            <v>88</v>
          </cell>
          <cell r="AJ74">
            <v>0.22650000000000003</v>
          </cell>
          <cell r="AK74">
            <v>89.5</v>
          </cell>
          <cell r="AL74">
            <v>91</v>
          </cell>
          <cell r="AM74">
            <v>0.252</v>
          </cell>
          <cell r="AN74">
            <v>103.7</v>
          </cell>
          <cell r="AO74">
            <v>116.4</v>
          </cell>
          <cell r="AP74">
            <v>129.1</v>
          </cell>
          <cell r="AQ74">
            <v>0</v>
          </cell>
          <cell r="AR74">
            <v>0</v>
          </cell>
          <cell r="AS74">
            <v>244.86</v>
          </cell>
        </row>
        <row r="75">
          <cell r="B75" t="str">
            <v>AC</v>
          </cell>
          <cell r="C75" t="str">
            <v>IMP</v>
          </cell>
          <cell r="D75" t="str">
            <v>BT</v>
          </cell>
          <cell r="E75" t="str">
            <v>P3</v>
          </cell>
          <cell r="F75">
            <v>39924</v>
          </cell>
          <cell r="G75">
            <v>40935</v>
          </cell>
          <cell r="H75" t="str">
            <v>A0ER0Y0</v>
          </cell>
          <cell r="I75" t="str">
            <v>3KMHOC508</v>
          </cell>
          <cell r="J75">
            <v>0</v>
          </cell>
          <cell r="K75" t="str">
            <v>OC-508 Original Cover</v>
          </cell>
          <cell r="L75">
            <v>94.34</v>
          </cell>
          <cell r="M75">
            <v>29</v>
          </cell>
          <cell r="N75">
            <v>30.16</v>
          </cell>
          <cell r="O75">
            <v>-0.17647058823529416</v>
          </cell>
          <cell r="P75">
            <v>25.635999999999999</v>
          </cell>
          <cell r="Q75">
            <v>30.74</v>
          </cell>
          <cell r="R75">
            <v>33.200000000000003</v>
          </cell>
          <cell r="S75">
            <v>48.654000000000003</v>
          </cell>
          <cell r="T75">
            <v>0.38011263205491846</v>
          </cell>
          <cell r="U75">
            <v>37.677657600000003</v>
          </cell>
          <cell r="V75">
            <v>0.19952560957504967</v>
          </cell>
          <cell r="W75">
            <v>25.635999999999999</v>
          </cell>
          <cell r="X75">
            <v>0.52690426275331925</v>
          </cell>
          <cell r="Y75">
            <v>0</v>
          </cell>
          <cell r="Z75">
            <v>0</v>
          </cell>
          <cell r="AA75">
            <v>25.635999999999999</v>
          </cell>
          <cell r="AB75">
            <v>26</v>
          </cell>
          <cell r="AC75">
            <v>29</v>
          </cell>
          <cell r="AD75">
            <v>31</v>
          </cell>
          <cell r="AE75">
            <v>31.65</v>
          </cell>
          <cell r="AF75">
            <v>0.19001579778830963</v>
          </cell>
          <cell r="AG75">
            <v>4.7077409162717174E-2</v>
          </cell>
          <cell r="AH75">
            <v>33</v>
          </cell>
          <cell r="AI75">
            <v>34</v>
          </cell>
          <cell r="AJ75">
            <v>0.24600000000000002</v>
          </cell>
          <cell r="AK75">
            <v>34.5</v>
          </cell>
          <cell r="AL75">
            <v>35</v>
          </cell>
          <cell r="AM75">
            <v>0.26754285714285714</v>
          </cell>
          <cell r="AN75">
            <v>39.6</v>
          </cell>
          <cell r="AO75">
            <v>44.2</v>
          </cell>
          <cell r="AP75">
            <v>48.8</v>
          </cell>
          <cell r="AQ75">
            <v>0</v>
          </cell>
          <cell r="AR75">
            <v>0</v>
          </cell>
          <cell r="AS75">
            <v>94.34</v>
          </cell>
        </row>
        <row r="76">
          <cell r="B76" t="str">
            <v>AC</v>
          </cell>
          <cell r="C76" t="str">
            <v>IMP</v>
          </cell>
          <cell r="D76" t="str">
            <v>BT</v>
          </cell>
          <cell r="E76" t="str">
            <v>P3</v>
          </cell>
          <cell r="F76">
            <v>39924</v>
          </cell>
          <cell r="G76">
            <v>40935</v>
          </cell>
          <cell r="H76" t="str">
            <v>A0EY0Y0</v>
          </cell>
          <cell r="I76" t="str">
            <v>7KMRADFDF612_N</v>
          </cell>
          <cell r="J76">
            <v>0</v>
          </cell>
          <cell r="K76" t="str">
            <v>DF-612 RADF</v>
          </cell>
          <cell r="L76">
            <v>1503.0800000000002</v>
          </cell>
          <cell r="M76">
            <v>479</v>
          </cell>
          <cell r="N76">
            <v>498.16</v>
          </cell>
          <cell r="O76">
            <v>-0.17647058823529407</v>
          </cell>
          <cell r="P76">
            <v>423.43600000000004</v>
          </cell>
          <cell r="Q76">
            <v>507.74</v>
          </cell>
          <cell r="R76">
            <v>548.36</v>
          </cell>
          <cell r="S76">
            <v>834.75</v>
          </cell>
          <cell r="T76">
            <v>0.4032225217130877</v>
          </cell>
          <cell r="U76">
            <v>646.43039999999996</v>
          </cell>
          <cell r="V76">
            <v>0.22936792576586737</v>
          </cell>
          <cell r="W76">
            <v>423.43600000000004</v>
          </cell>
          <cell r="X76">
            <v>0.50726085654387543</v>
          </cell>
          <cell r="Y76">
            <v>0</v>
          </cell>
          <cell r="Z76">
            <v>0</v>
          </cell>
          <cell r="AA76">
            <v>423.43600000000004</v>
          </cell>
          <cell r="AB76">
            <v>424</v>
          </cell>
          <cell r="AC76">
            <v>471</v>
          </cell>
          <cell r="AD76">
            <v>497</v>
          </cell>
          <cell r="AE76">
            <v>522.76</v>
          </cell>
          <cell r="AF76">
            <v>0.18999923483051487</v>
          </cell>
          <cell r="AG76">
            <v>4.7057923330017536E-2</v>
          </cell>
          <cell r="AH76">
            <v>534</v>
          </cell>
          <cell r="AI76">
            <v>544</v>
          </cell>
          <cell r="AJ76">
            <v>0.22162499999999993</v>
          </cell>
          <cell r="AK76">
            <v>554.5</v>
          </cell>
          <cell r="AL76">
            <v>565</v>
          </cell>
          <cell r="AM76">
            <v>0.25055575221238929</v>
          </cell>
          <cell r="AN76">
            <v>644.29</v>
          </cell>
          <cell r="AO76">
            <v>723.58</v>
          </cell>
          <cell r="AP76">
            <v>802.87</v>
          </cell>
          <cell r="AQ76">
            <v>0</v>
          </cell>
          <cell r="AR76">
            <v>0</v>
          </cell>
          <cell r="AS76">
            <v>1503.0800000000002</v>
          </cell>
        </row>
        <row r="77">
          <cell r="B77" t="str">
            <v>AC</v>
          </cell>
          <cell r="C77" t="str">
            <v>IMP</v>
          </cell>
          <cell r="D77" t="str">
            <v>BT</v>
          </cell>
          <cell r="E77" t="str">
            <v>P3</v>
          </cell>
          <cell r="F77">
            <v>39924</v>
          </cell>
          <cell r="G77">
            <v>40935</v>
          </cell>
          <cell r="H77" t="str">
            <v>A0F40Y0</v>
          </cell>
          <cell r="I77" t="str">
            <v>3KMMEM310</v>
          </cell>
          <cell r="J77">
            <v>0</v>
          </cell>
          <cell r="K77" t="str">
            <v>EM-310 Expanded Memory Unit</v>
          </cell>
          <cell r="L77">
            <v>203.52</v>
          </cell>
          <cell r="M77">
            <v>77</v>
          </cell>
          <cell r="N77">
            <v>80.08</v>
          </cell>
          <cell r="O77">
            <v>-0.17647058823529413</v>
          </cell>
          <cell r="P77">
            <v>68.067999999999998</v>
          </cell>
          <cell r="Q77">
            <v>81.62</v>
          </cell>
          <cell r="R77">
            <v>88.15</v>
          </cell>
          <cell r="S77">
            <v>111.30000000000001</v>
          </cell>
          <cell r="T77">
            <v>0.28050314465408815</v>
          </cell>
          <cell r="U77">
            <v>86.190720000000013</v>
          </cell>
          <cell r="V77">
            <v>7.0897655803316348E-2</v>
          </cell>
          <cell r="W77">
            <v>68.067999999999998</v>
          </cell>
          <cell r="X77">
            <v>0.61157232704402509</v>
          </cell>
          <cell r="Y77">
            <v>0</v>
          </cell>
          <cell r="Z77">
            <v>0</v>
          </cell>
          <cell r="AA77">
            <v>68.067999999999998</v>
          </cell>
          <cell r="AB77">
            <v>69</v>
          </cell>
          <cell r="AC77">
            <v>76</v>
          </cell>
          <cell r="AD77">
            <v>81</v>
          </cell>
          <cell r="AE77">
            <v>84.03</v>
          </cell>
          <cell r="AF77">
            <v>0.18995596810662863</v>
          </cell>
          <cell r="AG77">
            <v>4.7007021301916016E-2</v>
          </cell>
          <cell r="AH77">
            <v>87</v>
          </cell>
          <cell r="AI77">
            <v>88</v>
          </cell>
          <cell r="AJ77">
            <v>0.22650000000000003</v>
          </cell>
          <cell r="AK77">
            <v>89.5</v>
          </cell>
          <cell r="AL77">
            <v>91</v>
          </cell>
          <cell r="AM77">
            <v>0.252</v>
          </cell>
          <cell r="AN77">
            <v>103.7</v>
          </cell>
          <cell r="AO77">
            <v>116.4</v>
          </cell>
          <cell r="AP77">
            <v>129.1</v>
          </cell>
          <cell r="AQ77">
            <v>0</v>
          </cell>
          <cell r="AR77">
            <v>0</v>
          </cell>
          <cell r="AS77">
            <v>203.52</v>
          </cell>
        </row>
        <row r="78">
          <cell r="B78" t="str">
            <v>MB</v>
          </cell>
          <cell r="C78" t="str">
            <v>IMP</v>
          </cell>
          <cell r="D78" t="str">
            <v>BT</v>
          </cell>
          <cell r="E78" t="str">
            <v>p3</v>
          </cell>
          <cell r="F78">
            <v>40038</v>
          </cell>
          <cell r="G78">
            <v>41179</v>
          </cell>
          <cell r="H78" t="str">
            <v>A0G6011</v>
          </cell>
          <cell r="I78" t="str">
            <v>9KMBHPRO1200_N</v>
          </cell>
          <cell r="J78">
            <v>0</v>
          </cell>
          <cell r="K78" t="str">
            <v>bizhub PRO 1200 120 ppm Production Printer/Copier/Scanner</v>
          </cell>
          <cell r="L78">
            <v>75649</v>
          </cell>
          <cell r="M78">
            <v>15558</v>
          </cell>
          <cell r="N78">
            <v>16180.32</v>
          </cell>
          <cell r="O78">
            <v>-0.17647058823529418</v>
          </cell>
          <cell r="P78">
            <v>13753.271999999999</v>
          </cell>
          <cell r="Q78">
            <v>16491.48</v>
          </cell>
          <cell r="R78">
            <v>17810.8</v>
          </cell>
          <cell r="S78">
            <v>32421</v>
          </cell>
          <cell r="T78">
            <v>0.5009308781345424</v>
          </cell>
          <cell r="U78">
            <v>22695</v>
          </cell>
          <cell r="V78">
            <v>0.28705353602115002</v>
          </cell>
          <cell r="W78">
            <v>13753.271999999999</v>
          </cell>
          <cell r="X78">
            <v>0.42420875358563892</v>
          </cell>
          <cell r="Y78">
            <v>800</v>
          </cell>
          <cell r="Z78">
            <v>500</v>
          </cell>
          <cell r="AA78">
            <v>13753.271999999999</v>
          </cell>
          <cell r="AB78">
            <v>13754</v>
          </cell>
          <cell r="AC78">
            <v>15282</v>
          </cell>
          <cell r="AD78">
            <v>16131</v>
          </cell>
          <cell r="AE78">
            <v>16979.349999999999</v>
          </cell>
          <cell r="AF78">
            <v>0.1900000883426044</v>
          </cell>
          <cell r="AG78">
            <v>4.7058927461887466E-2</v>
          </cell>
          <cell r="AH78">
            <v>17320</v>
          </cell>
          <cell r="AI78">
            <v>17659</v>
          </cell>
          <cell r="AJ78">
            <v>0.22117492496743876</v>
          </cell>
          <cell r="AK78">
            <v>17998.5</v>
          </cell>
          <cell r="AL78">
            <v>18338</v>
          </cell>
          <cell r="AM78">
            <v>0.25001243319882216</v>
          </cell>
          <cell r="AN78">
            <v>20916.66</v>
          </cell>
          <cell r="AO78">
            <v>23495.32</v>
          </cell>
          <cell r="AP78">
            <v>26073.98</v>
          </cell>
          <cell r="AQ78">
            <v>0</v>
          </cell>
          <cell r="AR78">
            <v>811</v>
          </cell>
          <cell r="AS78">
            <v>75649</v>
          </cell>
        </row>
        <row r="79">
          <cell r="B79" t="str">
            <v>MB</v>
          </cell>
          <cell r="C79" t="str">
            <v>IMP</v>
          </cell>
          <cell r="D79" t="str">
            <v>BT</v>
          </cell>
          <cell r="E79" t="str">
            <v>p3</v>
          </cell>
          <cell r="F79">
            <v>40547</v>
          </cell>
          <cell r="G79">
            <v>41179</v>
          </cell>
          <cell r="H79" t="str">
            <v>A0G6012</v>
          </cell>
          <cell r="I79" t="str">
            <v>9KMBHPRO1200_N</v>
          </cell>
          <cell r="J79">
            <v>0</v>
          </cell>
          <cell r="K79" t="str">
            <v>bizhub PRO 1200 GSA</v>
          </cell>
          <cell r="L79">
            <v>75649</v>
          </cell>
          <cell r="M79">
            <v>15558</v>
          </cell>
          <cell r="N79">
            <v>16180.32</v>
          </cell>
          <cell r="O79">
            <v>-0.17647058823529418</v>
          </cell>
          <cell r="P79">
            <v>13753.271999999999</v>
          </cell>
          <cell r="Q79">
            <v>16491.48</v>
          </cell>
          <cell r="R79">
            <v>17810.8</v>
          </cell>
          <cell r="S79">
            <v>32421</v>
          </cell>
          <cell r="T79">
            <v>0.5009308781345424</v>
          </cell>
          <cell r="U79">
            <v>22695</v>
          </cell>
          <cell r="V79">
            <v>0.28705353602115002</v>
          </cell>
          <cell r="W79">
            <v>13753.271999999999</v>
          </cell>
          <cell r="X79">
            <v>0.42420875358563892</v>
          </cell>
          <cell r="Y79">
            <v>800</v>
          </cell>
          <cell r="Z79">
            <v>500</v>
          </cell>
          <cell r="AA79">
            <v>13753.271999999999</v>
          </cell>
          <cell r="AB79">
            <v>13754</v>
          </cell>
          <cell r="AC79">
            <v>15282</v>
          </cell>
          <cell r="AD79">
            <v>16131</v>
          </cell>
          <cell r="AE79">
            <v>16979.349999999999</v>
          </cell>
          <cell r="AF79">
            <v>0.1900000883426044</v>
          </cell>
          <cell r="AG79">
            <v>4.7058927461887466E-2</v>
          </cell>
          <cell r="AH79">
            <v>17320</v>
          </cell>
          <cell r="AI79">
            <v>17659</v>
          </cell>
          <cell r="AJ79">
            <v>0.22117492496743876</v>
          </cell>
          <cell r="AK79">
            <v>17998.5</v>
          </cell>
          <cell r="AL79">
            <v>18338</v>
          </cell>
          <cell r="AM79">
            <v>0.25001243319882216</v>
          </cell>
          <cell r="AN79">
            <v>20916.66</v>
          </cell>
          <cell r="AO79">
            <v>23495.32</v>
          </cell>
          <cell r="AP79">
            <v>26073.98</v>
          </cell>
          <cell r="AQ79">
            <v>0</v>
          </cell>
          <cell r="AR79">
            <v>811</v>
          </cell>
          <cell r="AS79">
            <v>75649</v>
          </cell>
        </row>
        <row r="80">
          <cell r="B80" t="str">
            <v>MB</v>
          </cell>
          <cell r="C80" t="str">
            <v>IMP</v>
          </cell>
          <cell r="D80" t="str">
            <v>BT</v>
          </cell>
          <cell r="E80" t="str">
            <v>P3</v>
          </cell>
          <cell r="F80">
            <v>40038</v>
          </cell>
          <cell r="G80">
            <v>41144</v>
          </cell>
          <cell r="H80" t="str">
            <v>A0G9011</v>
          </cell>
          <cell r="I80" t="str">
            <v>9KMBHPRO1051_N</v>
          </cell>
          <cell r="J80">
            <v>0</v>
          </cell>
          <cell r="K80" t="str">
            <v>bizhub PRO 1051</v>
          </cell>
          <cell r="L80">
            <v>63215.9</v>
          </cell>
          <cell r="M80">
            <v>12623</v>
          </cell>
          <cell r="N80">
            <v>13127.92</v>
          </cell>
          <cell r="O80">
            <v>-0.17647058823529413</v>
          </cell>
          <cell r="P80">
            <v>11158.732</v>
          </cell>
          <cell r="Q80">
            <v>13380.38</v>
          </cell>
          <cell r="R80">
            <v>14450.81</v>
          </cell>
          <cell r="S80">
            <v>27042.75</v>
          </cell>
          <cell r="T80">
            <v>0.51454937090347685</v>
          </cell>
          <cell r="U80">
            <v>18930</v>
          </cell>
          <cell r="V80">
            <v>0.30650184891706284</v>
          </cell>
          <cell r="W80">
            <v>11158.732</v>
          </cell>
          <cell r="X80">
            <v>0.41263303473204466</v>
          </cell>
          <cell r="Y80">
            <v>800</v>
          </cell>
          <cell r="Z80">
            <v>500</v>
          </cell>
          <cell r="AA80">
            <v>11158.732</v>
          </cell>
          <cell r="AB80">
            <v>11159</v>
          </cell>
          <cell r="AC80">
            <v>12399</v>
          </cell>
          <cell r="AD80">
            <v>13088</v>
          </cell>
          <cell r="AE80">
            <v>13776.21</v>
          </cell>
          <cell r="AF80">
            <v>0.1899998620810803</v>
          </cell>
          <cell r="AG80">
            <v>4.7058661271859176E-2</v>
          </cell>
          <cell r="AH80">
            <v>14053</v>
          </cell>
          <cell r="AI80">
            <v>14328</v>
          </cell>
          <cell r="AJ80">
            <v>0.22119402568397545</v>
          </cell>
          <cell r="AK80">
            <v>14603.5</v>
          </cell>
          <cell r="AL80">
            <v>14879</v>
          </cell>
          <cell r="AM80">
            <v>0.2500348141676188</v>
          </cell>
          <cell r="AN80">
            <v>16971.09</v>
          </cell>
          <cell r="AO80">
            <v>19063.18</v>
          </cell>
          <cell r="AP80">
            <v>21155.27</v>
          </cell>
          <cell r="AQ80">
            <v>0</v>
          </cell>
          <cell r="AR80">
            <v>811</v>
          </cell>
          <cell r="AS80">
            <v>63215.9</v>
          </cell>
        </row>
        <row r="81">
          <cell r="B81" t="str">
            <v>MB</v>
          </cell>
          <cell r="C81" t="str">
            <v>IMP</v>
          </cell>
          <cell r="D81" t="str">
            <v>BT</v>
          </cell>
          <cell r="E81" t="str">
            <v>P3</v>
          </cell>
          <cell r="F81">
            <v>40547</v>
          </cell>
          <cell r="G81">
            <v>41144</v>
          </cell>
          <cell r="H81" t="str">
            <v>A0G9012</v>
          </cell>
          <cell r="I81" t="str">
            <v>9KMBHPRO1051_N</v>
          </cell>
          <cell r="J81">
            <v>0</v>
          </cell>
          <cell r="K81" t="str">
            <v>bizhub PRO 1051 GSA</v>
          </cell>
          <cell r="L81">
            <v>63215.9</v>
          </cell>
          <cell r="M81">
            <v>12623</v>
          </cell>
          <cell r="N81">
            <v>13127.92</v>
          </cell>
          <cell r="O81">
            <v>-0.17647058823529413</v>
          </cell>
          <cell r="P81">
            <v>11158.732</v>
          </cell>
          <cell r="Q81">
            <v>13380.38</v>
          </cell>
          <cell r="R81">
            <v>14450.81</v>
          </cell>
          <cell r="S81">
            <v>27042.75</v>
          </cell>
          <cell r="T81">
            <v>0.51454937090347685</v>
          </cell>
          <cell r="U81">
            <v>18930</v>
          </cell>
          <cell r="V81">
            <v>0.30650184891706284</v>
          </cell>
          <cell r="W81">
            <v>11158.732</v>
          </cell>
          <cell r="X81">
            <v>0.41263303473204466</v>
          </cell>
          <cell r="Y81">
            <v>800</v>
          </cell>
          <cell r="Z81">
            <v>500</v>
          </cell>
          <cell r="AA81">
            <v>11158.732</v>
          </cell>
          <cell r="AB81">
            <v>11159</v>
          </cell>
          <cell r="AC81">
            <v>12399</v>
          </cell>
          <cell r="AD81">
            <v>13088</v>
          </cell>
          <cell r="AE81">
            <v>13776.21</v>
          </cell>
          <cell r="AF81">
            <v>0.1899998620810803</v>
          </cell>
          <cell r="AG81">
            <v>4.7058661271859176E-2</v>
          </cell>
          <cell r="AH81">
            <v>14053</v>
          </cell>
          <cell r="AI81">
            <v>14328</v>
          </cell>
          <cell r="AJ81">
            <v>0.22119402568397545</v>
          </cell>
          <cell r="AK81">
            <v>14603.5</v>
          </cell>
          <cell r="AL81">
            <v>14879</v>
          </cell>
          <cell r="AM81">
            <v>0.2500348141676188</v>
          </cell>
          <cell r="AN81">
            <v>16971.09</v>
          </cell>
          <cell r="AO81">
            <v>19063.18</v>
          </cell>
          <cell r="AP81">
            <v>21155.27</v>
          </cell>
          <cell r="AQ81">
            <v>0</v>
          </cell>
          <cell r="AR81">
            <v>811</v>
          </cell>
          <cell r="AS81">
            <v>63215.9</v>
          </cell>
        </row>
        <row r="82">
          <cell r="B82" t="str">
            <v>MB</v>
          </cell>
          <cell r="C82" t="str">
            <v>IMP</v>
          </cell>
          <cell r="D82" t="str">
            <v>BT</v>
          </cell>
          <cell r="E82" t="str">
            <v>P3</v>
          </cell>
          <cell r="F82">
            <v>40038</v>
          </cell>
          <cell r="G82">
            <v>41115</v>
          </cell>
          <cell r="H82" t="str">
            <v>A0GA011</v>
          </cell>
          <cell r="I82" t="str">
            <v>9KMBHPRO1200P_N</v>
          </cell>
          <cell r="J82">
            <v>0</v>
          </cell>
          <cell r="K82" t="str">
            <v>bizhub PRO 1200P 120 ppm Production Printer</v>
          </cell>
          <cell r="L82">
            <v>66559</v>
          </cell>
          <cell r="M82">
            <v>14384</v>
          </cell>
          <cell r="N82">
            <v>14959.36</v>
          </cell>
          <cell r="O82">
            <v>-0.17647058823529416</v>
          </cell>
          <cell r="P82">
            <v>12715.456</v>
          </cell>
          <cell r="Q82">
            <v>15247.04</v>
          </cell>
          <cell r="R82">
            <v>16466.8</v>
          </cell>
          <cell r="S82">
            <v>28381</v>
          </cell>
          <cell r="T82">
            <v>0.47290934075613966</v>
          </cell>
          <cell r="U82">
            <v>19867</v>
          </cell>
          <cell r="V82">
            <v>0.24702471435043033</v>
          </cell>
          <cell r="W82">
            <v>12715.456</v>
          </cell>
          <cell r="X82">
            <v>0.44802706035728129</v>
          </cell>
          <cell r="Y82">
            <v>800</v>
          </cell>
          <cell r="Z82">
            <v>500</v>
          </cell>
          <cell r="AA82">
            <v>12715.456</v>
          </cell>
          <cell r="AB82">
            <v>12716</v>
          </cell>
          <cell r="AC82">
            <v>14129</v>
          </cell>
          <cell r="AD82">
            <v>14914</v>
          </cell>
          <cell r="AE82">
            <v>15698.09</v>
          </cell>
          <cell r="AF82">
            <v>0.18999980252374651</v>
          </cell>
          <cell r="AG82">
            <v>4.705859120440764E-2</v>
          </cell>
          <cell r="AH82">
            <v>16013</v>
          </cell>
          <cell r="AI82">
            <v>16327</v>
          </cell>
          <cell r="AJ82">
            <v>0.22120071047957371</v>
          </cell>
          <cell r="AK82">
            <v>16640.5</v>
          </cell>
          <cell r="AL82">
            <v>16954</v>
          </cell>
          <cell r="AM82">
            <v>0.25000259525775625</v>
          </cell>
          <cell r="AN82">
            <v>19338.13</v>
          </cell>
          <cell r="AO82">
            <v>21722.26</v>
          </cell>
          <cell r="AP82">
            <v>24106.39</v>
          </cell>
          <cell r="AQ82">
            <v>0</v>
          </cell>
          <cell r="AR82">
            <v>811</v>
          </cell>
          <cell r="AS82">
            <v>66559</v>
          </cell>
        </row>
        <row r="83">
          <cell r="B83" t="str">
            <v>AC</v>
          </cell>
          <cell r="C83" t="str">
            <v>IMP</v>
          </cell>
          <cell r="D83" t="str">
            <v>BT</v>
          </cell>
          <cell r="E83" t="str">
            <v>P3</v>
          </cell>
          <cell r="F83">
            <v>40038</v>
          </cell>
          <cell r="G83">
            <v>41179</v>
          </cell>
          <cell r="H83" t="str">
            <v>A0GCWY1</v>
          </cell>
          <cell r="I83" t="str">
            <v>6KMA0GCWY1_N</v>
          </cell>
          <cell r="J83">
            <v>0</v>
          </cell>
          <cell r="K83" t="str">
            <v>PF-702 Paper Feed Unit (6,000 sheets)</v>
          </cell>
          <cell r="L83">
            <v>6455.4000000000005</v>
          </cell>
          <cell r="M83">
            <v>1879</v>
          </cell>
          <cell r="N83">
            <v>1954.16</v>
          </cell>
          <cell r="O83">
            <v>-0.17647058823529413</v>
          </cell>
          <cell r="P83">
            <v>1661.0360000000001</v>
          </cell>
          <cell r="Q83">
            <v>1991.74</v>
          </cell>
          <cell r="R83">
            <v>2151.08</v>
          </cell>
          <cell r="S83">
            <v>3638.3440000000005</v>
          </cell>
          <cell r="T83">
            <v>0.46289850547391898</v>
          </cell>
          <cell r="U83">
            <v>2817.5335936000001</v>
          </cell>
          <cell r="V83">
            <v>0.30642885520908952</v>
          </cell>
          <cell r="W83">
            <v>1661.0360000000001</v>
          </cell>
          <cell r="X83">
            <v>0.45653627034716887</v>
          </cell>
          <cell r="Y83">
            <v>0</v>
          </cell>
          <cell r="Z83">
            <v>0</v>
          </cell>
          <cell r="AA83">
            <v>1661.0360000000001</v>
          </cell>
          <cell r="AB83">
            <v>1662</v>
          </cell>
          <cell r="AC83">
            <v>1846</v>
          </cell>
          <cell r="AD83">
            <v>1949</v>
          </cell>
          <cell r="AE83">
            <v>2050.66</v>
          </cell>
          <cell r="AF83">
            <v>0.18999931729296901</v>
          </cell>
          <cell r="AG83">
            <v>4.705802034466941E-2</v>
          </cell>
          <cell r="AH83">
            <v>2092</v>
          </cell>
          <cell r="AI83">
            <v>2133</v>
          </cell>
          <cell r="AJ83">
            <v>0.22126769807782462</v>
          </cell>
          <cell r="AK83">
            <v>2174</v>
          </cell>
          <cell r="AL83">
            <v>2215</v>
          </cell>
          <cell r="AM83">
            <v>0.25009661399548533</v>
          </cell>
          <cell r="AN83">
            <v>2526.37</v>
          </cell>
          <cell r="AO83">
            <v>2837.74</v>
          </cell>
          <cell r="AP83">
            <v>3149.11</v>
          </cell>
          <cell r="AQ83">
            <v>0</v>
          </cell>
          <cell r="AR83">
            <v>0</v>
          </cell>
          <cell r="AS83">
            <v>6455.4000000000005</v>
          </cell>
        </row>
        <row r="84">
          <cell r="B84" t="str">
            <v>AC</v>
          </cell>
          <cell r="C84" t="str">
            <v>IMP</v>
          </cell>
          <cell r="D84" t="str">
            <v>BT</v>
          </cell>
          <cell r="E84" t="str">
            <v>08</v>
          </cell>
          <cell r="F84">
            <v>40038</v>
          </cell>
          <cell r="G84">
            <v>40935</v>
          </cell>
          <cell r="H84" t="str">
            <v>A0GDWY1</v>
          </cell>
          <cell r="I84" t="str">
            <v>6KMA0GDWY1_N</v>
          </cell>
          <cell r="J84">
            <v>0</v>
          </cell>
          <cell r="K84" t="str">
            <v>PF-703 Vacuum Paper Feed Unit / PI-PFU (5,000 sheets)</v>
          </cell>
          <cell r="L84">
            <v>10578.800000000001</v>
          </cell>
          <cell r="M84">
            <v>3229</v>
          </cell>
          <cell r="N84">
            <v>3358.1600000000003</v>
          </cell>
          <cell r="O84">
            <v>0.29157525230364184</v>
          </cell>
          <cell r="P84">
            <v>4740.32</v>
          </cell>
          <cell r="Q84">
            <v>3422.74</v>
          </cell>
          <cell r="R84">
            <v>3696.56</v>
          </cell>
          <cell r="S84">
            <v>5925.4000000000005</v>
          </cell>
          <cell r="T84">
            <v>0.43326020184291358</v>
          </cell>
          <cell r="U84">
            <v>4588.6297600000007</v>
          </cell>
          <cell r="V84">
            <v>0.26815625237979546</v>
          </cell>
          <cell r="W84">
            <v>4740.32</v>
          </cell>
          <cell r="X84">
            <v>0.79999999999999982</v>
          </cell>
          <cell r="Y84">
            <v>0</v>
          </cell>
          <cell r="Z84">
            <v>0</v>
          </cell>
          <cell r="AA84">
            <v>4740.32</v>
          </cell>
          <cell r="AB84">
            <v>4741</v>
          </cell>
          <cell r="AC84">
            <v>5268</v>
          </cell>
          <cell r="AD84">
            <v>5561</v>
          </cell>
          <cell r="AE84">
            <v>5852.25</v>
          </cell>
          <cell r="AF84">
            <v>0.19000042718612503</v>
          </cell>
          <cell r="AG84">
            <v>0.42617625699517275</v>
          </cell>
          <cell r="AH84">
            <v>6506</v>
          </cell>
          <cell r="AI84">
            <v>7159</v>
          </cell>
          <cell r="AJ84">
            <v>0.33785165525911443</v>
          </cell>
          <cell r="AK84">
            <v>7812</v>
          </cell>
          <cell r="AL84">
            <v>8465</v>
          </cell>
          <cell r="AM84">
            <v>0.44000945067926761</v>
          </cell>
          <cell r="AN84">
            <v>8993.4500000000007</v>
          </cell>
          <cell r="AO84">
            <v>9521.9</v>
          </cell>
          <cell r="AP84">
            <v>10050.35</v>
          </cell>
          <cell r="AQ84">
            <v>0</v>
          </cell>
          <cell r="AR84">
            <v>0</v>
          </cell>
          <cell r="AS84">
            <v>10578.800000000001</v>
          </cell>
        </row>
        <row r="85">
          <cell r="B85" t="str">
            <v>AC</v>
          </cell>
          <cell r="C85" t="str">
            <v>IMP</v>
          </cell>
          <cell r="D85" t="str">
            <v>BT</v>
          </cell>
          <cell r="E85" t="str">
            <v>08</v>
          </cell>
          <cell r="F85">
            <v>40038</v>
          </cell>
          <cell r="G85">
            <v>40998</v>
          </cell>
          <cell r="H85" t="str">
            <v>A0GEWY1</v>
          </cell>
          <cell r="I85" t="str">
            <v>3KMHA0GEWY1</v>
          </cell>
          <cell r="J85">
            <v>0</v>
          </cell>
          <cell r="K85" t="str">
            <v>RU-506 Relay/Buffer Pass Unit (for GP-501)</v>
          </cell>
          <cell r="L85">
            <v>3158.8</v>
          </cell>
          <cell r="M85">
            <v>989</v>
          </cell>
          <cell r="N85">
            <v>1028.56</v>
          </cell>
          <cell r="O85">
            <v>0.18595669241484111</v>
          </cell>
          <cell r="P85">
            <v>1263.52</v>
          </cell>
          <cell r="Q85">
            <v>1048.3399999999999</v>
          </cell>
          <cell r="R85">
            <v>1132.21</v>
          </cell>
          <cell r="S85">
            <v>1579.4</v>
          </cell>
          <cell r="T85">
            <v>0.34876535393187291</v>
          </cell>
          <cell r="U85">
            <v>1223.08736</v>
          </cell>
          <cell r="V85">
            <v>0.15904616985004247</v>
          </cell>
          <cell r="W85">
            <v>1263.52</v>
          </cell>
          <cell r="X85">
            <v>0.79999999999999993</v>
          </cell>
          <cell r="Y85">
            <v>0</v>
          </cell>
          <cell r="Z85">
            <v>0</v>
          </cell>
          <cell r="AA85">
            <v>1263.52</v>
          </cell>
          <cell r="AB85">
            <v>1404</v>
          </cell>
          <cell r="AC85">
            <v>1404</v>
          </cell>
          <cell r="AD85">
            <v>1482</v>
          </cell>
          <cell r="AE85">
            <v>1559.9</v>
          </cell>
          <cell r="AF85">
            <v>0.189999358933265</v>
          </cell>
          <cell r="AG85">
            <v>0.34062439899993596</v>
          </cell>
          <cell r="AH85">
            <v>1735</v>
          </cell>
          <cell r="AI85">
            <v>1909</v>
          </cell>
          <cell r="AJ85">
            <v>0.3381246726034573</v>
          </cell>
          <cell r="AK85">
            <v>2083</v>
          </cell>
          <cell r="AL85">
            <v>2257</v>
          </cell>
          <cell r="AM85">
            <v>0.44017722640673462</v>
          </cell>
          <cell r="AN85">
            <v>2482.4499999999998</v>
          </cell>
          <cell r="AO85">
            <v>2707.9</v>
          </cell>
          <cell r="AP85">
            <v>2933.35</v>
          </cell>
          <cell r="AQ85">
            <v>0</v>
          </cell>
          <cell r="AR85">
            <v>0</v>
          </cell>
          <cell r="AS85">
            <v>3158.8</v>
          </cell>
        </row>
        <row r="86">
          <cell r="B86" t="str">
            <v>AC</v>
          </cell>
          <cell r="C86" t="str">
            <v>IMP</v>
          </cell>
          <cell r="D86" t="str">
            <v>BT</v>
          </cell>
          <cell r="E86" t="str">
            <v>08</v>
          </cell>
          <cell r="F86">
            <v>40038</v>
          </cell>
          <cell r="G86">
            <v>40935</v>
          </cell>
          <cell r="H86" t="str">
            <v>A0GFWY1</v>
          </cell>
          <cell r="I86" t="str">
            <v>3KMKA0GFWY1</v>
          </cell>
          <cell r="J86">
            <v>0</v>
          </cell>
          <cell r="K86" t="str">
            <v>FA-501 PI-PFU Connection Kit</v>
          </cell>
          <cell r="L86">
            <v>5215.2</v>
          </cell>
          <cell r="M86">
            <v>1370</v>
          </cell>
          <cell r="N86">
            <v>1424.8</v>
          </cell>
          <cell r="O86">
            <v>0.31699647185151097</v>
          </cell>
          <cell r="P86">
            <v>2086.08</v>
          </cell>
          <cell r="Q86">
            <v>1452.2</v>
          </cell>
          <cell r="R86">
            <v>1568.38</v>
          </cell>
          <cell r="S86">
            <v>2607.6</v>
          </cell>
          <cell r="T86">
            <v>0.45359717748120876</v>
          </cell>
          <cell r="U86">
            <v>2019.3254399999998</v>
          </cell>
          <cell r="V86">
            <v>0.29441784282180883</v>
          </cell>
          <cell r="W86">
            <v>2086.08</v>
          </cell>
          <cell r="X86">
            <v>0.8</v>
          </cell>
          <cell r="Y86">
            <v>0</v>
          </cell>
          <cell r="Z86">
            <v>0</v>
          </cell>
          <cell r="AA86">
            <v>2086.08</v>
          </cell>
          <cell r="AB86">
            <v>2087</v>
          </cell>
          <cell r="AC86">
            <v>2318</v>
          </cell>
          <cell r="AD86">
            <v>2447</v>
          </cell>
          <cell r="AE86">
            <v>2575.41</v>
          </cell>
          <cell r="AF86">
            <v>0.19000081540414923</v>
          </cell>
          <cell r="AG86">
            <v>0.44676769912363468</v>
          </cell>
          <cell r="AH86">
            <v>2864</v>
          </cell>
          <cell r="AI86">
            <v>3151</v>
          </cell>
          <cell r="AJ86">
            <v>0.33796255157092991</v>
          </cell>
          <cell r="AK86">
            <v>3438.5</v>
          </cell>
          <cell r="AL86">
            <v>3726</v>
          </cell>
          <cell r="AM86">
            <v>0.44012882447665058</v>
          </cell>
          <cell r="AN86">
            <v>4098.3</v>
          </cell>
          <cell r="AO86">
            <v>4470.6000000000004</v>
          </cell>
          <cell r="AP86">
            <v>4842.8999999999996</v>
          </cell>
          <cell r="AQ86">
            <v>0</v>
          </cell>
          <cell r="AR86">
            <v>0</v>
          </cell>
          <cell r="AS86">
            <v>5215.2</v>
          </cell>
        </row>
        <row r="87">
          <cell r="B87" t="str">
            <v>AC</v>
          </cell>
          <cell r="C87" t="str">
            <v>IMP</v>
          </cell>
          <cell r="D87" t="str">
            <v>BT</v>
          </cell>
          <cell r="E87" t="str">
            <v>08</v>
          </cell>
          <cell r="F87">
            <v>40038</v>
          </cell>
          <cell r="G87">
            <v>40998</v>
          </cell>
          <cell r="H87" t="str">
            <v>A0GYWY2</v>
          </cell>
          <cell r="I87" t="str">
            <v>6KMA0GYWY2_N</v>
          </cell>
          <cell r="J87">
            <v>0</v>
          </cell>
          <cell r="K87" t="str">
            <v xml:space="preserve">FS-521 100 Sheet Stapling Finisher </v>
          </cell>
          <cell r="L87">
            <v>7568.4000000000005</v>
          </cell>
          <cell r="M87">
            <v>2427</v>
          </cell>
          <cell r="N87">
            <v>2524.08</v>
          </cell>
          <cell r="O87">
            <v>0.17213421233887635</v>
          </cell>
          <cell r="P87">
            <v>3048.9</v>
          </cell>
          <cell r="Q87">
            <v>2572.62</v>
          </cell>
          <cell r="R87">
            <v>2778.43</v>
          </cell>
          <cell r="S87">
            <v>3811.1240000000003</v>
          </cell>
          <cell r="T87">
            <v>0.3377071960922815</v>
          </cell>
          <cell r="U87">
            <v>2951.3344256</v>
          </cell>
          <cell r="V87">
            <v>0.14476652387949568</v>
          </cell>
          <cell r="W87">
            <v>3048.9</v>
          </cell>
          <cell r="X87">
            <v>0.80000020991182652</v>
          </cell>
          <cell r="Y87">
            <v>0</v>
          </cell>
          <cell r="Z87">
            <v>0</v>
          </cell>
          <cell r="AA87">
            <v>3048.9</v>
          </cell>
          <cell r="AB87">
            <v>3388</v>
          </cell>
          <cell r="AC87">
            <v>3388</v>
          </cell>
          <cell r="AD87">
            <v>3577</v>
          </cell>
          <cell r="AE87">
            <v>3764.07</v>
          </cell>
          <cell r="AF87">
            <v>0.18999912328941812</v>
          </cell>
          <cell r="AG87">
            <v>0.32942798619579344</v>
          </cell>
          <cell r="AH87">
            <v>4185</v>
          </cell>
          <cell r="AI87">
            <v>4605</v>
          </cell>
          <cell r="AJ87">
            <v>0.33791530944625403</v>
          </cell>
          <cell r="AK87">
            <v>5025</v>
          </cell>
          <cell r="AL87">
            <v>5445</v>
          </cell>
          <cell r="AM87">
            <v>0.44005509641873275</v>
          </cell>
          <cell r="AN87">
            <v>5975.85</v>
          </cell>
          <cell r="AO87">
            <v>6506.7</v>
          </cell>
          <cell r="AP87">
            <v>7037.55</v>
          </cell>
          <cell r="AQ87">
            <v>0</v>
          </cell>
          <cell r="AR87">
            <v>0</v>
          </cell>
          <cell r="AS87">
            <v>7568.4000000000005</v>
          </cell>
        </row>
        <row r="88">
          <cell r="B88" t="str">
            <v>AC</v>
          </cell>
          <cell r="C88" t="str">
            <v>IMP</v>
          </cell>
          <cell r="D88" t="str">
            <v>BT</v>
          </cell>
          <cell r="E88" t="str">
            <v>08</v>
          </cell>
          <cell r="F88">
            <v>39924</v>
          </cell>
          <cell r="G88">
            <v>42307</v>
          </cell>
          <cell r="H88" t="str">
            <v>A0H0W11</v>
          </cell>
          <cell r="I88" t="str">
            <v>6KMFD503_N</v>
          </cell>
          <cell r="J88">
            <v>0</v>
          </cell>
          <cell r="K88" t="str">
            <v>FD-503 Multi Folding Unit</v>
          </cell>
          <cell r="L88">
            <v>18921</v>
          </cell>
          <cell r="M88">
            <v>4680</v>
          </cell>
          <cell r="N88">
            <v>4867.2</v>
          </cell>
          <cell r="O88">
            <v>0.31775939356390542</v>
          </cell>
          <cell r="P88">
            <v>7134.14</v>
          </cell>
          <cell r="Q88">
            <v>4960.8</v>
          </cell>
          <cell r="R88">
            <v>5357.66</v>
          </cell>
          <cell r="S88">
            <v>8917.6740000000009</v>
          </cell>
          <cell r="T88">
            <v>0.45420745364766651</v>
          </cell>
          <cell r="U88">
            <v>6905.8467456000008</v>
          </cell>
          <cell r="V88">
            <v>0.29520590605328834</v>
          </cell>
          <cell r="W88">
            <v>7134.14</v>
          </cell>
          <cell r="X88">
            <v>0.80000008970949144</v>
          </cell>
          <cell r="Y88">
            <v>0</v>
          </cell>
          <cell r="Z88">
            <v>0</v>
          </cell>
          <cell r="AA88">
            <v>7134.14</v>
          </cell>
          <cell r="AB88">
            <v>7927</v>
          </cell>
          <cell r="AC88">
            <v>7927</v>
          </cell>
          <cell r="AD88">
            <v>8368</v>
          </cell>
          <cell r="AE88">
            <v>8807.58</v>
          </cell>
          <cell r="AF88">
            <v>0.18999997729228682</v>
          </cell>
          <cell r="AG88">
            <v>0.44738509329463938</v>
          </cell>
          <cell r="AH88">
            <v>9791</v>
          </cell>
          <cell r="AI88">
            <v>10774</v>
          </cell>
          <cell r="AJ88">
            <v>0.33783738630035265</v>
          </cell>
          <cell r="AK88">
            <v>11757</v>
          </cell>
          <cell r="AL88">
            <v>12740</v>
          </cell>
          <cell r="AM88">
            <v>0.44002040816326526</v>
          </cell>
          <cell r="AN88">
            <v>14285.25</v>
          </cell>
          <cell r="AO88">
            <v>15830.5</v>
          </cell>
          <cell r="AP88">
            <v>17375.75</v>
          </cell>
          <cell r="AQ88">
            <v>0</v>
          </cell>
          <cell r="AR88">
            <v>0</v>
          </cell>
          <cell r="AS88">
            <v>18921</v>
          </cell>
        </row>
        <row r="89">
          <cell r="B89" t="str">
            <v>AC</v>
          </cell>
          <cell r="C89" t="str">
            <v>IMP</v>
          </cell>
          <cell r="D89" t="str">
            <v>BT</v>
          </cell>
          <cell r="E89" t="str">
            <v>08</v>
          </cell>
          <cell r="F89">
            <v>40038</v>
          </cell>
          <cell r="G89">
            <v>40998</v>
          </cell>
          <cell r="H89" t="str">
            <v>A0H1W12</v>
          </cell>
          <cell r="I89" t="str">
            <v>6KMA0H1W12_N</v>
          </cell>
          <cell r="J89">
            <v>0</v>
          </cell>
          <cell r="K89" t="str">
            <v>LS-505 Large Capacity Stacker (includes one LC-501)</v>
          </cell>
          <cell r="L89">
            <v>18364.5</v>
          </cell>
          <cell r="M89">
            <v>6934</v>
          </cell>
          <cell r="N89">
            <v>7211.3600000000006</v>
          </cell>
          <cell r="O89">
            <v>9.14661801908946E-2</v>
          </cell>
          <cell r="P89">
            <v>7937.36</v>
          </cell>
          <cell r="Q89">
            <v>7350.04</v>
          </cell>
          <cell r="R89">
            <v>7938.04</v>
          </cell>
          <cell r="S89">
            <v>9921.7060000000001</v>
          </cell>
          <cell r="T89">
            <v>0.2731733836902645</v>
          </cell>
          <cell r="U89">
            <v>7683.3691263999999</v>
          </cell>
          <cell r="V89">
            <v>6.1432571914081212E-2</v>
          </cell>
          <cell r="W89">
            <v>7937.36</v>
          </cell>
          <cell r="X89">
            <v>0.79999951621223198</v>
          </cell>
          <cell r="Y89">
            <v>0</v>
          </cell>
          <cell r="Z89">
            <v>0</v>
          </cell>
          <cell r="AA89">
            <v>7937.36</v>
          </cell>
          <cell r="AB89">
            <v>8820</v>
          </cell>
          <cell r="AC89">
            <v>8820</v>
          </cell>
          <cell r="AD89">
            <v>9310</v>
          </cell>
          <cell r="AE89">
            <v>9799.2099999999991</v>
          </cell>
          <cell r="AF89">
            <v>0.19000001020490423</v>
          </cell>
          <cell r="AG89">
            <v>0.26408761522612523</v>
          </cell>
          <cell r="AH89">
            <v>10894</v>
          </cell>
          <cell r="AI89">
            <v>11987</v>
          </cell>
          <cell r="AJ89">
            <v>0.33783598898807043</v>
          </cell>
          <cell r="AK89">
            <v>13080.5</v>
          </cell>
          <cell r="AL89">
            <v>14174</v>
          </cell>
          <cell r="AM89">
            <v>0.44000564413715254</v>
          </cell>
          <cell r="AN89">
            <v>15221.63</v>
          </cell>
          <cell r="AO89">
            <v>16269.26</v>
          </cell>
          <cell r="AP89">
            <v>17316.89</v>
          </cell>
          <cell r="AQ89">
            <v>0</v>
          </cell>
          <cell r="AR89">
            <v>0</v>
          </cell>
          <cell r="AS89">
            <v>18364.5</v>
          </cell>
        </row>
        <row r="90">
          <cell r="B90" t="str">
            <v>AC</v>
          </cell>
          <cell r="C90" t="str">
            <v>IMP</v>
          </cell>
          <cell r="D90" t="str">
            <v>BT</v>
          </cell>
          <cell r="E90" t="str">
            <v>08</v>
          </cell>
          <cell r="F90">
            <v>40038</v>
          </cell>
          <cell r="G90">
            <v>40998</v>
          </cell>
          <cell r="H90" t="str">
            <v>A0H2WY2</v>
          </cell>
          <cell r="I90" t="str">
            <v>6KMA0H2WY2_N</v>
          </cell>
          <cell r="J90">
            <v>0</v>
          </cell>
          <cell r="K90" t="str">
            <v>SD-506 Saddle Stitch Unit</v>
          </cell>
          <cell r="L90">
            <v>27825</v>
          </cell>
          <cell r="M90">
            <v>9666</v>
          </cell>
          <cell r="N90">
            <v>10052.640000000001</v>
          </cell>
          <cell r="O90">
            <v>0.12619095840805103</v>
          </cell>
          <cell r="P90">
            <v>11504.39</v>
          </cell>
          <cell r="Q90">
            <v>10245.959999999999</v>
          </cell>
          <cell r="R90">
            <v>11065.64</v>
          </cell>
          <cell r="S90">
            <v>14380.490000000002</v>
          </cell>
          <cell r="T90">
            <v>0.30095288825346006</v>
          </cell>
          <cell r="U90">
            <v>11136.251456000002</v>
          </cell>
          <cell r="V90">
            <v>9.7304866029778017E-2</v>
          </cell>
          <cell r="W90">
            <v>11504.39</v>
          </cell>
          <cell r="X90">
            <v>0.79999986092268049</v>
          </cell>
          <cell r="Y90">
            <v>0</v>
          </cell>
          <cell r="Z90">
            <v>0</v>
          </cell>
          <cell r="AA90">
            <v>11504.39</v>
          </cell>
          <cell r="AB90">
            <v>12783</v>
          </cell>
          <cell r="AC90">
            <v>12783</v>
          </cell>
          <cell r="AD90">
            <v>13493</v>
          </cell>
          <cell r="AE90">
            <v>14202.95</v>
          </cell>
          <cell r="AF90">
            <v>0.18999996479604597</v>
          </cell>
          <cell r="AG90">
            <v>0.29221464554898802</v>
          </cell>
          <cell r="AH90">
            <v>15789</v>
          </cell>
          <cell r="AI90">
            <v>17374</v>
          </cell>
          <cell r="AJ90">
            <v>0.3378387245309083</v>
          </cell>
          <cell r="AK90">
            <v>18959</v>
          </cell>
          <cell r="AL90">
            <v>20544</v>
          </cell>
          <cell r="AM90">
            <v>0.44001216900311529</v>
          </cell>
          <cell r="AN90">
            <v>22364.25</v>
          </cell>
          <cell r="AO90">
            <v>24184.5</v>
          </cell>
          <cell r="AP90">
            <v>26004.75</v>
          </cell>
          <cell r="AQ90">
            <v>0</v>
          </cell>
          <cell r="AR90">
            <v>0</v>
          </cell>
          <cell r="AS90">
            <v>27825</v>
          </cell>
        </row>
        <row r="91">
          <cell r="B91" t="str">
            <v>AC</v>
          </cell>
          <cell r="C91" t="str">
            <v>IMP</v>
          </cell>
          <cell r="D91" t="str">
            <v>BT</v>
          </cell>
          <cell r="E91" t="str">
            <v>p3</v>
          </cell>
          <cell r="F91">
            <v>39924</v>
          </cell>
          <cell r="G91">
            <v>41548</v>
          </cell>
          <cell r="H91" t="str">
            <v>A0HN0Y1</v>
          </cell>
          <cell r="I91" t="str">
            <v>6KMFS522BF_N</v>
          </cell>
          <cell r="J91">
            <v>0</v>
          </cell>
          <cell r="K91" t="str">
            <v>FS-522 Base Finisher</v>
          </cell>
          <cell r="L91">
            <v>1669.5</v>
          </cell>
          <cell r="M91">
            <v>557</v>
          </cell>
          <cell r="N91">
            <v>579.28</v>
          </cell>
          <cell r="O91">
            <v>-0.17647058823529413</v>
          </cell>
          <cell r="P91">
            <v>492.38799999999998</v>
          </cell>
          <cell r="Q91">
            <v>590.41999999999996</v>
          </cell>
          <cell r="R91">
            <v>637.65</v>
          </cell>
          <cell r="S91">
            <v>951.66800000000001</v>
          </cell>
          <cell r="T91">
            <v>0.39130032742511045</v>
          </cell>
          <cell r="U91">
            <v>736.97169919999999</v>
          </cell>
          <cell r="V91">
            <v>0.21397253024936785</v>
          </cell>
          <cell r="W91">
            <v>492.38799999999998</v>
          </cell>
          <cell r="X91">
            <v>0.51739472168865608</v>
          </cell>
          <cell r="Y91">
            <v>0</v>
          </cell>
          <cell r="Z91">
            <v>0</v>
          </cell>
          <cell r="AA91">
            <v>492.38799999999998</v>
          </cell>
          <cell r="AB91">
            <v>493</v>
          </cell>
          <cell r="AC91">
            <v>548</v>
          </cell>
          <cell r="AD91">
            <v>578</v>
          </cell>
          <cell r="AE91">
            <v>607.89</v>
          </cell>
          <cell r="AF91">
            <v>0.19000477059994408</v>
          </cell>
          <cell r="AG91">
            <v>4.706443599993422E-2</v>
          </cell>
          <cell r="AH91">
            <v>621</v>
          </cell>
          <cell r="AI91">
            <v>633</v>
          </cell>
          <cell r="AJ91">
            <v>0.22213586097946292</v>
          </cell>
          <cell r="AK91">
            <v>645</v>
          </cell>
          <cell r="AL91">
            <v>657</v>
          </cell>
          <cell r="AM91">
            <v>0.25055098934550996</v>
          </cell>
          <cell r="AN91">
            <v>749.2</v>
          </cell>
          <cell r="AO91">
            <v>841.4</v>
          </cell>
          <cell r="AP91">
            <v>933.6</v>
          </cell>
          <cell r="AQ91">
            <v>0</v>
          </cell>
          <cell r="AR91">
            <v>0</v>
          </cell>
          <cell r="AS91">
            <v>1669.5</v>
          </cell>
        </row>
        <row r="92">
          <cell r="B92" t="str">
            <v>AC</v>
          </cell>
          <cell r="C92" t="str">
            <v>IMP</v>
          </cell>
          <cell r="D92" t="str">
            <v>BT</v>
          </cell>
          <cell r="E92" t="str">
            <v>P3</v>
          </cell>
          <cell r="F92">
            <v>39924</v>
          </cell>
          <cell r="G92">
            <v>40935</v>
          </cell>
          <cell r="H92" t="str">
            <v>A0HNW22</v>
          </cell>
          <cell r="I92" t="str">
            <v>6KMFS530_N</v>
          </cell>
          <cell r="J92">
            <v>0</v>
          </cell>
          <cell r="K92" t="str">
            <v>FS-530 Base Finisher</v>
          </cell>
          <cell r="L92">
            <v>1669.5</v>
          </cell>
          <cell r="M92">
            <v>541</v>
          </cell>
          <cell r="N92">
            <v>562.64</v>
          </cell>
          <cell r="O92">
            <v>-0.17647058823529416</v>
          </cell>
          <cell r="P92">
            <v>478.24399999999997</v>
          </cell>
          <cell r="Q92">
            <v>573.46</v>
          </cell>
          <cell r="R92">
            <v>619.34</v>
          </cell>
          <cell r="S92">
            <v>931.63400000000001</v>
          </cell>
          <cell r="T92">
            <v>0.3960718479574597</v>
          </cell>
          <cell r="U92">
            <v>721.45736959999999</v>
          </cell>
          <cell r="V92">
            <v>0.22013410118473617</v>
          </cell>
          <cell r="W92">
            <v>478.24399999999997</v>
          </cell>
          <cell r="X92">
            <v>0.5133389292361592</v>
          </cell>
          <cell r="Y92">
            <v>0</v>
          </cell>
          <cell r="Z92">
            <v>0</v>
          </cell>
          <cell r="AA92">
            <v>478.24399999999997</v>
          </cell>
          <cell r="AB92">
            <v>479</v>
          </cell>
          <cell r="AC92">
            <v>532</v>
          </cell>
          <cell r="AD92">
            <v>562</v>
          </cell>
          <cell r="AE92">
            <v>590.41999999999996</v>
          </cell>
          <cell r="AF92">
            <v>0.18999356390366179</v>
          </cell>
          <cell r="AG92">
            <v>4.7051251651366782E-2</v>
          </cell>
          <cell r="AH92">
            <v>603</v>
          </cell>
          <cell r="AI92">
            <v>615</v>
          </cell>
          <cell r="AJ92">
            <v>0.22236747967479678</v>
          </cell>
          <cell r="AK92">
            <v>626.5</v>
          </cell>
          <cell r="AL92">
            <v>638</v>
          </cell>
          <cell r="AM92">
            <v>0.25040125391849533</v>
          </cell>
          <cell r="AN92">
            <v>727.59</v>
          </cell>
          <cell r="AO92">
            <v>817.18</v>
          </cell>
          <cell r="AP92">
            <v>906.77</v>
          </cell>
          <cell r="AQ92">
            <v>0</v>
          </cell>
          <cell r="AR92">
            <v>0</v>
          </cell>
          <cell r="AS92">
            <v>1669.5</v>
          </cell>
        </row>
        <row r="93">
          <cell r="B93" t="str">
            <v>AC</v>
          </cell>
          <cell r="C93" t="str">
            <v>IMP</v>
          </cell>
          <cell r="D93" t="str">
            <v>BT</v>
          </cell>
          <cell r="E93" t="str">
            <v>P3</v>
          </cell>
          <cell r="F93">
            <v>40056</v>
          </cell>
          <cell r="G93">
            <v>41166</v>
          </cell>
          <cell r="H93" t="str">
            <v>A0HRWY1</v>
          </cell>
          <cell r="I93" t="str">
            <v>6KMFS527_N</v>
          </cell>
          <cell r="J93">
            <v>0</v>
          </cell>
          <cell r="K93" t="str">
            <v xml:space="preserve">FS-527 Floor Finisher </v>
          </cell>
          <cell r="L93">
            <v>1855</v>
          </cell>
          <cell r="M93">
            <v>657</v>
          </cell>
          <cell r="N93">
            <v>683.28</v>
          </cell>
          <cell r="O93">
            <v>-0.17647058823529405</v>
          </cell>
          <cell r="P93">
            <v>580.78800000000001</v>
          </cell>
          <cell r="Q93">
            <v>696.42</v>
          </cell>
          <cell r="R93">
            <v>752.13</v>
          </cell>
          <cell r="S93">
            <v>1020.7800000000001</v>
          </cell>
          <cell r="T93">
            <v>0.33062951860342099</v>
          </cell>
          <cell r="U93">
            <v>790.49203199999999</v>
          </cell>
          <cell r="V93">
            <v>0.13562696100648364</v>
          </cell>
          <cell r="W93">
            <v>580.78800000000001</v>
          </cell>
          <cell r="X93">
            <v>0.56896490918709219</v>
          </cell>
          <cell r="Y93">
            <v>0</v>
          </cell>
          <cell r="Z93">
            <v>0</v>
          </cell>
          <cell r="AA93">
            <v>580.78800000000001</v>
          </cell>
          <cell r="AB93">
            <v>581</v>
          </cell>
          <cell r="AC93">
            <v>646</v>
          </cell>
          <cell r="AD93">
            <v>682</v>
          </cell>
          <cell r="AE93">
            <v>717.02</v>
          </cell>
          <cell r="AF93">
            <v>0.18999748960977375</v>
          </cell>
          <cell r="AG93">
            <v>4.7055870129145645E-2</v>
          </cell>
          <cell r="AH93">
            <v>733</v>
          </cell>
          <cell r="AI93">
            <v>747</v>
          </cell>
          <cell r="AJ93">
            <v>0.22250602409638554</v>
          </cell>
          <cell r="AK93">
            <v>761</v>
          </cell>
          <cell r="AL93">
            <v>775</v>
          </cell>
          <cell r="AM93">
            <v>0.25059612903225803</v>
          </cell>
          <cell r="AN93">
            <v>883.74</v>
          </cell>
          <cell r="AO93">
            <v>992.48</v>
          </cell>
          <cell r="AP93">
            <v>1101.22</v>
          </cell>
          <cell r="AQ93">
            <v>0</v>
          </cell>
          <cell r="AR93">
            <v>0</v>
          </cell>
          <cell r="AS93">
            <v>1855</v>
          </cell>
        </row>
        <row r="94">
          <cell r="B94" t="str">
            <v>AC</v>
          </cell>
          <cell r="C94" t="str">
            <v>IMP</v>
          </cell>
          <cell r="D94" t="str">
            <v>BT</v>
          </cell>
          <cell r="E94" t="str">
            <v>08</v>
          </cell>
          <cell r="F94">
            <v>40322</v>
          </cell>
          <cell r="G94">
            <v>40935</v>
          </cell>
          <cell r="H94" t="str">
            <v>A0HRWY2</v>
          </cell>
          <cell r="I94" t="str">
            <v>6KMFS527_N</v>
          </cell>
          <cell r="J94">
            <v>0</v>
          </cell>
          <cell r="K94" t="str">
            <v>FS-527 Floor Finisher</v>
          </cell>
          <cell r="L94">
            <v>1855</v>
          </cell>
          <cell r="M94">
            <v>657</v>
          </cell>
          <cell r="N94">
            <v>683.28</v>
          </cell>
          <cell r="O94">
            <v>0.16328279983345992</v>
          </cell>
          <cell r="P94">
            <v>816.62</v>
          </cell>
          <cell r="Q94">
            <v>696.42</v>
          </cell>
          <cell r="R94">
            <v>752.13</v>
          </cell>
          <cell r="S94">
            <v>1020.7800000000001</v>
          </cell>
          <cell r="T94">
            <v>0.33062951860342099</v>
          </cell>
          <cell r="U94">
            <v>790.49203199999999</v>
          </cell>
          <cell r="V94">
            <v>0.13562696100648364</v>
          </cell>
          <cell r="W94">
            <v>816.62</v>
          </cell>
          <cell r="X94">
            <v>0.79999608142792755</v>
          </cell>
          <cell r="Y94">
            <v>0</v>
          </cell>
          <cell r="Z94">
            <v>0</v>
          </cell>
          <cell r="AA94">
            <v>816.62</v>
          </cell>
          <cell r="AB94">
            <v>817</v>
          </cell>
          <cell r="AC94">
            <v>908</v>
          </cell>
          <cell r="AD94">
            <v>971</v>
          </cell>
          <cell r="AE94">
            <v>1008.17</v>
          </cell>
          <cell r="AF94">
            <v>0.18999771863872161</v>
          </cell>
          <cell r="AG94">
            <v>0.32225715901088109</v>
          </cell>
          <cell r="AH94">
            <v>1122</v>
          </cell>
          <cell r="AI94">
            <v>1234</v>
          </cell>
          <cell r="AJ94">
            <v>0.33823338735818476</v>
          </cell>
          <cell r="AK94">
            <v>1346.5</v>
          </cell>
          <cell r="AL94">
            <v>1459</v>
          </cell>
          <cell r="AM94">
            <v>0.44028786840301576</v>
          </cell>
          <cell r="AN94">
            <v>1558</v>
          </cell>
          <cell r="AO94">
            <v>1657</v>
          </cell>
          <cell r="AP94">
            <v>1756</v>
          </cell>
          <cell r="AQ94">
            <v>0</v>
          </cell>
          <cell r="AR94">
            <v>0</v>
          </cell>
          <cell r="AS94">
            <v>1855</v>
          </cell>
        </row>
        <row r="95">
          <cell r="B95" t="str">
            <v>AC</v>
          </cell>
          <cell r="C95" t="str">
            <v>IMP</v>
          </cell>
          <cell r="D95" t="str">
            <v>BT</v>
          </cell>
          <cell r="E95" t="str">
            <v>p3</v>
          </cell>
          <cell r="F95">
            <v>40056</v>
          </cell>
          <cell r="G95">
            <v>41081</v>
          </cell>
          <cell r="H95" t="str">
            <v>A0HUWY1</v>
          </cell>
          <cell r="I95" t="str">
            <v>7KMDF617_N</v>
          </cell>
          <cell r="J95">
            <v>0</v>
          </cell>
          <cell r="K95" t="str">
            <v>DF-617 Reversing Automatic Document Feeder</v>
          </cell>
          <cell r="L95">
            <v>1631.3400000000001</v>
          </cell>
          <cell r="M95">
            <v>605</v>
          </cell>
          <cell r="N95">
            <v>629.20000000000005</v>
          </cell>
          <cell r="O95">
            <v>-0.1764705882352941</v>
          </cell>
          <cell r="P95">
            <v>534.82000000000005</v>
          </cell>
          <cell r="Q95">
            <v>641.29999999999995</v>
          </cell>
          <cell r="R95">
            <v>692.6</v>
          </cell>
          <cell r="S95">
            <v>979.44</v>
          </cell>
          <cell r="T95">
            <v>0.35759209344115006</v>
          </cell>
          <cell r="U95">
            <v>758.47833600000001</v>
          </cell>
          <cell r="V95">
            <v>0.17044433553867511</v>
          </cell>
          <cell r="W95">
            <v>534.82000000000005</v>
          </cell>
          <cell r="X95">
            <v>0.54604672057502246</v>
          </cell>
          <cell r="Y95">
            <v>0</v>
          </cell>
          <cell r="Z95">
            <v>0</v>
          </cell>
          <cell r="AA95">
            <v>534.82000000000005</v>
          </cell>
          <cell r="AB95">
            <v>535</v>
          </cell>
          <cell r="AC95">
            <v>595</v>
          </cell>
          <cell r="AD95">
            <v>628</v>
          </cell>
          <cell r="AE95">
            <v>660.27</v>
          </cell>
          <cell r="AF95">
            <v>0.18999803110848582</v>
          </cell>
          <cell r="AG95">
            <v>4.7056507186453933E-2</v>
          </cell>
          <cell r="AH95">
            <v>675</v>
          </cell>
          <cell r="AI95">
            <v>688</v>
          </cell>
          <cell r="AJ95">
            <v>0.22264534883720924</v>
          </cell>
          <cell r="AK95">
            <v>701</v>
          </cell>
          <cell r="AL95">
            <v>714</v>
          </cell>
          <cell r="AM95">
            <v>0.25095238095238087</v>
          </cell>
          <cell r="AN95">
            <v>814.05</v>
          </cell>
          <cell r="AO95">
            <v>914.1</v>
          </cell>
          <cell r="AP95">
            <v>1014.15</v>
          </cell>
          <cell r="AQ95">
            <v>0</v>
          </cell>
          <cell r="AR95">
            <v>0</v>
          </cell>
          <cell r="AS95">
            <v>1631.3400000000001</v>
          </cell>
        </row>
        <row r="96">
          <cell r="B96" t="str">
            <v>AC</v>
          </cell>
          <cell r="C96" t="str">
            <v>DOM</v>
          </cell>
          <cell r="D96" t="str">
            <v>BT</v>
          </cell>
          <cell r="E96" t="str">
            <v>P3</v>
          </cell>
          <cell r="F96">
            <v>40140</v>
          </cell>
          <cell r="G96">
            <v>40946</v>
          </cell>
          <cell r="H96" t="str">
            <v>A0MDWW1</v>
          </cell>
          <cell r="I96" t="str">
            <v>4KMA0MD0Y0_N</v>
          </cell>
          <cell r="J96">
            <v>0</v>
          </cell>
          <cell r="K96" t="str">
            <v xml:space="preserve">IC-305 EFI External Fiery  </v>
          </cell>
          <cell r="L96">
            <v>25599</v>
          </cell>
          <cell r="M96">
            <v>8652</v>
          </cell>
          <cell r="N96">
            <v>8911.56</v>
          </cell>
          <cell r="O96">
            <v>-0.17647058823529418</v>
          </cell>
          <cell r="P96">
            <v>7574.8259999999991</v>
          </cell>
          <cell r="Q96">
            <v>9171.1200000000008</v>
          </cell>
          <cell r="R96">
            <v>9904.81</v>
          </cell>
          <cell r="S96">
            <v>12415.567999999999</v>
          </cell>
          <cell r="T96">
            <v>0.28222695892769467</v>
          </cell>
          <cell r="U96">
            <v>9614.6158591999992</v>
          </cell>
          <cell r="V96">
            <v>7.3123655640101537E-2</v>
          </cell>
          <cell r="W96">
            <v>7574.8259999999991</v>
          </cell>
          <cell r="X96">
            <v>0.61010708491145949</v>
          </cell>
          <cell r="Y96">
            <v>0</v>
          </cell>
          <cell r="Z96">
            <v>0</v>
          </cell>
          <cell r="AA96">
            <v>7574.8259999999991</v>
          </cell>
          <cell r="AB96">
            <v>7575</v>
          </cell>
          <cell r="AC96">
            <v>8417</v>
          </cell>
          <cell r="AD96">
            <v>8885</v>
          </cell>
          <cell r="AE96">
            <v>9351.64</v>
          </cell>
          <cell r="AF96">
            <v>0.19000025663947717</v>
          </cell>
          <cell r="AG96">
            <v>4.7059125458208395E-2</v>
          </cell>
          <cell r="AH96">
            <v>9539</v>
          </cell>
          <cell r="AI96">
            <v>9726</v>
          </cell>
          <cell r="AJ96">
            <v>0.22117766810610742</v>
          </cell>
          <cell r="AK96">
            <v>9913</v>
          </cell>
          <cell r="AL96">
            <v>10100</v>
          </cell>
          <cell r="AM96">
            <v>0.25001722772277235</v>
          </cell>
          <cell r="AN96">
            <v>11520.22</v>
          </cell>
          <cell r="AO96">
            <v>12940.44</v>
          </cell>
          <cell r="AP96">
            <v>14360.66</v>
          </cell>
          <cell r="AQ96">
            <v>0</v>
          </cell>
          <cell r="AR96">
            <v>308</v>
          </cell>
          <cell r="AS96">
            <v>25599</v>
          </cell>
        </row>
        <row r="97">
          <cell r="B97" t="str">
            <v>AC</v>
          </cell>
          <cell r="C97" t="str">
            <v>IMP</v>
          </cell>
          <cell r="D97" t="str">
            <v>BT</v>
          </cell>
          <cell r="E97" t="str">
            <v>08</v>
          </cell>
          <cell r="F97">
            <v>39924</v>
          </cell>
          <cell r="G97">
            <v>40998</v>
          </cell>
          <cell r="H97" t="str">
            <v>A0N9W11</v>
          </cell>
          <cell r="I97" t="str">
            <v>6KMGP501_N</v>
          </cell>
          <cell r="J97">
            <v>0</v>
          </cell>
          <cell r="K97" t="str">
            <v>GP-501 GBC Punch Unit (punch dies sold separately)</v>
          </cell>
          <cell r="L97">
            <v>18232</v>
          </cell>
          <cell r="M97">
            <v>5047</v>
          </cell>
          <cell r="N97">
            <v>5248.88</v>
          </cell>
          <cell r="O97">
            <v>0.25853851478295264</v>
          </cell>
          <cell r="P97">
            <v>7079.1</v>
          </cell>
          <cell r="Q97">
            <v>5349.82</v>
          </cell>
          <cell r="R97">
            <v>5777.81</v>
          </cell>
          <cell r="S97">
            <v>8848.880000000001</v>
          </cell>
          <cell r="T97">
            <v>0.4068311469926138</v>
          </cell>
          <cell r="U97">
            <v>6852.5726720000002</v>
          </cell>
          <cell r="V97">
            <v>0.23402782411236281</v>
          </cell>
          <cell r="W97">
            <v>7079.1</v>
          </cell>
          <cell r="X97">
            <v>0.79999954796539219</v>
          </cell>
          <cell r="Y97">
            <v>0</v>
          </cell>
          <cell r="Z97">
            <v>0</v>
          </cell>
          <cell r="AA97">
            <v>7079.1</v>
          </cell>
          <cell r="AB97">
            <v>7866</v>
          </cell>
          <cell r="AC97">
            <v>7866</v>
          </cell>
          <cell r="AD97">
            <v>8303</v>
          </cell>
          <cell r="AE97">
            <v>8739.6299999999992</v>
          </cell>
          <cell r="AF97">
            <v>0.19000003432639584</v>
          </cell>
          <cell r="AG97">
            <v>0.39941622242589209</v>
          </cell>
          <cell r="AH97">
            <v>9716</v>
          </cell>
          <cell r="AI97">
            <v>10691</v>
          </cell>
          <cell r="AJ97">
            <v>0.33784491628472546</v>
          </cell>
          <cell r="AK97">
            <v>11666.5</v>
          </cell>
          <cell r="AL97">
            <v>12642</v>
          </cell>
          <cell r="AM97">
            <v>0.44003322259136207</v>
          </cell>
          <cell r="AN97">
            <v>14039.5</v>
          </cell>
          <cell r="AO97">
            <v>15437</v>
          </cell>
          <cell r="AP97">
            <v>16834.5</v>
          </cell>
          <cell r="AQ97">
            <v>0</v>
          </cell>
          <cell r="AR97">
            <v>0</v>
          </cell>
          <cell r="AS97">
            <v>18232</v>
          </cell>
        </row>
        <row r="98">
          <cell r="B98" t="str">
            <v>AC</v>
          </cell>
          <cell r="C98" t="str">
            <v>IMP</v>
          </cell>
          <cell r="D98" t="str">
            <v>BT</v>
          </cell>
          <cell r="E98" t="str">
            <v>08</v>
          </cell>
          <cell r="F98">
            <v>40038</v>
          </cell>
          <cell r="G98">
            <v>40998</v>
          </cell>
          <cell r="H98" t="str">
            <v>A0NAW11</v>
          </cell>
          <cell r="I98" t="str">
            <v>3KMHA0NAW11</v>
          </cell>
          <cell r="J98">
            <v>0</v>
          </cell>
          <cell r="K98" t="str">
            <v>DS-501 3 Hole Punch Die</v>
          </cell>
          <cell r="L98">
            <v>1484</v>
          </cell>
          <cell r="M98">
            <v>412</v>
          </cell>
          <cell r="N98">
            <v>428.48</v>
          </cell>
          <cell r="O98">
            <v>0.27816711590296495</v>
          </cell>
          <cell r="P98">
            <v>593.6</v>
          </cell>
          <cell r="Q98">
            <v>436.72</v>
          </cell>
          <cell r="R98">
            <v>471.66</v>
          </cell>
          <cell r="S98">
            <v>742</v>
          </cell>
          <cell r="T98">
            <v>0.42253369272237196</v>
          </cell>
          <cell r="U98">
            <v>574.60479999999995</v>
          </cell>
          <cell r="V98">
            <v>0.25430487180058353</v>
          </cell>
          <cell r="W98">
            <v>593.6</v>
          </cell>
          <cell r="X98">
            <v>0.8</v>
          </cell>
          <cell r="Y98">
            <v>0</v>
          </cell>
          <cell r="Z98">
            <v>0</v>
          </cell>
          <cell r="AA98">
            <v>593.6</v>
          </cell>
          <cell r="AB98">
            <v>660</v>
          </cell>
          <cell r="AC98">
            <v>660</v>
          </cell>
          <cell r="AD98">
            <v>697</v>
          </cell>
          <cell r="AE98">
            <v>732.84</v>
          </cell>
          <cell r="AF98">
            <v>0.19000054582173462</v>
          </cell>
          <cell r="AG98">
            <v>0.41531575787347852</v>
          </cell>
          <cell r="AH98">
            <v>815</v>
          </cell>
          <cell r="AI98">
            <v>897</v>
          </cell>
          <cell r="AJ98">
            <v>0.33823857302118171</v>
          </cell>
          <cell r="AK98">
            <v>978.5</v>
          </cell>
          <cell r="AL98">
            <v>1060</v>
          </cell>
          <cell r="AM98">
            <v>0.25079462102689482</v>
          </cell>
          <cell r="AN98">
            <v>1166</v>
          </cell>
          <cell r="AO98">
            <v>1272</v>
          </cell>
          <cell r="AP98">
            <v>1378</v>
          </cell>
          <cell r="AQ98">
            <v>0</v>
          </cell>
          <cell r="AR98">
            <v>0</v>
          </cell>
          <cell r="AS98">
            <v>1484</v>
          </cell>
        </row>
        <row r="99">
          <cell r="B99" t="str">
            <v>AC</v>
          </cell>
          <cell r="C99" t="str">
            <v>IMP</v>
          </cell>
          <cell r="D99" t="str">
            <v>BT</v>
          </cell>
          <cell r="E99" t="str">
            <v>08</v>
          </cell>
          <cell r="F99">
            <v>40038</v>
          </cell>
          <cell r="G99">
            <v>40998</v>
          </cell>
          <cell r="H99" t="str">
            <v>A0NCW11</v>
          </cell>
          <cell r="I99" t="str">
            <v>3KMHA0NCW11</v>
          </cell>
          <cell r="J99">
            <v>0</v>
          </cell>
          <cell r="K99" t="str">
            <v>DS-502 19 Hole Cerlox Punch Die</v>
          </cell>
          <cell r="L99">
            <v>1484</v>
          </cell>
          <cell r="M99">
            <v>412</v>
          </cell>
          <cell r="N99">
            <v>428.48</v>
          </cell>
          <cell r="O99">
            <v>0.27816711590296495</v>
          </cell>
          <cell r="P99">
            <v>593.6</v>
          </cell>
          <cell r="Q99">
            <v>436.72</v>
          </cell>
          <cell r="R99">
            <v>471.66</v>
          </cell>
          <cell r="S99">
            <v>742</v>
          </cell>
          <cell r="T99">
            <v>0.42253369272237196</v>
          </cell>
          <cell r="U99">
            <v>574.60479999999995</v>
          </cell>
          <cell r="V99">
            <v>0.25430487180058353</v>
          </cell>
          <cell r="W99">
            <v>593.6</v>
          </cell>
          <cell r="X99">
            <v>0.8</v>
          </cell>
          <cell r="Y99">
            <v>0</v>
          </cell>
          <cell r="Z99">
            <v>0</v>
          </cell>
          <cell r="AA99">
            <v>593.6</v>
          </cell>
          <cell r="AB99">
            <v>660</v>
          </cell>
          <cell r="AC99">
            <v>660</v>
          </cell>
          <cell r="AD99">
            <v>697</v>
          </cell>
          <cell r="AE99">
            <v>732.84</v>
          </cell>
          <cell r="AF99">
            <v>0.19000054582173462</v>
          </cell>
          <cell r="AG99">
            <v>0.41531575787347852</v>
          </cell>
          <cell r="AH99">
            <v>815</v>
          </cell>
          <cell r="AI99">
            <v>897</v>
          </cell>
          <cell r="AJ99">
            <v>0.33823857302118171</v>
          </cell>
          <cell r="AK99">
            <v>978.5</v>
          </cell>
          <cell r="AL99">
            <v>1060</v>
          </cell>
          <cell r="AM99">
            <v>0.25079462102689482</v>
          </cell>
          <cell r="AN99">
            <v>1166</v>
          </cell>
          <cell r="AO99">
            <v>1272</v>
          </cell>
          <cell r="AP99">
            <v>1378</v>
          </cell>
          <cell r="AQ99">
            <v>0</v>
          </cell>
          <cell r="AR99">
            <v>0</v>
          </cell>
          <cell r="AS99">
            <v>1484</v>
          </cell>
        </row>
        <row r="100">
          <cell r="B100" t="str">
            <v>AC</v>
          </cell>
          <cell r="C100" t="str">
            <v>IMP</v>
          </cell>
          <cell r="D100" t="str">
            <v>BT</v>
          </cell>
          <cell r="E100" t="str">
            <v>08</v>
          </cell>
          <cell r="F100">
            <v>40038</v>
          </cell>
          <cell r="G100">
            <v>40998</v>
          </cell>
          <cell r="H100" t="str">
            <v>A0NDW11</v>
          </cell>
          <cell r="I100" t="str">
            <v>3KMHA0NDW11</v>
          </cell>
          <cell r="J100">
            <v>0</v>
          </cell>
          <cell r="K100" t="str">
            <v>DS-503 32 Hole Wirebind Punch Die</v>
          </cell>
          <cell r="L100">
            <v>1484</v>
          </cell>
          <cell r="M100">
            <v>412</v>
          </cell>
          <cell r="N100">
            <v>428.48</v>
          </cell>
          <cell r="O100">
            <v>0.27816711590296495</v>
          </cell>
          <cell r="P100">
            <v>593.6</v>
          </cell>
          <cell r="Q100">
            <v>436.72</v>
          </cell>
          <cell r="R100">
            <v>471.66</v>
          </cell>
          <cell r="S100">
            <v>742</v>
          </cell>
          <cell r="T100">
            <v>0.42253369272237196</v>
          </cell>
          <cell r="U100">
            <v>574.60479999999995</v>
          </cell>
          <cell r="V100">
            <v>0.25430487180058353</v>
          </cell>
          <cell r="W100">
            <v>593.6</v>
          </cell>
          <cell r="X100">
            <v>0.8</v>
          </cell>
          <cell r="Y100">
            <v>0</v>
          </cell>
          <cell r="Z100">
            <v>0</v>
          </cell>
          <cell r="AA100">
            <v>593.6</v>
          </cell>
          <cell r="AB100">
            <v>660</v>
          </cell>
          <cell r="AC100">
            <v>660</v>
          </cell>
          <cell r="AD100">
            <v>697</v>
          </cell>
          <cell r="AE100">
            <v>732.84</v>
          </cell>
          <cell r="AF100">
            <v>0.19000054582173462</v>
          </cell>
          <cell r="AG100">
            <v>0.41531575787347852</v>
          </cell>
          <cell r="AH100">
            <v>815</v>
          </cell>
          <cell r="AI100">
            <v>897</v>
          </cell>
          <cell r="AJ100">
            <v>0.33823857302118171</v>
          </cell>
          <cell r="AK100">
            <v>978.5</v>
          </cell>
          <cell r="AL100">
            <v>1060</v>
          </cell>
          <cell r="AM100">
            <v>0.25019539911308203</v>
          </cell>
          <cell r="AN100">
            <v>1166</v>
          </cell>
          <cell r="AO100">
            <v>1272</v>
          </cell>
          <cell r="AP100">
            <v>1378</v>
          </cell>
          <cell r="AQ100">
            <v>0</v>
          </cell>
          <cell r="AR100">
            <v>0</v>
          </cell>
          <cell r="AS100">
            <v>1484</v>
          </cell>
        </row>
        <row r="101">
          <cell r="B101" t="str">
            <v>AC</v>
          </cell>
          <cell r="C101" t="str">
            <v>IMP</v>
          </cell>
          <cell r="D101" t="str">
            <v>BT</v>
          </cell>
          <cell r="E101" t="str">
            <v>08</v>
          </cell>
          <cell r="F101">
            <v>40038</v>
          </cell>
          <cell r="G101">
            <v>40998</v>
          </cell>
          <cell r="H101" t="str">
            <v>A0NEW11</v>
          </cell>
          <cell r="I101" t="str">
            <v>3KMHA0NEW11</v>
          </cell>
          <cell r="J101">
            <v>0</v>
          </cell>
          <cell r="K101" t="str">
            <v>DS-504 21 Hole Wirebind Punch Die</v>
          </cell>
          <cell r="L101">
            <v>1484</v>
          </cell>
          <cell r="M101">
            <v>412</v>
          </cell>
          <cell r="N101">
            <v>428.48</v>
          </cell>
          <cell r="O101">
            <v>0.27816711590296495</v>
          </cell>
          <cell r="P101">
            <v>593.6</v>
          </cell>
          <cell r="Q101">
            <v>436.72</v>
          </cell>
          <cell r="R101">
            <v>471.66</v>
          </cell>
          <cell r="S101">
            <v>742</v>
          </cell>
          <cell r="T101">
            <v>0.42253369272237196</v>
          </cell>
          <cell r="U101">
            <v>574.60479999999995</v>
          </cell>
          <cell r="V101">
            <v>0.25430487180058353</v>
          </cell>
          <cell r="W101">
            <v>593.6</v>
          </cell>
          <cell r="X101">
            <v>0.8</v>
          </cell>
          <cell r="Y101">
            <v>0</v>
          </cell>
          <cell r="Z101">
            <v>0</v>
          </cell>
          <cell r="AA101">
            <v>593.6</v>
          </cell>
          <cell r="AB101">
            <v>660</v>
          </cell>
          <cell r="AC101">
            <v>660</v>
          </cell>
          <cell r="AD101">
            <v>697</v>
          </cell>
          <cell r="AE101">
            <v>732.84</v>
          </cell>
          <cell r="AF101">
            <v>0.19000054582173462</v>
          </cell>
          <cell r="AG101">
            <v>0.41531575787347852</v>
          </cell>
          <cell r="AH101">
            <v>815</v>
          </cell>
          <cell r="AI101">
            <v>897</v>
          </cell>
          <cell r="AJ101">
            <v>0.33823857302118171</v>
          </cell>
          <cell r="AK101">
            <v>978.5</v>
          </cell>
          <cell r="AL101">
            <v>1060</v>
          </cell>
          <cell r="AM101">
            <v>0.44021978021978025</v>
          </cell>
          <cell r="AN101">
            <v>1166</v>
          </cell>
          <cell r="AO101">
            <v>1272</v>
          </cell>
          <cell r="AP101">
            <v>1378</v>
          </cell>
          <cell r="AQ101">
            <v>0</v>
          </cell>
          <cell r="AR101">
            <v>0</v>
          </cell>
          <cell r="AS101">
            <v>1484</v>
          </cell>
        </row>
        <row r="102">
          <cell r="B102" t="str">
            <v>AC</v>
          </cell>
          <cell r="C102" t="str">
            <v>IMP</v>
          </cell>
          <cell r="D102" t="str">
            <v>BT</v>
          </cell>
          <cell r="E102" t="str">
            <v>08</v>
          </cell>
          <cell r="F102">
            <v>40038</v>
          </cell>
          <cell r="G102">
            <v>40998</v>
          </cell>
          <cell r="H102" t="str">
            <v>A0NFW11</v>
          </cell>
          <cell r="I102" t="str">
            <v>3KMHA0NFW11</v>
          </cell>
          <cell r="J102">
            <v>0</v>
          </cell>
          <cell r="K102" t="str">
            <v>DS-505 44 Hole Color Coil Punch Die</v>
          </cell>
          <cell r="L102">
            <v>1484</v>
          </cell>
          <cell r="M102">
            <v>412</v>
          </cell>
          <cell r="N102">
            <v>428.48</v>
          </cell>
          <cell r="O102">
            <v>0.27816711590296495</v>
          </cell>
          <cell r="P102">
            <v>593.6</v>
          </cell>
          <cell r="Q102">
            <v>436.72</v>
          </cell>
          <cell r="R102">
            <v>471.66</v>
          </cell>
          <cell r="S102">
            <v>742</v>
          </cell>
          <cell r="T102">
            <v>0.42253369272237196</v>
          </cell>
          <cell r="U102">
            <v>574.60479999999995</v>
          </cell>
          <cell r="V102">
            <v>0.25430487180058353</v>
          </cell>
          <cell r="W102">
            <v>593.6</v>
          </cell>
          <cell r="X102">
            <v>0.8</v>
          </cell>
          <cell r="Y102">
            <v>0</v>
          </cell>
          <cell r="Z102">
            <v>0</v>
          </cell>
          <cell r="AA102">
            <v>593.6</v>
          </cell>
          <cell r="AB102">
            <v>660</v>
          </cell>
          <cell r="AC102">
            <v>660</v>
          </cell>
          <cell r="AD102">
            <v>697</v>
          </cell>
          <cell r="AE102">
            <v>732.84</v>
          </cell>
          <cell r="AF102">
            <v>0.19000054582173462</v>
          </cell>
          <cell r="AG102">
            <v>0.41531575787347852</v>
          </cell>
          <cell r="AH102">
            <v>815</v>
          </cell>
          <cell r="AI102">
            <v>897</v>
          </cell>
          <cell r="AJ102">
            <v>0.33823857302118171</v>
          </cell>
          <cell r="AK102">
            <v>978.5</v>
          </cell>
          <cell r="AL102">
            <v>1060</v>
          </cell>
          <cell r="AM102">
            <v>0.44011004126547454</v>
          </cell>
          <cell r="AN102">
            <v>1166</v>
          </cell>
          <cell r="AO102">
            <v>1272</v>
          </cell>
          <cell r="AP102">
            <v>1378</v>
          </cell>
          <cell r="AQ102">
            <v>0</v>
          </cell>
          <cell r="AR102">
            <v>0</v>
          </cell>
          <cell r="AS102">
            <v>1484</v>
          </cell>
        </row>
        <row r="103">
          <cell r="B103" t="str">
            <v>AC</v>
          </cell>
          <cell r="C103" t="str">
            <v>IMP</v>
          </cell>
          <cell r="D103" t="str">
            <v>BT</v>
          </cell>
          <cell r="E103" t="str">
            <v>08</v>
          </cell>
          <cell r="F103">
            <v>40038</v>
          </cell>
          <cell r="G103">
            <v>40998</v>
          </cell>
          <cell r="H103" t="str">
            <v>A0NGW11</v>
          </cell>
          <cell r="I103" t="str">
            <v>3KMHA0NGW11</v>
          </cell>
          <cell r="J103">
            <v>0</v>
          </cell>
          <cell r="K103" t="str">
            <v>DS-506 11 Hole Velobind Punch Die</v>
          </cell>
          <cell r="L103">
            <v>1484</v>
          </cell>
          <cell r="M103">
            <v>412</v>
          </cell>
          <cell r="N103">
            <v>428.48</v>
          </cell>
          <cell r="O103">
            <v>0.27816711590296495</v>
          </cell>
          <cell r="P103">
            <v>593.6</v>
          </cell>
          <cell r="Q103">
            <v>436.72</v>
          </cell>
          <cell r="R103">
            <v>471.66</v>
          </cell>
          <cell r="S103">
            <v>742</v>
          </cell>
          <cell r="T103">
            <v>0.42253369272237196</v>
          </cell>
          <cell r="U103">
            <v>574.60479999999995</v>
          </cell>
          <cell r="V103">
            <v>0.25430487180058353</v>
          </cell>
          <cell r="W103">
            <v>593.6</v>
          </cell>
          <cell r="X103">
            <v>0.8</v>
          </cell>
          <cell r="Y103">
            <v>0</v>
          </cell>
          <cell r="Z103">
            <v>0</v>
          </cell>
          <cell r="AA103">
            <v>593.6</v>
          </cell>
          <cell r="AB103">
            <v>660</v>
          </cell>
          <cell r="AC103">
            <v>660</v>
          </cell>
          <cell r="AD103">
            <v>697</v>
          </cell>
          <cell r="AE103">
            <v>732.84</v>
          </cell>
          <cell r="AF103">
            <v>0.19000054582173462</v>
          </cell>
          <cell r="AG103">
            <v>0.41531575787347852</v>
          </cell>
          <cell r="AH103">
            <v>815</v>
          </cell>
          <cell r="AI103">
            <v>897</v>
          </cell>
          <cell r="AJ103">
            <v>0.33823857302118171</v>
          </cell>
          <cell r="AK103">
            <v>978.5</v>
          </cell>
          <cell r="AL103">
            <v>1060</v>
          </cell>
          <cell r="AM103">
            <v>0.44285714285714284</v>
          </cell>
          <cell r="AN103">
            <v>1166</v>
          </cell>
          <cell r="AO103">
            <v>1272</v>
          </cell>
          <cell r="AP103">
            <v>1378</v>
          </cell>
          <cell r="AQ103">
            <v>0</v>
          </cell>
          <cell r="AR103">
            <v>0</v>
          </cell>
          <cell r="AS103">
            <v>1484</v>
          </cell>
        </row>
        <row r="104">
          <cell r="B104" t="str">
            <v>AC</v>
          </cell>
          <cell r="C104" t="str">
            <v>IMP</v>
          </cell>
          <cell r="D104" t="str">
            <v>BT</v>
          </cell>
          <cell r="E104" t="str">
            <v>08</v>
          </cell>
          <cell r="F104">
            <v>40038</v>
          </cell>
          <cell r="G104">
            <v>40998</v>
          </cell>
          <cell r="H104" t="str">
            <v>A0NHW11</v>
          </cell>
          <cell r="I104" t="str">
            <v>3KMHA0NHW11</v>
          </cell>
          <cell r="J104">
            <v>0</v>
          </cell>
          <cell r="K104" t="str">
            <v>DS-507 32 Hole Proclick Punch Die</v>
          </cell>
          <cell r="L104">
            <v>1484</v>
          </cell>
          <cell r="M104">
            <v>412</v>
          </cell>
          <cell r="N104">
            <v>428.48</v>
          </cell>
          <cell r="O104">
            <v>0.27816711590296495</v>
          </cell>
          <cell r="P104">
            <v>593.6</v>
          </cell>
          <cell r="Q104">
            <v>436.72</v>
          </cell>
          <cell r="R104">
            <v>471.66</v>
          </cell>
          <cell r="S104">
            <v>742</v>
          </cell>
          <cell r="T104">
            <v>0.42253369272237196</v>
          </cell>
          <cell r="U104">
            <v>574.60479999999995</v>
          </cell>
          <cell r="V104">
            <v>0.25430487180058353</v>
          </cell>
          <cell r="W104">
            <v>593.6</v>
          </cell>
          <cell r="X104">
            <v>0.8</v>
          </cell>
          <cell r="Y104">
            <v>0</v>
          </cell>
          <cell r="Z104">
            <v>0</v>
          </cell>
          <cell r="AA104">
            <v>593.6</v>
          </cell>
          <cell r="AB104">
            <v>660</v>
          </cell>
          <cell r="AC104">
            <v>660</v>
          </cell>
          <cell r="AD104">
            <v>697</v>
          </cell>
          <cell r="AE104">
            <v>732.84</v>
          </cell>
          <cell r="AF104">
            <v>0.19000054582173462</v>
          </cell>
          <cell r="AG104">
            <v>0.41531575787347852</v>
          </cell>
          <cell r="AH104">
            <v>815</v>
          </cell>
          <cell r="AI104">
            <v>897</v>
          </cell>
          <cell r="AJ104">
            <v>0.33823857302118171</v>
          </cell>
          <cell r="AK104">
            <v>978.5</v>
          </cell>
          <cell r="AL104">
            <v>1060</v>
          </cell>
          <cell r="AM104">
            <v>0.44444444444444442</v>
          </cell>
          <cell r="AN104">
            <v>1166</v>
          </cell>
          <cell r="AO104">
            <v>1272</v>
          </cell>
          <cell r="AP104">
            <v>1378</v>
          </cell>
          <cell r="AQ104">
            <v>0</v>
          </cell>
          <cell r="AR104">
            <v>0</v>
          </cell>
          <cell r="AS104">
            <v>1484</v>
          </cell>
        </row>
        <row r="105">
          <cell r="B105" t="str">
            <v>MB</v>
          </cell>
          <cell r="C105" t="str">
            <v>IMP</v>
          </cell>
          <cell r="D105" t="str">
            <v>BT</v>
          </cell>
          <cell r="E105" t="str">
            <v>P3</v>
          </cell>
          <cell r="F105">
            <v>39924</v>
          </cell>
          <cell r="G105">
            <v>40961</v>
          </cell>
          <cell r="H105" t="str">
            <v>A0P0011</v>
          </cell>
          <cell r="I105" t="str">
            <v>9KMBHC652_N</v>
          </cell>
          <cell r="J105">
            <v>0</v>
          </cell>
          <cell r="K105" t="str">
            <v>bizhub C652</v>
          </cell>
          <cell r="L105">
            <v>33852</v>
          </cell>
          <cell r="M105">
            <v>6904</v>
          </cell>
          <cell r="N105">
            <v>7180.16</v>
          </cell>
          <cell r="O105">
            <v>-0.17647058823529418</v>
          </cell>
          <cell r="P105">
            <v>6103.1359999999995</v>
          </cell>
          <cell r="Q105">
            <v>7318.24</v>
          </cell>
          <cell r="R105">
            <v>7903.7</v>
          </cell>
          <cell r="S105">
            <v>14342.328000000001</v>
          </cell>
          <cell r="T105">
            <v>0.49937276570442407</v>
          </cell>
          <cell r="U105">
            <v>10040</v>
          </cell>
          <cell r="V105">
            <v>0.28484462151394424</v>
          </cell>
          <cell r="W105">
            <v>6103.1359999999995</v>
          </cell>
          <cell r="X105">
            <v>0.42553314915123952</v>
          </cell>
          <cell r="Y105">
            <v>250</v>
          </cell>
          <cell r="Z105">
            <v>300</v>
          </cell>
          <cell r="AA105">
            <v>6103.1359999999995</v>
          </cell>
          <cell r="AB105">
            <v>6104</v>
          </cell>
          <cell r="AC105">
            <v>6782</v>
          </cell>
          <cell r="AD105">
            <v>7159</v>
          </cell>
          <cell r="AE105">
            <v>7534.74</v>
          </cell>
          <cell r="AF105">
            <v>0.19000045124317499</v>
          </cell>
          <cell r="AG105">
            <v>4.7059354403735223E-2</v>
          </cell>
          <cell r="AH105">
            <v>7686</v>
          </cell>
          <cell r="AI105">
            <v>7837</v>
          </cell>
          <cell r="AJ105">
            <v>0.22124078091106297</v>
          </cell>
          <cell r="AK105">
            <v>7987.5</v>
          </cell>
          <cell r="AL105">
            <v>8138</v>
          </cell>
          <cell r="AM105">
            <v>0.25004472843450487</v>
          </cell>
          <cell r="AN105">
            <v>9282.2199999999993</v>
          </cell>
          <cell r="AO105">
            <v>10426.44</v>
          </cell>
          <cell r="AP105">
            <v>11570.66</v>
          </cell>
          <cell r="AQ105">
            <v>0</v>
          </cell>
          <cell r="AR105">
            <v>503</v>
          </cell>
          <cell r="AS105">
            <v>33852</v>
          </cell>
        </row>
        <row r="106">
          <cell r="B106" t="str">
            <v>MB</v>
          </cell>
          <cell r="C106" t="str">
            <v>IMP</v>
          </cell>
          <cell r="D106" t="str">
            <v>BT</v>
          </cell>
          <cell r="E106" t="str">
            <v>P3</v>
          </cell>
          <cell r="F106">
            <v>40549</v>
          </cell>
          <cell r="G106">
            <v>40961</v>
          </cell>
          <cell r="H106" t="str">
            <v>A0P0012</v>
          </cell>
          <cell r="I106" t="str">
            <v>9KMBHC652_N</v>
          </cell>
          <cell r="J106">
            <v>0</v>
          </cell>
          <cell r="K106" t="str">
            <v>bizhub C652 GSA</v>
          </cell>
          <cell r="L106">
            <v>33852</v>
          </cell>
          <cell r="M106">
            <v>6904</v>
          </cell>
          <cell r="N106">
            <v>7180.16</v>
          </cell>
          <cell r="O106">
            <v>-0.17647058823529418</v>
          </cell>
          <cell r="P106">
            <v>6103.1359999999995</v>
          </cell>
          <cell r="Q106">
            <v>7318.24</v>
          </cell>
          <cell r="R106">
            <v>7903.7</v>
          </cell>
          <cell r="S106">
            <v>14342.328000000001</v>
          </cell>
          <cell r="T106">
            <v>0.49937276570442407</v>
          </cell>
          <cell r="U106">
            <v>10040</v>
          </cell>
          <cell r="V106">
            <v>0.28484462151394424</v>
          </cell>
          <cell r="W106">
            <v>6103.1359999999995</v>
          </cell>
          <cell r="X106">
            <v>0.42553314915123952</v>
          </cell>
          <cell r="Y106">
            <v>250</v>
          </cell>
          <cell r="Z106">
            <v>300</v>
          </cell>
          <cell r="AA106">
            <v>6103.1359999999995</v>
          </cell>
          <cell r="AB106">
            <v>6104</v>
          </cell>
          <cell r="AC106">
            <v>6782</v>
          </cell>
          <cell r="AD106">
            <v>7159</v>
          </cell>
          <cell r="AE106">
            <v>7534.74</v>
          </cell>
          <cell r="AF106">
            <v>0.19000045124317499</v>
          </cell>
          <cell r="AG106">
            <v>4.7059354403735223E-2</v>
          </cell>
          <cell r="AH106">
            <v>7686</v>
          </cell>
          <cell r="AI106">
            <v>7837</v>
          </cell>
          <cell r="AJ106">
            <v>0.22124078091106297</v>
          </cell>
          <cell r="AK106">
            <v>7987.5</v>
          </cell>
          <cell r="AL106">
            <v>8138</v>
          </cell>
          <cell r="AM106">
            <v>0.25004472843450487</v>
          </cell>
          <cell r="AN106">
            <v>9282.2199999999993</v>
          </cell>
          <cell r="AO106">
            <v>10426.44</v>
          </cell>
          <cell r="AP106">
            <v>11570.66</v>
          </cell>
          <cell r="AQ106">
            <v>0</v>
          </cell>
          <cell r="AR106">
            <v>503</v>
          </cell>
          <cell r="AS106">
            <v>33852</v>
          </cell>
        </row>
        <row r="107">
          <cell r="B107" t="str">
            <v>MB</v>
          </cell>
          <cell r="C107" t="str">
            <v>IMP</v>
          </cell>
          <cell r="D107" t="str">
            <v>BT</v>
          </cell>
          <cell r="E107" t="str">
            <v>p3</v>
          </cell>
          <cell r="F107">
            <v>39924</v>
          </cell>
          <cell r="G107">
            <v>41166</v>
          </cell>
          <cell r="H107" t="str">
            <v>A0P1011</v>
          </cell>
          <cell r="I107" t="str">
            <v>9KMBHC552_N</v>
          </cell>
          <cell r="J107">
            <v>0</v>
          </cell>
          <cell r="K107" t="str">
            <v>bizhub C552</v>
          </cell>
          <cell r="L107">
            <v>27300</v>
          </cell>
          <cell r="M107">
            <v>4597</v>
          </cell>
          <cell r="N107">
            <v>4780.88</v>
          </cell>
          <cell r="O107">
            <v>-0.17647058823529413</v>
          </cell>
          <cell r="P107">
            <v>4063.748</v>
          </cell>
          <cell r="Q107">
            <v>4872.82</v>
          </cell>
          <cell r="R107">
            <v>5262.65</v>
          </cell>
          <cell r="S107">
            <v>11902.800000000001</v>
          </cell>
          <cell r="T107">
            <v>0.59833988641328095</v>
          </cell>
          <cell r="U107">
            <v>8332</v>
          </cell>
          <cell r="V107">
            <v>0.42620259241478636</v>
          </cell>
          <cell r="W107">
            <v>4063.748</v>
          </cell>
          <cell r="X107">
            <v>0.34141109654871121</v>
          </cell>
          <cell r="Y107">
            <v>250</v>
          </cell>
          <cell r="Z107">
            <v>300</v>
          </cell>
          <cell r="AA107">
            <v>4063.748</v>
          </cell>
          <cell r="AB107">
            <v>4064</v>
          </cell>
          <cell r="AC107">
            <v>4516</v>
          </cell>
          <cell r="AD107">
            <v>4767</v>
          </cell>
          <cell r="AE107">
            <v>5016.97</v>
          </cell>
          <cell r="AF107">
            <v>0.18999954155595911</v>
          </cell>
          <cell r="AG107">
            <v>4.7058284183481291E-2</v>
          </cell>
          <cell r="AH107">
            <v>5118</v>
          </cell>
          <cell r="AI107">
            <v>5218</v>
          </cell>
          <cell r="AJ107">
            <v>0.22120582598696817</v>
          </cell>
          <cell r="AK107">
            <v>5318.5</v>
          </cell>
          <cell r="AL107">
            <v>5419</v>
          </cell>
          <cell r="AM107">
            <v>0.25009263701789997</v>
          </cell>
          <cell r="AN107">
            <v>6180.79</v>
          </cell>
          <cell r="AO107">
            <v>6942.58</v>
          </cell>
          <cell r="AP107">
            <v>7704.37</v>
          </cell>
          <cell r="AQ107">
            <v>0</v>
          </cell>
          <cell r="AR107">
            <v>503</v>
          </cell>
          <cell r="AS107">
            <v>27300</v>
          </cell>
        </row>
        <row r="108">
          <cell r="B108" t="str">
            <v>MB</v>
          </cell>
          <cell r="C108" t="str">
            <v>IMP</v>
          </cell>
          <cell r="D108" t="str">
            <v>BT</v>
          </cell>
          <cell r="E108" t="str">
            <v>p3</v>
          </cell>
          <cell r="F108">
            <v>40547</v>
          </cell>
          <cell r="G108">
            <v>41166</v>
          </cell>
          <cell r="H108" t="str">
            <v>A0P1012</v>
          </cell>
          <cell r="I108" t="str">
            <v>9KMBHC552_N</v>
          </cell>
          <cell r="J108">
            <v>0</v>
          </cell>
          <cell r="K108" t="str">
            <v>bizhub C552 GSA</v>
          </cell>
          <cell r="L108">
            <v>27300</v>
          </cell>
          <cell r="M108">
            <v>4597</v>
          </cell>
          <cell r="N108">
            <v>4780.88</v>
          </cell>
          <cell r="O108">
            <v>-0.17647058823529413</v>
          </cell>
          <cell r="P108">
            <v>4063.748</v>
          </cell>
          <cell r="Q108">
            <v>4872.82</v>
          </cell>
          <cell r="R108">
            <v>5262.65</v>
          </cell>
          <cell r="S108">
            <v>11902.800000000001</v>
          </cell>
          <cell r="T108">
            <v>0.59833988641328095</v>
          </cell>
          <cell r="U108">
            <v>8332</v>
          </cell>
          <cell r="V108">
            <v>0.42620259241478636</v>
          </cell>
          <cell r="W108">
            <v>4063.748</v>
          </cell>
          <cell r="X108">
            <v>0.34141109654871121</v>
          </cell>
          <cell r="Y108">
            <v>250</v>
          </cell>
          <cell r="Z108">
            <v>300</v>
          </cell>
          <cell r="AA108">
            <v>4063.748</v>
          </cell>
          <cell r="AB108">
            <v>4064</v>
          </cell>
          <cell r="AC108">
            <v>4516</v>
          </cell>
          <cell r="AD108">
            <v>4767</v>
          </cell>
          <cell r="AE108">
            <v>5016.97</v>
          </cell>
          <cell r="AF108">
            <v>0.18999954155595911</v>
          </cell>
          <cell r="AG108">
            <v>4.7058284183481291E-2</v>
          </cell>
          <cell r="AH108">
            <v>5118</v>
          </cell>
          <cell r="AI108">
            <v>5218</v>
          </cell>
          <cell r="AJ108">
            <v>0.22120582598696817</v>
          </cell>
          <cell r="AK108">
            <v>5318.5</v>
          </cell>
          <cell r="AL108">
            <v>5419</v>
          </cell>
          <cell r="AM108">
            <v>0.25009263701789997</v>
          </cell>
          <cell r="AN108">
            <v>6180.79</v>
          </cell>
          <cell r="AO108">
            <v>6942.58</v>
          </cell>
          <cell r="AP108">
            <v>7704.37</v>
          </cell>
          <cell r="AQ108">
            <v>0</v>
          </cell>
          <cell r="AR108">
            <v>503</v>
          </cell>
          <cell r="AS108">
            <v>27300</v>
          </cell>
        </row>
        <row r="109">
          <cell r="B109" t="str">
            <v>MB</v>
          </cell>
          <cell r="C109" t="str">
            <v>IMP</v>
          </cell>
          <cell r="D109" t="str">
            <v>BT</v>
          </cell>
          <cell r="E109" t="str">
            <v>p3</v>
          </cell>
          <cell r="F109">
            <v>40064</v>
          </cell>
          <cell r="G109">
            <v>41114</v>
          </cell>
          <cell r="H109" t="str">
            <v>A0P2011</v>
          </cell>
          <cell r="I109" t="str">
            <v>9KMBHC452_N </v>
          </cell>
          <cell r="J109">
            <v>0</v>
          </cell>
          <cell r="K109" t="str">
            <v>bizhub C452</v>
          </cell>
          <cell r="L109">
            <v>22513.74</v>
          </cell>
          <cell r="M109">
            <v>4281</v>
          </cell>
          <cell r="N109">
            <v>4452.24</v>
          </cell>
          <cell r="O109">
            <v>-0.17647058823529421</v>
          </cell>
          <cell r="P109">
            <v>3784.4039999999995</v>
          </cell>
          <cell r="Q109">
            <v>4537.8599999999997</v>
          </cell>
          <cell r="R109">
            <v>57131.66</v>
          </cell>
          <cell r="S109">
            <v>9809.7199999999993</v>
          </cell>
          <cell r="T109">
            <v>0.54613995098738799</v>
          </cell>
          <cell r="U109">
            <v>6867</v>
          </cell>
          <cell r="V109">
            <v>0.35164700742682398</v>
          </cell>
          <cell r="W109">
            <v>3784.4039999999995</v>
          </cell>
          <cell r="X109">
            <v>0.38578104166072014</v>
          </cell>
          <cell r="Y109">
            <v>150</v>
          </cell>
          <cell r="Z109">
            <v>300</v>
          </cell>
          <cell r="AA109">
            <v>3784.4039999999995</v>
          </cell>
          <cell r="AB109">
            <v>3785</v>
          </cell>
          <cell r="AC109">
            <v>4205</v>
          </cell>
          <cell r="AD109">
            <v>4439</v>
          </cell>
          <cell r="AE109">
            <v>4672.1000000000004</v>
          </cell>
          <cell r="AF109">
            <v>0.18999935789045627</v>
          </cell>
          <cell r="AG109">
            <v>4.7058068106419076E-2</v>
          </cell>
          <cell r="AH109">
            <v>4767</v>
          </cell>
          <cell r="AI109">
            <v>4860</v>
          </cell>
          <cell r="AJ109">
            <v>0.22131604938271615</v>
          </cell>
          <cell r="AK109">
            <v>4953</v>
          </cell>
          <cell r="AL109">
            <v>5046</v>
          </cell>
          <cell r="AM109">
            <v>0.25001902497027356</v>
          </cell>
          <cell r="AN109">
            <v>5755.54</v>
          </cell>
          <cell r="AO109">
            <v>6465.08</v>
          </cell>
          <cell r="AP109">
            <v>7174.62</v>
          </cell>
          <cell r="AQ109">
            <v>0</v>
          </cell>
          <cell r="AR109">
            <v>503</v>
          </cell>
          <cell r="AS109">
            <v>22513.74</v>
          </cell>
        </row>
        <row r="110">
          <cell r="B110" t="str">
            <v>AC</v>
          </cell>
          <cell r="C110" t="str">
            <v>IMP</v>
          </cell>
          <cell r="D110" t="str">
            <v>BT</v>
          </cell>
          <cell r="E110" t="str">
            <v>P3</v>
          </cell>
          <cell r="F110">
            <v>39924</v>
          </cell>
          <cell r="G110">
            <v>41548</v>
          </cell>
          <cell r="H110" t="str">
            <v>A0P4WY1</v>
          </cell>
          <cell r="I110" t="str">
            <v>3KMKEK703USBIFK</v>
          </cell>
          <cell r="J110">
            <v>0</v>
          </cell>
          <cell r="K110" t="str">
            <v>EK-703 Local Interface Kit</v>
          </cell>
          <cell r="L110">
            <v>278.78000000000003</v>
          </cell>
          <cell r="M110">
            <v>100</v>
          </cell>
          <cell r="N110">
            <v>104</v>
          </cell>
          <cell r="O110">
            <v>-0.17647058823529424</v>
          </cell>
          <cell r="P110">
            <v>88.399999999999991</v>
          </cell>
          <cell r="Q110">
            <v>106</v>
          </cell>
          <cell r="R110">
            <v>114.48</v>
          </cell>
          <cell r="S110">
            <v>158.68199999999999</v>
          </cell>
          <cell r="T110">
            <v>0.34460115198951358</v>
          </cell>
          <cell r="U110">
            <v>122.88334079999998</v>
          </cell>
          <cell r="V110">
            <v>0.15366884296166522</v>
          </cell>
          <cell r="W110">
            <v>88.399999999999991</v>
          </cell>
          <cell r="X110">
            <v>0.55708902080891343</v>
          </cell>
          <cell r="Y110">
            <v>0</v>
          </cell>
          <cell r="Z110">
            <v>0</v>
          </cell>
          <cell r="AA110">
            <v>88.399999999999991</v>
          </cell>
          <cell r="AB110">
            <v>89</v>
          </cell>
          <cell r="AC110">
            <v>99</v>
          </cell>
          <cell r="AD110">
            <v>105</v>
          </cell>
          <cell r="AE110">
            <v>109.14</v>
          </cell>
          <cell r="AF110">
            <v>0.19003115264797515</v>
          </cell>
          <cell r="AG110">
            <v>4.7095473703500097E-2</v>
          </cell>
          <cell r="AH110">
            <v>112</v>
          </cell>
          <cell r="AI110">
            <v>114</v>
          </cell>
          <cell r="AJ110">
            <v>0.22456140350877202</v>
          </cell>
          <cell r="AK110">
            <v>116</v>
          </cell>
          <cell r="AL110">
            <v>118</v>
          </cell>
          <cell r="AM110">
            <v>0.25084745762711874</v>
          </cell>
          <cell r="AN110">
            <v>134.54</v>
          </cell>
          <cell r="AO110">
            <v>151.08000000000001</v>
          </cell>
          <cell r="AP110">
            <v>167.62</v>
          </cell>
          <cell r="AQ110">
            <v>0</v>
          </cell>
          <cell r="AR110">
            <v>0</v>
          </cell>
          <cell r="AS110">
            <v>278.78000000000003</v>
          </cell>
        </row>
        <row r="111">
          <cell r="B111" t="str">
            <v>AC</v>
          </cell>
          <cell r="C111" t="str">
            <v>IMP</v>
          </cell>
          <cell r="D111" t="str">
            <v>BT</v>
          </cell>
          <cell r="E111" t="str">
            <v>P3</v>
          </cell>
          <cell r="F111">
            <v>39924</v>
          </cell>
          <cell r="G111">
            <v>41340</v>
          </cell>
          <cell r="H111" t="str">
            <v>A0P50Y1</v>
          </cell>
          <cell r="I111" t="str">
            <v>3KMKMK716</v>
          </cell>
          <cell r="J111">
            <v>0</v>
          </cell>
          <cell r="K111" t="str">
            <v>MK-716 Mount Kit</v>
          </cell>
          <cell r="L111">
            <v>212</v>
          </cell>
          <cell r="M111">
            <v>95</v>
          </cell>
          <cell r="N111">
            <v>98.8</v>
          </cell>
          <cell r="O111">
            <v>-0.17647058823529424</v>
          </cell>
          <cell r="P111">
            <v>83.97999999999999</v>
          </cell>
          <cell r="Q111">
            <v>100.7</v>
          </cell>
          <cell r="R111">
            <v>108.76</v>
          </cell>
          <cell r="S111">
            <v>128.048</v>
          </cell>
          <cell r="T111">
            <v>0.22841434462076723</v>
          </cell>
          <cell r="U111">
            <v>110.12128</v>
          </cell>
          <cell r="V111">
            <v>0.1028073774660084</v>
          </cell>
          <cell r="W111">
            <v>83.97999999999999</v>
          </cell>
          <cell r="X111">
            <v>0.6558478070723478</v>
          </cell>
          <cell r="Y111">
            <v>0</v>
          </cell>
          <cell r="Z111">
            <v>0</v>
          </cell>
          <cell r="AA111">
            <v>83.97999999999999</v>
          </cell>
          <cell r="AB111">
            <v>84</v>
          </cell>
          <cell r="AC111">
            <v>94</v>
          </cell>
          <cell r="AD111">
            <v>99</v>
          </cell>
          <cell r="AE111">
            <v>103.68</v>
          </cell>
          <cell r="AF111">
            <v>0.19000771604938288</v>
          </cell>
          <cell r="AG111">
            <v>4.7067901234567992E-2</v>
          </cell>
          <cell r="AH111">
            <v>106</v>
          </cell>
          <cell r="AI111">
            <v>108</v>
          </cell>
          <cell r="AJ111">
            <v>0.2224074074074075</v>
          </cell>
          <cell r="AK111">
            <v>110</v>
          </cell>
          <cell r="AL111">
            <v>112</v>
          </cell>
          <cell r="AM111">
            <v>0.25017857142857153</v>
          </cell>
          <cell r="AN111">
            <v>127.74</v>
          </cell>
          <cell r="AO111">
            <v>143.47999999999999</v>
          </cell>
          <cell r="AP111">
            <v>159.22</v>
          </cell>
          <cell r="AQ111">
            <v>0</v>
          </cell>
          <cell r="AR111">
            <v>0</v>
          </cell>
          <cell r="AS111">
            <v>212</v>
          </cell>
        </row>
        <row r="112">
          <cell r="B112" t="str">
            <v>AC</v>
          </cell>
          <cell r="C112" t="str">
            <v>IMP</v>
          </cell>
          <cell r="D112" t="str">
            <v>BT</v>
          </cell>
          <cell r="E112" t="str">
            <v>P3</v>
          </cell>
          <cell r="F112">
            <v>39924</v>
          </cell>
          <cell r="G112">
            <v>41548</v>
          </cell>
          <cell r="H112" t="str">
            <v>A0P80Y1</v>
          </cell>
          <cell r="I112" t="str">
            <v>4KMIC207_N</v>
          </cell>
          <cell r="J112">
            <v>0</v>
          </cell>
          <cell r="K112" t="str">
            <v>IC-207 Imaging Controller</v>
          </cell>
          <cell r="L112">
            <v>1590</v>
          </cell>
          <cell r="M112">
            <v>210</v>
          </cell>
          <cell r="N112">
            <v>218.4</v>
          </cell>
          <cell r="O112">
            <v>-0.17647058823529424</v>
          </cell>
          <cell r="P112">
            <v>185.64</v>
          </cell>
          <cell r="Q112">
            <v>222.6</v>
          </cell>
          <cell r="R112">
            <v>240.41</v>
          </cell>
          <cell r="S112">
            <v>689</v>
          </cell>
          <cell r="T112">
            <v>0.68301886792452837</v>
          </cell>
          <cell r="U112">
            <v>533.5616</v>
          </cell>
          <cell r="V112">
            <v>0.59067519101824428</v>
          </cell>
          <cell r="W112">
            <v>185.64</v>
          </cell>
          <cell r="X112">
            <v>0.26943396226415095</v>
          </cell>
          <cell r="Y112">
            <v>0</v>
          </cell>
          <cell r="Z112">
            <v>0</v>
          </cell>
          <cell r="AA112">
            <v>185.64</v>
          </cell>
          <cell r="AB112">
            <v>186</v>
          </cell>
          <cell r="AC112">
            <v>207</v>
          </cell>
          <cell r="AD112">
            <v>219</v>
          </cell>
          <cell r="AE112">
            <v>229.19</v>
          </cell>
          <cell r="AF112">
            <v>0.1900170164492343</v>
          </cell>
          <cell r="AG112">
            <v>4.7078842881452039E-2</v>
          </cell>
          <cell r="AH112">
            <v>235</v>
          </cell>
          <cell r="AI112">
            <v>239</v>
          </cell>
          <cell r="AJ112">
            <v>0.22326359832635989</v>
          </cell>
          <cell r="AK112">
            <v>243.5</v>
          </cell>
          <cell r="AL112">
            <v>248</v>
          </cell>
          <cell r="AM112">
            <v>0.25145161290322587</v>
          </cell>
          <cell r="AN112">
            <v>282.69</v>
          </cell>
          <cell r="AO112">
            <v>317.38</v>
          </cell>
          <cell r="AP112">
            <v>352.07</v>
          </cell>
          <cell r="AQ112">
            <v>0</v>
          </cell>
          <cell r="AR112">
            <v>0</v>
          </cell>
          <cell r="AS112">
            <v>1590</v>
          </cell>
        </row>
        <row r="113">
          <cell r="B113" t="str">
            <v>AC</v>
          </cell>
          <cell r="C113" t="str">
            <v>IMP</v>
          </cell>
          <cell r="D113" t="str">
            <v>BT</v>
          </cell>
          <cell r="E113" t="str">
            <v>P3</v>
          </cell>
          <cell r="F113">
            <v>39924</v>
          </cell>
          <cell r="G113">
            <v>41340</v>
          </cell>
          <cell r="H113" t="str">
            <v>A0P90Y1</v>
          </cell>
          <cell r="I113" t="str">
            <v>3KMHIC208</v>
          </cell>
          <cell r="J113">
            <v>0</v>
          </cell>
          <cell r="K113" t="str">
            <v>IC-208 Print Controller</v>
          </cell>
          <cell r="L113">
            <v>2968</v>
          </cell>
          <cell r="M113">
            <v>410</v>
          </cell>
          <cell r="N113">
            <v>426.40000000000003</v>
          </cell>
          <cell r="O113">
            <v>-0.17647058823529421</v>
          </cell>
          <cell r="P113">
            <v>362.44</v>
          </cell>
          <cell r="Q113">
            <v>434.6</v>
          </cell>
          <cell r="R113">
            <v>469.37</v>
          </cell>
          <cell r="S113">
            <v>1550.78</v>
          </cell>
          <cell r="T113">
            <v>0.7250415919730715</v>
          </cell>
          <cell r="U113">
            <v>1200.9240319999999</v>
          </cell>
          <cell r="V113">
            <v>0.6449400722792763</v>
          </cell>
          <cell r="W113">
            <v>362.44</v>
          </cell>
          <cell r="X113">
            <v>0.23371464682288912</v>
          </cell>
          <cell r="Y113">
            <v>0</v>
          </cell>
          <cell r="Z113">
            <v>0</v>
          </cell>
          <cell r="AA113">
            <v>362.44</v>
          </cell>
          <cell r="AB113">
            <v>363</v>
          </cell>
          <cell r="AC113">
            <v>403</v>
          </cell>
          <cell r="AD113">
            <v>426</v>
          </cell>
          <cell r="AE113">
            <v>447.46</v>
          </cell>
          <cell r="AF113">
            <v>0.19000581057524693</v>
          </cell>
          <cell r="AG113">
            <v>4.7065659500290409E-2</v>
          </cell>
          <cell r="AH113">
            <v>457</v>
          </cell>
          <cell r="AI113">
            <v>466</v>
          </cell>
          <cell r="AJ113">
            <v>0.22223175965665237</v>
          </cell>
          <cell r="AK113">
            <v>475</v>
          </cell>
          <cell r="AL113">
            <v>484</v>
          </cell>
          <cell r="AM113">
            <v>0.25115702479338842</v>
          </cell>
          <cell r="AN113">
            <v>551.77</v>
          </cell>
          <cell r="AO113">
            <v>619.54</v>
          </cell>
          <cell r="AP113">
            <v>687.31</v>
          </cell>
          <cell r="AQ113">
            <v>0</v>
          </cell>
          <cell r="AR113">
            <v>0</v>
          </cell>
          <cell r="AS113">
            <v>2968</v>
          </cell>
        </row>
        <row r="114">
          <cell r="B114" t="str">
            <v>AC</v>
          </cell>
          <cell r="C114" t="str">
            <v>IMP</v>
          </cell>
          <cell r="D114" t="str">
            <v>BT</v>
          </cell>
          <cell r="E114" t="str">
            <v>P3</v>
          </cell>
          <cell r="F114">
            <v>39924</v>
          </cell>
          <cell r="G114">
            <v>41548</v>
          </cell>
          <cell r="H114" t="str">
            <v>A0PAWY1</v>
          </cell>
          <cell r="I114" t="str">
            <v>3KMKSC505HDDEK</v>
          </cell>
          <cell r="J114">
            <v>0</v>
          </cell>
          <cell r="K114" t="str">
            <v>SC-505 Security Kit</v>
          </cell>
          <cell r="L114">
            <v>556.5</v>
          </cell>
          <cell r="M114">
            <v>147</v>
          </cell>
          <cell r="N114">
            <v>152.88</v>
          </cell>
          <cell r="O114">
            <v>-0.17647058823529427</v>
          </cell>
          <cell r="P114">
            <v>129.94799999999998</v>
          </cell>
          <cell r="Q114">
            <v>155.82</v>
          </cell>
          <cell r="R114">
            <v>168.29</v>
          </cell>
          <cell r="S114">
            <v>290.86399999999998</v>
          </cell>
          <cell r="T114">
            <v>0.47439353099730458</v>
          </cell>
          <cell r="U114">
            <v>225.24508159999996</v>
          </cell>
          <cell r="V114">
            <v>0.32127263816800689</v>
          </cell>
          <cell r="W114">
            <v>129.94799999999998</v>
          </cell>
          <cell r="X114">
            <v>0.44676549865229109</v>
          </cell>
          <cell r="Y114">
            <v>0</v>
          </cell>
          <cell r="Z114">
            <v>0</v>
          </cell>
          <cell r="AA114">
            <v>129.94799999999998</v>
          </cell>
          <cell r="AB114">
            <v>130</v>
          </cell>
          <cell r="AC114">
            <v>145</v>
          </cell>
          <cell r="AD114">
            <v>153</v>
          </cell>
          <cell r="AE114">
            <v>160.43</v>
          </cell>
          <cell r="AF114">
            <v>0.19000186997444385</v>
          </cell>
          <cell r="AG114">
            <v>4.7061023499345579E-2</v>
          </cell>
          <cell r="AH114">
            <v>165</v>
          </cell>
          <cell r="AI114">
            <v>168</v>
          </cell>
          <cell r="AJ114">
            <v>0.22650000000000012</v>
          </cell>
          <cell r="AK114">
            <v>171</v>
          </cell>
          <cell r="AL114">
            <v>174</v>
          </cell>
          <cell r="AM114">
            <v>0.25317241379310357</v>
          </cell>
          <cell r="AN114">
            <v>198.18</v>
          </cell>
          <cell r="AO114">
            <v>222.36</v>
          </cell>
          <cell r="AP114">
            <v>246.54</v>
          </cell>
          <cell r="AQ114">
            <v>0</v>
          </cell>
          <cell r="AR114">
            <v>0</v>
          </cell>
          <cell r="AS114">
            <v>556.5</v>
          </cell>
        </row>
        <row r="115">
          <cell r="B115" t="str">
            <v>AC</v>
          </cell>
          <cell r="C115" t="str">
            <v>IMP</v>
          </cell>
          <cell r="D115" t="str">
            <v>BT</v>
          </cell>
          <cell r="E115" t="str">
            <v>P3</v>
          </cell>
          <cell r="F115">
            <v>39924</v>
          </cell>
          <cell r="G115">
            <v>41340</v>
          </cell>
          <cell r="H115" t="str">
            <v>A0PCWY1</v>
          </cell>
          <cell r="I115" t="str">
            <v>3KMKSC506</v>
          </cell>
          <cell r="J115">
            <v>0</v>
          </cell>
          <cell r="K115" t="str">
            <v>SC-506 HDD Encryption Kit</v>
          </cell>
          <cell r="L115">
            <v>556.5</v>
          </cell>
          <cell r="M115">
            <v>147</v>
          </cell>
          <cell r="N115">
            <v>152.88</v>
          </cell>
          <cell r="O115">
            <v>-0.17647058823529427</v>
          </cell>
          <cell r="P115">
            <v>129.94799999999998</v>
          </cell>
          <cell r="Q115">
            <v>155.82</v>
          </cell>
          <cell r="R115">
            <v>168.29</v>
          </cell>
          <cell r="S115">
            <v>290.86399999999998</v>
          </cell>
          <cell r="T115">
            <v>0.47439353099730458</v>
          </cell>
          <cell r="U115">
            <v>225.24508159999996</v>
          </cell>
          <cell r="V115">
            <v>0.32127263816800689</v>
          </cell>
          <cell r="W115">
            <v>129.94799999999998</v>
          </cell>
          <cell r="X115">
            <v>0.44676549865229109</v>
          </cell>
          <cell r="Y115">
            <v>0</v>
          </cell>
          <cell r="Z115">
            <v>0</v>
          </cell>
          <cell r="AA115">
            <v>129.94799999999998</v>
          </cell>
          <cell r="AB115">
            <v>130</v>
          </cell>
          <cell r="AC115">
            <v>145</v>
          </cell>
          <cell r="AD115">
            <v>153</v>
          </cell>
          <cell r="AE115">
            <v>160.43</v>
          </cell>
          <cell r="AF115">
            <v>0.19000186997444385</v>
          </cell>
          <cell r="AG115">
            <v>4.7061023499345579E-2</v>
          </cell>
          <cell r="AH115">
            <v>165</v>
          </cell>
          <cell r="AI115">
            <v>168</v>
          </cell>
          <cell r="AJ115">
            <v>0.22650000000000012</v>
          </cell>
          <cell r="AK115">
            <v>171</v>
          </cell>
          <cell r="AL115">
            <v>174</v>
          </cell>
          <cell r="AM115">
            <v>0.25317241379310357</v>
          </cell>
          <cell r="AN115">
            <v>198.18</v>
          </cell>
          <cell r="AO115">
            <v>222.36</v>
          </cell>
          <cell r="AP115">
            <v>246.54</v>
          </cell>
          <cell r="AQ115">
            <v>0</v>
          </cell>
          <cell r="AR115">
            <v>0</v>
          </cell>
          <cell r="AS115">
            <v>556.5</v>
          </cell>
        </row>
        <row r="116">
          <cell r="B116" t="str">
            <v>AC</v>
          </cell>
          <cell r="C116" t="str">
            <v>IMP</v>
          </cell>
          <cell r="D116" t="str">
            <v>BT</v>
          </cell>
          <cell r="E116" t="str">
            <v>08</v>
          </cell>
          <cell r="F116">
            <v>39924</v>
          </cell>
          <cell r="G116">
            <v>40935</v>
          </cell>
          <cell r="H116" t="str">
            <v>A0PD012</v>
          </cell>
          <cell r="I116" t="str">
            <v>6KMA0PD012_N</v>
          </cell>
          <cell r="J116">
            <v>0</v>
          </cell>
          <cell r="K116" t="str">
            <v>LK-102 i-Option License Kit (PDF Encryption)</v>
          </cell>
          <cell r="L116">
            <v>1001.7</v>
          </cell>
          <cell r="M116">
            <v>330</v>
          </cell>
          <cell r="N116">
            <v>343.2</v>
          </cell>
          <cell r="O116">
            <v>0.17219421597240644</v>
          </cell>
          <cell r="P116">
            <v>414.59</v>
          </cell>
          <cell r="Q116">
            <v>349.8</v>
          </cell>
          <cell r="R116">
            <v>377.78</v>
          </cell>
          <cell r="S116">
            <v>518.23400000000004</v>
          </cell>
          <cell r="T116">
            <v>0.33775090017250903</v>
          </cell>
          <cell r="U116">
            <v>401.3204096</v>
          </cell>
          <cell r="V116">
            <v>0.14482295993350849</v>
          </cell>
          <cell r="W116">
            <v>414.59</v>
          </cell>
          <cell r="X116">
            <v>0.80000540296468381</v>
          </cell>
          <cell r="Y116">
            <v>0</v>
          </cell>
          <cell r="Z116">
            <v>0</v>
          </cell>
          <cell r="AA116">
            <v>414.59</v>
          </cell>
          <cell r="AB116">
            <v>415</v>
          </cell>
          <cell r="AC116">
            <v>461</v>
          </cell>
          <cell r="AD116">
            <v>487</v>
          </cell>
          <cell r="AE116">
            <v>511.84</v>
          </cell>
          <cell r="AF116">
            <v>0.19000078149421695</v>
          </cell>
          <cell r="AG116">
            <v>0.3294779618630822</v>
          </cell>
          <cell r="AH116">
            <v>570</v>
          </cell>
          <cell r="AI116">
            <v>627</v>
          </cell>
          <cell r="AJ116">
            <v>0.33877192982456145</v>
          </cell>
          <cell r="AK116">
            <v>684</v>
          </cell>
          <cell r="AL116">
            <v>741</v>
          </cell>
          <cell r="AM116">
            <v>0.44049932523616736</v>
          </cell>
          <cell r="AN116">
            <v>806.18</v>
          </cell>
          <cell r="AO116">
            <v>871.36</v>
          </cell>
          <cell r="AP116">
            <v>936.54</v>
          </cell>
          <cell r="AQ116">
            <v>0</v>
          </cell>
          <cell r="AR116">
            <v>0</v>
          </cell>
          <cell r="AS116">
            <v>1001.7</v>
          </cell>
        </row>
        <row r="117">
          <cell r="B117" t="str">
            <v>AC</v>
          </cell>
          <cell r="C117" t="str">
            <v>IMP</v>
          </cell>
          <cell r="D117" t="str">
            <v>BT</v>
          </cell>
          <cell r="E117" t="str">
            <v>08</v>
          </cell>
          <cell r="F117">
            <v>40056</v>
          </cell>
          <cell r="G117">
            <v>40935</v>
          </cell>
          <cell r="H117" t="str">
            <v>A0PD015</v>
          </cell>
          <cell r="I117" t="str">
            <v>3KMHLK105</v>
          </cell>
          <cell r="J117">
            <v>0</v>
          </cell>
          <cell r="K117" t="str">
            <v>LK-105 (Searchable PDF)</v>
          </cell>
          <cell r="L117">
            <v>667.80000000000007</v>
          </cell>
          <cell r="M117">
            <v>232</v>
          </cell>
          <cell r="N117">
            <v>241.28</v>
          </cell>
          <cell r="O117">
            <v>0.24727023148437016</v>
          </cell>
          <cell r="P117">
            <v>320.54000000000002</v>
          </cell>
          <cell r="Q117">
            <v>245.92</v>
          </cell>
          <cell r="R117">
            <v>265.58999999999997</v>
          </cell>
          <cell r="S117">
            <v>400.68</v>
          </cell>
          <cell r="T117">
            <v>0.3978236997104922</v>
          </cell>
          <cell r="U117">
            <v>310.28659199999998</v>
          </cell>
          <cell r="V117">
            <v>0.22239630644433384</v>
          </cell>
          <cell r="W117">
            <v>320.54000000000002</v>
          </cell>
          <cell r="X117">
            <v>0.79999001697114913</v>
          </cell>
          <cell r="Y117">
            <v>0</v>
          </cell>
          <cell r="Z117">
            <v>0</v>
          </cell>
          <cell r="AA117">
            <v>320.54000000000002</v>
          </cell>
          <cell r="AB117">
            <v>321</v>
          </cell>
          <cell r="AC117">
            <v>357</v>
          </cell>
          <cell r="AD117">
            <v>382</v>
          </cell>
          <cell r="AE117">
            <v>395.73</v>
          </cell>
          <cell r="AF117">
            <v>0.19000328506810196</v>
          </cell>
          <cell r="AG117">
            <v>0.39029136027089179</v>
          </cell>
          <cell r="AH117">
            <v>441</v>
          </cell>
          <cell r="AI117">
            <v>485</v>
          </cell>
          <cell r="AJ117">
            <v>0.33909278350515459</v>
          </cell>
          <cell r="AK117">
            <v>529</v>
          </cell>
          <cell r="AL117">
            <v>573</v>
          </cell>
          <cell r="AM117">
            <v>0.44059336823734724</v>
          </cell>
          <cell r="AN117">
            <v>596.70000000000005</v>
          </cell>
          <cell r="AO117">
            <v>620.4</v>
          </cell>
          <cell r="AP117">
            <v>644.1</v>
          </cell>
          <cell r="AQ117">
            <v>0</v>
          </cell>
          <cell r="AR117">
            <v>0</v>
          </cell>
          <cell r="AS117">
            <v>667.80000000000007</v>
          </cell>
        </row>
        <row r="118">
          <cell r="B118" t="str">
            <v>AC</v>
          </cell>
          <cell r="C118" t="str">
            <v>IMP</v>
          </cell>
          <cell r="D118" t="str">
            <v>BT</v>
          </cell>
          <cell r="E118" t="str">
            <v>08</v>
          </cell>
          <cell r="F118">
            <v>39924</v>
          </cell>
          <cell r="G118">
            <v>40935</v>
          </cell>
          <cell r="H118" t="str">
            <v>A0PD01A</v>
          </cell>
          <cell r="I118" t="str">
            <v>3KMBLK101V2_</v>
          </cell>
          <cell r="J118">
            <v>0</v>
          </cell>
          <cell r="K118" t="str">
            <v>LK-101 v2 i-Option License Kit (Web Browser/Image Panel/Scan-to-SharePoint)</v>
          </cell>
          <cell r="L118">
            <v>53</v>
          </cell>
          <cell r="M118">
            <v>18</v>
          </cell>
          <cell r="N118">
            <v>18.72</v>
          </cell>
          <cell r="O118">
            <v>0.33095067905646897</v>
          </cell>
          <cell r="P118">
            <v>27.98</v>
          </cell>
          <cell r="Q118">
            <v>19.079999999999998</v>
          </cell>
          <cell r="R118">
            <v>20.61</v>
          </cell>
          <cell r="S118">
            <v>34.980000000000004</v>
          </cell>
          <cell r="T118">
            <v>0.46483704974271023</v>
          </cell>
          <cell r="U118">
            <v>27.088512000000001</v>
          </cell>
          <cell r="V118">
            <v>0.30893214068015262</v>
          </cell>
          <cell r="W118">
            <v>27.98</v>
          </cell>
          <cell r="X118">
            <v>0.79988564894225267</v>
          </cell>
          <cell r="Y118">
            <v>0</v>
          </cell>
          <cell r="Z118">
            <v>0</v>
          </cell>
          <cell r="AA118">
            <v>27.98</v>
          </cell>
          <cell r="AB118">
            <v>28</v>
          </cell>
          <cell r="AC118">
            <v>32</v>
          </cell>
          <cell r="AD118">
            <v>34</v>
          </cell>
          <cell r="AE118">
            <v>34.54</v>
          </cell>
          <cell r="AF118">
            <v>0.18992472495657206</v>
          </cell>
          <cell r="AG118">
            <v>0.45801968731905041</v>
          </cell>
          <cell r="AH118">
            <v>39</v>
          </cell>
          <cell r="AI118">
            <v>43</v>
          </cell>
          <cell r="AJ118">
            <v>0.34930232558139535</v>
          </cell>
          <cell r="AK118">
            <v>46.5</v>
          </cell>
          <cell r="AL118">
            <v>50</v>
          </cell>
          <cell r="AM118">
            <v>0.44040000000000001</v>
          </cell>
          <cell r="AN118">
            <v>50.75</v>
          </cell>
          <cell r="AO118">
            <v>51.5</v>
          </cell>
          <cell r="AP118">
            <v>52.25</v>
          </cell>
          <cell r="AQ118">
            <v>0</v>
          </cell>
          <cell r="AR118">
            <v>0</v>
          </cell>
          <cell r="AS118">
            <v>53</v>
          </cell>
        </row>
        <row r="119">
          <cell r="B119" t="str">
            <v>AC</v>
          </cell>
          <cell r="C119" t="str">
            <v>IMP</v>
          </cell>
          <cell r="D119" t="str">
            <v>BT</v>
          </cell>
          <cell r="E119" t="str">
            <v>P3</v>
          </cell>
          <cell r="F119">
            <v>39924</v>
          </cell>
          <cell r="G119">
            <v>40935</v>
          </cell>
          <cell r="H119" t="str">
            <v>A0PDWY1</v>
          </cell>
          <cell r="I119" t="str">
            <v>6KMA0PDWY1_N</v>
          </cell>
          <cell r="J119" t="str">
            <v>x</v>
          </cell>
          <cell r="K119" t="str">
            <v>UK-201 Upgrade Kit</v>
          </cell>
          <cell r="L119">
            <v>311.64000000000004</v>
          </cell>
          <cell r="M119">
            <v>52</v>
          </cell>
          <cell r="N119">
            <v>54.08</v>
          </cell>
          <cell r="O119">
            <v>-0.17647058823529418</v>
          </cell>
          <cell r="P119">
            <v>45.967999999999996</v>
          </cell>
          <cell r="Q119">
            <v>55.12</v>
          </cell>
          <cell r="R119">
            <v>59.53</v>
          </cell>
          <cell r="S119">
            <v>161.96800000000002</v>
          </cell>
          <cell r="T119">
            <v>0.66610688531067874</v>
          </cell>
          <cell r="U119">
            <v>125.42801920000001</v>
          </cell>
          <cell r="V119">
            <v>0.56883637049416158</v>
          </cell>
          <cell r="W119">
            <v>45.967999999999996</v>
          </cell>
          <cell r="X119">
            <v>0.28380914748592312</v>
          </cell>
          <cell r="Y119">
            <v>0</v>
          </cell>
          <cell r="Z119">
            <v>0</v>
          </cell>
          <cell r="AA119">
            <v>45.967999999999996</v>
          </cell>
          <cell r="AB119">
            <v>46</v>
          </cell>
          <cell r="AC119">
            <v>52</v>
          </cell>
          <cell r="AD119">
            <v>55</v>
          </cell>
          <cell r="AE119">
            <v>56.75</v>
          </cell>
          <cell r="AF119">
            <v>0.18999118942731283</v>
          </cell>
          <cell r="AG119">
            <v>4.7048458149779766E-2</v>
          </cell>
          <cell r="AH119">
            <v>59</v>
          </cell>
          <cell r="AI119">
            <v>60</v>
          </cell>
          <cell r="AJ119">
            <v>0.23386666666666672</v>
          </cell>
          <cell r="AK119">
            <v>61</v>
          </cell>
          <cell r="AL119">
            <v>62</v>
          </cell>
          <cell r="AM119">
            <v>0.25858064516129037</v>
          </cell>
          <cell r="AN119">
            <v>70.44</v>
          </cell>
          <cell r="AO119">
            <v>78.88</v>
          </cell>
          <cell r="AP119">
            <v>87.32</v>
          </cell>
          <cell r="AQ119">
            <v>0</v>
          </cell>
          <cell r="AR119">
            <v>0</v>
          </cell>
          <cell r="AS119">
            <v>311.64000000000004</v>
          </cell>
        </row>
        <row r="120">
          <cell r="B120" t="str">
            <v>AC</v>
          </cell>
          <cell r="C120" t="str">
            <v>IMP</v>
          </cell>
          <cell r="D120" t="str">
            <v>BT</v>
          </cell>
          <cell r="E120" t="str">
            <v>P3</v>
          </cell>
          <cell r="F120">
            <v>39924</v>
          </cell>
          <cell r="G120">
            <v>41548</v>
          </cell>
          <cell r="H120" t="str">
            <v>A0PGW21</v>
          </cell>
          <cell r="I120" t="str">
            <v>6KMSD507SSK_N</v>
          </cell>
          <cell r="J120">
            <v>0</v>
          </cell>
          <cell r="K120" t="str">
            <v>SD-507 Saddle Kit</v>
          </cell>
          <cell r="L120">
            <v>1436.3000000000002</v>
          </cell>
          <cell r="M120">
            <v>473</v>
          </cell>
          <cell r="N120">
            <v>491.92</v>
          </cell>
          <cell r="O120">
            <v>-0.17647058823529413</v>
          </cell>
          <cell r="P120">
            <v>418.13200000000001</v>
          </cell>
          <cell r="Q120">
            <v>501.38</v>
          </cell>
          <cell r="R120">
            <v>541.49</v>
          </cell>
          <cell r="S120">
            <v>802.31399999999996</v>
          </cell>
          <cell r="T120">
            <v>0.38687346849238574</v>
          </cell>
          <cell r="U120">
            <v>621.3119615999999</v>
          </cell>
          <cell r="V120">
            <v>0.20825602852839056</v>
          </cell>
          <cell r="W120">
            <v>418.13200000000001</v>
          </cell>
          <cell r="X120">
            <v>0.52115755178147216</v>
          </cell>
          <cell r="Y120">
            <v>0</v>
          </cell>
          <cell r="Z120">
            <v>0</v>
          </cell>
          <cell r="AA120">
            <v>418.13200000000001</v>
          </cell>
          <cell r="AB120">
            <v>419</v>
          </cell>
          <cell r="AC120">
            <v>465</v>
          </cell>
          <cell r="AD120">
            <v>491</v>
          </cell>
          <cell r="AE120">
            <v>516.21</v>
          </cell>
          <cell r="AF120">
            <v>0.18999631932740557</v>
          </cell>
          <cell r="AG120">
            <v>4.7054493326359463E-2</v>
          </cell>
          <cell r="AH120">
            <v>528</v>
          </cell>
          <cell r="AI120">
            <v>538</v>
          </cell>
          <cell r="AJ120">
            <v>0.22280297397769516</v>
          </cell>
          <cell r="AK120">
            <v>548</v>
          </cell>
          <cell r="AL120">
            <v>558</v>
          </cell>
          <cell r="AM120">
            <v>0.2506594982078853</v>
          </cell>
          <cell r="AN120">
            <v>636.28</v>
          </cell>
          <cell r="AO120">
            <v>714.56</v>
          </cell>
          <cell r="AP120">
            <v>792.84</v>
          </cell>
          <cell r="AQ120">
            <v>0</v>
          </cell>
          <cell r="AR120">
            <v>0</v>
          </cell>
          <cell r="AS120">
            <v>1436.3000000000002</v>
          </cell>
        </row>
        <row r="121">
          <cell r="B121" t="str">
            <v>AC</v>
          </cell>
          <cell r="C121" t="str">
            <v>IMP</v>
          </cell>
          <cell r="D121" t="str">
            <v>BT</v>
          </cell>
          <cell r="E121" t="str">
            <v>P3</v>
          </cell>
          <cell r="F121">
            <v>39924</v>
          </cell>
          <cell r="G121">
            <v>41548</v>
          </cell>
          <cell r="H121" t="str">
            <v>A0PH0Y2</v>
          </cell>
          <cell r="I121" t="str">
            <v>6KMFS523_N</v>
          </cell>
          <cell r="J121">
            <v>0</v>
          </cell>
          <cell r="K121" t="str">
            <v>FS-523 Console Finisher</v>
          </cell>
          <cell r="L121">
            <v>3172.5800000000004</v>
          </cell>
          <cell r="M121">
            <v>946</v>
          </cell>
          <cell r="N121">
            <v>983.84</v>
          </cell>
          <cell r="O121">
            <v>-0.17647058823529413</v>
          </cell>
          <cell r="P121">
            <v>836.26400000000001</v>
          </cell>
          <cell r="Q121">
            <v>1002.76</v>
          </cell>
          <cell r="R121">
            <v>1082.98</v>
          </cell>
          <cell r="S121">
            <v>1597.7380000000001</v>
          </cell>
          <cell r="T121">
            <v>0.38422945439114548</v>
          </cell>
          <cell r="U121">
            <v>1237.2883072</v>
          </cell>
          <cell r="V121">
            <v>0.20484175412079733</v>
          </cell>
          <cell r="W121">
            <v>836.26400000000001</v>
          </cell>
          <cell r="X121">
            <v>0.52340496376752632</v>
          </cell>
          <cell r="Y121">
            <v>0</v>
          </cell>
          <cell r="Z121">
            <v>0</v>
          </cell>
          <cell r="AA121">
            <v>836.26400000000001</v>
          </cell>
          <cell r="AB121">
            <v>837</v>
          </cell>
          <cell r="AC121">
            <v>930</v>
          </cell>
          <cell r="AD121">
            <v>982</v>
          </cell>
          <cell r="AE121">
            <v>1032.42</v>
          </cell>
          <cell r="AF121">
            <v>0.18999631932740557</v>
          </cell>
          <cell r="AG121">
            <v>4.7054493326359463E-2</v>
          </cell>
          <cell r="AH121">
            <v>1054</v>
          </cell>
          <cell r="AI121">
            <v>1075</v>
          </cell>
          <cell r="AJ121">
            <v>0.22208</v>
          </cell>
          <cell r="AK121">
            <v>1095.5</v>
          </cell>
          <cell r="AL121">
            <v>1116</v>
          </cell>
          <cell r="AM121">
            <v>0.2506594982078853</v>
          </cell>
          <cell r="AN121">
            <v>1272.55</v>
          </cell>
          <cell r="AO121">
            <v>1429.1</v>
          </cell>
          <cell r="AP121">
            <v>1585.65</v>
          </cell>
          <cell r="AQ121">
            <v>0</v>
          </cell>
          <cell r="AR121">
            <v>0</v>
          </cell>
          <cell r="AS121">
            <v>3172.5800000000004</v>
          </cell>
        </row>
        <row r="122">
          <cell r="B122" t="str">
            <v>MB</v>
          </cell>
          <cell r="C122" t="str">
            <v>IMP</v>
          </cell>
          <cell r="D122" t="str">
            <v>BT</v>
          </cell>
          <cell r="E122" t="str">
            <v>P3</v>
          </cell>
          <cell r="F122">
            <v>39924</v>
          </cell>
          <cell r="G122">
            <v>41340</v>
          </cell>
          <cell r="H122" t="str">
            <v>A0PN011</v>
          </cell>
          <cell r="I122" t="str">
            <v>9KMBH751_N</v>
          </cell>
          <cell r="J122">
            <v>0</v>
          </cell>
          <cell r="K122" t="str">
            <v>bizhub 751</v>
          </cell>
          <cell r="L122">
            <v>29192.400000000001</v>
          </cell>
          <cell r="M122">
            <v>6493</v>
          </cell>
          <cell r="N122">
            <v>6752.72</v>
          </cell>
          <cell r="O122">
            <v>-0.17647058823529418</v>
          </cell>
          <cell r="P122">
            <v>5739.8119999999999</v>
          </cell>
          <cell r="Q122">
            <v>6882.58</v>
          </cell>
          <cell r="R122">
            <v>7433.19</v>
          </cell>
          <cell r="S122">
            <v>11721.240000000002</v>
          </cell>
          <cell r="T122">
            <v>0.42389030512130121</v>
          </cell>
          <cell r="U122">
            <v>8205</v>
          </cell>
          <cell r="V122">
            <v>0.17699939061547834</v>
          </cell>
          <cell r="W122">
            <v>5739.8119999999999</v>
          </cell>
          <cell r="X122">
            <v>0.48969324064689396</v>
          </cell>
          <cell r="Y122">
            <v>250</v>
          </cell>
          <cell r="Z122">
            <v>300</v>
          </cell>
          <cell r="AA122">
            <v>5739.8119999999999</v>
          </cell>
          <cell r="AB122">
            <v>5740</v>
          </cell>
          <cell r="AC122">
            <v>6378</v>
          </cell>
          <cell r="AD122">
            <v>6733</v>
          </cell>
          <cell r="AE122">
            <v>7086.19</v>
          </cell>
          <cell r="AF122">
            <v>0.19000026812715998</v>
          </cell>
          <cell r="AG122">
            <v>4.7059138973129334E-2</v>
          </cell>
          <cell r="AH122">
            <v>7229</v>
          </cell>
          <cell r="AI122">
            <v>7371</v>
          </cell>
          <cell r="AJ122">
            <v>0.22129805996472665</v>
          </cell>
          <cell r="AK122">
            <v>7512.5</v>
          </cell>
          <cell r="AL122">
            <v>7654</v>
          </cell>
          <cell r="AM122">
            <v>0.25008988764044943</v>
          </cell>
          <cell r="AN122">
            <v>8729.99</v>
          </cell>
          <cell r="AO122">
            <v>9805.98</v>
          </cell>
          <cell r="AP122">
            <v>10881.97</v>
          </cell>
          <cell r="AQ122">
            <v>0</v>
          </cell>
          <cell r="AR122">
            <v>352</v>
          </cell>
          <cell r="AS122">
            <v>29192.400000000001</v>
          </cell>
        </row>
        <row r="123">
          <cell r="B123" t="str">
            <v>MB</v>
          </cell>
          <cell r="C123" t="str">
            <v>IMP</v>
          </cell>
          <cell r="D123" t="str">
            <v>BT</v>
          </cell>
          <cell r="E123" t="str">
            <v>P3</v>
          </cell>
          <cell r="F123">
            <v>39924</v>
          </cell>
          <cell r="G123">
            <v>41340</v>
          </cell>
          <cell r="H123" t="str">
            <v>A0PN012</v>
          </cell>
          <cell r="I123" t="str">
            <v>9KMBH751GSA_N</v>
          </cell>
          <cell r="J123">
            <v>0</v>
          </cell>
          <cell r="K123" t="str">
            <v>bizhub 751 GSA</v>
          </cell>
          <cell r="L123">
            <v>29192.400000000001</v>
          </cell>
          <cell r="M123">
            <v>6493</v>
          </cell>
          <cell r="N123">
            <v>6752.72</v>
          </cell>
          <cell r="O123">
            <v>-0.17647058823529418</v>
          </cell>
          <cell r="P123">
            <v>5739.8119999999999</v>
          </cell>
          <cell r="Q123">
            <v>6882.58</v>
          </cell>
          <cell r="R123">
            <v>7433.19</v>
          </cell>
          <cell r="S123">
            <v>11721.240000000002</v>
          </cell>
          <cell r="T123">
            <v>0.42389030512130121</v>
          </cell>
          <cell r="U123">
            <v>8205</v>
          </cell>
          <cell r="V123">
            <v>0.17699939061547834</v>
          </cell>
          <cell r="W123">
            <v>5739.8119999999999</v>
          </cell>
          <cell r="X123">
            <v>0.48969324064689396</v>
          </cell>
          <cell r="Y123">
            <v>250</v>
          </cell>
          <cell r="Z123">
            <v>300</v>
          </cell>
          <cell r="AA123">
            <v>5739.8119999999999</v>
          </cell>
          <cell r="AB123">
            <v>5740</v>
          </cell>
          <cell r="AC123">
            <v>6378</v>
          </cell>
          <cell r="AD123">
            <v>6733</v>
          </cell>
          <cell r="AE123">
            <v>7086.19</v>
          </cell>
          <cell r="AF123">
            <v>0.19000026812715998</v>
          </cell>
          <cell r="AG123">
            <v>4.7059138973129334E-2</v>
          </cell>
          <cell r="AH123">
            <v>7229</v>
          </cell>
          <cell r="AI123">
            <v>7371</v>
          </cell>
          <cell r="AJ123">
            <v>0.22129805996472665</v>
          </cell>
          <cell r="AK123">
            <v>7512.5</v>
          </cell>
          <cell r="AL123">
            <v>7654</v>
          </cell>
          <cell r="AM123">
            <v>0.25008988764044943</v>
          </cell>
          <cell r="AN123">
            <v>8729.99</v>
          </cell>
          <cell r="AO123">
            <v>9805.98</v>
          </cell>
          <cell r="AP123">
            <v>10881.97</v>
          </cell>
          <cell r="AQ123">
            <v>0</v>
          </cell>
          <cell r="AR123">
            <v>352</v>
          </cell>
          <cell r="AS123">
            <v>29192.400000000001</v>
          </cell>
        </row>
        <row r="124">
          <cell r="B124" t="str">
            <v>MB</v>
          </cell>
          <cell r="C124" t="str">
            <v>IMP</v>
          </cell>
          <cell r="D124" t="str">
            <v>BT</v>
          </cell>
          <cell r="E124" t="str">
            <v>P3</v>
          </cell>
          <cell r="F124">
            <v>39924</v>
          </cell>
          <cell r="G124">
            <v>41297</v>
          </cell>
          <cell r="H124" t="str">
            <v>A0PP011</v>
          </cell>
          <cell r="I124" t="str">
            <v>9KMBH601_N</v>
          </cell>
          <cell r="J124">
            <v>0</v>
          </cell>
          <cell r="K124" t="str">
            <v>bizhub 601</v>
          </cell>
          <cell r="L124">
            <v>22204.880000000001</v>
          </cell>
          <cell r="M124">
            <v>5200</v>
          </cell>
          <cell r="N124">
            <v>5408</v>
          </cell>
          <cell r="O124">
            <v>-0.17647058823529407</v>
          </cell>
          <cell r="P124">
            <v>4596.8</v>
          </cell>
          <cell r="Q124">
            <v>5512</v>
          </cell>
          <cell r="R124">
            <v>5952.96</v>
          </cell>
          <cell r="S124">
            <v>9092.68</v>
          </cell>
          <cell r="T124">
            <v>0.40523586005446138</v>
          </cell>
          <cell r="U124">
            <v>6365</v>
          </cell>
          <cell r="V124">
            <v>0.15035349567949724</v>
          </cell>
          <cell r="W124">
            <v>4596.8</v>
          </cell>
          <cell r="X124">
            <v>0.50554951895370781</v>
          </cell>
          <cell r="Y124">
            <v>250</v>
          </cell>
          <cell r="Z124">
            <v>300</v>
          </cell>
          <cell r="AA124">
            <v>4596.8</v>
          </cell>
          <cell r="AB124">
            <v>4597</v>
          </cell>
          <cell r="AC124">
            <v>5108</v>
          </cell>
          <cell r="AD124">
            <v>5392</v>
          </cell>
          <cell r="AE124">
            <v>5675.06</v>
          </cell>
          <cell r="AF124">
            <v>0.18999975330657298</v>
          </cell>
          <cell r="AG124">
            <v>4.7058533301850621E-2</v>
          </cell>
          <cell r="AH124">
            <v>5790</v>
          </cell>
          <cell r="AI124">
            <v>5903</v>
          </cell>
          <cell r="AJ124">
            <v>0.22127731661866845</v>
          </cell>
          <cell r="AK124">
            <v>6016.5</v>
          </cell>
          <cell r="AL124">
            <v>6130</v>
          </cell>
          <cell r="AM124">
            <v>0.25011419249592165</v>
          </cell>
          <cell r="AN124">
            <v>6991.67</v>
          </cell>
          <cell r="AO124">
            <v>7853.34</v>
          </cell>
          <cell r="AP124">
            <v>8715.01</v>
          </cell>
          <cell r="AQ124">
            <v>0</v>
          </cell>
          <cell r="AR124">
            <v>352</v>
          </cell>
          <cell r="AS124">
            <v>22204.880000000001</v>
          </cell>
        </row>
        <row r="125">
          <cell r="B125" t="str">
            <v>MB</v>
          </cell>
          <cell r="C125" t="str">
            <v>IMP</v>
          </cell>
          <cell r="D125" t="str">
            <v>BT</v>
          </cell>
          <cell r="E125" t="str">
            <v>P3</v>
          </cell>
          <cell r="F125">
            <v>39924</v>
          </cell>
          <cell r="G125">
            <v>41297</v>
          </cell>
          <cell r="H125" t="str">
            <v>A0PP012</v>
          </cell>
          <cell r="I125" t="str">
            <v>9KMBH601GSA_N</v>
          </cell>
          <cell r="J125">
            <v>0</v>
          </cell>
          <cell r="K125" t="str">
            <v>bizhub 601 GSA</v>
          </cell>
          <cell r="L125">
            <v>22204.880000000001</v>
          </cell>
          <cell r="M125">
            <v>5200</v>
          </cell>
          <cell r="N125">
            <v>5408</v>
          </cell>
          <cell r="O125">
            <v>-0.17647058823529407</v>
          </cell>
          <cell r="P125">
            <v>4596.8</v>
          </cell>
          <cell r="Q125">
            <v>5512</v>
          </cell>
          <cell r="R125">
            <v>5952.96</v>
          </cell>
          <cell r="S125">
            <v>9092.68</v>
          </cell>
          <cell r="T125">
            <v>0.40523586005446138</v>
          </cell>
          <cell r="U125">
            <v>6365</v>
          </cell>
          <cell r="V125">
            <v>0.15035349567949724</v>
          </cell>
          <cell r="W125">
            <v>4596.8</v>
          </cell>
          <cell r="X125">
            <v>0.50554951895370781</v>
          </cell>
          <cell r="Y125">
            <v>250</v>
          </cell>
          <cell r="Z125">
            <v>300</v>
          </cell>
          <cell r="AA125">
            <v>4596.8</v>
          </cell>
          <cell r="AB125">
            <v>4597</v>
          </cell>
          <cell r="AC125">
            <v>5108</v>
          </cell>
          <cell r="AD125">
            <v>5392</v>
          </cell>
          <cell r="AE125">
            <v>5675.06</v>
          </cell>
          <cell r="AF125">
            <v>0.18999975330657298</v>
          </cell>
          <cell r="AG125">
            <v>4.7058533301850621E-2</v>
          </cell>
          <cell r="AH125">
            <v>5790</v>
          </cell>
          <cell r="AI125">
            <v>5903</v>
          </cell>
          <cell r="AJ125">
            <v>0.22127731661866845</v>
          </cell>
          <cell r="AK125">
            <v>6016.5</v>
          </cell>
          <cell r="AL125">
            <v>6130</v>
          </cell>
          <cell r="AM125">
            <v>0.25011419249592165</v>
          </cell>
          <cell r="AN125">
            <v>6991.67</v>
          </cell>
          <cell r="AO125">
            <v>7853.34</v>
          </cell>
          <cell r="AP125">
            <v>8715.01</v>
          </cell>
          <cell r="AQ125">
            <v>0</v>
          </cell>
          <cell r="AR125">
            <v>352</v>
          </cell>
          <cell r="AS125">
            <v>22204.880000000001</v>
          </cell>
        </row>
        <row r="126">
          <cell r="B126" t="str">
            <v>AC</v>
          </cell>
          <cell r="C126" t="str">
            <v>IMP</v>
          </cell>
          <cell r="D126" t="str">
            <v>BT</v>
          </cell>
          <cell r="E126" t="str">
            <v>p3</v>
          </cell>
          <cell r="F126">
            <v>39924</v>
          </cell>
          <cell r="G126">
            <v>41340</v>
          </cell>
          <cell r="H126" t="str">
            <v>A0PR0Y2</v>
          </cell>
          <cell r="I126" t="str">
            <v>6KMLU405_N</v>
          </cell>
          <cell r="J126">
            <v>0</v>
          </cell>
          <cell r="K126" t="str">
            <v>LU-405 Large Capacity Tray (Letter)</v>
          </cell>
          <cell r="L126">
            <v>2226</v>
          </cell>
          <cell r="M126">
            <v>630</v>
          </cell>
          <cell r="N126">
            <v>655.20000000000005</v>
          </cell>
          <cell r="O126">
            <v>-0.17647058823529405</v>
          </cell>
          <cell r="P126">
            <v>556.92000000000007</v>
          </cell>
          <cell r="Q126">
            <v>667.8</v>
          </cell>
          <cell r="R126">
            <v>721.22</v>
          </cell>
          <cell r="S126">
            <v>1205.432</v>
          </cell>
          <cell r="T126">
            <v>0.45646042248753971</v>
          </cell>
          <cell r="U126">
            <v>933.48654079999994</v>
          </cell>
          <cell r="V126">
            <v>0.29811521498907501</v>
          </cell>
          <cell r="W126">
            <v>556.92000000000007</v>
          </cell>
          <cell r="X126">
            <v>0.46200864088559129</v>
          </cell>
          <cell r="Y126">
            <v>0</v>
          </cell>
          <cell r="Z126">
            <v>0</v>
          </cell>
          <cell r="AA126">
            <v>556.92000000000007</v>
          </cell>
          <cell r="AB126">
            <v>557</v>
          </cell>
          <cell r="AC126">
            <v>619</v>
          </cell>
          <cell r="AD126">
            <v>654</v>
          </cell>
          <cell r="AE126">
            <v>687.56</v>
          </cell>
          <cell r="AF126">
            <v>0.19000523590668433</v>
          </cell>
          <cell r="AG126">
            <v>4.7064983419628691E-2</v>
          </cell>
          <cell r="AH126">
            <v>702</v>
          </cell>
          <cell r="AI126">
            <v>716</v>
          </cell>
          <cell r="AJ126">
            <v>0.22217877094972058</v>
          </cell>
          <cell r="AK126">
            <v>729.5</v>
          </cell>
          <cell r="AL126">
            <v>743</v>
          </cell>
          <cell r="AM126">
            <v>0.2504441453566621</v>
          </cell>
          <cell r="AN126">
            <v>847.31</v>
          </cell>
          <cell r="AO126">
            <v>951.62</v>
          </cell>
          <cell r="AP126">
            <v>1055.93</v>
          </cell>
          <cell r="AQ126">
            <v>0</v>
          </cell>
          <cell r="AR126">
            <v>0</v>
          </cell>
          <cell r="AS126">
            <v>2226</v>
          </cell>
        </row>
        <row r="127">
          <cell r="B127" t="str">
            <v>AC</v>
          </cell>
          <cell r="C127" t="str">
            <v>IMP</v>
          </cell>
          <cell r="D127" t="str">
            <v>BT</v>
          </cell>
          <cell r="E127" t="str">
            <v>P3</v>
          </cell>
          <cell r="F127">
            <v>39924</v>
          </cell>
          <cell r="G127">
            <v>41340</v>
          </cell>
          <cell r="H127" t="str">
            <v>A0PT0Y2</v>
          </cell>
          <cell r="I127" t="str">
            <v>6KMLU406_N</v>
          </cell>
          <cell r="J127">
            <v>0</v>
          </cell>
          <cell r="K127" t="str">
            <v>LU-406 Large Capacity Tray (12"x18")</v>
          </cell>
          <cell r="L127">
            <v>3339</v>
          </cell>
          <cell r="M127">
            <v>1008</v>
          </cell>
          <cell r="N127">
            <v>1048.32</v>
          </cell>
          <cell r="O127">
            <v>-0.17647058823529418</v>
          </cell>
          <cell r="P127">
            <v>891.07199999999989</v>
          </cell>
          <cell r="Q127">
            <v>1068.48</v>
          </cell>
          <cell r="R127">
            <v>1153.96</v>
          </cell>
          <cell r="S127">
            <v>1744.6540000000002</v>
          </cell>
          <cell r="T127">
            <v>0.39912441091471446</v>
          </cell>
          <cell r="U127">
            <v>1351.0600576000002</v>
          </cell>
          <cell r="V127">
            <v>0.22407594384648041</v>
          </cell>
          <cell r="W127">
            <v>891.07199999999989</v>
          </cell>
          <cell r="X127">
            <v>0.51074425072249274</v>
          </cell>
          <cell r="Y127">
            <v>0</v>
          </cell>
          <cell r="Z127">
            <v>0</v>
          </cell>
          <cell r="AA127">
            <v>891.07199999999989</v>
          </cell>
          <cell r="AB127">
            <v>892</v>
          </cell>
          <cell r="AC127">
            <v>991</v>
          </cell>
          <cell r="AD127">
            <v>1046</v>
          </cell>
          <cell r="AE127">
            <v>1100.0899999999999</v>
          </cell>
          <cell r="AF127">
            <v>0.19000081811488154</v>
          </cell>
          <cell r="AG127">
            <v>4.7059786017507647E-2</v>
          </cell>
          <cell r="AH127">
            <v>1123</v>
          </cell>
          <cell r="AI127">
            <v>1145</v>
          </cell>
          <cell r="AJ127">
            <v>0.22177117903930141</v>
          </cell>
          <cell r="AK127">
            <v>1167</v>
          </cell>
          <cell r="AL127">
            <v>1189</v>
          </cell>
          <cell r="AM127">
            <v>0.25057022708158128</v>
          </cell>
          <cell r="AN127">
            <v>1355.85</v>
          </cell>
          <cell r="AO127">
            <v>1522.7</v>
          </cell>
          <cell r="AP127">
            <v>1689.55</v>
          </cell>
          <cell r="AQ127">
            <v>0</v>
          </cell>
          <cell r="AR127">
            <v>0</v>
          </cell>
          <cell r="AS127">
            <v>3339</v>
          </cell>
        </row>
        <row r="128">
          <cell r="B128" t="str">
            <v>AC</v>
          </cell>
          <cell r="C128" t="str">
            <v>IMP</v>
          </cell>
          <cell r="D128" t="str">
            <v>BT</v>
          </cell>
          <cell r="E128" t="str">
            <v>P3</v>
          </cell>
          <cell r="F128">
            <v>39924</v>
          </cell>
          <cell r="G128">
            <v>41340</v>
          </cell>
          <cell r="H128" t="str">
            <v>A0PUWY1</v>
          </cell>
          <cell r="I128" t="str">
            <v>3KMHOT505_</v>
          </cell>
          <cell r="J128">
            <v>0</v>
          </cell>
          <cell r="K128" t="str">
            <v>OT-505 Output Tray</v>
          </cell>
          <cell r="L128">
            <v>167.48000000000002</v>
          </cell>
          <cell r="M128">
            <v>53</v>
          </cell>
          <cell r="N128">
            <v>55.120000000000005</v>
          </cell>
          <cell r="O128">
            <v>-0.17647058823529413</v>
          </cell>
          <cell r="P128">
            <v>46.852000000000004</v>
          </cell>
          <cell r="Q128">
            <v>56.18</v>
          </cell>
          <cell r="R128">
            <v>60.67</v>
          </cell>
          <cell r="S128">
            <v>93.174000000000007</v>
          </cell>
          <cell r="T128">
            <v>0.40841865756541523</v>
          </cell>
          <cell r="U128">
            <v>72.1539456</v>
          </cell>
          <cell r="V128">
            <v>0.23607781193881094</v>
          </cell>
          <cell r="W128">
            <v>46.852000000000004</v>
          </cell>
          <cell r="X128">
            <v>0.50284414106939701</v>
          </cell>
          <cell r="Y128">
            <v>0</v>
          </cell>
          <cell r="Z128">
            <v>0</v>
          </cell>
          <cell r="AA128">
            <v>46.852000000000004</v>
          </cell>
          <cell r="AB128">
            <v>47</v>
          </cell>
          <cell r="AC128">
            <v>53</v>
          </cell>
          <cell r="AD128">
            <v>56</v>
          </cell>
          <cell r="AE128">
            <v>57.84</v>
          </cell>
          <cell r="AF128">
            <v>0.18997233748271092</v>
          </cell>
          <cell r="AG128">
            <v>4.7026279391424598E-2</v>
          </cell>
          <cell r="AH128">
            <v>60</v>
          </cell>
          <cell r="AI128">
            <v>61</v>
          </cell>
          <cell r="AJ128">
            <v>0.23193442622950813</v>
          </cell>
          <cell r="AK128">
            <v>62</v>
          </cell>
          <cell r="AL128">
            <v>63</v>
          </cell>
          <cell r="AM128">
            <v>0.25631746031746028</v>
          </cell>
          <cell r="AN128">
            <v>71.650000000000006</v>
          </cell>
          <cell r="AO128">
            <v>80.3</v>
          </cell>
          <cell r="AP128">
            <v>88.95</v>
          </cell>
          <cell r="AQ128">
            <v>0</v>
          </cell>
          <cell r="AR128">
            <v>0</v>
          </cell>
          <cell r="AS128">
            <v>167.48000000000002</v>
          </cell>
        </row>
        <row r="129">
          <cell r="B129" t="str">
            <v>AC</v>
          </cell>
          <cell r="C129" t="str">
            <v>IMP</v>
          </cell>
          <cell r="D129" t="str">
            <v>BT</v>
          </cell>
          <cell r="E129" t="str">
            <v>p3</v>
          </cell>
          <cell r="F129">
            <v>39924</v>
          </cell>
          <cell r="G129">
            <v>41340</v>
          </cell>
          <cell r="H129" t="str">
            <v>A0PV0Y1</v>
          </cell>
          <cell r="I129" t="str">
            <v>6KMPI504_N</v>
          </cell>
          <cell r="J129">
            <v>0</v>
          </cell>
          <cell r="K129" t="str">
            <v>PI-504 Post Inserter</v>
          </cell>
          <cell r="L129">
            <v>1113</v>
          </cell>
          <cell r="M129">
            <v>373</v>
          </cell>
          <cell r="N129">
            <v>387.92</v>
          </cell>
          <cell r="O129">
            <v>-0.17647058823529407</v>
          </cell>
          <cell r="P129">
            <v>329.73200000000003</v>
          </cell>
          <cell r="Q129">
            <v>395.38</v>
          </cell>
          <cell r="R129">
            <v>427.01</v>
          </cell>
          <cell r="S129">
            <v>602.71600000000001</v>
          </cell>
          <cell r="T129">
            <v>0.35638011932651531</v>
          </cell>
          <cell r="U129">
            <v>466.74327039999997</v>
          </cell>
          <cell r="V129">
            <v>0.16887928632039675</v>
          </cell>
          <cell r="W129">
            <v>329.73200000000003</v>
          </cell>
          <cell r="X129">
            <v>0.547076898572462</v>
          </cell>
          <cell r="Y129">
            <v>0</v>
          </cell>
          <cell r="Z129">
            <v>0</v>
          </cell>
          <cell r="AA129">
            <v>329.73200000000003</v>
          </cell>
          <cell r="AB129">
            <v>330</v>
          </cell>
          <cell r="AC129">
            <v>367</v>
          </cell>
          <cell r="AD129">
            <v>388</v>
          </cell>
          <cell r="AE129">
            <v>407.08</v>
          </cell>
          <cell r="AF129">
            <v>0.19000687825488838</v>
          </cell>
          <cell r="AG129">
            <v>4.7066915593986361E-2</v>
          </cell>
          <cell r="AH129">
            <v>416</v>
          </cell>
          <cell r="AI129">
            <v>424</v>
          </cell>
          <cell r="AJ129">
            <v>0.22233018867924523</v>
          </cell>
          <cell r="AK129">
            <v>432</v>
          </cell>
          <cell r="AL129">
            <v>440</v>
          </cell>
          <cell r="AM129">
            <v>0.25060909090909084</v>
          </cell>
          <cell r="AN129">
            <v>501.74</v>
          </cell>
          <cell r="AO129">
            <v>563.48</v>
          </cell>
          <cell r="AP129">
            <v>625.22</v>
          </cell>
          <cell r="AQ129">
            <v>0</v>
          </cell>
          <cell r="AR129">
            <v>0</v>
          </cell>
          <cell r="AS129">
            <v>1113</v>
          </cell>
        </row>
        <row r="130">
          <cell r="B130" t="str">
            <v>AC</v>
          </cell>
          <cell r="C130" t="str">
            <v>IMP</v>
          </cell>
          <cell r="D130" t="str">
            <v>BT</v>
          </cell>
          <cell r="E130" t="str">
            <v>P3</v>
          </cell>
          <cell r="F130">
            <v>39924</v>
          </cell>
          <cell r="G130">
            <v>41340</v>
          </cell>
          <cell r="H130" t="str">
            <v>A0PWWY1</v>
          </cell>
          <cell r="I130" t="str">
            <v>3KMHWT504</v>
          </cell>
          <cell r="J130">
            <v>0</v>
          </cell>
          <cell r="K130" t="str">
            <v>WT-504 Work Table</v>
          </cell>
          <cell r="L130">
            <v>111.30000000000001</v>
          </cell>
          <cell r="M130">
            <v>32</v>
          </cell>
          <cell r="N130">
            <v>33.28</v>
          </cell>
          <cell r="O130">
            <v>-0.17647058823529416</v>
          </cell>
          <cell r="P130">
            <v>28.288</v>
          </cell>
          <cell r="Q130">
            <v>33.92</v>
          </cell>
          <cell r="R130">
            <v>36.630000000000003</v>
          </cell>
          <cell r="S130">
            <v>55.650000000000006</v>
          </cell>
          <cell r="T130">
            <v>0.40197663971248881</v>
          </cell>
          <cell r="U130">
            <v>43.095360000000007</v>
          </cell>
          <cell r="V130">
            <v>0.22775909053782134</v>
          </cell>
          <cell r="W130">
            <v>28.288</v>
          </cell>
          <cell r="X130">
            <v>0.50831985624438447</v>
          </cell>
          <cell r="Y130">
            <v>0</v>
          </cell>
          <cell r="Z130">
            <v>0</v>
          </cell>
          <cell r="AA130">
            <v>28.288</v>
          </cell>
          <cell r="AB130">
            <v>29</v>
          </cell>
          <cell r="AC130">
            <v>32</v>
          </cell>
          <cell r="AD130">
            <v>34</v>
          </cell>
          <cell r="AE130">
            <v>34.92</v>
          </cell>
          <cell r="AF130">
            <v>0.18991981672394045</v>
          </cell>
          <cell r="AG130">
            <v>4.6964490263459349E-2</v>
          </cell>
          <cell r="AH130">
            <v>36</v>
          </cell>
          <cell r="AI130">
            <v>37</v>
          </cell>
          <cell r="AJ130">
            <v>0.23545945945945945</v>
          </cell>
          <cell r="AK130">
            <v>37.5</v>
          </cell>
          <cell r="AL130">
            <v>38</v>
          </cell>
          <cell r="AM130">
            <v>0.25557894736842107</v>
          </cell>
          <cell r="AN130">
            <v>43.23</v>
          </cell>
          <cell r="AO130">
            <v>48.46</v>
          </cell>
          <cell r="AP130">
            <v>53.69</v>
          </cell>
          <cell r="AQ130">
            <v>0</v>
          </cell>
          <cell r="AR130">
            <v>0</v>
          </cell>
          <cell r="AS130">
            <v>111.30000000000001</v>
          </cell>
        </row>
        <row r="131">
          <cell r="B131" t="str">
            <v>AC</v>
          </cell>
          <cell r="C131" t="str">
            <v>IMP</v>
          </cell>
          <cell r="D131" t="str">
            <v>BT</v>
          </cell>
          <cell r="E131" t="str">
            <v>P3</v>
          </cell>
          <cell r="F131">
            <v>39924</v>
          </cell>
          <cell r="G131">
            <v>41340</v>
          </cell>
          <cell r="H131" t="str">
            <v>A0PX0Y1</v>
          </cell>
          <cell r="I131" t="str">
            <v>6KMSF602_N</v>
          </cell>
          <cell r="J131">
            <v>0</v>
          </cell>
          <cell r="K131" t="str">
            <v>SF-602 Shift Tray</v>
          </cell>
          <cell r="L131">
            <v>890.40000000000009</v>
          </cell>
          <cell r="M131">
            <v>315</v>
          </cell>
          <cell r="N131">
            <v>327.60000000000002</v>
          </cell>
          <cell r="O131">
            <v>-0.17647058823529405</v>
          </cell>
          <cell r="P131">
            <v>278.46000000000004</v>
          </cell>
          <cell r="Q131">
            <v>333.9</v>
          </cell>
          <cell r="R131">
            <v>360.61</v>
          </cell>
          <cell r="S131">
            <v>549.82200000000012</v>
          </cell>
          <cell r="T131">
            <v>0.40417080436941416</v>
          </cell>
          <cell r="U131">
            <v>425.78215680000005</v>
          </cell>
          <cell r="V131">
            <v>0.23059246432000793</v>
          </cell>
          <cell r="W131">
            <v>278.46000000000004</v>
          </cell>
          <cell r="X131">
            <v>0.50645481628599798</v>
          </cell>
          <cell r="Y131">
            <v>0</v>
          </cell>
          <cell r="Z131">
            <v>0</v>
          </cell>
          <cell r="AA131">
            <v>278.46000000000004</v>
          </cell>
          <cell r="AB131">
            <v>279</v>
          </cell>
          <cell r="AC131">
            <v>310</v>
          </cell>
          <cell r="AD131">
            <v>327</v>
          </cell>
          <cell r="AE131">
            <v>343.78</v>
          </cell>
          <cell r="AF131">
            <v>0.19000523590668433</v>
          </cell>
          <cell r="AG131">
            <v>4.7064983419628691E-2</v>
          </cell>
          <cell r="AH131">
            <v>351</v>
          </cell>
          <cell r="AI131">
            <v>358</v>
          </cell>
          <cell r="AJ131">
            <v>0.22217877094972058</v>
          </cell>
          <cell r="AK131">
            <v>365</v>
          </cell>
          <cell r="AL131">
            <v>372</v>
          </cell>
          <cell r="AM131">
            <v>0.25145161290322571</v>
          </cell>
          <cell r="AN131">
            <v>424.03</v>
          </cell>
          <cell r="AO131">
            <v>476.06</v>
          </cell>
          <cell r="AP131">
            <v>528.09</v>
          </cell>
          <cell r="AQ131">
            <v>0</v>
          </cell>
          <cell r="AR131">
            <v>0</v>
          </cell>
          <cell r="AS131">
            <v>890.40000000000009</v>
          </cell>
        </row>
        <row r="132">
          <cell r="B132" t="str">
            <v>AC</v>
          </cell>
          <cell r="C132" t="str">
            <v>IMP</v>
          </cell>
          <cell r="D132" t="str">
            <v>BT</v>
          </cell>
          <cell r="E132" t="str">
            <v>P3</v>
          </cell>
          <cell r="F132">
            <v>39924</v>
          </cell>
          <cell r="G132">
            <v>41340</v>
          </cell>
          <cell r="H132" t="str">
            <v>A0R00Y1</v>
          </cell>
          <cell r="I132" t="str">
            <v>6KMZU605_N</v>
          </cell>
          <cell r="J132">
            <v>0</v>
          </cell>
          <cell r="K132" t="str">
            <v>ZU-605 Z-Fold/Punch Unit (2/3 Hole)</v>
          </cell>
          <cell r="L132">
            <v>5509.88</v>
          </cell>
          <cell r="M132">
            <v>2049</v>
          </cell>
          <cell r="N132">
            <v>2130.96</v>
          </cell>
          <cell r="O132">
            <v>-0.17647058823529413</v>
          </cell>
          <cell r="P132">
            <v>1811.316</v>
          </cell>
          <cell r="Q132">
            <v>2171.94</v>
          </cell>
          <cell r="R132">
            <v>2345.6999999999998</v>
          </cell>
          <cell r="S132">
            <v>3383.52</v>
          </cell>
          <cell r="T132">
            <v>0.37019435380905091</v>
          </cell>
          <cell r="U132">
            <v>2620.1978879999997</v>
          </cell>
          <cell r="V132">
            <v>0.18671791555920822</v>
          </cell>
          <cell r="W132">
            <v>1811.316</v>
          </cell>
          <cell r="X132">
            <v>0.53533479926230676</v>
          </cell>
          <cell r="Y132">
            <v>0</v>
          </cell>
          <cell r="Z132">
            <v>0</v>
          </cell>
          <cell r="AA132">
            <v>1811.316</v>
          </cell>
          <cell r="AB132">
            <v>1812</v>
          </cell>
          <cell r="AC132">
            <v>2013</v>
          </cell>
          <cell r="AD132">
            <v>2125</v>
          </cell>
          <cell r="AE132">
            <v>2236.19</v>
          </cell>
          <cell r="AF132">
            <v>0.18999906090269611</v>
          </cell>
          <cell r="AG132">
            <v>4.7057718709054244E-2</v>
          </cell>
          <cell r="AH132">
            <v>2282</v>
          </cell>
          <cell r="AI132">
            <v>2327</v>
          </cell>
          <cell r="AJ132">
            <v>0.22160893854748603</v>
          </cell>
          <cell r="AK132">
            <v>2371.5</v>
          </cell>
          <cell r="AL132">
            <v>2416</v>
          </cell>
          <cell r="AM132">
            <v>0.25028311258278146</v>
          </cell>
          <cell r="AN132">
            <v>2755.39</v>
          </cell>
          <cell r="AO132">
            <v>3094.78</v>
          </cell>
          <cell r="AP132">
            <v>3434.17</v>
          </cell>
          <cell r="AQ132">
            <v>0</v>
          </cell>
          <cell r="AR132">
            <v>0</v>
          </cell>
          <cell r="AS132">
            <v>5509.88</v>
          </cell>
        </row>
        <row r="133">
          <cell r="B133" t="str">
            <v>AC</v>
          </cell>
          <cell r="C133" t="str">
            <v>IMP</v>
          </cell>
          <cell r="D133" t="str">
            <v>BT</v>
          </cell>
          <cell r="E133" t="str">
            <v>p3</v>
          </cell>
          <cell r="F133">
            <v>39924</v>
          </cell>
          <cell r="G133">
            <v>41340</v>
          </cell>
          <cell r="H133" t="str">
            <v>A0R10Y1</v>
          </cell>
          <cell r="I133" t="str">
            <v>6KMFS524_N</v>
          </cell>
          <cell r="J133">
            <v>0</v>
          </cell>
          <cell r="K133" t="str">
            <v>FS-524 Finisher (50 Staple)</v>
          </cell>
          <cell r="L133">
            <v>3172.5800000000004</v>
          </cell>
          <cell r="M133">
            <v>946</v>
          </cell>
          <cell r="N133">
            <v>983.84</v>
          </cell>
          <cell r="O133">
            <v>-0.17647058823529413</v>
          </cell>
          <cell r="P133">
            <v>836.26400000000001</v>
          </cell>
          <cell r="Q133">
            <v>1002.76</v>
          </cell>
          <cell r="R133">
            <v>1082.98</v>
          </cell>
          <cell r="S133">
            <v>1627.4180000000001</v>
          </cell>
          <cell r="T133">
            <v>0.39545955618040357</v>
          </cell>
          <cell r="U133">
            <v>1260.2724992000001</v>
          </cell>
          <cell r="V133">
            <v>0.21934343515031454</v>
          </cell>
          <cell r="W133">
            <v>836.26400000000001</v>
          </cell>
          <cell r="X133">
            <v>0.51385937724665698</v>
          </cell>
          <cell r="Y133">
            <v>0</v>
          </cell>
          <cell r="Z133">
            <v>0</v>
          </cell>
          <cell r="AA133">
            <v>836.26400000000001</v>
          </cell>
          <cell r="AB133">
            <v>837</v>
          </cell>
          <cell r="AC133">
            <v>930</v>
          </cell>
          <cell r="AD133">
            <v>982</v>
          </cell>
          <cell r="AE133">
            <v>1032.42</v>
          </cell>
          <cell r="AF133">
            <v>0.18999631932740557</v>
          </cell>
          <cell r="AG133">
            <v>4.7054493326359463E-2</v>
          </cell>
          <cell r="AH133">
            <v>1054</v>
          </cell>
          <cell r="AI133">
            <v>1075</v>
          </cell>
          <cell r="AJ133">
            <v>0.22208</v>
          </cell>
          <cell r="AK133">
            <v>1095.5</v>
          </cell>
          <cell r="AL133">
            <v>1116</v>
          </cell>
          <cell r="AM133">
            <v>0.2506594982078853</v>
          </cell>
          <cell r="AN133">
            <v>1272.55</v>
          </cell>
          <cell r="AO133">
            <v>1429.1</v>
          </cell>
          <cell r="AP133">
            <v>1585.65</v>
          </cell>
          <cell r="AQ133">
            <v>0</v>
          </cell>
          <cell r="AR133">
            <v>0</v>
          </cell>
          <cell r="AS133">
            <v>3172.5800000000004</v>
          </cell>
        </row>
        <row r="134">
          <cell r="B134" t="str">
            <v>AC</v>
          </cell>
          <cell r="C134" t="str">
            <v>IMP</v>
          </cell>
          <cell r="D134" t="str">
            <v>BT</v>
          </cell>
          <cell r="E134" t="str">
            <v>P3</v>
          </cell>
          <cell r="F134">
            <v>39924</v>
          </cell>
          <cell r="G134">
            <v>41340</v>
          </cell>
          <cell r="H134" t="str">
            <v>A0R20Y1</v>
          </cell>
          <cell r="I134" t="str">
            <v>6KMFS525_N</v>
          </cell>
          <cell r="J134">
            <v>0</v>
          </cell>
          <cell r="K134" t="str">
            <v>FS-525 Finisher (100 Staple)</v>
          </cell>
          <cell r="L134">
            <v>4897.2</v>
          </cell>
          <cell r="M134">
            <v>1628</v>
          </cell>
          <cell r="N134">
            <v>1693.1200000000001</v>
          </cell>
          <cell r="O134">
            <v>-0.17647058823529416</v>
          </cell>
          <cell r="P134">
            <v>1439.152</v>
          </cell>
          <cell r="Q134">
            <v>1725.68</v>
          </cell>
          <cell r="R134">
            <v>1863.73</v>
          </cell>
          <cell r="S134">
            <v>2512.306</v>
          </cell>
          <cell r="T134">
            <v>0.326069356201036</v>
          </cell>
          <cell r="U134">
            <v>1945.5297664</v>
          </cell>
          <cell r="V134">
            <v>0.12973832154059395</v>
          </cell>
          <cell r="W134">
            <v>1439.152</v>
          </cell>
          <cell r="X134">
            <v>0.57284104722911944</v>
          </cell>
          <cell r="Y134">
            <v>0</v>
          </cell>
          <cell r="Z134">
            <v>0</v>
          </cell>
          <cell r="AA134">
            <v>1439.152</v>
          </cell>
          <cell r="AB134">
            <v>1440</v>
          </cell>
          <cell r="AC134">
            <v>1600</v>
          </cell>
          <cell r="AD134">
            <v>1689</v>
          </cell>
          <cell r="AE134">
            <v>1776.73</v>
          </cell>
          <cell r="AF134">
            <v>0.18999960601779672</v>
          </cell>
          <cell r="AG134">
            <v>4.705836002093728E-2</v>
          </cell>
          <cell r="AH134">
            <v>1813</v>
          </cell>
          <cell r="AI134">
            <v>1848</v>
          </cell>
          <cell r="AJ134">
            <v>0.22123809523809521</v>
          </cell>
          <cell r="AK134">
            <v>1883.5</v>
          </cell>
          <cell r="AL134">
            <v>1919</v>
          </cell>
          <cell r="AM134">
            <v>0.25005106826472118</v>
          </cell>
          <cell r="AN134">
            <v>2188.81</v>
          </cell>
          <cell r="AO134">
            <v>2458.62</v>
          </cell>
          <cell r="AP134">
            <v>2728.43</v>
          </cell>
          <cell r="AQ134">
            <v>0</v>
          </cell>
          <cell r="AR134">
            <v>0</v>
          </cell>
          <cell r="AS134">
            <v>4897.2</v>
          </cell>
        </row>
        <row r="135">
          <cell r="B135" t="str">
            <v>AC</v>
          </cell>
          <cell r="C135" t="str">
            <v>IMP</v>
          </cell>
          <cell r="D135" t="str">
            <v>BT</v>
          </cell>
          <cell r="E135" t="str">
            <v>P3</v>
          </cell>
          <cell r="F135">
            <v>39924</v>
          </cell>
          <cell r="G135">
            <v>41340</v>
          </cell>
          <cell r="H135" t="str">
            <v>A0R30Y1</v>
          </cell>
          <cell r="I135" t="str">
            <v>6KMFS610_N</v>
          </cell>
          <cell r="J135">
            <v>0</v>
          </cell>
          <cell r="K135" t="str">
            <v>FS-610 Booklet Finisher</v>
          </cell>
          <cell r="L135">
            <v>5008.5</v>
          </cell>
          <cell r="M135">
            <v>1576</v>
          </cell>
          <cell r="N135">
            <v>1639.04</v>
          </cell>
          <cell r="O135">
            <v>-0.17647058823529413</v>
          </cell>
          <cell r="P135">
            <v>1393.184</v>
          </cell>
          <cell r="Q135">
            <v>1670.56</v>
          </cell>
          <cell r="R135">
            <v>1804.2</v>
          </cell>
          <cell r="S135">
            <v>2569.44</v>
          </cell>
          <cell r="T135">
            <v>0.36210224796064516</v>
          </cell>
          <cell r="U135">
            <v>1989.7743359999999</v>
          </cell>
          <cell r="V135">
            <v>0.17626839870951075</v>
          </cell>
          <cell r="W135">
            <v>1393.184</v>
          </cell>
          <cell r="X135">
            <v>0.54221308923345157</v>
          </cell>
          <cell r="Y135">
            <v>0</v>
          </cell>
          <cell r="Z135">
            <v>0</v>
          </cell>
          <cell r="AA135">
            <v>1393.184</v>
          </cell>
          <cell r="AB135">
            <v>1394</v>
          </cell>
          <cell r="AC135">
            <v>1548</v>
          </cell>
          <cell r="AD135">
            <v>1634</v>
          </cell>
          <cell r="AE135">
            <v>1719.98</v>
          </cell>
          <cell r="AF135">
            <v>0.18999988371957816</v>
          </cell>
          <cell r="AG135">
            <v>4.7058686728915486E-2</v>
          </cell>
          <cell r="AH135">
            <v>1755</v>
          </cell>
          <cell r="AI135">
            <v>1789</v>
          </cell>
          <cell r="AJ135">
            <v>0.2212498602571269</v>
          </cell>
          <cell r="AK135">
            <v>1823.5</v>
          </cell>
          <cell r="AL135">
            <v>1858</v>
          </cell>
          <cell r="AM135">
            <v>0.25017007534983854</v>
          </cell>
          <cell r="AN135">
            <v>2119.12</v>
          </cell>
          <cell r="AO135">
            <v>2380.2399999999998</v>
          </cell>
          <cell r="AP135">
            <v>2641.36</v>
          </cell>
          <cell r="AQ135">
            <v>0</v>
          </cell>
          <cell r="AR135">
            <v>0</v>
          </cell>
          <cell r="AS135">
            <v>5008.5</v>
          </cell>
        </row>
        <row r="136">
          <cell r="B136" t="str">
            <v>MB</v>
          </cell>
          <cell r="C136" t="str">
            <v>IMP</v>
          </cell>
          <cell r="D136" t="str">
            <v>BT</v>
          </cell>
          <cell r="E136" t="str">
            <v>P3</v>
          </cell>
          <cell r="F136">
            <v>39924</v>
          </cell>
          <cell r="G136">
            <v>41548</v>
          </cell>
          <cell r="H136" t="str">
            <v>A0R5011</v>
          </cell>
          <cell r="I136" t="str">
            <v>9KMBH501_N</v>
          </cell>
          <cell r="J136">
            <v>0</v>
          </cell>
          <cell r="K136" t="str">
            <v>bizhub 501</v>
          </cell>
          <cell r="L136">
            <v>13948.2</v>
          </cell>
          <cell r="M136">
            <v>3572</v>
          </cell>
          <cell r="N136">
            <v>3714.88</v>
          </cell>
          <cell r="O136">
            <v>-0.1764705882352941</v>
          </cell>
          <cell r="P136">
            <v>3157.6480000000001</v>
          </cell>
          <cell r="Q136">
            <v>3786.32</v>
          </cell>
          <cell r="R136">
            <v>4089.23</v>
          </cell>
          <cell r="S136">
            <v>6567.4800000000005</v>
          </cell>
          <cell r="T136">
            <v>0.43435229342152548</v>
          </cell>
          <cell r="U136">
            <v>4597</v>
          </cell>
          <cell r="V136">
            <v>0.19189036328040024</v>
          </cell>
          <cell r="W136">
            <v>3157.6480000000001</v>
          </cell>
          <cell r="X136">
            <v>0.48080055059170335</v>
          </cell>
          <cell r="Y136">
            <v>150</v>
          </cell>
          <cell r="Z136">
            <v>300</v>
          </cell>
          <cell r="AA136">
            <v>3157.6480000000001</v>
          </cell>
          <cell r="AB136">
            <v>3158</v>
          </cell>
          <cell r="AC136">
            <v>3509</v>
          </cell>
          <cell r="AD136">
            <v>3704</v>
          </cell>
          <cell r="AE136">
            <v>3898.33</v>
          </cell>
          <cell r="AF136">
            <v>0.18999982043593019</v>
          </cell>
          <cell r="AG136">
            <v>4.7058612277564964E-2</v>
          </cell>
          <cell r="AH136">
            <v>3977</v>
          </cell>
          <cell r="AI136">
            <v>4055</v>
          </cell>
          <cell r="AJ136">
            <v>0.22129519112207149</v>
          </cell>
          <cell r="AK136">
            <v>4133</v>
          </cell>
          <cell r="AL136">
            <v>4211</v>
          </cell>
          <cell r="AM136">
            <v>0.25014295891712179</v>
          </cell>
          <cell r="AN136">
            <v>4802.8599999999997</v>
          </cell>
          <cell r="AO136">
            <v>5394.72</v>
          </cell>
          <cell r="AP136">
            <v>5986.58</v>
          </cell>
          <cell r="AQ136">
            <v>0</v>
          </cell>
          <cell r="AR136">
            <v>288</v>
          </cell>
          <cell r="AS136">
            <v>13948.2</v>
          </cell>
        </row>
        <row r="137">
          <cell r="B137" t="str">
            <v>MB</v>
          </cell>
          <cell r="C137" t="str">
            <v>IMP</v>
          </cell>
          <cell r="D137" t="str">
            <v>BT</v>
          </cell>
          <cell r="E137" t="str">
            <v>P3</v>
          </cell>
          <cell r="F137">
            <v>39924</v>
          </cell>
          <cell r="G137">
            <v>41548</v>
          </cell>
          <cell r="H137" t="str">
            <v>A0R5012</v>
          </cell>
          <cell r="I137" t="str">
            <v>9KMBH501GSA_N</v>
          </cell>
          <cell r="J137">
            <v>0</v>
          </cell>
          <cell r="K137" t="str">
            <v>bizhub 501 GSA</v>
          </cell>
          <cell r="L137">
            <v>13948.2</v>
          </cell>
          <cell r="M137">
            <v>3572</v>
          </cell>
          <cell r="N137">
            <v>3714.88</v>
          </cell>
          <cell r="O137">
            <v>-0.1764705882352941</v>
          </cell>
          <cell r="P137">
            <v>3157.6480000000001</v>
          </cell>
          <cell r="Q137">
            <v>3786.32</v>
          </cell>
          <cell r="R137">
            <v>4089.23</v>
          </cell>
          <cell r="S137">
            <v>6567.4800000000005</v>
          </cell>
          <cell r="T137">
            <v>0.43435229342152548</v>
          </cell>
          <cell r="U137">
            <v>4597</v>
          </cell>
          <cell r="V137">
            <v>0.19189036328040024</v>
          </cell>
          <cell r="W137">
            <v>3157.6480000000001</v>
          </cell>
          <cell r="X137">
            <v>0.48080055059170335</v>
          </cell>
          <cell r="Y137">
            <v>150</v>
          </cell>
          <cell r="Z137">
            <v>300</v>
          </cell>
          <cell r="AA137">
            <v>3157.6480000000001</v>
          </cell>
          <cell r="AB137">
            <v>3158</v>
          </cell>
          <cell r="AC137">
            <v>3509</v>
          </cell>
          <cell r="AD137">
            <v>3704</v>
          </cell>
          <cell r="AE137">
            <v>3898.33</v>
          </cell>
          <cell r="AF137">
            <v>0.18999982043593019</v>
          </cell>
          <cell r="AG137">
            <v>4.7058612277564964E-2</v>
          </cell>
          <cell r="AH137">
            <v>3977</v>
          </cell>
          <cell r="AI137">
            <v>4055</v>
          </cell>
          <cell r="AJ137">
            <v>0.22129519112207149</v>
          </cell>
          <cell r="AK137">
            <v>4133</v>
          </cell>
          <cell r="AL137">
            <v>4211</v>
          </cell>
          <cell r="AM137">
            <v>0.25014295891712179</v>
          </cell>
          <cell r="AN137">
            <v>4802.8599999999997</v>
          </cell>
          <cell r="AO137">
            <v>5394.72</v>
          </cell>
          <cell r="AP137">
            <v>5986.58</v>
          </cell>
          <cell r="AQ137">
            <v>0</v>
          </cell>
          <cell r="AR137">
            <v>288</v>
          </cell>
          <cell r="AS137">
            <v>13948.2</v>
          </cell>
        </row>
        <row r="138">
          <cell r="B138" t="str">
            <v>AC</v>
          </cell>
          <cell r="C138" t="str">
            <v>IMP</v>
          </cell>
          <cell r="D138" t="str">
            <v>BT</v>
          </cell>
          <cell r="E138" t="str">
            <v>P3</v>
          </cell>
          <cell r="F138">
            <v>39924</v>
          </cell>
          <cell r="G138">
            <v>41548</v>
          </cell>
          <cell r="H138" t="str">
            <v>A0R90Y1</v>
          </cell>
          <cell r="I138" t="str">
            <v>6KMLU203LCT_N</v>
          </cell>
          <cell r="J138">
            <v>0</v>
          </cell>
          <cell r="K138" t="str">
            <v>LU-203 Large Capacity Tray (2K sheets)</v>
          </cell>
          <cell r="L138">
            <v>1535.94</v>
          </cell>
          <cell r="M138">
            <v>462</v>
          </cell>
          <cell r="N138">
            <v>480.48</v>
          </cell>
          <cell r="O138">
            <v>-0.17647058823529413</v>
          </cell>
          <cell r="P138">
            <v>408.40800000000002</v>
          </cell>
          <cell r="Q138">
            <v>489.72</v>
          </cell>
          <cell r="R138">
            <v>528.9</v>
          </cell>
          <cell r="S138">
            <v>767.01600000000008</v>
          </cell>
          <cell r="T138">
            <v>0.37357238962420602</v>
          </cell>
          <cell r="U138">
            <v>593.97719040000004</v>
          </cell>
          <cell r="V138">
            <v>0.19108004858497679</v>
          </cell>
          <cell r="W138">
            <v>408.40800000000002</v>
          </cell>
          <cell r="X138">
            <v>0.53246346881942486</v>
          </cell>
          <cell r="Y138">
            <v>0</v>
          </cell>
          <cell r="Z138">
            <v>0</v>
          </cell>
          <cell r="AA138">
            <v>408.40800000000002</v>
          </cell>
          <cell r="AB138">
            <v>409</v>
          </cell>
          <cell r="AC138">
            <v>454</v>
          </cell>
          <cell r="AD138">
            <v>480</v>
          </cell>
          <cell r="AE138">
            <v>504.21</v>
          </cell>
          <cell r="AF138">
            <v>0.19000416493127856</v>
          </cell>
          <cell r="AG138">
            <v>4.7063723448563022E-2</v>
          </cell>
          <cell r="AH138">
            <v>515</v>
          </cell>
          <cell r="AI138">
            <v>525</v>
          </cell>
          <cell r="AJ138">
            <v>0.22207999999999997</v>
          </cell>
          <cell r="AK138">
            <v>535</v>
          </cell>
          <cell r="AL138">
            <v>545</v>
          </cell>
          <cell r="AM138">
            <v>0.25062752293577978</v>
          </cell>
          <cell r="AN138">
            <v>621.46</v>
          </cell>
          <cell r="AO138">
            <v>697.92</v>
          </cell>
          <cell r="AP138">
            <v>774.38</v>
          </cell>
          <cell r="AQ138">
            <v>0</v>
          </cell>
          <cell r="AR138">
            <v>0</v>
          </cell>
          <cell r="AS138">
            <v>1535.94</v>
          </cell>
        </row>
        <row r="139">
          <cell r="B139" t="str">
            <v>AC</v>
          </cell>
          <cell r="C139" t="str">
            <v>IMP</v>
          </cell>
          <cell r="D139" t="str">
            <v>BT</v>
          </cell>
          <cell r="E139" t="str">
            <v>p3</v>
          </cell>
          <cell r="F139">
            <v>39924</v>
          </cell>
          <cell r="G139">
            <v>41548</v>
          </cell>
          <cell r="H139" t="str">
            <v>A0RA0Y1</v>
          </cell>
          <cell r="I139" t="str">
            <v>3KMHOT504OPT</v>
          </cell>
          <cell r="J139">
            <v>0</v>
          </cell>
          <cell r="K139" t="str">
            <v>OT-504 Output Tray</v>
          </cell>
          <cell r="L139">
            <v>167.48000000000002</v>
          </cell>
          <cell r="M139">
            <v>53</v>
          </cell>
          <cell r="N139">
            <v>55.120000000000005</v>
          </cell>
          <cell r="O139">
            <v>-0.17647058823529413</v>
          </cell>
          <cell r="P139">
            <v>46.852000000000004</v>
          </cell>
          <cell r="Q139">
            <v>56.18</v>
          </cell>
          <cell r="R139">
            <v>60.67</v>
          </cell>
          <cell r="S139">
            <v>93.174000000000007</v>
          </cell>
          <cell r="T139">
            <v>0.40841865756541523</v>
          </cell>
          <cell r="U139">
            <v>72.1539456</v>
          </cell>
          <cell r="V139">
            <v>0.23607781193881094</v>
          </cell>
          <cell r="W139">
            <v>46.852000000000004</v>
          </cell>
          <cell r="X139">
            <v>0.50284414106939701</v>
          </cell>
          <cell r="Y139">
            <v>0</v>
          </cell>
          <cell r="Z139">
            <v>0</v>
          </cell>
          <cell r="AA139">
            <v>46.852000000000004</v>
          </cell>
          <cell r="AB139">
            <v>47</v>
          </cell>
          <cell r="AC139">
            <v>53</v>
          </cell>
          <cell r="AD139">
            <v>56</v>
          </cell>
          <cell r="AE139">
            <v>57.84</v>
          </cell>
          <cell r="AF139">
            <v>0.18997233748271092</v>
          </cell>
          <cell r="AG139">
            <v>4.7026279391424598E-2</v>
          </cell>
          <cell r="AH139">
            <v>60</v>
          </cell>
          <cell r="AI139">
            <v>61</v>
          </cell>
          <cell r="AJ139">
            <v>0.23193442622950813</v>
          </cell>
          <cell r="AK139">
            <v>62</v>
          </cell>
          <cell r="AL139">
            <v>63</v>
          </cell>
          <cell r="AM139">
            <v>0.25631746031746028</v>
          </cell>
          <cell r="AN139">
            <v>71.650000000000006</v>
          </cell>
          <cell r="AO139">
            <v>80.3</v>
          </cell>
          <cell r="AP139">
            <v>88.95</v>
          </cell>
          <cell r="AQ139">
            <v>0</v>
          </cell>
          <cell r="AR139">
            <v>0</v>
          </cell>
          <cell r="AS139">
            <v>167.48000000000002</v>
          </cell>
        </row>
        <row r="140">
          <cell r="B140" t="str">
            <v>AC</v>
          </cell>
          <cell r="C140" t="str">
            <v>IMP</v>
          </cell>
          <cell r="D140" t="str">
            <v>BT</v>
          </cell>
          <cell r="E140" t="str">
            <v>p3</v>
          </cell>
          <cell r="F140">
            <v>39924</v>
          </cell>
          <cell r="G140">
            <v>41548</v>
          </cell>
          <cell r="H140" t="str">
            <v>A0RC011</v>
          </cell>
          <cell r="I140" t="str">
            <v>6KMPC407LGC_N</v>
          </cell>
          <cell r="J140">
            <v>0</v>
          </cell>
          <cell r="K140" t="str">
            <v>PC-407 2500 Sheet Large Capacity Tray</v>
          </cell>
          <cell r="L140">
            <v>1402.38</v>
          </cell>
          <cell r="M140">
            <v>420</v>
          </cell>
          <cell r="N140">
            <v>436.8</v>
          </cell>
          <cell r="O140">
            <v>-0.17647058823529424</v>
          </cell>
          <cell r="P140">
            <v>371.28</v>
          </cell>
          <cell r="Q140">
            <v>445.2</v>
          </cell>
          <cell r="R140">
            <v>480.82</v>
          </cell>
          <cell r="S140">
            <v>781.64400000000001</v>
          </cell>
          <cell r="T140">
            <v>0.44117782519919552</v>
          </cell>
          <cell r="U140">
            <v>605.30511360000003</v>
          </cell>
          <cell r="V140">
            <v>0.27838045609400253</v>
          </cell>
          <cell r="W140">
            <v>371.28</v>
          </cell>
          <cell r="X140">
            <v>0.47499884858068375</v>
          </cell>
          <cell r="Y140">
            <v>0</v>
          </cell>
          <cell r="Z140">
            <v>0</v>
          </cell>
          <cell r="AA140">
            <v>371.28</v>
          </cell>
          <cell r="AB140">
            <v>372</v>
          </cell>
          <cell r="AC140">
            <v>413</v>
          </cell>
          <cell r="AD140">
            <v>436</v>
          </cell>
          <cell r="AE140">
            <v>458.37</v>
          </cell>
          <cell r="AF140">
            <v>0.18999934550690498</v>
          </cell>
          <cell r="AG140">
            <v>4.7058053537535165E-2</v>
          </cell>
          <cell r="AH140">
            <v>469</v>
          </cell>
          <cell r="AI140">
            <v>478</v>
          </cell>
          <cell r="AJ140">
            <v>0.22326359832635989</v>
          </cell>
          <cell r="AK140">
            <v>487</v>
          </cell>
          <cell r="AL140">
            <v>496</v>
          </cell>
          <cell r="AM140">
            <v>0.25145161290322587</v>
          </cell>
          <cell r="AN140">
            <v>565.38</v>
          </cell>
          <cell r="AO140">
            <v>634.76</v>
          </cell>
          <cell r="AP140">
            <v>704.14</v>
          </cell>
          <cell r="AQ140">
            <v>0</v>
          </cell>
          <cell r="AR140">
            <v>0</v>
          </cell>
          <cell r="AS140">
            <v>1402.38</v>
          </cell>
        </row>
        <row r="141">
          <cell r="B141" t="str">
            <v>AC</v>
          </cell>
          <cell r="C141" t="str">
            <v>IMP</v>
          </cell>
          <cell r="D141" t="str">
            <v>BT</v>
          </cell>
          <cell r="E141" t="str">
            <v>p3</v>
          </cell>
          <cell r="F141">
            <v>39924</v>
          </cell>
          <cell r="G141">
            <v>41548</v>
          </cell>
          <cell r="H141" t="str">
            <v>A0RC0Y1</v>
          </cell>
          <cell r="I141" t="str">
            <v>6KMPC206PFC_N</v>
          </cell>
          <cell r="J141">
            <v>0</v>
          </cell>
          <cell r="K141" t="str">
            <v>PC-206 500 x 2 Universal Cassette</v>
          </cell>
          <cell r="L141">
            <v>1191.44</v>
          </cell>
          <cell r="M141">
            <v>420</v>
          </cell>
          <cell r="N141">
            <v>436.8</v>
          </cell>
          <cell r="O141">
            <v>-0.17647058823529424</v>
          </cell>
          <cell r="P141">
            <v>371.28</v>
          </cell>
          <cell r="Q141">
            <v>445.2</v>
          </cell>
          <cell r="R141">
            <v>480.82</v>
          </cell>
          <cell r="S141">
            <v>712.32</v>
          </cell>
          <cell r="T141">
            <v>0.3867924528301887</v>
          </cell>
          <cell r="U141">
            <v>551.62060800000006</v>
          </cell>
          <cell r="V141">
            <v>0.20815141119600816</v>
          </cell>
          <cell r="W141">
            <v>371.28</v>
          </cell>
          <cell r="X141">
            <v>0.52122641509433953</v>
          </cell>
          <cell r="Y141">
            <v>0</v>
          </cell>
          <cell r="Z141">
            <v>0</v>
          </cell>
          <cell r="AA141">
            <v>371.28</v>
          </cell>
          <cell r="AB141">
            <v>372</v>
          </cell>
          <cell r="AC141">
            <v>413</v>
          </cell>
          <cell r="AD141">
            <v>436</v>
          </cell>
          <cell r="AE141">
            <v>458.37</v>
          </cell>
          <cell r="AF141">
            <v>0.18999934550690498</v>
          </cell>
          <cell r="AG141">
            <v>4.7058053537535165E-2</v>
          </cell>
          <cell r="AH141">
            <v>469</v>
          </cell>
          <cell r="AI141">
            <v>478</v>
          </cell>
          <cell r="AJ141">
            <v>0.22326359832635989</v>
          </cell>
          <cell r="AK141">
            <v>487</v>
          </cell>
          <cell r="AL141">
            <v>496</v>
          </cell>
          <cell r="AM141">
            <v>0.25145161290322587</v>
          </cell>
          <cell r="AN141">
            <v>565.38</v>
          </cell>
          <cell r="AO141">
            <v>634.76</v>
          </cell>
          <cell r="AP141">
            <v>704.14</v>
          </cell>
          <cell r="AQ141">
            <v>0</v>
          </cell>
          <cell r="AR141">
            <v>0</v>
          </cell>
          <cell r="AS141">
            <v>1191.44</v>
          </cell>
        </row>
        <row r="142">
          <cell r="B142" t="str">
            <v>AC</v>
          </cell>
          <cell r="C142" t="str">
            <v>IMP</v>
          </cell>
          <cell r="D142" t="str">
            <v>BT</v>
          </cell>
          <cell r="E142" t="str">
            <v>p3</v>
          </cell>
          <cell r="F142">
            <v>39924</v>
          </cell>
          <cell r="G142">
            <v>41548</v>
          </cell>
          <cell r="H142" t="str">
            <v>A0RC0Y3</v>
          </cell>
          <cell r="I142" t="str">
            <v>3KMHDK506CD</v>
          </cell>
          <cell r="J142">
            <v>0</v>
          </cell>
          <cell r="K142" t="str">
            <v>DK-506 Desk/Storage Drawer</v>
          </cell>
          <cell r="L142">
            <v>221.54000000000002</v>
          </cell>
          <cell r="M142">
            <v>84</v>
          </cell>
          <cell r="N142">
            <v>87.36</v>
          </cell>
          <cell r="O142">
            <v>-0.1764705882352941</v>
          </cell>
          <cell r="P142">
            <v>74.256</v>
          </cell>
          <cell r="Q142">
            <v>89.04</v>
          </cell>
          <cell r="R142">
            <v>96.16</v>
          </cell>
          <cell r="S142">
            <v>133.03</v>
          </cell>
          <cell r="T142">
            <v>0.34330602119822595</v>
          </cell>
          <cell r="U142">
            <v>103.018432</v>
          </cell>
          <cell r="V142">
            <v>0.1519964116712629</v>
          </cell>
          <cell r="W142">
            <v>74.256</v>
          </cell>
          <cell r="X142">
            <v>0.55818988198150787</v>
          </cell>
          <cell r="Y142">
            <v>0</v>
          </cell>
          <cell r="Z142">
            <v>0</v>
          </cell>
          <cell r="AA142">
            <v>74.256</v>
          </cell>
          <cell r="AB142">
            <v>75</v>
          </cell>
          <cell r="AC142">
            <v>83</v>
          </cell>
          <cell r="AD142">
            <v>88</v>
          </cell>
          <cell r="AE142">
            <v>91.67</v>
          </cell>
          <cell r="AF142">
            <v>0.18996400130904331</v>
          </cell>
          <cell r="AG142">
            <v>4.7016472128286267E-2</v>
          </cell>
          <cell r="AH142">
            <v>94</v>
          </cell>
          <cell r="AI142">
            <v>96</v>
          </cell>
          <cell r="AJ142">
            <v>0.22650000000000001</v>
          </cell>
          <cell r="AK142">
            <v>98</v>
          </cell>
          <cell r="AL142">
            <v>100</v>
          </cell>
          <cell r="AM142">
            <v>0.25744</v>
          </cell>
          <cell r="AN142">
            <v>113.68</v>
          </cell>
          <cell r="AO142">
            <v>127.36</v>
          </cell>
          <cell r="AP142">
            <v>141.04</v>
          </cell>
          <cell r="AQ142">
            <v>0</v>
          </cell>
          <cell r="AR142">
            <v>0</v>
          </cell>
          <cell r="AS142">
            <v>221.54000000000002</v>
          </cell>
        </row>
        <row r="143">
          <cell r="B143" t="str">
            <v>AC</v>
          </cell>
          <cell r="C143" t="str">
            <v>IMP</v>
          </cell>
          <cell r="D143" t="str">
            <v>BT</v>
          </cell>
          <cell r="E143" t="str">
            <v>P3</v>
          </cell>
          <cell r="F143">
            <v>39924</v>
          </cell>
          <cell r="G143">
            <v>40935</v>
          </cell>
          <cell r="H143" t="str">
            <v>A0RCW24</v>
          </cell>
          <cell r="I143" t="str">
            <v>6KMPC108_N</v>
          </cell>
          <cell r="J143">
            <v>0</v>
          </cell>
          <cell r="K143" t="str">
            <v>PC-108 500 Sheet Paper Feed Cabinet with Storage</v>
          </cell>
          <cell r="L143">
            <v>912.66000000000008</v>
          </cell>
          <cell r="M143">
            <v>285</v>
          </cell>
          <cell r="N143">
            <v>296.40000000000003</v>
          </cell>
          <cell r="O143">
            <v>-0.17647058823529413</v>
          </cell>
          <cell r="P143">
            <v>251.94000000000003</v>
          </cell>
          <cell r="Q143">
            <v>302.10000000000002</v>
          </cell>
          <cell r="R143">
            <v>326.27</v>
          </cell>
          <cell r="S143">
            <v>507.21000000000004</v>
          </cell>
          <cell r="T143">
            <v>0.41562666351215471</v>
          </cell>
          <cell r="U143">
            <v>392.78342400000002</v>
          </cell>
          <cell r="V143">
            <v>0.24538567085763779</v>
          </cell>
          <cell r="W143">
            <v>251.94000000000003</v>
          </cell>
          <cell r="X143">
            <v>0.4967173360146685</v>
          </cell>
          <cell r="Y143">
            <v>0</v>
          </cell>
          <cell r="Z143">
            <v>0</v>
          </cell>
          <cell r="AA143">
            <v>251.94000000000003</v>
          </cell>
          <cell r="AB143">
            <v>252</v>
          </cell>
          <cell r="AC143">
            <v>280</v>
          </cell>
          <cell r="AD143">
            <v>296</v>
          </cell>
          <cell r="AE143">
            <v>311.04000000000002</v>
          </cell>
          <cell r="AF143">
            <v>0.19000771604938269</v>
          </cell>
          <cell r="AG143">
            <v>4.7067901234567854E-2</v>
          </cell>
          <cell r="AH143">
            <v>318</v>
          </cell>
          <cell r="AI143">
            <v>324</v>
          </cell>
          <cell r="AJ143">
            <v>0.22240740740740733</v>
          </cell>
          <cell r="AK143">
            <v>330</v>
          </cell>
          <cell r="AL143">
            <v>336</v>
          </cell>
          <cell r="AM143">
            <v>0.25017857142857136</v>
          </cell>
          <cell r="AN143">
            <v>383.22</v>
          </cell>
          <cell r="AO143">
            <v>430.44</v>
          </cell>
          <cell r="AP143">
            <v>477.66</v>
          </cell>
          <cell r="AQ143">
            <v>0</v>
          </cell>
          <cell r="AR143">
            <v>0</v>
          </cell>
          <cell r="AS143">
            <v>912.66000000000008</v>
          </cell>
        </row>
        <row r="144">
          <cell r="B144" t="str">
            <v>AC</v>
          </cell>
          <cell r="C144" t="str">
            <v>IMP</v>
          </cell>
          <cell r="D144" t="str">
            <v>BT</v>
          </cell>
          <cell r="E144" t="str">
            <v>P3</v>
          </cell>
          <cell r="F144">
            <v>39924</v>
          </cell>
          <cell r="G144">
            <v>41548</v>
          </cell>
          <cell r="H144" t="str">
            <v>A0RD0Y1</v>
          </cell>
          <cell r="I144" t="str">
            <v>3KMHRU507</v>
          </cell>
          <cell r="J144">
            <v>0</v>
          </cell>
          <cell r="K144" t="str">
            <v>RU-507 Relay Unit for FS-523</v>
          </cell>
          <cell r="L144">
            <v>278.78000000000003</v>
          </cell>
          <cell r="M144">
            <v>105</v>
          </cell>
          <cell r="N144">
            <v>109.2</v>
          </cell>
          <cell r="O144">
            <v>-0.17647058823529424</v>
          </cell>
          <cell r="P144">
            <v>92.82</v>
          </cell>
          <cell r="Q144">
            <v>111.3</v>
          </cell>
          <cell r="R144">
            <v>120.2</v>
          </cell>
          <cell r="S144">
            <v>158.68199999999999</v>
          </cell>
          <cell r="T144">
            <v>0.31183120958898924</v>
          </cell>
          <cell r="U144">
            <v>122.88334079999998</v>
          </cell>
          <cell r="V144">
            <v>0.11135228510974844</v>
          </cell>
          <cell r="W144">
            <v>92.82</v>
          </cell>
          <cell r="X144">
            <v>0.58494347184935913</v>
          </cell>
          <cell r="Y144">
            <v>0</v>
          </cell>
          <cell r="Z144">
            <v>0</v>
          </cell>
          <cell r="AA144">
            <v>92.82</v>
          </cell>
          <cell r="AB144">
            <v>93</v>
          </cell>
          <cell r="AC144">
            <v>104</v>
          </cell>
          <cell r="AD144">
            <v>110</v>
          </cell>
          <cell r="AE144">
            <v>114.59</v>
          </cell>
          <cell r="AF144">
            <v>0.18998167379352482</v>
          </cell>
          <cell r="AG144">
            <v>4.7037263286499695E-2</v>
          </cell>
          <cell r="AH144">
            <v>118</v>
          </cell>
          <cell r="AI144">
            <v>120</v>
          </cell>
          <cell r="AJ144">
            <v>0.22650000000000006</v>
          </cell>
          <cell r="AK144">
            <v>122</v>
          </cell>
          <cell r="AL144">
            <v>124</v>
          </cell>
          <cell r="AM144">
            <v>0.25145161290322587</v>
          </cell>
          <cell r="AN144">
            <v>141.34</v>
          </cell>
          <cell r="AO144">
            <v>158.68</v>
          </cell>
          <cell r="AP144">
            <v>176.02</v>
          </cell>
          <cell r="AQ144">
            <v>0</v>
          </cell>
          <cell r="AR144">
            <v>0</v>
          </cell>
          <cell r="AS144">
            <v>278.78000000000003</v>
          </cell>
        </row>
        <row r="145">
          <cell r="B145" t="str">
            <v>AC</v>
          </cell>
          <cell r="C145" t="str">
            <v>IMP</v>
          </cell>
          <cell r="D145" t="str">
            <v>BT</v>
          </cell>
          <cell r="E145" t="str">
            <v>p3</v>
          </cell>
          <cell r="F145">
            <v>39924</v>
          </cell>
          <cell r="G145">
            <v>41557</v>
          </cell>
          <cell r="H145" t="str">
            <v>A0TJWY2</v>
          </cell>
          <cell r="I145" t="str">
            <v>6KMLU204_N</v>
          </cell>
          <cell r="J145">
            <v>0</v>
          </cell>
          <cell r="K145" t="str">
            <v>LU-204 Large Capacity Unit (2,500 sheets/Letter, Legal, Ledger and 12"x18")</v>
          </cell>
          <cell r="L145">
            <v>3339</v>
          </cell>
          <cell r="M145">
            <v>946</v>
          </cell>
          <cell r="N145">
            <v>983.84</v>
          </cell>
          <cell r="O145">
            <v>-0.17647058823529413</v>
          </cell>
          <cell r="P145">
            <v>836.26400000000001</v>
          </cell>
          <cell r="Q145">
            <v>1002.76</v>
          </cell>
          <cell r="R145">
            <v>1082.98</v>
          </cell>
          <cell r="S145">
            <v>1744.6540000000002</v>
          </cell>
          <cell r="T145">
            <v>0.4360830284973411</v>
          </cell>
          <cell r="U145">
            <v>1351.0600576000002</v>
          </cell>
          <cell r="V145">
            <v>0.27180143142735158</v>
          </cell>
          <cell r="W145">
            <v>836.26400000000001</v>
          </cell>
          <cell r="X145">
            <v>0.47932942577726007</v>
          </cell>
          <cell r="Y145">
            <v>0</v>
          </cell>
          <cell r="Z145">
            <v>0</v>
          </cell>
          <cell r="AA145">
            <v>836.26400000000001</v>
          </cell>
          <cell r="AB145">
            <v>837</v>
          </cell>
          <cell r="AC145">
            <v>930</v>
          </cell>
          <cell r="AD145">
            <v>982</v>
          </cell>
          <cell r="AE145">
            <v>1032.42</v>
          </cell>
          <cell r="AF145">
            <v>0.18999631932740557</v>
          </cell>
          <cell r="AG145">
            <v>4.7054493326359463E-2</v>
          </cell>
          <cell r="AH145">
            <v>1054</v>
          </cell>
          <cell r="AI145">
            <v>1075</v>
          </cell>
          <cell r="AJ145">
            <v>0.22208</v>
          </cell>
          <cell r="AK145">
            <v>1095.5</v>
          </cell>
          <cell r="AL145">
            <v>1116</v>
          </cell>
          <cell r="AM145">
            <v>0.2506594982078853</v>
          </cell>
          <cell r="AN145">
            <v>1272.55</v>
          </cell>
          <cell r="AO145">
            <v>1429.1</v>
          </cell>
          <cell r="AP145">
            <v>1585.65</v>
          </cell>
          <cell r="AQ145">
            <v>0</v>
          </cell>
          <cell r="AR145">
            <v>0</v>
          </cell>
          <cell r="AS145">
            <v>3339</v>
          </cell>
        </row>
        <row r="146">
          <cell r="B146" t="str">
            <v>AC</v>
          </cell>
          <cell r="C146" t="str">
            <v>IMP</v>
          </cell>
          <cell r="D146" t="str">
            <v>BT</v>
          </cell>
          <cell r="E146" t="str">
            <v>08</v>
          </cell>
          <cell r="F146">
            <v>39924</v>
          </cell>
          <cell r="G146">
            <v>40935</v>
          </cell>
          <cell r="H146" t="str">
            <v>A0U4WY1</v>
          </cell>
          <cell r="I146" t="str">
            <v>6KMFP602_N</v>
          </cell>
          <cell r="J146">
            <v>0</v>
          </cell>
          <cell r="K146" t="str">
            <v>PF-602 Paper Feed Unit</v>
          </cell>
          <cell r="L146">
            <v>6455.4000000000005</v>
          </cell>
          <cell r="M146">
            <v>2081</v>
          </cell>
          <cell r="N146">
            <v>2164.2400000000002</v>
          </cell>
          <cell r="O146">
            <v>0.21275458054002533</v>
          </cell>
          <cell r="P146">
            <v>2749.13</v>
          </cell>
          <cell r="Q146">
            <v>2205.86</v>
          </cell>
          <cell r="R146">
            <v>2382.33</v>
          </cell>
          <cell r="S146">
            <v>3436.4140000000002</v>
          </cell>
          <cell r="T146">
            <v>0.37020393933909007</v>
          </cell>
          <cell r="U146">
            <v>2661.1590016</v>
          </cell>
          <cell r="V146">
            <v>0.18673029356803983</v>
          </cell>
          <cell r="W146">
            <v>2749.13</v>
          </cell>
          <cell r="X146">
            <v>0.79999965079876867</v>
          </cell>
          <cell r="Y146">
            <v>0</v>
          </cell>
          <cell r="Z146">
            <v>0</v>
          </cell>
          <cell r="AA146">
            <v>2749.13</v>
          </cell>
          <cell r="AB146">
            <v>2750</v>
          </cell>
          <cell r="AC146">
            <v>3055</v>
          </cell>
          <cell r="AD146">
            <v>3225</v>
          </cell>
          <cell r="AE146">
            <v>3393.99</v>
          </cell>
          <cell r="AF146">
            <v>0.19000055981308128</v>
          </cell>
          <cell r="AG146">
            <v>0.36233165094770453</v>
          </cell>
          <cell r="AH146">
            <v>3773</v>
          </cell>
          <cell r="AI146">
            <v>4152</v>
          </cell>
          <cell r="AJ146">
            <v>0.33787813102119457</v>
          </cell>
          <cell r="AK146">
            <v>4531</v>
          </cell>
          <cell r="AL146">
            <v>4910</v>
          </cell>
          <cell r="AM146">
            <v>0.44009572301425659</v>
          </cell>
          <cell r="AN146">
            <v>5296.35</v>
          </cell>
          <cell r="AO146">
            <v>5682.7</v>
          </cell>
          <cell r="AP146">
            <v>6069.05</v>
          </cell>
          <cell r="AQ146">
            <v>0</v>
          </cell>
          <cell r="AR146">
            <v>0</v>
          </cell>
          <cell r="AS146">
            <v>6455.4000000000005</v>
          </cell>
        </row>
        <row r="147">
          <cell r="B147" t="str">
            <v>AC</v>
          </cell>
          <cell r="C147" t="str">
            <v>IMP</v>
          </cell>
          <cell r="D147" t="str">
            <v>BT</v>
          </cell>
          <cell r="E147" t="str">
            <v>P3</v>
          </cell>
          <cell r="F147">
            <v>40056</v>
          </cell>
          <cell r="G147">
            <v>41081</v>
          </cell>
          <cell r="H147" t="str">
            <v>A0U7WY1</v>
          </cell>
          <cell r="I147" t="str">
            <v>6KMFS529_N</v>
          </cell>
          <cell r="J147">
            <v>0</v>
          </cell>
          <cell r="K147" t="str">
            <v xml:space="preserve">FS-529 Inner Finisher </v>
          </cell>
          <cell r="L147">
            <v>1272</v>
          </cell>
          <cell r="M147">
            <v>412</v>
          </cell>
          <cell r="N147">
            <v>428.48</v>
          </cell>
          <cell r="O147">
            <v>-0.17647058823529407</v>
          </cell>
          <cell r="P147">
            <v>364.20800000000003</v>
          </cell>
          <cell r="Q147">
            <v>436.72</v>
          </cell>
          <cell r="R147">
            <v>471.66</v>
          </cell>
          <cell r="S147">
            <v>646.6</v>
          </cell>
          <cell r="T147">
            <v>0.33733374574698421</v>
          </cell>
          <cell r="U147">
            <v>500.72703999999999</v>
          </cell>
          <cell r="V147">
            <v>0.1442842791154238</v>
          </cell>
          <cell r="W147">
            <v>364.20800000000003</v>
          </cell>
          <cell r="X147">
            <v>0.56326631611506339</v>
          </cell>
          <cell r="Y147">
            <v>0</v>
          </cell>
          <cell r="Z147">
            <v>0</v>
          </cell>
          <cell r="AA147">
            <v>364.20800000000003</v>
          </cell>
          <cell r="AB147">
            <v>365</v>
          </cell>
          <cell r="AC147">
            <v>405</v>
          </cell>
          <cell r="AD147">
            <v>428</v>
          </cell>
          <cell r="AE147">
            <v>449.64</v>
          </cell>
          <cell r="AF147">
            <v>0.19000088960056927</v>
          </cell>
          <cell r="AG147">
            <v>4.7059870118316804E-2</v>
          </cell>
          <cell r="AH147">
            <v>459</v>
          </cell>
          <cell r="AI147">
            <v>468</v>
          </cell>
          <cell r="AJ147">
            <v>0.22177777777777771</v>
          </cell>
          <cell r="AK147">
            <v>477</v>
          </cell>
          <cell r="AL147">
            <v>486</v>
          </cell>
          <cell r="AM147">
            <v>0.25060082304526743</v>
          </cell>
          <cell r="AN147">
            <v>554.19000000000005</v>
          </cell>
          <cell r="AO147">
            <v>622.38</v>
          </cell>
          <cell r="AP147">
            <v>690.57</v>
          </cell>
          <cell r="AQ147">
            <v>0</v>
          </cell>
          <cell r="AR147">
            <v>0</v>
          </cell>
          <cell r="AS147">
            <v>1272</v>
          </cell>
        </row>
        <row r="148">
          <cell r="B148" t="str">
            <v>AC</v>
          </cell>
          <cell r="C148" t="str">
            <v>IMP</v>
          </cell>
          <cell r="D148" t="str">
            <v>BT</v>
          </cell>
          <cell r="E148" t="str">
            <v>08</v>
          </cell>
          <cell r="F148">
            <v>40322</v>
          </cell>
          <cell r="G148">
            <v>40935</v>
          </cell>
          <cell r="H148" t="str">
            <v>A0U7WY2</v>
          </cell>
          <cell r="I148" t="str">
            <v>6KMFS529_N</v>
          </cell>
          <cell r="J148">
            <v>0</v>
          </cell>
          <cell r="K148" t="str">
            <v>FS-529 Inner Finisher</v>
          </cell>
          <cell r="L148">
            <v>1272</v>
          </cell>
          <cell r="M148">
            <v>412</v>
          </cell>
          <cell r="N148">
            <v>428.48</v>
          </cell>
          <cell r="O148">
            <v>0.1716671821837302</v>
          </cell>
          <cell r="P148">
            <v>517.28</v>
          </cell>
          <cell r="Q148">
            <v>436.72</v>
          </cell>
          <cell r="R148">
            <v>471.66</v>
          </cell>
          <cell r="S148">
            <v>646.6</v>
          </cell>
          <cell r="T148">
            <v>0.33733374574698421</v>
          </cell>
          <cell r="U148">
            <v>500.72703999999999</v>
          </cell>
          <cell r="V148">
            <v>0.1442842791154238</v>
          </cell>
          <cell r="W148">
            <v>517.28</v>
          </cell>
          <cell r="X148">
            <v>0.79999999999999993</v>
          </cell>
          <cell r="Y148">
            <v>0</v>
          </cell>
          <cell r="Z148">
            <v>0</v>
          </cell>
          <cell r="AA148">
            <v>517.28</v>
          </cell>
          <cell r="AB148">
            <v>518</v>
          </cell>
          <cell r="AC148">
            <v>575</v>
          </cell>
          <cell r="AD148">
            <v>615</v>
          </cell>
          <cell r="AE148">
            <v>638.62</v>
          </cell>
          <cell r="AF148">
            <v>0.19000344492812632</v>
          </cell>
          <cell r="AG148">
            <v>0.32905327111584354</v>
          </cell>
          <cell r="AH148">
            <v>711</v>
          </cell>
          <cell r="AI148">
            <v>782</v>
          </cell>
          <cell r="AJ148">
            <v>0.33851662404092075</v>
          </cell>
          <cell r="AK148">
            <v>853</v>
          </cell>
          <cell r="AL148">
            <v>924</v>
          </cell>
          <cell r="AM148">
            <v>0.44017316017316022</v>
          </cell>
          <cell r="AN148">
            <v>1011</v>
          </cell>
          <cell r="AO148">
            <v>1098</v>
          </cell>
          <cell r="AP148">
            <v>1185</v>
          </cell>
          <cell r="AQ148">
            <v>0</v>
          </cell>
          <cell r="AR148">
            <v>0</v>
          </cell>
          <cell r="AS148">
            <v>1272</v>
          </cell>
        </row>
        <row r="149">
          <cell r="B149" t="str">
            <v>AC</v>
          </cell>
          <cell r="C149" t="str">
            <v>IMP</v>
          </cell>
          <cell r="D149" t="str">
            <v>BT</v>
          </cell>
          <cell r="E149" t="str">
            <v>P3</v>
          </cell>
          <cell r="F149">
            <v>40038</v>
          </cell>
          <cell r="G149">
            <v>41179</v>
          </cell>
          <cell r="H149" t="str">
            <v>A0V9W11</v>
          </cell>
          <cell r="I149" t="str">
            <v>6KMA0V9W11_N</v>
          </cell>
          <cell r="J149">
            <v>0</v>
          </cell>
          <cell r="K149" t="str">
            <v xml:space="preserve">PB-502 Perfect Binder </v>
          </cell>
          <cell r="L149">
            <v>38955</v>
          </cell>
          <cell r="M149">
            <v>12082</v>
          </cell>
          <cell r="N149">
            <v>12565.28</v>
          </cell>
          <cell r="O149">
            <v>-0.17647058823529424</v>
          </cell>
          <cell r="P149">
            <v>10680.487999999999</v>
          </cell>
          <cell r="Q149">
            <v>12806.92</v>
          </cell>
          <cell r="R149">
            <v>13831.47</v>
          </cell>
          <cell r="S149">
            <v>20469.448</v>
          </cell>
          <cell r="T149">
            <v>0.38614465812658944</v>
          </cell>
          <cell r="U149">
            <v>15851.5405312</v>
          </cell>
          <cell r="V149">
            <v>0.20731489944032724</v>
          </cell>
          <cell r="W149">
            <v>10680.487999999999</v>
          </cell>
          <cell r="X149">
            <v>0.52177704059239893</v>
          </cell>
          <cell r="Y149">
            <v>0</v>
          </cell>
          <cell r="Z149">
            <v>0</v>
          </cell>
          <cell r="AA149">
            <v>10680.487999999999</v>
          </cell>
          <cell r="AB149">
            <v>10681</v>
          </cell>
          <cell r="AC149">
            <v>11868</v>
          </cell>
          <cell r="AD149">
            <v>12527</v>
          </cell>
          <cell r="AE149">
            <v>13185.79</v>
          </cell>
          <cell r="AF149">
            <v>0.19000014409451396</v>
          </cell>
          <cell r="AG149">
            <v>4.7058993052369269E-2</v>
          </cell>
          <cell r="AH149">
            <v>13450</v>
          </cell>
          <cell r="AI149">
            <v>13714</v>
          </cell>
          <cell r="AJ149">
            <v>0.22119819162899232</v>
          </cell>
          <cell r="AK149">
            <v>13977.5</v>
          </cell>
          <cell r="AL149">
            <v>14241</v>
          </cell>
          <cell r="AM149">
            <v>0.25001839758443933</v>
          </cell>
          <cell r="AN149">
            <v>16243.5</v>
          </cell>
          <cell r="AO149">
            <v>18246</v>
          </cell>
          <cell r="AP149">
            <v>20248.5</v>
          </cell>
          <cell r="AQ149">
            <v>0</v>
          </cell>
          <cell r="AR149">
            <v>0</v>
          </cell>
          <cell r="AS149">
            <v>38955</v>
          </cell>
        </row>
        <row r="150">
          <cell r="B150" t="str">
            <v>AC</v>
          </cell>
          <cell r="C150" t="str">
            <v>IMP</v>
          </cell>
          <cell r="D150" t="str">
            <v>BT</v>
          </cell>
          <cell r="E150" t="str">
            <v>08</v>
          </cell>
          <cell r="F150">
            <v>39924</v>
          </cell>
          <cell r="G150">
            <v>40997</v>
          </cell>
          <cell r="H150" t="str">
            <v>A0W4WY1</v>
          </cell>
          <cell r="I150" t="str">
            <v>3KMHWT506_</v>
          </cell>
          <cell r="J150">
            <v>0</v>
          </cell>
          <cell r="K150" t="str">
            <v>WT-506 - Working Table</v>
          </cell>
          <cell r="L150">
            <v>111.30000000000001</v>
          </cell>
          <cell r="M150">
            <v>32</v>
          </cell>
          <cell r="N150">
            <v>33.28</v>
          </cell>
          <cell r="O150">
            <v>0.25247079964061098</v>
          </cell>
          <cell r="P150">
            <v>44.52</v>
          </cell>
          <cell r="Q150">
            <v>33.92</v>
          </cell>
          <cell r="R150">
            <v>36.630000000000003</v>
          </cell>
          <cell r="S150">
            <v>55.650000000000006</v>
          </cell>
          <cell r="T150">
            <v>0.40197663971248881</v>
          </cell>
          <cell r="U150">
            <v>43.095360000000007</v>
          </cell>
          <cell r="V150">
            <v>0.22775909053782134</v>
          </cell>
          <cell r="W150">
            <v>44.52</v>
          </cell>
          <cell r="X150">
            <v>0.79999999999999993</v>
          </cell>
          <cell r="Y150">
            <v>0</v>
          </cell>
          <cell r="Z150">
            <v>0</v>
          </cell>
          <cell r="AA150">
            <v>44.52</v>
          </cell>
          <cell r="AB150">
            <v>45</v>
          </cell>
          <cell r="AC150">
            <v>50</v>
          </cell>
          <cell r="AD150">
            <v>53</v>
          </cell>
          <cell r="AE150">
            <v>54.96</v>
          </cell>
          <cell r="AF150">
            <v>0.1899563318777292</v>
          </cell>
          <cell r="AG150">
            <v>0.39446870451237265</v>
          </cell>
          <cell r="AH150">
            <v>62</v>
          </cell>
          <cell r="AI150">
            <v>68</v>
          </cell>
          <cell r="AJ150">
            <v>0.34529411764705875</v>
          </cell>
          <cell r="AK150">
            <v>74</v>
          </cell>
          <cell r="AL150">
            <v>80</v>
          </cell>
          <cell r="AM150">
            <v>0.44349999999999995</v>
          </cell>
          <cell r="AN150">
            <v>87.83</v>
          </cell>
          <cell r="AO150">
            <v>95.66</v>
          </cell>
          <cell r="AP150">
            <v>103.49</v>
          </cell>
          <cell r="AQ150">
            <v>0</v>
          </cell>
          <cell r="AR150">
            <v>0</v>
          </cell>
          <cell r="AS150">
            <v>111.30000000000001</v>
          </cell>
        </row>
        <row r="151">
          <cell r="B151" t="str">
            <v>AC</v>
          </cell>
          <cell r="C151" t="str">
            <v>PMP</v>
          </cell>
          <cell r="D151" t="str">
            <v>BT</v>
          </cell>
          <cell r="E151" t="str">
            <v>08</v>
          </cell>
          <cell r="F151">
            <v>40038</v>
          </cell>
          <cell r="G151">
            <v>41802</v>
          </cell>
          <cell r="H151" t="str">
            <v>A0W5WY1</v>
          </cell>
          <cell r="I151" t="str">
            <v>3KMKA0W5WY1</v>
          </cell>
          <cell r="J151">
            <v>0</v>
          </cell>
          <cell r="K151" t="str">
            <v>HD-511 Removable HDD Inner Case Kit for 12XX/105X</v>
          </cell>
          <cell r="L151">
            <v>1409.8000000000002</v>
          </cell>
          <cell r="M151">
            <v>411</v>
          </cell>
          <cell r="N151">
            <v>431.55</v>
          </cell>
          <cell r="O151">
            <v>0.31229283528811824</v>
          </cell>
          <cell r="P151">
            <v>627.52</v>
          </cell>
          <cell r="Q151">
            <v>435.66</v>
          </cell>
          <cell r="R151">
            <v>470.51</v>
          </cell>
          <cell r="S151">
            <v>784.40000000000009</v>
          </cell>
          <cell r="T151">
            <v>0.44983426823049472</v>
          </cell>
          <cell r="U151">
            <v>607.43936000000008</v>
          </cell>
          <cell r="V151">
            <v>0.28955871414061818</v>
          </cell>
          <cell r="W151">
            <v>627.52</v>
          </cell>
          <cell r="X151">
            <v>0.79999999999999993</v>
          </cell>
          <cell r="Y151">
            <v>0</v>
          </cell>
          <cell r="Z151">
            <v>0</v>
          </cell>
          <cell r="AA151">
            <v>627.52</v>
          </cell>
          <cell r="AB151">
            <v>628</v>
          </cell>
          <cell r="AC151">
            <v>698</v>
          </cell>
          <cell r="AD151">
            <v>737</v>
          </cell>
          <cell r="AE151">
            <v>774.72</v>
          </cell>
          <cell r="AF151">
            <v>0.19000413052457668</v>
          </cell>
          <cell r="AG151">
            <v>0.44296003717472121</v>
          </cell>
          <cell r="AH151">
            <v>862</v>
          </cell>
          <cell r="AI151">
            <v>948</v>
          </cell>
          <cell r="AJ151">
            <v>0.33805907172995781</v>
          </cell>
          <cell r="AK151">
            <v>1034.5</v>
          </cell>
          <cell r="AL151">
            <v>1121</v>
          </cell>
          <cell r="AM151">
            <v>0.44021409455842997</v>
          </cell>
          <cell r="AN151">
            <v>1193.2</v>
          </cell>
          <cell r="AO151">
            <v>1265.4000000000001</v>
          </cell>
          <cell r="AP151">
            <v>1337.6</v>
          </cell>
          <cell r="AQ151">
            <v>0</v>
          </cell>
          <cell r="AR151">
            <v>0</v>
          </cell>
          <cell r="AS151">
            <v>1409.8000000000002</v>
          </cell>
        </row>
        <row r="152">
          <cell r="B152" t="str">
            <v>AC</v>
          </cell>
          <cell r="C152" t="str">
            <v>PMP</v>
          </cell>
          <cell r="D152" t="str">
            <v>BT</v>
          </cell>
          <cell r="E152" t="str">
            <v>08</v>
          </cell>
          <cell r="F152">
            <v>40038</v>
          </cell>
          <cell r="G152">
            <v>41802</v>
          </cell>
          <cell r="H152" t="str">
            <v>A0W6WY1</v>
          </cell>
          <cell r="I152" t="str">
            <v>3KMKA0W6WY1</v>
          </cell>
          <cell r="J152">
            <v>0</v>
          </cell>
          <cell r="K152" t="str">
            <v>RH-101 Removable HDD Kit for 12XX/105X</v>
          </cell>
          <cell r="L152">
            <v>3487.4</v>
          </cell>
          <cell r="M152">
            <v>979</v>
          </cell>
          <cell r="N152">
            <v>1027.95</v>
          </cell>
          <cell r="O152">
            <v>0.34029649595687328</v>
          </cell>
          <cell r="P152">
            <v>1558.2</v>
          </cell>
          <cell r="Q152">
            <v>1037.74</v>
          </cell>
          <cell r="R152">
            <v>1120.76</v>
          </cell>
          <cell r="S152">
            <v>1947.75</v>
          </cell>
          <cell r="T152">
            <v>0.47223719676549863</v>
          </cell>
          <cell r="U152">
            <v>1508.3376000000001</v>
          </cell>
          <cell r="V152">
            <v>0.31848811565792695</v>
          </cell>
          <cell r="W152">
            <v>1558.2</v>
          </cell>
          <cell r="X152">
            <v>0.8</v>
          </cell>
          <cell r="Y152">
            <v>0</v>
          </cell>
          <cell r="Z152">
            <v>0</v>
          </cell>
          <cell r="AA152">
            <v>1558.2</v>
          </cell>
          <cell r="AB152">
            <v>1559</v>
          </cell>
          <cell r="AC152">
            <v>1732</v>
          </cell>
          <cell r="AD152">
            <v>1828</v>
          </cell>
          <cell r="AE152">
            <v>1923.7</v>
          </cell>
          <cell r="AF152">
            <v>0.18999844050527628</v>
          </cell>
          <cell r="AG152">
            <v>0.46563913292093362</v>
          </cell>
          <cell r="AH152">
            <v>2139</v>
          </cell>
          <cell r="AI152">
            <v>2354</v>
          </cell>
          <cell r="AJ152">
            <v>0.33806287170773153</v>
          </cell>
          <cell r="AK152">
            <v>2568.5</v>
          </cell>
          <cell r="AL152">
            <v>2783</v>
          </cell>
          <cell r="AM152">
            <v>0.44010061085159896</v>
          </cell>
          <cell r="AN152">
            <v>2959.1</v>
          </cell>
          <cell r="AO152">
            <v>3135.2</v>
          </cell>
          <cell r="AP152">
            <v>3311.3</v>
          </cell>
          <cell r="AQ152">
            <v>0</v>
          </cell>
          <cell r="AR152">
            <v>0</v>
          </cell>
          <cell r="AS152">
            <v>3487.4</v>
          </cell>
        </row>
        <row r="153">
          <cell r="B153" t="str">
            <v>AC</v>
          </cell>
          <cell r="C153" t="str">
            <v>IMP</v>
          </cell>
          <cell r="D153" t="str">
            <v>BT</v>
          </cell>
          <cell r="E153" t="str">
            <v>p3</v>
          </cell>
          <cell r="F153">
            <v>40361</v>
          </cell>
          <cell r="G153">
            <v>41677</v>
          </cell>
          <cell r="H153" t="str">
            <v>A0WJWY3</v>
          </cell>
          <cell r="I153">
            <v>0</v>
          </cell>
          <cell r="J153">
            <v>0</v>
          </cell>
          <cell r="K153" t="str">
            <v>PF-P08 500-sheet Lower Cassette for bh C35</v>
          </cell>
          <cell r="L153">
            <v>316.94</v>
          </cell>
          <cell r="M153">
            <v>103</v>
          </cell>
          <cell r="N153">
            <v>107.12</v>
          </cell>
          <cell r="O153">
            <v>-0.17647058823529407</v>
          </cell>
          <cell r="P153">
            <v>91.052000000000007</v>
          </cell>
          <cell r="Q153">
            <v>109.18</v>
          </cell>
          <cell r="R153">
            <v>117.91</v>
          </cell>
          <cell r="S153">
            <v>169.60000000000002</v>
          </cell>
          <cell r="T153">
            <v>0.3683962264150944</v>
          </cell>
          <cell r="U153">
            <v>131.33824000000001</v>
          </cell>
          <cell r="V153">
            <v>0.1843959535318884</v>
          </cell>
          <cell r="W153">
            <v>91.052000000000007</v>
          </cell>
          <cell r="X153">
            <v>0.53686320754716976</v>
          </cell>
          <cell r="Y153">
            <v>0</v>
          </cell>
          <cell r="Z153">
            <v>0</v>
          </cell>
          <cell r="AA153">
            <v>91.052000000000007</v>
          </cell>
          <cell r="AB153">
            <v>92</v>
          </cell>
          <cell r="AC153">
            <v>102</v>
          </cell>
          <cell r="AD153">
            <v>108</v>
          </cell>
          <cell r="AE153">
            <v>112.41</v>
          </cell>
          <cell r="AF153">
            <v>0.19000088960056927</v>
          </cell>
          <cell r="AG153">
            <v>4.7059870118316804E-2</v>
          </cell>
          <cell r="AH153">
            <v>116</v>
          </cell>
          <cell r="AI153">
            <v>118</v>
          </cell>
          <cell r="AJ153">
            <v>0.22837288135593214</v>
          </cell>
          <cell r="AK153">
            <v>120</v>
          </cell>
          <cell r="AL153">
            <v>122</v>
          </cell>
          <cell r="AM153">
            <v>0.25367213114754095</v>
          </cell>
          <cell r="AN153">
            <v>138.91999999999999</v>
          </cell>
          <cell r="AO153">
            <v>155.84</v>
          </cell>
          <cell r="AP153">
            <v>172.76</v>
          </cell>
          <cell r="AQ153">
            <v>0</v>
          </cell>
          <cell r="AR153">
            <v>0</v>
          </cell>
          <cell r="AS153">
            <v>316.94</v>
          </cell>
        </row>
        <row r="154">
          <cell r="B154" t="str">
            <v>AC</v>
          </cell>
          <cell r="C154" t="str">
            <v>IMP</v>
          </cell>
          <cell r="D154" t="str">
            <v>BT</v>
          </cell>
          <cell r="E154" t="str">
            <v>08</v>
          </cell>
          <cell r="F154">
            <v>39924</v>
          </cell>
          <cell r="G154">
            <v>40935</v>
          </cell>
          <cell r="H154" t="str">
            <v>A0X9WY1</v>
          </cell>
          <cell r="I154" t="str">
            <v>3KMHAU102_</v>
          </cell>
          <cell r="J154" t="str">
            <v>in both mfp and solutions</v>
          </cell>
          <cell r="K154" t="str">
            <v xml:space="preserve">AU-102 Biometric Authentication Unit </v>
          </cell>
          <cell r="L154">
            <v>946.58</v>
          </cell>
          <cell r="M154">
            <v>315</v>
          </cell>
          <cell r="N154">
            <v>327.60000000000002</v>
          </cell>
          <cell r="O154">
            <v>0.23348697910573474</v>
          </cell>
          <cell r="P154">
            <v>427.39</v>
          </cell>
          <cell r="Q154">
            <v>333.9</v>
          </cell>
          <cell r="R154">
            <v>360.61</v>
          </cell>
          <cell r="S154">
            <v>534.24</v>
          </cell>
          <cell r="T154">
            <v>0.38679245283018865</v>
          </cell>
          <cell r="U154">
            <v>413.71545600000002</v>
          </cell>
          <cell r="V154">
            <v>0.20815141119600808</v>
          </cell>
          <cell r="W154">
            <v>427.39</v>
          </cell>
          <cell r="X154">
            <v>0.79999625636418081</v>
          </cell>
          <cell r="Y154">
            <v>0</v>
          </cell>
          <cell r="Z154">
            <v>0</v>
          </cell>
          <cell r="AA154">
            <v>427.39</v>
          </cell>
          <cell r="AB154">
            <v>428</v>
          </cell>
          <cell r="AC154">
            <v>475</v>
          </cell>
          <cell r="AD154">
            <v>502</v>
          </cell>
          <cell r="AE154">
            <v>527.64</v>
          </cell>
          <cell r="AF154">
            <v>0.18999696762944432</v>
          </cell>
          <cell r="AG154">
            <v>0.37912212872413004</v>
          </cell>
          <cell r="AH154">
            <v>587</v>
          </cell>
          <cell r="AI154">
            <v>646</v>
          </cell>
          <cell r="AJ154">
            <v>0.33840557275541799</v>
          </cell>
          <cell r="AK154">
            <v>705</v>
          </cell>
          <cell r="AL154">
            <v>764</v>
          </cell>
          <cell r="AM154">
            <v>0.44058900523560213</v>
          </cell>
          <cell r="AN154">
            <v>809.65</v>
          </cell>
          <cell r="AO154">
            <v>855.3</v>
          </cell>
          <cell r="AP154">
            <v>900.95</v>
          </cell>
          <cell r="AQ154">
            <v>0</v>
          </cell>
          <cell r="AR154">
            <v>0</v>
          </cell>
          <cell r="AS154">
            <v>946.58</v>
          </cell>
        </row>
        <row r="155">
          <cell r="B155" t="str">
            <v>AC</v>
          </cell>
          <cell r="C155" t="str">
            <v>DDP</v>
          </cell>
          <cell r="D155" t="str">
            <v>Oce</v>
          </cell>
          <cell r="E155" t="str">
            <v>08</v>
          </cell>
          <cell r="F155">
            <v>39924</v>
          </cell>
          <cell r="G155">
            <v>40935</v>
          </cell>
          <cell r="H155" t="str">
            <v>A0XC011</v>
          </cell>
          <cell r="I155" t="str">
            <v>6KMA0XC011_N</v>
          </cell>
          <cell r="J155">
            <v>0</v>
          </cell>
          <cell r="K155" t="str">
            <v>Paper Input Module-Standard</v>
          </cell>
          <cell r="L155">
            <v>26500</v>
          </cell>
          <cell r="M155">
            <v>9811</v>
          </cell>
          <cell r="N155">
            <v>9811</v>
          </cell>
          <cell r="O155">
            <v>0.20227016786395252</v>
          </cell>
          <cell r="P155">
            <v>12298.65</v>
          </cell>
          <cell r="Q155">
            <v>10096.76</v>
          </cell>
          <cell r="R155">
            <v>10904.5</v>
          </cell>
          <cell r="S155">
            <v>14469</v>
          </cell>
          <cell r="T155">
            <v>0.32192964268435964</v>
          </cell>
          <cell r="U155">
            <v>11204.793599999999</v>
          </cell>
          <cell r="V155">
            <v>0.12439261710273709</v>
          </cell>
          <cell r="W155">
            <v>12298.65</v>
          </cell>
          <cell r="X155">
            <v>0.85</v>
          </cell>
          <cell r="Y155">
            <v>0</v>
          </cell>
          <cell r="Z155">
            <v>0</v>
          </cell>
          <cell r="AA155">
            <v>12298.65</v>
          </cell>
          <cell r="AB155">
            <v>12299</v>
          </cell>
          <cell r="AC155">
            <v>14999</v>
          </cell>
          <cell r="AD155">
            <v>16428</v>
          </cell>
          <cell r="AE155">
            <v>17857</v>
          </cell>
          <cell r="AF155">
            <v>0.31127009016072132</v>
          </cell>
          <cell r="AG155">
            <v>0.45057960463683711</v>
          </cell>
          <cell r="AH155">
            <v>19586</v>
          </cell>
          <cell r="AI155">
            <v>21315</v>
          </cell>
          <cell r="AJ155">
            <v>0.42300492610837442</v>
          </cell>
          <cell r="AK155">
            <v>23043.5</v>
          </cell>
          <cell r="AL155">
            <v>24772</v>
          </cell>
          <cell r="AM155">
            <v>0.50352615856612304</v>
          </cell>
          <cell r="AN155">
            <v>26500</v>
          </cell>
          <cell r="AO155">
            <v>0</v>
          </cell>
          <cell r="AP155">
            <v>0</v>
          </cell>
          <cell r="AQ155">
            <v>0</v>
          </cell>
          <cell r="AR155">
            <v>0</v>
          </cell>
          <cell r="AS155">
            <v>26500</v>
          </cell>
        </row>
        <row r="156">
          <cell r="B156" t="str">
            <v>AC</v>
          </cell>
          <cell r="C156" t="str">
            <v>DDP</v>
          </cell>
          <cell r="D156" t="str">
            <v>Oce</v>
          </cell>
          <cell r="E156" t="str">
            <v>08</v>
          </cell>
          <cell r="F156">
            <v>39924</v>
          </cell>
          <cell r="G156">
            <v>40935</v>
          </cell>
          <cell r="H156" t="str">
            <v>A0XC012</v>
          </cell>
          <cell r="I156" t="str">
            <v>6KMA0XC012_N</v>
          </cell>
          <cell r="J156">
            <v>0</v>
          </cell>
          <cell r="K156" t="str">
            <v>Paper Input Module-Optional</v>
          </cell>
          <cell r="L156">
            <v>26500</v>
          </cell>
          <cell r="M156">
            <v>9811</v>
          </cell>
          <cell r="N156">
            <v>9811</v>
          </cell>
          <cell r="O156">
            <v>0.16238367625715017</v>
          </cell>
          <cell r="P156">
            <v>11713</v>
          </cell>
          <cell r="Q156">
            <v>10096.76</v>
          </cell>
          <cell r="R156">
            <v>10904.5</v>
          </cell>
          <cell r="S156">
            <v>13780</v>
          </cell>
          <cell r="T156">
            <v>0.28802612481857764</v>
          </cell>
          <cell r="U156">
            <v>10671.232</v>
          </cell>
          <cell r="V156">
            <v>8.0612247957874028E-2</v>
          </cell>
          <cell r="W156">
            <v>11713</v>
          </cell>
          <cell r="X156">
            <v>0.85</v>
          </cell>
          <cell r="Y156">
            <v>0</v>
          </cell>
          <cell r="Z156">
            <v>200</v>
          </cell>
          <cell r="AA156">
            <v>11713</v>
          </cell>
          <cell r="AB156">
            <v>11713</v>
          </cell>
          <cell r="AC156">
            <v>14285</v>
          </cell>
          <cell r="AD156">
            <v>15646</v>
          </cell>
          <cell r="AE156">
            <v>17007</v>
          </cell>
          <cell r="AF156">
            <v>0.3112835891103663</v>
          </cell>
          <cell r="AG156">
            <v>0.42311989180925502</v>
          </cell>
          <cell r="AH156">
            <v>18946</v>
          </cell>
          <cell r="AI156">
            <v>20885</v>
          </cell>
          <cell r="AJ156">
            <v>0.43916686617189371</v>
          </cell>
          <cell r="AK156">
            <v>22823.5</v>
          </cell>
          <cell r="AL156">
            <v>24762</v>
          </cell>
          <cell r="AM156">
            <v>0.52697681931992568</v>
          </cell>
          <cell r="AN156">
            <v>26700</v>
          </cell>
          <cell r="AO156">
            <v>0</v>
          </cell>
          <cell r="AP156">
            <v>0</v>
          </cell>
          <cell r="AQ156">
            <v>0</v>
          </cell>
          <cell r="AR156">
            <v>0</v>
          </cell>
          <cell r="AS156">
            <v>26700</v>
          </cell>
        </row>
        <row r="157">
          <cell r="B157" t="str">
            <v>AC</v>
          </cell>
          <cell r="C157" t="str">
            <v>DDP</v>
          </cell>
          <cell r="D157" t="str">
            <v>Oce</v>
          </cell>
          <cell r="E157" t="str">
            <v>08</v>
          </cell>
          <cell r="F157">
            <v>39924</v>
          </cell>
          <cell r="G157">
            <v>40935</v>
          </cell>
          <cell r="H157" t="str">
            <v>A0XF011</v>
          </cell>
          <cell r="I157" t="str">
            <v>3KMHA0XF011</v>
          </cell>
          <cell r="J157">
            <v>0</v>
          </cell>
          <cell r="K157" t="str">
            <v>Image Controller</v>
          </cell>
          <cell r="L157">
            <v>3816</v>
          </cell>
          <cell r="M157">
            <v>1288</v>
          </cell>
          <cell r="N157">
            <v>1288</v>
          </cell>
          <cell r="O157">
            <v>0.36774725598382063</v>
          </cell>
          <cell r="P157">
            <v>2037.16</v>
          </cell>
          <cell r="Q157">
            <v>1325.51</v>
          </cell>
          <cell r="R157">
            <v>1431.55</v>
          </cell>
          <cell r="S157">
            <v>2396.6600000000003</v>
          </cell>
          <cell r="T157">
            <v>0.46258543139202063</v>
          </cell>
          <cell r="U157">
            <v>1855.9735040000003</v>
          </cell>
          <cell r="V157">
            <v>0.30602457566118368</v>
          </cell>
          <cell r="W157">
            <v>2037.16</v>
          </cell>
          <cell r="X157">
            <v>0.84999958275266407</v>
          </cell>
          <cell r="Y157">
            <v>0</v>
          </cell>
          <cell r="Z157">
            <v>0</v>
          </cell>
          <cell r="AA157">
            <v>2037.16</v>
          </cell>
          <cell r="AB157">
            <v>2038</v>
          </cell>
          <cell r="AC157">
            <v>2485</v>
          </cell>
          <cell r="AD157">
            <v>2722</v>
          </cell>
          <cell r="AE157">
            <v>2958</v>
          </cell>
          <cell r="AF157">
            <v>0.31130493576741036</v>
          </cell>
          <cell r="AG157">
            <v>0.56457065584854627</v>
          </cell>
          <cell r="AH157">
            <v>3130</v>
          </cell>
          <cell r="AI157">
            <v>3302</v>
          </cell>
          <cell r="AJ157">
            <v>0.38305269533615988</v>
          </cell>
          <cell r="AK157">
            <v>3473.5</v>
          </cell>
          <cell r="AL157">
            <v>3645</v>
          </cell>
          <cell r="AM157">
            <v>0.4411083676268861</v>
          </cell>
          <cell r="AN157">
            <v>3816</v>
          </cell>
          <cell r="AO157">
            <v>0</v>
          </cell>
          <cell r="AP157">
            <v>0</v>
          </cell>
          <cell r="AQ157">
            <v>0</v>
          </cell>
          <cell r="AR157">
            <v>0</v>
          </cell>
          <cell r="AS157">
            <v>3816</v>
          </cell>
        </row>
        <row r="158">
          <cell r="B158" t="str">
            <v>AC</v>
          </cell>
          <cell r="C158" t="str">
            <v>DDP</v>
          </cell>
          <cell r="D158" t="str">
            <v>Oce</v>
          </cell>
          <cell r="E158" t="str">
            <v>08</v>
          </cell>
          <cell r="F158">
            <v>39924</v>
          </cell>
          <cell r="G158">
            <v>40935</v>
          </cell>
          <cell r="H158" t="str">
            <v>A0XH011</v>
          </cell>
          <cell r="I158" t="str">
            <v>3KMHA0XH011</v>
          </cell>
          <cell r="J158">
            <v>0</v>
          </cell>
          <cell r="K158" t="str">
            <v>Input Interface Module</v>
          </cell>
          <cell r="L158">
            <v>10600</v>
          </cell>
          <cell r="M158">
            <v>3657</v>
          </cell>
          <cell r="N158">
            <v>3657</v>
          </cell>
          <cell r="O158">
            <v>0.36788284831262574</v>
          </cell>
          <cell r="P158">
            <v>5785.32</v>
          </cell>
          <cell r="Q158">
            <v>3763.51</v>
          </cell>
          <cell r="R158">
            <v>4064.59</v>
          </cell>
          <cell r="S158">
            <v>6806.26</v>
          </cell>
          <cell r="T158">
            <v>0.46270051393863887</v>
          </cell>
          <cell r="U158">
            <v>5270.7677439999998</v>
          </cell>
          <cell r="V158">
            <v>0.30617318432158941</v>
          </cell>
          <cell r="W158">
            <v>5785.32</v>
          </cell>
          <cell r="X158">
            <v>0.84999985307643255</v>
          </cell>
          <cell r="Y158">
            <v>0</v>
          </cell>
          <cell r="Z158">
            <v>0</v>
          </cell>
          <cell r="AA158">
            <v>5785.32</v>
          </cell>
          <cell r="AB158">
            <v>5786</v>
          </cell>
          <cell r="AC158">
            <v>7056</v>
          </cell>
          <cell r="AD158">
            <v>7728</v>
          </cell>
          <cell r="AE158">
            <v>8400</v>
          </cell>
          <cell r="AF158">
            <v>0.31127142857142859</v>
          </cell>
          <cell r="AG158">
            <v>0.56464285714285711</v>
          </cell>
          <cell r="AH158">
            <v>8840</v>
          </cell>
          <cell r="AI158">
            <v>9280</v>
          </cell>
          <cell r="AJ158">
            <v>0.37658189655172419</v>
          </cell>
          <cell r="AK158">
            <v>9720</v>
          </cell>
          <cell r="AL158">
            <v>10160</v>
          </cell>
          <cell r="AM158">
            <v>0.43057874015748032</v>
          </cell>
          <cell r="AN158">
            <v>10600</v>
          </cell>
          <cell r="AO158">
            <v>0</v>
          </cell>
          <cell r="AP158">
            <v>0</v>
          </cell>
          <cell r="AQ158">
            <v>0</v>
          </cell>
          <cell r="AR158">
            <v>0</v>
          </cell>
          <cell r="AS158">
            <v>10600</v>
          </cell>
        </row>
        <row r="159">
          <cell r="B159" t="str">
            <v>AC</v>
          </cell>
          <cell r="C159" t="str">
            <v>IMP</v>
          </cell>
          <cell r="D159" t="str">
            <v>BT</v>
          </cell>
          <cell r="E159" t="str">
            <v>P3</v>
          </cell>
          <cell r="F159">
            <v>40056</v>
          </cell>
          <cell r="G159">
            <v>41081</v>
          </cell>
          <cell r="H159" t="str">
            <v>A0XWW13</v>
          </cell>
          <cell r="I159" t="str">
            <v>6KMPC408_N</v>
          </cell>
          <cell r="J159">
            <v>0</v>
          </cell>
          <cell r="K159" t="str">
            <v>PC-408 Paper Feed Cassette (2500)</v>
          </cell>
          <cell r="L159">
            <v>1402.38</v>
          </cell>
          <cell r="M159">
            <v>420</v>
          </cell>
          <cell r="N159">
            <v>436.8</v>
          </cell>
          <cell r="O159">
            <v>-0.17647058823529424</v>
          </cell>
          <cell r="P159">
            <v>371.28</v>
          </cell>
          <cell r="Q159">
            <v>445.2</v>
          </cell>
          <cell r="R159">
            <v>480.82</v>
          </cell>
          <cell r="S159">
            <v>840.36799999999994</v>
          </cell>
          <cell r="T159">
            <v>0.48022770976524565</v>
          </cell>
          <cell r="U159">
            <v>650.78097919999993</v>
          </cell>
          <cell r="V159">
            <v>0.32880644339520354</v>
          </cell>
          <cell r="W159">
            <v>371.28</v>
          </cell>
          <cell r="X159">
            <v>0.44180644669954117</v>
          </cell>
          <cell r="Y159">
            <v>0</v>
          </cell>
          <cell r="Z159">
            <v>0</v>
          </cell>
          <cell r="AA159">
            <v>371.28</v>
          </cell>
          <cell r="AB159">
            <v>372</v>
          </cell>
          <cell r="AC159">
            <v>413</v>
          </cell>
          <cell r="AD159">
            <v>436</v>
          </cell>
          <cell r="AE159">
            <v>458.37</v>
          </cell>
          <cell r="AF159">
            <v>0.18999934550690498</v>
          </cell>
          <cell r="AG159">
            <v>4.7058053537535165E-2</v>
          </cell>
          <cell r="AH159">
            <v>469</v>
          </cell>
          <cell r="AI159">
            <v>478</v>
          </cell>
          <cell r="AJ159">
            <v>0.22326359832635989</v>
          </cell>
          <cell r="AK159">
            <v>487</v>
          </cell>
          <cell r="AL159">
            <v>496</v>
          </cell>
          <cell r="AM159">
            <v>0.25145161290322587</v>
          </cell>
          <cell r="AN159">
            <v>565.38</v>
          </cell>
          <cell r="AO159">
            <v>634.76</v>
          </cell>
          <cell r="AP159">
            <v>704.14</v>
          </cell>
          <cell r="AQ159">
            <v>0</v>
          </cell>
          <cell r="AR159">
            <v>0</v>
          </cell>
          <cell r="AS159">
            <v>1402.38</v>
          </cell>
        </row>
        <row r="160">
          <cell r="B160" t="str">
            <v>AC</v>
          </cell>
          <cell r="C160" t="str">
            <v>IMP</v>
          </cell>
          <cell r="D160" t="str">
            <v>BT</v>
          </cell>
          <cell r="E160" t="str">
            <v>P3</v>
          </cell>
          <cell r="F160">
            <v>40056</v>
          </cell>
          <cell r="G160">
            <v>41081</v>
          </cell>
          <cell r="H160" t="str">
            <v>A0XWWY1</v>
          </cell>
          <cell r="I160" t="str">
            <v>6KMPC107_N</v>
          </cell>
          <cell r="J160">
            <v>0</v>
          </cell>
          <cell r="K160" t="str">
            <v>PC-107 Paper Feed Cassette (500x1)</v>
          </cell>
          <cell r="L160">
            <v>912.66000000000008</v>
          </cell>
          <cell r="M160">
            <v>295</v>
          </cell>
          <cell r="N160">
            <v>306.8</v>
          </cell>
          <cell r="O160">
            <v>-0.17647058823529402</v>
          </cell>
          <cell r="P160">
            <v>260.78000000000003</v>
          </cell>
          <cell r="Q160">
            <v>312.7</v>
          </cell>
          <cell r="R160">
            <v>337.72</v>
          </cell>
          <cell r="S160">
            <v>545.37</v>
          </cell>
          <cell r="T160">
            <v>0.43744613748464345</v>
          </cell>
          <cell r="U160">
            <v>422.33452799999998</v>
          </cell>
          <cell r="V160">
            <v>0.27356164447913661</v>
          </cell>
          <cell r="W160">
            <v>260.78000000000003</v>
          </cell>
          <cell r="X160">
            <v>0.47817078313805311</v>
          </cell>
          <cell r="Y160">
            <v>0</v>
          </cell>
          <cell r="Z160">
            <v>0</v>
          </cell>
          <cell r="AA160">
            <v>260.78000000000003</v>
          </cell>
          <cell r="AB160">
            <v>261</v>
          </cell>
          <cell r="AC160">
            <v>290</v>
          </cell>
          <cell r="AD160">
            <v>306</v>
          </cell>
          <cell r="AE160">
            <v>321.95</v>
          </cell>
          <cell r="AF160">
            <v>0.18999844696381413</v>
          </cell>
          <cell r="AG160">
            <v>4.7056996428016702E-2</v>
          </cell>
          <cell r="AH160">
            <v>329</v>
          </cell>
          <cell r="AI160">
            <v>335</v>
          </cell>
          <cell r="AJ160">
            <v>0.22155223880597005</v>
          </cell>
          <cell r="AK160">
            <v>341.5</v>
          </cell>
          <cell r="AL160">
            <v>348</v>
          </cell>
          <cell r="AM160">
            <v>0.25063218390804587</v>
          </cell>
          <cell r="AN160">
            <v>396.82</v>
          </cell>
          <cell r="AO160">
            <v>445.64</v>
          </cell>
          <cell r="AP160">
            <v>494.46</v>
          </cell>
          <cell r="AQ160">
            <v>0</v>
          </cell>
          <cell r="AR160">
            <v>0</v>
          </cell>
          <cell r="AS160">
            <v>912.66000000000008</v>
          </cell>
        </row>
        <row r="161">
          <cell r="B161" t="str">
            <v>AC</v>
          </cell>
          <cell r="C161" t="str">
            <v>IMP</v>
          </cell>
          <cell r="D161" t="str">
            <v>BT</v>
          </cell>
          <cell r="E161" t="str">
            <v>P3</v>
          </cell>
          <cell r="F161">
            <v>40056</v>
          </cell>
          <cell r="G161">
            <v>41081</v>
          </cell>
          <cell r="H161" t="str">
            <v>A0XWWY2</v>
          </cell>
          <cell r="I161" t="str">
            <v>6KMPC207_N</v>
          </cell>
          <cell r="J161">
            <v>0</v>
          </cell>
          <cell r="K161" t="str">
            <v>PC-207 Paper Feed Cassette (500x2)</v>
          </cell>
          <cell r="L161">
            <v>1191.44</v>
          </cell>
          <cell r="M161">
            <v>420</v>
          </cell>
          <cell r="N161">
            <v>436.8</v>
          </cell>
          <cell r="O161">
            <v>-0.17647058823529424</v>
          </cell>
          <cell r="P161">
            <v>371.28</v>
          </cell>
          <cell r="Q161">
            <v>445.2</v>
          </cell>
          <cell r="R161">
            <v>480.82</v>
          </cell>
          <cell r="S161">
            <v>712.32</v>
          </cell>
          <cell r="T161">
            <v>0.3867924528301887</v>
          </cell>
          <cell r="U161">
            <v>551.62060800000006</v>
          </cell>
          <cell r="V161">
            <v>0.20815141119600816</v>
          </cell>
          <cell r="W161">
            <v>371.28</v>
          </cell>
          <cell r="X161">
            <v>0.52122641509433953</v>
          </cell>
          <cell r="Y161">
            <v>0</v>
          </cell>
          <cell r="Z161">
            <v>0</v>
          </cell>
          <cell r="AA161">
            <v>371.28</v>
          </cell>
          <cell r="AB161">
            <v>372</v>
          </cell>
          <cell r="AC161">
            <v>413</v>
          </cell>
          <cell r="AD161">
            <v>436</v>
          </cell>
          <cell r="AE161">
            <v>458.37</v>
          </cell>
          <cell r="AF161">
            <v>0.18999934550690498</v>
          </cell>
          <cell r="AG161">
            <v>4.7058053537535165E-2</v>
          </cell>
          <cell r="AH161">
            <v>469</v>
          </cell>
          <cell r="AI161">
            <v>478</v>
          </cell>
          <cell r="AJ161">
            <v>0.22326359832635989</v>
          </cell>
          <cell r="AK161">
            <v>487</v>
          </cell>
          <cell r="AL161">
            <v>496</v>
          </cell>
          <cell r="AM161">
            <v>0.25145161290322587</v>
          </cell>
          <cell r="AN161">
            <v>565.38</v>
          </cell>
          <cell r="AO161">
            <v>634.76</v>
          </cell>
          <cell r="AP161">
            <v>704.14</v>
          </cell>
          <cell r="AQ161">
            <v>0</v>
          </cell>
          <cell r="AR161">
            <v>0</v>
          </cell>
          <cell r="AS161">
            <v>1191.44</v>
          </cell>
        </row>
        <row r="162">
          <cell r="B162" t="str">
            <v>AC</v>
          </cell>
          <cell r="C162" t="str">
            <v>IMP</v>
          </cell>
          <cell r="D162" t="str">
            <v>BT</v>
          </cell>
          <cell r="E162" t="str">
            <v>P3</v>
          </cell>
          <cell r="F162">
            <v>40056</v>
          </cell>
          <cell r="G162">
            <v>41081</v>
          </cell>
          <cell r="H162" t="str">
            <v>A0XWWY4</v>
          </cell>
          <cell r="I162" t="str">
            <v>6KMDK507_N</v>
          </cell>
          <cell r="J162">
            <v>0</v>
          </cell>
          <cell r="K162" t="str">
            <v>DK-507 Copy Desk</v>
          </cell>
          <cell r="L162">
            <v>221.54000000000002</v>
          </cell>
          <cell r="M162">
            <v>84</v>
          </cell>
          <cell r="N162">
            <v>87.36</v>
          </cell>
          <cell r="O162">
            <v>-0.1764705882352941</v>
          </cell>
          <cell r="P162">
            <v>74.256</v>
          </cell>
          <cell r="Q162">
            <v>89.04</v>
          </cell>
          <cell r="R162">
            <v>96.16</v>
          </cell>
          <cell r="S162">
            <v>133.03</v>
          </cell>
          <cell r="T162">
            <v>0.34330602119822595</v>
          </cell>
          <cell r="U162">
            <v>103.018432</v>
          </cell>
          <cell r="V162">
            <v>0.1519964116712629</v>
          </cell>
          <cell r="W162">
            <v>74.256</v>
          </cell>
          <cell r="X162">
            <v>0.55818988198150787</v>
          </cell>
          <cell r="Y162">
            <v>0</v>
          </cell>
          <cell r="Z162">
            <v>0</v>
          </cell>
          <cell r="AA162">
            <v>74.256</v>
          </cell>
          <cell r="AB162">
            <v>75</v>
          </cell>
          <cell r="AC162">
            <v>83</v>
          </cell>
          <cell r="AD162">
            <v>88</v>
          </cell>
          <cell r="AE162">
            <v>91.67</v>
          </cell>
          <cell r="AF162">
            <v>0.18996400130904331</v>
          </cell>
          <cell r="AG162">
            <v>4.7016472128286267E-2</v>
          </cell>
          <cell r="AH162">
            <v>94</v>
          </cell>
          <cell r="AI162">
            <v>96</v>
          </cell>
          <cell r="AJ162">
            <v>0.22650000000000001</v>
          </cell>
          <cell r="AK162">
            <v>98</v>
          </cell>
          <cell r="AL162">
            <v>100</v>
          </cell>
          <cell r="AM162">
            <v>0.25744</v>
          </cell>
          <cell r="AN162">
            <v>113.68</v>
          </cell>
          <cell r="AO162">
            <v>127.36</v>
          </cell>
          <cell r="AP162">
            <v>141.04</v>
          </cell>
          <cell r="AQ162">
            <v>0</v>
          </cell>
          <cell r="AR162">
            <v>0</v>
          </cell>
          <cell r="AS162">
            <v>221.54000000000002</v>
          </cell>
        </row>
        <row r="163">
          <cell r="B163" t="str">
            <v>MB</v>
          </cell>
          <cell r="C163" t="str">
            <v>IMP</v>
          </cell>
          <cell r="D163" t="str">
            <v>BT</v>
          </cell>
          <cell r="E163" t="str">
            <v>p3</v>
          </cell>
          <cell r="F163">
            <v>39924</v>
          </cell>
          <cell r="G163">
            <v>41081</v>
          </cell>
          <cell r="H163" t="str">
            <v>A0Y5011</v>
          </cell>
          <cell r="I163" t="str">
            <v>9KMBHPRO950_N</v>
          </cell>
          <cell r="J163">
            <v>0</v>
          </cell>
          <cell r="K163" t="str">
            <v>bizhub PRO 950</v>
          </cell>
          <cell r="L163">
            <v>45707.55</v>
          </cell>
          <cell r="M163">
            <v>8411</v>
          </cell>
          <cell r="N163">
            <v>8747.44</v>
          </cell>
          <cell r="O163">
            <v>-0.1764705882352941</v>
          </cell>
          <cell r="P163">
            <v>7435.3240000000005</v>
          </cell>
          <cell r="Q163">
            <v>8915.66</v>
          </cell>
          <cell r="R163">
            <v>9628.91</v>
          </cell>
          <cell r="S163">
            <v>18346.650000000001</v>
          </cell>
          <cell r="T163">
            <v>0.52321322966318107</v>
          </cell>
          <cell r="U163">
            <v>12843</v>
          </cell>
          <cell r="V163">
            <v>0.31889433932881722</v>
          </cell>
          <cell r="W163">
            <v>7435.3240000000005</v>
          </cell>
          <cell r="X163">
            <v>0.40526875478629615</v>
          </cell>
          <cell r="Y163">
            <v>250</v>
          </cell>
          <cell r="Z163">
            <v>500</v>
          </cell>
          <cell r="AA163">
            <v>7435.3240000000005</v>
          </cell>
          <cell r="AB163">
            <v>7436</v>
          </cell>
          <cell r="AC163">
            <v>8262</v>
          </cell>
          <cell r="AD163">
            <v>8721</v>
          </cell>
          <cell r="AE163">
            <v>9179.41</v>
          </cell>
          <cell r="AF163">
            <v>0.1899997930150194</v>
          </cell>
          <cell r="AG163">
            <v>4.705858001766991E-2</v>
          </cell>
          <cell r="AH163">
            <v>9364</v>
          </cell>
          <cell r="AI163">
            <v>9547</v>
          </cell>
          <cell r="AJ163">
            <v>0.22118738870849475</v>
          </cell>
          <cell r="AK163">
            <v>9730.5</v>
          </cell>
          <cell r="AL163">
            <v>9914</v>
          </cell>
          <cell r="AM163">
            <v>0.25001775267298765</v>
          </cell>
          <cell r="AN163">
            <v>11308.06</v>
          </cell>
          <cell r="AO163">
            <v>12702.12</v>
          </cell>
          <cell r="AP163">
            <v>14096.18</v>
          </cell>
          <cell r="AQ163">
            <v>0</v>
          </cell>
          <cell r="AR163">
            <v>506</v>
          </cell>
          <cell r="AS163">
            <v>45707.55</v>
          </cell>
        </row>
        <row r="164">
          <cell r="B164" t="str">
            <v>MB</v>
          </cell>
          <cell r="C164" t="str">
            <v>IMP</v>
          </cell>
          <cell r="D164" t="str">
            <v>BT</v>
          </cell>
          <cell r="E164" t="str">
            <v>08</v>
          </cell>
          <cell r="F164">
            <v>39924</v>
          </cell>
          <cell r="G164">
            <v>40935</v>
          </cell>
          <cell r="H164" t="str">
            <v>A0Y5012</v>
          </cell>
          <cell r="I164" t="str">
            <v>9KMBHPRO950GSA_N</v>
          </cell>
          <cell r="J164">
            <v>0</v>
          </cell>
          <cell r="K164" t="str">
            <v>bizhub PRO 950 GSA</v>
          </cell>
          <cell r="L164">
            <v>45707.55</v>
          </cell>
          <cell r="M164">
            <v>8411</v>
          </cell>
          <cell r="N164">
            <v>8747.44</v>
          </cell>
          <cell r="O164">
            <v>0.3188763075562227</v>
          </cell>
          <cell r="P164">
            <v>12842.66</v>
          </cell>
          <cell r="Q164">
            <v>8915.66</v>
          </cell>
          <cell r="R164">
            <v>9628.91</v>
          </cell>
          <cell r="S164">
            <v>18346.650000000001</v>
          </cell>
          <cell r="T164">
            <v>0.52321322966318107</v>
          </cell>
          <cell r="U164">
            <v>12843</v>
          </cell>
          <cell r="V164">
            <v>0.31889433932881722</v>
          </cell>
          <cell r="W164">
            <v>12842.66</v>
          </cell>
          <cell r="X164">
            <v>0.70000027252931729</v>
          </cell>
          <cell r="Y164">
            <v>250</v>
          </cell>
          <cell r="Z164">
            <v>500</v>
          </cell>
          <cell r="AA164">
            <v>12842.66</v>
          </cell>
          <cell r="AB164">
            <v>12843</v>
          </cell>
          <cell r="AC164">
            <v>15662</v>
          </cell>
          <cell r="AD164">
            <v>16724</v>
          </cell>
          <cell r="AE164">
            <v>17354.95</v>
          </cell>
          <cell r="AF164">
            <v>0.26000017286134508</v>
          </cell>
          <cell r="AG164">
            <v>0.49596858533156246</v>
          </cell>
          <cell r="AH164">
            <v>18089</v>
          </cell>
          <cell r="AI164">
            <v>20067</v>
          </cell>
          <cell r="AJ164">
            <v>0.36001096327303533</v>
          </cell>
          <cell r="AK164">
            <v>22142.52</v>
          </cell>
          <cell r="AL164">
            <v>24986</v>
          </cell>
          <cell r="AM164">
            <v>0.48600576322740735</v>
          </cell>
          <cell r="AN164">
            <v>30166.39</v>
          </cell>
          <cell r="AO164">
            <v>35346.78</v>
          </cell>
          <cell r="AP164">
            <v>40527.17</v>
          </cell>
          <cell r="AQ164">
            <v>0</v>
          </cell>
          <cell r="AR164">
            <v>506</v>
          </cell>
          <cell r="AS164">
            <v>45707.55</v>
          </cell>
        </row>
        <row r="165">
          <cell r="B165" t="str">
            <v>AC</v>
          </cell>
          <cell r="C165" t="str">
            <v>IMP</v>
          </cell>
          <cell r="D165" t="str">
            <v>BT</v>
          </cell>
          <cell r="E165" t="str">
            <v>P3</v>
          </cell>
          <cell r="F165">
            <v>39924</v>
          </cell>
          <cell r="G165">
            <v>41081</v>
          </cell>
          <cell r="H165" t="str">
            <v>A0Y6WY1</v>
          </cell>
          <cell r="I165" t="str">
            <v>6KMLU407_N</v>
          </cell>
          <cell r="J165">
            <v>0</v>
          </cell>
          <cell r="K165" t="str">
            <v>LU-407 Large Capacity Tray (LTR)</v>
          </cell>
          <cell r="L165">
            <v>2226</v>
          </cell>
          <cell r="M165">
            <v>698</v>
          </cell>
          <cell r="N165">
            <v>725.92000000000007</v>
          </cell>
          <cell r="O165">
            <v>-0.17647058823529416</v>
          </cell>
          <cell r="P165">
            <v>617.03200000000004</v>
          </cell>
          <cell r="Q165">
            <v>739.88</v>
          </cell>
          <cell r="R165">
            <v>799.07</v>
          </cell>
          <cell r="S165">
            <v>1205.432</v>
          </cell>
          <cell r="T165">
            <v>0.39779265856555984</v>
          </cell>
          <cell r="U165">
            <v>933.48654079999994</v>
          </cell>
          <cell r="V165">
            <v>0.22235622232122909</v>
          </cell>
          <cell r="W165">
            <v>617.03200000000004</v>
          </cell>
          <cell r="X165">
            <v>0.51187624021927414</v>
          </cell>
          <cell r="Y165">
            <v>0</v>
          </cell>
          <cell r="Z165">
            <v>0</v>
          </cell>
          <cell r="AA165">
            <v>617.03200000000004</v>
          </cell>
          <cell r="AB165">
            <v>618</v>
          </cell>
          <cell r="AC165">
            <v>686</v>
          </cell>
          <cell r="AD165">
            <v>724</v>
          </cell>
          <cell r="AE165">
            <v>761.77</v>
          </cell>
          <cell r="AF165">
            <v>0.1900022316447221</v>
          </cell>
          <cell r="AG165">
            <v>4.706144899379066E-2</v>
          </cell>
          <cell r="AH165">
            <v>778</v>
          </cell>
          <cell r="AI165">
            <v>793</v>
          </cell>
          <cell r="AJ165">
            <v>0.22190163934426224</v>
          </cell>
          <cell r="AK165">
            <v>808</v>
          </cell>
          <cell r="AL165">
            <v>823</v>
          </cell>
          <cell r="AM165">
            <v>0.2502648845686512</v>
          </cell>
          <cell r="AN165">
            <v>938.62</v>
          </cell>
          <cell r="AO165">
            <v>1054.24</v>
          </cell>
          <cell r="AP165">
            <v>1169.8599999999999</v>
          </cell>
          <cell r="AQ165">
            <v>0</v>
          </cell>
          <cell r="AR165">
            <v>0</v>
          </cell>
          <cell r="AS165">
            <v>2226</v>
          </cell>
        </row>
        <row r="166">
          <cell r="B166" t="str">
            <v>AC</v>
          </cell>
          <cell r="C166" t="str">
            <v>IMP</v>
          </cell>
          <cell r="D166" t="str">
            <v>BT</v>
          </cell>
          <cell r="E166" t="str">
            <v>P3</v>
          </cell>
          <cell r="F166">
            <v>39924</v>
          </cell>
          <cell r="G166">
            <v>41081</v>
          </cell>
          <cell r="H166" t="str">
            <v>A0Y7WY1</v>
          </cell>
          <cell r="I166" t="str">
            <v>6KMLU408_N</v>
          </cell>
          <cell r="J166">
            <v>0</v>
          </cell>
          <cell r="K166" t="str">
            <v>LU-408 Large Capacity Tray (12x18)</v>
          </cell>
          <cell r="L166">
            <v>3116.4</v>
          </cell>
          <cell r="M166">
            <v>898</v>
          </cell>
          <cell r="N166">
            <v>933.92000000000007</v>
          </cell>
          <cell r="O166">
            <v>-0.17647058823529421</v>
          </cell>
          <cell r="P166">
            <v>793.83199999999999</v>
          </cell>
          <cell r="Q166">
            <v>951.88</v>
          </cell>
          <cell r="R166">
            <v>1028.03</v>
          </cell>
          <cell r="S166">
            <v>1628.3720000000001</v>
          </cell>
          <cell r="T166">
            <v>0.42647011862154344</v>
          </cell>
          <cell r="U166">
            <v>1261.0112767999999</v>
          </cell>
          <cell r="V166">
            <v>0.25938806640178641</v>
          </cell>
          <cell r="W166">
            <v>793.83199999999999</v>
          </cell>
          <cell r="X166">
            <v>0.48750039917168803</v>
          </cell>
          <cell r="Y166">
            <v>0</v>
          </cell>
          <cell r="Z166">
            <v>0</v>
          </cell>
          <cell r="AA166">
            <v>793.83199999999999</v>
          </cell>
          <cell r="AB166">
            <v>794</v>
          </cell>
          <cell r="AC166">
            <v>883</v>
          </cell>
          <cell r="AD166">
            <v>932</v>
          </cell>
          <cell r="AE166">
            <v>980.04</v>
          </cell>
          <cell r="AF166">
            <v>0.19000040814660624</v>
          </cell>
          <cell r="AG166">
            <v>4.7059303701889606E-2</v>
          </cell>
          <cell r="AH166">
            <v>1001</v>
          </cell>
          <cell r="AI166">
            <v>1020</v>
          </cell>
          <cell r="AJ166">
            <v>0.22173333333333334</v>
          </cell>
          <cell r="AK166">
            <v>1039.5</v>
          </cell>
          <cell r="AL166">
            <v>1059</v>
          </cell>
          <cell r="AM166">
            <v>0.25039471199244573</v>
          </cell>
          <cell r="AN166">
            <v>1207.7</v>
          </cell>
          <cell r="AO166">
            <v>1356.4</v>
          </cell>
          <cell r="AP166">
            <v>1505.1</v>
          </cell>
          <cell r="AQ166">
            <v>0</v>
          </cell>
          <cell r="AR166">
            <v>0</v>
          </cell>
          <cell r="AS166">
            <v>3116.4</v>
          </cell>
        </row>
        <row r="167">
          <cell r="B167" t="str">
            <v>MB</v>
          </cell>
          <cell r="C167" t="str">
            <v>IMP</v>
          </cell>
          <cell r="D167" t="str">
            <v>BT</v>
          </cell>
          <cell r="E167" t="str">
            <v>P3</v>
          </cell>
          <cell r="F167">
            <v>39924</v>
          </cell>
          <cell r="G167">
            <v>40946</v>
          </cell>
          <cell r="H167" t="str">
            <v>A0Y8011</v>
          </cell>
          <cell r="I167" t="str">
            <v>9KMBHPROC65HC_N</v>
          </cell>
          <cell r="J167">
            <v>0</v>
          </cell>
          <cell r="K167" t="str">
            <v>bizhub PRO C65hc</v>
          </cell>
          <cell r="L167">
            <v>66300</v>
          </cell>
          <cell r="M167">
            <v>13521</v>
          </cell>
          <cell r="N167">
            <v>14061.84</v>
          </cell>
          <cell r="O167">
            <v>-0.1764705882352941</v>
          </cell>
          <cell r="P167">
            <v>11952.564</v>
          </cell>
          <cell r="Q167">
            <v>14332.26</v>
          </cell>
          <cell r="R167">
            <v>15478.84</v>
          </cell>
          <cell r="S167">
            <v>30594</v>
          </cell>
          <cell r="T167">
            <v>0.54037262208276127</v>
          </cell>
          <cell r="U167">
            <v>21416</v>
          </cell>
          <cell r="V167">
            <v>0.34339559208068732</v>
          </cell>
          <cell r="W167">
            <v>11952.564</v>
          </cell>
          <cell r="X167">
            <v>0.39068327122965291</v>
          </cell>
          <cell r="Y167">
            <v>800</v>
          </cell>
          <cell r="Z167">
            <v>500</v>
          </cell>
          <cell r="AA167">
            <v>11952.564</v>
          </cell>
          <cell r="AB167">
            <v>11953</v>
          </cell>
          <cell r="AC167">
            <v>13281</v>
          </cell>
          <cell r="AD167">
            <v>14019</v>
          </cell>
          <cell r="AE167">
            <v>14756.25</v>
          </cell>
          <cell r="AF167">
            <v>0.18999989834815753</v>
          </cell>
          <cell r="AG167">
            <v>4.7058703939008885E-2</v>
          </cell>
          <cell r="AH167">
            <v>15052</v>
          </cell>
          <cell r="AI167">
            <v>15347</v>
          </cell>
          <cell r="AJ167">
            <v>0.2211791229556265</v>
          </cell>
          <cell r="AK167">
            <v>15642</v>
          </cell>
          <cell r="AL167">
            <v>15937</v>
          </cell>
          <cell r="AM167">
            <v>0.25001167095438287</v>
          </cell>
          <cell r="AN167">
            <v>18178.04</v>
          </cell>
          <cell r="AO167">
            <v>20419.080000000002</v>
          </cell>
          <cell r="AP167">
            <v>22660.12</v>
          </cell>
          <cell r="AQ167">
            <v>0</v>
          </cell>
          <cell r="AR167">
            <v>746</v>
          </cell>
          <cell r="AS167">
            <v>66300</v>
          </cell>
        </row>
        <row r="168">
          <cell r="B168" t="str">
            <v>AC</v>
          </cell>
          <cell r="C168" t="str">
            <v>IMP</v>
          </cell>
          <cell r="D168" t="str">
            <v>BT</v>
          </cell>
          <cell r="E168" t="str">
            <v>08</v>
          </cell>
          <cell r="F168">
            <v>39924</v>
          </cell>
          <cell r="G168">
            <v>40935</v>
          </cell>
          <cell r="H168" t="str">
            <v>A0Y9WY1</v>
          </cell>
          <cell r="I168" t="str">
            <v>3KMKSC507</v>
          </cell>
          <cell r="J168">
            <v>0</v>
          </cell>
          <cell r="K168" t="str">
            <v>SC-507 Copy Guard Kit</v>
          </cell>
          <cell r="L168">
            <v>1224.3</v>
          </cell>
          <cell r="M168">
            <v>388</v>
          </cell>
          <cell r="N168">
            <v>403.52000000000004</v>
          </cell>
          <cell r="O168">
            <v>0.23448171194414927</v>
          </cell>
          <cell r="P168">
            <v>527.12</v>
          </cell>
          <cell r="Q168">
            <v>411.28</v>
          </cell>
          <cell r="R168">
            <v>444.18</v>
          </cell>
          <cell r="S168">
            <v>658.89600000000007</v>
          </cell>
          <cell r="T168">
            <v>0.38758165173259512</v>
          </cell>
          <cell r="U168">
            <v>510.24906240000001</v>
          </cell>
          <cell r="V168">
            <v>0.20917052134890896</v>
          </cell>
          <cell r="W168">
            <v>527.12</v>
          </cell>
          <cell r="X168">
            <v>0.80000485660863008</v>
          </cell>
          <cell r="Y168">
            <v>0</v>
          </cell>
          <cell r="Z168">
            <v>0</v>
          </cell>
          <cell r="AA168">
            <v>527.12</v>
          </cell>
          <cell r="AB168">
            <v>528</v>
          </cell>
          <cell r="AC168">
            <v>586</v>
          </cell>
          <cell r="AD168">
            <v>619</v>
          </cell>
          <cell r="AE168">
            <v>650.77</v>
          </cell>
          <cell r="AF168">
            <v>0.19000568557247566</v>
          </cell>
          <cell r="AG168">
            <v>0.37993453908446911</v>
          </cell>
          <cell r="AH168">
            <v>724</v>
          </cell>
          <cell r="AI168">
            <v>797</v>
          </cell>
          <cell r="AJ168">
            <v>0.3386198243412798</v>
          </cell>
          <cell r="AK168">
            <v>869.5</v>
          </cell>
          <cell r="AL168">
            <v>942</v>
          </cell>
          <cell r="AM168">
            <v>0.44042462845010616</v>
          </cell>
          <cell r="AN168">
            <v>1012.58</v>
          </cell>
          <cell r="AO168">
            <v>1083.1600000000001</v>
          </cell>
          <cell r="AP168">
            <v>1153.74</v>
          </cell>
          <cell r="AQ168">
            <v>0</v>
          </cell>
          <cell r="AR168">
            <v>0</v>
          </cell>
          <cell r="AS168">
            <v>1224.3</v>
          </cell>
        </row>
        <row r="169">
          <cell r="B169" t="str">
            <v>AC</v>
          </cell>
          <cell r="C169" t="str">
            <v>IMP</v>
          </cell>
          <cell r="D169" t="str">
            <v>BT</v>
          </cell>
          <cell r="E169" t="str">
            <v>p3</v>
          </cell>
          <cell r="F169">
            <v>39924</v>
          </cell>
          <cell r="G169">
            <v>41557</v>
          </cell>
          <cell r="H169" t="str">
            <v>A0YAWY1</v>
          </cell>
          <cell r="I169" t="str">
            <v>3KMKMK720</v>
          </cell>
          <cell r="J169">
            <v>0</v>
          </cell>
          <cell r="K169" t="str">
            <v>MK-720 Mount Kit</v>
          </cell>
          <cell r="L169">
            <v>212</v>
          </cell>
          <cell r="M169">
            <v>42</v>
          </cell>
          <cell r="N169">
            <v>43.68</v>
          </cell>
          <cell r="O169">
            <v>-0.1764705882352941</v>
          </cell>
          <cell r="P169">
            <v>37.128</v>
          </cell>
          <cell r="Q169">
            <v>44.52</v>
          </cell>
          <cell r="R169">
            <v>48.08</v>
          </cell>
          <cell r="S169">
            <v>128.048</v>
          </cell>
          <cell r="T169">
            <v>0.65887792077970753</v>
          </cell>
          <cell r="U169">
            <v>99.1603712</v>
          </cell>
          <cell r="V169">
            <v>0.55950144728784557</v>
          </cell>
          <cell r="W169">
            <v>37.128</v>
          </cell>
          <cell r="X169">
            <v>0.28995376733724854</v>
          </cell>
          <cell r="Y169">
            <v>0</v>
          </cell>
          <cell r="Z169">
            <v>0</v>
          </cell>
          <cell r="AA169">
            <v>37.128</v>
          </cell>
          <cell r="AB169">
            <v>38</v>
          </cell>
          <cell r="AC169">
            <v>42</v>
          </cell>
          <cell r="AD169">
            <v>44</v>
          </cell>
          <cell r="AE169">
            <v>45.84</v>
          </cell>
          <cell r="AF169">
            <v>0.19005235602094248</v>
          </cell>
          <cell r="AG169">
            <v>4.7120418848167617E-2</v>
          </cell>
          <cell r="AH169">
            <v>47</v>
          </cell>
          <cell r="AI169">
            <v>48</v>
          </cell>
          <cell r="AJ169">
            <v>0.22650000000000001</v>
          </cell>
          <cell r="AK169">
            <v>49</v>
          </cell>
          <cell r="AL169">
            <v>50</v>
          </cell>
          <cell r="AM169">
            <v>0.25744</v>
          </cell>
          <cell r="AN169">
            <v>56.84</v>
          </cell>
          <cell r="AO169">
            <v>63.68</v>
          </cell>
          <cell r="AP169">
            <v>70.52</v>
          </cell>
          <cell r="AQ169">
            <v>0</v>
          </cell>
          <cell r="AR169">
            <v>0</v>
          </cell>
          <cell r="AS169">
            <v>212</v>
          </cell>
        </row>
        <row r="170">
          <cell r="B170" t="str">
            <v>AC</v>
          </cell>
          <cell r="C170" t="str">
            <v>IMP</v>
          </cell>
          <cell r="D170" t="str">
            <v>BT</v>
          </cell>
          <cell r="E170" t="str">
            <v>P3</v>
          </cell>
          <cell r="F170">
            <v>39924</v>
          </cell>
          <cell r="G170">
            <v>41166</v>
          </cell>
          <cell r="H170" t="str">
            <v>A0YCWY1</v>
          </cell>
          <cell r="I170" t="str">
            <v>3KMHEK605</v>
          </cell>
          <cell r="J170">
            <v>0</v>
          </cell>
          <cell r="K170" t="str">
            <v>EK-605 USB Host Board (Local Interface Kit) w/Bluetooth Printing Support</v>
          </cell>
          <cell r="L170">
            <v>278.78000000000003</v>
          </cell>
          <cell r="M170">
            <v>95</v>
          </cell>
          <cell r="N170">
            <v>98.8</v>
          </cell>
          <cell r="O170">
            <v>-0.17647058823529424</v>
          </cell>
          <cell r="P170">
            <v>83.97999999999999</v>
          </cell>
          <cell r="Q170">
            <v>100.7</v>
          </cell>
          <cell r="R170">
            <v>108.76</v>
          </cell>
          <cell r="S170">
            <v>160.27199999999999</v>
          </cell>
          <cell r="T170">
            <v>0.38354796845362882</v>
          </cell>
          <cell r="U170">
            <v>124.11463679999999</v>
          </cell>
          <cell r="V170">
            <v>0.20396173612297105</v>
          </cell>
          <cell r="W170">
            <v>83.97999999999999</v>
          </cell>
          <cell r="X170">
            <v>0.52398422681441548</v>
          </cell>
          <cell r="Y170">
            <v>0</v>
          </cell>
          <cell r="Z170">
            <v>0</v>
          </cell>
          <cell r="AA170">
            <v>83.97999999999999</v>
          </cell>
          <cell r="AB170">
            <v>84</v>
          </cell>
          <cell r="AC170">
            <v>94</v>
          </cell>
          <cell r="AD170">
            <v>99</v>
          </cell>
          <cell r="AE170">
            <v>103.68</v>
          </cell>
          <cell r="AF170">
            <v>0.19000771604938288</v>
          </cell>
          <cell r="AG170">
            <v>4.7067901234567992E-2</v>
          </cell>
          <cell r="AH170">
            <v>106</v>
          </cell>
          <cell r="AI170">
            <v>108</v>
          </cell>
          <cell r="AJ170">
            <v>0.2224074074074075</v>
          </cell>
          <cell r="AK170">
            <v>110</v>
          </cell>
          <cell r="AL170">
            <v>112</v>
          </cell>
          <cell r="AM170">
            <v>0.25017857142857153</v>
          </cell>
          <cell r="AN170">
            <v>127.74</v>
          </cell>
          <cell r="AO170">
            <v>143.47999999999999</v>
          </cell>
          <cell r="AP170">
            <v>159.22</v>
          </cell>
          <cell r="AQ170">
            <v>0</v>
          </cell>
          <cell r="AR170">
            <v>0</v>
          </cell>
          <cell r="AS170">
            <v>278.78000000000003</v>
          </cell>
        </row>
        <row r="171">
          <cell r="B171" t="str">
            <v>AC</v>
          </cell>
          <cell r="C171" t="str">
            <v>IMP</v>
          </cell>
          <cell r="D171" t="str">
            <v>BT</v>
          </cell>
          <cell r="E171" t="str">
            <v>P3</v>
          </cell>
          <cell r="F171">
            <v>39924</v>
          </cell>
          <cell r="G171">
            <v>41166</v>
          </cell>
          <cell r="H171" t="str">
            <v>A0YCWY2</v>
          </cell>
          <cell r="I171" t="str">
            <v>3KMKEK604_</v>
          </cell>
          <cell r="J171">
            <v>0</v>
          </cell>
          <cell r="K171" t="str">
            <v>EK-604 USB Host Board - Local Interface Kit</v>
          </cell>
          <cell r="L171">
            <v>200.34</v>
          </cell>
          <cell r="M171">
            <v>63</v>
          </cell>
          <cell r="N171">
            <v>65.52</v>
          </cell>
          <cell r="O171">
            <v>-0.17647058823529418</v>
          </cell>
          <cell r="P171">
            <v>55.691999999999993</v>
          </cell>
          <cell r="Q171">
            <v>66.78</v>
          </cell>
          <cell r="R171">
            <v>72.12</v>
          </cell>
          <cell r="S171">
            <v>111.30000000000001</v>
          </cell>
          <cell r="T171">
            <v>0.41132075471698121</v>
          </cell>
          <cell r="U171">
            <v>86.190720000000013</v>
          </cell>
          <cell r="V171">
            <v>0.23982535474816793</v>
          </cell>
          <cell r="W171">
            <v>55.691999999999993</v>
          </cell>
          <cell r="X171">
            <v>0.50037735849056597</v>
          </cell>
          <cell r="Y171">
            <v>0</v>
          </cell>
          <cell r="Z171">
            <v>0</v>
          </cell>
          <cell r="AA171">
            <v>55.691999999999993</v>
          </cell>
          <cell r="AB171">
            <v>56</v>
          </cell>
          <cell r="AC171">
            <v>62</v>
          </cell>
          <cell r="AD171">
            <v>66</v>
          </cell>
          <cell r="AE171">
            <v>68.760000000000005</v>
          </cell>
          <cell r="AF171">
            <v>0.19005235602094256</v>
          </cell>
          <cell r="AG171">
            <v>4.7120418848167665E-2</v>
          </cell>
          <cell r="AH171">
            <v>71</v>
          </cell>
          <cell r="AI171">
            <v>72</v>
          </cell>
          <cell r="AJ171">
            <v>0.22650000000000009</v>
          </cell>
          <cell r="AK171">
            <v>73.5</v>
          </cell>
          <cell r="AL171">
            <v>75</v>
          </cell>
          <cell r="AM171">
            <v>0.25744000000000011</v>
          </cell>
          <cell r="AN171">
            <v>85.26</v>
          </cell>
          <cell r="AO171">
            <v>95.52</v>
          </cell>
          <cell r="AP171">
            <v>105.78</v>
          </cell>
          <cell r="AQ171">
            <v>0</v>
          </cell>
          <cell r="AR171">
            <v>0</v>
          </cell>
          <cell r="AS171">
            <v>200.34</v>
          </cell>
        </row>
        <row r="172">
          <cell r="B172" t="str">
            <v>AC</v>
          </cell>
          <cell r="C172" t="str">
            <v>IMP</v>
          </cell>
          <cell r="D172" t="str">
            <v>BT</v>
          </cell>
          <cell r="E172" t="str">
            <v>08</v>
          </cell>
          <cell r="F172">
            <v>40322</v>
          </cell>
          <cell r="G172">
            <v>40935</v>
          </cell>
          <cell r="H172" t="str">
            <v>A0YCWY3</v>
          </cell>
          <cell r="I172" t="str">
            <v>3KMHEK605</v>
          </cell>
          <cell r="J172">
            <v>0</v>
          </cell>
          <cell r="K172" t="str">
            <v>EK-605 USB Host Board (Local Interface Kit) with Bluetooth Printing Support</v>
          </cell>
          <cell r="L172">
            <v>278.78000000000003</v>
          </cell>
          <cell r="M172">
            <v>95</v>
          </cell>
          <cell r="N172">
            <v>98.8</v>
          </cell>
          <cell r="O172">
            <v>0.22944938387147093</v>
          </cell>
          <cell r="P172">
            <v>128.22</v>
          </cell>
          <cell r="Q172">
            <v>100.7</v>
          </cell>
          <cell r="R172">
            <v>108.76</v>
          </cell>
          <cell r="S172">
            <v>160.27199999999999</v>
          </cell>
          <cell r="T172">
            <v>0.38354796845362882</v>
          </cell>
          <cell r="U172">
            <v>124.11463679999999</v>
          </cell>
          <cell r="V172">
            <v>0.20396173612297105</v>
          </cell>
          <cell r="W172">
            <v>128.22</v>
          </cell>
          <cell r="X172">
            <v>0.80001497454327641</v>
          </cell>
          <cell r="Y172">
            <v>0</v>
          </cell>
          <cell r="Z172">
            <v>0</v>
          </cell>
          <cell r="AA172">
            <v>128.22</v>
          </cell>
          <cell r="AB172">
            <v>129</v>
          </cell>
          <cell r="AC172">
            <v>143</v>
          </cell>
          <cell r="AD172">
            <v>153</v>
          </cell>
          <cell r="AE172">
            <v>158.30000000000001</v>
          </cell>
          <cell r="AF172">
            <v>0.19001895135818073</v>
          </cell>
          <cell r="AG172">
            <v>0.37586860391661409</v>
          </cell>
          <cell r="AH172">
            <v>177</v>
          </cell>
          <cell r="AI172">
            <v>194</v>
          </cell>
          <cell r="AJ172">
            <v>0.3390721649484536</v>
          </cell>
          <cell r="AK172">
            <v>211.5</v>
          </cell>
          <cell r="AL172">
            <v>229</v>
          </cell>
          <cell r="AM172">
            <v>0.44008733624454149</v>
          </cell>
          <cell r="AN172">
            <v>241.45</v>
          </cell>
          <cell r="AO172">
            <v>253.9</v>
          </cell>
          <cell r="AP172">
            <v>266.35000000000002</v>
          </cell>
          <cell r="AQ172">
            <v>0</v>
          </cell>
          <cell r="AR172">
            <v>0</v>
          </cell>
          <cell r="AS172">
            <v>278.78000000000003</v>
          </cell>
        </row>
        <row r="173">
          <cell r="B173" t="str">
            <v>AC</v>
          </cell>
          <cell r="C173" t="str">
            <v>IMP</v>
          </cell>
          <cell r="D173" t="str">
            <v>BT</v>
          </cell>
          <cell r="E173" t="str">
            <v>08</v>
          </cell>
          <cell r="F173">
            <v>40322</v>
          </cell>
          <cell r="G173">
            <v>40935</v>
          </cell>
          <cell r="H173" t="str">
            <v>A0YCWY4</v>
          </cell>
          <cell r="I173" t="str">
            <v>3KMKEK604_</v>
          </cell>
          <cell r="J173">
            <v>0</v>
          </cell>
          <cell r="K173" t="str">
            <v>EK-604 USB Host Board (Local Interface Kit)</v>
          </cell>
          <cell r="L173">
            <v>200.34</v>
          </cell>
          <cell r="M173">
            <v>63</v>
          </cell>
          <cell r="N173">
            <v>65.52</v>
          </cell>
          <cell r="O173">
            <v>0.26415094339622652</v>
          </cell>
          <cell r="P173">
            <v>89.04</v>
          </cell>
          <cell r="Q173">
            <v>66.78</v>
          </cell>
          <cell r="R173">
            <v>72.12</v>
          </cell>
          <cell r="S173">
            <v>111.30000000000001</v>
          </cell>
          <cell r="T173">
            <v>0.41132075471698121</v>
          </cell>
          <cell r="U173">
            <v>86.190720000000013</v>
          </cell>
          <cell r="V173">
            <v>0.23982535474816793</v>
          </cell>
          <cell r="W173">
            <v>89.04</v>
          </cell>
          <cell r="X173">
            <v>0.79999999999999993</v>
          </cell>
          <cell r="Y173">
            <v>0</v>
          </cell>
          <cell r="Z173">
            <v>0</v>
          </cell>
          <cell r="AA173">
            <v>89.04</v>
          </cell>
          <cell r="AB173">
            <v>90</v>
          </cell>
          <cell r="AC173">
            <v>99</v>
          </cell>
          <cell r="AD173">
            <v>106</v>
          </cell>
          <cell r="AE173">
            <v>109.93</v>
          </cell>
          <cell r="AF173">
            <v>0.19003001910306558</v>
          </cell>
          <cell r="AG173">
            <v>0.40398435367961438</v>
          </cell>
          <cell r="AH173">
            <v>123</v>
          </cell>
          <cell r="AI173">
            <v>135</v>
          </cell>
          <cell r="AJ173">
            <v>0.34044444444444438</v>
          </cell>
          <cell r="AK173">
            <v>147</v>
          </cell>
          <cell r="AL173">
            <v>159</v>
          </cell>
          <cell r="AM173">
            <v>0.43999999999999995</v>
          </cell>
          <cell r="AN173">
            <v>169.34</v>
          </cell>
          <cell r="AO173">
            <v>179.68</v>
          </cell>
          <cell r="AP173">
            <v>190.02</v>
          </cell>
          <cell r="AQ173">
            <v>0</v>
          </cell>
          <cell r="AR173">
            <v>0</v>
          </cell>
          <cell r="AS173">
            <v>200.34</v>
          </cell>
        </row>
        <row r="174">
          <cell r="B174" t="str">
            <v>AC</v>
          </cell>
          <cell r="C174" t="str">
            <v>IMP</v>
          </cell>
          <cell r="D174" t="str">
            <v>BT</v>
          </cell>
          <cell r="E174" t="str">
            <v>08</v>
          </cell>
          <cell r="F174">
            <v>39924</v>
          </cell>
          <cell r="G174">
            <v>41291</v>
          </cell>
          <cell r="H174" t="str">
            <v>A0YDWY1</v>
          </cell>
          <cell r="I174" t="str">
            <v>3KMBUK203_</v>
          </cell>
          <cell r="J174">
            <v>0</v>
          </cell>
          <cell r="K174" t="str">
            <v>UK-203 Memory Upgrade Kit (for i-Option &amp; My Panel)</v>
          </cell>
          <cell r="L174">
            <v>106</v>
          </cell>
          <cell r="M174">
            <v>41</v>
          </cell>
          <cell r="N174">
            <v>42.64</v>
          </cell>
          <cell r="O174">
            <v>0.32955974842767294</v>
          </cell>
          <cell r="P174">
            <v>63.6</v>
          </cell>
          <cell r="Q174">
            <v>43.46</v>
          </cell>
          <cell r="R174">
            <v>46.94</v>
          </cell>
          <cell r="S174">
            <v>79.5</v>
          </cell>
          <cell r="T174">
            <v>0.46364779874213835</v>
          </cell>
          <cell r="U174">
            <v>61.564799999999998</v>
          </cell>
          <cell r="V174">
            <v>0.30739643432610841</v>
          </cell>
          <cell r="W174">
            <v>63.6</v>
          </cell>
          <cell r="X174">
            <v>0.8</v>
          </cell>
          <cell r="Y174">
            <v>0</v>
          </cell>
          <cell r="Z174">
            <v>0</v>
          </cell>
          <cell r="AA174">
            <v>63.6</v>
          </cell>
          <cell r="AB174">
            <v>64</v>
          </cell>
          <cell r="AC174">
            <v>71</v>
          </cell>
          <cell r="AD174">
            <v>75</v>
          </cell>
          <cell r="AE174">
            <v>78.52</v>
          </cell>
          <cell r="AF174">
            <v>0.19001528273051446</v>
          </cell>
          <cell r="AG174">
            <v>0.45695364238410591</v>
          </cell>
          <cell r="AH174">
            <v>86</v>
          </cell>
          <cell r="AI174">
            <v>93</v>
          </cell>
          <cell r="AJ174">
            <v>0.31612903225806449</v>
          </cell>
          <cell r="AK174">
            <v>99.5</v>
          </cell>
          <cell r="AL174">
            <v>106</v>
          </cell>
          <cell r="AM174">
            <v>0.39999999999999997</v>
          </cell>
          <cell r="AN174">
            <v>106</v>
          </cell>
          <cell r="AO174">
            <v>106</v>
          </cell>
          <cell r="AP174">
            <v>106</v>
          </cell>
          <cell r="AQ174">
            <v>0</v>
          </cell>
          <cell r="AR174">
            <v>0</v>
          </cell>
          <cell r="AS174">
            <v>106</v>
          </cell>
        </row>
        <row r="175">
          <cell r="B175" t="str">
            <v>AC</v>
          </cell>
          <cell r="C175" t="str">
            <v>DOM</v>
          </cell>
          <cell r="D175" t="str">
            <v>BT</v>
          </cell>
          <cell r="E175" t="str">
            <v>P3</v>
          </cell>
          <cell r="F175">
            <v>40056</v>
          </cell>
          <cell r="G175">
            <v>41166</v>
          </cell>
          <cell r="H175" t="str">
            <v>A0YEWY2</v>
          </cell>
          <cell r="I175" t="str">
            <v>3KMKVI505</v>
          </cell>
          <cell r="J175">
            <v>0</v>
          </cell>
          <cell r="K175" t="str">
            <v>VI-505 Video Interface Kit</v>
          </cell>
          <cell r="L175">
            <v>295.74</v>
          </cell>
          <cell r="M175">
            <v>133</v>
          </cell>
          <cell r="N175">
            <v>136.99</v>
          </cell>
          <cell r="O175">
            <v>-0.17647058823529416</v>
          </cell>
          <cell r="P175">
            <v>116.4415</v>
          </cell>
          <cell r="Q175">
            <v>140.97999999999999</v>
          </cell>
          <cell r="R175">
            <v>152.26</v>
          </cell>
          <cell r="S175">
            <v>183.69800000000001</v>
          </cell>
          <cell r="T175">
            <v>0.25426515258739885</v>
          </cell>
          <cell r="U175">
            <v>157.98027999999999</v>
          </cell>
          <cell r="V175">
            <v>0.13286645649697534</v>
          </cell>
          <cell r="W175">
            <v>116.4415</v>
          </cell>
          <cell r="X175">
            <v>0.63387462030071096</v>
          </cell>
          <cell r="Y175">
            <v>0</v>
          </cell>
          <cell r="Z175">
            <v>0</v>
          </cell>
          <cell r="AA175">
            <v>116.4415</v>
          </cell>
          <cell r="AB175">
            <v>117</v>
          </cell>
          <cell r="AC175">
            <v>130</v>
          </cell>
          <cell r="AD175">
            <v>137</v>
          </cell>
          <cell r="AE175">
            <v>143.75</v>
          </cell>
          <cell r="AF175">
            <v>0.18997217391304344</v>
          </cell>
          <cell r="AG175">
            <v>4.7026086956521676E-2</v>
          </cell>
          <cell r="AH175">
            <v>147</v>
          </cell>
          <cell r="AI175">
            <v>150</v>
          </cell>
          <cell r="AJ175">
            <v>0.2237233333333333</v>
          </cell>
          <cell r="AK175">
            <v>153</v>
          </cell>
          <cell r="AL175">
            <v>156</v>
          </cell>
          <cell r="AM175">
            <v>0.25358012820512815</v>
          </cell>
          <cell r="AN175">
            <v>177.65</v>
          </cell>
          <cell r="AO175">
            <v>199.3</v>
          </cell>
          <cell r="AP175">
            <v>220.95</v>
          </cell>
          <cell r="AQ175">
            <v>0</v>
          </cell>
          <cell r="AR175">
            <v>0</v>
          </cell>
          <cell r="AS175">
            <v>295.74</v>
          </cell>
        </row>
        <row r="176">
          <cell r="B176" t="str">
            <v>AC</v>
          </cell>
          <cell r="C176" t="str">
            <v>IMP</v>
          </cell>
          <cell r="D176" t="str">
            <v>BT</v>
          </cell>
          <cell r="E176" t="str">
            <v>p3</v>
          </cell>
          <cell r="F176">
            <v>41557</v>
          </cell>
          <cell r="G176">
            <v>40935</v>
          </cell>
          <cell r="H176" t="str">
            <v>A109W11</v>
          </cell>
          <cell r="I176" t="str">
            <v>6KMZU606_N</v>
          </cell>
          <cell r="J176">
            <v>0</v>
          </cell>
          <cell r="K176" t="str">
            <v>ZU-606 Z-Folding Unit for FS-526</v>
          </cell>
          <cell r="L176">
            <v>5509.88</v>
          </cell>
          <cell r="M176">
            <v>2049</v>
          </cell>
          <cell r="N176">
            <v>2130.96</v>
          </cell>
          <cell r="O176">
            <v>-0.17647058823529413</v>
          </cell>
          <cell r="P176">
            <v>1811.316</v>
          </cell>
          <cell r="Q176">
            <v>2171.94</v>
          </cell>
          <cell r="R176">
            <v>2345.6999999999998</v>
          </cell>
          <cell r="S176">
            <v>3561.6000000000004</v>
          </cell>
          <cell r="T176">
            <v>0.40168463611859845</v>
          </cell>
          <cell r="U176">
            <v>2758.1030400000004</v>
          </cell>
          <cell r="V176">
            <v>0.22738201978124803</v>
          </cell>
          <cell r="W176">
            <v>1811.316</v>
          </cell>
          <cell r="X176">
            <v>0.50856805929919136</v>
          </cell>
          <cell r="Y176">
            <v>0</v>
          </cell>
          <cell r="Z176">
            <v>0</v>
          </cell>
          <cell r="AA176">
            <v>1811.316</v>
          </cell>
          <cell r="AB176">
            <v>1812</v>
          </cell>
          <cell r="AC176">
            <v>2013</v>
          </cell>
          <cell r="AD176">
            <v>2125</v>
          </cell>
          <cell r="AE176">
            <v>2236.19</v>
          </cell>
          <cell r="AF176">
            <v>0.18999906090269611</v>
          </cell>
          <cell r="AG176">
            <v>4.7057718709054244E-2</v>
          </cell>
          <cell r="AH176">
            <v>2282</v>
          </cell>
          <cell r="AI176">
            <v>2327</v>
          </cell>
          <cell r="AJ176">
            <v>0.22160893854748603</v>
          </cell>
          <cell r="AK176">
            <v>2371.5</v>
          </cell>
          <cell r="AL176">
            <v>2416</v>
          </cell>
          <cell r="AM176">
            <v>0.25028311258278146</v>
          </cell>
          <cell r="AN176">
            <v>2755.39</v>
          </cell>
          <cell r="AO176">
            <v>3094.78</v>
          </cell>
          <cell r="AP176">
            <v>3434.17</v>
          </cell>
          <cell r="AQ176">
            <v>0</v>
          </cell>
          <cell r="AR176">
            <v>0</v>
          </cell>
          <cell r="AS176">
            <v>5509.88</v>
          </cell>
        </row>
        <row r="177">
          <cell r="B177" t="str">
            <v>AC</v>
          </cell>
          <cell r="C177" t="str">
            <v>IMP</v>
          </cell>
          <cell r="D177" t="str">
            <v>BT</v>
          </cell>
          <cell r="E177" t="str">
            <v>08</v>
          </cell>
          <cell r="F177">
            <v>39924</v>
          </cell>
          <cell r="G177">
            <v>40935</v>
          </cell>
          <cell r="H177" t="str">
            <v>A10AWY1</v>
          </cell>
          <cell r="I177" t="str">
            <v>6KMPI505_N</v>
          </cell>
          <cell r="J177">
            <v>0</v>
          </cell>
          <cell r="K177" t="str">
            <v>PI-505 Post Inserter for FS-526</v>
          </cell>
          <cell r="L177">
            <v>1113</v>
          </cell>
          <cell r="M177">
            <v>373</v>
          </cell>
          <cell r="N177">
            <v>387.92</v>
          </cell>
          <cell r="O177">
            <v>0.19547047721757885</v>
          </cell>
          <cell r="P177">
            <v>482.17</v>
          </cell>
          <cell r="Q177">
            <v>395.38</v>
          </cell>
          <cell r="R177">
            <v>427.01</v>
          </cell>
          <cell r="S177">
            <v>602.71600000000001</v>
          </cell>
          <cell r="T177">
            <v>0.35638011932651531</v>
          </cell>
          <cell r="U177">
            <v>466.74327039999997</v>
          </cell>
          <cell r="V177">
            <v>0.16887928632039675</v>
          </cell>
          <cell r="W177">
            <v>482.17</v>
          </cell>
          <cell r="X177">
            <v>0.7999953543625854</v>
          </cell>
          <cell r="Y177">
            <v>0</v>
          </cell>
          <cell r="Z177">
            <v>0</v>
          </cell>
          <cell r="AA177">
            <v>482.17</v>
          </cell>
          <cell r="AB177">
            <v>483</v>
          </cell>
          <cell r="AC177">
            <v>536</v>
          </cell>
          <cell r="AD177">
            <v>566</v>
          </cell>
          <cell r="AE177">
            <v>595.27</v>
          </cell>
          <cell r="AF177">
            <v>0.18999781611705607</v>
          </cell>
          <cell r="AG177">
            <v>0.34832932954793616</v>
          </cell>
          <cell r="AH177">
            <v>663</v>
          </cell>
          <cell r="AI177">
            <v>729</v>
          </cell>
          <cell r="AJ177">
            <v>0.33858710562414263</v>
          </cell>
          <cell r="AK177">
            <v>795.5</v>
          </cell>
          <cell r="AL177">
            <v>862</v>
          </cell>
          <cell r="AM177">
            <v>0.44063805104408349</v>
          </cell>
          <cell r="AN177">
            <v>924.75</v>
          </cell>
          <cell r="AO177">
            <v>987.5</v>
          </cell>
          <cell r="AP177">
            <v>1050.25</v>
          </cell>
          <cell r="AQ177">
            <v>0</v>
          </cell>
          <cell r="AR177">
            <v>0</v>
          </cell>
          <cell r="AS177">
            <v>1113</v>
          </cell>
        </row>
        <row r="178">
          <cell r="B178" t="str">
            <v>AC</v>
          </cell>
          <cell r="C178" t="str">
            <v>IMP</v>
          </cell>
          <cell r="D178" t="str">
            <v>BT</v>
          </cell>
          <cell r="E178" t="str">
            <v>08</v>
          </cell>
          <cell r="F178">
            <v>39924</v>
          </cell>
          <cell r="G178">
            <v>40935</v>
          </cell>
          <cell r="H178" t="str">
            <v>A10CWY1</v>
          </cell>
          <cell r="I178" t="str">
            <v>3KMHJS602</v>
          </cell>
          <cell r="J178">
            <v>0</v>
          </cell>
          <cell r="K178" t="str">
            <v>JS-602  Job Separator Tray (3rd Output Tray)</v>
          </cell>
          <cell r="L178">
            <v>500.32000000000005</v>
          </cell>
          <cell r="M178">
            <v>158</v>
          </cell>
          <cell r="N178">
            <v>164.32</v>
          </cell>
          <cell r="O178">
            <v>0.21389274266851652</v>
          </cell>
          <cell r="P178">
            <v>209.03</v>
          </cell>
          <cell r="Q178">
            <v>167.48</v>
          </cell>
          <cell r="R178">
            <v>180.88</v>
          </cell>
          <cell r="S178">
            <v>261.29000000000002</v>
          </cell>
          <cell r="T178">
            <v>0.37112021125952016</v>
          </cell>
          <cell r="U178">
            <v>202.34297600000002</v>
          </cell>
          <cell r="V178">
            <v>0.18791349594462831</v>
          </cell>
          <cell r="W178">
            <v>209.03</v>
          </cell>
          <cell r="X178">
            <v>0.79999234566956245</v>
          </cell>
          <cell r="Y178">
            <v>0</v>
          </cell>
          <cell r="Z178">
            <v>0</v>
          </cell>
          <cell r="AA178">
            <v>209.03</v>
          </cell>
          <cell r="AB178">
            <v>210</v>
          </cell>
          <cell r="AC178">
            <v>233</v>
          </cell>
          <cell r="AD178">
            <v>246</v>
          </cell>
          <cell r="AE178">
            <v>258.06</v>
          </cell>
          <cell r="AF178">
            <v>0.18999457490506083</v>
          </cell>
          <cell r="AG178">
            <v>0.36324885685499497</v>
          </cell>
          <cell r="AH178">
            <v>288</v>
          </cell>
          <cell r="AI178">
            <v>317</v>
          </cell>
          <cell r="AJ178">
            <v>0.34059936908517352</v>
          </cell>
          <cell r="AK178">
            <v>345.5</v>
          </cell>
          <cell r="AL178">
            <v>374</v>
          </cell>
          <cell r="AM178">
            <v>0.44109625668449198</v>
          </cell>
          <cell r="AN178">
            <v>405.58</v>
          </cell>
          <cell r="AO178">
            <v>437.16</v>
          </cell>
          <cell r="AP178">
            <v>468.74</v>
          </cell>
          <cell r="AQ178">
            <v>0</v>
          </cell>
          <cell r="AR178">
            <v>0</v>
          </cell>
          <cell r="AS178">
            <v>500.32000000000005</v>
          </cell>
        </row>
        <row r="179">
          <cell r="B179" t="str">
            <v>AC</v>
          </cell>
          <cell r="C179" t="str">
            <v>IMP</v>
          </cell>
          <cell r="D179" t="str">
            <v>BT</v>
          </cell>
          <cell r="E179" t="str">
            <v>08</v>
          </cell>
          <cell r="F179">
            <v>40056</v>
          </cell>
          <cell r="G179">
            <v>40935</v>
          </cell>
          <cell r="H179" t="str">
            <v>A10DWY1</v>
          </cell>
          <cell r="I179" t="str">
            <v>6KMSD509_N</v>
          </cell>
          <cell r="J179">
            <v>0</v>
          </cell>
          <cell r="K179" t="str">
            <v>SD-509 Saddle Stitcher Kit for FS-527</v>
          </cell>
          <cell r="L179">
            <v>1436.3000000000002</v>
          </cell>
          <cell r="M179">
            <v>522</v>
          </cell>
          <cell r="N179">
            <v>542.88</v>
          </cell>
          <cell r="O179">
            <v>0.15419490535171773</v>
          </cell>
          <cell r="P179">
            <v>641.85</v>
          </cell>
          <cell r="Q179">
            <v>553.32000000000005</v>
          </cell>
          <cell r="R179">
            <v>597.59</v>
          </cell>
          <cell r="S179">
            <v>802.31399999999996</v>
          </cell>
          <cell r="T179">
            <v>0.32335718932986335</v>
          </cell>
          <cell r="U179">
            <v>621.3119615999999</v>
          </cell>
          <cell r="V179">
            <v>0.12623603994042262</v>
          </cell>
          <cell r="W179">
            <v>641.85</v>
          </cell>
          <cell r="X179">
            <v>0.79999850432623643</v>
          </cell>
          <cell r="Y179">
            <v>0</v>
          </cell>
          <cell r="Z179">
            <v>0</v>
          </cell>
          <cell r="AA179">
            <v>641.85</v>
          </cell>
          <cell r="AB179">
            <v>642</v>
          </cell>
          <cell r="AC179">
            <v>714</v>
          </cell>
          <cell r="AD179">
            <v>764</v>
          </cell>
          <cell r="AE179">
            <v>792.41</v>
          </cell>
          <cell r="AF179">
            <v>0.19000265014323386</v>
          </cell>
          <cell r="AG179">
            <v>0.31490011483954011</v>
          </cell>
          <cell r="AH179">
            <v>882</v>
          </cell>
          <cell r="AI179">
            <v>970</v>
          </cell>
          <cell r="AJ179">
            <v>0.33829896907216495</v>
          </cell>
          <cell r="AK179">
            <v>1058.5</v>
          </cell>
          <cell r="AL179">
            <v>1147</v>
          </cell>
          <cell r="AM179">
            <v>0.44040976460331299</v>
          </cell>
          <cell r="AN179">
            <v>1219.33</v>
          </cell>
          <cell r="AO179">
            <v>1291.6600000000001</v>
          </cell>
          <cell r="AP179">
            <v>1363.99</v>
          </cell>
          <cell r="AQ179">
            <v>0</v>
          </cell>
          <cell r="AR179">
            <v>0</v>
          </cell>
          <cell r="AS179">
            <v>1436.3000000000002</v>
          </cell>
        </row>
        <row r="180">
          <cell r="B180" t="str">
            <v>AC</v>
          </cell>
          <cell r="C180" t="str">
            <v>IMP</v>
          </cell>
          <cell r="D180" t="str">
            <v>BT</v>
          </cell>
          <cell r="E180" t="str">
            <v>08</v>
          </cell>
          <cell r="F180">
            <v>40056</v>
          </cell>
          <cell r="G180">
            <v>40935</v>
          </cell>
          <cell r="H180" t="str">
            <v>A10EW11</v>
          </cell>
          <cell r="I180" t="str">
            <v>3KMKPK517</v>
          </cell>
          <cell r="J180">
            <v>0</v>
          </cell>
          <cell r="K180" t="str">
            <v>PK-517 Punch Kit for FS-527</v>
          </cell>
          <cell r="L180">
            <v>585.12</v>
          </cell>
          <cell r="M180">
            <v>184</v>
          </cell>
          <cell r="N180">
            <v>191.36</v>
          </cell>
          <cell r="O180">
            <v>0.31783830029944382</v>
          </cell>
          <cell r="P180">
            <v>280.52</v>
          </cell>
          <cell r="Q180">
            <v>195.04</v>
          </cell>
          <cell r="R180">
            <v>210.64</v>
          </cell>
          <cell r="S180">
            <v>350.64800000000002</v>
          </cell>
          <cell r="T180">
            <v>0.45426752754899502</v>
          </cell>
          <cell r="U180">
            <v>271.54181119999998</v>
          </cell>
          <cell r="V180">
            <v>0.29528348082256578</v>
          </cell>
          <cell r="W180">
            <v>280.52</v>
          </cell>
          <cell r="X180">
            <v>0.80000456298053879</v>
          </cell>
          <cell r="Y180">
            <v>0</v>
          </cell>
          <cell r="Z180">
            <v>0</v>
          </cell>
          <cell r="AA180">
            <v>280.52</v>
          </cell>
          <cell r="AB180">
            <v>281</v>
          </cell>
          <cell r="AC180">
            <v>312</v>
          </cell>
          <cell r="AD180">
            <v>334</v>
          </cell>
          <cell r="AE180">
            <v>346.32</v>
          </cell>
          <cell r="AF180">
            <v>0.18999768999769004</v>
          </cell>
          <cell r="AG180">
            <v>0.44744744744744741</v>
          </cell>
          <cell r="AH180">
            <v>386</v>
          </cell>
          <cell r="AI180">
            <v>424</v>
          </cell>
          <cell r="AJ180">
            <v>0.33839622641509437</v>
          </cell>
          <cell r="AK180">
            <v>462.5</v>
          </cell>
          <cell r="AL180">
            <v>501</v>
          </cell>
          <cell r="AM180">
            <v>0.44007984031936132</v>
          </cell>
          <cell r="AN180">
            <v>522.03</v>
          </cell>
          <cell r="AO180">
            <v>543.05999999999995</v>
          </cell>
          <cell r="AP180">
            <v>564.09</v>
          </cell>
          <cell r="AQ180">
            <v>0</v>
          </cell>
          <cell r="AR180">
            <v>0</v>
          </cell>
          <cell r="AS180">
            <v>585.12</v>
          </cell>
        </row>
        <row r="181">
          <cell r="B181" t="str">
            <v>AC</v>
          </cell>
          <cell r="C181" t="str">
            <v>IMP</v>
          </cell>
          <cell r="D181" t="str">
            <v>BT</v>
          </cell>
          <cell r="E181" t="str">
            <v>08</v>
          </cell>
          <cell r="F181">
            <v>40056</v>
          </cell>
          <cell r="G181">
            <v>40935</v>
          </cell>
          <cell r="H181" t="str">
            <v>A10FWY1</v>
          </cell>
          <cell r="I181" t="str">
            <v>3KMHJS603</v>
          </cell>
          <cell r="J181">
            <v>0</v>
          </cell>
          <cell r="K181" t="str">
            <v>JS-603 Job Separator Tray (3rd Output Tray) for FS-527</v>
          </cell>
          <cell r="L181">
            <v>244.86</v>
          </cell>
          <cell r="M181">
            <v>79</v>
          </cell>
          <cell r="N181">
            <v>82.16</v>
          </cell>
          <cell r="O181">
            <v>0.30094443971751894</v>
          </cell>
          <cell r="P181">
            <v>117.53</v>
          </cell>
          <cell r="Q181">
            <v>83.74</v>
          </cell>
          <cell r="R181">
            <v>90.44</v>
          </cell>
          <cell r="S181">
            <v>146.916</v>
          </cell>
          <cell r="T181">
            <v>0.4407688747311389</v>
          </cell>
          <cell r="U181">
            <v>113.77175039999999</v>
          </cell>
          <cell r="V181">
            <v>0.27785236922925988</v>
          </cell>
          <cell r="W181">
            <v>117.53</v>
          </cell>
          <cell r="X181">
            <v>0.79998094149037546</v>
          </cell>
          <cell r="Y181">
            <v>0</v>
          </cell>
          <cell r="Z181">
            <v>0</v>
          </cell>
          <cell r="AA181">
            <v>117.53</v>
          </cell>
          <cell r="AB181">
            <v>118</v>
          </cell>
          <cell r="AC181">
            <v>131</v>
          </cell>
          <cell r="AD181">
            <v>140</v>
          </cell>
          <cell r="AE181">
            <v>145.1</v>
          </cell>
          <cell r="AF181">
            <v>0.19000689179875943</v>
          </cell>
          <cell r="AG181">
            <v>0.43376981392143349</v>
          </cell>
          <cell r="AH181">
            <v>162</v>
          </cell>
          <cell r="AI181">
            <v>178</v>
          </cell>
          <cell r="AJ181">
            <v>0.33971910112359549</v>
          </cell>
          <cell r="AK181">
            <v>194</v>
          </cell>
          <cell r="AL181">
            <v>210</v>
          </cell>
          <cell r="AM181">
            <v>0.44033333333333335</v>
          </cell>
          <cell r="AN181">
            <v>218.72</v>
          </cell>
          <cell r="AO181">
            <v>227.44</v>
          </cell>
          <cell r="AP181">
            <v>236.16</v>
          </cell>
          <cell r="AQ181">
            <v>0</v>
          </cell>
          <cell r="AR181">
            <v>0</v>
          </cell>
          <cell r="AS181">
            <v>244.86</v>
          </cell>
        </row>
        <row r="182">
          <cell r="B182" t="str">
            <v>AC</v>
          </cell>
          <cell r="C182" t="str">
            <v>IMP</v>
          </cell>
          <cell r="D182" t="str">
            <v>BT</v>
          </cell>
          <cell r="E182" t="str">
            <v>P3</v>
          </cell>
          <cell r="F182">
            <v>39924</v>
          </cell>
          <cell r="G182">
            <v>41081</v>
          </cell>
          <cell r="H182" t="str">
            <v>A10R011</v>
          </cell>
          <cell r="I182" t="str">
            <v>3KMBPS504_</v>
          </cell>
          <cell r="J182">
            <v>0</v>
          </cell>
          <cell r="K182" t="str">
            <v>PS-504 Post Script Upgrade</v>
          </cell>
          <cell r="L182">
            <v>1669.5</v>
          </cell>
          <cell r="M182">
            <v>598</v>
          </cell>
          <cell r="N182">
            <v>621.92000000000007</v>
          </cell>
          <cell r="O182">
            <v>-0.17647058823529413</v>
          </cell>
          <cell r="P182">
            <v>528.63200000000006</v>
          </cell>
          <cell r="Q182">
            <v>633.88</v>
          </cell>
          <cell r="R182">
            <v>684.59</v>
          </cell>
          <cell r="S182">
            <v>939.26600000000008</v>
          </cell>
          <cell r="T182">
            <v>0.33786595064656866</v>
          </cell>
          <cell r="U182">
            <v>727.36759040000004</v>
          </cell>
          <cell r="V182">
            <v>0.14497152717790374</v>
          </cell>
          <cell r="W182">
            <v>528.63200000000006</v>
          </cell>
          <cell r="X182">
            <v>0.56281394195041667</v>
          </cell>
          <cell r="Y182">
            <v>0</v>
          </cell>
          <cell r="Z182">
            <v>0</v>
          </cell>
          <cell r="AA182">
            <v>528.63200000000006</v>
          </cell>
          <cell r="AB182">
            <v>529</v>
          </cell>
          <cell r="AC182">
            <v>588</v>
          </cell>
          <cell r="AD182">
            <v>621</v>
          </cell>
          <cell r="AE182">
            <v>652.63</v>
          </cell>
          <cell r="AF182">
            <v>0.18999739515498817</v>
          </cell>
          <cell r="AG182">
            <v>4.7055759005868447E-2</v>
          </cell>
          <cell r="AH182">
            <v>666</v>
          </cell>
          <cell r="AI182">
            <v>679</v>
          </cell>
          <cell r="AJ182">
            <v>0.22145508100147265</v>
          </cell>
          <cell r="AK182">
            <v>692</v>
          </cell>
          <cell r="AL182">
            <v>705</v>
          </cell>
          <cell r="AM182">
            <v>0.25016737588652471</v>
          </cell>
          <cell r="AN182">
            <v>804.08</v>
          </cell>
          <cell r="AO182">
            <v>903.16</v>
          </cell>
          <cell r="AP182">
            <v>1002.24</v>
          </cell>
          <cell r="AQ182">
            <v>0</v>
          </cell>
          <cell r="AR182">
            <v>0</v>
          </cell>
          <cell r="AS182">
            <v>1669.5</v>
          </cell>
        </row>
        <row r="183">
          <cell r="B183" t="str">
            <v>AC</v>
          </cell>
          <cell r="C183" t="str">
            <v>IMP</v>
          </cell>
          <cell r="D183" t="str">
            <v>BT</v>
          </cell>
          <cell r="E183" t="str">
            <v>P3</v>
          </cell>
          <cell r="F183">
            <v>39924</v>
          </cell>
          <cell r="G183">
            <v>41081</v>
          </cell>
          <cell r="H183" t="str">
            <v>A10UWY1</v>
          </cell>
          <cell r="I183" t="str">
            <v>6KMFS528_N</v>
          </cell>
          <cell r="J183">
            <v>0</v>
          </cell>
          <cell r="K183" t="str">
            <v>FS-528 100 Sheet Stapler Finisher</v>
          </cell>
          <cell r="L183">
            <v>5732.4800000000005</v>
          </cell>
          <cell r="M183">
            <v>1752</v>
          </cell>
          <cell r="N183">
            <v>1822.0800000000002</v>
          </cell>
          <cell r="O183">
            <v>-0.17647058823529418</v>
          </cell>
          <cell r="P183">
            <v>1548.768</v>
          </cell>
          <cell r="Q183">
            <v>1857.12</v>
          </cell>
          <cell r="R183">
            <v>2005.69</v>
          </cell>
          <cell r="S183">
            <v>2940.5460000000003</v>
          </cell>
          <cell r="T183">
            <v>0.38035997396401894</v>
          </cell>
          <cell r="U183">
            <v>2277.1588224000002</v>
          </cell>
          <cell r="V183">
            <v>0.19984500770147073</v>
          </cell>
          <cell r="W183">
            <v>1548.768</v>
          </cell>
          <cell r="X183">
            <v>0.52669402213058392</v>
          </cell>
          <cell r="Y183">
            <v>0</v>
          </cell>
          <cell r="Z183">
            <v>0</v>
          </cell>
          <cell r="AA183">
            <v>1548.768</v>
          </cell>
          <cell r="AB183">
            <v>1549</v>
          </cell>
          <cell r="AC183">
            <v>1721</v>
          </cell>
          <cell r="AD183">
            <v>1817</v>
          </cell>
          <cell r="AE183">
            <v>1912.06</v>
          </cell>
          <cell r="AF183">
            <v>0.19000031379768414</v>
          </cell>
          <cell r="AG183">
            <v>4.705919270315774E-2</v>
          </cell>
          <cell r="AH183">
            <v>1952</v>
          </cell>
          <cell r="AI183">
            <v>1990</v>
          </cell>
          <cell r="AJ183">
            <v>0.22172462311557786</v>
          </cell>
          <cell r="AK183">
            <v>2028</v>
          </cell>
          <cell r="AL183">
            <v>2066</v>
          </cell>
          <cell r="AM183">
            <v>0.25035430784123908</v>
          </cell>
          <cell r="AN183">
            <v>2356.15</v>
          </cell>
          <cell r="AO183">
            <v>2646.3</v>
          </cell>
          <cell r="AP183">
            <v>2936.45</v>
          </cell>
          <cell r="AQ183">
            <v>0</v>
          </cell>
          <cell r="AR183">
            <v>0</v>
          </cell>
          <cell r="AS183">
            <v>5732.4800000000005</v>
          </cell>
        </row>
        <row r="184">
          <cell r="B184" t="str">
            <v>AC</v>
          </cell>
          <cell r="C184" t="str">
            <v>IMP</v>
          </cell>
          <cell r="D184" t="str">
            <v>BT</v>
          </cell>
          <cell r="E184" t="str">
            <v>P3</v>
          </cell>
          <cell r="F184">
            <v>39924</v>
          </cell>
          <cell r="G184">
            <v>41081</v>
          </cell>
          <cell r="H184" t="str">
            <v>A10VWY1</v>
          </cell>
          <cell r="I184" t="str">
            <v>6KMFS611_N</v>
          </cell>
          <cell r="J184">
            <v>0</v>
          </cell>
          <cell r="K184" t="str">
            <v>FS-611 Saddle Finisher</v>
          </cell>
          <cell r="L184">
            <v>5621.18</v>
          </cell>
          <cell r="M184">
            <v>1498</v>
          </cell>
          <cell r="N184">
            <v>1557.92</v>
          </cell>
          <cell r="O184">
            <v>-0.17647058823529418</v>
          </cell>
          <cell r="P184">
            <v>1324.232</v>
          </cell>
          <cell r="Q184">
            <v>1587.88</v>
          </cell>
          <cell r="R184">
            <v>1714.91</v>
          </cell>
          <cell r="S184">
            <v>2882.67</v>
          </cell>
          <cell r="T184">
            <v>0.4595565916320633</v>
          </cell>
          <cell r="U184">
            <v>2232.3396480000001</v>
          </cell>
          <cell r="V184">
            <v>0.30211336729347021</v>
          </cell>
          <cell r="W184">
            <v>1324.232</v>
          </cell>
          <cell r="X184">
            <v>0.45937689711274615</v>
          </cell>
          <cell r="Y184">
            <v>0</v>
          </cell>
          <cell r="Z184">
            <v>0</v>
          </cell>
          <cell r="AA184">
            <v>1324.232</v>
          </cell>
          <cell r="AB184">
            <v>1325</v>
          </cell>
          <cell r="AC184">
            <v>1472</v>
          </cell>
          <cell r="AD184">
            <v>1554</v>
          </cell>
          <cell r="AE184">
            <v>1634.85</v>
          </cell>
          <cell r="AF184">
            <v>0.18999785913080708</v>
          </cell>
          <cell r="AG184">
            <v>4.7056304859772968E-2</v>
          </cell>
          <cell r="AH184">
            <v>1668</v>
          </cell>
          <cell r="AI184">
            <v>1701</v>
          </cell>
          <cell r="AJ184">
            <v>0.22149794238683129</v>
          </cell>
          <cell r="AK184">
            <v>1733.5</v>
          </cell>
          <cell r="AL184">
            <v>1766</v>
          </cell>
          <cell r="AM184">
            <v>0.25015175537938844</v>
          </cell>
          <cell r="AN184">
            <v>2014.2</v>
          </cell>
          <cell r="AO184">
            <v>2262.4</v>
          </cell>
          <cell r="AP184">
            <v>2510.6</v>
          </cell>
          <cell r="AQ184">
            <v>0</v>
          </cell>
          <cell r="AR184">
            <v>0</v>
          </cell>
          <cell r="AS184">
            <v>5621.18</v>
          </cell>
        </row>
        <row r="185">
          <cell r="B185" t="str">
            <v>AC</v>
          </cell>
          <cell r="C185" t="str">
            <v>IMP</v>
          </cell>
          <cell r="D185" t="str">
            <v>BT</v>
          </cell>
          <cell r="E185" t="str">
            <v>P3</v>
          </cell>
          <cell r="F185">
            <v>39924</v>
          </cell>
          <cell r="G185">
            <v>41081</v>
          </cell>
          <cell r="H185" t="str">
            <v>A10WWY1</v>
          </cell>
          <cell r="I185" t="str">
            <v>3KMHMK721_</v>
          </cell>
          <cell r="J185">
            <v>0</v>
          </cell>
          <cell r="K185" t="str">
            <v>MK-721 Mount Kit</v>
          </cell>
          <cell r="L185">
            <v>1669.5</v>
          </cell>
          <cell r="M185">
            <v>598</v>
          </cell>
          <cell r="N185">
            <v>621.92000000000007</v>
          </cell>
          <cell r="O185">
            <v>-0.17647058823529413</v>
          </cell>
          <cell r="P185">
            <v>528.63200000000006</v>
          </cell>
          <cell r="Q185">
            <v>633.88</v>
          </cell>
          <cell r="R185">
            <v>684.59</v>
          </cell>
          <cell r="S185">
            <v>1031.0620000000001</v>
          </cell>
          <cell r="T185">
            <v>0.39681609835296033</v>
          </cell>
          <cell r="U185">
            <v>798.45441280000011</v>
          </cell>
          <cell r="V185">
            <v>0.22109516832768641</v>
          </cell>
          <cell r="W185">
            <v>528.63200000000006</v>
          </cell>
          <cell r="X185">
            <v>0.51270631639998365</v>
          </cell>
          <cell r="Y185">
            <v>0</v>
          </cell>
          <cell r="Z185">
            <v>0</v>
          </cell>
          <cell r="AA185">
            <v>528.63200000000006</v>
          </cell>
          <cell r="AB185">
            <v>529</v>
          </cell>
          <cell r="AC185">
            <v>588</v>
          </cell>
          <cell r="AD185">
            <v>621</v>
          </cell>
          <cell r="AE185">
            <v>652.63</v>
          </cell>
          <cell r="AF185">
            <v>0.18999739515498817</v>
          </cell>
          <cell r="AG185">
            <v>4.7055759005868447E-2</v>
          </cell>
          <cell r="AH185">
            <v>666</v>
          </cell>
          <cell r="AI185">
            <v>679</v>
          </cell>
          <cell r="AJ185">
            <v>0.22145508100147265</v>
          </cell>
          <cell r="AK185">
            <v>692</v>
          </cell>
          <cell r="AL185">
            <v>705</v>
          </cell>
          <cell r="AM185">
            <v>0.25016737588652471</v>
          </cell>
          <cell r="AN185">
            <v>804.08</v>
          </cell>
          <cell r="AO185">
            <v>903.16</v>
          </cell>
          <cell r="AP185">
            <v>1002.24</v>
          </cell>
          <cell r="AQ185">
            <v>0</v>
          </cell>
          <cell r="AR185">
            <v>0</v>
          </cell>
          <cell r="AS185">
            <v>1669.5</v>
          </cell>
        </row>
        <row r="186">
          <cell r="B186" t="str">
            <v>AC</v>
          </cell>
          <cell r="C186" t="str">
            <v>IMP</v>
          </cell>
          <cell r="D186" t="str">
            <v>BT</v>
          </cell>
          <cell r="E186" t="str">
            <v>P3</v>
          </cell>
          <cell r="F186">
            <v>39924</v>
          </cell>
          <cell r="G186">
            <v>41081</v>
          </cell>
          <cell r="H186" t="str">
            <v>A10YWY1</v>
          </cell>
          <cell r="I186" t="str">
            <v>6KMPI506_N</v>
          </cell>
          <cell r="J186">
            <v>0</v>
          </cell>
          <cell r="K186" t="str">
            <v>PI-506 Post Inserter</v>
          </cell>
          <cell r="L186">
            <v>1113</v>
          </cell>
          <cell r="M186">
            <v>354</v>
          </cell>
          <cell r="N186">
            <v>368.16</v>
          </cell>
          <cell r="O186">
            <v>-0.17647058823529407</v>
          </cell>
          <cell r="P186">
            <v>312.93600000000004</v>
          </cell>
          <cell r="Q186">
            <v>375.24</v>
          </cell>
          <cell r="R186">
            <v>405.26</v>
          </cell>
          <cell r="S186">
            <v>602.71600000000001</v>
          </cell>
          <cell r="T186">
            <v>0.38916504622409226</v>
          </cell>
          <cell r="U186">
            <v>466.74327039999997</v>
          </cell>
          <cell r="V186">
            <v>0.21121519398772237</v>
          </cell>
          <cell r="W186">
            <v>312.93600000000004</v>
          </cell>
          <cell r="X186">
            <v>0.5192097107095216</v>
          </cell>
          <cell r="Y186">
            <v>0</v>
          </cell>
          <cell r="Z186">
            <v>0</v>
          </cell>
          <cell r="AA186">
            <v>312.93600000000004</v>
          </cell>
          <cell r="AB186">
            <v>313</v>
          </cell>
          <cell r="AC186">
            <v>348</v>
          </cell>
          <cell r="AD186">
            <v>368</v>
          </cell>
          <cell r="AE186">
            <v>386.34</v>
          </cell>
          <cell r="AF186">
            <v>0.1899984469638141</v>
          </cell>
          <cell r="AG186">
            <v>4.7056996428016647E-2</v>
          </cell>
          <cell r="AH186">
            <v>395</v>
          </cell>
          <cell r="AI186">
            <v>403</v>
          </cell>
          <cell r="AJ186">
            <v>0.22348387096774186</v>
          </cell>
          <cell r="AK186">
            <v>410.5</v>
          </cell>
          <cell r="AL186">
            <v>418</v>
          </cell>
          <cell r="AM186">
            <v>0.25134928229665066</v>
          </cell>
          <cell r="AN186">
            <v>476.49</v>
          </cell>
          <cell r="AO186">
            <v>534.98</v>
          </cell>
          <cell r="AP186">
            <v>593.47</v>
          </cell>
          <cell r="AQ186">
            <v>0</v>
          </cell>
          <cell r="AR186">
            <v>0</v>
          </cell>
          <cell r="AS186">
            <v>1113</v>
          </cell>
        </row>
        <row r="187">
          <cell r="B187" t="str">
            <v>AC</v>
          </cell>
          <cell r="C187" t="str">
            <v>IMP</v>
          </cell>
          <cell r="D187" t="str">
            <v>BT</v>
          </cell>
          <cell r="E187" t="str">
            <v>P3</v>
          </cell>
          <cell r="F187">
            <v>39924</v>
          </cell>
          <cell r="G187">
            <v>41081</v>
          </cell>
          <cell r="H187" t="str">
            <v>A110WY1</v>
          </cell>
          <cell r="I187" t="str">
            <v>6KMTU502_N</v>
          </cell>
          <cell r="J187">
            <v>0</v>
          </cell>
          <cell r="K187" t="str">
            <v>TU-502 Trimmer Unit</v>
          </cell>
          <cell r="L187">
            <v>7624.5800000000008</v>
          </cell>
          <cell r="M187">
            <v>2894</v>
          </cell>
          <cell r="N187">
            <v>3009.76</v>
          </cell>
          <cell r="O187">
            <v>-0.17647058823529407</v>
          </cell>
          <cell r="P187">
            <v>2558.2960000000003</v>
          </cell>
          <cell r="Q187">
            <v>3067.64</v>
          </cell>
          <cell r="R187">
            <v>3313.05</v>
          </cell>
          <cell r="S187">
            <v>4511.0420000000004</v>
          </cell>
          <cell r="T187">
            <v>0.33280160104915896</v>
          </cell>
          <cell r="U187">
            <v>3493.3509248</v>
          </cell>
          <cell r="V187">
            <v>0.13843181953662045</v>
          </cell>
          <cell r="W187">
            <v>2558.2960000000003</v>
          </cell>
          <cell r="X187">
            <v>0.56711863910821492</v>
          </cell>
          <cell r="Y187">
            <v>0</v>
          </cell>
          <cell r="Z187">
            <v>0</v>
          </cell>
          <cell r="AA187">
            <v>2558.2960000000003</v>
          </cell>
          <cell r="AB187">
            <v>2559</v>
          </cell>
          <cell r="AC187">
            <v>2843</v>
          </cell>
          <cell r="AD187">
            <v>3001</v>
          </cell>
          <cell r="AE187">
            <v>3158.39</v>
          </cell>
          <cell r="AF187">
            <v>0.18999996833829882</v>
          </cell>
          <cell r="AG187">
            <v>4.7058786280351587E-2</v>
          </cell>
          <cell r="AH187">
            <v>3223</v>
          </cell>
          <cell r="AI187">
            <v>3286</v>
          </cell>
          <cell r="AJ187">
            <v>0.22145587340231276</v>
          </cell>
          <cell r="AK187">
            <v>3349</v>
          </cell>
          <cell r="AL187">
            <v>3412</v>
          </cell>
          <cell r="AM187">
            <v>0.25020633059788971</v>
          </cell>
          <cell r="AN187">
            <v>3891.45</v>
          </cell>
          <cell r="AO187">
            <v>4370.8999999999996</v>
          </cell>
          <cell r="AP187">
            <v>4850.3500000000004</v>
          </cell>
          <cell r="AQ187">
            <v>0</v>
          </cell>
          <cell r="AR187">
            <v>0</v>
          </cell>
          <cell r="AS187">
            <v>7624.5800000000008</v>
          </cell>
        </row>
        <row r="188">
          <cell r="B188" t="str">
            <v>AC</v>
          </cell>
          <cell r="C188" t="str">
            <v>IMP</v>
          </cell>
          <cell r="D188" t="str">
            <v>BT</v>
          </cell>
          <cell r="E188" t="str">
            <v>P3</v>
          </cell>
          <cell r="F188">
            <v>39924</v>
          </cell>
          <cell r="G188">
            <v>41081</v>
          </cell>
          <cell r="H188" t="str">
            <v>A111WY2</v>
          </cell>
          <cell r="I188" t="str">
            <v>6KMZU607_N</v>
          </cell>
          <cell r="J188">
            <v>0</v>
          </cell>
          <cell r="K188" t="str">
            <v>ZU-607 Z-Folding Unit</v>
          </cell>
          <cell r="L188">
            <v>5509.88</v>
          </cell>
          <cell r="M188">
            <v>1947</v>
          </cell>
          <cell r="N188">
            <v>2024.88</v>
          </cell>
          <cell r="O188">
            <v>-0.17647058823529407</v>
          </cell>
          <cell r="P188">
            <v>1721.1480000000001</v>
          </cell>
          <cell r="Q188">
            <v>2063.8200000000002</v>
          </cell>
          <cell r="R188">
            <v>2228.9299999999998</v>
          </cell>
          <cell r="S188">
            <v>3383.52</v>
          </cell>
          <cell r="T188">
            <v>0.40154631862675555</v>
          </cell>
          <cell r="U188">
            <v>2620.1978879999997</v>
          </cell>
          <cell r="V188">
            <v>0.22720340731760777</v>
          </cell>
          <cell r="W188">
            <v>1721.1480000000001</v>
          </cell>
          <cell r="X188">
            <v>0.50868562916725779</v>
          </cell>
          <cell r="Y188">
            <v>0</v>
          </cell>
          <cell r="Z188">
            <v>0</v>
          </cell>
          <cell r="AA188">
            <v>1721.1480000000001</v>
          </cell>
          <cell r="AB188">
            <v>1722</v>
          </cell>
          <cell r="AC188">
            <v>1913</v>
          </cell>
          <cell r="AD188">
            <v>2019</v>
          </cell>
          <cell r="AE188">
            <v>2124.87</v>
          </cell>
          <cell r="AF188">
            <v>0.18999844696381415</v>
          </cell>
          <cell r="AG188">
            <v>4.7056996428016674E-2</v>
          </cell>
          <cell r="AH188">
            <v>2168</v>
          </cell>
          <cell r="AI188">
            <v>2210</v>
          </cell>
          <cell r="AJ188">
            <v>0.22119999999999992</v>
          </cell>
          <cell r="AK188">
            <v>2252.5</v>
          </cell>
          <cell r="AL188">
            <v>2295</v>
          </cell>
          <cell r="AM188">
            <v>0.2500444444444444</v>
          </cell>
          <cell r="AN188">
            <v>2617.6799999999998</v>
          </cell>
          <cell r="AO188">
            <v>2940.36</v>
          </cell>
          <cell r="AP188">
            <v>3263.04</v>
          </cell>
          <cell r="AQ188">
            <v>0</v>
          </cell>
          <cell r="AR188">
            <v>0</v>
          </cell>
          <cell r="AS188">
            <v>5509.88</v>
          </cell>
        </row>
        <row r="189">
          <cell r="B189" t="str">
            <v>AC</v>
          </cell>
          <cell r="C189" t="str">
            <v>DDP</v>
          </cell>
          <cell r="D189" t="str">
            <v>Oce</v>
          </cell>
          <cell r="E189" t="str">
            <v>08</v>
          </cell>
          <cell r="F189">
            <v>39924</v>
          </cell>
          <cell r="G189">
            <v>40935</v>
          </cell>
          <cell r="H189" t="str">
            <v>A119011</v>
          </cell>
          <cell r="I189" t="str">
            <v>3KMHA119011</v>
          </cell>
          <cell r="J189">
            <v>0</v>
          </cell>
          <cell r="K189" t="str">
            <v>Touch Screen</v>
          </cell>
          <cell r="L189">
            <v>4081</v>
          </cell>
          <cell r="M189">
            <v>1378</v>
          </cell>
          <cell r="N189">
            <v>1378</v>
          </cell>
          <cell r="O189">
            <v>0.36512616850417651</v>
          </cell>
          <cell r="P189">
            <v>2170.5100000000002</v>
          </cell>
          <cell r="Q189">
            <v>1418.14</v>
          </cell>
          <cell r="R189">
            <v>1531.59</v>
          </cell>
          <cell r="S189">
            <v>2553.54</v>
          </cell>
          <cell r="T189">
            <v>0.46035699460356994</v>
          </cell>
          <cell r="U189">
            <v>1977.461376</v>
          </cell>
          <cell r="V189">
            <v>0.30314694551080829</v>
          </cell>
          <cell r="W189">
            <v>2170.5100000000002</v>
          </cell>
          <cell r="X189">
            <v>0.85000039161321161</v>
          </cell>
          <cell r="Y189">
            <v>0</v>
          </cell>
          <cell r="Z189">
            <v>0</v>
          </cell>
          <cell r="AA189">
            <v>2170.5100000000002</v>
          </cell>
          <cell r="AB189">
            <v>2171</v>
          </cell>
          <cell r="AC189">
            <v>2647</v>
          </cell>
          <cell r="AD189">
            <v>2899</v>
          </cell>
          <cell r="AE189">
            <v>3151</v>
          </cell>
          <cell r="AF189">
            <v>0.31116788321167876</v>
          </cell>
          <cell r="AG189">
            <v>0.56267851475721997</v>
          </cell>
          <cell r="AH189">
            <v>3337</v>
          </cell>
          <cell r="AI189">
            <v>3523</v>
          </cell>
          <cell r="AJ189">
            <v>0.38390292364462097</v>
          </cell>
          <cell r="AK189">
            <v>3709</v>
          </cell>
          <cell r="AL189">
            <v>3895</v>
          </cell>
          <cell r="AM189">
            <v>0.44274454428754806</v>
          </cell>
          <cell r="AN189">
            <v>4081</v>
          </cell>
          <cell r="AO189">
            <v>0</v>
          </cell>
          <cell r="AP189">
            <v>0</v>
          </cell>
          <cell r="AQ189">
            <v>0</v>
          </cell>
          <cell r="AR189">
            <v>0</v>
          </cell>
          <cell r="AS189">
            <v>4081</v>
          </cell>
        </row>
        <row r="190">
          <cell r="B190" t="str">
            <v>AC</v>
          </cell>
          <cell r="C190" t="str">
            <v>IMP</v>
          </cell>
          <cell r="D190" t="str">
            <v>BT</v>
          </cell>
          <cell r="E190" t="str">
            <v>p3</v>
          </cell>
          <cell r="F190">
            <v>39924</v>
          </cell>
          <cell r="G190">
            <v>41557</v>
          </cell>
          <cell r="H190" t="str">
            <v>A11PWY1</v>
          </cell>
          <cell r="I190" t="str">
            <v>6KMFS526_N</v>
          </cell>
          <cell r="J190">
            <v>0</v>
          </cell>
          <cell r="K190" t="str">
            <v>FS-526 Finisher (100 sheet)</v>
          </cell>
          <cell r="L190">
            <v>3005.1000000000004</v>
          </cell>
          <cell r="M190">
            <v>1188</v>
          </cell>
          <cell r="N190">
            <v>1235.52</v>
          </cell>
          <cell r="O190">
            <v>-0.1764705882352941</v>
          </cell>
          <cell r="P190">
            <v>1050.192</v>
          </cell>
          <cell r="Q190">
            <v>1259.28</v>
          </cell>
          <cell r="R190">
            <v>1360.02</v>
          </cell>
          <cell r="S190">
            <v>1669.5</v>
          </cell>
          <cell r="T190">
            <v>0.25994609164420485</v>
          </cell>
          <cell r="U190">
            <v>1435.77</v>
          </cell>
          <cell r="V190">
            <v>0.13947219958628471</v>
          </cell>
          <cell r="W190">
            <v>1050.192</v>
          </cell>
          <cell r="X190">
            <v>0.62904582210242588</v>
          </cell>
          <cell r="Y190">
            <v>0</v>
          </cell>
          <cell r="Z190">
            <v>0</v>
          </cell>
          <cell r="AA190">
            <v>1050.192</v>
          </cell>
          <cell r="AB190">
            <v>1051</v>
          </cell>
          <cell r="AC190">
            <v>1167</v>
          </cell>
          <cell r="AD190">
            <v>1232</v>
          </cell>
          <cell r="AE190">
            <v>1296.53</v>
          </cell>
          <cell r="AF190">
            <v>0.18999791751829881</v>
          </cell>
          <cell r="AG190">
            <v>4.7056373550939813E-2</v>
          </cell>
          <cell r="AH190">
            <v>1323</v>
          </cell>
          <cell r="AI190">
            <v>1349</v>
          </cell>
          <cell r="AJ190">
            <v>0.22150333580429948</v>
          </cell>
          <cell r="AK190">
            <v>1375</v>
          </cell>
          <cell r="AL190">
            <v>1401</v>
          </cell>
          <cell r="AM190">
            <v>0.2503982869379015</v>
          </cell>
          <cell r="AN190">
            <v>1597.73</v>
          </cell>
          <cell r="AO190">
            <v>1794.46</v>
          </cell>
          <cell r="AP190">
            <v>1991.19</v>
          </cell>
          <cell r="AQ190">
            <v>0</v>
          </cell>
          <cell r="AR190">
            <v>0</v>
          </cell>
          <cell r="AS190">
            <v>3005.1000000000004</v>
          </cell>
        </row>
        <row r="191">
          <cell r="B191" t="str">
            <v>AC</v>
          </cell>
          <cell r="C191" t="str">
            <v>IMP</v>
          </cell>
          <cell r="D191" t="str">
            <v>BT</v>
          </cell>
          <cell r="E191" t="str">
            <v>p3</v>
          </cell>
          <cell r="F191">
            <v>39924</v>
          </cell>
          <cell r="G191">
            <v>41557</v>
          </cell>
          <cell r="H191" t="str">
            <v>A11RWY1</v>
          </cell>
          <cell r="I191" t="str">
            <v>6KMSD508_N</v>
          </cell>
          <cell r="J191">
            <v>0</v>
          </cell>
          <cell r="K191" t="str">
            <v>SD-508 Saddle Kit for FS-526</v>
          </cell>
          <cell r="L191">
            <v>1669.5</v>
          </cell>
          <cell r="M191">
            <v>688</v>
          </cell>
          <cell r="N191">
            <v>715.52</v>
          </cell>
          <cell r="O191">
            <v>-0.17647058823529407</v>
          </cell>
          <cell r="P191">
            <v>608.19200000000001</v>
          </cell>
          <cell r="Q191">
            <v>729.28</v>
          </cell>
          <cell r="R191">
            <v>787.62</v>
          </cell>
          <cell r="S191">
            <v>946.05000000000007</v>
          </cell>
          <cell r="T191">
            <v>0.24367633845991235</v>
          </cell>
          <cell r="U191">
            <v>813.60300000000007</v>
          </cell>
          <cell r="V191">
            <v>0.12055388193013064</v>
          </cell>
          <cell r="W191">
            <v>608.19200000000001</v>
          </cell>
          <cell r="X191">
            <v>0.64287511230907457</v>
          </cell>
          <cell r="Y191">
            <v>0</v>
          </cell>
          <cell r="Z191">
            <v>0</v>
          </cell>
          <cell r="AA191">
            <v>608.19200000000001</v>
          </cell>
          <cell r="AB191">
            <v>609</v>
          </cell>
          <cell r="AC191">
            <v>676</v>
          </cell>
          <cell r="AD191">
            <v>714</v>
          </cell>
          <cell r="AE191">
            <v>750.85</v>
          </cell>
          <cell r="AF191">
            <v>0.18999533861623494</v>
          </cell>
          <cell r="AG191">
            <v>4.7053339548511743E-2</v>
          </cell>
          <cell r="AH191">
            <v>766</v>
          </cell>
          <cell r="AI191">
            <v>781</v>
          </cell>
          <cell r="AJ191">
            <v>0.22126504481434059</v>
          </cell>
          <cell r="AK191">
            <v>796</v>
          </cell>
          <cell r="AL191">
            <v>811</v>
          </cell>
          <cell r="AM191">
            <v>0.25007151664611588</v>
          </cell>
          <cell r="AN191">
            <v>925.02</v>
          </cell>
          <cell r="AO191">
            <v>1039.04</v>
          </cell>
          <cell r="AP191">
            <v>1153.06</v>
          </cell>
          <cell r="AQ191">
            <v>0</v>
          </cell>
          <cell r="AR191">
            <v>0</v>
          </cell>
          <cell r="AS191">
            <v>1669.5</v>
          </cell>
        </row>
        <row r="192">
          <cell r="B192" t="str">
            <v>AC</v>
          </cell>
          <cell r="C192" t="str">
            <v>IMP</v>
          </cell>
          <cell r="D192" t="str">
            <v>BT</v>
          </cell>
          <cell r="E192" t="str">
            <v>p3</v>
          </cell>
          <cell r="F192">
            <v>39924</v>
          </cell>
          <cell r="G192">
            <v>41557</v>
          </cell>
          <cell r="H192" t="str">
            <v>A11TW11</v>
          </cell>
          <cell r="I192" t="str">
            <v>6KMPK516_N</v>
          </cell>
          <cell r="J192">
            <v>0</v>
          </cell>
          <cell r="K192" t="str">
            <v>PK-516 Punch Kit (2/3 Holes) for FS-526</v>
          </cell>
          <cell r="L192">
            <v>862.84</v>
          </cell>
          <cell r="M192">
            <v>295</v>
          </cell>
          <cell r="N192">
            <v>306.8</v>
          </cell>
          <cell r="O192">
            <v>-0.17647058823529402</v>
          </cell>
          <cell r="P192">
            <v>260.78000000000003</v>
          </cell>
          <cell r="Q192">
            <v>312.7</v>
          </cell>
          <cell r="R192">
            <v>337.72</v>
          </cell>
          <cell r="S192">
            <v>450.5</v>
          </cell>
          <cell r="T192">
            <v>0.31897891231964481</v>
          </cell>
          <cell r="U192">
            <v>348.86719999999997</v>
          </cell>
          <cell r="V192">
            <v>0.12058227314003712</v>
          </cell>
          <cell r="W192">
            <v>260.78000000000003</v>
          </cell>
          <cell r="X192">
            <v>0.57886792452830194</v>
          </cell>
          <cell r="Y192">
            <v>0</v>
          </cell>
          <cell r="Z192">
            <v>0</v>
          </cell>
          <cell r="AA192">
            <v>260.78000000000003</v>
          </cell>
          <cell r="AB192">
            <v>261</v>
          </cell>
          <cell r="AC192">
            <v>290</v>
          </cell>
          <cell r="AD192">
            <v>306</v>
          </cell>
          <cell r="AE192">
            <v>321.95</v>
          </cell>
          <cell r="AF192">
            <v>0.18999844696381413</v>
          </cell>
          <cell r="AG192">
            <v>4.7056996428016702E-2</v>
          </cell>
          <cell r="AH192">
            <v>329</v>
          </cell>
          <cell r="AI192">
            <v>335</v>
          </cell>
          <cell r="AJ192">
            <v>0.22155223880597005</v>
          </cell>
          <cell r="AK192">
            <v>341.5</v>
          </cell>
          <cell r="AL192">
            <v>348</v>
          </cell>
          <cell r="AM192">
            <v>0.25063218390804587</v>
          </cell>
          <cell r="AN192">
            <v>396.82</v>
          </cell>
          <cell r="AO192">
            <v>445.64</v>
          </cell>
          <cell r="AP192">
            <v>494.46</v>
          </cell>
          <cell r="AQ192">
            <v>0</v>
          </cell>
          <cell r="AR192">
            <v>0</v>
          </cell>
          <cell r="AS192">
            <v>862.84</v>
          </cell>
        </row>
        <row r="193">
          <cell r="B193" t="str">
            <v>AC</v>
          </cell>
          <cell r="C193" t="str">
            <v>IMP</v>
          </cell>
          <cell r="D193" t="str">
            <v>BT</v>
          </cell>
          <cell r="E193" t="str">
            <v>P3</v>
          </cell>
          <cell r="F193">
            <v>39924</v>
          </cell>
          <cell r="G193">
            <v>41548</v>
          </cell>
          <cell r="H193" t="str">
            <v>A120WY1</v>
          </cell>
          <cell r="I193" t="str">
            <v>3KMKUK202</v>
          </cell>
          <cell r="J193">
            <v>0</v>
          </cell>
          <cell r="K193" t="str">
            <v>UK-202 Upgrade Kit (for i-Option)</v>
          </cell>
          <cell r="L193">
            <v>311.64000000000004</v>
          </cell>
          <cell r="M193">
            <v>52</v>
          </cell>
          <cell r="N193">
            <v>54.08</v>
          </cell>
          <cell r="O193">
            <v>-0.17647058823529418</v>
          </cell>
          <cell r="P193">
            <v>45.967999999999996</v>
          </cell>
          <cell r="Q193">
            <v>55.12</v>
          </cell>
          <cell r="R193">
            <v>59.53</v>
          </cell>
          <cell r="S193">
            <v>166.95000000000002</v>
          </cell>
          <cell r="T193">
            <v>0.67607067984426483</v>
          </cell>
          <cell r="U193">
            <v>129.28608</v>
          </cell>
          <cell r="V193">
            <v>0.5817028407079865</v>
          </cell>
          <cell r="W193">
            <v>45.967999999999996</v>
          </cell>
          <cell r="X193">
            <v>0.2753399221323749</v>
          </cell>
          <cell r="Y193">
            <v>0</v>
          </cell>
          <cell r="Z193">
            <v>0</v>
          </cell>
          <cell r="AA193">
            <v>45.967999999999996</v>
          </cell>
          <cell r="AB193">
            <v>46</v>
          </cell>
          <cell r="AC193">
            <v>52</v>
          </cell>
          <cell r="AD193">
            <v>55</v>
          </cell>
          <cell r="AE193">
            <v>56.75</v>
          </cell>
          <cell r="AF193">
            <v>0.18999118942731283</v>
          </cell>
          <cell r="AG193">
            <v>4.7048458149779766E-2</v>
          </cell>
          <cell r="AH193">
            <v>59</v>
          </cell>
          <cell r="AI193">
            <v>60</v>
          </cell>
          <cell r="AJ193">
            <v>0.23386666666666672</v>
          </cell>
          <cell r="AK193">
            <v>61</v>
          </cell>
          <cell r="AL193">
            <v>62</v>
          </cell>
          <cell r="AM193">
            <v>0.25858064516129037</v>
          </cell>
          <cell r="AN193">
            <v>70.44</v>
          </cell>
          <cell r="AO193">
            <v>78.88</v>
          </cell>
          <cell r="AP193">
            <v>87.32</v>
          </cell>
          <cell r="AQ193">
            <v>0</v>
          </cell>
          <cell r="AR193">
            <v>0</v>
          </cell>
          <cell r="AS193">
            <v>311.64000000000004</v>
          </cell>
        </row>
        <row r="194">
          <cell r="B194" t="str">
            <v>MB</v>
          </cell>
          <cell r="C194" t="str">
            <v>IMP</v>
          </cell>
          <cell r="D194" t="str">
            <v>BT</v>
          </cell>
          <cell r="E194" t="str">
            <v>p3</v>
          </cell>
          <cell r="F194">
            <v>40361</v>
          </cell>
          <cell r="G194">
            <v>41677</v>
          </cell>
          <cell r="H194" t="str">
            <v>A121011</v>
          </cell>
          <cell r="I194">
            <v>0</v>
          </cell>
          <cell r="J194">
            <v>0</v>
          </cell>
          <cell r="K194" t="str">
            <v>bizhub C35 A4 MFP (print/scan/copy/fax, 31ppm, 120GB HDD, 1.5GB Memory)</v>
          </cell>
          <cell r="L194">
            <v>3638.96</v>
          </cell>
          <cell r="M194">
            <v>1261</v>
          </cell>
          <cell r="N194">
            <v>1311.44</v>
          </cell>
          <cell r="O194">
            <v>-0.17647058823529424</v>
          </cell>
          <cell r="P194">
            <v>1114.7239999999999</v>
          </cell>
          <cell r="Q194">
            <v>1336.66</v>
          </cell>
          <cell r="R194">
            <v>1443.59</v>
          </cell>
          <cell r="S194">
            <v>1976</v>
          </cell>
          <cell r="T194">
            <v>0.33631578947368418</v>
          </cell>
          <cell r="U194">
            <v>1383</v>
          </cell>
          <cell r="V194">
            <v>5.1742588575560335E-2</v>
          </cell>
          <cell r="W194">
            <v>1114.7239999999999</v>
          </cell>
          <cell r="X194">
            <v>0.56413157894736843</v>
          </cell>
          <cell r="Y194">
            <v>150</v>
          </cell>
          <cell r="Z194">
            <v>300</v>
          </cell>
          <cell r="AA194">
            <v>1114.7239999999999</v>
          </cell>
          <cell r="AB194">
            <v>1115</v>
          </cell>
          <cell r="AC194">
            <v>1239</v>
          </cell>
          <cell r="AD194">
            <v>1308</v>
          </cell>
          <cell r="AE194">
            <v>1376.2</v>
          </cell>
          <cell r="AF194">
            <v>0.18999854672286012</v>
          </cell>
          <cell r="AG194">
            <v>4.7057113791600047E-2</v>
          </cell>
          <cell r="AH194">
            <v>1405</v>
          </cell>
          <cell r="AI194">
            <v>1432</v>
          </cell>
          <cell r="AJ194">
            <v>0.22156145251396653</v>
          </cell>
          <cell r="AK194">
            <v>1459.5</v>
          </cell>
          <cell r="AL194">
            <v>1487</v>
          </cell>
          <cell r="AM194">
            <v>0.25035373234700742</v>
          </cell>
          <cell r="AN194">
            <v>1695.84</v>
          </cell>
          <cell r="AO194">
            <v>1904.68</v>
          </cell>
          <cell r="AP194">
            <v>2113.52</v>
          </cell>
          <cell r="AQ194">
            <v>0</v>
          </cell>
          <cell r="AR194">
            <v>250</v>
          </cell>
          <cell r="AS194">
            <v>3638.96</v>
          </cell>
        </row>
        <row r="195">
          <cell r="B195" t="str">
            <v>AC</v>
          </cell>
          <cell r="C195" t="str">
            <v>IMP</v>
          </cell>
          <cell r="D195" t="str">
            <v>BT</v>
          </cell>
          <cell r="E195" t="str">
            <v>P3</v>
          </cell>
          <cell r="F195">
            <v>39924</v>
          </cell>
          <cell r="G195">
            <v>40935</v>
          </cell>
          <cell r="H195" t="str">
            <v>A124WY1</v>
          </cell>
          <cell r="I195" t="str">
            <v>7KMDF620_N</v>
          </cell>
          <cell r="J195">
            <v>0</v>
          </cell>
          <cell r="K195" t="str">
            <v>DF-620 Reversing Automatic Document Feeder</v>
          </cell>
          <cell r="L195">
            <v>1419.3400000000001</v>
          </cell>
          <cell r="M195">
            <v>469</v>
          </cell>
          <cell r="N195">
            <v>487.76</v>
          </cell>
          <cell r="O195">
            <v>-0.17647058823529407</v>
          </cell>
          <cell r="P195">
            <v>414.596</v>
          </cell>
          <cell r="Q195">
            <v>497.14</v>
          </cell>
          <cell r="R195">
            <v>536.91</v>
          </cell>
          <cell r="S195">
            <v>791.92600000000004</v>
          </cell>
          <cell r="T195">
            <v>0.38408386642186271</v>
          </cell>
          <cell r="U195">
            <v>613.26749440000003</v>
          </cell>
          <cell r="V195">
            <v>0.20465375312740533</v>
          </cell>
          <cell r="W195">
            <v>414.596</v>
          </cell>
          <cell r="X195">
            <v>0.52352871354141672</v>
          </cell>
          <cell r="Y195">
            <v>0</v>
          </cell>
          <cell r="Z195">
            <v>0</v>
          </cell>
          <cell r="AA195">
            <v>414.596</v>
          </cell>
          <cell r="AB195">
            <v>415</v>
          </cell>
          <cell r="AC195">
            <v>461</v>
          </cell>
          <cell r="AD195">
            <v>487</v>
          </cell>
          <cell r="AE195">
            <v>511.85</v>
          </cell>
          <cell r="AF195">
            <v>0.19000488424343073</v>
          </cell>
          <cell r="AG195">
            <v>4.7064569698153813E-2</v>
          </cell>
          <cell r="AH195">
            <v>523</v>
          </cell>
          <cell r="AI195">
            <v>533</v>
          </cell>
          <cell r="AJ195">
            <v>0.22214634146341464</v>
          </cell>
          <cell r="AK195">
            <v>543</v>
          </cell>
          <cell r="AL195">
            <v>553</v>
          </cell>
          <cell r="AM195">
            <v>0.2502784810126582</v>
          </cell>
          <cell r="AN195">
            <v>630.69000000000005</v>
          </cell>
          <cell r="AO195">
            <v>708.38</v>
          </cell>
          <cell r="AP195">
            <v>786.07</v>
          </cell>
          <cell r="AQ195">
            <v>0</v>
          </cell>
          <cell r="AR195">
            <v>0</v>
          </cell>
          <cell r="AS195">
            <v>1419.3400000000001</v>
          </cell>
        </row>
        <row r="196">
          <cell r="B196" t="str">
            <v>AC</v>
          </cell>
          <cell r="C196" t="str">
            <v>DOM</v>
          </cell>
          <cell r="D196" t="str">
            <v>BT</v>
          </cell>
          <cell r="E196" t="str">
            <v>P3</v>
          </cell>
          <cell r="F196">
            <v>40056</v>
          </cell>
          <cell r="G196">
            <v>41166</v>
          </cell>
          <cell r="H196" t="str">
            <v>A127WY2</v>
          </cell>
          <cell r="I196" t="str">
            <v>4KMIC412_N</v>
          </cell>
          <cell r="J196">
            <v>0</v>
          </cell>
          <cell r="K196" t="str">
            <v>IC-412 EFI Image Controller</v>
          </cell>
          <cell r="L196">
            <v>4407.4800000000005</v>
          </cell>
          <cell r="M196">
            <v>2259</v>
          </cell>
          <cell r="N196">
            <v>2326.77</v>
          </cell>
          <cell r="O196">
            <v>-0.1764705882352941</v>
          </cell>
          <cell r="P196">
            <v>1977.7545</v>
          </cell>
          <cell r="Q196">
            <v>2394.54</v>
          </cell>
          <cell r="R196">
            <v>2586.1</v>
          </cell>
          <cell r="S196">
            <v>2726.8500000000004</v>
          </cell>
          <cell r="T196">
            <v>0.14671874140491789</v>
          </cell>
          <cell r="U196">
            <v>2345.0910000000003</v>
          </cell>
          <cell r="V196">
            <v>7.8124900057184839E-3</v>
          </cell>
          <cell r="W196">
            <v>1977.7545</v>
          </cell>
          <cell r="X196">
            <v>0.72528906980581975</v>
          </cell>
          <cell r="Y196">
            <v>0</v>
          </cell>
          <cell r="Z196">
            <v>0</v>
          </cell>
          <cell r="AA196">
            <v>1977.7545</v>
          </cell>
          <cell r="AB196">
            <v>1978</v>
          </cell>
          <cell r="AC196">
            <v>2198</v>
          </cell>
          <cell r="AD196">
            <v>2320</v>
          </cell>
          <cell r="AE196">
            <v>2441.67</v>
          </cell>
          <cell r="AF196">
            <v>0.18999926279964124</v>
          </cell>
          <cell r="AG196">
            <v>4.7057956234872071E-2</v>
          </cell>
          <cell r="AH196">
            <v>2491</v>
          </cell>
          <cell r="AI196">
            <v>2540</v>
          </cell>
          <cell r="AJ196">
            <v>0.22135649606299213</v>
          </cell>
          <cell r="AK196">
            <v>2589</v>
          </cell>
          <cell r="AL196">
            <v>2638</v>
          </cell>
          <cell r="AM196">
            <v>0.25028260045489009</v>
          </cell>
          <cell r="AN196">
            <v>3008.58</v>
          </cell>
          <cell r="AO196">
            <v>3379.16</v>
          </cell>
          <cell r="AP196">
            <v>3749.74</v>
          </cell>
          <cell r="AQ196">
            <v>0</v>
          </cell>
          <cell r="AR196">
            <v>223</v>
          </cell>
          <cell r="AS196">
            <v>4407.4800000000005</v>
          </cell>
        </row>
        <row r="197">
          <cell r="B197" t="str">
            <v>AC</v>
          </cell>
          <cell r="C197" t="str">
            <v>IMP</v>
          </cell>
          <cell r="D197" t="str">
            <v>BT</v>
          </cell>
          <cell r="E197" t="str">
            <v>08</v>
          </cell>
          <cell r="F197">
            <v>40322</v>
          </cell>
          <cell r="G197">
            <v>42034</v>
          </cell>
          <cell r="H197" t="str">
            <v>A128WY2</v>
          </cell>
          <cell r="I197" t="str">
            <v>3KMHOC509</v>
          </cell>
          <cell r="J197">
            <v>0</v>
          </cell>
          <cell r="K197" t="str">
            <v>OC-509 Original Cover</v>
          </cell>
          <cell r="L197">
            <v>150</v>
          </cell>
          <cell r="M197">
            <v>55</v>
          </cell>
          <cell r="N197">
            <v>57.2</v>
          </cell>
          <cell r="O197">
            <v>3.3783783783783779E-2</v>
          </cell>
          <cell r="P197">
            <v>59.2</v>
          </cell>
          <cell r="Q197">
            <v>58.3</v>
          </cell>
          <cell r="R197">
            <v>62.96</v>
          </cell>
          <cell r="S197">
            <v>74</v>
          </cell>
          <cell r="T197">
            <v>0.22702702702702698</v>
          </cell>
          <cell r="U197">
            <v>63.64</v>
          </cell>
          <cell r="V197">
            <v>0.1011942174732872</v>
          </cell>
          <cell r="W197">
            <v>59.2</v>
          </cell>
          <cell r="X197">
            <v>0.8</v>
          </cell>
          <cell r="Y197">
            <v>0</v>
          </cell>
          <cell r="Z197">
            <v>0</v>
          </cell>
          <cell r="AA197">
            <v>59.2</v>
          </cell>
          <cell r="AB197">
            <v>60</v>
          </cell>
          <cell r="AC197">
            <v>66</v>
          </cell>
          <cell r="AD197">
            <v>71</v>
          </cell>
          <cell r="AE197">
            <v>73.09</v>
          </cell>
          <cell r="AF197">
            <v>0.19003967711041181</v>
          </cell>
          <cell r="AG197">
            <v>0.21740320153235737</v>
          </cell>
          <cell r="AH197">
            <v>82</v>
          </cell>
          <cell r="AI197">
            <v>90</v>
          </cell>
          <cell r="AJ197">
            <v>0.34222222222222221</v>
          </cell>
          <cell r="AK197">
            <v>98</v>
          </cell>
          <cell r="AL197">
            <v>106</v>
          </cell>
          <cell r="AM197">
            <v>0.44150943396226411</v>
          </cell>
          <cell r="AN197">
            <v>117</v>
          </cell>
          <cell r="AO197">
            <v>128</v>
          </cell>
          <cell r="AP197">
            <v>139</v>
          </cell>
          <cell r="AQ197">
            <v>0</v>
          </cell>
          <cell r="AR197">
            <v>0</v>
          </cell>
          <cell r="AS197">
            <v>150</v>
          </cell>
        </row>
        <row r="198">
          <cell r="B198" t="str">
            <v>AC</v>
          </cell>
          <cell r="C198" t="str">
            <v>IMP</v>
          </cell>
          <cell r="D198" t="str">
            <v>BT</v>
          </cell>
          <cell r="E198" t="str">
            <v>08</v>
          </cell>
          <cell r="F198">
            <v>40322</v>
          </cell>
          <cell r="G198">
            <v>40935</v>
          </cell>
          <cell r="H198" t="str">
            <v>A143WY1</v>
          </cell>
          <cell r="I198" t="str">
            <v>n/a</v>
          </cell>
          <cell r="J198">
            <v>0</v>
          </cell>
          <cell r="K198" t="str">
            <v>DF-621 Document Feeder</v>
          </cell>
          <cell r="L198">
            <v>1419.3400000000001</v>
          </cell>
          <cell r="M198">
            <v>483</v>
          </cell>
          <cell r="N198">
            <v>502.32</v>
          </cell>
          <cell r="O198">
            <v>0.2070217535440281</v>
          </cell>
          <cell r="P198">
            <v>633.46</v>
          </cell>
          <cell r="Q198">
            <v>511.98</v>
          </cell>
          <cell r="R198">
            <v>552.94000000000005</v>
          </cell>
          <cell r="S198">
            <v>791.82</v>
          </cell>
          <cell r="T198">
            <v>0.36561339698416312</v>
          </cell>
          <cell r="U198">
            <v>613.18540800000005</v>
          </cell>
          <cell r="V198">
            <v>0.18080242379153297</v>
          </cell>
          <cell r="W198">
            <v>633.46</v>
          </cell>
          <cell r="X198">
            <v>0.8000050516531535</v>
          </cell>
          <cell r="Y198">
            <v>0</v>
          </cell>
          <cell r="Z198">
            <v>0</v>
          </cell>
          <cell r="AA198">
            <v>633.46</v>
          </cell>
          <cell r="AB198">
            <v>634</v>
          </cell>
          <cell r="AC198">
            <v>704</v>
          </cell>
          <cell r="AD198">
            <v>753</v>
          </cell>
          <cell r="AE198">
            <v>782.05</v>
          </cell>
          <cell r="AF198">
            <v>0.19000063934531031</v>
          </cell>
          <cell r="AG198">
            <v>0.35768812735758582</v>
          </cell>
          <cell r="AH198">
            <v>871</v>
          </cell>
          <cell r="AI198">
            <v>958</v>
          </cell>
          <cell r="AJ198">
            <v>0.33876826722338199</v>
          </cell>
          <cell r="AK198">
            <v>1045</v>
          </cell>
          <cell r="AL198">
            <v>1132</v>
          </cell>
          <cell r="AM198">
            <v>0.44040636042402825</v>
          </cell>
          <cell r="AN198">
            <v>1203.8399999999999</v>
          </cell>
          <cell r="AO198">
            <v>1275.68</v>
          </cell>
          <cell r="AP198">
            <v>1347.52</v>
          </cell>
          <cell r="AQ198">
            <v>0</v>
          </cell>
          <cell r="AR198">
            <v>0</v>
          </cell>
          <cell r="AS198">
            <v>1419.3400000000001</v>
          </cell>
        </row>
        <row r="199">
          <cell r="B199" t="str">
            <v>AC</v>
          </cell>
          <cell r="C199" t="str">
            <v>IMP</v>
          </cell>
          <cell r="D199" t="str">
            <v>BT</v>
          </cell>
          <cell r="E199" t="str">
            <v>08</v>
          </cell>
          <cell r="F199">
            <v>40038</v>
          </cell>
          <cell r="G199">
            <v>40935</v>
          </cell>
          <cell r="H199" t="str">
            <v>A15AWY1</v>
          </cell>
          <cell r="I199" t="str">
            <v>3KMHA15AWY1</v>
          </cell>
          <cell r="J199">
            <v>0</v>
          </cell>
          <cell r="K199" t="str">
            <v>HT-505 Dehumidifier/Heater for PFU</v>
          </cell>
          <cell r="L199">
            <v>2114.7000000000003</v>
          </cell>
          <cell r="M199">
            <v>420</v>
          </cell>
          <cell r="N199">
            <v>436.8</v>
          </cell>
          <cell r="O199">
            <v>0.31320754716981131</v>
          </cell>
          <cell r="P199">
            <v>636</v>
          </cell>
          <cell r="Q199">
            <v>445.2</v>
          </cell>
          <cell r="R199">
            <v>480.82</v>
          </cell>
          <cell r="S199">
            <v>795</v>
          </cell>
          <cell r="T199">
            <v>0.45056603773584902</v>
          </cell>
          <cell r="U199">
            <v>615.64800000000002</v>
          </cell>
          <cell r="V199">
            <v>0.29050366443162329</v>
          </cell>
          <cell r="W199">
            <v>636</v>
          </cell>
          <cell r="X199">
            <v>0.8</v>
          </cell>
          <cell r="Y199">
            <v>0</v>
          </cell>
          <cell r="Z199">
            <v>0</v>
          </cell>
          <cell r="AA199">
            <v>636</v>
          </cell>
          <cell r="AB199">
            <v>636</v>
          </cell>
          <cell r="AC199">
            <v>707</v>
          </cell>
          <cell r="AD199">
            <v>747</v>
          </cell>
          <cell r="AE199">
            <v>785.19</v>
          </cell>
          <cell r="AF199">
            <v>0.19000496695067443</v>
          </cell>
          <cell r="AG199">
            <v>0.4437015244717839</v>
          </cell>
          <cell r="AH199">
            <v>874</v>
          </cell>
          <cell r="AI199">
            <v>961</v>
          </cell>
          <cell r="AJ199">
            <v>0.33818938605619148</v>
          </cell>
          <cell r="AK199">
            <v>1048.5</v>
          </cell>
          <cell r="AL199">
            <v>1136</v>
          </cell>
          <cell r="AM199">
            <v>0.44014084507042256</v>
          </cell>
          <cell r="AN199">
            <v>1380.68</v>
          </cell>
          <cell r="AO199">
            <v>1625.36</v>
          </cell>
          <cell r="AP199">
            <v>1870.04</v>
          </cell>
          <cell r="AQ199">
            <v>0</v>
          </cell>
          <cell r="AR199">
            <v>0</v>
          </cell>
          <cell r="AS199">
            <v>2114.7000000000003</v>
          </cell>
        </row>
        <row r="200">
          <cell r="B200" t="str">
            <v>AC</v>
          </cell>
          <cell r="C200" t="str">
            <v>IMP</v>
          </cell>
          <cell r="D200" t="str">
            <v>BT</v>
          </cell>
          <cell r="E200" t="str">
            <v>08</v>
          </cell>
          <cell r="F200">
            <v>40038</v>
          </cell>
          <cell r="G200">
            <v>42307</v>
          </cell>
          <cell r="H200" t="str">
            <v>A15XW11</v>
          </cell>
          <cell r="I200" t="str">
            <v>6KMA15XW11_N</v>
          </cell>
          <cell r="J200">
            <v>0</v>
          </cell>
          <cell r="K200" t="str">
            <v>PB-503  Perfect Binder</v>
          </cell>
          <cell r="L200">
            <v>44838</v>
          </cell>
          <cell r="M200">
            <v>12329.1</v>
          </cell>
          <cell r="N200">
            <v>12822.264000000001</v>
          </cell>
          <cell r="O200">
            <v>0.33035454651804064</v>
          </cell>
          <cell r="P200">
            <v>19147.84</v>
          </cell>
          <cell r="Q200">
            <v>13068.85</v>
          </cell>
          <cell r="R200">
            <v>14114.36</v>
          </cell>
          <cell r="S200">
            <v>23934.800000000003</v>
          </cell>
          <cell r="T200">
            <v>0.46428363721443255</v>
          </cell>
          <cell r="U200">
            <v>18535.109120000001</v>
          </cell>
          <cell r="V200">
            <v>0.30821750673351306</v>
          </cell>
          <cell r="W200">
            <v>19147.84</v>
          </cell>
          <cell r="X200">
            <v>0.79999999999999993</v>
          </cell>
          <cell r="Y200">
            <v>0</v>
          </cell>
          <cell r="Z200">
            <v>300</v>
          </cell>
          <cell r="AA200">
            <v>19147.84</v>
          </cell>
          <cell r="AB200">
            <v>21276</v>
          </cell>
          <cell r="AC200">
            <v>21276</v>
          </cell>
          <cell r="AD200">
            <v>22458</v>
          </cell>
          <cell r="AE200">
            <v>23639.31</v>
          </cell>
          <cell r="AF200">
            <v>0.19000004653266112</v>
          </cell>
          <cell r="AG200">
            <v>0.45758721383999784</v>
          </cell>
          <cell r="AH200">
            <v>26279</v>
          </cell>
          <cell r="AI200">
            <v>28917</v>
          </cell>
          <cell r="AJ200">
            <v>0.33783449182141995</v>
          </cell>
          <cell r="AK200">
            <v>31555</v>
          </cell>
          <cell r="AL200">
            <v>34193</v>
          </cell>
          <cell r="AM200">
            <v>0.4400070189804931</v>
          </cell>
          <cell r="AN200">
            <v>36854.25</v>
          </cell>
          <cell r="AO200">
            <v>39515.5</v>
          </cell>
          <cell r="AP200">
            <v>42176.75</v>
          </cell>
          <cell r="AQ200">
            <v>0</v>
          </cell>
          <cell r="AR200">
            <v>0</v>
          </cell>
          <cell r="AS200">
            <v>44838</v>
          </cell>
        </row>
        <row r="201">
          <cell r="B201" t="str">
            <v>AC</v>
          </cell>
          <cell r="C201" t="str">
            <v>IMP</v>
          </cell>
          <cell r="D201" t="str">
            <v>BT</v>
          </cell>
          <cell r="E201" t="str">
            <v>P3</v>
          </cell>
          <cell r="F201">
            <v>40056</v>
          </cell>
          <cell r="G201">
            <v>41081</v>
          </cell>
          <cell r="H201" t="str">
            <v>A163WY1</v>
          </cell>
          <cell r="I201" t="str">
            <v>3KMHWT507</v>
          </cell>
          <cell r="J201">
            <v>0</v>
          </cell>
          <cell r="K201" t="str">
            <v>WT-507 Working Table (Side Panel Kit)</v>
          </cell>
          <cell r="L201">
            <v>1420.4</v>
          </cell>
          <cell r="M201">
            <v>515</v>
          </cell>
          <cell r="N201">
            <v>535.6</v>
          </cell>
          <cell r="O201">
            <v>-0.17647058823529418</v>
          </cell>
          <cell r="P201">
            <v>455.26</v>
          </cell>
          <cell r="Q201">
            <v>545.9</v>
          </cell>
          <cell r="R201">
            <v>589.57000000000005</v>
          </cell>
          <cell r="S201">
            <v>848</v>
          </cell>
          <cell r="T201">
            <v>0.36839622641509429</v>
          </cell>
          <cell r="U201">
            <v>656.69119999999998</v>
          </cell>
          <cell r="V201">
            <v>0.18439595353188828</v>
          </cell>
          <cell r="W201">
            <v>455.26</v>
          </cell>
          <cell r="X201">
            <v>0.53686320754716976</v>
          </cell>
          <cell r="Y201">
            <v>0</v>
          </cell>
          <cell r="Z201">
            <v>0</v>
          </cell>
          <cell r="AA201">
            <v>455.26</v>
          </cell>
          <cell r="AB201">
            <v>456</v>
          </cell>
          <cell r="AC201">
            <v>506</v>
          </cell>
          <cell r="AD201">
            <v>535</v>
          </cell>
          <cell r="AE201">
            <v>562.04999999999995</v>
          </cell>
          <cell r="AF201">
            <v>0.19000088960056929</v>
          </cell>
          <cell r="AG201">
            <v>4.7059870118316756E-2</v>
          </cell>
          <cell r="AH201">
            <v>575</v>
          </cell>
          <cell r="AI201">
            <v>586</v>
          </cell>
          <cell r="AJ201">
            <v>0.22310580204778158</v>
          </cell>
          <cell r="AK201">
            <v>597</v>
          </cell>
          <cell r="AL201">
            <v>608</v>
          </cell>
          <cell r="AM201">
            <v>0.25121710526315794</v>
          </cell>
          <cell r="AN201">
            <v>693.11</v>
          </cell>
          <cell r="AO201">
            <v>778.22</v>
          </cell>
          <cell r="AP201">
            <v>863.33</v>
          </cell>
          <cell r="AQ201">
            <v>0</v>
          </cell>
          <cell r="AR201">
            <v>0</v>
          </cell>
          <cell r="AS201">
            <v>1420.4</v>
          </cell>
        </row>
        <row r="202">
          <cell r="B202" t="str">
            <v>AC</v>
          </cell>
          <cell r="C202" t="str">
            <v>IMP</v>
          </cell>
          <cell r="D202" t="str">
            <v>BT</v>
          </cell>
          <cell r="E202" t="str">
            <v>08</v>
          </cell>
          <cell r="F202">
            <v>39924</v>
          </cell>
          <cell r="G202">
            <v>40935</v>
          </cell>
          <cell r="H202" t="str">
            <v>A165WY1</v>
          </cell>
          <cell r="I202" t="str">
            <v>3KMHKH101_</v>
          </cell>
          <cell r="J202">
            <v>0</v>
          </cell>
          <cell r="K202" t="str">
            <v>KH-101 Keyboard Holder (for External Keyboard)</v>
          </cell>
          <cell r="L202">
            <v>122.96000000000001</v>
          </cell>
          <cell r="M202">
            <v>45</v>
          </cell>
          <cell r="N202">
            <v>46.800000000000004</v>
          </cell>
          <cell r="O202">
            <v>0.19198895027624305</v>
          </cell>
          <cell r="P202">
            <v>57.92</v>
          </cell>
          <cell r="Q202">
            <v>47.7</v>
          </cell>
          <cell r="R202">
            <v>51.52</v>
          </cell>
          <cell r="S202">
            <v>72.397999999999996</v>
          </cell>
          <cell r="T202">
            <v>0.35357330312992064</v>
          </cell>
          <cell r="U202">
            <v>56.065011199999994</v>
          </cell>
          <cell r="V202">
            <v>0.16525478193429827</v>
          </cell>
          <cell r="W202">
            <v>57.92</v>
          </cell>
          <cell r="X202">
            <v>0.80002210005801266</v>
          </cell>
          <cell r="Y202">
            <v>0</v>
          </cell>
          <cell r="Z202">
            <v>0</v>
          </cell>
          <cell r="AA202">
            <v>57.92</v>
          </cell>
          <cell r="AB202">
            <v>58</v>
          </cell>
          <cell r="AC202">
            <v>65</v>
          </cell>
          <cell r="AD202">
            <v>69</v>
          </cell>
          <cell r="AE202">
            <v>71.510000000000005</v>
          </cell>
          <cell r="AF202">
            <v>0.19004335058033844</v>
          </cell>
          <cell r="AG202">
            <v>0.34554607747168226</v>
          </cell>
          <cell r="AH202">
            <v>80</v>
          </cell>
          <cell r="AI202">
            <v>88</v>
          </cell>
          <cell r="AJ202">
            <v>0.3418181818181818</v>
          </cell>
          <cell r="AK202">
            <v>96</v>
          </cell>
          <cell r="AL202">
            <v>104</v>
          </cell>
          <cell r="AM202">
            <v>0.44307692307692303</v>
          </cell>
          <cell r="AN202">
            <v>108.74</v>
          </cell>
          <cell r="AO202">
            <v>113.48</v>
          </cell>
          <cell r="AP202">
            <v>118.22</v>
          </cell>
          <cell r="AQ202">
            <v>0</v>
          </cell>
          <cell r="AR202">
            <v>0</v>
          </cell>
          <cell r="AS202">
            <v>122.96000000000001</v>
          </cell>
        </row>
        <row r="203">
          <cell r="B203" t="str">
            <v>AC</v>
          </cell>
          <cell r="C203" t="str">
            <v>IMP</v>
          </cell>
          <cell r="D203" t="str">
            <v>BT</v>
          </cell>
          <cell r="E203" t="str">
            <v>08</v>
          </cell>
          <cell r="F203">
            <v>40038</v>
          </cell>
          <cell r="G203">
            <v>40998</v>
          </cell>
          <cell r="H203" t="str">
            <v>A1AHWY1</v>
          </cell>
          <cell r="I203" t="str">
            <v>6KMA1AHWY1_N</v>
          </cell>
          <cell r="J203">
            <v>0</v>
          </cell>
          <cell r="K203" t="str">
            <v>LC-501  Additional Cart for LS-505</v>
          </cell>
          <cell r="L203">
            <v>890.40000000000009</v>
          </cell>
          <cell r="M203">
            <v>420</v>
          </cell>
          <cell r="N203">
            <v>436.8</v>
          </cell>
          <cell r="O203">
            <v>0.1220453449107573</v>
          </cell>
          <cell r="P203">
            <v>497.52</v>
          </cell>
          <cell r="Q203">
            <v>445.2</v>
          </cell>
          <cell r="R203">
            <v>480.82</v>
          </cell>
          <cell r="S203">
            <v>621.90200000000004</v>
          </cell>
          <cell r="T203">
            <v>0.29763853468874518</v>
          </cell>
          <cell r="U203">
            <v>481.60090880000001</v>
          </cell>
          <cell r="V203">
            <v>9.302496731501185E-2</v>
          </cell>
          <cell r="W203">
            <v>497.52</v>
          </cell>
          <cell r="X203">
            <v>0.79999742724737977</v>
          </cell>
          <cell r="Y203">
            <v>0</v>
          </cell>
          <cell r="Z203">
            <v>0</v>
          </cell>
          <cell r="AA203">
            <v>497.52</v>
          </cell>
          <cell r="AB203">
            <v>553</v>
          </cell>
          <cell r="AC203">
            <v>553</v>
          </cell>
          <cell r="AD203">
            <v>584</v>
          </cell>
          <cell r="AE203">
            <v>614.22</v>
          </cell>
          <cell r="AF203">
            <v>0.18999706945394165</v>
          </cell>
          <cell r="AG203">
            <v>0.28885415649115953</v>
          </cell>
          <cell r="AH203">
            <v>684</v>
          </cell>
          <cell r="AI203">
            <v>752</v>
          </cell>
          <cell r="AJ203">
            <v>0.33840425531914897</v>
          </cell>
          <cell r="AK203">
            <v>820.5</v>
          </cell>
          <cell r="AL203">
            <v>889</v>
          </cell>
          <cell r="AM203">
            <v>0.4403599550056243</v>
          </cell>
          <cell r="AN203">
            <v>889.35</v>
          </cell>
          <cell r="AO203">
            <v>889.7</v>
          </cell>
          <cell r="AP203">
            <v>890.05</v>
          </cell>
          <cell r="AQ203">
            <v>0</v>
          </cell>
          <cell r="AR203">
            <v>0</v>
          </cell>
          <cell r="AS203">
            <v>890.40000000000009</v>
          </cell>
        </row>
        <row r="204">
          <cell r="B204" t="str">
            <v>AC</v>
          </cell>
          <cell r="C204" t="str">
            <v>IMP</v>
          </cell>
          <cell r="D204" t="str">
            <v>BT</v>
          </cell>
          <cell r="E204" t="str">
            <v>P3</v>
          </cell>
          <cell r="F204">
            <v>40122</v>
          </cell>
          <cell r="G204">
            <v>41081</v>
          </cell>
          <cell r="H204" t="str">
            <v>A1AYWY1</v>
          </cell>
          <cell r="I204" t="str">
            <v>3KMKMK724</v>
          </cell>
          <cell r="J204">
            <v>0</v>
          </cell>
          <cell r="K204" t="str">
            <v>MK-724 Mount Kit</v>
          </cell>
          <cell r="L204">
            <v>1166</v>
          </cell>
          <cell r="M204">
            <v>352</v>
          </cell>
          <cell r="N204">
            <v>366.08000000000004</v>
          </cell>
          <cell r="O204">
            <v>-0.17647058823529421</v>
          </cell>
          <cell r="P204">
            <v>311.16800000000001</v>
          </cell>
          <cell r="Q204">
            <v>373.12</v>
          </cell>
          <cell r="R204">
            <v>402.97</v>
          </cell>
          <cell r="S204">
            <v>567.1</v>
          </cell>
          <cell r="T204">
            <v>0.35447011109151821</v>
          </cell>
          <cell r="U204">
            <v>439.16224</v>
          </cell>
          <cell r="V204">
            <v>0.16641285006652656</v>
          </cell>
          <cell r="W204">
            <v>311.16800000000001</v>
          </cell>
          <cell r="X204">
            <v>0.54870040557220945</v>
          </cell>
          <cell r="Y204">
            <v>0</v>
          </cell>
          <cell r="Z204">
            <v>0</v>
          </cell>
          <cell r="AA204">
            <v>311.16800000000001</v>
          </cell>
          <cell r="AB204">
            <v>312</v>
          </cell>
          <cell r="AC204">
            <v>346</v>
          </cell>
          <cell r="AD204">
            <v>366</v>
          </cell>
          <cell r="AE204">
            <v>384.16</v>
          </cell>
          <cell r="AF204">
            <v>0.19000416493127867</v>
          </cell>
          <cell r="AG204">
            <v>4.7063723448563057E-2</v>
          </cell>
          <cell r="AH204">
            <v>393</v>
          </cell>
          <cell r="AI204">
            <v>400</v>
          </cell>
          <cell r="AJ204">
            <v>0.22207999999999997</v>
          </cell>
          <cell r="AK204">
            <v>407.5</v>
          </cell>
          <cell r="AL204">
            <v>415</v>
          </cell>
          <cell r="AM204">
            <v>0.25019759036144579</v>
          </cell>
          <cell r="AN204">
            <v>473.32</v>
          </cell>
          <cell r="AO204">
            <v>531.64</v>
          </cell>
          <cell r="AP204">
            <v>589.96</v>
          </cell>
          <cell r="AQ204">
            <v>0</v>
          </cell>
          <cell r="AR204">
            <v>0</v>
          </cell>
          <cell r="AS204">
            <v>1166</v>
          </cell>
        </row>
        <row r="205">
          <cell r="B205" t="str">
            <v>MB</v>
          </cell>
          <cell r="C205" t="str">
            <v>IMP</v>
          </cell>
          <cell r="D205" t="str">
            <v>BT</v>
          </cell>
          <cell r="E205" t="str">
            <v>P3</v>
          </cell>
          <cell r="F205" t="str">
            <v>2/25/10</v>
          </cell>
          <cell r="G205">
            <v>40961</v>
          </cell>
          <cell r="H205" t="str">
            <v>A1DM011</v>
          </cell>
          <cell r="I205" t="str">
            <v xml:space="preserve"> </v>
          </cell>
          <cell r="J205">
            <v>0</v>
          </cell>
          <cell r="K205" t="str">
            <v>bizhub C652DS</v>
          </cell>
          <cell r="L205">
            <v>34268</v>
          </cell>
          <cell r="M205">
            <v>7265</v>
          </cell>
          <cell r="N205">
            <v>7555.6</v>
          </cell>
          <cell r="O205">
            <v>-0.17647058823529413</v>
          </cell>
          <cell r="P205">
            <v>6422.26</v>
          </cell>
          <cell r="Q205">
            <v>7700.9</v>
          </cell>
          <cell r="R205">
            <v>8316.9699999999993</v>
          </cell>
          <cell r="S205">
            <v>14820</v>
          </cell>
          <cell r="T205">
            <v>0.49017543859649121</v>
          </cell>
          <cell r="U205">
            <v>10374</v>
          </cell>
          <cell r="V205">
            <v>0.27167919799498741</v>
          </cell>
          <cell r="W205">
            <v>6422.26</v>
          </cell>
          <cell r="X205">
            <v>0.43335087719298249</v>
          </cell>
          <cell r="Y205">
            <v>250</v>
          </cell>
          <cell r="Z205">
            <v>300</v>
          </cell>
          <cell r="AA205">
            <v>6422.26</v>
          </cell>
          <cell r="AB205">
            <v>6423</v>
          </cell>
          <cell r="AC205">
            <v>7136</v>
          </cell>
          <cell r="AD205">
            <v>7533</v>
          </cell>
          <cell r="AE205">
            <v>7928.72</v>
          </cell>
          <cell r="AF205">
            <v>0.19000040359604073</v>
          </cell>
          <cell r="AG205">
            <v>4.7059298348283186E-2</v>
          </cell>
          <cell r="AH205">
            <v>8088</v>
          </cell>
          <cell r="AI205">
            <v>8247</v>
          </cell>
          <cell r="AJ205">
            <v>0.22126106462956224</v>
          </cell>
          <cell r="AK205">
            <v>8405.5</v>
          </cell>
          <cell r="AL205">
            <v>8564</v>
          </cell>
          <cell r="AM205">
            <v>0.25008640822045769</v>
          </cell>
          <cell r="AN205">
            <v>9767.93</v>
          </cell>
          <cell r="AO205">
            <v>10971.86</v>
          </cell>
          <cell r="AP205">
            <v>12175.79</v>
          </cell>
          <cell r="AQ205">
            <v>0</v>
          </cell>
          <cell r="AR205">
            <v>503</v>
          </cell>
          <cell r="AS205">
            <v>34268</v>
          </cell>
        </row>
        <row r="206">
          <cell r="B206" t="str">
            <v>MB</v>
          </cell>
          <cell r="C206" t="str">
            <v>IMP</v>
          </cell>
          <cell r="D206" t="str">
            <v>BT</v>
          </cell>
          <cell r="E206" t="str">
            <v>P3</v>
          </cell>
          <cell r="F206" t="str">
            <v>2/25/10</v>
          </cell>
          <cell r="G206">
            <v>41152</v>
          </cell>
          <cell r="H206" t="str">
            <v>A1DN011</v>
          </cell>
          <cell r="I206" t="str">
            <v xml:space="preserve"> </v>
          </cell>
          <cell r="J206">
            <v>0</v>
          </cell>
          <cell r="K206" t="str">
            <v>bizhub C552DS</v>
          </cell>
          <cell r="L206">
            <v>27762.799999999999</v>
          </cell>
          <cell r="M206">
            <v>5060</v>
          </cell>
          <cell r="N206">
            <v>5262.4000000000005</v>
          </cell>
          <cell r="O206">
            <v>-0.17647058823529424</v>
          </cell>
          <cell r="P206">
            <v>4473.04</v>
          </cell>
          <cell r="Q206">
            <v>5363.6</v>
          </cell>
          <cell r="R206">
            <v>5792.69</v>
          </cell>
          <cell r="S206">
            <v>12324</v>
          </cell>
          <cell r="T206">
            <v>0.57299578059071721</v>
          </cell>
          <cell r="U206">
            <v>8627</v>
          </cell>
          <cell r="V206">
            <v>0.39000811406050767</v>
          </cell>
          <cell r="W206">
            <v>4473.04</v>
          </cell>
          <cell r="X206">
            <v>0.36295358649789028</v>
          </cell>
          <cell r="Y206">
            <v>250</v>
          </cell>
          <cell r="Z206">
            <v>300</v>
          </cell>
          <cell r="AA206">
            <v>4473.04</v>
          </cell>
          <cell r="AB206">
            <v>4474</v>
          </cell>
          <cell r="AC206">
            <v>4971</v>
          </cell>
          <cell r="AD206">
            <v>5247</v>
          </cell>
          <cell r="AE206">
            <v>5522.27</v>
          </cell>
          <cell r="AF206">
            <v>0.18999976458956197</v>
          </cell>
          <cell r="AG206">
            <v>4.7058546575955151E-2</v>
          </cell>
          <cell r="AH206">
            <v>5634</v>
          </cell>
          <cell r="AI206">
            <v>5744</v>
          </cell>
          <cell r="AJ206">
            <v>0.2212674094707521</v>
          </cell>
          <cell r="AK206">
            <v>5854.5</v>
          </cell>
          <cell r="AL206">
            <v>5965</v>
          </cell>
          <cell r="AM206">
            <v>0.25011902766135791</v>
          </cell>
          <cell r="AN206">
            <v>6803.46</v>
          </cell>
          <cell r="AO206">
            <v>7641.92</v>
          </cell>
          <cell r="AP206">
            <v>8480.3799999999992</v>
          </cell>
          <cell r="AQ206">
            <v>0</v>
          </cell>
          <cell r="AR206">
            <v>503</v>
          </cell>
          <cell r="AS206">
            <v>27762.799999999999</v>
          </cell>
        </row>
        <row r="207">
          <cell r="B207" t="str">
            <v>MB</v>
          </cell>
          <cell r="C207" t="str">
            <v>IMP</v>
          </cell>
          <cell r="D207" t="str">
            <v>BT</v>
          </cell>
          <cell r="E207" t="str">
            <v>08</v>
          </cell>
          <cell r="F207">
            <v>40455</v>
          </cell>
          <cell r="G207">
            <v>41767</v>
          </cell>
          <cell r="H207" t="str">
            <v>A1DU011</v>
          </cell>
          <cell r="I207">
            <v>0</v>
          </cell>
          <cell r="J207">
            <v>0</v>
          </cell>
          <cell r="K207" t="str">
            <v>bizhub PRESS C7000</v>
          </cell>
          <cell r="L207">
            <v>65448</v>
          </cell>
          <cell r="M207">
            <v>12101.04</v>
          </cell>
          <cell r="N207">
            <v>12585.081600000001</v>
          </cell>
          <cell r="O207">
            <v>0.42946534653465346</v>
          </cell>
          <cell r="P207">
            <v>22058.400000000001</v>
          </cell>
          <cell r="Q207">
            <v>12827.1</v>
          </cell>
          <cell r="R207">
            <v>13853.27</v>
          </cell>
          <cell r="S207">
            <v>31512</v>
          </cell>
          <cell r="T207">
            <v>0.60062574257425738</v>
          </cell>
          <cell r="U207">
            <v>22058</v>
          </cell>
          <cell r="V207">
            <v>0.42945500045335022</v>
          </cell>
          <cell r="W207">
            <v>22058.400000000001</v>
          </cell>
          <cell r="X207">
            <v>0.70000000000000007</v>
          </cell>
          <cell r="Y207">
            <v>0</v>
          </cell>
          <cell r="Z207">
            <v>0</v>
          </cell>
          <cell r="AA207">
            <v>22058.400000000001</v>
          </cell>
          <cell r="AB207">
            <v>22059</v>
          </cell>
          <cell r="AC207">
            <v>26901</v>
          </cell>
          <cell r="AD207">
            <v>28725</v>
          </cell>
          <cell r="AE207">
            <v>29808.65</v>
          </cell>
          <cell r="AF207">
            <v>0.26000003354730922</v>
          </cell>
          <cell r="AG207">
            <v>0.57780437557554598</v>
          </cell>
          <cell r="AH207">
            <v>33936</v>
          </cell>
          <cell r="AI207">
            <v>40107</v>
          </cell>
          <cell r="AJ207">
            <v>0.45001121998653598</v>
          </cell>
          <cell r="AK207">
            <v>38031.72</v>
          </cell>
          <cell r="AL207">
            <v>49019</v>
          </cell>
          <cell r="AM207">
            <v>0.55000306003794441</v>
          </cell>
          <cell r="AN207">
            <v>53126.25</v>
          </cell>
          <cell r="AO207">
            <v>57233.5</v>
          </cell>
          <cell r="AP207">
            <v>61340.75</v>
          </cell>
          <cell r="AQ207">
            <v>0</v>
          </cell>
          <cell r="AR207">
            <v>0</v>
          </cell>
          <cell r="AS207">
            <v>65448</v>
          </cell>
        </row>
        <row r="208">
          <cell r="B208" t="str">
            <v>MB</v>
          </cell>
          <cell r="C208" t="str">
            <v>IMP</v>
          </cell>
          <cell r="D208" t="str">
            <v>BT</v>
          </cell>
          <cell r="E208" t="str">
            <v>08</v>
          </cell>
          <cell r="F208">
            <v>40455</v>
          </cell>
          <cell r="G208">
            <v>41767</v>
          </cell>
          <cell r="H208" t="str">
            <v>A1DU012</v>
          </cell>
          <cell r="I208">
            <v>0</v>
          </cell>
          <cell r="J208">
            <v>0</v>
          </cell>
          <cell r="K208" t="str">
            <v>bizhub PRESS C7000 GSA</v>
          </cell>
          <cell r="L208">
            <v>65448</v>
          </cell>
          <cell r="M208">
            <v>12101.04</v>
          </cell>
          <cell r="N208">
            <v>12585.081600000001</v>
          </cell>
          <cell r="O208">
            <v>0.42946534653465346</v>
          </cell>
          <cell r="P208">
            <v>22058.400000000001</v>
          </cell>
          <cell r="Q208">
            <v>12827.1</v>
          </cell>
          <cell r="R208">
            <v>13853.27</v>
          </cell>
          <cell r="S208">
            <v>31512</v>
          </cell>
          <cell r="T208">
            <v>0.60062574257425738</v>
          </cell>
          <cell r="U208">
            <v>22058</v>
          </cell>
          <cell r="V208">
            <v>0.42945500045335022</v>
          </cell>
          <cell r="W208">
            <v>22058.400000000001</v>
          </cell>
          <cell r="X208">
            <v>0.70000000000000007</v>
          </cell>
          <cell r="Y208">
            <v>0</v>
          </cell>
          <cell r="Z208">
            <v>0</v>
          </cell>
          <cell r="AA208">
            <v>22058.400000000001</v>
          </cell>
          <cell r="AB208">
            <v>22059</v>
          </cell>
          <cell r="AC208">
            <v>26901</v>
          </cell>
          <cell r="AD208">
            <v>28725</v>
          </cell>
          <cell r="AE208">
            <v>29808.65</v>
          </cell>
          <cell r="AF208">
            <v>0.26000003354730922</v>
          </cell>
          <cell r="AG208">
            <v>0.57780437557554598</v>
          </cell>
          <cell r="AH208">
            <v>33936</v>
          </cell>
          <cell r="AI208">
            <v>40107</v>
          </cell>
          <cell r="AJ208">
            <v>0.45001121998653598</v>
          </cell>
          <cell r="AK208">
            <v>38031.72</v>
          </cell>
          <cell r="AL208">
            <v>49019</v>
          </cell>
          <cell r="AM208">
            <v>0.55000306003794441</v>
          </cell>
          <cell r="AN208">
            <v>53126.25</v>
          </cell>
          <cell r="AO208">
            <v>57233.5</v>
          </cell>
          <cell r="AP208">
            <v>61340.75</v>
          </cell>
          <cell r="AQ208">
            <v>0</v>
          </cell>
          <cell r="AR208">
            <v>0</v>
          </cell>
          <cell r="AS208">
            <v>65448</v>
          </cell>
        </row>
        <row r="209">
          <cell r="B209" t="str">
            <v>MB</v>
          </cell>
          <cell r="C209" t="str">
            <v>IMP</v>
          </cell>
          <cell r="D209" t="str">
            <v>BT</v>
          </cell>
          <cell r="E209" t="str">
            <v>08</v>
          </cell>
          <cell r="F209">
            <v>40455</v>
          </cell>
          <cell r="G209">
            <v>41767</v>
          </cell>
          <cell r="H209" t="str">
            <v>A1DV011</v>
          </cell>
          <cell r="I209">
            <v>0</v>
          </cell>
          <cell r="J209">
            <v>0</v>
          </cell>
          <cell r="K209" t="str">
            <v>bizhub PRESS C6000</v>
          </cell>
          <cell r="L209">
            <v>50581.8</v>
          </cell>
          <cell r="M209">
            <v>10564.4</v>
          </cell>
          <cell r="N209">
            <v>10986.976000000001</v>
          </cell>
          <cell r="O209">
            <v>0.39009426997116725</v>
          </cell>
          <cell r="P209">
            <v>18014.22</v>
          </cell>
          <cell r="Q209">
            <v>11198.26</v>
          </cell>
          <cell r="R209">
            <v>12094.12</v>
          </cell>
          <cell r="S209">
            <v>25734.600000000002</v>
          </cell>
          <cell r="T209">
            <v>0.57306598897981709</v>
          </cell>
          <cell r="U209">
            <v>18014</v>
          </cell>
          <cell r="V209">
            <v>0.39008682136116352</v>
          </cell>
          <cell r="W209">
            <v>18014.22</v>
          </cell>
          <cell r="X209">
            <v>0.7</v>
          </cell>
          <cell r="Y209">
            <v>0</v>
          </cell>
          <cell r="Z209">
            <v>0</v>
          </cell>
          <cell r="AA209">
            <v>18014.22</v>
          </cell>
          <cell r="AB209">
            <v>18015</v>
          </cell>
          <cell r="AC209">
            <v>21969</v>
          </cell>
          <cell r="AD209">
            <v>23459</v>
          </cell>
          <cell r="AE209">
            <v>24343.54</v>
          </cell>
          <cell r="AF209">
            <v>0.25999998356853604</v>
          </cell>
          <cell r="AG209">
            <v>0.54866974975701976</v>
          </cell>
          <cell r="AH209">
            <v>27715</v>
          </cell>
          <cell r="AI209">
            <v>32754</v>
          </cell>
          <cell r="AJ209">
            <v>0.4500146546986627</v>
          </cell>
          <cell r="AK209">
            <v>31059</v>
          </cell>
          <cell r="AL209">
            <v>40032</v>
          </cell>
          <cell r="AM209">
            <v>0.55000449640287763</v>
          </cell>
          <cell r="AN209">
            <v>42669.45</v>
          </cell>
          <cell r="AO209">
            <v>45306.9</v>
          </cell>
          <cell r="AP209">
            <v>47944.35</v>
          </cell>
          <cell r="AQ209">
            <v>0</v>
          </cell>
          <cell r="AR209">
            <v>0</v>
          </cell>
          <cell r="AS209">
            <v>50581.8</v>
          </cell>
        </row>
        <row r="210">
          <cell r="B210" t="str">
            <v>MB</v>
          </cell>
          <cell r="C210" t="str">
            <v>IMP</v>
          </cell>
          <cell r="D210" t="str">
            <v>BT</v>
          </cell>
          <cell r="E210" t="str">
            <v>08</v>
          </cell>
          <cell r="F210">
            <v>40455</v>
          </cell>
          <cell r="G210">
            <v>41767</v>
          </cell>
          <cell r="H210" t="str">
            <v>A1DV012</v>
          </cell>
          <cell r="I210">
            <v>0</v>
          </cell>
          <cell r="J210">
            <v>0</v>
          </cell>
          <cell r="K210" t="str">
            <v>bizhub PRESS C6000 GSA</v>
          </cell>
          <cell r="L210">
            <v>50581.8</v>
          </cell>
          <cell r="M210">
            <v>10564.4</v>
          </cell>
          <cell r="N210">
            <v>10986.976000000001</v>
          </cell>
          <cell r="O210">
            <v>0.39009426997116725</v>
          </cell>
          <cell r="P210">
            <v>18014.22</v>
          </cell>
          <cell r="Q210">
            <v>11198.26</v>
          </cell>
          <cell r="R210">
            <v>12094.12</v>
          </cell>
          <cell r="S210">
            <v>25734.600000000002</v>
          </cell>
          <cell r="T210">
            <v>0.57306598897981709</v>
          </cell>
          <cell r="U210">
            <v>18014</v>
          </cell>
          <cell r="V210">
            <v>0.39008682136116352</v>
          </cell>
          <cell r="W210">
            <v>18014.22</v>
          </cell>
          <cell r="X210">
            <v>0.7</v>
          </cell>
          <cell r="Y210">
            <v>0</v>
          </cell>
          <cell r="Z210">
            <v>0</v>
          </cell>
          <cell r="AA210">
            <v>18014.22</v>
          </cell>
          <cell r="AB210">
            <v>18015</v>
          </cell>
          <cell r="AC210">
            <v>21969</v>
          </cell>
          <cell r="AD210">
            <v>23459</v>
          </cell>
          <cell r="AE210">
            <v>24343.54</v>
          </cell>
          <cell r="AF210">
            <v>0.25999998356853604</v>
          </cell>
          <cell r="AG210">
            <v>0.54866974975701976</v>
          </cell>
          <cell r="AH210">
            <v>27715</v>
          </cell>
          <cell r="AI210">
            <v>32754</v>
          </cell>
          <cell r="AJ210">
            <v>0.4500146546986627</v>
          </cell>
          <cell r="AK210">
            <v>31059</v>
          </cell>
          <cell r="AL210">
            <v>40032</v>
          </cell>
          <cell r="AM210">
            <v>0.55000449640287763</v>
          </cell>
          <cell r="AN210">
            <v>42669.45</v>
          </cell>
          <cell r="AO210">
            <v>45306.9</v>
          </cell>
          <cell r="AP210">
            <v>47944.35</v>
          </cell>
          <cell r="AQ210">
            <v>0</v>
          </cell>
          <cell r="AR210">
            <v>0</v>
          </cell>
          <cell r="AS210">
            <v>50581.8</v>
          </cell>
        </row>
        <row r="211">
          <cell r="B211" t="str">
            <v>MB</v>
          </cell>
          <cell r="C211" t="str">
            <v>IMP</v>
          </cell>
          <cell r="D211" t="str">
            <v>BT</v>
          </cell>
          <cell r="E211" t="str">
            <v>08</v>
          </cell>
          <cell r="F211">
            <v>40830</v>
          </cell>
          <cell r="G211">
            <v>42457</v>
          </cell>
          <cell r="H211" t="str">
            <v>A1DV013X001</v>
          </cell>
          <cell r="I211">
            <v>0</v>
          </cell>
          <cell r="J211">
            <v>0</v>
          </cell>
          <cell r="K211" t="str">
            <v>bizhub PRO C6000L IC-601 Package (Includes C6000L Base Engine, IC-601 Konica Minolta Image Controller, HD-514 Hard Disk Drive and PH-102 Preview Kit)</v>
          </cell>
          <cell r="L211">
            <v>51547.02</v>
          </cell>
          <cell r="M211">
            <v>14135.46</v>
          </cell>
          <cell r="N211">
            <v>14700.8784</v>
          </cell>
          <cell r="O211">
            <v>0.10612417929469516</v>
          </cell>
          <cell r="P211">
            <v>16446.22</v>
          </cell>
          <cell r="Q211">
            <v>14983.59</v>
          </cell>
          <cell r="R211">
            <v>16182.28</v>
          </cell>
          <cell r="S211">
            <v>23494.6</v>
          </cell>
          <cell r="T211">
            <v>0.37428692550628651</v>
          </cell>
          <cell r="U211">
            <v>16446</v>
          </cell>
          <cell r="V211">
            <v>0.10611222181685519</v>
          </cell>
          <cell r="W211">
            <v>16446.22</v>
          </cell>
          <cell r="X211">
            <v>0.70000000000000007</v>
          </cell>
          <cell r="Y211">
            <v>150</v>
          </cell>
          <cell r="Z211">
            <v>300</v>
          </cell>
          <cell r="AA211">
            <v>16446.22</v>
          </cell>
          <cell r="AB211">
            <v>21427</v>
          </cell>
          <cell r="AC211">
            <v>20057</v>
          </cell>
          <cell r="AD211">
            <v>22284</v>
          </cell>
          <cell r="AE211">
            <v>22224.62</v>
          </cell>
          <cell r="AF211">
            <v>0.25999994600582588</v>
          </cell>
          <cell r="AG211">
            <v>0.3385318444139877</v>
          </cell>
          <cell r="AH211">
            <v>23164</v>
          </cell>
          <cell r="AI211">
            <v>25698</v>
          </cell>
          <cell r="AJ211">
            <v>0.36001945676706354</v>
          </cell>
          <cell r="AK211">
            <v>28355.55</v>
          </cell>
          <cell r="AL211">
            <v>31997</v>
          </cell>
          <cell r="AM211">
            <v>0.48600743819733094</v>
          </cell>
          <cell r="AN211">
            <v>36884.51</v>
          </cell>
          <cell r="AO211">
            <v>41772.019999999997</v>
          </cell>
          <cell r="AP211">
            <v>46659.53</v>
          </cell>
          <cell r="AQ211">
            <v>0</v>
          </cell>
          <cell r="AR211">
            <v>0</v>
          </cell>
          <cell r="AS211">
            <v>51547.02</v>
          </cell>
        </row>
        <row r="212">
          <cell r="B212" t="str">
            <v>AC</v>
          </cell>
          <cell r="C212" t="str">
            <v>IMP</v>
          </cell>
          <cell r="D212" t="str">
            <v>BT</v>
          </cell>
          <cell r="E212" t="str">
            <v>p3</v>
          </cell>
          <cell r="F212" t="str">
            <v>2/25/10</v>
          </cell>
          <cell r="G212">
            <v>41557</v>
          </cell>
          <cell r="H212" t="str">
            <v>A1MUWY1</v>
          </cell>
          <cell r="I212" t="str">
            <v xml:space="preserve"> </v>
          </cell>
          <cell r="J212">
            <v>0</v>
          </cell>
          <cell r="K212" t="str">
            <v>SA-502 Scan Accelerator Kit</v>
          </cell>
          <cell r="L212">
            <v>445.20000000000005</v>
          </cell>
          <cell r="M212">
            <v>178</v>
          </cell>
          <cell r="N212">
            <v>185.12</v>
          </cell>
          <cell r="O212">
            <v>-0.17647058823529413</v>
          </cell>
          <cell r="P212">
            <v>157.352</v>
          </cell>
          <cell r="Q212">
            <v>188.68</v>
          </cell>
          <cell r="R212">
            <v>203.77</v>
          </cell>
          <cell r="S212">
            <v>267.12</v>
          </cell>
          <cell r="T212">
            <v>0.30697813716681643</v>
          </cell>
          <cell r="U212">
            <v>206.85772800000001</v>
          </cell>
          <cell r="V212">
            <v>0.10508540439929807</v>
          </cell>
          <cell r="W212">
            <v>157.352</v>
          </cell>
          <cell r="X212">
            <v>0.589068583408206</v>
          </cell>
          <cell r="Y212">
            <v>0</v>
          </cell>
          <cell r="Z212">
            <v>0</v>
          </cell>
          <cell r="AA212">
            <v>157.352</v>
          </cell>
          <cell r="AB212">
            <v>158</v>
          </cell>
          <cell r="AC212">
            <v>175</v>
          </cell>
          <cell r="AD212">
            <v>185</v>
          </cell>
          <cell r="AE212">
            <v>194.26</v>
          </cell>
          <cell r="AF212">
            <v>0.18999279316380102</v>
          </cell>
          <cell r="AG212">
            <v>4.7050344898589454E-2</v>
          </cell>
          <cell r="AH212">
            <v>199</v>
          </cell>
          <cell r="AI212">
            <v>203</v>
          </cell>
          <cell r="AJ212">
            <v>0.2248669950738916</v>
          </cell>
          <cell r="AK212">
            <v>206.5</v>
          </cell>
          <cell r="AL212">
            <v>210</v>
          </cell>
          <cell r="AM212">
            <v>0.25070476190476187</v>
          </cell>
          <cell r="AN212">
            <v>239.45</v>
          </cell>
          <cell r="AO212">
            <v>268.89999999999998</v>
          </cell>
          <cell r="AP212">
            <v>298.35000000000002</v>
          </cell>
          <cell r="AQ212">
            <v>0</v>
          </cell>
          <cell r="AR212">
            <v>0</v>
          </cell>
          <cell r="AS212">
            <v>445.20000000000005</v>
          </cell>
        </row>
        <row r="213">
          <cell r="B213" t="str">
            <v>MB</v>
          </cell>
          <cell r="C213" t="str">
            <v>IMP</v>
          </cell>
          <cell r="D213" t="str">
            <v>BT</v>
          </cell>
          <cell r="E213" t="str">
            <v>08</v>
          </cell>
          <cell r="F213">
            <v>40438</v>
          </cell>
          <cell r="G213">
            <v>41829</v>
          </cell>
          <cell r="H213" t="str">
            <v>A1RF011</v>
          </cell>
          <cell r="I213">
            <v>0</v>
          </cell>
          <cell r="J213">
            <v>0</v>
          </cell>
          <cell r="K213" t="str">
            <v>bizhub PRESS C8000</v>
          </cell>
          <cell r="L213">
            <v>110160</v>
          </cell>
          <cell r="M213">
            <v>25436.880000000001</v>
          </cell>
          <cell r="N213">
            <v>26454.355200000002</v>
          </cell>
          <cell r="O213">
            <v>2.4760185799601792E-2</v>
          </cell>
          <cell r="P213">
            <v>27126</v>
          </cell>
          <cell r="Q213">
            <v>26963.09</v>
          </cell>
          <cell r="R213">
            <v>29120.14</v>
          </cell>
          <cell r="S213">
            <v>60180</v>
          </cell>
          <cell r="T213">
            <v>0.56041284147557324</v>
          </cell>
          <cell r="U213">
            <v>42126</v>
          </cell>
          <cell r="V213">
            <v>0.37201834496510466</v>
          </cell>
          <cell r="W213">
            <v>27126</v>
          </cell>
          <cell r="X213">
            <v>0.45074775672981054</v>
          </cell>
          <cell r="Y213">
            <v>800</v>
          </cell>
          <cell r="Z213">
            <v>500</v>
          </cell>
          <cell r="AA213">
            <v>27126</v>
          </cell>
          <cell r="AB213">
            <v>33126</v>
          </cell>
          <cell r="AC213">
            <v>33081</v>
          </cell>
          <cell r="AD213">
            <v>54857</v>
          </cell>
          <cell r="AE213">
            <v>36656.76</v>
          </cell>
          <cell r="AF213">
            <v>0.26000006547223492</v>
          </cell>
          <cell r="AG213">
            <v>0.27832260134283554</v>
          </cell>
          <cell r="AH213">
            <v>64249</v>
          </cell>
          <cell r="AI213">
            <v>77112</v>
          </cell>
          <cell r="AJ213">
            <v>0.64822595704948649</v>
          </cell>
          <cell r="AK213">
            <v>46768.97</v>
          </cell>
          <cell r="AL213">
            <v>88127</v>
          </cell>
          <cell r="AM213">
            <v>0.69219421970565209</v>
          </cell>
          <cell r="AN213">
            <v>93635.25</v>
          </cell>
          <cell r="AO213">
            <v>99143.5</v>
          </cell>
          <cell r="AP213">
            <v>104651.75</v>
          </cell>
          <cell r="AQ213">
            <v>0</v>
          </cell>
          <cell r="AR213">
            <v>0</v>
          </cell>
          <cell r="AS213">
            <v>110160</v>
          </cell>
        </row>
        <row r="214">
          <cell r="B214" t="str">
            <v>MB</v>
          </cell>
          <cell r="C214" t="str">
            <v>IMP</v>
          </cell>
          <cell r="D214" t="str">
            <v>BT</v>
          </cell>
          <cell r="E214" t="str">
            <v>08</v>
          </cell>
          <cell r="F214">
            <v>40438</v>
          </cell>
          <cell r="G214">
            <v>41765</v>
          </cell>
          <cell r="H214" t="str">
            <v>A1RF012</v>
          </cell>
          <cell r="I214">
            <v>0</v>
          </cell>
          <cell r="J214">
            <v>0</v>
          </cell>
          <cell r="K214" t="str">
            <v>bizhub PRESS C8000 GSA Version</v>
          </cell>
          <cell r="L214">
            <v>110160</v>
          </cell>
          <cell r="M214">
            <v>25436.880000000001</v>
          </cell>
          <cell r="N214">
            <v>26454.355200000002</v>
          </cell>
          <cell r="O214">
            <v>0.37201834496510466</v>
          </cell>
          <cell r="P214">
            <v>42126</v>
          </cell>
          <cell r="Q214">
            <v>26963.09</v>
          </cell>
          <cell r="R214">
            <v>29120.14</v>
          </cell>
          <cell r="S214">
            <v>60180</v>
          </cell>
          <cell r="T214">
            <v>0.56041284147557324</v>
          </cell>
          <cell r="U214">
            <v>42126</v>
          </cell>
          <cell r="V214">
            <v>0.37201834496510466</v>
          </cell>
          <cell r="W214">
            <v>42126</v>
          </cell>
          <cell r="X214">
            <v>0.7</v>
          </cell>
          <cell r="Y214">
            <v>800</v>
          </cell>
          <cell r="Z214">
            <v>500</v>
          </cell>
          <cell r="AA214">
            <v>42126</v>
          </cell>
          <cell r="AB214">
            <v>42126</v>
          </cell>
          <cell r="AC214">
            <v>51374</v>
          </cell>
          <cell r="AD214">
            <v>54857</v>
          </cell>
          <cell r="AE214">
            <v>56927.03</v>
          </cell>
          <cell r="AF214">
            <v>0.26000003864596483</v>
          </cell>
          <cell r="AG214">
            <v>0.53529359954313438</v>
          </cell>
          <cell r="AH214">
            <v>64249.004400000005</v>
          </cell>
          <cell r="AI214">
            <v>88128</v>
          </cell>
          <cell r="AJ214">
            <v>0.5219907407407407</v>
          </cell>
          <cell r="AK214">
            <v>93636</v>
          </cell>
          <cell r="AL214">
            <v>99144</v>
          </cell>
          <cell r="AM214">
            <v>0.57510288065843618</v>
          </cell>
          <cell r="AN214">
            <v>101898</v>
          </cell>
          <cell r="AO214">
            <v>104652</v>
          </cell>
          <cell r="AP214">
            <v>107406</v>
          </cell>
          <cell r="AQ214">
            <v>0</v>
          </cell>
          <cell r="AR214">
            <v>0</v>
          </cell>
          <cell r="AS214">
            <v>110160</v>
          </cell>
        </row>
        <row r="215">
          <cell r="B215" t="str">
            <v>AC</v>
          </cell>
          <cell r="C215" t="str">
            <v>IMP</v>
          </cell>
          <cell r="D215" t="str">
            <v>BT</v>
          </cell>
          <cell r="E215" t="str">
            <v>08</v>
          </cell>
          <cell r="F215">
            <v>40438</v>
          </cell>
          <cell r="G215">
            <v>40998</v>
          </cell>
          <cell r="H215" t="str">
            <v>A1RGWY1</v>
          </cell>
          <cell r="I215">
            <v>0</v>
          </cell>
          <cell r="J215">
            <v>0</v>
          </cell>
          <cell r="K215" t="str">
            <v>PF-704 Vacuum Paper Feed Unit</v>
          </cell>
          <cell r="L215">
            <v>12720</v>
          </cell>
          <cell r="M215">
            <v>4120</v>
          </cell>
          <cell r="N215">
            <v>4284.8</v>
          </cell>
          <cell r="O215">
            <v>0.27816711590296495</v>
          </cell>
          <cell r="P215">
            <v>5936</v>
          </cell>
          <cell r="Q215">
            <v>4367.2</v>
          </cell>
          <cell r="R215">
            <v>4716.58</v>
          </cell>
          <cell r="S215">
            <v>7420</v>
          </cell>
          <cell r="T215">
            <v>0.42253369272237196</v>
          </cell>
          <cell r="U215">
            <v>5746.0479999999998</v>
          </cell>
          <cell r="V215">
            <v>0.25430487180058359</v>
          </cell>
          <cell r="W215">
            <v>5936</v>
          </cell>
          <cell r="X215">
            <v>0.8</v>
          </cell>
          <cell r="Y215">
            <v>800</v>
          </cell>
          <cell r="Z215">
            <v>500</v>
          </cell>
          <cell r="AA215">
            <v>5936</v>
          </cell>
          <cell r="AB215">
            <v>6596</v>
          </cell>
          <cell r="AC215">
            <v>6596</v>
          </cell>
          <cell r="AD215">
            <v>7053</v>
          </cell>
          <cell r="AE215">
            <v>7328.4</v>
          </cell>
          <cell r="AF215">
            <v>0.19000054582173459</v>
          </cell>
          <cell r="AG215">
            <v>0.41531575787347846</v>
          </cell>
          <cell r="AH215">
            <v>8146.3013999999994</v>
          </cell>
          <cell r="AI215">
            <v>10176</v>
          </cell>
          <cell r="AJ215">
            <v>0.41666666666666669</v>
          </cell>
          <cell r="AK215">
            <v>10812</v>
          </cell>
          <cell r="AL215">
            <v>11448</v>
          </cell>
          <cell r="AM215">
            <v>0.48148148148148145</v>
          </cell>
          <cell r="AN215">
            <v>11766</v>
          </cell>
          <cell r="AO215">
            <v>12084</v>
          </cell>
          <cell r="AP215">
            <v>12402</v>
          </cell>
          <cell r="AQ215">
            <v>0</v>
          </cell>
          <cell r="AR215">
            <v>0</v>
          </cell>
          <cell r="AS215">
            <v>12720</v>
          </cell>
        </row>
        <row r="216">
          <cell r="B216" t="str">
            <v>AC</v>
          </cell>
          <cell r="C216" t="str">
            <v>IMP</v>
          </cell>
          <cell r="D216" t="str">
            <v>BT</v>
          </cell>
          <cell r="E216" t="str">
            <v>08</v>
          </cell>
          <cell r="F216">
            <v>40438</v>
          </cell>
          <cell r="G216">
            <v>40998</v>
          </cell>
          <cell r="H216" t="str">
            <v>A1RHWY1</v>
          </cell>
          <cell r="I216">
            <v>0</v>
          </cell>
          <cell r="J216">
            <v>0</v>
          </cell>
          <cell r="K216" t="str">
            <v>PF-705 Vacuum Paper Feed Unit with Document Feeder</v>
          </cell>
          <cell r="L216">
            <v>18020</v>
          </cell>
          <cell r="M216">
            <v>5150</v>
          </cell>
          <cell r="N216">
            <v>5356</v>
          </cell>
          <cell r="O216">
            <v>0.33515392254220455</v>
          </cell>
          <cell r="P216">
            <v>8056</v>
          </cell>
          <cell r="Q216">
            <v>5459</v>
          </cell>
          <cell r="R216">
            <v>5895.72</v>
          </cell>
          <cell r="S216">
            <v>10070</v>
          </cell>
          <cell r="T216">
            <v>0.46812313803376365</v>
          </cell>
          <cell r="U216">
            <v>7798.2079999999996</v>
          </cell>
          <cell r="V216">
            <v>0.31317553981632701</v>
          </cell>
          <cell r="W216">
            <v>8056</v>
          </cell>
          <cell r="X216">
            <v>0.8</v>
          </cell>
          <cell r="Y216">
            <v>0</v>
          </cell>
          <cell r="Z216">
            <v>0</v>
          </cell>
          <cell r="AA216">
            <v>8056</v>
          </cell>
          <cell r="AB216">
            <v>8952</v>
          </cell>
          <cell r="AC216">
            <v>8952</v>
          </cell>
          <cell r="AD216">
            <v>9572</v>
          </cell>
          <cell r="AE216">
            <v>9945.68</v>
          </cell>
          <cell r="AF216">
            <v>0.19000008043693345</v>
          </cell>
          <cell r="AG216">
            <v>0.46147473073736539</v>
          </cell>
          <cell r="AH216">
            <v>11055.694</v>
          </cell>
          <cell r="AI216">
            <v>14416</v>
          </cell>
          <cell r="AJ216">
            <v>0.44117647058823528</v>
          </cell>
          <cell r="AK216">
            <v>15317</v>
          </cell>
          <cell r="AL216">
            <v>16218</v>
          </cell>
          <cell r="AM216">
            <v>0.50326797385620914</v>
          </cell>
          <cell r="AN216">
            <v>16668.5</v>
          </cell>
          <cell r="AO216">
            <v>17119</v>
          </cell>
          <cell r="AP216">
            <v>17569.5</v>
          </cell>
          <cell r="AQ216">
            <v>0</v>
          </cell>
          <cell r="AR216">
            <v>0</v>
          </cell>
          <cell r="AS216">
            <v>18020</v>
          </cell>
        </row>
        <row r="217">
          <cell r="B217" t="str">
            <v>AC</v>
          </cell>
          <cell r="C217" t="str">
            <v>IMP</v>
          </cell>
          <cell r="D217" t="str">
            <v>BT</v>
          </cell>
          <cell r="E217" t="str">
            <v>08</v>
          </cell>
          <cell r="F217">
            <v>40438</v>
          </cell>
          <cell r="G217">
            <v>40998</v>
          </cell>
          <cell r="H217" t="str">
            <v>A1RJW11</v>
          </cell>
          <cell r="I217">
            <v>0</v>
          </cell>
          <cell r="J217">
            <v>0</v>
          </cell>
          <cell r="K217" t="str">
            <v>EF-101 Second Fusing Unit (MANDATORY)</v>
          </cell>
          <cell r="L217">
            <v>12720</v>
          </cell>
          <cell r="M217">
            <v>3090</v>
          </cell>
          <cell r="N217">
            <v>3213.6</v>
          </cell>
          <cell r="O217">
            <v>0.39847259658580408</v>
          </cell>
          <cell r="P217">
            <v>5342.4</v>
          </cell>
          <cell r="Q217">
            <v>3275.4</v>
          </cell>
          <cell r="R217">
            <v>3537.43</v>
          </cell>
          <cell r="S217">
            <v>6678</v>
          </cell>
          <cell r="T217">
            <v>0.51877807726864333</v>
          </cell>
          <cell r="U217">
            <v>5171.4431999999997</v>
          </cell>
          <cell r="V217">
            <v>0.37858739316715301</v>
          </cell>
          <cell r="W217">
            <v>5342.4</v>
          </cell>
          <cell r="X217">
            <v>0.79999999999999993</v>
          </cell>
          <cell r="Y217">
            <v>0</v>
          </cell>
          <cell r="Z217">
            <v>0</v>
          </cell>
          <cell r="AA217">
            <v>5342.4</v>
          </cell>
          <cell r="AB217">
            <v>5936</v>
          </cell>
          <cell r="AC217">
            <v>5936</v>
          </cell>
          <cell r="AD217">
            <v>6348</v>
          </cell>
          <cell r="AE217">
            <v>6595.56</v>
          </cell>
          <cell r="AF217">
            <v>0.19000054582173473</v>
          </cell>
          <cell r="AG217">
            <v>0.5127631315612321</v>
          </cell>
          <cell r="AH217">
            <v>7331.6702000000005</v>
          </cell>
          <cell r="AI217">
            <v>10176</v>
          </cell>
          <cell r="AJ217">
            <v>0.47500000000000003</v>
          </cell>
          <cell r="AK217">
            <v>10812</v>
          </cell>
          <cell r="AL217">
            <v>11448</v>
          </cell>
          <cell r="AM217">
            <v>0.53333333333333333</v>
          </cell>
          <cell r="AN217">
            <v>11766</v>
          </cell>
          <cell r="AO217">
            <v>12084</v>
          </cell>
          <cell r="AP217">
            <v>12402</v>
          </cell>
          <cell r="AQ217">
            <v>0</v>
          </cell>
          <cell r="AR217">
            <v>0</v>
          </cell>
          <cell r="AS217">
            <v>12720</v>
          </cell>
        </row>
        <row r="218">
          <cell r="B218" t="str">
            <v>AC</v>
          </cell>
          <cell r="C218" t="str">
            <v>IMP</v>
          </cell>
          <cell r="D218" t="str">
            <v>BT</v>
          </cell>
          <cell r="E218" t="str">
            <v>08</v>
          </cell>
          <cell r="F218">
            <v>40438</v>
          </cell>
          <cell r="G218">
            <v>42307</v>
          </cell>
          <cell r="H218" t="str">
            <v>A1RKWY1</v>
          </cell>
          <cell r="I218">
            <v>0</v>
          </cell>
          <cell r="J218">
            <v>0</v>
          </cell>
          <cell r="K218" t="str">
            <v>HT-506 Heater Dehumidifier for PF-704/705/707/708</v>
          </cell>
          <cell r="L218">
            <v>2332</v>
          </cell>
          <cell r="M218">
            <v>593.1</v>
          </cell>
          <cell r="N218">
            <v>616.82400000000007</v>
          </cell>
          <cell r="O218">
            <v>0.39885389053485099</v>
          </cell>
          <cell r="P218">
            <v>1026.08</v>
          </cell>
          <cell r="Q218">
            <v>628.68999999999994</v>
          </cell>
          <cell r="R218">
            <v>678.99</v>
          </cell>
          <cell r="S218">
            <v>1282.6000000000001</v>
          </cell>
          <cell r="T218">
            <v>0.51908311242788086</v>
          </cell>
          <cell r="U218">
            <v>993.24544000000003</v>
          </cell>
          <cell r="V218">
            <v>0.37898129187484614</v>
          </cell>
          <cell r="W218">
            <v>1026.08</v>
          </cell>
          <cell r="X218">
            <v>0.79999999999999982</v>
          </cell>
          <cell r="Y218">
            <v>0</v>
          </cell>
          <cell r="Z218">
            <v>0</v>
          </cell>
          <cell r="AA218">
            <v>1026.08</v>
          </cell>
          <cell r="AB218">
            <v>1141</v>
          </cell>
          <cell r="AC218">
            <v>1141</v>
          </cell>
          <cell r="AD218">
            <v>1220</v>
          </cell>
          <cell r="AE218">
            <v>1266.77</v>
          </cell>
          <cell r="AF218">
            <v>0.19000292081435466</v>
          </cell>
          <cell r="AG218">
            <v>0.51307340716941507</v>
          </cell>
          <cell r="AH218">
            <v>1408.1464000000001</v>
          </cell>
          <cell r="AI218">
            <v>1865.6000000000001</v>
          </cell>
          <cell r="AJ218">
            <v>0.45000000000000007</v>
          </cell>
          <cell r="AK218">
            <v>1982.2</v>
          </cell>
          <cell r="AL218">
            <v>2098.8000000000002</v>
          </cell>
          <cell r="AM218">
            <v>0.51111111111111118</v>
          </cell>
          <cell r="AN218">
            <v>2157.1</v>
          </cell>
          <cell r="AO218">
            <v>2215.4</v>
          </cell>
          <cell r="AP218">
            <v>2273.6999999999998</v>
          </cell>
          <cell r="AQ218">
            <v>0</v>
          </cell>
          <cell r="AR218">
            <v>0</v>
          </cell>
          <cell r="AS218">
            <v>2332</v>
          </cell>
        </row>
        <row r="219">
          <cell r="B219" t="str">
            <v>AC</v>
          </cell>
          <cell r="C219" t="str">
            <v>IMP</v>
          </cell>
          <cell r="D219" t="str">
            <v>BT</v>
          </cell>
          <cell r="E219" t="str">
            <v>08</v>
          </cell>
          <cell r="F219">
            <v>40438</v>
          </cell>
          <cell r="G219">
            <v>40998</v>
          </cell>
          <cell r="H219" t="str">
            <v>A1RMWY1</v>
          </cell>
          <cell r="I219">
            <v>0</v>
          </cell>
          <cell r="J219">
            <v>0</v>
          </cell>
          <cell r="K219" t="str">
            <v>HD-514 HDD Kit (6x160GB) - Required with PF-705 and/or IC-601</v>
          </cell>
          <cell r="L219">
            <v>4240</v>
          </cell>
          <cell r="M219">
            <v>1200</v>
          </cell>
          <cell r="N219">
            <v>1248</v>
          </cell>
          <cell r="O219">
            <v>0.33104631217838759</v>
          </cell>
          <cell r="P219">
            <v>1865.6</v>
          </cell>
          <cell r="Q219">
            <v>1272</v>
          </cell>
          <cell r="R219">
            <v>1373.76</v>
          </cell>
          <cell r="S219">
            <v>2332</v>
          </cell>
          <cell r="T219">
            <v>0.46483704974271012</v>
          </cell>
          <cell r="U219">
            <v>1805.9007999999999</v>
          </cell>
          <cell r="V219">
            <v>0.30893214068015251</v>
          </cell>
          <cell r="W219">
            <v>1865.6</v>
          </cell>
          <cell r="X219">
            <v>0.79999999999999993</v>
          </cell>
          <cell r="Y219">
            <v>0</v>
          </cell>
          <cell r="Z219">
            <v>0</v>
          </cell>
          <cell r="AA219">
            <v>1865.6</v>
          </cell>
          <cell r="AB219">
            <v>2073</v>
          </cell>
          <cell r="AC219">
            <v>2073</v>
          </cell>
          <cell r="AD219">
            <v>2217</v>
          </cell>
          <cell r="AE219">
            <v>2303.21</v>
          </cell>
          <cell r="AF219">
            <v>0.19000004341766497</v>
          </cell>
          <cell r="AG219">
            <v>0.45814754190890106</v>
          </cell>
          <cell r="AH219">
            <v>2561</v>
          </cell>
          <cell r="AI219">
            <v>2818</v>
          </cell>
          <cell r="AJ219">
            <v>0.3379701916252662</v>
          </cell>
          <cell r="AK219">
            <v>3075</v>
          </cell>
          <cell r="AL219">
            <v>3332</v>
          </cell>
          <cell r="AM219">
            <v>0.44009603841536615</v>
          </cell>
          <cell r="AN219">
            <v>3559</v>
          </cell>
          <cell r="AO219">
            <v>3786</v>
          </cell>
          <cell r="AP219">
            <v>4013</v>
          </cell>
          <cell r="AQ219">
            <v>0</v>
          </cell>
          <cell r="AR219">
            <v>0</v>
          </cell>
          <cell r="AS219">
            <v>4240</v>
          </cell>
        </row>
        <row r="220">
          <cell r="B220" t="str">
            <v>AC</v>
          </cell>
          <cell r="C220" t="str">
            <v>IMP</v>
          </cell>
          <cell r="D220" t="str">
            <v>BT</v>
          </cell>
          <cell r="E220" t="str">
            <v>08</v>
          </cell>
          <cell r="F220">
            <v>40438</v>
          </cell>
          <cell r="G220">
            <v>40935</v>
          </cell>
          <cell r="H220" t="str">
            <v>A1TTW11</v>
          </cell>
          <cell r="I220">
            <v>0</v>
          </cell>
          <cell r="J220">
            <v>0</v>
          </cell>
          <cell r="K220" t="str">
            <v>RU-508 Relay/Buffer Pass Unit - MANDATORY</v>
          </cell>
          <cell r="L220">
            <v>8745</v>
          </cell>
          <cell r="M220">
            <v>2266</v>
          </cell>
          <cell r="N220">
            <v>2356.64</v>
          </cell>
          <cell r="O220">
            <v>0.39585726004922073</v>
          </cell>
          <cell r="P220">
            <v>3900.8</v>
          </cell>
          <cell r="Q220">
            <v>2401.96</v>
          </cell>
          <cell r="R220">
            <v>2594.12</v>
          </cell>
          <cell r="S220">
            <v>4876</v>
          </cell>
          <cell r="T220">
            <v>0.51668580803937658</v>
          </cell>
          <cell r="U220">
            <v>3775.9744000000001</v>
          </cell>
          <cell r="V220">
            <v>0.37588559922440157</v>
          </cell>
          <cell r="W220">
            <v>3900.8</v>
          </cell>
          <cell r="X220">
            <v>0.8</v>
          </cell>
          <cell r="Y220">
            <v>0</v>
          </cell>
          <cell r="Z220">
            <v>0</v>
          </cell>
          <cell r="AA220">
            <v>3900.8</v>
          </cell>
          <cell r="AB220">
            <v>3901</v>
          </cell>
          <cell r="AC220">
            <v>4335</v>
          </cell>
          <cell r="AD220">
            <v>4636</v>
          </cell>
          <cell r="AE220">
            <v>4815.8</v>
          </cell>
          <cell r="AF220">
            <v>0.1899995847003613</v>
          </cell>
          <cell r="AG220">
            <v>0.51064412973960716</v>
          </cell>
          <cell r="AH220">
            <v>5353.2862000000005</v>
          </cell>
          <cell r="AI220">
            <v>6996</v>
          </cell>
          <cell r="AJ220">
            <v>0.44242424242424239</v>
          </cell>
          <cell r="AK220">
            <v>7433.25</v>
          </cell>
          <cell r="AL220">
            <v>7870.5</v>
          </cell>
          <cell r="AM220">
            <v>0.50437710437710437</v>
          </cell>
          <cell r="AN220">
            <v>8089.13</v>
          </cell>
          <cell r="AO220">
            <v>8307.76</v>
          </cell>
          <cell r="AP220">
            <v>8526.39</v>
          </cell>
          <cell r="AQ220">
            <v>0</v>
          </cell>
          <cell r="AR220">
            <v>0</v>
          </cell>
          <cell r="AS220">
            <v>8745</v>
          </cell>
        </row>
        <row r="221">
          <cell r="B221" t="str">
            <v>AC</v>
          </cell>
          <cell r="C221" t="str">
            <v>IMP</v>
          </cell>
          <cell r="D221" t="str">
            <v>BT</v>
          </cell>
          <cell r="E221" t="str">
            <v>08</v>
          </cell>
          <cell r="F221">
            <v>40864</v>
          </cell>
          <cell r="G221">
            <v>40998</v>
          </cell>
          <cell r="H221" t="str">
            <v>A1TTW12</v>
          </cell>
          <cell r="I221">
            <v>0</v>
          </cell>
          <cell r="J221">
            <v>0</v>
          </cell>
          <cell r="K221" t="str">
            <v>RU-508 Relay/Buffer Pass Unit (MANDATORY)</v>
          </cell>
          <cell r="L221">
            <v>8745</v>
          </cell>
          <cell r="M221">
            <v>2266</v>
          </cell>
          <cell r="N221">
            <v>2356.64</v>
          </cell>
          <cell r="O221">
            <v>0.39585726004922073</v>
          </cell>
          <cell r="P221">
            <v>3900.8</v>
          </cell>
          <cell r="Q221">
            <v>2401.96</v>
          </cell>
          <cell r="R221">
            <v>2594.12</v>
          </cell>
          <cell r="S221">
            <v>4876</v>
          </cell>
          <cell r="T221">
            <v>0.51668580803937658</v>
          </cell>
          <cell r="U221">
            <v>3775.9744000000001</v>
          </cell>
          <cell r="V221">
            <v>0.37588559922440157</v>
          </cell>
          <cell r="W221">
            <v>3900.8</v>
          </cell>
          <cell r="X221">
            <v>0.8</v>
          </cell>
          <cell r="Y221">
            <v>0</v>
          </cell>
          <cell r="Z221">
            <v>0</v>
          </cell>
          <cell r="AA221">
            <v>3900.8</v>
          </cell>
          <cell r="AB221">
            <v>4335</v>
          </cell>
          <cell r="AC221">
            <v>4335</v>
          </cell>
          <cell r="AD221">
            <v>4636</v>
          </cell>
          <cell r="AE221">
            <v>4815.8</v>
          </cell>
          <cell r="AF221">
            <v>0.1899995847003613</v>
          </cell>
          <cell r="AG221">
            <v>0.51064412973960716</v>
          </cell>
          <cell r="AH221">
            <v>5050.2700000000004</v>
          </cell>
          <cell r="AI221">
            <v>6996</v>
          </cell>
          <cell r="AJ221">
            <v>0.44242424242424239</v>
          </cell>
          <cell r="AK221">
            <v>7433.25</v>
          </cell>
          <cell r="AL221">
            <v>7870.5</v>
          </cell>
          <cell r="AM221">
            <v>0.50437710437710437</v>
          </cell>
          <cell r="AN221">
            <v>8089.13</v>
          </cell>
          <cell r="AO221">
            <v>8307.76</v>
          </cell>
          <cell r="AP221">
            <v>8526.39</v>
          </cell>
          <cell r="AQ221">
            <v>0</v>
          </cell>
          <cell r="AR221">
            <v>0</v>
          </cell>
          <cell r="AS221">
            <v>8745</v>
          </cell>
        </row>
        <row r="222">
          <cell r="B222" t="str">
            <v>AC</v>
          </cell>
          <cell r="C222" t="str">
            <v>IMP</v>
          </cell>
          <cell r="D222" t="str">
            <v>BT</v>
          </cell>
          <cell r="E222" t="str">
            <v>08</v>
          </cell>
          <cell r="F222">
            <v>40438</v>
          </cell>
          <cell r="G222">
            <v>41828</v>
          </cell>
          <cell r="H222" t="str">
            <v>A1TUWY1</v>
          </cell>
          <cell r="I222">
            <v>0</v>
          </cell>
          <cell r="J222">
            <v>0</v>
          </cell>
          <cell r="K222" t="str">
            <v>HM-101 Humidification Unit for RU-508/509/511</v>
          </cell>
          <cell r="L222">
            <v>10600</v>
          </cell>
          <cell r="M222">
            <v>3090</v>
          </cell>
          <cell r="N222">
            <v>3213.6</v>
          </cell>
          <cell r="O222">
            <v>0.31097770154373933</v>
          </cell>
          <cell r="P222">
            <v>4664</v>
          </cell>
          <cell r="Q222">
            <v>3275.4</v>
          </cell>
          <cell r="R222">
            <v>3537.43</v>
          </cell>
          <cell r="S222">
            <v>5830</v>
          </cell>
          <cell r="T222">
            <v>0.44878216123499143</v>
          </cell>
          <cell r="U222">
            <v>4514.7519999999995</v>
          </cell>
          <cell r="V222">
            <v>0.28820010490055703</v>
          </cell>
          <cell r="W222">
            <v>4664</v>
          </cell>
          <cell r="X222">
            <v>0.8</v>
          </cell>
          <cell r="Y222">
            <v>0</v>
          </cell>
          <cell r="Z222">
            <v>0</v>
          </cell>
          <cell r="AA222">
            <v>4664</v>
          </cell>
          <cell r="AB222">
            <v>5183</v>
          </cell>
          <cell r="AC222">
            <v>5183</v>
          </cell>
          <cell r="AD222">
            <v>5542</v>
          </cell>
          <cell r="AE222">
            <v>5758.02</v>
          </cell>
          <cell r="AF222">
            <v>0.18999934005092034</v>
          </cell>
          <cell r="AG222">
            <v>0.4418914835307971</v>
          </cell>
          <cell r="AH222">
            <v>6400.6615999999995</v>
          </cell>
          <cell r="AI222">
            <v>8480</v>
          </cell>
          <cell r="AJ222">
            <v>0.45</v>
          </cell>
          <cell r="AK222">
            <v>9010</v>
          </cell>
          <cell r="AL222">
            <v>9540</v>
          </cell>
          <cell r="AM222">
            <v>0.51111111111111107</v>
          </cell>
          <cell r="AN222">
            <v>9805</v>
          </cell>
          <cell r="AO222">
            <v>10070</v>
          </cell>
          <cell r="AP222">
            <v>10335</v>
          </cell>
          <cell r="AQ222">
            <v>0</v>
          </cell>
          <cell r="AR222">
            <v>0</v>
          </cell>
          <cell r="AS222">
            <v>10600</v>
          </cell>
        </row>
        <row r="223">
          <cell r="B223" t="str">
            <v>AC</v>
          </cell>
          <cell r="C223" t="str">
            <v>IMP</v>
          </cell>
          <cell r="D223" t="str">
            <v>BT</v>
          </cell>
          <cell r="E223" t="str">
            <v>08</v>
          </cell>
          <cell r="F223">
            <v>40438</v>
          </cell>
          <cell r="G223">
            <v>40998</v>
          </cell>
          <cell r="H223" t="str">
            <v>A1TVWY1</v>
          </cell>
          <cell r="I223">
            <v>0</v>
          </cell>
          <cell r="J223">
            <v>0</v>
          </cell>
          <cell r="K223" t="str">
            <v>FS-612 Booklet Finisher</v>
          </cell>
          <cell r="L223">
            <v>5406</v>
          </cell>
          <cell r="M223">
            <v>1545</v>
          </cell>
          <cell r="N223">
            <v>1606.8</v>
          </cell>
          <cell r="O223">
            <v>0.17616899097621008</v>
          </cell>
          <cell r="P223">
            <v>1950.4</v>
          </cell>
          <cell r="Q223">
            <v>1637.7</v>
          </cell>
          <cell r="R223">
            <v>1768.72</v>
          </cell>
          <cell r="S223">
            <v>2438</v>
          </cell>
          <cell r="T223">
            <v>0.34093519278096801</v>
          </cell>
          <cell r="U223">
            <v>1887.9872</v>
          </cell>
          <cell r="V223">
            <v>0.14893490803327483</v>
          </cell>
          <cell r="W223">
            <v>1950.4</v>
          </cell>
          <cell r="X223">
            <v>0.8</v>
          </cell>
          <cell r="Y223">
            <v>0</v>
          </cell>
          <cell r="Z223">
            <v>0</v>
          </cell>
          <cell r="AA223">
            <v>1950.4</v>
          </cell>
          <cell r="AB223">
            <v>2168</v>
          </cell>
          <cell r="AC223">
            <v>2168</v>
          </cell>
          <cell r="AD223">
            <v>2318</v>
          </cell>
          <cell r="AE223">
            <v>2407.9</v>
          </cell>
          <cell r="AF223">
            <v>0.1899995847003613</v>
          </cell>
          <cell r="AG223">
            <v>0.33269654055400977</v>
          </cell>
          <cell r="AH223">
            <v>2677</v>
          </cell>
          <cell r="AI223">
            <v>2946</v>
          </cell>
          <cell r="AJ223">
            <v>0.33794976238968089</v>
          </cell>
          <cell r="AK223">
            <v>3214.5</v>
          </cell>
          <cell r="AL223">
            <v>3483</v>
          </cell>
          <cell r="AM223">
            <v>0.44002296870513924</v>
          </cell>
          <cell r="AN223">
            <v>3963.75</v>
          </cell>
          <cell r="AO223">
            <v>4444.5</v>
          </cell>
          <cell r="AP223">
            <v>4925.25</v>
          </cell>
          <cell r="AQ223">
            <v>0</v>
          </cell>
          <cell r="AR223">
            <v>0</v>
          </cell>
          <cell r="AS223">
            <v>5406</v>
          </cell>
        </row>
        <row r="224">
          <cell r="B224" t="str">
            <v>AC</v>
          </cell>
          <cell r="C224" t="str">
            <v>IMP</v>
          </cell>
          <cell r="D224" t="str">
            <v>BT</v>
          </cell>
          <cell r="E224" t="str">
            <v>08</v>
          </cell>
          <cell r="F224">
            <v>40455</v>
          </cell>
          <cell r="G224">
            <v>40935</v>
          </cell>
          <cell r="H224" t="str">
            <v>A1TWWY1</v>
          </cell>
          <cell r="I224">
            <v>0</v>
          </cell>
          <cell r="J224">
            <v>0</v>
          </cell>
          <cell r="K224" t="str">
            <v>DF-622 Document Feeder</v>
          </cell>
          <cell r="L224">
            <v>2003.4</v>
          </cell>
          <cell r="M224">
            <v>576</v>
          </cell>
          <cell r="N224">
            <v>599.04</v>
          </cell>
          <cell r="O224">
            <v>0.19523892687776245</v>
          </cell>
          <cell r="P224">
            <v>744.37</v>
          </cell>
          <cell r="Q224">
            <v>610.55999999999995</v>
          </cell>
          <cell r="R224">
            <v>659.4</v>
          </cell>
          <cell r="S224">
            <v>930.46799999999996</v>
          </cell>
          <cell r="T224">
            <v>0.35619494705889942</v>
          </cell>
          <cell r="U224">
            <v>720.55441919999998</v>
          </cell>
          <cell r="V224">
            <v>0.16864016923928127</v>
          </cell>
          <cell r="W224">
            <v>744.37</v>
          </cell>
          <cell r="X224">
            <v>0.79999527119686009</v>
          </cell>
          <cell r="Y224">
            <v>0</v>
          </cell>
          <cell r="Z224">
            <v>0</v>
          </cell>
          <cell r="AA224">
            <v>744.37</v>
          </cell>
          <cell r="AB224">
            <v>745</v>
          </cell>
          <cell r="AC224">
            <v>828</v>
          </cell>
          <cell r="AD224">
            <v>885</v>
          </cell>
          <cell r="AE224">
            <v>918.98</v>
          </cell>
          <cell r="AF224">
            <v>0.1900041350192605</v>
          </cell>
          <cell r="AG224">
            <v>0.34814685847352506</v>
          </cell>
          <cell r="AH224">
            <v>1022</v>
          </cell>
          <cell r="AI224">
            <v>1125</v>
          </cell>
          <cell r="AJ224">
            <v>0.33833777777777779</v>
          </cell>
          <cell r="AK224">
            <v>1227.5</v>
          </cell>
          <cell r="AL224">
            <v>1330</v>
          </cell>
          <cell r="AM224">
            <v>0.44032330827067667</v>
          </cell>
          <cell r="AN224">
            <v>1498.35</v>
          </cell>
          <cell r="AO224">
            <v>1666.7</v>
          </cell>
          <cell r="AP224">
            <v>1835.05</v>
          </cell>
          <cell r="AQ224">
            <v>0</v>
          </cell>
          <cell r="AR224">
            <v>0</v>
          </cell>
          <cell r="AS224">
            <v>2003.4</v>
          </cell>
        </row>
        <row r="225">
          <cell r="B225" t="str">
            <v>MB</v>
          </cell>
          <cell r="C225" t="str">
            <v>IMP</v>
          </cell>
          <cell r="D225" t="str">
            <v>BT</v>
          </cell>
          <cell r="E225" t="str">
            <v>p3</v>
          </cell>
          <cell r="F225">
            <v>40322</v>
          </cell>
          <cell r="G225">
            <v>41795</v>
          </cell>
          <cell r="H225" t="str">
            <v>A1UD011</v>
          </cell>
          <cell r="I225" t="str">
            <v>n/a</v>
          </cell>
          <cell r="J225">
            <v>0</v>
          </cell>
          <cell r="K225" t="str">
            <v>bizhub 423</v>
          </cell>
          <cell r="L225">
            <v>12016.08</v>
          </cell>
          <cell r="M225">
            <v>2990.96</v>
          </cell>
          <cell r="N225">
            <v>3110.5984000000003</v>
          </cell>
          <cell r="O225">
            <v>-0.17647058823529424</v>
          </cell>
          <cell r="P225">
            <v>2644.00864</v>
          </cell>
          <cell r="Q225">
            <v>3170.42</v>
          </cell>
          <cell r="R225">
            <v>3424.05</v>
          </cell>
          <cell r="S225">
            <v>5935.68</v>
          </cell>
          <cell r="T225">
            <v>0.47594910776861282</v>
          </cell>
          <cell r="U225">
            <v>4155</v>
          </cell>
          <cell r="V225">
            <v>0.25136019253910941</v>
          </cell>
          <cell r="W225">
            <v>2644.00864</v>
          </cell>
          <cell r="X225">
            <v>0.44544325839667903</v>
          </cell>
          <cell r="Y225">
            <v>150</v>
          </cell>
          <cell r="Z225">
            <v>300</v>
          </cell>
          <cell r="AA225">
            <v>2644.00864</v>
          </cell>
          <cell r="AB225">
            <v>2645</v>
          </cell>
          <cell r="AC225">
            <v>2938</v>
          </cell>
          <cell r="AD225">
            <v>3102</v>
          </cell>
          <cell r="AE225">
            <v>3264.21</v>
          </cell>
          <cell r="AF225">
            <v>0.19000044727514467</v>
          </cell>
          <cell r="AG225">
            <v>4.7059349735464238E-2</v>
          </cell>
          <cell r="AH225">
            <v>3331</v>
          </cell>
          <cell r="AI225">
            <v>3396</v>
          </cell>
          <cell r="AJ225">
            <v>0.22143444051825678</v>
          </cell>
          <cell r="AK225">
            <v>3461</v>
          </cell>
          <cell r="AL225">
            <v>3526</v>
          </cell>
          <cell r="AM225">
            <v>0.2501393533749291</v>
          </cell>
          <cell r="AN225">
            <v>4021.59</v>
          </cell>
          <cell r="AO225">
            <v>4517.18</v>
          </cell>
          <cell r="AP225">
            <v>5012.7700000000004</v>
          </cell>
          <cell r="AQ225">
            <v>0</v>
          </cell>
          <cell r="AR225">
            <v>295</v>
          </cell>
          <cell r="AS225">
            <v>12016.08</v>
          </cell>
        </row>
        <row r="226">
          <cell r="B226" t="str">
            <v>MB</v>
          </cell>
          <cell r="C226" t="str">
            <v>IMP</v>
          </cell>
          <cell r="D226" t="str">
            <v>BT</v>
          </cell>
          <cell r="E226" t="str">
            <v>08</v>
          </cell>
          <cell r="F226">
            <v>40322</v>
          </cell>
          <cell r="G226">
            <v>41795</v>
          </cell>
          <cell r="H226" t="str">
            <v>A1UD012</v>
          </cell>
          <cell r="I226" t="str">
            <v>n/a</v>
          </cell>
          <cell r="J226">
            <v>0</v>
          </cell>
          <cell r="K226" t="str">
            <v>bizhub 423 GSA</v>
          </cell>
          <cell r="L226">
            <v>12016.08</v>
          </cell>
          <cell r="M226">
            <v>2990.96</v>
          </cell>
          <cell r="N226">
            <v>3110.5984000000003</v>
          </cell>
          <cell r="O226">
            <v>0.25135658896071689</v>
          </cell>
          <cell r="P226">
            <v>4154.9799999999996</v>
          </cell>
          <cell r="Q226">
            <v>3170.42</v>
          </cell>
          <cell r="R226">
            <v>3424.05</v>
          </cell>
          <cell r="S226">
            <v>5935.68</v>
          </cell>
          <cell r="T226">
            <v>0.47594910776861282</v>
          </cell>
          <cell r="U226">
            <v>4155</v>
          </cell>
          <cell r="V226">
            <v>0.25136019253910941</v>
          </cell>
          <cell r="W226">
            <v>4154.9799999999996</v>
          </cell>
          <cell r="X226">
            <v>0.70000067389077569</v>
          </cell>
          <cell r="Y226">
            <v>150</v>
          </cell>
          <cell r="Z226">
            <v>300</v>
          </cell>
          <cell r="AA226">
            <v>4154.9799999999996</v>
          </cell>
          <cell r="AB226">
            <v>4155</v>
          </cell>
          <cell r="AC226">
            <v>5068</v>
          </cell>
          <cell r="AD226">
            <v>5412</v>
          </cell>
          <cell r="AE226">
            <v>5614.84</v>
          </cell>
          <cell r="AF226">
            <v>0.26000028495914407</v>
          </cell>
          <cell r="AG226">
            <v>0.44600408916371609</v>
          </cell>
          <cell r="AH226">
            <v>5853</v>
          </cell>
          <cell r="AI226">
            <v>6493</v>
          </cell>
          <cell r="AJ226">
            <v>0.36008316648698607</v>
          </cell>
          <cell r="AK226">
            <v>7163.76</v>
          </cell>
          <cell r="AL226">
            <v>8084</v>
          </cell>
          <cell r="AM226">
            <v>0.48602424542305794</v>
          </cell>
          <cell r="AN226">
            <v>9067.02</v>
          </cell>
          <cell r="AO226">
            <v>10050.040000000001</v>
          </cell>
          <cell r="AP226">
            <v>11033.06</v>
          </cell>
          <cell r="AQ226">
            <v>0</v>
          </cell>
          <cell r="AR226">
            <v>295</v>
          </cell>
          <cell r="AS226">
            <v>12016.08</v>
          </cell>
        </row>
        <row r="227">
          <cell r="B227" t="str">
            <v>MB</v>
          </cell>
          <cell r="C227" t="str">
            <v>IMP</v>
          </cell>
          <cell r="D227" t="str">
            <v>BT</v>
          </cell>
          <cell r="E227" t="str">
            <v>p3</v>
          </cell>
          <cell r="F227">
            <v>40322</v>
          </cell>
          <cell r="G227">
            <v>41795</v>
          </cell>
          <cell r="H227" t="str">
            <v>A1UE011</v>
          </cell>
          <cell r="I227" t="str">
            <v>n/a</v>
          </cell>
          <cell r="J227">
            <v>0</v>
          </cell>
          <cell r="K227" t="str">
            <v>bizhub 363</v>
          </cell>
          <cell r="L227">
            <v>10733.560000000001</v>
          </cell>
          <cell r="M227">
            <v>2406.88</v>
          </cell>
          <cell r="N227">
            <v>2503.1552000000001</v>
          </cell>
          <cell r="O227">
            <v>-0.17647058823529418</v>
          </cell>
          <cell r="P227">
            <v>2127.68192</v>
          </cell>
          <cell r="Q227">
            <v>2551.29</v>
          </cell>
          <cell r="R227">
            <v>2755.39</v>
          </cell>
          <cell r="S227">
            <v>5110.26</v>
          </cell>
          <cell r="T227">
            <v>0.51017067624739254</v>
          </cell>
          <cell r="U227">
            <v>3577</v>
          </cell>
          <cell r="V227">
            <v>0.30020821917808216</v>
          </cell>
          <cell r="W227">
            <v>2127.68192</v>
          </cell>
          <cell r="X227">
            <v>0.41635492518971634</v>
          </cell>
          <cell r="Y227">
            <v>150</v>
          </cell>
          <cell r="Z227">
            <v>300</v>
          </cell>
          <cell r="AA227">
            <v>2127.68192</v>
          </cell>
          <cell r="AB227">
            <v>2128</v>
          </cell>
          <cell r="AC227">
            <v>2365</v>
          </cell>
          <cell r="AD227">
            <v>2496</v>
          </cell>
          <cell r="AE227">
            <v>2626.77</v>
          </cell>
          <cell r="AF227">
            <v>0.19000067763831627</v>
          </cell>
          <cell r="AG227">
            <v>4.7059620750960242E-2</v>
          </cell>
          <cell r="AH227">
            <v>2680</v>
          </cell>
          <cell r="AI227">
            <v>2732</v>
          </cell>
          <cell r="AJ227">
            <v>0.22119988286969253</v>
          </cell>
          <cell r="AK227">
            <v>2784.5</v>
          </cell>
          <cell r="AL227">
            <v>2837</v>
          </cell>
          <cell r="AM227">
            <v>0.25002399718011986</v>
          </cell>
          <cell r="AN227">
            <v>3235.92</v>
          </cell>
          <cell r="AO227">
            <v>3634.84</v>
          </cell>
          <cell r="AP227">
            <v>4033.76</v>
          </cell>
          <cell r="AQ227">
            <v>0</v>
          </cell>
          <cell r="AR227">
            <v>295</v>
          </cell>
          <cell r="AS227">
            <v>10733.560000000001</v>
          </cell>
        </row>
        <row r="228">
          <cell r="B228" t="str">
            <v>MB</v>
          </cell>
          <cell r="C228" t="str">
            <v>IMP</v>
          </cell>
          <cell r="D228" t="str">
            <v>BT</v>
          </cell>
          <cell r="E228" t="str">
            <v>08</v>
          </cell>
          <cell r="F228">
            <v>40322</v>
          </cell>
          <cell r="G228">
            <v>41795</v>
          </cell>
          <cell r="H228" t="str">
            <v>A1UE012</v>
          </cell>
          <cell r="I228" t="str">
            <v>n/a</v>
          </cell>
          <cell r="J228">
            <v>0</v>
          </cell>
          <cell r="K228" t="str">
            <v>bizhub 363 GSA</v>
          </cell>
          <cell r="L228">
            <v>10733.560000000001</v>
          </cell>
          <cell r="M228">
            <v>2406.88</v>
          </cell>
          <cell r="N228">
            <v>2503.1552000000001</v>
          </cell>
          <cell r="O228">
            <v>0.30024343197714393</v>
          </cell>
          <cell r="P228">
            <v>3577.18</v>
          </cell>
          <cell r="Q228">
            <v>2551.29</v>
          </cell>
          <cell r="R228">
            <v>2755.39</v>
          </cell>
          <cell r="S228">
            <v>5110.26</v>
          </cell>
          <cell r="T228">
            <v>0.51017067624739254</v>
          </cell>
          <cell r="U228">
            <v>3577</v>
          </cell>
          <cell r="V228">
            <v>0.30020821917808216</v>
          </cell>
          <cell r="W228">
            <v>3577.18</v>
          </cell>
          <cell r="X228">
            <v>0.69999960863048061</v>
          </cell>
          <cell r="Y228">
            <v>150</v>
          </cell>
          <cell r="Z228">
            <v>300</v>
          </cell>
          <cell r="AA228">
            <v>3577.18</v>
          </cell>
          <cell r="AB228">
            <v>3578</v>
          </cell>
          <cell r="AC228">
            <v>4363</v>
          </cell>
          <cell r="AD228">
            <v>4659</v>
          </cell>
          <cell r="AE228">
            <v>4834.03</v>
          </cell>
          <cell r="AF228">
            <v>0.26000045510681563</v>
          </cell>
          <cell r="AG228">
            <v>0.48218045812706989</v>
          </cell>
          <cell r="AH228">
            <v>5039</v>
          </cell>
          <cell r="AI228">
            <v>5590</v>
          </cell>
          <cell r="AJ228">
            <v>0.36007513416815745</v>
          </cell>
          <cell r="AK228">
            <v>6167.55</v>
          </cell>
          <cell r="AL228">
            <v>6960</v>
          </cell>
          <cell r="AM228">
            <v>0.48603735632183909</v>
          </cell>
          <cell r="AN228">
            <v>7903.39</v>
          </cell>
          <cell r="AO228">
            <v>8846.7800000000007</v>
          </cell>
          <cell r="AP228">
            <v>9790.17</v>
          </cell>
          <cell r="AQ228">
            <v>0</v>
          </cell>
          <cell r="AR228">
            <v>295</v>
          </cell>
          <cell r="AS228">
            <v>10733.560000000001</v>
          </cell>
        </row>
        <row r="229">
          <cell r="B229" t="str">
            <v>MB</v>
          </cell>
          <cell r="C229" t="str">
            <v>IMP</v>
          </cell>
          <cell r="D229" t="str">
            <v>BT</v>
          </cell>
          <cell r="E229" t="str">
            <v>p3</v>
          </cell>
          <cell r="F229">
            <v>40322</v>
          </cell>
          <cell r="G229">
            <v>41795</v>
          </cell>
          <cell r="H229" t="str">
            <v>A1UF011</v>
          </cell>
          <cell r="I229" t="str">
            <v>n/a</v>
          </cell>
          <cell r="J229">
            <v>0</v>
          </cell>
          <cell r="K229" t="str">
            <v>bizhub 283</v>
          </cell>
          <cell r="L229">
            <v>7374.42</v>
          </cell>
          <cell r="M229">
            <v>1500.38</v>
          </cell>
          <cell r="N229">
            <v>1560.3952000000002</v>
          </cell>
          <cell r="O229">
            <v>-0.17647058823529424</v>
          </cell>
          <cell r="P229">
            <v>1326.33592</v>
          </cell>
          <cell r="Q229">
            <v>1590.4</v>
          </cell>
          <cell r="R229">
            <v>1717.63</v>
          </cell>
          <cell r="S229">
            <v>3481.04</v>
          </cell>
          <cell r="T229">
            <v>0.55174453611564356</v>
          </cell>
          <cell r="U229">
            <v>2437</v>
          </cell>
          <cell r="V229">
            <v>0.35970652441526463</v>
          </cell>
          <cell r="W229">
            <v>1326.33592</v>
          </cell>
          <cell r="X229">
            <v>0.38101714430170291</v>
          </cell>
          <cell r="Y229">
            <v>150</v>
          </cell>
          <cell r="Z229">
            <v>300</v>
          </cell>
          <cell r="AA229">
            <v>1326.33592</v>
          </cell>
          <cell r="AB229">
            <v>1327</v>
          </cell>
          <cell r="AC229">
            <v>1474</v>
          </cell>
          <cell r="AD229">
            <v>1556</v>
          </cell>
          <cell r="AE229">
            <v>1637.45</v>
          </cell>
          <cell r="AF229">
            <v>0.18999913279794806</v>
          </cell>
          <cell r="AG229">
            <v>4.705780329170349E-2</v>
          </cell>
          <cell r="AH229">
            <v>1671</v>
          </cell>
          <cell r="AI229">
            <v>1704</v>
          </cell>
          <cell r="AJ229">
            <v>0.22163384976525821</v>
          </cell>
          <cell r="AK229">
            <v>1736.5</v>
          </cell>
          <cell r="AL229">
            <v>1769</v>
          </cell>
          <cell r="AM229">
            <v>0.25023407574901074</v>
          </cell>
          <cell r="AN229">
            <v>2017.55</v>
          </cell>
          <cell r="AO229">
            <v>2266.1</v>
          </cell>
          <cell r="AP229">
            <v>2514.65</v>
          </cell>
          <cell r="AQ229">
            <v>0</v>
          </cell>
          <cell r="AR229">
            <v>295</v>
          </cell>
          <cell r="AS229">
            <v>7374.42</v>
          </cell>
        </row>
        <row r="230">
          <cell r="B230" t="str">
            <v>MB</v>
          </cell>
          <cell r="C230" t="str">
            <v>IMP</v>
          </cell>
          <cell r="D230" t="str">
            <v>BT</v>
          </cell>
          <cell r="E230" t="str">
            <v>08</v>
          </cell>
          <cell r="F230">
            <v>40322</v>
          </cell>
          <cell r="G230">
            <v>41795</v>
          </cell>
          <cell r="H230" t="str">
            <v>A1UF012</v>
          </cell>
          <cell r="I230" t="str">
            <v>n/a</v>
          </cell>
          <cell r="J230">
            <v>0</v>
          </cell>
          <cell r="K230" t="str">
            <v>bizhub 283 GSA</v>
          </cell>
          <cell r="L230">
            <v>7374.42</v>
          </cell>
          <cell r="M230">
            <v>1500.38</v>
          </cell>
          <cell r="N230">
            <v>1560.3952000000002</v>
          </cell>
          <cell r="O230">
            <v>0.3596355771874602</v>
          </cell>
          <cell r="P230">
            <v>2436.73</v>
          </cell>
          <cell r="Q230">
            <v>1590.4</v>
          </cell>
          <cell r="R230">
            <v>1717.63</v>
          </cell>
          <cell r="S230">
            <v>3481.04</v>
          </cell>
          <cell r="T230">
            <v>0.55174453611564356</v>
          </cell>
          <cell r="U230">
            <v>2437</v>
          </cell>
          <cell r="V230">
            <v>0.35970652441526463</v>
          </cell>
          <cell r="W230">
            <v>2436.73</v>
          </cell>
          <cell r="X230">
            <v>0.70000057454094178</v>
          </cell>
          <cell r="Y230">
            <v>150</v>
          </cell>
          <cell r="Z230">
            <v>300</v>
          </cell>
          <cell r="AA230">
            <v>2436.73</v>
          </cell>
          <cell r="AB230">
            <v>2437</v>
          </cell>
          <cell r="AC230">
            <v>2972</v>
          </cell>
          <cell r="AD230">
            <v>3174</v>
          </cell>
          <cell r="AE230">
            <v>3292.88</v>
          </cell>
          <cell r="AF230">
            <v>0.26000036442263308</v>
          </cell>
          <cell r="AG230">
            <v>0.52613056048200968</v>
          </cell>
          <cell r="AH230">
            <v>3433</v>
          </cell>
          <cell r="AI230">
            <v>3808</v>
          </cell>
          <cell r="AJ230">
            <v>0.36010241596638654</v>
          </cell>
          <cell r="AK230">
            <v>4201.26</v>
          </cell>
          <cell r="AL230">
            <v>4741</v>
          </cell>
          <cell r="AM230">
            <v>0.48603037333895804</v>
          </cell>
          <cell r="AN230">
            <v>5399.36</v>
          </cell>
          <cell r="AO230">
            <v>6057.72</v>
          </cell>
          <cell r="AP230">
            <v>6716.08</v>
          </cell>
          <cell r="AQ230">
            <v>0</v>
          </cell>
          <cell r="AR230">
            <v>295</v>
          </cell>
          <cell r="AS230">
            <v>7374.42</v>
          </cell>
        </row>
        <row r="231">
          <cell r="B231" t="str">
            <v>MB</v>
          </cell>
          <cell r="C231" t="str">
            <v>IMP</v>
          </cell>
          <cell r="D231" t="str">
            <v>BT</v>
          </cell>
          <cell r="E231" t="str">
            <v>08</v>
          </cell>
          <cell r="F231">
            <v>40322</v>
          </cell>
          <cell r="G231">
            <v>41795</v>
          </cell>
          <cell r="H231" t="str">
            <v>A1UG011</v>
          </cell>
          <cell r="I231" t="str">
            <v>n/a</v>
          </cell>
          <cell r="J231">
            <v>0</v>
          </cell>
          <cell r="K231" t="str">
            <v>bizhub 223</v>
          </cell>
          <cell r="L231">
            <v>5872.14</v>
          </cell>
          <cell r="M231">
            <v>1332.8</v>
          </cell>
          <cell r="N231">
            <v>1386.1120000000001</v>
          </cell>
          <cell r="O231">
            <v>0.28888888888888886</v>
          </cell>
          <cell r="P231">
            <v>1949.22</v>
          </cell>
          <cell r="Q231">
            <v>1412.77</v>
          </cell>
          <cell r="R231">
            <v>1525.79</v>
          </cell>
          <cell r="S231">
            <v>2784.6</v>
          </cell>
          <cell r="T231">
            <v>0.50222222222222213</v>
          </cell>
          <cell r="U231">
            <v>1949</v>
          </cell>
          <cell r="V231">
            <v>0.2888086198050282</v>
          </cell>
          <cell r="W231">
            <v>1949.22</v>
          </cell>
          <cell r="X231">
            <v>0.70000000000000007</v>
          </cell>
          <cell r="Y231">
            <v>150</v>
          </cell>
          <cell r="Z231">
            <v>300</v>
          </cell>
          <cell r="AA231">
            <v>1949.22</v>
          </cell>
          <cell r="AB231">
            <v>1950</v>
          </cell>
          <cell r="AC231">
            <v>2378</v>
          </cell>
          <cell r="AD231">
            <v>2539</v>
          </cell>
          <cell r="AE231">
            <v>2634.08</v>
          </cell>
          <cell r="AF231">
            <v>0.25999969628864722</v>
          </cell>
          <cell r="AG231">
            <v>0.47377756180526026</v>
          </cell>
          <cell r="AH231">
            <v>2746</v>
          </cell>
          <cell r="AI231">
            <v>3046</v>
          </cell>
          <cell r="AJ231">
            <v>0.36007222586999343</v>
          </cell>
          <cell r="AK231">
            <v>3360.72</v>
          </cell>
          <cell r="AL231">
            <v>3793</v>
          </cell>
          <cell r="AM231">
            <v>0.48610071183759557</v>
          </cell>
          <cell r="AN231">
            <v>4312.79</v>
          </cell>
          <cell r="AO231">
            <v>4832.58</v>
          </cell>
          <cell r="AP231">
            <v>5352.37</v>
          </cell>
          <cell r="AQ231">
            <v>0</v>
          </cell>
          <cell r="AR231">
            <v>295</v>
          </cell>
          <cell r="AS231">
            <v>5872.14</v>
          </cell>
        </row>
        <row r="232">
          <cell r="B232" t="str">
            <v>AC</v>
          </cell>
          <cell r="C232" t="str">
            <v>IMP</v>
          </cell>
          <cell r="D232" t="str">
            <v>BT</v>
          </cell>
          <cell r="E232" t="str">
            <v>08</v>
          </cell>
          <cell r="F232">
            <v>40322</v>
          </cell>
          <cell r="G232">
            <v>40935</v>
          </cell>
          <cell r="H232" t="str">
            <v>A1V4W13</v>
          </cell>
          <cell r="I232" t="str">
            <v>n/a</v>
          </cell>
          <cell r="J232">
            <v>0</v>
          </cell>
          <cell r="K232" t="str">
            <v>PC-409 Large Capacity Cabinet (1 x 2,500)</v>
          </cell>
          <cell r="L232">
            <v>1402.38</v>
          </cell>
          <cell r="M232">
            <v>420</v>
          </cell>
          <cell r="N232">
            <v>436.8</v>
          </cell>
          <cell r="O232">
            <v>0.30109763512432397</v>
          </cell>
          <cell r="P232">
            <v>624.98</v>
          </cell>
          <cell r="Q232">
            <v>445.2</v>
          </cell>
          <cell r="R232">
            <v>480.82</v>
          </cell>
          <cell r="S232">
            <v>781.22</v>
          </cell>
          <cell r="T232">
            <v>0.44087452958193596</v>
          </cell>
          <cell r="U232">
            <v>604.97676799999999</v>
          </cell>
          <cell r="V232">
            <v>0.27798880369568174</v>
          </cell>
          <cell r="W232">
            <v>624.98</v>
          </cell>
          <cell r="X232">
            <v>0.80000512019661552</v>
          </cell>
          <cell r="Y232">
            <v>150</v>
          </cell>
          <cell r="Z232">
            <v>300</v>
          </cell>
          <cell r="AA232">
            <v>624.98</v>
          </cell>
          <cell r="AB232">
            <v>625</v>
          </cell>
          <cell r="AC232">
            <v>695</v>
          </cell>
          <cell r="AD232">
            <v>743</v>
          </cell>
          <cell r="AE232">
            <v>771.58</v>
          </cell>
          <cell r="AF232">
            <v>0.18999974079162241</v>
          </cell>
          <cell r="AG232">
            <v>0.43388890328935431</v>
          </cell>
          <cell r="AH232">
            <v>859</v>
          </cell>
          <cell r="AI232">
            <v>945</v>
          </cell>
          <cell r="AJ232">
            <v>0.33864550264550264</v>
          </cell>
          <cell r="AK232">
            <v>1031</v>
          </cell>
          <cell r="AL232">
            <v>1117</v>
          </cell>
          <cell r="AM232">
            <v>0.44048343777976723</v>
          </cell>
          <cell r="AN232">
            <v>1188.3499999999999</v>
          </cell>
          <cell r="AO232">
            <v>1259.7</v>
          </cell>
          <cell r="AP232">
            <v>1331.05</v>
          </cell>
          <cell r="AQ232">
            <v>0</v>
          </cell>
          <cell r="AR232">
            <v>295</v>
          </cell>
          <cell r="AS232">
            <v>1402.38</v>
          </cell>
        </row>
        <row r="233">
          <cell r="B233" t="str">
            <v>AC</v>
          </cell>
          <cell r="C233" t="str">
            <v>IMP</v>
          </cell>
          <cell r="D233" t="str">
            <v>BT</v>
          </cell>
          <cell r="E233" t="str">
            <v>08</v>
          </cell>
          <cell r="F233">
            <v>40322</v>
          </cell>
          <cell r="G233">
            <v>40935</v>
          </cell>
          <cell r="H233" t="str">
            <v>A1V4WY1</v>
          </cell>
          <cell r="I233" t="str">
            <v>n/a</v>
          </cell>
          <cell r="J233">
            <v>0</v>
          </cell>
          <cell r="K233" t="str">
            <v>PC-109 Paper Feeder Cabinet (1 x 500)</v>
          </cell>
          <cell r="L233">
            <v>912.66000000000008</v>
          </cell>
          <cell r="M233">
            <v>295</v>
          </cell>
          <cell r="N233">
            <v>306.8</v>
          </cell>
          <cell r="O233">
            <v>0.24468844629360642</v>
          </cell>
          <cell r="P233">
            <v>406.19</v>
          </cell>
          <cell r="Q233">
            <v>312.7</v>
          </cell>
          <cell r="R233">
            <v>337.72</v>
          </cell>
          <cell r="S233">
            <v>507.74</v>
          </cell>
          <cell r="T233">
            <v>0.39575373222515459</v>
          </cell>
          <cell r="U233">
            <v>393.19385599999998</v>
          </cell>
          <cell r="V233">
            <v>0.21972331124116032</v>
          </cell>
          <cell r="W233">
            <v>406.19</v>
          </cell>
          <cell r="X233">
            <v>0.79999606097609011</v>
          </cell>
          <cell r="Y233">
            <v>0</v>
          </cell>
          <cell r="Z233">
            <v>0</v>
          </cell>
          <cell r="AA233">
            <v>406.19</v>
          </cell>
          <cell r="AB233">
            <v>407</v>
          </cell>
          <cell r="AC233">
            <v>452</v>
          </cell>
          <cell r="AD233">
            <v>483</v>
          </cell>
          <cell r="AE233">
            <v>501.47</v>
          </cell>
          <cell r="AF233">
            <v>0.19000139589606563</v>
          </cell>
          <cell r="AG233">
            <v>0.38819869583424732</v>
          </cell>
          <cell r="AH233">
            <v>558</v>
          </cell>
          <cell r="AI233">
            <v>614</v>
          </cell>
          <cell r="AJ233">
            <v>0.3384527687296417</v>
          </cell>
          <cell r="AK233">
            <v>670</v>
          </cell>
          <cell r="AL233">
            <v>726</v>
          </cell>
          <cell r="AM233">
            <v>0.44050964187327823</v>
          </cell>
          <cell r="AN233">
            <v>772.67</v>
          </cell>
          <cell r="AO233">
            <v>819.34</v>
          </cell>
          <cell r="AP233">
            <v>866.01</v>
          </cell>
          <cell r="AQ233">
            <v>0</v>
          </cell>
          <cell r="AR233">
            <v>0</v>
          </cell>
          <cell r="AS233">
            <v>912.66000000000008</v>
          </cell>
        </row>
        <row r="234">
          <cell r="B234" t="str">
            <v>AC</v>
          </cell>
          <cell r="C234" t="str">
            <v>IMP</v>
          </cell>
          <cell r="D234" t="str">
            <v>BT</v>
          </cell>
          <cell r="E234" t="str">
            <v>08</v>
          </cell>
          <cell r="F234">
            <v>40322</v>
          </cell>
          <cell r="G234">
            <v>40935</v>
          </cell>
          <cell r="H234" t="str">
            <v>A1V4WY2</v>
          </cell>
          <cell r="I234" t="str">
            <v>n/a</v>
          </cell>
          <cell r="J234">
            <v>0</v>
          </cell>
          <cell r="K234" t="str">
            <v>PC-208 Paper Feeder Cabinet (2 x 500)</v>
          </cell>
          <cell r="L234">
            <v>1191.44</v>
          </cell>
          <cell r="M234">
            <v>420</v>
          </cell>
          <cell r="N234">
            <v>436.8</v>
          </cell>
          <cell r="O234">
            <v>0.23349594637279331</v>
          </cell>
          <cell r="P234">
            <v>569.86</v>
          </cell>
          <cell r="Q234">
            <v>445.2</v>
          </cell>
          <cell r="R234">
            <v>480.82</v>
          </cell>
          <cell r="S234">
            <v>712.32</v>
          </cell>
          <cell r="T234">
            <v>0.3867924528301887</v>
          </cell>
          <cell r="U234">
            <v>551.62060800000006</v>
          </cell>
          <cell r="V234">
            <v>0.20815141119600816</v>
          </cell>
          <cell r="W234">
            <v>569.86</v>
          </cell>
          <cell r="X234">
            <v>0.80000561545372861</v>
          </cell>
          <cell r="Y234">
            <v>0</v>
          </cell>
          <cell r="Z234">
            <v>300</v>
          </cell>
          <cell r="AA234">
            <v>569.86</v>
          </cell>
          <cell r="AB234">
            <v>570</v>
          </cell>
          <cell r="AC234">
            <v>634</v>
          </cell>
          <cell r="AD234">
            <v>678</v>
          </cell>
          <cell r="AE234">
            <v>703.53</v>
          </cell>
          <cell r="AF234">
            <v>0.18999900501755429</v>
          </cell>
          <cell r="AG234">
            <v>0.37913095390388468</v>
          </cell>
          <cell r="AH234">
            <v>783</v>
          </cell>
          <cell r="AI234">
            <v>861</v>
          </cell>
          <cell r="AJ234">
            <v>0.33814169570267127</v>
          </cell>
          <cell r="AK234">
            <v>939.5</v>
          </cell>
          <cell r="AL234">
            <v>1018</v>
          </cell>
          <cell r="AM234">
            <v>0.44021611001964633</v>
          </cell>
          <cell r="AN234">
            <v>1061.3599999999999</v>
          </cell>
          <cell r="AO234">
            <v>1104.72</v>
          </cell>
          <cell r="AP234">
            <v>1148.08</v>
          </cell>
          <cell r="AQ234">
            <v>0</v>
          </cell>
          <cell r="AR234">
            <v>0</v>
          </cell>
          <cell r="AS234">
            <v>1191.44</v>
          </cell>
        </row>
        <row r="235">
          <cell r="B235" t="str">
            <v>AC</v>
          </cell>
          <cell r="C235" t="str">
            <v>IMP</v>
          </cell>
          <cell r="D235" t="str">
            <v>BT</v>
          </cell>
          <cell r="E235" t="str">
            <v>08</v>
          </cell>
          <cell r="F235">
            <v>40322</v>
          </cell>
          <cell r="G235">
            <v>40935</v>
          </cell>
          <cell r="H235" t="str">
            <v>A1V4WY4</v>
          </cell>
          <cell r="I235" t="str">
            <v>n/a</v>
          </cell>
          <cell r="J235">
            <v>0</v>
          </cell>
          <cell r="K235" t="str">
            <v>DK-508 Copy Desk</v>
          </cell>
          <cell r="L235">
            <v>344.5</v>
          </cell>
          <cell r="M235">
            <v>121</v>
          </cell>
          <cell r="N235">
            <v>125.84</v>
          </cell>
          <cell r="O235">
            <v>0.23899371069182393</v>
          </cell>
          <cell r="P235">
            <v>165.36</v>
          </cell>
          <cell r="Q235">
            <v>128.26</v>
          </cell>
          <cell r="R235">
            <v>138.52000000000001</v>
          </cell>
          <cell r="S235">
            <v>206.70000000000002</v>
          </cell>
          <cell r="T235">
            <v>0.39119496855345914</v>
          </cell>
          <cell r="U235">
            <v>160.06848000000002</v>
          </cell>
          <cell r="V235">
            <v>0.21383647798742147</v>
          </cell>
          <cell r="W235">
            <v>165.36</v>
          </cell>
          <cell r="X235">
            <v>0.8</v>
          </cell>
          <cell r="Y235">
            <v>0</v>
          </cell>
          <cell r="Z235">
            <v>0</v>
          </cell>
          <cell r="AA235">
            <v>165.36</v>
          </cell>
          <cell r="AB235">
            <v>166</v>
          </cell>
          <cell r="AC235">
            <v>184</v>
          </cell>
          <cell r="AD235">
            <v>197</v>
          </cell>
          <cell r="AE235">
            <v>204.15</v>
          </cell>
          <cell r="AF235">
            <v>0.19000734753857454</v>
          </cell>
          <cell r="AG235">
            <v>0.38359049718344357</v>
          </cell>
          <cell r="AH235">
            <v>228</v>
          </cell>
          <cell r="AI235">
            <v>251</v>
          </cell>
          <cell r="AJ235">
            <v>0.34119521912350592</v>
          </cell>
          <cell r="AK235">
            <v>273.5</v>
          </cell>
          <cell r="AL235">
            <v>296</v>
          </cell>
          <cell r="AM235">
            <v>0.44135135135135128</v>
          </cell>
          <cell r="AN235">
            <v>308.13</v>
          </cell>
          <cell r="AO235">
            <v>320.26</v>
          </cell>
          <cell r="AP235">
            <v>332.39</v>
          </cell>
          <cell r="AQ235">
            <v>0</v>
          </cell>
          <cell r="AR235">
            <v>0</v>
          </cell>
          <cell r="AS235">
            <v>344.5</v>
          </cell>
        </row>
        <row r="236">
          <cell r="B236" t="str">
            <v>MB</v>
          </cell>
          <cell r="C236" t="str">
            <v>IMP</v>
          </cell>
          <cell r="D236" t="str">
            <v>BT</v>
          </cell>
          <cell r="E236" t="str">
            <v>08</v>
          </cell>
          <cell r="F236">
            <v>40455</v>
          </cell>
          <cell r="G236">
            <v>43179</v>
          </cell>
          <cell r="H236" t="str">
            <v>A204011</v>
          </cell>
          <cell r="I236" t="str">
            <v>n/a</v>
          </cell>
          <cell r="J236">
            <v>0</v>
          </cell>
          <cell r="K236" t="str">
            <v>bizhub PRESS C7000P</v>
          </cell>
          <cell r="L236">
            <v>56661</v>
          </cell>
          <cell r="M236">
            <v>11524.8</v>
          </cell>
          <cell r="N236">
            <v>11985.791999999999</v>
          </cell>
          <cell r="O236">
            <v>0.41135313531353135</v>
          </cell>
          <cell r="P236">
            <v>20361.599999999999</v>
          </cell>
          <cell r="Q236">
            <v>12216.29</v>
          </cell>
          <cell r="R236">
            <v>13193.59</v>
          </cell>
          <cell r="S236">
            <v>29088</v>
          </cell>
          <cell r="T236">
            <v>0.58794719471947188</v>
          </cell>
          <cell r="U236">
            <v>20362</v>
          </cell>
          <cell r="V236">
            <v>0.41136469894902272</v>
          </cell>
          <cell r="W236">
            <v>20361.599999999999</v>
          </cell>
          <cell r="X236">
            <v>0.7</v>
          </cell>
          <cell r="Y236">
            <v>0</v>
          </cell>
          <cell r="Z236">
            <v>300</v>
          </cell>
          <cell r="AA236">
            <v>20361.599999999999</v>
          </cell>
          <cell r="AB236">
            <v>20362</v>
          </cell>
          <cell r="AC236">
            <v>24832</v>
          </cell>
          <cell r="AD236">
            <v>26515</v>
          </cell>
          <cell r="AE236">
            <v>27515.68</v>
          </cell>
          <cell r="AF236">
            <v>0.26000011629732578</v>
          </cell>
          <cell r="AG236">
            <v>0.56440138859006939</v>
          </cell>
          <cell r="AH236">
            <v>31326</v>
          </cell>
          <cell r="AI236">
            <v>37022</v>
          </cell>
          <cell r="AJ236">
            <v>0.45001350548322622</v>
          </cell>
          <cell r="AK236">
            <v>35106.21</v>
          </cell>
          <cell r="AL236">
            <v>45248</v>
          </cell>
          <cell r="AM236">
            <v>0.55000000000000004</v>
          </cell>
          <cell r="AN236">
            <v>48101.25</v>
          </cell>
          <cell r="AO236">
            <v>50954.5</v>
          </cell>
          <cell r="AP236">
            <v>53807.75</v>
          </cell>
          <cell r="AQ236">
            <v>0</v>
          </cell>
          <cell r="AR236">
            <v>0</v>
          </cell>
          <cell r="AS236">
            <v>56661</v>
          </cell>
        </row>
        <row r="237">
          <cell r="B237" t="str">
            <v>MB</v>
          </cell>
          <cell r="C237" t="str">
            <v>IMP</v>
          </cell>
          <cell r="D237" t="str">
            <v>BT</v>
          </cell>
          <cell r="E237" t="str">
            <v>08</v>
          </cell>
          <cell r="F237">
            <v>40455</v>
          </cell>
          <cell r="G237">
            <v>43119</v>
          </cell>
          <cell r="H237" t="str">
            <v>A205011</v>
          </cell>
          <cell r="I237">
            <v>0</v>
          </cell>
          <cell r="J237">
            <v>0</v>
          </cell>
          <cell r="K237" t="str">
            <v>bizhub PRESS C70hc</v>
          </cell>
          <cell r="L237">
            <v>61200</v>
          </cell>
          <cell r="M237">
            <v>13390</v>
          </cell>
          <cell r="N237">
            <v>13925.6</v>
          </cell>
          <cell r="O237">
            <v>0.34987861811391219</v>
          </cell>
          <cell r="P237">
            <v>21420</v>
          </cell>
          <cell r="Q237">
            <v>14193.4</v>
          </cell>
          <cell r="R237">
            <v>15328.87</v>
          </cell>
          <cell r="S237">
            <v>30600</v>
          </cell>
          <cell r="T237">
            <v>0.54491503267973862</v>
          </cell>
          <cell r="U237">
            <v>21420</v>
          </cell>
          <cell r="V237">
            <v>0.34987861811391219</v>
          </cell>
          <cell r="W237">
            <v>21420</v>
          </cell>
          <cell r="X237">
            <v>0.7</v>
          </cell>
          <cell r="Y237">
            <v>0</v>
          </cell>
          <cell r="Z237">
            <v>0</v>
          </cell>
          <cell r="AA237">
            <v>21420</v>
          </cell>
          <cell r="AB237">
            <v>21420</v>
          </cell>
          <cell r="AC237">
            <v>26122</v>
          </cell>
          <cell r="AD237">
            <v>27893</v>
          </cell>
          <cell r="AE237">
            <v>28945.95</v>
          </cell>
          <cell r="AF237">
            <v>0.2600001036414421</v>
          </cell>
          <cell r="AG237">
            <v>0.51891024478381254</v>
          </cell>
          <cell r="AH237">
            <v>32954</v>
          </cell>
          <cell r="AI237">
            <v>38946</v>
          </cell>
          <cell r="AJ237">
            <v>0.45000770297334769</v>
          </cell>
          <cell r="AK237">
            <v>36931.03</v>
          </cell>
          <cell r="AL237">
            <v>47600</v>
          </cell>
          <cell r="AM237">
            <v>0.55000000000000004</v>
          </cell>
          <cell r="AN237">
            <v>51000</v>
          </cell>
          <cell r="AO237">
            <v>54400</v>
          </cell>
          <cell r="AP237">
            <v>57800</v>
          </cell>
          <cell r="AQ237">
            <v>0</v>
          </cell>
          <cell r="AR237">
            <v>0</v>
          </cell>
          <cell r="AS237">
            <v>61200</v>
          </cell>
        </row>
        <row r="238">
          <cell r="B238" t="str">
            <v>AC</v>
          </cell>
          <cell r="C238" t="str">
            <v>IMP</v>
          </cell>
          <cell r="D238" t="str">
            <v>BT</v>
          </cell>
          <cell r="E238" t="str">
            <v>08</v>
          </cell>
          <cell r="F238">
            <v>40438</v>
          </cell>
          <cell r="G238">
            <v>40998</v>
          </cell>
          <cell r="H238" t="str">
            <v>A2130Y1</v>
          </cell>
          <cell r="I238">
            <v>0</v>
          </cell>
          <cell r="J238">
            <v>0</v>
          </cell>
          <cell r="K238" t="str">
            <v>IC-601 KM Controller</v>
          </cell>
          <cell r="L238">
            <v>10600</v>
          </cell>
          <cell r="M238">
            <v>2781</v>
          </cell>
          <cell r="N238">
            <v>2892.2400000000002</v>
          </cell>
          <cell r="O238">
            <v>0.31786792452830182</v>
          </cell>
          <cell r="P238">
            <v>4240</v>
          </cell>
          <cell r="Q238">
            <v>2947.86</v>
          </cell>
          <cell r="R238">
            <v>3183.69</v>
          </cell>
          <cell r="S238">
            <v>5300</v>
          </cell>
          <cell r="T238">
            <v>0.45429433962264149</v>
          </cell>
          <cell r="U238">
            <v>4104.32</v>
          </cell>
          <cell r="V238">
            <v>0.29531810385155144</v>
          </cell>
          <cell r="W238">
            <v>4240</v>
          </cell>
          <cell r="X238">
            <v>0.8</v>
          </cell>
          <cell r="Y238">
            <v>0</v>
          </cell>
          <cell r="Z238">
            <v>0</v>
          </cell>
          <cell r="AA238">
            <v>4240</v>
          </cell>
          <cell r="AB238">
            <v>4712</v>
          </cell>
          <cell r="AC238">
            <v>4712</v>
          </cell>
          <cell r="AD238">
            <v>5039</v>
          </cell>
          <cell r="AE238">
            <v>5234.57</v>
          </cell>
          <cell r="AF238">
            <v>0.19000032476402068</v>
          </cell>
          <cell r="AG238">
            <v>0.44747324039987996</v>
          </cell>
          <cell r="AH238">
            <v>5820</v>
          </cell>
          <cell r="AI238">
            <v>6404</v>
          </cell>
          <cell r="AJ238">
            <v>0.33791380387257963</v>
          </cell>
          <cell r="AK238">
            <v>6988</v>
          </cell>
          <cell r="AL238">
            <v>7572</v>
          </cell>
          <cell r="AM238">
            <v>0.44004226096143689</v>
          </cell>
          <cell r="AN238">
            <v>8329</v>
          </cell>
          <cell r="AO238">
            <v>9086</v>
          </cell>
          <cell r="AP238">
            <v>9843</v>
          </cell>
          <cell r="AQ238">
            <v>0</v>
          </cell>
          <cell r="AR238">
            <v>0</v>
          </cell>
          <cell r="AS238">
            <v>10600</v>
          </cell>
        </row>
        <row r="239">
          <cell r="B239" t="str">
            <v>AC</v>
          </cell>
          <cell r="C239" t="str">
            <v>IMP</v>
          </cell>
          <cell r="D239" t="str">
            <v>BT</v>
          </cell>
          <cell r="E239" t="str">
            <v>08</v>
          </cell>
          <cell r="F239">
            <v>40438</v>
          </cell>
          <cell r="G239">
            <v>40935</v>
          </cell>
          <cell r="H239" t="str">
            <v>A21AWY1</v>
          </cell>
          <cell r="I239">
            <v>0</v>
          </cell>
          <cell r="J239">
            <v>0</v>
          </cell>
          <cell r="K239" t="str">
            <v>OR-101</v>
          </cell>
          <cell r="L239">
            <v>583</v>
          </cell>
          <cell r="M239">
            <v>206</v>
          </cell>
          <cell r="N239">
            <v>214.24</v>
          </cell>
          <cell r="O239">
            <v>0.15786163522012578</v>
          </cell>
          <cell r="P239">
            <v>254.4</v>
          </cell>
          <cell r="Q239">
            <v>218.36</v>
          </cell>
          <cell r="R239">
            <v>235.83</v>
          </cell>
          <cell r="S239">
            <v>318</v>
          </cell>
          <cell r="T239">
            <v>0.32628930817610058</v>
          </cell>
          <cell r="U239">
            <v>246.25919999999999</v>
          </cell>
          <cell r="V239">
            <v>0.13002235043401417</v>
          </cell>
          <cell r="W239">
            <v>254.4</v>
          </cell>
          <cell r="X239">
            <v>0.8</v>
          </cell>
          <cell r="Y239">
            <v>0</v>
          </cell>
          <cell r="Z239">
            <v>0</v>
          </cell>
          <cell r="AA239">
            <v>254.4</v>
          </cell>
          <cell r="AB239">
            <v>255</v>
          </cell>
          <cell r="AC239">
            <v>283</v>
          </cell>
          <cell r="AD239">
            <v>303</v>
          </cell>
          <cell r="AE239">
            <v>314.07</v>
          </cell>
          <cell r="AF239">
            <v>0.18998949278823188</v>
          </cell>
          <cell r="AG239">
            <v>0.31785907600216506</v>
          </cell>
          <cell r="AH239">
            <v>349.13220000000001</v>
          </cell>
          <cell r="AI239">
            <v>466.40000000000003</v>
          </cell>
          <cell r="AJ239">
            <v>0.45454545454545459</v>
          </cell>
          <cell r="AK239">
            <v>495.55</v>
          </cell>
          <cell r="AL239">
            <v>524.70000000000005</v>
          </cell>
          <cell r="AM239">
            <v>0.51515151515151525</v>
          </cell>
          <cell r="AN239">
            <v>539.28</v>
          </cell>
          <cell r="AO239">
            <v>553.86</v>
          </cell>
          <cell r="AP239">
            <v>568.44000000000005</v>
          </cell>
          <cell r="AQ239">
            <v>0</v>
          </cell>
          <cell r="AR239">
            <v>0</v>
          </cell>
          <cell r="AS239">
            <v>583</v>
          </cell>
        </row>
        <row r="240">
          <cell r="B240" t="str">
            <v>AC</v>
          </cell>
          <cell r="C240" t="str">
            <v>IMP</v>
          </cell>
          <cell r="D240" t="str">
            <v>BT</v>
          </cell>
          <cell r="E240" t="str">
            <v>08</v>
          </cell>
          <cell r="F240">
            <v>40438</v>
          </cell>
          <cell r="G240">
            <v>40998</v>
          </cell>
          <cell r="H240" t="str">
            <v>A21CWY1</v>
          </cell>
          <cell r="I240">
            <v>0</v>
          </cell>
          <cell r="J240">
            <v>0</v>
          </cell>
          <cell r="K240" t="str">
            <v>PH-101 Preview Kit (required with PF-705 and/or IC-601)</v>
          </cell>
          <cell r="L240">
            <v>1060</v>
          </cell>
          <cell r="M240">
            <v>361</v>
          </cell>
          <cell r="N240">
            <v>375.44</v>
          </cell>
          <cell r="O240">
            <v>0.19502572898799311</v>
          </cell>
          <cell r="P240">
            <v>466.4</v>
          </cell>
          <cell r="Q240">
            <v>382.66</v>
          </cell>
          <cell r="R240">
            <v>413.27</v>
          </cell>
          <cell r="S240">
            <v>583</v>
          </cell>
          <cell r="T240">
            <v>0.35602058319039454</v>
          </cell>
          <cell r="U240">
            <v>451.47519999999997</v>
          </cell>
          <cell r="V240">
            <v>0.16841500928511682</v>
          </cell>
          <cell r="W240">
            <v>466.4</v>
          </cell>
          <cell r="X240">
            <v>0.79999999999999993</v>
          </cell>
          <cell r="Y240">
            <v>0</v>
          </cell>
          <cell r="Z240">
            <v>300</v>
          </cell>
          <cell r="AA240">
            <v>466.4</v>
          </cell>
          <cell r="AB240">
            <v>519</v>
          </cell>
          <cell r="AC240">
            <v>519</v>
          </cell>
          <cell r="AD240">
            <v>555</v>
          </cell>
          <cell r="AE240">
            <v>575.79999999999995</v>
          </cell>
          <cell r="AF240">
            <v>0.18999652657172628</v>
          </cell>
          <cell r="AG240">
            <v>0.34796804445988183</v>
          </cell>
          <cell r="AH240">
            <v>640.07040000000006</v>
          </cell>
          <cell r="AI240">
            <v>848</v>
          </cell>
          <cell r="AJ240">
            <v>0.45</v>
          </cell>
          <cell r="AK240">
            <v>901</v>
          </cell>
          <cell r="AL240">
            <v>954</v>
          </cell>
          <cell r="AM240">
            <v>0.51111111111111118</v>
          </cell>
          <cell r="AN240">
            <v>980.5</v>
          </cell>
          <cell r="AO240">
            <v>1007</v>
          </cell>
          <cell r="AP240">
            <v>1033.5</v>
          </cell>
          <cell r="AQ240">
            <v>0</v>
          </cell>
          <cell r="AR240">
            <v>0</v>
          </cell>
          <cell r="AS240">
            <v>1060</v>
          </cell>
        </row>
        <row r="241">
          <cell r="B241" t="str">
            <v>AC</v>
          </cell>
          <cell r="C241" t="str">
            <v>DOM</v>
          </cell>
          <cell r="D241" t="str">
            <v>DOM</v>
          </cell>
          <cell r="E241" t="str">
            <v>08</v>
          </cell>
          <cell r="F241">
            <v>40455</v>
          </cell>
          <cell r="G241">
            <v>40935</v>
          </cell>
          <cell r="H241" t="str">
            <v>A21DWY1</v>
          </cell>
          <cell r="I241">
            <v>0</v>
          </cell>
          <cell r="J241">
            <v>0</v>
          </cell>
          <cell r="K241" t="str">
            <v xml:space="preserve">IC-306 EFI External Controller  </v>
          </cell>
          <cell r="L241">
            <v>29680</v>
          </cell>
          <cell r="M241">
            <v>10300</v>
          </cell>
          <cell r="N241">
            <v>10609</v>
          </cell>
          <cell r="O241">
            <v>8.6816554193637263E-2</v>
          </cell>
          <cell r="P241">
            <v>11617.6</v>
          </cell>
          <cell r="Q241">
            <v>10918</v>
          </cell>
          <cell r="R241">
            <v>11791.44</v>
          </cell>
          <cell r="S241">
            <v>14522</v>
          </cell>
          <cell r="T241">
            <v>0.26945324335490978</v>
          </cell>
          <cell r="U241">
            <v>11245.836799999999</v>
          </cell>
          <cell r="V241">
            <v>5.6628671687641706E-2</v>
          </cell>
          <cell r="W241">
            <v>11617.6</v>
          </cell>
          <cell r="X241">
            <v>0.8</v>
          </cell>
          <cell r="Y241">
            <v>0</v>
          </cell>
          <cell r="Z241">
            <v>0</v>
          </cell>
          <cell r="AA241">
            <v>11617.6</v>
          </cell>
          <cell r="AB241">
            <v>11618</v>
          </cell>
          <cell r="AC241">
            <v>12909</v>
          </cell>
          <cell r="AD241">
            <v>13626</v>
          </cell>
          <cell r="AE241">
            <v>14342.72</v>
          </cell>
          <cell r="AF241">
            <v>0.19000022310970296</v>
          </cell>
          <cell r="AG241">
            <v>0.26032161263693354</v>
          </cell>
          <cell r="AH241">
            <v>15671</v>
          </cell>
          <cell r="AI241">
            <v>16998.756548331337</v>
          </cell>
          <cell r="AJ241">
            <v>0.31656177515287565</v>
          </cell>
          <cell r="AK241">
            <v>19576.5</v>
          </cell>
          <cell r="AL241">
            <v>22154.251828214332</v>
          </cell>
          <cell r="AM241">
            <v>0.47560404702069337</v>
          </cell>
          <cell r="AN241">
            <v>24035.69</v>
          </cell>
          <cell r="AO241">
            <v>25917.13</v>
          </cell>
          <cell r="AP241">
            <v>27798.57</v>
          </cell>
          <cell r="AQ241">
            <v>0</v>
          </cell>
          <cell r="AR241">
            <v>0</v>
          </cell>
          <cell r="AS241">
            <v>29680</v>
          </cell>
        </row>
        <row r="242">
          <cell r="B242" t="str">
            <v>AC</v>
          </cell>
          <cell r="C242" t="str">
            <v>DOM</v>
          </cell>
          <cell r="D242" t="str">
            <v>DOM</v>
          </cell>
          <cell r="E242" t="str">
            <v>08</v>
          </cell>
          <cell r="F242">
            <v>40713</v>
          </cell>
          <cell r="G242">
            <v>40998</v>
          </cell>
          <cell r="H242" t="str">
            <v>A21DWY2</v>
          </cell>
          <cell r="I242">
            <v>0</v>
          </cell>
          <cell r="J242">
            <v>0</v>
          </cell>
          <cell r="K242" t="str">
            <v xml:space="preserve">IC-306 EFI External Controller </v>
          </cell>
          <cell r="L242">
            <v>29680</v>
          </cell>
          <cell r="M242">
            <v>10300</v>
          </cell>
          <cell r="N242">
            <v>10609</v>
          </cell>
          <cell r="O242">
            <v>8.6816554193637263E-2</v>
          </cell>
          <cell r="P242">
            <v>11617.6</v>
          </cell>
          <cell r="Q242">
            <v>10918</v>
          </cell>
          <cell r="R242">
            <v>11791.44</v>
          </cell>
          <cell r="S242">
            <v>14522</v>
          </cell>
          <cell r="T242">
            <v>0.26945324335490978</v>
          </cell>
          <cell r="U242">
            <v>11245.836799999999</v>
          </cell>
          <cell r="V242">
            <v>5.6628671687641706E-2</v>
          </cell>
          <cell r="W242">
            <v>11617.6</v>
          </cell>
          <cell r="X242">
            <v>0.8</v>
          </cell>
          <cell r="Y242">
            <v>0</v>
          </cell>
          <cell r="Z242">
            <v>0</v>
          </cell>
          <cell r="AA242">
            <v>11617.6</v>
          </cell>
          <cell r="AB242">
            <v>12909</v>
          </cell>
          <cell r="AC242">
            <v>12909</v>
          </cell>
          <cell r="AD242">
            <v>13626</v>
          </cell>
          <cell r="AE242">
            <v>14342.72</v>
          </cell>
          <cell r="AF242">
            <v>0.19000022310970296</v>
          </cell>
          <cell r="AG242">
            <v>0.26032161263693354</v>
          </cell>
          <cell r="AH242">
            <v>15671</v>
          </cell>
          <cell r="AI242">
            <v>16998.756548331337</v>
          </cell>
          <cell r="AJ242">
            <v>0.31656177515287565</v>
          </cell>
          <cell r="AK242">
            <v>19576.5</v>
          </cell>
          <cell r="AL242">
            <v>22154.251828214332</v>
          </cell>
          <cell r="AM242">
            <v>0.47560404702069337</v>
          </cell>
          <cell r="AN242">
            <v>24035.69</v>
          </cell>
          <cell r="AO242">
            <v>25917.13</v>
          </cell>
          <cell r="AP242">
            <v>27798.57</v>
          </cell>
          <cell r="AQ242">
            <v>0</v>
          </cell>
          <cell r="AR242">
            <v>0</v>
          </cell>
          <cell r="AS242">
            <v>29680</v>
          </cell>
        </row>
        <row r="243">
          <cell r="B243" t="str">
            <v>AC</v>
          </cell>
          <cell r="C243" t="str">
            <v>DOM</v>
          </cell>
          <cell r="D243" t="str">
            <v>DOM</v>
          </cell>
          <cell r="E243" t="str">
            <v>08</v>
          </cell>
          <cell r="F243">
            <v>41673</v>
          </cell>
          <cell r="G243">
            <v>41673</v>
          </cell>
          <cell r="H243" t="str">
            <v>A21DWY3</v>
          </cell>
          <cell r="I243">
            <v>0</v>
          </cell>
          <cell r="J243">
            <v>0</v>
          </cell>
          <cell r="K243" t="str">
            <v>IC-306 EFI External Controller</v>
          </cell>
          <cell r="L243">
            <v>29680</v>
          </cell>
          <cell r="M243">
            <v>10300</v>
          </cell>
          <cell r="N243">
            <v>10609</v>
          </cell>
          <cell r="O243">
            <v>8.6816554193637263E-2</v>
          </cell>
          <cell r="P243">
            <v>11617.6</v>
          </cell>
          <cell r="Q243">
            <v>10918</v>
          </cell>
          <cell r="R243">
            <v>11791.44</v>
          </cell>
          <cell r="S243">
            <v>14522</v>
          </cell>
          <cell r="T243">
            <v>0.26945324335490978</v>
          </cell>
          <cell r="U243">
            <v>11245.836799999999</v>
          </cell>
          <cell r="V243">
            <v>5.6628671687641706E-2</v>
          </cell>
          <cell r="W243">
            <v>11617.6</v>
          </cell>
          <cell r="X243">
            <v>0.8</v>
          </cell>
          <cell r="Y243">
            <v>0</v>
          </cell>
          <cell r="Z243">
            <v>0</v>
          </cell>
          <cell r="AA243">
            <v>11617.6</v>
          </cell>
          <cell r="AB243">
            <v>12909</v>
          </cell>
          <cell r="AC243">
            <v>12909</v>
          </cell>
          <cell r="AD243">
            <v>13626</v>
          </cell>
          <cell r="AE243">
            <v>14342.72</v>
          </cell>
          <cell r="AF243">
            <v>0.19000022310970296</v>
          </cell>
          <cell r="AG243">
            <v>0.26032161263693354</v>
          </cell>
          <cell r="AH243">
            <v>15671</v>
          </cell>
          <cell r="AI243">
            <v>16998.756548331337</v>
          </cell>
          <cell r="AJ243">
            <v>0.31656177515287565</v>
          </cell>
          <cell r="AK243">
            <v>19576.5</v>
          </cell>
          <cell r="AL243">
            <v>22154.251828214332</v>
          </cell>
          <cell r="AM243">
            <v>0.47560404702069337</v>
          </cell>
          <cell r="AN243">
            <v>24035.69</v>
          </cell>
          <cell r="AO243">
            <v>25917.13</v>
          </cell>
          <cell r="AP243">
            <v>27798.57</v>
          </cell>
          <cell r="AQ243">
            <v>0</v>
          </cell>
          <cell r="AR243">
            <v>0</v>
          </cell>
          <cell r="AS243">
            <v>29680</v>
          </cell>
        </row>
        <row r="244">
          <cell r="B244" t="str">
            <v>AC</v>
          </cell>
          <cell r="C244" t="str">
            <v>IMP</v>
          </cell>
          <cell r="D244" t="str">
            <v>BT</v>
          </cell>
          <cell r="E244" t="str">
            <v>08</v>
          </cell>
          <cell r="F244">
            <v>40455</v>
          </cell>
          <cell r="G244">
            <v>40935</v>
          </cell>
          <cell r="H244" t="str">
            <v>A21EWY1</v>
          </cell>
          <cell r="I244">
            <v>0</v>
          </cell>
          <cell r="J244">
            <v>0</v>
          </cell>
          <cell r="K244" t="str">
            <v>MB-504 Multi By-Pass Tray Unit</v>
          </cell>
          <cell r="L244">
            <v>583</v>
          </cell>
          <cell r="M244">
            <v>206</v>
          </cell>
          <cell r="N244">
            <v>214.24</v>
          </cell>
          <cell r="O244">
            <v>0.21049528301886794</v>
          </cell>
          <cell r="P244">
            <v>271.36</v>
          </cell>
          <cell r="Q244">
            <v>218.36</v>
          </cell>
          <cell r="R244">
            <v>235.83</v>
          </cell>
          <cell r="S244">
            <v>339.20000000000005</v>
          </cell>
          <cell r="T244">
            <v>0.3683962264150944</v>
          </cell>
          <cell r="U244">
            <v>262.67648000000003</v>
          </cell>
          <cell r="V244">
            <v>0.1843959535318884</v>
          </cell>
          <cell r="W244">
            <v>271.36</v>
          </cell>
          <cell r="X244">
            <v>0.79999999999999993</v>
          </cell>
          <cell r="Y244">
            <v>0</v>
          </cell>
          <cell r="Z244">
            <v>0</v>
          </cell>
          <cell r="AA244">
            <v>271.36</v>
          </cell>
          <cell r="AB244">
            <v>272</v>
          </cell>
          <cell r="AC244">
            <v>302</v>
          </cell>
          <cell r="AD244">
            <v>323</v>
          </cell>
          <cell r="AE244">
            <v>335.01</v>
          </cell>
          <cell r="AF244">
            <v>0.18999432852750658</v>
          </cell>
          <cell r="AG244">
            <v>0.36049670159099723</v>
          </cell>
          <cell r="AH244">
            <v>374</v>
          </cell>
          <cell r="AI244">
            <v>411</v>
          </cell>
          <cell r="AJ244">
            <v>0.33975669099756689</v>
          </cell>
          <cell r="AK244">
            <v>448</v>
          </cell>
          <cell r="AL244">
            <v>485</v>
          </cell>
          <cell r="AM244">
            <v>0.44049484536082473</v>
          </cell>
          <cell r="AN244">
            <v>509.5</v>
          </cell>
          <cell r="AO244">
            <v>534</v>
          </cell>
          <cell r="AP244">
            <v>558.5</v>
          </cell>
          <cell r="AQ244">
            <v>0</v>
          </cell>
          <cell r="AR244">
            <v>0</v>
          </cell>
          <cell r="AS244">
            <v>583</v>
          </cell>
        </row>
        <row r="245">
          <cell r="B245" t="str">
            <v>AC</v>
          </cell>
          <cell r="C245" t="str">
            <v>IMP</v>
          </cell>
          <cell r="D245" t="str">
            <v>BT</v>
          </cell>
          <cell r="E245" t="str">
            <v>08</v>
          </cell>
          <cell r="F245">
            <v>40455</v>
          </cell>
          <cell r="G245">
            <v>40935</v>
          </cell>
          <cell r="H245" t="str">
            <v>A21FWY1</v>
          </cell>
          <cell r="I245">
            <v>0</v>
          </cell>
          <cell r="J245">
            <v>0</v>
          </cell>
          <cell r="K245" t="str">
            <v>WT-508 Working Table</v>
          </cell>
          <cell r="L245">
            <v>530</v>
          </cell>
          <cell r="M245">
            <v>72</v>
          </cell>
          <cell r="N245">
            <v>74.88</v>
          </cell>
          <cell r="O245">
            <v>0.70566037735849063</v>
          </cell>
          <cell r="P245">
            <v>254.4</v>
          </cell>
          <cell r="Q245">
            <v>76.319999999999993</v>
          </cell>
          <cell r="R245">
            <v>82.43</v>
          </cell>
          <cell r="S245">
            <v>318</v>
          </cell>
          <cell r="T245">
            <v>0.76452830188679244</v>
          </cell>
          <cell r="U245">
            <v>246.25919999999999</v>
          </cell>
          <cell r="V245">
            <v>0.69593014189926716</v>
          </cell>
          <cell r="W245">
            <v>254.4</v>
          </cell>
          <cell r="X245">
            <v>0.8</v>
          </cell>
          <cell r="Y245">
            <v>0</v>
          </cell>
          <cell r="Z245">
            <v>0</v>
          </cell>
          <cell r="AA245">
            <v>254.4</v>
          </cell>
          <cell r="AB245">
            <v>255</v>
          </cell>
          <cell r="AC245">
            <v>283</v>
          </cell>
          <cell r="AD245">
            <v>303</v>
          </cell>
          <cell r="AE245">
            <v>314.07</v>
          </cell>
          <cell r="AF245">
            <v>0.18998949278823188</v>
          </cell>
          <cell r="AG245">
            <v>0.76158181297163052</v>
          </cell>
          <cell r="AH245">
            <v>350</v>
          </cell>
          <cell r="AI245">
            <v>385</v>
          </cell>
          <cell r="AJ245">
            <v>0.3392207792207792</v>
          </cell>
          <cell r="AK245">
            <v>420</v>
          </cell>
          <cell r="AL245">
            <v>455</v>
          </cell>
          <cell r="AM245">
            <v>0.44087912087912084</v>
          </cell>
          <cell r="AN245">
            <v>473.75</v>
          </cell>
          <cell r="AO245">
            <v>492.5</v>
          </cell>
          <cell r="AP245">
            <v>511.25</v>
          </cell>
          <cell r="AQ245">
            <v>0</v>
          </cell>
          <cell r="AR245">
            <v>0</v>
          </cell>
          <cell r="AS245">
            <v>530</v>
          </cell>
        </row>
        <row r="246">
          <cell r="B246" t="str">
            <v>AC</v>
          </cell>
          <cell r="C246" t="str">
            <v>IMP</v>
          </cell>
          <cell r="D246" t="str">
            <v>BT</v>
          </cell>
          <cell r="E246" t="str">
            <v>08</v>
          </cell>
          <cell r="F246">
            <v>40455</v>
          </cell>
          <cell r="G246">
            <v>40935</v>
          </cell>
          <cell r="H246" t="str">
            <v>A21GWY1</v>
          </cell>
          <cell r="I246">
            <v>0</v>
          </cell>
          <cell r="J246">
            <v>0</v>
          </cell>
          <cell r="K246" t="str">
            <v>PH-102 Preview Kit (reqd. for IC-601 connectivity)</v>
          </cell>
          <cell r="L246">
            <v>1166</v>
          </cell>
          <cell r="M246">
            <v>464</v>
          </cell>
          <cell r="N246">
            <v>482.56</v>
          </cell>
          <cell r="O246">
            <v>0</v>
          </cell>
          <cell r="P246">
            <v>482.56</v>
          </cell>
          <cell r="Q246">
            <v>491.84</v>
          </cell>
          <cell r="R246">
            <v>531.19000000000005</v>
          </cell>
          <cell r="S246">
            <v>583</v>
          </cell>
          <cell r="T246">
            <v>0.17228130360205832</v>
          </cell>
          <cell r="U246">
            <v>501.38</v>
          </cell>
          <cell r="V246">
            <v>3.7536399537277103E-2</v>
          </cell>
          <cell r="W246">
            <v>482.56</v>
          </cell>
          <cell r="X246">
            <v>0.82771869639794171</v>
          </cell>
          <cell r="Y246">
            <v>0</v>
          </cell>
          <cell r="Z246">
            <v>0</v>
          </cell>
          <cell r="AA246">
            <v>482.56</v>
          </cell>
          <cell r="AB246">
            <v>483</v>
          </cell>
          <cell r="AC246">
            <v>537</v>
          </cell>
          <cell r="AD246">
            <v>574</v>
          </cell>
          <cell r="AE246">
            <v>595.75</v>
          </cell>
          <cell r="AF246">
            <v>0.18999580360889634</v>
          </cell>
          <cell r="AG246">
            <v>0.18999580360889634</v>
          </cell>
          <cell r="AH246">
            <v>663</v>
          </cell>
          <cell r="AI246">
            <v>729</v>
          </cell>
          <cell r="AJ246">
            <v>0.33805212620027436</v>
          </cell>
          <cell r="AK246">
            <v>795.5</v>
          </cell>
          <cell r="AL246">
            <v>862</v>
          </cell>
          <cell r="AM246">
            <v>0.44018561484918795</v>
          </cell>
          <cell r="AN246">
            <v>938</v>
          </cell>
          <cell r="AO246">
            <v>1014</v>
          </cell>
          <cell r="AP246">
            <v>1090</v>
          </cell>
          <cell r="AQ246">
            <v>0</v>
          </cell>
          <cell r="AR246">
            <v>0</v>
          </cell>
          <cell r="AS246">
            <v>1166</v>
          </cell>
        </row>
        <row r="247">
          <cell r="B247" t="str">
            <v>AC</v>
          </cell>
          <cell r="C247" t="str">
            <v>IMP</v>
          </cell>
          <cell r="D247" t="str">
            <v>BT</v>
          </cell>
          <cell r="E247" t="str">
            <v>08</v>
          </cell>
          <cell r="F247">
            <v>40380</v>
          </cell>
          <cell r="G247">
            <v>40935</v>
          </cell>
          <cell r="H247" t="str">
            <v>A22M011</v>
          </cell>
          <cell r="I247" t="str">
            <v>n/a</v>
          </cell>
          <cell r="J247">
            <v>0</v>
          </cell>
          <cell r="K247" t="str">
            <v>FK-508 Fax Board</v>
          </cell>
          <cell r="L247">
            <v>1068.48</v>
          </cell>
          <cell r="M247">
            <v>405</v>
          </cell>
          <cell r="N247">
            <v>421.2</v>
          </cell>
          <cell r="O247">
            <v>0.17764891934633642</v>
          </cell>
          <cell r="P247">
            <v>512.19000000000005</v>
          </cell>
          <cell r="Q247">
            <v>429.3</v>
          </cell>
          <cell r="R247">
            <v>463.64</v>
          </cell>
          <cell r="S247">
            <v>640.24</v>
          </cell>
          <cell r="T247">
            <v>0.3421217043608647</v>
          </cell>
          <cell r="U247">
            <v>495.80185599999999</v>
          </cell>
          <cell r="V247">
            <v>0.1504670769122736</v>
          </cell>
          <cell r="W247">
            <v>512.19000000000005</v>
          </cell>
          <cell r="X247">
            <v>0.79999687617143578</v>
          </cell>
          <cell r="Y247">
            <v>0</v>
          </cell>
          <cell r="Z247">
            <v>0</v>
          </cell>
          <cell r="AA247">
            <v>512.19000000000005</v>
          </cell>
          <cell r="AB247">
            <v>513</v>
          </cell>
          <cell r="AC247">
            <v>570</v>
          </cell>
          <cell r="AD247">
            <v>610</v>
          </cell>
          <cell r="AE247">
            <v>632.33000000000004</v>
          </cell>
          <cell r="AF247">
            <v>0.18999573007764931</v>
          </cell>
          <cell r="AG247">
            <v>0.33389211329527307</v>
          </cell>
          <cell r="AH247">
            <v>704</v>
          </cell>
          <cell r="AI247">
            <v>774</v>
          </cell>
          <cell r="AJ247">
            <v>0.3382558139534883</v>
          </cell>
          <cell r="AK247">
            <v>844.5</v>
          </cell>
          <cell r="AL247">
            <v>915</v>
          </cell>
          <cell r="AM247">
            <v>0.44022950819672124</v>
          </cell>
          <cell r="AN247">
            <v>953.37</v>
          </cell>
          <cell r="AO247">
            <v>991.74</v>
          </cell>
          <cell r="AP247">
            <v>1030.1099999999999</v>
          </cell>
          <cell r="AQ247">
            <v>0</v>
          </cell>
          <cell r="AR247">
            <v>0</v>
          </cell>
          <cell r="AS247">
            <v>1068.48</v>
          </cell>
        </row>
        <row r="248">
          <cell r="B248" t="str">
            <v>AC</v>
          </cell>
          <cell r="C248" t="str">
            <v>IMP</v>
          </cell>
          <cell r="D248" t="str">
            <v>BT</v>
          </cell>
          <cell r="E248" t="str">
            <v>08</v>
          </cell>
          <cell r="F248">
            <v>40322</v>
          </cell>
          <cell r="G248">
            <v>40935</v>
          </cell>
          <cell r="H248" t="str">
            <v>A2A0WY0</v>
          </cell>
          <cell r="I248" t="str">
            <v>n/a</v>
          </cell>
          <cell r="J248">
            <v>0</v>
          </cell>
          <cell r="K248" t="str">
            <v>MK-726 Fax Mount Kit for FK-508</v>
          </cell>
          <cell r="L248">
            <v>127.2</v>
          </cell>
          <cell r="M248">
            <v>42</v>
          </cell>
          <cell r="N248">
            <v>43.68</v>
          </cell>
          <cell r="O248">
            <v>0.26415094339622641</v>
          </cell>
          <cell r="P248">
            <v>59.36</v>
          </cell>
          <cell r="Q248">
            <v>44.52</v>
          </cell>
          <cell r="R248">
            <v>48.08</v>
          </cell>
          <cell r="S248">
            <v>74.2</v>
          </cell>
          <cell r="T248">
            <v>0.41132075471698115</v>
          </cell>
          <cell r="U248">
            <v>57.460480000000004</v>
          </cell>
          <cell r="V248">
            <v>0.23982535474816785</v>
          </cell>
          <cell r="W248">
            <v>59.36</v>
          </cell>
          <cell r="X248">
            <v>0.79999999999999993</v>
          </cell>
          <cell r="Y248">
            <v>0</v>
          </cell>
          <cell r="Z248">
            <v>0</v>
          </cell>
          <cell r="AA248">
            <v>59.36</v>
          </cell>
          <cell r="AB248">
            <v>60</v>
          </cell>
          <cell r="AC248">
            <v>66</v>
          </cell>
          <cell r="AD248">
            <v>71</v>
          </cell>
          <cell r="AE248">
            <v>73.28</v>
          </cell>
          <cell r="AF248">
            <v>0.18995633187772928</v>
          </cell>
          <cell r="AG248">
            <v>0.40393013100436681</v>
          </cell>
          <cell r="AH248">
            <v>82</v>
          </cell>
          <cell r="AI248">
            <v>90</v>
          </cell>
          <cell r="AJ248">
            <v>0.34044444444444444</v>
          </cell>
          <cell r="AK248">
            <v>98</v>
          </cell>
          <cell r="AL248">
            <v>106</v>
          </cell>
          <cell r="AM248">
            <v>0.44</v>
          </cell>
          <cell r="AN248">
            <v>111.3</v>
          </cell>
          <cell r="AO248">
            <v>116.6</v>
          </cell>
          <cell r="AP248">
            <v>121.9</v>
          </cell>
          <cell r="AQ248">
            <v>0</v>
          </cell>
          <cell r="AR248">
            <v>0</v>
          </cell>
          <cell r="AS248">
            <v>127.2</v>
          </cell>
        </row>
        <row r="249">
          <cell r="B249" t="str">
            <v>AC</v>
          </cell>
          <cell r="C249" t="str">
            <v>IMP</v>
          </cell>
          <cell r="D249" t="str">
            <v>BT</v>
          </cell>
          <cell r="E249" t="str">
            <v>08</v>
          </cell>
          <cell r="F249">
            <v>40455</v>
          </cell>
          <cell r="G249">
            <v>40935</v>
          </cell>
          <cell r="H249" t="str">
            <v>A2A2W11</v>
          </cell>
          <cell r="I249" t="str">
            <v>n/a</v>
          </cell>
          <cell r="J249">
            <v>0</v>
          </cell>
          <cell r="K249" t="str">
            <v>RU-509 - Relay/Buffer Pass Unit</v>
          </cell>
          <cell r="L249">
            <v>6360</v>
          </cell>
          <cell r="M249">
            <v>1854</v>
          </cell>
          <cell r="N249">
            <v>1928.16</v>
          </cell>
          <cell r="O249">
            <v>0.18793800539083558</v>
          </cell>
          <cell r="P249">
            <v>2374.4</v>
          </cell>
          <cell r="Q249">
            <v>1965.24</v>
          </cell>
          <cell r="R249">
            <v>2122.46</v>
          </cell>
          <cell r="S249">
            <v>2968</v>
          </cell>
          <cell r="T249">
            <v>0.35035040431266845</v>
          </cell>
          <cell r="U249">
            <v>2298.4191999999998</v>
          </cell>
          <cell r="V249">
            <v>0.16109298077565648</v>
          </cell>
          <cell r="W249">
            <v>2374.4</v>
          </cell>
          <cell r="X249">
            <v>0.8</v>
          </cell>
          <cell r="Y249">
            <v>0</v>
          </cell>
          <cell r="Z249">
            <v>0</v>
          </cell>
          <cell r="AA249">
            <v>2374.4</v>
          </cell>
          <cell r="AB249">
            <v>2375</v>
          </cell>
          <cell r="AC249">
            <v>2639</v>
          </cell>
          <cell r="AD249">
            <v>2822</v>
          </cell>
          <cell r="AE249">
            <v>2931.36</v>
          </cell>
          <cell r="AF249">
            <v>0.19000054582173462</v>
          </cell>
          <cell r="AG249">
            <v>0.34223022760766336</v>
          </cell>
          <cell r="AH249">
            <v>3259</v>
          </cell>
          <cell r="AI249">
            <v>3586</v>
          </cell>
          <cell r="AJ249">
            <v>0.33786949247071946</v>
          </cell>
          <cell r="AK249">
            <v>3913</v>
          </cell>
          <cell r="AL249">
            <v>4240</v>
          </cell>
          <cell r="AM249">
            <v>0.44</v>
          </cell>
          <cell r="AN249">
            <v>4770</v>
          </cell>
          <cell r="AO249">
            <v>5300</v>
          </cell>
          <cell r="AP249">
            <v>5830</v>
          </cell>
          <cell r="AQ249">
            <v>0</v>
          </cell>
          <cell r="AR249">
            <v>0</v>
          </cell>
          <cell r="AS249">
            <v>6360</v>
          </cell>
        </row>
        <row r="250">
          <cell r="B250" t="str">
            <v>AC</v>
          </cell>
          <cell r="C250" t="str">
            <v>IMP</v>
          </cell>
          <cell r="D250" t="str">
            <v>BT</v>
          </cell>
          <cell r="E250" t="str">
            <v>08</v>
          </cell>
          <cell r="F250">
            <v>40455</v>
          </cell>
          <cell r="G250">
            <v>40935</v>
          </cell>
          <cell r="H250" t="str">
            <v>A2A3WY1</v>
          </cell>
          <cell r="I250">
            <v>0</v>
          </cell>
          <cell r="J250">
            <v>0</v>
          </cell>
          <cell r="K250" t="str">
            <v>HM-102  Humidifier Kit</v>
          </cell>
          <cell r="L250">
            <v>11660</v>
          </cell>
          <cell r="M250">
            <v>3605</v>
          </cell>
          <cell r="N250">
            <v>3749.2000000000003</v>
          </cell>
          <cell r="O250">
            <v>0.26921877436457187</v>
          </cell>
          <cell r="P250">
            <v>5130.3999999999996</v>
          </cell>
          <cell r="Q250">
            <v>3821.3</v>
          </cell>
          <cell r="R250">
            <v>4127</v>
          </cell>
          <cell r="S250">
            <v>6413</v>
          </cell>
          <cell r="T250">
            <v>0.4153750194916575</v>
          </cell>
          <cell r="U250">
            <v>4966.2272000000003</v>
          </cell>
          <cell r="V250">
            <v>0.24506071731877269</v>
          </cell>
          <cell r="W250">
            <v>5130.3999999999996</v>
          </cell>
          <cell r="X250">
            <v>0.79999999999999993</v>
          </cell>
          <cell r="Y250">
            <v>0</v>
          </cell>
          <cell r="Z250">
            <v>0</v>
          </cell>
          <cell r="AA250">
            <v>5130.3999999999996</v>
          </cell>
          <cell r="AB250">
            <v>5131</v>
          </cell>
          <cell r="AC250">
            <v>5701</v>
          </cell>
          <cell r="AD250">
            <v>6096</v>
          </cell>
          <cell r="AE250">
            <v>6333.83</v>
          </cell>
          <cell r="AF250">
            <v>0.19000036312941779</v>
          </cell>
          <cell r="AG250">
            <v>0.40806747260346421</v>
          </cell>
          <cell r="AH250">
            <v>7041</v>
          </cell>
          <cell r="AI250">
            <v>7748</v>
          </cell>
          <cell r="AJ250">
            <v>0.33784202374806405</v>
          </cell>
          <cell r="AK250">
            <v>8455</v>
          </cell>
          <cell r="AL250">
            <v>9162</v>
          </cell>
          <cell r="AM250">
            <v>0.44003492687186208</v>
          </cell>
          <cell r="AN250">
            <v>9786.5</v>
          </cell>
          <cell r="AO250">
            <v>10411</v>
          </cell>
          <cell r="AP250">
            <v>11035.5</v>
          </cell>
          <cell r="AQ250">
            <v>0</v>
          </cell>
          <cell r="AR250">
            <v>0</v>
          </cell>
          <cell r="AS250">
            <v>11660</v>
          </cell>
        </row>
        <row r="251">
          <cell r="B251" t="str">
            <v>AC</v>
          </cell>
          <cell r="C251" t="str">
            <v>IMP</v>
          </cell>
          <cell r="D251" t="str">
            <v>BT</v>
          </cell>
          <cell r="E251" t="str">
            <v>08</v>
          </cell>
          <cell r="F251">
            <v>40455</v>
          </cell>
          <cell r="G251">
            <v>40935</v>
          </cell>
          <cell r="H251" t="str">
            <v>A2A4WY1</v>
          </cell>
          <cell r="I251">
            <v>0</v>
          </cell>
          <cell r="J251">
            <v>0</v>
          </cell>
          <cell r="K251" t="str">
            <v>FS-531 50 Sheet Stapling Finisher</v>
          </cell>
          <cell r="L251">
            <v>3172.5800000000004</v>
          </cell>
          <cell r="M251">
            <v>1014</v>
          </cell>
          <cell r="N251">
            <v>1054.56</v>
          </cell>
          <cell r="O251">
            <v>0.21743002166879397</v>
          </cell>
          <cell r="P251">
            <v>1347.56</v>
          </cell>
          <cell r="Q251">
            <v>1074.8399999999999</v>
          </cell>
          <cell r="R251">
            <v>1160.83</v>
          </cell>
          <cell r="S251">
            <v>1684.4459999999999</v>
          </cell>
          <cell r="T251">
            <v>0.3739425306599321</v>
          </cell>
          <cell r="U251">
            <v>1304.4349823999999</v>
          </cell>
          <cell r="V251">
            <v>0.19155801996375527</v>
          </cell>
          <cell r="W251">
            <v>1347.56</v>
          </cell>
          <cell r="X251">
            <v>0.8000018997343934</v>
          </cell>
          <cell r="Y251">
            <v>0</v>
          </cell>
          <cell r="Z251">
            <v>0</v>
          </cell>
          <cell r="AA251">
            <v>1347.56</v>
          </cell>
          <cell r="AB251">
            <v>1348</v>
          </cell>
          <cell r="AC251">
            <v>1498</v>
          </cell>
          <cell r="AD251">
            <v>1602</v>
          </cell>
          <cell r="AE251">
            <v>1663.65</v>
          </cell>
          <cell r="AF251">
            <v>0.1899978961921078</v>
          </cell>
          <cell r="AG251">
            <v>0.36611667117482649</v>
          </cell>
          <cell r="AH251">
            <v>1850</v>
          </cell>
          <cell r="AI251">
            <v>2036</v>
          </cell>
          <cell r="AJ251">
            <v>0.3381335952848723</v>
          </cell>
          <cell r="AK251">
            <v>2221.5</v>
          </cell>
          <cell r="AL251">
            <v>2407</v>
          </cell>
          <cell r="AM251">
            <v>0.44014956377233072</v>
          </cell>
          <cell r="AN251">
            <v>2598.4</v>
          </cell>
          <cell r="AO251">
            <v>2789.8</v>
          </cell>
          <cell r="AP251">
            <v>2981.2</v>
          </cell>
          <cell r="AQ251">
            <v>0</v>
          </cell>
          <cell r="AR251">
            <v>0</v>
          </cell>
          <cell r="AS251">
            <v>3172.5800000000004</v>
          </cell>
        </row>
        <row r="252">
          <cell r="B252" t="str">
            <v>AC</v>
          </cell>
          <cell r="C252" t="str">
            <v>IMP</v>
          </cell>
          <cell r="D252" t="str">
            <v>BT</v>
          </cell>
          <cell r="E252" t="str">
            <v>08</v>
          </cell>
          <cell r="F252">
            <v>40322</v>
          </cell>
          <cell r="G252">
            <v>40935</v>
          </cell>
          <cell r="H252" t="str">
            <v>A2ACWY1</v>
          </cell>
          <cell r="I252" t="str">
            <v>n/a</v>
          </cell>
          <cell r="J252">
            <v>0</v>
          </cell>
          <cell r="K252" t="str">
            <v>HD-516 HDD 250 GB</v>
          </cell>
          <cell r="L252">
            <v>614.80000000000007</v>
          </cell>
          <cell r="M252">
            <v>220</v>
          </cell>
          <cell r="N252">
            <v>228.8</v>
          </cell>
          <cell r="O252">
            <v>0</v>
          </cell>
          <cell r="P252">
            <v>228.8</v>
          </cell>
          <cell r="Q252">
            <v>233.2</v>
          </cell>
          <cell r="R252">
            <v>251.86</v>
          </cell>
          <cell r="S252">
            <v>236.38000000000002</v>
          </cell>
          <cell r="T252">
            <v>3.2067010745409984E-2</v>
          </cell>
          <cell r="U252">
            <v>228.8</v>
          </cell>
          <cell r="V252">
            <v>0</v>
          </cell>
          <cell r="W252">
            <v>228.8</v>
          </cell>
          <cell r="X252">
            <v>0.96793298925459004</v>
          </cell>
          <cell r="Y252">
            <v>0</v>
          </cell>
          <cell r="Z252">
            <v>0</v>
          </cell>
          <cell r="AA252">
            <v>228.8</v>
          </cell>
          <cell r="AB252">
            <v>229</v>
          </cell>
          <cell r="AC252">
            <v>255</v>
          </cell>
          <cell r="AD252">
            <v>273</v>
          </cell>
          <cell r="AE252">
            <v>282.47000000000003</v>
          </cell>
          <cell r="AF252">
            <v>0.19000247813927146</v>
          </cell>
          <cell r="AG252">
            <v>0.19000247813927146</v>
          </cell>
          <cell r="AH252">
            <v>315</v>
          </cell>
          <cell r="AI252">
            <v>346</v>
          </cell>
          <cell r="AJ252">
            <v>0.33872832369942191</v>
          </cell>
          <cell r="AK252">
            <v>377.5</v>
          </cell>
          <cell r="AL252">
            <v>409</v>
          </cell>
          <cell r="AM252">
            <v>0.44058679706601467</v>
          </cell>
          <cell r="AN252">
            <v>460.45</v>
          </cell>
          <cell r="AO252">
            <v>511.9</v>
          </cell>
          <cell r="AP252">
            <v>563.35</v>
          </cell>
          <cell r="AQ252">
            <v>0</v>
          </cell>
          <cell r="AR252">
            <v>0</v>
          </cell>
          <cell r="AS252">
            <v>614.80000000000007</v>
          </cell>
        </row>
        <row r="253">
          <cell r="B253" t="str">
            <v>MB</v>
          </cell>
          <cell r="C253" t="str">
            <v>IMP</v>
          </cell>
          <cell r="D253" t="str">
            <v>BT</v>
          </cell>
          <cell r="E253" t="str">
            <v>p3</v>
          </cell>
          <cell r="F253">
            <v>40581</v>
          </cell>
          <cell r="G253">
            <v>41341</v>
          </cell>
          <cell r="H253" t="str">
            <v>A2WU011</v>
          </cell>
          <cell r="I253" t="str">
            <v>n/a</v>
          </cell>
          <cell r="J253">
            <v>0</v>
          </cell>
          <cell r="K253" t="str">
            <v>bizhub 652</v>
          </cell>
          <cell r="L253">
            <v>29355.640000000003</v>
          </cell>
          <cell r="M253">
            <v>5697</v>
          </cell>
          <cell r="N253">
            <v>5924.88</v>
          </cell>
          <cell r="O253">
            <v>-0.1764705882352941</v>
          </cell>
          <cell r="P253">
            <v>5036.1480000000001</v>
          </cell>
          <cell r="Q253">
            <v>6038.82</v>
          </cell>
          <cell r="R253">
            <v>6521.93</v>
          </cell>
          <cell r="S253">
            <v>11554</v>
          </cell>
          <cell r="T253">
            <v>0.48720096936126017</v>
          </cell>
          <cell r="U253">
            <v>8088</v>
          </cell>
          <cell r="V253">
            <v>0.26744807121661718</v>
          </cell>
          <cell r="W253">
            <v>5036.1480000000001</v>
          </cell>
          <cell r="X253">
            <v>0.43587917604292886</v>
          </cell>
          <cell r="Y253">
            <v>150</v>
          </cell>
          <cell r="Z253">
            <v>300</v>
          </cell>
          <cell r="AA253">
            <v>5036.1480000000001</v>
          </cell>
          <cell r="AB253">
            <v>5037</v>
          </cell>
          <cell r="AC253">
            <v>5596</v>
          </cell>
          <cell r="AD253">
            <v>5907</v>
          </cell>
          <cell r="AE253">
            <v>6217.47</v>
          </cell>
          <cell r="AF253">
            <v>0.19000043426023769</v>
          </cell>
          <cell r="AG253">
            <v>4.7059334423809066E-2</v>
          </cell>
          <cell r="AH253">
            <v>6343</v>
          </cell>
          <cell r="AI253">
            <v>6467</v>
          </cell>
          <cell r="AJ253">
            <v>0.22125436833152928</v>
          </cell>
          <cell r="AK253">
            <v>6591</v>
          </cell>
          <cell r="AL253">
            <v>6715</v>
          </cell>
          <cell r="AM253">
            <v>0.2500151898734177</v>
          </cell>
          <cell r="AN253">
            <v>7659.24</v>
          </cell>
          <cell r="AO253">
            <v>8603.48</v>
          </cell>
          <cell r="AP253">
            <v>9547.7199999999993</v>
          </cell>
          <cell r="AQ253">
            <v>0</v>
          </cell>
          <cell r="AR253">
            <v>0</v>
          </cell>
          <cell r="AS253">
            <v>29355.640000000003</v>
          </cell>
        </row>
        <row r="254">
          <cell r="B254" t="str">
            <v>MB</v>
          </cell>
          <cell r="C254" t="str">
            <v>IMP</v>
          </cell>
          <cell r="D254" t="str">
            <v>BT</v>
          </cell>
          <cell r="E254" t="str">
            <v>08</v>
          </cell>
          <cell r="F254">
            <v>40824</v>
          </cell>
          <cell r="G254">
            <v>40935</v>
          </cell>
          <cell r="H254" t="str">
            <v>A2WU012</v>
          </cell>
          <cell r="I254">
            <v>0</v>
          </cell>
          <cell r="J254">
            <v>0</v>
          </cell>
          <cell r="K254" t="str">
            <v>BIZHUB 652 PRINTER/COPIER (GSA)</v>
          </cell>
          <cell r="L254">
            <v>29355.640000000003</v>
          </cell>
          <cell r="M254">
            <v>5697</v>
          </cell>
          <cell r="N254">
            <v>5924.88</v>
          </cell>
          <cell r="O254">
            <v>0.26742995623037169</v>
          </cell>
          <cell r="P254">
            <v>8087.8</v>
          </cell>
          <cell r="Q254">
            <v>6038.82</v>
          </cell>
          <cell r="R254">
            <v>6521.93</v>
          </cell>
          <cell r="S254">
            <v>11554</v>
          </cell>
          <cell r="T254">
            <v>0.48720096936126017</v>
          </cell>
          <cell r="U254">
            <v>8088</v>
          </cell>
          <cell r="V254">
            <v>0.26744807121661718</v>
          </cell>
          <cell r="W254">
            <v>8087.8</v>
          </cell>
          <cell r="X254">
            <v>0.70000000000000007</v>
          </cell>
          <cell r="Y254">
            <v>150</v>
          </cell>
          <cell r="Z254">
            <v>300</v>
          </cell>
          <cell r="AA254">
            <v>8087.8</v>
          </cell>
          <cell r="AB254">
            <v>8088</v>
          </cell>
          <cell r="AC254">
            <v>9864</v>
          </cell>
          <cell r="AD254">
            <v>10533</v>
          </cell>
          <cell r="AE254">
            <v>10929.46</v>
          </cell>
          <cell r="AF254">
            <v>0.26000003659833143</v>
          </cell>
          <cell r="AG254">
            <v>0.4578981944213163</v>
          </cell>
          <cell r="AH254">
            <v>11392</v>
          </cell>
          <cell r="AI254">
            <v>12638</v>
          </cell>
          <cell r="AJ254">
            <v>0.36004114575090995</v>
          </cell>
          <cell r="AK254">
            <v>13944.48</v>
          </cell>
          <cell r="AL254">
            <v>15736</v>
          </cell>
          <cell r="AM254">
            <v>0.48603202846975085</v>
          </cell>
          <cell r="AN254">
            <v>19140.91</v>
          </cell>
          <cell r="AO254">
            <v>22545.82</v>
          </cell>
          <cell r="AP254">
            <v>25950.73</v>
          </cell>
          <cell r="AQ254">
            <v>0</v>
          </cell>
          <cell r="AR254">
            <v>0</v>
          </cell>
          <cell r="AS254">
            <v>29355.640000000003</v>
          </cell>
        </row>
        <row r="255">
          <cell r="B255" t="str">
            <v>MB</v>
          </cell>
          <cell r="C255" t="str">
            <v>IMP</v>
          </cell>
          <cell r="D255" t="str">
            <v>BT</v>
          </cell>
          <cell r="E255" t="str">
            <v>p3</v>
          </cell>
          <cell r="F255">
            <v>40581</v>
          </cell>
          <cell r="G255">
            <v>41557</v>
          </cell>
          <cell r="H255" t="str">
            <v>A2WV011</v>
          </cell>
          <cell r="I255">
            <v>0</v>
          </cell>
          <cell r="J255">
            <v>0</v>
          </cell>
          <cell r="K255" t="str">
            <v>bizhub 552</v>
          </cell>
          <cell r="L255">
            <v>21465</v>
          </cell>
          <cell r="M255">
            <v>4699</v>
          </cell>
          <cell r="N255">
            <v>4886.96</v>
          </cell>
          <cell r="O255">
            <v>-0.17647058823529407</v>
          </cell>
          <cell r="P255">
            <v>4153.9160000000002</v>
          </cell>
          <cell r="Q255">
            <v>4980.9399999999996</v>
          </cell>
          <cell r="R255">
            <v>5379.42</v>
          </cell>
          <cell r="S255">
            <v>8798</v>
          </cell>
          <cell r="T255">
            <v>0.44453739486246874</v>
          </cell>
          <cell r="U255">
            <v>6159</v>
          </cell>
          <cell r="V255">
            <v>0.20653352817015749</v>
          </cell>
          <cell r="W255">
            <v>4153.9160000000002</v>
          </cell>
          <cell r="X255">
            <v>0.4721432143669016</v>
          </cell>
          <cell r="Y255">
            <v>150</v>
          </cell>
          <cell r="Z255">
            <v>300</v>
          </cell>
          <cell r="AA255">
            <v>4153.9160000000002</v>
          </cell>
          <cell r="AB255">
            <v>4154</v>
          </cell>
          <cell r="AC255">
            <v>4616</v>
          </cell>
          <cell r="AD255">
            <v>4873</v>
          </cell>
          <cell r="AE255">
            <v>5128.29</v>
          </cell>
          <cell r="AF255">
            <v>0.18999978550354987</v>
          </cell>
          <cell r="AG255">
            <v>4.7058571180646949E-2</v>
          </cell>
          <cell r="AH255">
            <v>5232</v>
          </cell>
          <cell r="AI255">
            <v>5334</v>
          </cell>
          <cell r="AJ255">
            <v>0.22123809523809521</v>
          </cell>
          <cell r="AK255">
            <v>5436.5</v>
          </cell>
          <cell r="AL255">
            <v>5539</v>
          </cell>
          <cell r="AM255">
            <v>0.25006029969308535</v>
          </cell>
          <cell r="AN255">
            <v>6317.75</v>
          </cell>
          <cell r="AO255">
            <v>7096.5</v>
          </cell>
          <cell r="AP255">
            <v>7875.25</v>
          </cell>
          <cell r="AQ255">
            <v>0</v>
          </cell>
          <cell r="AR255">
            <v>0</v>
          </cell>
          <cell r="AS255">
            <v>21465</v>
          </cell>
        </row>
        <row r="256">
          <cell r="B256" t="str">
            <v>MB</v>
          </cell>
          <cell r="C256" t="str">
            <v>IMP</v>
          </cell>
          <cell r="D256" t="str">
            <v>BT</v>
          </cell>
          <cell r="E256" t="str">
            <v>08</v>
          </cell>
          <cell r="F256">
            <v>40824</v>
          </cell>
          <cell r="G256">
            <v>40935</v>
          </cell>
          <cell r="H256" t="str">
            <v>A2WV012</v>
          </cell>
          <cell r="I256">
            <v>0</v>
          </cell>
          <cell r="J256">
            <v>0</v>
          </cell>
          <cell r="K256" t="str">
            <v>BIZHUB 552 PRINTER/COPIER (GSA)</v>
          </cell>
          <cell r="L256">
            <v>21465</v>
          </cell>
          <cell r="M256">
            <v>4699</v>
          </cell>
          <cell r="N256">
            <v>4886.96</v>
          </cell>
          <cell r="O256">
            <v>0.20648199266066966</v>
          </cell>
          <cell r="P256">
            <v>6158.6</v>
          </cell>
          <cell r="Q256">
            <v>4980.9399999999996</v>
          </cell>
          <cell r="R256">
            <v>5379.42</v>
          </cell>
          <cell r="S256">
            <v>8798</v>
          </cell>
          <cell r="T256">
            <v>0.44453739486246874</v>
          </cell>
          <cell r="U256">
            <v>6159</v>
          </cell>
          <cell r="V256">
            <v>0.20653352817015749</v>
          </cell>
          <cell r="W256">
            <v>6158.6</v>
          </cell>
          <cell r="X256">
            <v>0.70000000000000007</v>
          </cell>
          <cell r="Y256">
            <v>150</v>
          </cell>
          <cell r="Z256">
            <v>300</v>
          </cell>
          <cell r="AA256">
            <v>6158.6</v>
          </cell>
          <cell r="AB256">
            <v>6159</v>
          </cell>
          <cell r="AC256">
            <v>7511</v>
          </cell>
          <cell r="AD256">
            <v>8020</v>
          </cell>
          <cell r="AE256">
            <v>8322.43</v>
          </cell>
          <cell r="AF256">
            <v>0.25999978371701532</v>
          </cell>
          <cell r="AG256">
            <v>0.41279650294445253</v>
          </cell>
          <cell r="AH256">
            <v>8675</v>
          </cell>
          <cell r="AI256">
            <v>9623</v>
          </cell>
          <cell r="AJ256">
            <v>0.360012470123662</v>
          </cell>
          <cell r="AK256">
            <v>10618.28</v>
          </cell>
          <cell r="AL256">
            <v>11982</v>
          </cell>
          <cell r="AM256">
            <v>0.48601235186112501</v>
          </cell>
          <cell r="AN256">
            <v>14352.75</v>
          </cell>
          <cell r="AO256">
            <v>16723.5</v>
          </cell>
          <cell r="AP256">
            <v>19094.25</v>
          </cell>
          <cell r="AQ256">
            <v>0</v>
          </cell>
          <cell r="AR256">
            <v>0</v>
          </cell>
          <cell r="AS256">
            <v>21465</v>
          </cell>
        </row>
        <row r="257">
          <cell r="B257" t="str">
            <v>AC</v>
          </cell>
          <cell r="C257" t="str">
            <v>IMP</v>
          </cell>
          <cell r="D257" t="str">
            <v>BT</v>
          </cell>
          <cell r="E257" t="str">
            <v>08</v>
          </cell>
          <cell r="F257">
            <v>40438</v>
          </cell>
          <cell r="G257">
            <v>40998</v>
          </cell>
          <cell r="H257" t="str">
            <v>A37YWY1</v>
          </cell>
          <cell r="I257">
            <v>0</v>
          </cell>
          <cell r="J257">
            <v>0</v>
          </cell>
          <cell r="K257" t="str">
            <v>UK-102 Dongle for Connection of IC-306 to C8000</v>
          </cell>
          <cell r="L257">
            <v>1272</v>
          </cell>
          <cell r="M257">
            <v>412</v>
          </cell>
          <cell r="N257">
            <v>428.48</v>
          </cell>
          <cell r="O257">
            <v>0.15786163522012578</v>
          </cell>
          <cell r="P257">
            <v>508.8</v>
          </cell>
          <cell r="Q257">
            <v>436.72</v>
          </cell>
          <cell r="R257">
            <v>471.66</v>
          </cell>
          <cell r="S257">
            <v>636</v>
          </cell>
          <cell r="T257">
            <v>0.32628930817610058</v>
          </cell>
          <cell r="U257">
            <v>492.51839999999999</v>
          </cell>
          <cell r="V257">
            <v>0.13002235043401417</v>
          </cell>
          <cell r="W257">
            <v>508.8</v>
          </cell>
          <cell r="X257">
            <v>0.8</v>
          </cell>
          <cell r="Y257">
            <v>150</v>
          </cell>
          <cell r="Z257">
            <v>300</v>
          </cell>
          <cell r="AA257">
            <v>508.8</v>
          </cell>
          <cell r="AB257">
            <v>566</v>
          </cell>
          <cell r="AC257">
            <v>566</v>
          </cell>
          <cell r="AD257">
            <v>605</v>
          </cell>
          <cell r="AE257">
            <v>628.15</v>
          </cell>
          <cell r="AF257">
            <v>0.19000238796465807</v>
          </cell>
          <cell r="AG257">
            <v>0.31786993552495418</v>
          </cell>
          <cell r="AH257">
            <v>698.25379999999996</v>
          </cell>
          <cell r="AI257">
            <v>1017.6</v>
          </cell>
          <cell r="AJ257">
            <v>0.5</v>
          </cell>
          <cell r="AK257">
            <v>1081.2</v>
          </cell>
          <cell r="AL257">
            <v>1144.8</v>
          </cell>
          <cell r="AM257">
            <v>0.55555555555555558</v>
          </cell>
          <cell r="AN257">
            <v>1176.5999999999999</v>
          </cell>
          <cell r="AO257">
            <v>1208.4000000000001</v>
          </cell>
          <cell r="AP257">
            <v>1240.2</v>
          </cell>
          <cell r="AQ257">
            <v>0</v>
          </cell>
          <cell r="AR257">
            <v>0</v>
          </cell>
          <cell r="AS257">
            <v>1272</v>
          </cell>
        </row>
        <row r="258">
          <cell r="B258" t="str">
            <v>AC</v>
          </cell>
          <cell r="C258" t="str">
            <v>IMP</v>
          </cell>
          <cell r="D258" t="str">
            <v>BT</v>
          </cell>
          <cell r="E258" t="str">
            <v>p3</v>
          </cell>
          <cell r="F258">
            <v>40500</v>
          </cell>
          <cell r="G258">
            <v>41677</v>
          </cell>
          <cell r="H258" t="str">
            <v>A3E3WY1</v>
          </cell>
          <cell r="I258">
            <v>0</v>
          </cell>
          <cell r="J258">
            <v>0</v>
          </cell>
          <cell r="K258" t="str">
            <v>WT-P01 Working Table</v>
          </cell>
          <cell r="L258">
            <v>111.30000000000001</v>
          </cell>
          <cell r="M258">
            <v>38</v>
          </cell>
          <cell r="N258">
            <v>39.520000000000003</v>
          </cell>
          <cell r="O258">
            <v>-0.17647058823529427</v>
          </cell>
          <cell r="P258">
            <v>33.591999999999999</v>
          </cell>
          <cell r="Q258">
            <v>40.28</v>
          </cell>
          <cell r="R258">
            <v>43.5</v>
          </cell>
          <cell r="S258">
            <v>59.36</v>
          </cell>
          <cell r="T258">
            <v>0.33423180592991908</v>
          </cell>
          <cell r="U258">
            <v>45.968384</v>
          </cell>
          <cell r="V258">
            <v>0.14027867501280875</v>
          </cell>
          <cell r="W258">
            <v>33.591999999999999</v>
          </cell>
          <cell r="X258">
            <v>0.56590296495956871</v>
          </cell>
          <cell r="Y258">
            <v>0</v>
          </cell>
          <cell r="Z258">
            <v>0</v>
          </cell>
          <cell r="AA258">
            <v>33.591999999999999</v>
          </cell>
          <cell r="AB258">
            <v>34</v>
          </cell>
          <cell r="AC258">
            <v>38</v>
          </cell>
          <cell r="AD258">
            <v>40</v>
          </cell>
          <cell r="AE258">
            <v>41.47</v>
          </cell>
          <cell r="AF258">
            <v>0.18996865203761756</v>
          </cell>
          <cell r="AG258">
            <v>4.702194357366761E-2</v>
          </cell>
          <cell r="AH258">
            <v>43</v>
          </cell>
          <cell r="AI258">
            <v>44</v>
          </cell>
          <cell r="AJ258">
            <v>0.23654545454545459</v>
          </cell>
          <cell r="AK258">
            <v>44.5</v>
          </cell>
          <cell r="AL258">
            <v>45</v>
          </cell>
          <cell r="AM258">
            <v>0.25351111111111113</v>
          </cell>
          <cell r="AN258">
            <v>51.25</v>
          </cell>
          <cell r="AO258">
            <v>57.5</v>
          </cell>
          <cell r="AP258">
            <v>63.75</v>
          </cell>
          <cell r="AQ258">
            <v>0</v>
          </cell>
          <cell r="AR258">
            <v>0</v>
          </cell>
          <cell r="AS258">
            <v>111.30000000000001</v>
          </cell>
        </row>
        <row r="259">
          <cell r="B259" t="str">
            <v>AC</v>
          </cell>
          <cell r="C259" t="str">
            <v>IMP</v>
          </cell>
          <cell r="D259" t="str">
            <v>BT</v>
          </cell>
          <cell r="E259" t="str">
            <v>08</v>
          </cell>
          <cell r="F259">
            <v>40455</v>
          </cell>
          <cell r="G259">
            <v>40998</v>
          </cell>
          <cell r="H259" t="str">
            <v>A3E7WY1</v>
          </cell>
          <cell r="I259">
            <v>0</v>
          </cell>
          <cell r="J259">
            <v>0</v>
          </cell>
          <cell r="K259" t="str">
            <v>IC-307 Creo External Controller</v>
          </cell>
          <cell r="L259">
            <v>32860</v>
          </cell>
          <cell r="M259">
            <v>11433</v>
          </cell>
          <cell r="N259">
            <v>11890.32</v>
          </cell>
          <cell r="O259">
            <v>0.17519977802441733</v>
          </cell>
          <cell r="P259">
            <v>14416</v>
          </cell>
          <cell r="Q259">
            <v>12118.98</v>
          </cell>
          <cell r="R259">
            <v>13088.5</v>
          </cell>
          <cell r="S259">
            <v>18020</v>
          </cell>
          <cell r="T259">
            <v>0.34015982241953385</v>
          </cell>
          <cell r="U259">
            <v>13954.688</v>
          </cell>
          <cell r="V259">
            <v>0.14793365498390221</v>
          </cell>
          <cell r="W259">
            <v>14416</v>
          </cell>
          <cell r="X259">
            <v>0.8</v>
          </cell>
          <cell r="Y259">
            <v>0</v>
          </cell>
          <cell r="Z259">
            <v>0</v>
          </cell>
          <cell r="AA259">
            <v>14416</v>
          </cell>
          <cell r="AB259">
            <v>16018</v>
          </cell>
          <cell r="AC259">
            <v>16018</v>
          </cell>
          <cell r="AD259">
            <v>17129</v>
          </cell>
          <cell r="AE259">
            <v>17797.53</v>
          </cell>
          <cell r="AF259">
            <v>0.18999996066869948</v>
          </cell>
          <cell r="AG259">
            <v>0.33191178775931263</v>
          </cell>
          <cell r="AH259">
            <v>19785</v>
          </cell>
          <cell r="AI259">
            <v>21771</v>
          </cell>
          <cell r="AJ259">
            <v>0.33783473427954619</v>
          </cell>
          <cell r="AK259">
            <v>23757</v>
          </cell>
          <cell r="AL259">
            <v>25743</v>
          </cell>
          <cell r="AM259">
            <v>0.44000310764091211</v>
          </cell>
          <cell r="AN259">
            <v>27522.25</v>
          </cell>
          <cell r="AO259">
            <v>29301.5</v>
          </cell>
          <cell r="AP259">
            <v>31080.75</v>
          </cell>
          <cell r="AQ259">
            <v>0</v>
          </cell>
          <cell r="AR259">
            <v>0</v>
          </cell>
          <cell r="AS259">
            <v>32860</v>
          </cell>
        </row>
        <row r="260">
          <cell r="B260" t="str">
            <v>AC</v>
          </cell>
          <cell r="C260" t="str">
            <v>IMP</v>
          </cell>
          <cell r="D260" t="str">
            <v>BT</v>
          </cell>
          <cell r="E260" t="str">
            <v>08</v>
          </cell>
          <cell r="F260">
            <v>40438</v>
          </cell>
          <cell r="G260">
            <v>40998</v>
          </cell>
          <cell r="H260" t="str">
            <v>A3E8WY1</v>
          </cell>
          <cell r="I260">
            <v>0</v>
          </cell>
          <cell r="J260">
            <v>0</v>
          </cell>
          <cell r="K260" t="str">
            <v>UK-103 Dongle for Connection of IC-307 to C8000</v>
          </cell>
          <cell r="L260">
            <v>1484</v>
          </cell>
          <cell r="M260">
            <v>618</v>
          </cell>
          <cell r="N260">
            <v>642.72</v>
          </cell>
          <cell r="O260">
            <v>0.15786163522012581</v>
          </cell>
          <cell r="P260">
            <v>763.2</v>
          </cell>
          <cell r="Q260">
            <v>655.08000000000004</v>
          </cell>
          <cell r="R260">
            <v>707.49</v>
          </cell>
          <cell r="S260">
            <v>954</v>
          </cell>
          <cell r="T260">
            <v>0.32628930817610058</v>
          </cell>
          <cell r="U260">
            <v>738.77760000000001</v>
          </cell>
          <cell r="V260">
            <v>0.13002235043401422</v>
          </cell>
          <cell r="W260">
            <v>763.2</v>
          </cell>
          <cell r="X260">
            <v>0.8</v>
          </cell>
          <cell r="Y260">
            <v>0</v>
          </cell>
          <cell r="Z260">
            <v>0</v>
          </cell>
          <cell r="AA260">
            <v>763.2</v>
          </cell>
          <cell r="AB260">
            <v>848</v>
          </cell>
          <cell r="AC260">
            <v>848</v>
          </cell>
          <cell r="AD260">
            <v>907</v>
          </cell>
          <cell r="AE260">
            <v>942.22</v>
          </cell>
          <cell r="AF260">
            <v>0.18999808961813586</v>
          </cell>
          <cell r="AG260">
            <v>0.31786631572244273</v>
          </cell>
          <cell r="AH260">
            <v>1047.28</v>
          </cell>
          <cell r="AI260">
            <v>1187.2</v>
          </cell>
          <cell r="AJ260">
            <v>0.35714285714285715</v>
          </cell>
          <cell r="AK260">
            <v>1261.4000000000001</v>
          </cell>
          <cell r="AL260">
            <v>1335.6000000000001</v>
          </cell>
          <cell r="AM260">
            <v>0.4285714285714286</v>
          </cell>
          <cell r="AN260">
            <v>1372.7</v>
          </cell>
          <cell r="AO260">
            <v>1409.8</v>
          </cell>
          <cell r="AP260">
            <v>1446.9</v>
          </cell>
          <cell r="AQ260">
            <v>0</v>
          </cell>
          <cell r="AR260">
            <v>0</v>
          </cell>
          <cell r="AS260">
            <v>1484</v>
          </cell>
        </row>
        <row r="261">
          <cell r="B261" t="str">
            <v>MB</v>
          </cell>
          <cell r="C261" t="str">
            <v>IMP</v>
          </cell>
          <cell r="D261" t="str">
            <v>BT</v>
          </cell>
          <cell r="E261" t="str">
            <v>p3</v>
          </cell>
          <cell r="F261">
            <v>40921</v>
          </cell>
          <cell r="G261">
            <v>41052</v>
          </cell>
          <cell r="H261" t="str">
            <v>A3EW011</v>
          </cell>
          <cell r="I261">
            <v>0</v>
          </cell>
          <cell r="J261">
            <v>0</v>
          </cell>
          <cell r="K261" t="str">
            <v>bizhub 42</v>
          </cell>
          <cell r="L261">
            <v>5000</v>
          </cell>
          <cell r="M261">
            <v>1421</v>
          </cell>
          <cell r="N261">
            <v>1477.8400000000001</v>
          </cell>
          <cell r="O261">
            <v>-0.17647058823529424</v>
          </cell>
          <cell r="P261">
            <v>1256.164</v>
          </cell>
          <cell r="Q261">
            <v>1506.26</v>
          </cell>
          <cell r="R261">
            <v>1626.76</v>
          </cell>
          <cell r="S261">
            <v>2100</v>
          </cell>
          <cell r="T261">
            <v>0.29626666666666662</v>
          </cell>
          <cell r="U261">
            <v>1477.8400000000001</v>
          </cell>
          <cell r="V261">
            <v>0</v>
          </cell>
          <cell r="W261">
            <v>1256.164</v>
          </cell>
          <cell r="X261">
            <v>0.59817333333333333</v>
          </cell>
          <cell r="Y261">
            <v>150</v>
          </cell>
          <cell r="Z261">
            <v>300</v>
          </cell>
          <cell r="AA261">
            <v>1256.164</v>
          </cell>
          <cell r="AB261">
            <v>1257</v>
          </cell>
          <cell r="AC261">
            <v>1396</v>
          </cell>
          <cell r="AD261">
            <v>1474</v>
          </cell>
          <cell r="AE261">
            <v>1550.82</v>
          </cell>
          <cell r="AF261">
            <v>0.1900001289640319</v>
          </cell>
          <cell r="AG261">
            <v>4.7058975251802138E-2</v>
          </cell>
          <cell r="AH261">
            <v>1582</v>
          </cell>
          <cell r="AI261">
            <v>1613</v>
          </cell>
          <cell r="AJ261">
            <v>0.22122504649721017</v>
          </cell>
          <cell r="AK261">
            <v>1644</v>
          </cell>
          <cell r="AL261">
            <v>1675</v>
          </cell>
          <cell r="AM261">
            <v>0.25005134328358208</v>
          </cell>
          <cell r="AN261">
            <v>1910.5</v>
          </cell>
          <cell r="AO261">
            <v>2146</v>
          </cell>
          <cell r="AP261">
            <v>2381.5</v>
          </cell>
          <cell r="AQ261">
            <v>0</v>
          </cell>
          <cell r="AR261">
            <v>0</v>
          </cell>
          <cell r="AS261">
            <v>5000</v>
          </cell>
        </row>
        <row r="262">
          <cell r="B262" t="str">
            <v>AC</v>
          </cell>
          <cell r="C262" t="str">
            <v>IMP</v>
          </cell>
          <cell r="D262" t="str">
            <v>BT</v>
          </cell>
          <cell r="E262" t="str">
            <v>p3</v>
          </cell>
          <cell r="F262">
            <v>40921</v>
          </cell>
          <cell r="G262">
            <v>41677</v>
          </cell>
          <cell r="H262" t="str">
            <v>A3J0WY1</v>
          </cell>
          <cell r="I262">
            <v>0</v>
          </cell>
          <cell r="J262">
            <v>0</v>
          </cell>
          <cell r="K262" t="str">
            <v xml:space="preserve">PC-211 Paper cabinet 2 x 500-sheet </v>
          </cell>
          <cell r="L262">
            <v>1124</v>
          </cell>
          <cell r="M262">
            <v>420</v>
          </cell>
          <cell r="N262">
            <v>436.8</v>
          </cell>
          <cell r="O262">
            <v>-0.17647058823529424</v>
          </cell>
          <cell r="P262">
            <v>371.28</v>
          </cell>
          <cell r="Q262">
            <v>445.2</v>
          </cell>
          <cell r="R262">
            <v>480.82</v>
          </cell>
          <cell r="S262">
            <v>500</v>
          </cell>
          <cell r="T262">
            <v>0.12639999999999998</v>
          </cell>
          <cell r="U262">
            <v>436.8</v>
          </cell>
          <cell r="V262">
            <v>0</v>
          </cell>
          <cell r="W262">
            <v>371.28</v>
          </cell>
          <cell r="X262">
            <v>0.74256</v>
          </cell>
          <cell r="Y262">
            <v>150</v>
          </cell>
          <cell r="Z262">
            <v>300</v>
          </cell>
          <cell r="AA262">
            <v>371.28</v>
          </cell>
          <cell r="AB262">
            <v>372</v>
          </cell>
          <cell r="AC262">
            <v>413</v>
          </cell>
          <cell r="AD262">
            <v>436</v>
          </cell>
          <cell r="AE262">
            <v>458.37</v>
          </cell>
          <cell r="AF262">
            <v>0.18999934550690498</v>
          </cell>
          <cell r="AG262">
            <v>4.7058053537535165E-2</v>
          </cell>
          <cell r="AH262">
            <v>469</v>
          </cell>
          <cell r="AI262">
            <v>478</v>
          </cell>
          <cell r="AJ262">
            <v>0.22326359832635989</v>
          </cell>
          <cell r="AK262">
            <v>487</v>
          </cell>
          <cell r="AL262">
            <v>496</v>
          </cell>
          <cell r="AM262">
            <v>0.25145161290322587</v>
          </cell>
          <cell r="AN262">
            <v>565.38</v>
          </cell>
          <cell r="AO262">
            <v>634.76</v>
          </cell>
          <cell r="AP262">
            <v>704.14</v>
          </cell>
          <cell r="AQ262">
            <v>0</v>
          </cell>
          <cell r="AR262">
            <v>0</v>
          </cell>
          <cell r="AS262">
            <v>1124</v>
          </cell>
        </row>
        <row r="263">
          <cell r="B263" t="str">
            <v>AC</v>
          </cell>
          <cell r="C263" t="str">
            <v>DOM</v>
          </cell>
          <cell r="D263" t="str">
            <v>DOM</v>
          </cell>
          <cell r="E263" t="str">
            <v>08</v>
          </cell>
          <cell r="F263">
            <v>40499</v>
          </cell>
          <cell r="G263">
            <v>40935</v>
          </cell>
          <cell r="H263" t="str">
            <v>A3JRWY1</v>
          </cell>
          <cell r="I263">
            <v>0</v>
          </cell>
          <cell r="J263">
            <v>0</v>
          </cell>
          <cell r="K263" t="str">
            <v>IC-413  Fiery Internal Controller</v>
          </cell>
          <cell r="L263">
            <v>9010</v>
          </cell>
          <cell r="M263">
            <v>3914</v>
          </cell>
          <cell r="N263">
            <v>4031.42</v>
          </cell>
          <cell r="O263">
            <v>0</v>
          </cell>
          <cell r="P263">
            <v>4031.42</v>
          </cell>
          <cell r="Q263">
            <v>4148.84</v>
          </cell>
          <cell r="R263">
            <v>4480.75</v>
          </cell>
          <cell r="S263">
            <v>4876</v>
          </cell>
          <cell r="T263">
            <v>0.17321164889253485</v>
          </cell>
          <cell r="U263">
            <v>4193.3599999999997</v>
          </cell>
          <cell r="V263">
            <v>3.8618196386668358E-2</v>
          </cell>
          <cell r="W263">
            <v>4031.42</v>
          </cell>
          <cell r="X263">
            <v>0.82678835110746518</v>
          </cell>
          <cell r="Y263">
            <v>0</v>
          </cell>
          <cell r="Z263">
            <v>0</v>
          </cell>
          <cell r="AA263">
            <v>4031.42</v>
          </cell>
          <cell r="AB263">
            <v>4032</v>
          </cell>
          <cell r="AC263">
            <v>4480</v>
          </cell>
          <cell r="AD263">
            <v>4729</v>
          </cell>
          <cell r="AE263">
            <v>4977.0600000000004</v>
          </cell>
          <cell r="AF263">
            <v>0.18999971870943896</v>
          </cell>
          <cell r="AG263">
            <v>0.18999971870943896</v>
          </cell>
          <cell r="AH263">
            <v>5534</v>
          </cell>
          <cell r="AI263">
            <v>6089</v>
          </cell>
          <cell r="AJ263">
            <v>0.33791755624897357</v>
          </cell>
          <cell r="AK263">
            <v>6644</v>
          </cell>
          <cell r="AL263">
            <v>7199</v>
          </cell>
          <cell r="AM263">
            <v>0.44000277816363381</v>
          </cell>
          <cell r="AN263">
            <v>7651.75</v>
          </cell>
          <cell r="AO263">
            <v>8104.5</v>
          </cell>
          <cell r="AP263">
            <v>8557.25</v>
          </cell>
          <cell r="AQ263">
            <v>0</v>
          </cell>
          <cell r="AR263">
            <v>0</v>
          </cell>
          <cell r="AS263">
            <v>9010</v>
          </cell>
        </row>
        <row r="264">
          <cell r="B264" t="str">
            <v>AC</v>
          </cell>
          <cell r="C264" t="str">
            <v>IMP</v>
          </cell>
          <cell r="D264" t="str">
            <v>BT</v>
          </cell>
          <cell r="E264" t="str">
            <v>p3</v>
          </cell>
          <cell r="F264">
            <v>40921</v>
          </cell>
          <cell r="G264">
            <v>41677</v>
          </cell>
          <cell r="H264" t="str">
            <v>A3UKWY1</v>
          </cell>
          <cell r="I264">
            <v>0</v>
          </cell>
          <cell r="J264">
            <v>0</v>
          </cell>
          <cell r="K264" t="str">
            <v>MK-601 Mount Kit for FS-529</v>
          </cell>
          <cell r="L264">
            <v>58.300000000000004</v>
          </cell>
          <cell r="M264">
            <v>26</v>
          </cell>
          <cell r="N264">
            <v>27.04</v>
          </cell>
          <cell r="O264">
            <v>-0.17647058823529418</v>
          </cell>
          <cell r="P264">
            <v>22.983999999999998</v>
          </cell>
          <cell r="Q264">
            <v>27.56</v>
          </cell>
          <cell r="R264">
            <v>29.76</v>
          </cell>
          <cell r="S264">
            <v>34.980000000000004</v>
          </cell>
          <cell r="T264">
            <v>0.22698684962835916</v>
          </cell>
          <cell r="U264">
            <v>30.082800000000002</v>
          </cell>
          <cell r="V264">
            <v>0.10114749956785947</v>
          </cell>
          <cell r="W264">
            <v>22.983999999999998</v>
          </cell>
          <cell r="X264">
            <v>0.65706117781589468</v>
          </cell>
          <cell r="Y264">
            <v>0</v>
          </cell>
          <cell r="Z264">
            <v>0</v>
          </cell>
          <cell r="AA264">
            <v>22.983999999999998</v>
          </cell>
          <cell r="AB264">
            <v>23</v>
          </cell>
          <cell r="AC264">
            <v>26</v>
          </cell>
          <cell r="AD264">
            <v>28</v>
          </cell>
          <cell r="AE264">
            <v>28.38</v>
          </cell>
          <cell r="AF264">
            <v>0.19013389711064133</v>
          </cell>
          <cell r="AG264">
            <v>4.7216349541930935E-2</v>
          </cell>
          <cell r="AH264">
            <v>30</v>
          </cell>
          <cell r="AI264">
            <v>30</v>
          </cell>
          <cell r="AJ264">
            <v>0.23386666666666672</v>
          </cell>
          <cell r="AK264">
            <v>30.5</v>
          </cell>
          <cell r="AL264">
            <v>31</v>
          </cell>
          <cell r="AM264">
            <v>0.25858064516129037</v>
          </cell>
          <cell r="AN264">
            <v>35.22</v>
          </cell>
          <cell r="AO264">
            <v>39.44</v>
          </cell>
          <cell r="AP264">
            <v>43.66</v>
          </cell>
          <cell r="AQ264">
            <v>0</v>
          </cell>
          <cell r="AR264">
            <v>0</v>
          </cell>
          <cell r="AS264">
            <v>58.300000000000004</v>
          </cell>
        </row>
        <row r="265">
          <cell r="B265" t="str">
            <v>AC</v>
          </cell>
          <cell r="C265" t="str">
            <v>DOM</v>
          </cell>
          <cell r="D265" t="str">
            <v>DOM</v>
          </cell>
          <cell r="E265" t="str">
            <v>p3</v>
          </cell>
          <cell r="F265">
            <v>40921</v>
          </cell>
          <cell r="G265">
            <v>41677</v>
          </cell>
          <cell r="H265" t="str">
            <v>A3UMWY1</v>
          </cell>
          <cell r="I265">
            <v>0</v>
          </cell>
          <cell r="J265">
            <v>0</v>
          </cell>
          <cell r="K265" t="str">
            <v>WT-510 Working Table</v>
          </cell>
          <cell r="L265">
            <v>79.5</v>
          </cell>
          <cell r="M265">
            <v>32</v>
          </cell>
          <cell r="N265">
            <v>32.96</v>
          </cell>
          <cell r="O265">
            <v>-0.17647058823529421</v>
          </cell>
          <cell r="P265">
            <v>22.983999999999998</v>
          </cell>
          <cell r="Q265">
            <v>27.56</v>
          </cell>
          <cell r="R265">
            <v>29.76</v>
          </cell>
          <cell r="S265">
            <v>42.400000000000006</v>
          </cell>
          <cell r="T265">
            <v>0.22264150943396235</v>
          </cell>
          <cell r="U265">
            <v>36.464000000000006</v>
          </cell>
          <cell r="V265">
            <v>9.6094778411584147E-2</v>
          </cell>
          <cell r="W265">
            <v>28.015999999999998</v>
          </cell>
          <cell r="X265">
            <v>0.66075471698113197</v>
          </cell>
          <cell r="Y265">
            <v>0</v>
          </cell>
          <cell r="Z265">
            <v>0</v>
          </cell>
          <cell r="AA265">
            <v>28.015999999999998</v>
          </cell>
          <cell r="AB265">
            <v>29</v>
          </cell>
          <cell r="AC265">
            <v>32</v>
          </cell>
          <cell r="AD265">
            <v>34</v>
          </cell>
          <cell r="AE265">
            <v>34.590000000000003</v>
          </cell>
          <cell r="AF265">
            <v>0.19005492917028055</v>
          </cell>
          <cell r="AG265">
            <v>4.7123446082682922E-2</v>
          </cell>
          <cell r="AH265">
            <v>36</v>
          </cell>
          <cell r="AI265">
            <v>37</v>
          </cell>
          <cell r="AJ265">
            <v>0.24281081081081085</v>
          </cell>
          <cell r="AK265">
            <v>37.5</v>
          </cell>
          <cell r="AL265">
            <v>38</v>
          </cell>
          <cell r="AM265">
            <v>0.26273684210526321</v>
          </cell>
          <cell r="AN265">
            <v>43.09</v>
          </cell>
          <cell r="AO265">
            <v>48.18</v>
          </cell>
          <cell r="AP265">
            <v>53.27</v>
          </cell>
          <cell r="AQ265">
            <v>0</v>
          </cell>
          <cell r="AR265">
            <v>0</v>
          </cell>
          <cell r="AS265">
            <v>79.5</v>
          </cell>
        </row>
        <row r="266">
          <cell r="B266" t="str">
            <v>MB</v>
          </cell>
          <cell r="C266" t="str">
            <v>IMP</v>
          </cell>
          <cell r="D266" t="str">
            <v>BT</v>
          </cell>
          <cell r="E266" t="str">
            <v>p3</v>
          </cell>
          <cell r="F266">
            <v>40921</v>
          </cell>
          <cell r="G266">
            <v>41677</v>
          </cell>
          <cell r="H266" t="str">
            <v>A45X011</v>
          </cell>
          <cell r="I266">
            <v>0</v>
          </cell>
          <cell r="J266">
            <v>0</v>
          </cell>
          <cell r="K266" t="str">
            <v>bizhub 36</v>
          </cell>
          <cell r="L266">
            <v>4300</v>
          </cell>
          <cell r="M266">
            <v>1282</v>
          </cell>
          <cell r="N266">
            <v>1333.28</v>
          </cell>
          <cell r="O266">
            <v>-0.17647058823529407</v>
          </cell>
          <cell r="P266">
            <v>1133.288</v>
          </cell>
          <cell r="Q266">
            <v>1358.92</v>
          </cell>
          <cell r="R266">
            <v>1467.63</v>
          </cell>
          <cell r="S266">
            <v>1900</v>
          </cell>
          <cell r="T266">
            <v>0.29827368421052636</v>
          </cell>
          <cell r="U266">
            <v>1333.28</v>
          </cell>
          <cell r="V266">
            <v>0</v>
          </cell>
          <cell r="W266">
            <v>1133.288</v>
          </cell>
          <cell r="X266">
            <v>0.59646736842105263</v>
          </cell>
          <cell r="Y266">
            <v>150</v>
          </cell>
          <cell r="Z266">
            <v>300</v>
          </cell>
          <cell r="AA266">
            <v>1133.288</v>
          </cell>
          <cell r="AB266">
            <v>1134</v>
          </cell>
          <cell r="AC266">
            <v>1260</v>
          </cell>
          <cell r="AD266">
            <v>1330</v>
          </cell>
          <cell r="AE266">
            <v>1399.12</v>
          </cell>
          <cell r="AF266">
            <v>0.1899994282120189</v>
          </cell>
          <cell r="AG266">
            <v>4.7058150837669337E-2</v>
          </cell>
          <cell r="AH266">
            <v>1428</v>
          </cell>
          <cell r="AI266">
            <v>1456</v>
          </cell>
          <cell r="AJ266">
            <v>0.22164285714285714</v>
          </cell>
          <cell r="AK266">
            <v>1484</v>
          </cell>
          <cell r="AL266">
            <v>1512</v>
          </cell>
          <cell r="AM266">
            <v>0.25047089947089946</v>
          </cell>
          <cell r="AN266">
            <v>1724.25</v>
          </cell>
          <cell r="AO266">
            <v>1936.5</v>
          </cell>
          <cell r="AP266">
            <v>2148.75</v>
          </cell>
          <cell r="AQ266">
            <v>0</v>
          </cell>
          <cell r="AR266">
            <v>0</v>
          </cell>
          <cell r="AS266">
            <v>4300</v>
          </cell>
        </row>
        <row r="267">
          <cell r="B267" t="str">
            <v>AC</v>
          </cell>
          <cell r="C267" t="str">
            <v>IMP</v>
          </cell>
          <cell r="D267" t="str">
            <v>BT</v>
          </cell>
          <cell r="E267" t="str">
            <v>p3</v>
          </cell>
          <cell r="F267">
            <v>40921</v>
          </cell>
          <cell r="G267">
            <v>41677</v>
          </cell>
          <cell r="H267" t="str">
            <v>A49F011</v>
          </cell>
          <cell r="I267">
            <v>0</v>
          </cell>
          <cell r="J267">
            <v>0</v>
          </cell>
          <cell r="K267" t="str">
            <v>FK-509 Fax Kit</v>
          </cell>
          <cell r="L267">
            <v>307.40000000000003</v>
          </cell>
          <cell r="M267">
            <v>103</v>
          </cell>
          <cell r="N267">
            <v>107.12</v>
          </cell>
          <cell r="O267">
            <v>-0.17647058823529407</v>
          </cell>
          <cell r="P267">
            <v>91.052000000000007</v>
          </cell>
          <cell r="Q267">
            <v>109.18</v>
          </cell>
          <cell r="R267">
            <v>117.91</v>
          </cell>
          <cell r="S267">
            <v>169.60000000000002</v>
          </cell>
          <cell r="T267">
            <v>0.3683962264150944</v>
          </cell>
          <cell r="U267">
            <v>131.33824000000001</v>
          </cell>
          <cell r="V267">
            <v>0.1843959535318884</v>
          </cell>
          <cell r="W267">
            <v>91.052000000000007</v>
          </cell>
          <cell r="X267">
            <v>0.53686320754716976</v>
          </cell>
          <cell r="Y267">
            <v>150</v>
          </cell>
          <cell r="Z267">
            <v>300</v>
          </cell>
          <cell r="AA267">
            <v>91.052000000000007</v>
          </cell>
          <cell r="AB267">
            <v>92</v>
          </cell>
          <cell r="AC267">
            <v>102</v>
          </cell>
          <cell r="AD267">
            <v>108</v>
          </cell>
          <cell r="AE267">
            <v>112.41</v>
          </cell>
          <cell r="AF267">
            <v>0.19000088960056927</v>
          </cell>
          <cell r="AG267">
            <v>4.7059870118316804E-2</v>
          </cell>
          <cell r="AH267">
            <v>116</v>
          </cell>
          <cell r="AI267">
            <v>118</v>
          </cell>
          <cell r="AJ267">
            <v>0.22837288135593214</v>
          </cell>
          <cell r="AK267">
            <v>120</v>
          </cell>
          <cell r="AL267">
            <v>122</v>
          </cell>
          <cell r="AM267">
            <v>0.25367213114754095</v>
          </cell>
          <cell r="AN267">
            <v>138.91999999999999</v>
          </cell>
          <cell r="AO267">
            <v>155.84</v>
          </cell>
          <cell r="AP267">
            <v>172.76</v>
          </cell>
          <cell r="AQ267">
            <v>0</v>
          </cell>
          <cell r="AR267">
            <v>0</v>
          </cell>
          <cell r="AS267">
            <v>307.40000000000003</v>
          </cell>
        </row>
        <row r="268">
          <cell r="B268" t="str">
            <v>AC</v>
          </cell>
          <cell r="C268" t="str">
            <v>IMP</v>
          </cell>
          <cell r="D268" t="str">
            <v>BT</v>
          </cell>
          <cell r="E268" t="str">
            <v>P3</v>
          </cell>
          <cell r="F268">
            <v>39924</v>
          </cell>
          <cell r="G268">
            <v>41066</v>
          </cell>
          <cell r="H268" t="str">
            <v>4048621</v>
          </cell>
          <cell r="I268" t="str">
            <v>3KMKMK501_</v>
          </cell>
          <cell r="J268" t="str">
            <v>KHB694069M00</v>
          </cell>
          <cell r="K268" t="str">
            <v>MK-501 Mout Kit for DF-605</v>
          </cell>
          <cell r="L268">
            <v>56.18</v>
          </cell>
          <cell r="M268">
            <v>15</v>
          </cell>
          <cell r="N268">
            <v>15.600000000000001</v>
          </cell>
          <cell r="O268">
            <v>-0.17647058823529407</v>
          </cell>
          <cell r="P268">
            <v>13.260000000000002</v>
          </cell>
          <cell r="Q268">
            <v>15.9</v>
          </cell>
          <cell r="R268">
            <v>17.170000000000002</v>
          </cell>
          <cell r="S268">
            <v>27.983999999999998</v>
          </cell>
          <cell r="T268">
            <v>0.4425385934819896</v>
          </cell>
          <cell r="U268">
            <v>21.670809599999998</v>
          </cell>
          <cell r="V268">
            <v>0.28013764654182544</v>
          </cell>
          <cell r="W268">
            <v>13.260000000000002</v>
          </cell>
          <cell r="X268">
            <v>0.47384219554030882</v>
          </cell>
          <cell r="Y268">
            <v>0</v>
          </cell>
          <cell r="Z268">
            <v>0</v>
          </cell>
          <cell r="AA268">
            <v>13.260000000000002</v>
          </cell>
          <cell r="AB268">
            <v>14</v>
          </cell>
          <cell r="AC268">
            <v>15</v>
          </cell>
          <cell r="AD268">
            <v>16</v>
          </cell>
          <cell r="AE268">
            <v>16.37</v>
          </cell>
          <cell r="AF268">
            <v>0.18998167379352471</v>
          </cell>
          <cell r="AG268">
            <v>4.7037263286499667E-2</v>
          </cell>
          <cell r="AH268">
            <v>18</v>
          </cell>
          <cell r="AI268">
            <v>18</v>
          </cell>
          <cell r="AJ268">
            <v>0.26333333333333325</v>
          </cell>
          <cell r="AK268">
            <v>18</v>
          </cell>
          <cell r="AL268">
            <v>18</v>
          </cell>
          <cell r="AM268">
            <v>0.26333333333333325</v>
          </cell>
          <cell r="AN268">
            <v>20.41</v>
          </cell>
          <cell r="AO268">
            <v>22.82</v>
          </cell>
          <cell r="AP268">
            <v>25.23</v>
          </cell>
          <cell r="AQ268">
            <v>0</v>
          </cell>
          <cell r="AR268">
            <v>0</v>
          </cell>
          <cell r="AS268">
            <v>56.18</v>
          </cell>
        </row>
        <row r="269">
          <cell r="B269" t="str">
            <v>AC</v>
          </cell>
          <cell r="C269" t="str">
            <v>IMP</v>
          </cell>
          <cell r="D269" t="str">
            <v>BT</v>
          </cell>
          <cell r="E269" t="str">
            <v>P3</v>
          </cell>
          <cell r="F269">
            <v>39924</v>
          </cell>
          <cell r="G269">
            <v>41066</v>
          </cell>
          <cell r="H269" t="str">
            <v>4344712</v>
          </cell>
          <cell r="I269" t="str">
            <v>7KMDF605RADF_N</v>
          </cell>
          <cell r="J269">
            <v>0</v>
          </cell>
          <cell r="K269" t="str">
            <v>DF-605 RADF</v>
          </cell>
          <cell r="L269">
            <v>1419.3400000000001</v>
          </cell>
          <cell r="M269">
            <v>510</v>
          </cell>
          <cell r="N269">
            <v>530.4</v>
          </cell>
          <cell r="O269">
            <v>-0.17647058823529413</v>
          </cell>
          <cell r="P269">
            <v>450.84</v>
          </cell>
          <cell r="Q269">
            <v>540.6</v>
          </cell>
          <cell r="R269">
            <v>583.85</v>
          </cell>
          <cell r="S269">
            <v>791.92600000000004</v>
          </cell>
          <cell r="T269">
            <v>0.3302404517593816</v>
          </cell>
          <cell r="U269">
            <v>613.26749440000003</v>
          </cell>
          <cell r="V269">
            <v>0.13512455030911882</v>
          </cell>
          <cell r="W269">
            <v>450.84</v>
          </cell>
          <cell r="X269">
            <v>0.56929561600452561</v>
          </cell>
          <cell r="Y269">
            <v>400</v>
          </cell>
          <cell r="Z269">
            <v>200</v>
          </cell>
          <cell r="AA269">
            <v>450.84</v>
          </cell>
          <cell r="AB269">
            <v>451</v>
          </cell>
          <cell r="AC269">
            <v>501</v>
          </cell>
          <cell r="AD269">
            <v>529</v>
          </cell>
          <cell r="AE269">
            <v>556.59</v>
          </cell>
          <cell r="AF269">
            <v>0.18999622702527902</v>
          </cell>
          <cell r="AG269">
            <v>4.7054384735622366E-2</v>
          </cell>
          <cell r="AH269">
            <v>569</v>
          </cell>
          <cell r="AI269">
            <v>580</v>
          </cell>
          <cell r="AJ269">
            <v>0.22268965517241385</v>
          </cell>
          <cell r="AK269">
            <v>591</v>
          </cell>
          <cell r="AL269">
            <v>602</v>
          </cell>
          <cell r="AM269">
            <v>0.25109634551495019</v>
          </cell>
          <cell r="AN269">
            <v>686.31</v>
          </cell>
          <cell r="AO269">
            <v>770.62</v>
          </cell>
          <cell r="AP269">
            <v>854.93</v>
          </cell>
          <cell r="AQ269">
            <v>0</v>
          </cell>
          <cell r="AR269">
            <v>0</v>
          </cell>
          <cell r="AS269">
            <v>1419.3400000000001</v>
          </cell>
        </row>
        <row r="270">
          <cell r="B270" t="str">
            <v>AC</v>
          </cell>
          <cell r="C270" t="str">
            <v>IMP</v>
          </cell>
          <cell r="D270" t="str">
            <v>BT</v>
          </cell>
          <cell r="E270" t="str">
            <v>P3</v>
          </cell>
          <cell r="F270">
            <v>39924</v>
          </cell>
          <cell r="G270">
            <v>41548</v>
          </cell>
          <cell r="H270" t="str">
            <v>4347711</v>
          </cell>
          <cell r="I270" t="str">
            <v>6KMJS502JST_N</v>
          </cell>
          <cell r="J270">
            <v>0</v>
          </cell>
          <cell r="K270" t="str">
            <v>JS-502 Job Separator</v>
          </cell>
          <cell r="L270">
            <v>167.48000000000002</v>
          </cell>
          <cell r="M270">
            <v>51</v>
          </cell>
          <cell r="N270">
            <v>53.04</v>
          </cell>
          <cell r="O270">
            <v>-0.17647058823529421</v>
          </cell>
          <cell r="P270">
            <v>45.083999999999996</v>
          </cell>
          <cell r="Q270">
            <v>54.06</v>
          </cell>
          <cell r="R270">
            <v>58.38</v>
          </cell>
          <cell r="S270">
            <v>93.174000000000007</v>
          </cell>
          <cell r="T270">
            <v>0.43074248180822983</v>
          </cell>
          <cell r="U270">
            <v>72.1539456</v>
          </cell>
          <cell r="V270">
            <v>0.26490506431847854</v>
          </cell>
          <cell r="W270">
            <v>45.083999999999996</v>
          </cell>
          <cell r="X270">
            <v>0.48386889046300463</v>
          </cell>
          <cell r="Y270">
            <v>0</v>
          </cell>
          <cell r="Z270">
            <v>0</v>
          </cell>
          <cell r="AA270">
            <v>45.083999999999996</v>
          </cell>
          <cell r="AB270">
            <v>46</v>
          </cell>
          <cell r="AC270">
            <v>51</v>
          </cell>
          <cell r="AD270">
            <v>54</v>
          </cell>
          <cell r="AE270">
            <v>55.66</v>
          </cell>
          <cell r="AF270">
            <v>0.19001077973409991</v>
          </cell>
          <cell r="AG270">
            <v>4.7071505569529243E-2</v>
          </cell>
          <cell r="AH270">
            <v>58</v>
          </cell>
          <cell r="AI270">
            <v>59</v>
          </cell>
          <cell r="AJ270">
            <v>0.23586440677966108</v>
          </cell>
          <cell r="AK270">
            <v>60</v>
          </cell>
          <cell r="AL270">
            <v>61</v>
          </cell>
          <cell r="AM270">
            <v>0.2609180327868853</v>
          </cell>
          <cell r="AN270">
            <v>69.23</v>
          </cell>
          <cell r="AO270">
            <v>77.459999999999994</v>
          </cell>
          <cell r="AP270">
            <v>85.69</v>
          </cell>
          <cell r="AQ270">
            <v>0</v>
          </cell>
          <cell r="AR270">
            <v>0</v>
          </cell>
          <cell r="AS270">
            <v>167.48000000000002</v>
          </cell>
        </row>
        <row r="271">
          <cell r="B271" t="str">
            <v>AC</v>
          </cell>
          <cell r="C271" t="str">
            <v>IMP</v>
          </cell>
          <cell r="D271" t="str">
            <v>BT</v>
          </cell>
          <cell r="E271" t="str">
            <v>P3</v>
          </cell>
          <cell r="F271">
            <v>39924</v>
          </cell>
          <cell r="G271">
            <v>41548</v>
          </cell>
          <cell r="H271" t="str">
            <v>4510761</v>
          </cell>
          <cell r="I271" t="str">
            <v>3KMKMT502MBK</v>
          </cell>
          <cell r="J271">
            <v>0</v>
          </cell>
          <cell r="K271" t="str">
            <v>MT-502 Maibin Kit for FS-519/522/530</v>
          </cell>
          <cell r="L271">
            <v>1113</v>
          </cell>
          <cell r="M271">
            <v>357</v>
          </cell>
          <cell r="N271">
            <v>371.28000000000003</v>
          </cell>
          <cell r="O271">
            <v>-0.17647058823529413</v>
          </cell>
          <cell r="P271">
            <v>315.58800000000002</v>
          </cell>
          <cell r="Q271">
            <v>378.42</v>
          </cell>
          <cell r="R271">
            <v>408.69</v>
          </cell>
          <cell r="S271">
            <v>621.05399999999997</v>
          </cell>
          <cell r="T271">
            <v>0.4021775884222627</v>
          </cell>
          <cell r="U271">
            <v>480.94421759999994</v>
          </cell>
          <cell r="V271">
            <v>0.22801858009073178</v>
          </cell>
          <cell r="W271">
            <v>315.58800000000002</v>
          </cell>
          <cell r="X271">
            <v>0.50814904984107667</v>
          </cell>
          <cell r="Y271">
            <v>0</v>
          </cell>
          <cell r="Z271">
            <v>0</v>
          </cell>
          <cell r="AA271">
            <v>315.58800000000002</v>
          </cell>
          <cell r="AB271">
            <v>316</v>
          </cell>
          <cell r="AC271">
            <v>351</v>
          </cell>
          <cell r="AD271">
            <v>371</v>
          </cell>
          <cell r="AE271">
            <v>389.61</v>
          </cell>
          <cell r="AF271">
            <v>0.18998998998998995</v>
          </cell>
          <cell r="AG271">
            <v>4.7047047047047007E-2</v>
          </cell>
          <cell r="AH271">
            <v>398</v>
          </cell>
          <cell r="AI271">
            <v>406</v>
          </cell>
          <cell r="AJ271">
            <v>0.22268965517241374</v>
          </cell>
          <cell r="AK271">
            <v>413.5</v>
          </cell>
          <cell r="AL271">
            <v>421</v>
          </cell>
          <cell r="AM271">
            <v>0.25038479809976244</v>
          </cell>
          <cell r="AN271">
            <v>480.12</v>
          </cell>
          <cell r="AO271">
            <v>539.24</v>
          </cell>
          <cell r="AP271">
            <v>598.36</v>
          </cell>
          <cell r="AQ271">
            <v>0</v>
          </cell>
          <cell r="AR271">
            <v>0</v>
          </cell>
          <cell r="AS271">
            <v>1113</v>
          </cell>
        </row>
        <row r="272">
          <cell r="B272" t="str">
            <v>AC</v>
          </cell>
          <cell r="C272" t="str">
            <v>IMP</v>
          </cell>
          <cell r="D272" t="str">
            <v>BT</v>
          </cell>
          <cell r="E272" t="str">
            <v>P3</v>
          </cell>
          <cell r="F272">
            <v>39924</v>
          </cell>
          <cell r="G272">
            <v>41548</v>
          </cell>
          <cell r="H272" t="str">
            <v>4512812</v>
          </cell>
          <cell r="I272" t="str">
            <v>6KMPU501PU_N</v>
          </cell>
          <cell r="J272">
            <v>0</v>
          </cell>
          <cell r="K272" t="str">
            <v>PU-501 Punch Kit for FS-522/FS-530</v>
          </cell>
          <cell r="L272">
            <v>556.5</v>
          </cell>
          <cell r="M272">
            <v>179</v>
          </cell>
          <cell r="N272">
            <v>186.16</v>
          </cell>
          <cell r="O272">
            <v>-0.17647058823529416</v>
          </cell>
          <cell r="P272">
            <v>158.23599999999999</v>
          </cell>
          <cell r="Q272">
            <v>189.74</v>
          </cell>
          <cell r="R272">
            <v>204.92</v>
          </cell>
          <cell r="S272">
            <v>310.58000000000004</v>
          </cell>
          <cell r="T272">
            <v>0.40060531908043023</v>
          </cell>
          <cell r="U272">
            <v>240.51315200000002</v>
          </cell>
          <cell r="V272">
            <v>0.22598827360592746</v>
          </cell>
          <cell r="W272">
            <v>158.23599999999999</v>
          </cell>
          <cell r="X272">
            <v>0.5094854787816343</v>
          </cell>
          <cell r="Y272">
            <v>0</v>
          </cell>
          <cell r="Z272">
            <v>0</v>
          </cell>
          <cell r="AA272">
            <v>158.23599999999999</v>
          </cell>
          <cell r="AB272">
            <v>159</v>
          </cell>
          <cell r="AC272">
            <v>176</v>
          </cell>
          <cell r="AD272">
            <v>186</v>
          </cell>
          <cell r="AE272">
            <v>195.35</v>
          </cell>
          <cell r="AF272">
            <v>0.18998720245712825</v>
          </cell>
          <cell r="AG272">
            <v>4.704376759662144E-2</v>
          </cell>
          <cell r="AH272">
            <v>200</v>
          </cell>
          <cell r="AI272">
            <v>204</v>
          </cell>
          <cell r="AJ272">
            <v>0.22433333333333338</v>
          </cell>
          <cell r="AK272">
            <v>207.5</v>
          </cell>
          <cell r="AL272">
            <v>211</v>
          </cell>
          <cell r="AM272">
            <v>0.2500663507109005</v>
          </cell>
          <cell r="AN272">
            <v>240.66</v>
          </cell>
          <cell r="AO272">
            <v>270.32</v>
          </cell>
          <cell r="AP272">
            <v>299.98</v>
          </cell>
          <cell r="AQ272">
            <v>0</v>
          </cell>
          <cell r="AR272">
            <v>0</v>
          </cell>
          <cell r="AS272">
            <v>556.5</v>
          </cell>
        </row>
        <row r="273">
          <cell r="B273" t="str">
            <v>AC</v>
          </cell>
          <cell r="C273" t="str">
            <v>IMP</v>
          </cell>
          <cell r="D273" t="str">
            <v>BT</v>
          </cell>
          <cell r="E273" t="str">
            <v>P3</v>
          </cell>
          <cell r="F273">
            <v>39924</v>
          </cell>
          <cell r="G273">
            <v>41066</v>
          </cell>
          <cell r="H273" t="str">
            <v>4532621</v>
          </cell>
          <cell r="I273" t="str">
            <v>7KMADU504_N</v>
          </cell>
          <cell r="J273">
            <v>0</v>
          </cell>
          <cell r="K273" t="str">
            <v>AD-504 Duplex Unit</v>
          </cell>
          <cell r="L273">
            <v>222.60000000000002</v>
          </cell>
          <cell r="M273">
            <v>71</v>
          </cell>
          <cell r="N273">
            <v>73.84</v>
          </cell>
          <cell r="O273">
            <v>-0.17647058823529413</v>
          </cell>
          <cell r="P273">
            <v>62.764000000000003</v>
          </cell>
          <cell r="Q273">
            <v>75.260000000000005</v>
          </cell>
          <cell r="R273">
            <v>81.28</v>
          </cell>
          <cell r="S273">
            <v>124.23200000000001</v>
          </cell>
          <cell r="T273">
            <v>0.40562817953506347</v>
          </cell>
          <cell r="U273">
            <v>96.205260800000005</v>
          </cell>
          <cell r="V273">
            <v>0.23247440539135258</v>
          </cell>
          <cell r="W273">
            <v>62.764000000000003</v>
          </cell>
          <cell r="X273">
            <v>0.5052160473951961</v>
          </cell>
          <cell r="Y273">
            <v>0</v>
          </cell>
          <cell r="Z273">
            <v>0</v>
          </cell>
          <cell r="AA273">
            <v>62.764000000000003</v>
          </cell>
          <cell r="AB273">
            <v>63</v>
          </cell>
          <cell r="AC273">
            <v>70</v>
          </cell>
          <cell r="AD273">
            <v>74</v>
          </cell>
          <cell r="AE273">
            <v>77.489999999999995</v>
          </cell>
          <cell r="AF273">
            <v>0.19003742418376557</v>
          </cell>
          <cell r="AG273">
            <v>4.7102851980900654E-2</v>
          </cell>
          <cell r="AH273">
            <v>80</v>
          </cell>
          <cell r="AI273">
            <v>81</v>
          </cell>
          <cell r="AJ273">
            <v>0.22513580246913575</v>
          </cell>
          <cell r="AK273">
            <v>82.5</v>
          </cell>
          <cell r="AL273">
            <v>84</v>
          </cell>
          <cell r="AM273">
            <v>0.25280952380952376</v>
          </cell>
          <cell r="AN273">
            <v>95.69</v>
          </cell>
          <cell r="AO273">
            <v>107.38</v>
          </cell>
          <cell r="AP273">
            <v>119.07</v>
          </cell>
          <cell r="AQ273">
            <v>0</v>
          </cell>
          <cell r="AR273">
            <v>0</v>
          </cell>
          <cell r="AS273">
            <v>222.60000000000002</v>
          </cell>
        </row>
        <row r="274">
          <cell r="B274" t="str">
            <v>AC</v>
          </cell>
          <cell r="C274" t="str">
            <v>IMP</v>
          </cell>
          <cell r="D274" t="str">
            <v>BT</v>
          </cell>
          <cell r="E274" t="str">
            <v>08</v>
          </cell>
          <cell r="F274">
            <v>39924</v>
          </cell>
          <cell r="G274">
            <v>40939</v>
          </cell>
          <cell r="H274" t="str">
            <v>4614506</v>
          </cell>
          <cell r="I274" t="str">
            <v>3KMHSP501FSU</v>
          </cell>
          <cell r="J274">
            <v>0</v>
          </cell>
          <cell r="K274" t="str">
            <v>SP-501 Fax Stamp Unit</v>
          </cell>
          <cell r="L274">
            <v>47.7</v>
          </cell>
          <cell r="M274">
            <v>12</v>
          </cell>
          <cell r="N274">
            <v>12.48</v>
          </cell>
          <cell r="O274">
            <v>0.36</v>
          </cell>
          <cell r="P274">
            <v>19.5</v>
          </cell>
          <cell r="Q274">
            <v>12.72</v>
          </cell>
          <cell r="R274">
            <v>13.74</v>
          </cell>
          <cell r="S274">
            <v>24.380000000000003</v>
          </cell>
          <cell r="T274">
            <v>0.48810500410172275</v>
          </cell>
          <cell r="U274">
            <v>18.879872000000002</v>
          </cell>
          <cell r="V274">
            <v>0.33897856934623294</v>
          </cell>
          <cell r="W274">
            <v>19.5</v>
          </cell>
          <cell r="X274">
            <v>0.79983593109105811</v>
          </cell>
          <cell r="Y274">
            <v>0</v>
          </cell>
          <cell r="Z274">
            <v>0</v>
          </cell>
          <cell r="AA274">
            <v>19.5</v>
          </cell>
          <cell r="AB274">
            <v>20</v>
          </cell>
          <cell r="AC274">
            <v>22</v>
          </cell>
          <cell r="AD274">
            <v>24</v>
          </cell>
          <cell r="AE274">
            <v>24.07</v>
          </cell>
          <cell r="AF274">
            <v>0.18986289987536353</v>
          </cell>
          <cell r="AG274">
            <v>0.48151225592023267</v>
          </cell>
          <cell r="AH274">
            <v>28</v>
          </cell>
          <cell r="AI274">
            <v>30</v>
          </cell>
          <cell r="AJ274">
            <v>0.35</v>
          </cell>
          <cell r="AK274">
            <v>32.5</v>
          </cell>
          <cell r="AL274">
            <v>35</v>
          </cell>
          <cell r="AM274">
            <v>0.44285714285714284</v>
          </cell>
          <cell r="AN274">
            <v>38.18</v>
          </cell>
          <cell r="AO274">
            <v>41.36</v>
          </cell>
          <cell r="AP274">
            <v>44.54</v>
          </cell>
          <cell r="AQ274">
            <v>0</v>
          </cell>
          <cell r="AR274">
            <v>0</v>
          </cell>
          <cell r="AS274">
            <v>47.7</v>
          </cell>
        </row>
        <row r="275">
          <cell r="B275" t="str">
            <v>AC</v>
          </cell>
          <cell r="C275" t="str">
            <v>IMP</v>
          </cell>
          <cell r="D275" t="str">
            <v>BT</v>
          </cell>
          <cell r="E275" t="str">
            <v>08</v>
          </cell>
          <cell r="F275">
            <v>39924</v>
          </cell>
          <cell r="G275">
            <v>40939</v>
          </cell>
          <cell r="H275" t="str">
            <v>4614511</v>
          </cell>
          <cell r="I275" t="str">
            <v>3KMH4614511STMS2</v>
          </cell>
          <cell r="J275">
            <v>0</v>
          </cell>
          <cell r="K275" t="str">
            <v>Spare TX Marker Stamp 2</v>
          </cell>
          <cell r="L275">
            <v>26.5</v>
          </cell>
          <cell r="M275">
            <v>7</v>
          </cell>
          <cell r="N275">
            <v>7.28</v>
          </cell>
          <cell r="O275">
            <v>0.37349397590361438</v>
          </cell>
          <cell r="P275">
            <v>11.62</v>
          </cell>
          <cell r="Q275">
            <v>7.42</v>
          </cell>
          <cell r="R275">
            <v>8.01</v>
          </cell>
          <cell r="S275">
            <v>14.522</v>
          </cell>
          <cell r="T275">
            <v>0.49869164026993529</v>
          </cell>
          <cell r="U275">
            <v>11.245836799999999</v>
          </cell>
          <cell r="V275">
            <v>0.35264932886097006</v>
          </cell>
          <cell r="W275">
            <v>11.62</v>
          </cell>
          <cell r="X275">
            <v>0.80016526649221864</v>
          </cell>
          <cell r="Y275">
            <v>0</v>
          </cell>
          <cell r="Z275">
            <v>0</v>
          </cell>
          <cell r="AA275">
            <v>11.62</v>
          </cell>
          <cell r="AB275">
            <v>12</v>
          </cell>
          <cell r="AC275">
            <v>13</v>
          </cell>
          <cell r="AD275">
            <v>14</v>
          </cell>
          <cell r="AE275">
            <v>14.35</v>
          </cell>
          <cell r="AF275">
            <v>0.19024390243902442</v>
          </cell>
          <cell r="AG275">
            <v>0.49268292682926829</v>
          </cell>
          <cell r="AH275">
            <v>17</v>
          </cell>
          <cell r="AI275">
            <v>18</v>
          </cell>
          <cell r="AJ275">
            <v>0.35444444444444451</v>
          </cell>
          <cell r="AK275">
            <v>19.5</v>
          </cell>
          <cell r="AL275">
            <v>21</v>
          </cell>
          <cell r="AM275">
            <v>0.44666666666666671</v>
          </cell>
          <cell r="AN275">
            <v>22.38</v>
          </cell>
          <cell r="AO275">
            <v>23.76</v>
          </cell>
          <cell r="AP275">
            <v>25.14</v>
          </cell>
          <cell r="AQ275">
            <v>0</v>
          </cell>
          <cell r="AR275">
            <v>0</v>
          </cell>
          <cell r="AS275">
            <v>26.5</v>
          </cell>
        </row>
        <row r="276">
          <cell r="B276" t="str">
            <v>AC</v>
          </cell>
          <cell r="C276" t="str">
            <v>IMP</v>
          </cell>
          <cell r="D276" t="str">
            <v>BT</v>
          </cell>
          <cell r="E276" t="str">
            <v>P3</v>
          </cell>
          <cell r="F276">
            <v>39924</v>
          </cell>
          <cell r="G276">
            <v>41066</v>
          </cell>
          <cell r="H276" t="str">
            <v>4623471</v>
          </cell>
          <cell r="I276" t="str">
            <v>3KMKKCMKIT2</v>
          </cell>
          <cell r="J276">
            <v>0</v>
          </cell>
          <cell r="K276" t="str">
            <v>Key Counter Mount Kit 2</v>
          </cell>
          <cell r="L276">
            <v>91.160000000000011</v>
          </cell>
          <cell r="M276">
            <v>6</v>
          </cell>
          <cell r="N276">
            <v>6.24</v>
          </cell>
          <cell r="O276">
            <v>-0.1764705882352941</v>
          </cell>
          <cell r="P276">
            <v>5.3040000000000003</v>
          </cell>
          <cell r="Q276">
            <v>6.36</v>
          </cell>
          <cell r="R276">
            <v>6.87</v>
          </cell>
          <cell r="S276">
            <v>63.494</v>
          </cell>
          <cell r="T276">
            <v>0.90172299744857776</v>
          </cell>
          <cell r="U276">
            <v>49.1697536</v>
          </cell>
          <cell r="V276">
            <v>0.87309271364744034</v>
          </cell>
          <cell r="W276">
            <v>5.3040000000000003</v>
          </cell>
          <cell r="X276">
            <v>8.3535452168708862E-2</v>
          </cell>
          <cell r="Y276">
            <v>0</v>
          </cell>
          <cell r="Z276">
            <v>0</v>
          </cell>
          <cell r="AA276">
            <v>5.3040000000000003</v>
          </cell>
          <cell r="AB276">
            <v>6</v>
          </cell>
          <cell r="AC276">
            <v>6</v>
          </cell>
          <cell r="AD276">
            <v>7</v>
          </cell>
          <cell r="AE276">
            <v>6.55</v>
          </cell>
          <cell r="AF276">
            <v>0.19022900763358772</v>
          </cell>
          <cell r="AG276">
            <v>4.7328244274809105E-2</v>
          </cell>
          <cell r="AH276">
            <v>8</v>
          </cell>
          <cell r="AI276">
            <v>8</v>
          </cell>
          <cell r="AJ276">
            <v>0.33699999999999997</v>
          </cell>
          <cell r="AK276">
            <v>8</v>
          </cell>
          <cell r="AL276">
            <v>8</v>
          </cell>
          <cell r="AM276">
            <v>0.33699999999999997</v>
          </cell>
          <cell r="AN276">
            <v>8.76</v>
          </cell>
          <cell r="AO276">
            <v>9.52</v>
          </cell>
          <cell r="AP276">
            <v>10.28</v>
          </cell>
          <cell r="AQ276">
            <v>0</v>
          </cell>
          <cell r="AR276">
            <v>0</v>
          </cell>
          <cell r="AS276">
            <v>91.160000000000011</v>
          </cell>
        </row>
        <row r="277">
          <cell r="B277" t="str">
            <v>AC</v>
          </cell>
          <cell r="C277" t="str">
            <v>IMP</v>
          </cell>
          <cell r="D277" t="str">
            <v>BT</v>
          </cell>
          <cell r="E277" t="str">
            <v>08</v>
          </cell>
          <cell r="F277">
            <v>39924</v>
          </cell>
          <cell r="G277">
            <v>40939</v>
          </cell>
          <cell r="H277" t="str">
            <v>4623472</v>
          </cell>
          <cell r="I277" t="str">
            <v>3KMKKCMKIT1</v>
          </cell>
          <cell r="J277">
            <v>0</v>
          </cell>
          <cell r="K277" t="str">
            <v>Key Counter Mount Kit for Hecon Conventional Key Counter</v>
          </cell>
          <cell r="L277">
            <v>91.160000000000011</v>
          </cell>
          <cell r="M277">
            <v>26</v>
          </cell>
          <cell r="N277">
            <v>27.04</v>
          </cell>
          <cell r="O277">
            <v>0.46771653543307085</v>
          </cell>
          <cell r="P277">
            <v>50.8</v>
          </cell>
          <cell r="Q277">
            <v>27.56</v>
          </cell>
          <cell r="R277">
            <v>29.76</v>
          </cell>
          <cell r="S277">
            <v>63.494</v>
          </cell>
          <cell r="T277">
            <v>0.57413298894383724</v>
          </cell>
          <cell r="U277">
            <v>49.1697536</v>
          </cell>
          <cell r="V277">
            <v>0.45006842580557493</v>
          </cell>
          <cell r="W277">
            <v>50.8</v>
          </cell>
          <cell r="X277">
            <v>0.80007559769427028</v>
          </cell>
          <cell r="Y277">
            <v>0</v>
          </cell>
          <cell r="Z277">
            <v>0</v>
          </cell>
          <cell r="AA277">
            <v>50.8</v>
          </cell>
          <cell r="AB277">
            <v>51</v>
          </cell>
          <cell r="AC277">
            <v>57</v>
          </cell>
          <cell r="AD277">
            <v>60</v>
          </cell>
          <cell r="AE277">
            <v>62.72</v>
          </cell>
          <cell r="AF277">
            <v>0.1900510204081633</v>
          </cell>
          <cell r="AG277">
            <v>0.56887755102040816</v>
          </cell>
          <cell r="AH277">
            <v>70</v>
          </cell>
          <cell r="AI277">
            <v>77</v>
          </cell>
          <cell r="AJ277">
            <v>0.34025974025974032</v>
          </cell>
          <cell r="AK277">
            <v>84</v>
          </cell>
          <cell r="AL277">
            <v>91</v>
          </cell>
          <cell r="AM277">
            <v>0.4417582417582418</v>
          </cell>
          <cell r="AN277">
            <v>91.04</v>
          </cell>
          <cell r="AO277">
            <v>91.08</v>
          </cell>
          <cell r="AP277">
            <v>91.12</v>
          </cell>
          <cell r="AQ277">
            <v>0</v>
          </cell>
          <cell r="AR277">
            <v>0</v>
          </cell>
          <cell r="AS277">
            <v>91.160000000000011</v>
          </cell>
        </row>
        <row r="278">
          <cell r="B278" t="str">
            <v>AC</v>
          </cell>
          <cell r="C278" t="str">
            <v>IMP</v>
          </cell>
          <cell r="D278" t="str">
            <v>BT</v>
          </cell>
          <cell r="E278" t="str">
            <v>P3</v>
          </cell>
          <cell r="F278">
            <v>39924</v>
          </cell>
          <cell r="G278">
            <v>41066</v>
          </cell>
          <cell r="H278" t="str">
            <v>4625187</v>
          </cell>
          <cell r="I278" t="str">
            <v>3KMHOC504</v>
          </cell>
          <cell r="J278">
            <v>0</v>
          </cell>
          <cell r="K278" t="str">
            <v>OC-504 Original Cover</v>
          </cell>
          <cell r="L278">
            <v>92.22</v>
          </cell>
          <cell r="M278">
            <v>34</v>
          </cell>
          <cell r="N278">
            <v>35.36</v>
          </cell>
          <cell r="O278">
            <v>-0.17647058823529421</v>
          </cell>
          <cell r="P278">
            <v>30.055999999999997</v>
          </cell>
          <cell r="Q278">
            <v>36.04</v>
          </cell>
          <cell r="R278">
            <v>38.92</v>
          </cell>
          <cell r="S278">
            <v>51.940000000000005</v>
          </cell>
          <cell r="T278">
            <v>0.31921447824412791</v>
          </cell>
          <cell r="U278">
            <v>40.222336000000006</v>
          </cell>
          <cell r="V278">
            <v>0.120886464674752</v>
          </cell>
          <cell r="W278">
            <v>30.055999999999997</v>
          </cell>
          <cell r="X278">
            <v>0.57866769349249125</v>
          </cell>
          <cell r="Y278">
            <v>0</v>
          </cell>
          <cell r="Z278">
            <v>0</v>
          </cell>
          <cell r="AA278">
            <v>30.055999999999997</v>
          </cell>
          <cell r="AB278">
            <v>31</v>
          </cell>
          <cell r="AC278">
            <v>34</v>
          </cell>
          <cell r="AD278">
            <v>36</v>
          </cell>
          <cell r="AE278">
            <v>37.11</v>
          </cell>
          <cell r="AF278">
            <v>0.19008353543519274</v>
          </cell>
          <cell r="AG278">
            <v>4.715710051199138E-2</v>
          </cell>
          <cell r="AH278">
            <v>39</v>
          </cell>
          <cell r="AI278">
            <v>40</v>
          </cell>
          <cell r="AJ278">
            <v>0.24860000000000007</v>
          </cell>
          <cell r="AK278">
            <v>40.5</v>
          </cell>
          <cell r="AL278">
            <v>41</v>
          </cell>
          <cell r="AM278">
            <v>0.26692682926829275</v>
          </cell>
          <cell r="AN278">
            <v>46.4</v>
          </cell>
          <cell r="AO278">
            <v>51.8</v>
          </cell>
          <cell r="AP278">
            <v>57.2</v>
          </cell>
          <cell r="AQ278">
            <v>0</v>
          </cell>
          <cell r="AR278">
            <v>0</v>
          </cell>
          <cell r="AS278">
            <v>92.22</v>
          </cell>
        </row>
        <row r="279">
          <cell r="B279" t="str">
            <v>AC</v>
          </cell>
          <cell r="C279" t="str">
            <v>IMP</v>
          </cell>
          <cell r="D279" t="str">
            <v>BT</v>
          </cell>
          <cell r="E279" t="str">
            <v>p3</v>
          </cell>
          <cell r="F279">
            <v>39924</v>
          </cell>
          <cell r="G279">
            <v>41548</v>
          </cell>
          <cell r="H279" t="str">
            <v>4625246</v>
          </cell>
          <cell r="I279" t="str">
            <v>3KMCOT602OPT</v>
          </cell>
          <cell r="J279">
            <v>0</v>
          </cell>
          <cell r="K279" t="str">
            <v>OT-602 Additional Tray for FS-519/522/530</v>
          </cell>
          <cell r="L279">
            <v>56.18</v>
          </cell>
          <cell r="M279">
            <v>15</v>
          </cell>
          <cell r="N279">
            <v>15.600000000000001</v>
          </cell>
          <cell r="O279">
            <v>-0.17647058823529407</v>
          </cell>
          <cell r="P279">
            <v>13.260000000000002</v>
          </cell>
          <cell r="Q279">
            <v>15.9</v>
          </cell>
          <cell r="R279">
            <v>17.170000000000002</v>
          </cell>
          <cell r="S279">
            <v>31.058000000000003</v>
          </cell>
          <cell r="T279">
            <v>0.49771395453667333</v>
          </cell>
          <cell r="U279">
            <v>24.051315200000001</v>
          </cell>
          <cell r="V279">
            <v>0.35138682145748101</v>
          </cell>
          <cell r="W279">
            <v>13.260000000000002</v>
          </cell>
          <cell r="X279">
            <v>0.42694313864382766</v>
          </cell>
          <cell r="Y279">
            <v>0</v>
          </cell>
          <cell r="Z279">
            <v>0</v>
          </cell>
          <cell r="AA279">
            <v>13.260000000000002</v>
          </cell>
          <cell r="AB279">
            <v>14</v>
          </cell>
          <cell r="AC279">
            <v>15</v>
          </cell>
          <cell r="AD279">
            <v>16</v>
          </cell>
          <cell r="AE279">
            <v>16.37</v>
          </cell>
          <cell r="AF279">
            <v>0.18998167379352471</v>
          </cell>
          <cell r="AG279">
            <v>4.7037263286499667E-2</v>
          </cell>
          <cell r="AH279">
            <v>18</v>
          </cell>
          <cell r="AI279">
            <v>18</v>
          </cell>
          <cell r="AJ279">
            <v>0.26333333333333325</v>
          </cell>
          <cell r="AK279">
            <v>18</v>
          </cell>
          <cell r="AL279">
            <v>18</v>
          </cell>
          <cell r="AM279">
            <v>0.26333333333333325</v>
          </cell>
          <cell r="AN279">
            <v>20.41</v>
          </cell>
          <cell r="AO279">
            <v>22.82</v>
          </cell>
          <cell r="AP279">
            <v>25.23</v>
          </cell>
          <cell r="AQ279">
            <v>0</v>
          </cell>
          <cell r="AR279">
            <v>0</v>
          </cell>
          <cell r="AS279">
            <v>56.18</v>
          </cell>
        </row>
        <row r="280">
          <cell r="B280" t="str">
            <v>AC</v>
          </cell>
          <cell r="C280" t="str">
            <v>IMP</v>
          </cell>
          <cell r="D280" t="str">
            <v>BT</v>
          </cell>
          <cell r="E280" t="str">
            <v>P3</v>
          </cell>
          <cell r="F280">
            <v>39924</v>
          </cell>
          <cell r="G280">
            <v>41066</v>
          </cell>
          <cell r="H280" t="str">
            <v>4686621</v>
          </cell>
          <cell r="I280" t="str">
            <v>6KMPF502_N</v>
          </cell>
          <cell r="J280">
            <v>0</v>
          </cell>
          <cell r="K280" t="str">
            <v>PF-502 Paper Feed Cabinet (275 sheets), Up to 4 PF-502s can be equipped</v>
          </cell>
          <cell r="L280">
            <v>239.56</v>
          </cell>
          <cell r="M280">
            <v>82</v>
          </cell>
          <cell r="N280">
            <v>85.28</v>
          </cell>
          <cell r="O280">
            <v>-0.17647058823529413</v>
          </cell>
          <cell r="P280">
            <v>72.488</v>
          </cell>
          <cell r="Q280">
            <v>86.92</v>
          </cell>
          <cell r="R280">
            <v>93.87</v>
          </cell>
          <cell r="S280">
            <v>133.56</v>
          </cell>
          <cell r="T280">
            <v>0.36148547469302189</v>
          </cell>
          <cell r="U280">
            <v>103.428864</v>
          </cell>
          <cell r="V280">
            <v>0.17547194562631957</v>
          </cell>
          <cell r="W280">
            <v>72.488</v>
          </cell>
          <cell r="X280">
            <v>0.54273734651093142</v>
          </cell>
          <cell r="Y280">
            <v>0</v>
          </cell>
          <cell r="Z280">
            <v>0</v>
          </cell>
          <cell r="AA280">
            <v>72.488</v>
          </cell>
          <cell r="AB280">
            <v>73</v>
          </cell>
          <cell r="AC280">
            <v>81</v>
          </cell>
          <cell r="AD280">
            <v>86</v>
          </cell>
          <cell r="AE280">
            <v>89.49</v>
          </cell>
          <cell r="AF280">
            <v>0.18998770812381269</v>
          </cell>
          <cell r="AG280">
            <v>4.704436249860313E-2</v>
          </cell>
          <cell r="AH280">
            <v>92</v>
          </cell>
          <cell r="AI280">
            <v>94</v>
          </cell>
          <cell r="AJ280">
            <v>0.22885106382978723</v>
          </cell>
          <cell r="AK280">
            <v>95.5</v>
          </cell>
          <cell r="AL280">
            <v>97</v>
          </cell>
          <cell r="AM280">
            <v>0.25270103092783508</v>
          </cell>
          <cell r="AN280">
            <v>110.5</v>
          </cell>
          <cell r="AO280">
            <v>124</v>
          </cell>
          <cell r="AP280">
            <v>137.5</v>
          </cell>
          <cell r="AQ280">
            <v>0</v>
          </cell>
          <cell r="AR280">
            <v>0</v>
          </cell>
          <cell r="AS280">
            <v>239.56</v>
          </cell>
        </row>
        <row r="281">
          <cell r="B281" t="str">
            <v>AC</v>
          </cell>
          <cell r="C281" t="str">
            <v>IMP</v>
          </cell>
          <cell r="D281" t="str">
            <v>BT</v>
          </cell>
          <cell r="E281" t="str">
            <v>P3</v>
          </cell>
          <cell r="F281">
            <v>39924</v>
          </cell>
          <cell r="G281">
            <v>41066</v>
          </cell>
          <cell r="H281" t="str">
            <v>4687621</v>
          </cell>
          <cell r="I281" t="str">
            <v>3KMCMB501</v>
          </cell>
          <cell r="J281">
            <v>0</v>
          </cell>
          <cell r="K281" t="str">
            <v>MB-501 Multi Bypass Tray</v>
          </cell>
          <cell r="L281">
            <v>162.18</v>
          </cell>
          <cell r="M281">
            <v>51</v>
          </cell>
          <cell r="N281">
            <v>53.04</v>
          </cell>
          <cell r="O281">
            <v>-0.17647058823529421</v>
          </cell>
          <cell r="P281">
            <v>45.083999999999996</v>
          </cell>
          <cell r="Q281">
            <v>54.06</v>
          </cell>
          <cell r="R281">
            <v>58.38</v>
          </cell>
          <cell r="S281">
            <v>90.100000000000009</v>
          </cell>
          <cell r="T281">
            <v>0.41132075471698121</v>
          </cell>
          <cell r="U281">
            <v>69.773440000000008</v>
          </cell>
          <cell r="V281">
            <v>0.23982535474816788</v>
          </cell>
          <cell r="W281">
            <v>45.083999999999996</v>
          </cell>
          <cell r="X281">
            <v>0.50037735849056597</v>
          </cell>
          <cell r="Y281">
            <v>0</v>
          </cell>
          <cell r="Z281">
            <v>0</v>
          </cell>
          <cell r="AA281">
            <v>45.083999999999996</v>
          </cell>
          <cell r="AB281">
            <v>46</v>
          </cell>
          <cell r="AC281">
            <v>51</v>
          </cell>
          <cell r="AD281">
            <v>54</v>
          </cell>
          <cell r="AE281">
            <v>55.66</v>
          </cell>
          <cell r="AF281">
            <v>0.19001077973409991</v>
          </cell>
          <cell r="AG281">
            <v>4.7071505569529243E-2</v>
          </cell>
          <cell r="AH281">
            <v>58</v>
          </cell>
          <cell r="AI281">
            <v>59</v>
          </cell>
          <cell r="AJ281">
            <v>0.23586440677966108</v>
          </cell>
          <cell r="AK281">
            <v>60</v>
          </cell>
          <cell r="AL281">
            <v>61</v>
          </cell>
          <cell r="AM281">
            <v>0.2609180327868853</v>
          </cell>
          <cell r="AN281">
            <v>69.23</v>
          </cell>
          <cell r="AO281">
            <v>77.459999999999994</v>
          </cell>
          <cell r="AP281">
            <v>85.69</v>
          </cell>
          <cell r="AQ281">
            <v>0</v>
          </cell>
          <cell r="AR281">
            <v>0</v>
          </cell>
          <cell r="AS281">
            <v>162.18</v>
          </cell>
        </row>
        <row r="282">
          <cell r="B282" t="str">
            <v>AC</v>
          </cell>
          <cell r="C282" t="str">
            <v>IMP</v>
          </cell>
          <cell r="D282" t="str">
            <v>BT</v>
          </cell>
          <cell r="E282" t="str">
            <v>P3</v>
          </cell>
          <cell r="F282">
            <v>39924</v>
          </cell>
          <cell r="G282">
            <v>41066</v>
          </cell>
          <cell r="H282" t="str">
            <v>4688621</v>
          </cell>
          <cell r="I282" t="str">
            <v>7KMADF502_N</v>
          </cell>
          <cell r="J282">
            <v>0</v>
          </cell>
          <cell r="K282" t="str">
            <v>DF-502 Automatic Document Feeder</v>
          </cell>
          <cell r="L282">
            <v>556.5</v>
          </cell>
          <cell r="M282">
            <v>168</v>
          </cell>
          <cell r="N282">
            <v>174.72</v>
          </cell>
          <cell r="O282">
            <v>-0.1764705882352941</v>
          </cell>
          <cell r="P282">
            <v>148.512</v>
          </cell>
          <cell r="Q282">
            <v>178.08</v>
          </cell>
          <cell r="R282">
            <v>192.33</v>
          </cell>
          <cell r="S282">
            <v>284.71600000000007</v>
          </cell>
          <cell r="T282">
            <v>0.38633585748605642</v>
          </cell>
          <cell r="U282">
            <v>220.48407040000004</v>
          </cell>
          <cell r="V282">
            <v>0.20756179943963893</v>
          </cell>
          <cell r="W282">
            <v>148.512</v>
          </cell>
          <cell r="X282">
            <v>0.52161452113685203</v>
          </cell>
          <cell r="Y282">
            <v>0</v>
          </cell>
          <cell r="Z282">
            <v>0</v>
          </cell>
          <cell r="AA282">
            <v>148.512</v>
          </cell>
          <cell r="AB282">
            <v>149</v>
          </cell>
          <cell r="AC282">
            <v>166</v>
          </cell>
          <cell r="AD282">
            <v>175</v>
          </cell>
          <cell r="AE282">
            <v>183.35</v>
          </cell>
          <cell r="AF282">
            <v>0.19000818107444775</v>
          </cell>
          <cell r="AG282">
            <v>4.7068448322879715E-2</v>
          </cell>
          <cell r="AH282">
            <v>188</v>
          </cell>
          <cell r="AI282">
            <v>192</v>
          </cell>
          <cell r="AJ282">
            <v>0.22650000000000001</v>
          </cell>
          <cell r="AK282">
            <v>195.5</v>
          </cell>
          <cell r="AL282">
            <v>199</v>
          </cell>
          <cell r="AM282">
            <v>0.25370854271356785</v>
          </cell>
          <cell r="AN282">
            <v>226.6</v>
          </cell>
          <cell r="AO282">
            <v>254.2</v>
          </cell>
          <cell r="AP282">
            <v>281.8</v>
          </cell>
          <cell r="AQ282">
            <v>0</v>
          </cell>
          <cell r="AR282">
            <v>0</v>
          </cell>
          <cell r="AS282">
            <v>556.5</v>
          </cell>
        </row>
        <row r="283">
          <cell r="B283" t="str">
            <v>AC</v>
          </cell>
          <cell r="C283" t="str">
            <v>IMP</v>
          </cell>
          <cell r="D283" t="str">
            <v>BT</v>
          </cell>
          <cell r="E283" t="str">
            <v>P3</v>
          </cell>
          <cell r="F283">
            <v>39924</v>
          </cell>
          <cell r="G283">
            <v>41066</v>
          </cell>
          <cell r="H283" t="str">
            <v>4689621</v>
          </cell>
          <cell r="I283" t="str">
            <v>3KMCJS503</v>
          </cell>
          <cell r="J283">
            <v>0</v>
          </cell>
          <cell r="K283" t="str">
            <v>JS-503 Job Separator</v>
          </cell>
          <cell r="L283">
            <v>178.08</v>
          </cell>
          <cell r="M283">
            <v>51</v>
          </cell>
          <cell r="N283">
            <v>53.04</v>
          </cell>
          <cell r="O283">
            <v>-0.17647058823529421</v>
          </cell>
          <cell r="P283">
            <v>45.083999999999996</v>
          </cell>
          <cell r="Q283">
            <v>54.06</v>
          </cell>
          <cell r="R283">
            <v>58.38</v>
          </cell>
          <cell r="S283">
            <v>93.704000000000008</v>
          </cell>
          <cell r="T283">
            <v>0.43396226415094347</v>
          </cell>
          <cell r="U283">
            <v>72.5643776</v>
          </cell>
          <cell r="V283">
            <v>0.26906284110400752</v>
          </cell>
          <cell r="W283">
            <v>45.083999999999996</v>
          </cell>
          <cell r="X283">
            <v>0.48113207547169801</v>
          </cell>
          <cell r="Y283">
            <v>0</v>
          </cell>
          <cell r="Z283">
            <v>0</v>
          </cell>
          <cell r="AA283">
            <v>45.083999999999996</v>
          </cell>
          <cell r="AB283">
            <v>46</v>
          </cell>
          <cell r="AC283">
            <v>51</v>
          </cell>
          <cell r="AD283">
            <v>54</v>
          </cell>
          <cell r="AE283">
            <v>55.66</v>
          </cell>
          <cell r="AF283">
            <v>0.19001077973409991</v>
          </cell>
          <cell r="AG283">
            <v>4.7071505569529243E-2</v>
          </cell>
          <cell r="AH283">
            <v>58</v>
          </cell>
          <cell r="AI283">
            <v>59</v>
          </cell>
          <cell r="AJ283">
            <v>0.23586440677966108</v>
          </cell>
          <cell r="AK283">
            <v>60</v>
          </cell>
          <cell r="AL283">
            <v>61</v>
          </cell>
          <cell r="AM283">
            <v>0.2609180327868853</v>
          </cell>
          <cell r="AN283">
            <v>69.23</v>
          </cell>
          <cell r="AO283">
            <v>77.459999999999994</v>
          </cell>
          <cell r="AP283">
            <v>85.69</v>
          </cell>
          <cell r="AQ283">
            <v>0</v>
          </cell>
          <cell r="AR283">
            <v>0</v>
          </cell>
          <cell r="AS283">
            <v>178.08</v>
          </cell>
        </row>
        <row r="284">
          <cell r="B284" t="str">
            <v>AC</v>
          </cell>
          <cell r="C284" t="str">
            <v>IMP</v>
          </cell>
          <cell r="D284" t="str">
            <v>BT</v>
          </cell>
          <cell r="E284" t="str">
            <v>P3</v>
          </cell>
          <cell r="F284">
            <v>39924</v>
          </cell>
          <cell r="G284">
            <v>41066</v>
          </cell>
          <cell r="H284" t="str">
            <v>4690621</v>
          </cell>
          <cell r="I284" t="str">
            <v>3KMCSF501</v>
          </cell>
          <cell r="J284">
            <v>0</v>
          </cell>
          <cell r="K284" t="str">
            <v>SF-501 Shift Tray</v>
          </cell>
          <cell r="L284">
            <v>267.12</v>
          </cell>
          <cell r="M284">
            <v>26</v>
          </cell>
          <cell r="N284">
            <v>27.04</v>
          </cell>
          <cell r="O284">
            <v>-0.17647058823529418</v>
          </cell>
          <cell r="P284">
            <v>22.983999999999998</v>
          </cell>
          <cell r="Q284">
            <v>27.56</v>
          </cell>
          <cell r="R284">
            <v>29.76</v>
          </cell>
          <cell r="S284">
            <v>137.482</v>
          </cell>
          <cell r="T284">
            <v>0.80331970730713842</v>
          </cell>
          <cell r="U284">
            <v>106.46606079999999</v>
          </cell>
          <cell r="V284">
            <v>0.74602234931190381</v>
          </cell>
          <cell r="W284">
            <v>22.983999999999998</v>
          </cell>
          <cell r="X284">
            <v>0.16717824878893237</v>
          </cell>
          <cell r="Y284">
            <v>0</v>
          </cell>
          <cell r="Z284">
            <v>0</v>
          </cell>
          <cell r="AA284">
            <v>22.983999999999998</v>
          </cell>
          <cell r="AB284">
            <v>23</v>
          </cell>
          <cell r="AC284">
            <v>26</v>
          </cell>
          <cell r="AD284">
            <v>28</v>
          </cell>
          <cell r="AE284">
            <v>28.38</v>
          </cell>
          <cell r="AF284">
            <v>0.19013389711064133</v>
          </cell>
          <cell r="AG284">
            <v>4.7216349541930935E-2</v>
          </cell>
          <cell r="AH284">
            <v>30</v>
          </cell>
          <cell r="AI284">
            <v>30</v>
          </cell>
          <cell r="AJ284">
            <v>0.23386666666666672</v>
          </cell>
          <cell r="AK284">
            <v>30.5</v>
          </cell>
          <cell r="AL284">
            <v>31</v>
          </cell>
          <cell r="AM284">
            <v>0.25858064516129037</v>
          </cell>
          <cell r="AN284">
            <v>35.22</v>
          </cell>
          <cell r="AO284">
            <v>39.44</v>
          </cell>
          <cell r="AP284">
            <v>43.66</v>
          </cell>
          <cell r="AQ284">
            <v>0</v>
          </cell>
          <cell r="AR284">
            <v>0</v>
          </cell>
          <cell r="AS284">
            <v>267.12</v>
          </cell>
        </row>
        <row r="285">
          <cell r="B285" t="str">
            <v>AC</v>
          </cell>
          <cell r="C285" t="str">
            <v>DOM</v>
          </cell>
          <cell r="D285" t="str">
            <v>DOM</v>
          </cell>
          <cell r="E285" t="str">
            <v>P3</v>
          </cell>
          <cell r="F285">
            <v>39934</v>
          </cell>
          <cell r="G285">
            <v>41066</v>
          </cell>
          <cell r="H285" t="str">
            <v>7640001282</v>
          </cell>
          <cell r="I285" t="str">
            <v>3KMCSF501</v>
          </cell>
          <cell r="J285">
            <v>0</v>
          </cell>
          <cell r="K285" t="str">
            <v>DK-701 3-Drawer HT Cabinet</v>
          </cell>
          <cell r="L285">
            <v>231.08</v>
          </cell>
          <cell r="M285">
            <v>89.61</v>
          </cell>
          <cell r="N285">
            <v>92.298299999999998</v>
          </cell>
          <cell r="O285">
            <v>-0.17647058823529418</v>
          </cell>
          <cell r="P285">
            <v>78.453554999999994</v>
          </cell>
          <cell r="Q285">
            <v>94.99</v>
          </cell>
          <cell r="R285">
            <v>102.59</v>
          </cell>
          <cell r="S285">
            <v>132.5</v>
          </cell>
          <cell r="T285">
            <v>0.3034090566037736</v>
          </cell>
          <cell r="U285">
            <v>102.608</v>
          </cell>
          <cell r="V285">
            <v>0.10047657102760024</v>
          </cell>
          <cell r="W285">
            <v>78.453554999999994</v>
          </cell>
          <cell r="X285">
            <v>0.59210230188679236</v>
          </cell>
          <cell r="Y285">
            <v>0</v>
          </cell>
          <cell r="Z285">
            <v>0</v>
          </cell>
          <cell r="AA285">
            <v>78.453554999999994</v>
          </cell>
          <cell r="AB285">
            <v>79</v>
          </cell>
          <cell r="AC285">
            <v>88</v>
          </cell>
          <cell r="AD285">
            <v>93</v>
          </cell>
          <cell r="AE285">
            <v>96.86</v>
          </cell>
          <cell r="AF285">
            <v>0.19003143712574855</v>
          </cell>
          <cell r="AG285">
            <v>4.7095808383233552E-2</v>
          </cell>
          <cell r="AH285">
            <v>99</v>
          </cell>
          <cell r="AI285">
            <v>101</v>
          </cell>
          <cell r="AJ285">
            <v>0.22323212871287135</v>
          </cell>
          <cell r="AK285">
            <v>103</v>
          </cell>
          <cell r="AL285">
            <v>105</v>
          </cell>
          <cell r="AM285">
            <v>0.25282328571428575</v>
          </cell>
          <cell r="AN285">
            <v>119.61</v>
          </cell>
          <cell r="AO285">
            <v>134.22</v>
          </cell>
          <cell r="AP285">
            <v>148.83000000000001</v>
          </cell>
          <cell r="AQ285">
            <v>0</v>
          </cell>
          <cell r="AR285">
            <v>0</v>
          </cell>
          <cell r="AS285">
            <v>231.08</v>
          </cell>
        </row>
        <row r="286">
          <cell r="B286" t="str">
            <v>AC</v>
          </cell>
          <cell r="C286" t="str">
            <v>IMP</v>
          </cell>
          <cell r="D286" t="str">
            <v>BT</v>
          </cell>
          <cell r="E286" t="str">
            <v>P3</v>
          </cell>
          <cell r="F286">
            <v>39924</v>
          </cell>
          <cell r="G286">
            <v>41066</v>
          </cell>
          <cell r="H286" t="str">
            <v>7640001283</v>
          </cell>
          <cell r="I286">
            <v>0</v>
          </cell>
          <cell r="J286">
            <v>0</v>
          </cell>
          <cell r="K286" t="str">
            <v>DK-702 Desk 2-Drawer Height</v>
          </cell>
          <cell r="L286">
            <v>203.52</v>
          </cell>
          <cell r="M286">
            <v>107</v>
          </cell>
          <cell r="N286">
            <v>111.28</v>
          </cell>
          <cell r="O286">
            <v>-0.17647058823529421</v>
          </cell>
          <cell r="P286">
            <v>94.587999999999994</v>
          </cell>
          <cell r="Q286">
            <v>113.42</v>
          </cell>
          <cell r="R286">
            <v>122.49</v>
          </cell>
          <cell r="S286">
            <v>122.43</v>
          </cell>
          <cell r="T286">
            <v>9.1072449563015648E-2</v>
          </cell>
          <cell r="U286">
            <v>111.28</v>
          </cell>
          <cell r="V286">
            <v>0</v>
          </cell>
          <cell r="W286">
            <v>94.587999999999994</v>
          </cell>
          <cell r="X286">
            <v>0.77258841787143662</v>
          </cell>
          <cell r="Y286">
            <v>0</v>
          </cell>
          <cell r="Z286">
            <v>0</v>
          </cell>
          <cell r="AA286">
            <v>94.587999999999994</v>
          </cell>
          <cell r="AB286">
            <v>95</v>
          </cell>
          <cell r="AC286">
            <v>106</v>
          </cell>
          <cell r="AD286">
            <v>112</v>
          </cell>
          <cell r="AE286">
            <v>116.78</v>
          </cell>
          <cell r="AF286">
            <v>0.19003253981846213</v>
          </cell>
          <cell r="AG286">
            <v>4.7097105668778901E-2</v>
          </cell>
          <cell r="AH286">
            <v>120</v>
          </cell>
          <cell r="AI286">
            <v>122</v>
          </cell>
          <cell r="AJ286">
            <v>0.22468852459016397</v>
          </cell>
          <cell r="AK286">
            <v>124.5</v>
          </cell>
          <cell r="AL286">
            <v>127</v>
          </cell>
          <cell r="AM286">
            <v>0.25521259842519689</v>
          </cell>
          <cell r="AN286">
            <v>144.51</v>
          </cell>
          <cell r="AO286">
            <v>162.02000000000001</v>
          </cell>
          <cell r="AP286">
            <v>179.53</v>
          </cell>
          <cell r="AQ286">
            <v>0</v>
          </cell>
          <cell r="AR286">
            <v>0</v>
          </cell>
          <cell r="AS286">
            <v>203.52</v>
          </cell>
        </row>
        <row r="287">
          <cell r="B287" t="str">
            <v>AC</v>
          </cell>
          <cell r="C287" t="str">
            <v>IMP</v>
          </cell>
          <cell r="D287" t="str">
            <v>BT</v>
          </cell>
          <cell r="E287" t="str">
            <v>P3</v>
          </cell>
          <cell r="F287">
            <v>39924</v>
          </cell>
          <cell r="G287">
            <v>41066</v>
          </cell>
          <cell r="H287" t="str">
            <v>7640001284</v>
          </cell>
          <cell r="I287">
            <v>0</v>
          </cell>
          <cell r="J287">
            <v>0</v>
          </cell>
          <cell r="K287" t="str">
            <v>DK-703 Copy Table/Desk (Base Feet)</v>
          </cell>
          <cell r="L287">
            <v>174.9</v>
          </cell>
          <cell r="M287">
            <v>92</v>
          </cell>
          <cell r="N287">
            <v>95.68</v>
          </cell>
          <cell r="O287">
            <v>-0.17647058823529416</v>
          </cell>
          <cell r="P287">
            <v>81.328000000000003</v>
          </cell>
          <cell r="Q287">
            <v>97.52</v>
          </cell>
          <cell r="R287">
            <v>105.32</v>
          </cell>
          <cell r="S287">
            <v>110.24000000000001</v>
          </cell>
          <cell r="T287">
            <v>0.13207547169811321</v>
          </cell>
          <cell r="U287">
            <v>95.68</v>
          </cell>
          <cell r="V287">
            <v>0</v>
          </cell>
          <cell r="W287">
            <v>81.328000000000003</v>
          </cell>
          <cell r="X287">
            <v>0.73773584905660372</v>
          </cell>
          <cell r="Y287">
            <v>0</v>
          </cell>
          <cell r="Z287">
            <v>0</v>
          </cell>
          <cell r="AA287">
            <v>81.328000000000003</v>
          </cell>
          <cell r="AB287">
            <v>82</v>
          </cell>
          <cell r="AC287">
            <v>91</v>
          </cell>
          <cell r="AD287">
            <v>96</v>
          </cell>
          <cell r="AE287">
            <v>100.4</v>
          </cell>
          <cell r="AF287">
            <v>0.18996015936254981</v>
          </cell>
          <cell r="AG287">
            <v>4.7011952191235044E-2</v>
          </cell>
          <cell r="AH287">
            <v>103</v>
          </cell>
          <cell r="AI287">
            <v>105</v>
          </cell>
          <cell r="AJ287">
            <v>0.22544761904761901</v>
          </cell>
          <cell r="AK287">
            <v>107</v>
          </cell>
          <cell r="AL287">
            <v>109</v>
          </cell>
          <cell r="AM287">
            <v>0.25387155963302749</v>
          </cell>
          <cell r="AN287">
            <v>124.11</v>
          </cell>
          <cell r="AO287">
            <v>139.22</v>
          </cell>
          <cell r="AP287">
            <v>154.33000000000001</v>
          </cell>
          <cell r="AQ287">
            <v>0</v>
          </cell>
          <cell r="AR287">
            <v>0</v>
          </cell>
          <cell r="AS287">
            <v>174.9</v>
          </cell>
        </row>
        <row r="288">
          <cell r="B288" t="str">
            <v>AC</v>
          </cell>
          <cell r="C288" t="str">
            <v>DOM</v>
          </cell>
          <cell r="D288" t="str">
            <v>DOM</v>
          </cell>
          <cell r="E288" t="str">
            <v>08</v>
          </cell>
          <cell r="F288">
            <v>39924</v>
          </cell>
          <cell r="G288">
            <v>40998</v>
          </cell>
          <cell r="H288" t="str">
            <v>7640002300</v>
          </cell>
          <cell r="I288" t="str">
            <v>3KMK7640002300</v>
          </cell>
          <cell r="J288">
            <v>0</v>
          </cell>
          <cell r="K288" t="str">
            <v>HDD Security kit for IC-302/303 (removable HDD)</v>
          </cell>
          <cell r="L288">
            <v>1272</v>
          </cell>
          <cell r="M288">
            <v>600</v>
          </cell>
          <cell r="N288">
            <v>618</v>
          </cell>
          <cell r="O288">
            <v>3.6783042394014996E-2</v>
          </cell>
          <cell r="P288">
            <v>641.6</v>
          </cell>
          <cell r="Q288">
            <v>636</v>
          </cell>
          <cell r="R288">
            <v>686.88</v>
          </cell>
          <cell r="S288">
            <v>801.99600000000009</v>
          </cell>
          <cell r="T288">
            <v>0.22942259063636236</v>
          </cell>
          <cell r="U288">
            <v>689.71656000000007</v>
          </cell>
          <cell r="V288">
            <v>0.10397975655390972</v>
          </cell>
          <cell r="W288">
            <v>641.6</v>
          </cell>
          <cell r="X288">
            <v>0.80000399004483802</v>
          </cell>
          <cell r="Y288">
            <v>0</v>
          </cell>
          <cell r="Z288">
            <v>0</v>
          </cell>
          <cell r="AA288">
            <v>641.6</v>
          </cell>
          <cell r="AB288">
            <v>713</v>
          </cell>
          <cell r="AC288">
            <v>713</v>
          </cell>
          <cell r="AD288">
            <v>753</v>
          </cell>
          <cell r="AE288">
            <v>792.1</v>
          </cell>
          <cell r="AF288">
            <v>0.19000126246686025</v>
          </cell>
          <cell r="AG288">
            <v>0.21979548036864036</v>
          </cell>
          <cell r="AH288">
            <v>882</v>
          </cell>
          <cell r="AI288">
            <v>970</v>
          </cell>
          <cell r="AJ288">
            <v>0.33855670103092783</v>
          </cell>
          <cell r="AK288">
            <v>1058</v>
          </cell>
          <cell r="AL288">
            <v>1146</v>
          </cell>
          <cell r="AM288">
            <v>0.44013961605584639</v>
          </cell>
          <cell r="AN288">
            <v>1177.5</v>
          </cell>
          <cell r="AO288">
            <v>1209</v>
          </cell>
          <cell r="AP288">
            <v>1240.5</v>
          </cell>
          <cell r="AQ288">
            <v>0</v>
          </cell>
          <cell r="AR288">
            <v>0</v>
          </cell>
          <cell r="AS288">
            <v>1272</v>
          </cell>
        </row>
        <row r="289">
          <cell r="B289" t="str">
            <v>AC</v>
          </cell>
          <cell r="C289" t="str">
            <v>DOM</v>
          </cell>
          <cell r="D289" t="str">
            <v>DOM</v>
          </cell>
          <cell r="E289" t="str">
            <v>P3</v>
          </cell>
          <cell r="F289">
            <v>39924</v>
          </cell>
          <cell r="G289">
            <v>41166</v>
          </cell>
          <cell r="H289" t="str">
            <v>7640004311</v>
          </cell>
          <cell r="I289" t="str">
            <v>6KM7640004311_N</v>
          </cell>
          <cell r="J289">
            <v>0</v>
          </cell>
          <cell r="K289" t="str">
            <v>EFI Secure Erase</v>
          </cell>
          <cell r="L289">
            <v>874.5</v>
          </cell>
          <cell r="M289">
            <v>400</v>
          </cell>
          <cell r="N289">
            <v>412</v>
          </cell>
          <cell r="O289">
            <v>-0.17647058823529416</v>
          </cell>
          <cell r="P289">
            <v>350.2</v>
          </cell>
          <cell r="Q289">
            <v>424</v>
          </cell>
          <cell r="R289">
            <v>457.92</v>
          </cell>
          <cell r="S289">
            <v>567.1</v>
          </cell>
          <cell r="T289">
            <v>0.27349673778874983</v>
          </cell>
          <cell r="U289">
            <v>439.16224</v>
          </cell>
          <cell r="V289">
            <v>6.1850126276794648E-2</v>
          </cell>
          <cell r="W289">
            <v>350.2</v>
          </cell>
          <cell r="X289">
            <v>0.61752777287956262</v>
          </cell>
          <cell r="Y289">
            <v>0</v>
          </cell>
          <cell r="Z289">
            <v>0</v>
          </cell>
          <cell r="AA289">
            <v>350.2</v>
          </cell>
          <cell r="AB289">
            <v>351</v>
          </cell>
          <cell r="AC289">
            <v>390</v>
          </cell>
          <cell r="AD289">
            <v>412</v>
          </cell>
          <cell r="AE289">
            <v>432.35</v>
          </cell>
          <cell r="AF289">
            <v>0.19000809529316534</v>
          </cell>
          <cell r="AG289">
            <v>4.7068347403723884E-2</v>
          </cell>
          <cell r="AH289">
            <v>442</v>
          </cell>
          <cell r="AI289">
            <v>450</v>
          </cell>
          <cell r="AJ289">
            <v>0.2217777777777778</v>
          </cell>
          <cell r="AK289">
            <v>458.5</v>
          </cell>
          <cell r="AL289">
            <v>467</v>
          </cell>
          <cell r="AM289">
            <v>0.25010706638115632</v>
          </cell>
          <cell r="AN289">
            <v>532.65</v>
          </cell>
          <cell r="AO289">
            <v>598.29999999999995</v>
          </cell>
          <cell r="AP289">
            <v>663.95</v>
          </cell>
          <cell r="AQ289">
            <v>0</v>
          </cell>
          <cell r="AR289">
            <v>0</v>
          </cell>
          <cell r="AS289">
            <v>874.5</v>
          </cell>
        </row>
        <row r="290">
          <cell r="B290" t="str">
            <v>AC</v>
          </cell>
          <cell r="C290" t="str">
            <v>DOM</v>
          </cell>
          <cell r="D290" t="str">
            <v>DOM</v>
          </cell>
          <cell r="E290" t="str">
            <v>08</v>
          </cell>
          <cell r="F290">
            <v>39924</v>
          </cell>
          <cell r="G290">
            <v>40939</v>
          </cell>
          <cell r="H290" t="str">
            <v>7640004312</v>
          </cell>
          <cell r="I290" t="str">
            <v>6KM7640004312_N</v>
          </cell>
          <cell r="J290">
            <v>0</v>
          </cell>
          <cell r="K290" t="str">
            <v>EFI Hot Folders</v>
          </cell>
          <cell r="L290">
            <v>874.5</v>
          </cell>
          <cell r="M290">
            <v>400</v>
          </cell>
          <cell r="N290">
            <v>412</v>
          </cell>
          <cell r="O290">
            <v>9.1870922235937236E-2</v>
          </cell>
          <cell r="P290">
            <v>453.68</v>
          </cell>
          <cell r="Q290">
            <v>424</v>
          </cell>
          <cell r="R290">
            <v>457.92</v>
          </cell>
          <cell r="S290">
            <v>567.1</v>
          </cell>
          <cell r="T290">
            <v>0.27349673778874983</v>
          </cell>
          <cell r="U290">
            <v>439.16224</v>
          </cell>
          <cell r="V290">
            <v>6.1850126276794648E-2</v>
          </cell>
          <cell r="W290">
            <v>453.68</v>
          </cell>
          <cell r="X290">
            <v>0.79999999999999993</v>
          </cell>
          <cell r="Y290">
            <v>0</v>
          </cell>
          <cell r="Z290">
            <v>0</v>
          </cell>
          <cell r="AA290">
            <v>453.68</v>
          </cell>
          <cell r="AB290">
            <v>454</v>
          </cell>
          <cell r="AC290">
            <v>505</v>
          </cell>
          <cell r="AD290">
            <v>533</v>
          </cell>
          <cell r="AE290">
            <v>560.1</v>
          </cell>
          <cell r="AF290">
            <v>0.19000178539546511</v>
          </cell>
          <cell r="AG290">
            <v>0.26441706838064633</v>
          </cell>
          <cell r="AH290">
            <v>624</v>
          </cell>
          <cell r="AI290">
            <v>686</v>
          </cell>
          <cell r="AJ290">
            <v>0.33865889212827988</v>
          </cell>
          <cell r="AK290">
            <v>748.5</v>
          </cell>
          <cell r="AL290">
            <v>811</v>
          </cell>
          <cell r="AM290">
            <v>0.44059186189889027</v>
          </cell>
          <cell r="AN290">
            <v>826.88</v>
          </cell>
          <cell r="AO290">
            <v>842.76</v>
          </cell>
          <cell r="AP290">
            <v>858.64</v>
          </cell>
          <cell r="AQ290">
            <v>0</v>
          </cell>
          <cell r="AR290">
            <v>0</v>
          </cell>
          <cell r="AS290">
            <v>874.5</v>
          </cell>
        </row>
        <row r="291">
          <cell r="B291" t="str">
            <v>AC</v>
          </cell>
          <cell r="C291" t="str">
            <v>DOM</v>
          </cell>
          <cell r="D291" t="str">
            <v>DOM</v>
          </cell>
          <cell r="E291" t="str">
            <v>08</v>
          </cell>
          <cell r="F291">
            <v>39924</v>
          </cell>
          <cell r="G291">
            <v>40939</v>
          </cell>
          <cell r="H291" t="str">
            <v>7640004313</v>
          </cell>
          <cell r="I291" t="str">
            <v>6KM7640004313_N</v>
          </cell>
          <cell r="J291">
            <v>0</v>
          </cell>
          <cell r="K291" t="str">
            <v>EFI AutoTrap</v>
          </cell>
          <cell r="L291">
            <v>874.5</v>
          </cell>
          <cell r="M291">
            <v>400</v>
          </cell>
          <cell r="N291">
            <v>412</v>
          </cell>
          <cell r="O291">
            <v>9.1870922235937236E-2</v>
          </cell>
          <cell r="P291">
            <v>453.68</v>
          </cell>
          <cell r="Q291">
            <v>424</v>
          </cell>
          <cell r="R291">
            <v>457.92</v>
          </cell>
          <cell r="S291">
            <v>567.1</v>
          </cell>
          <cell r="T291">
            <v>0.27349673778874983</v>
          </cell>
          <cell r="U291">
            <v>439.16224</v>
          </cell>
          <cell r="V291">
            <v>6.1850126276794648E-2</v>
          </cell>
          <cell r="W291">
            <v>453.68</v>
          </cell>
          <cell r="X291">
            <v>0.79999999999999993</v>
          </cell>
          <cell r="Y291">
            <v>0</v>
          </cell>
          <cell r="Z291">
            <v>0</v>
          </cell>
          <cell r="AA291">
            <v>453.68</v>
          </cell>
          <cell r="AB291">
            <v>454</v>
          </cell>
          <cell r="AC291">
            <v>505</v>
          </cell>
          <cell r="AD291">
            <v>533</v>
          </cell>
          <cell r="AE291">
            <v>560.1</v>
          </cell>
          <cell r="AF291">
            <v>0.19000178539546511</v>
          </cell>
          <cell r="AG291">
            <v>0.26441706838064633</v>
          </cell>
          <cell r="AH291">
            <v>624</v>
          </cell>
          <cell r="AI291">
            <v>686</v>
          </cell>
          <cell r="AJ291">
            <v>0.33865889212827988</v>
          </cell>
          <cell r="AK291">
            <v>748.5</v>
          </cell>
          <cell r="AL291">
            <v>811</v>
          </cell>
          <cell r="AM291">
            <v>0.44059186189889027</v>
          </cell>
          <cell r="AN291">
            <v>826.88</v>
          </cell>
          <cell r="AO291">
            <v>842.76</v>
          </cell>
          <cell r="AP291">
            <v>858.64</v>
          </cell>
          <cell r="AQ291">
            <v>0</v>
          </cell>
          <cell r="AR291">
            <v>0</v>
          </cell>
          <cell r="AS291">
            <v>874.5</v>
          </cell>
        </row>
        <row r="292">
          <cell r="B292" t="str">
            <v>AC</v>
          </cell>
          <cell r="C292" t="str">
            <v>DOM</v>
          </cell>
          <cell r="D292" t="str">
            <v>DOM</v>
          </cell>
          <cell r="E292" t="str">
            <v>p3</v>
          </cell>
          <cell r="F292">
            <v>39924</v>
          </cell>
          <cell r="G292">
            <v>40998</v>
          </cell>
          <cell r="H292" t="str">
            <v>7640004314</v>
          </cell>
          <cell r="I292" t="str">
            <v>6KMES1000SV2_N</v>
          </cell>
          <cell r="J292">
            <v>0</v>
          </cell>
          <cell r="K292" t="str">
            <v>ES-1000 Spectrophotometer  V 2.0</v>
          </cell>
          <cell r="L292">
            <v>1378</v>
          </cell>
          <cell r="M292">
            <v>624</v>
          </cell>
          <cell r="N292">
            <v>642.72</v>
          </cell>
          <cell r="O292">
            <v>-0.17647058823529413</v>
          </cell>
          <cell r="P292">
            <v>546.31200000000001</v>
          </cell>
          <cell r="Q292">
            <v>661.44</v>
          </cell>
          <cell r="R292">
            <v>714.36</v>
          </cell>
          <cell r="S292">
            <v>919.0200000000001</v>
          </cell>
          <cell r="T292">
            <v>0.3006463406672325</v>
          </cell>
          <cell r="U292">
            <v>711.68908800000008</v>
          </cell>
          <cell r="V292">
            <v>9.6909014291364337E-2</v>
          </cell>
          <cell r="W292">
            <v>546.31200000000001</v>
          </cell>
          <cell r="X292">
            <v>0.5944506104328523</v>
          </cell>
          <cell r="Y292">
            <v>0</v>
          </cell>
          <cell r="Z292">
            <v>0</v>
          </cell>
          <cell r="AA292">
            <v>546.31200000000001</v>
          </cell>
          <cell r="AB292">
            <v>608</v>
          </cell>
          <cell r="AC292">
            <v>608</v>
          </cell>
          <cell r="AD292">
            <v>642</v>
          </cell>
          <cell r="AE292">
            <v>674.46</v>
          </cell>
          <cell r="AF292">
            <v>0.19000088960056938</v>
          </cell>
          <cell r="AG292">
            <v>4.7059870118316888E-2</v>
          </cell>
          <cell r="AH292">
            <v>689</v>
          </cell>
          <cell r="AI292">
            <v>702</v>
          </cell>
          <cell r="AJ292">
            <v>0.22177777777777777</v>
          </cell>
          <cell r="AK292">
            <v>715.5</v>
          </cell>
          <cell r="AL292">
            <v>729</v>
          </cell>
          <cell r="AM292">
            <v>0.25060082304526748</v>
          </cell>
          <cell r="AN292">
            <v>831.29</v>
          </cell>
          <cell r="AO292">
            <v>933.58</v>
          </cell>
          <cell r="AP292">
            <v>1035.8699999999999</v>
          </cell>
          <cell r="AQ292">
            <v>0</v>
          </cell>
          <cell r="AR292">
            <v>0</v>
          </cell>
          <cell r="AS292">
            <v>1378</v>
          </cell>
        </row>
        <row r="293">
          <cell r="B293" t="str">
            <v>AC</v>
          </cell>
          <cell r="C293" t="str">
            <v>DOM</v>
          </cell>
          <cell r="D293" t="str">
            <v>DOM</v>
          </cell>
          <cell r="E293" t="str">
            <v>P3</v>
          </cell>
          <cell r="F293">
            <v>39934</v>
          </cell>
          <cell r="G293">
            <v>41066</v>
          </cell>
          <cell r="H293" t="str">
            <v>7640004346</v>
          </cell>
          <cell r="I293" t="str">
            <v>6KMES1000SV2_N</v>
          </cell>
          <cell r="J293">
            <v>0</v>
          </cell>
          <cell r="K293" t="str">
            <v>EM-103 128MB Expanded Memory bizhub 181</v>
          </cell>
          <cell r="L293">
            <v>501.38000000000005</v>
          </cell>
          <cell r="M293">
            <v>184</v>
          </cell>
          <cell r="N293">
            <v>189.52</v>
          </cell>
          <cell r="O293">
            <v>-0.17647058823529407</v>
          </cell>
          <cell r="P293">
            <v>161.09200000000001</v>
          </cell>
          <cell r="Q293">
            <v>195.04</v>
          </cell>
          <cell r="R293">
            <v>210.64</v>
          </cell>
          <cell r="S293">
            <v>269.98200000000003</v>
          </cell>
          <cell r="T293">
            <v>0.29802727589246691</v>
          </cell>
          <cell r="U293">
            <v>209.07406080000001</v>
          </cell>
          <cell r="V293">
            <v>9.3526957505768213E-2</v>
          </cell>
          <cell r="W293">
            <v>161.09200000000001</v>
          </cell>
          <cell r="X293">
            <v>0.59667681549140317</v>
          </cell>
          <cell r="Y293">
            <v>0</v>
          </cell>
          <cell r="Z293">
            <v>0</v>
          </cell>
          <cell r="AA293">
            <v>161.09200000000001</v>
          </cell>
          <cell r="AB293">
            <v>162</v>
          </cell>
          <cell r="AC293">
            <v>179</v>
          </cell>
          <cell r="AD293">
            <v>189</v>
          </cell>
          <cell r="AE293">
            <v>198.88</v>
          </cell>
          <cell r="AF293">
            <v>0.19000402252614634</v>
          </cell>
          <cell r="AG293">
            <v>4.7063555913113363E-2</v>
          </cell>
          <cell r="AH293">
            <v>203</v>
          </cell>
          <cell r="AI293">
            <v>207</v>
          </cell>
          <cell r="AJ293">
            <v>0.22177777777777771</v>
          </cell>
          <cell r="AK293">
            <v>211</v>
          </cell>
          <cell r="AL293">
            <v>215</v>
          </cell>
          <cell r="AM293">
            <v>0.25073488372093017</v>
          </cell>
          <cell r="AN293">
            <v>245.15</v>
          </cell>
          <cell r="AO293">
            <v>275.3</v>
          </cell>
          <cell r="AP293">
            <v>305.45</v>
          </cell>
          <cell r="AQ293">
            <v>0</v>
          </cell>
          <cell r="AR293">
            <v>0</v>
          </cell>
          <cell r="AS293">
            <v>501.38000000000005</v>
          </cell>
        </row>
        <row r="294">
          <cell r="B294" t="str">
            <v>AC</v>
          </cell>
          <cell r="C294" t="str">
            <v>DOM</v>
          </cell>
          <cell r="D294" t="str">
            <v>DOM</v>
          </cell>
          <cell r="E294" t="str">
            <v>08</v>
          </cell>
          <cell r="F294">
            <v>39924</v>
          </cell>
          <cell r="G294">
            <v>40998</v>
          </cell>
          <cell r="H294" t="str">
            <v>7640004613</v>
          </cell>
          <cell r="I294" t="str">
            <v>3KMH7640004613</v>
          </cell>
          <cell r="J294">
            <v>0</v>
          </cell>
          <cell r="K294" t="str">
            <v>19 inch FACI  Furniture bundle for IC-305/306</v>
          </cell>
          <cell r="L294">
            <v>3180</v>
          </cell>
          <cell r="M294">
            <v>1335</v>
          </cell>
          <cell r="N294">
            <v>1375.05</v>
          </cell>
          <cell r="O294">
            <v>0.14656777557100303</v>
          </cell>
          <cell r="P294">
            <v>1611.2</v>
          </cell>
          <cell r="Q294">
            <v>1415.1</v>
          </cell>
          <cell r="R294">
            <v>1528.31</v>
          </cell>
          <cell r="S294">
            <v>2014</v>
          </cell>
          <cell r="T294">
            <v>0.3172542204568024</v>
          </cell>
          <cell r="U294">
            <v>1559.6415999999999</v>
          </cell>
          <cell r="V294">
            <v>0.11835514005268902</v>
          </cell>
          <cell r="W294">
            <v>1611.2</v>
          </cell>
          <cell r="X294">
            <v>0.8</v>
          </cell>
          <cell r="Y294">
            <v>0</v>
          </cell>
          <cell r="Z294">
            <v>0</v>
          </cell>
          <cell r="AA294">
            <v>1611.2</v>
          </cell>
          <cell r="AB294">
            <v>1791</v>
          </cell>
          <cell r="AC294">
            <v>1791</v>
          </cell>
          <cell r="AD294">
            <v>1891</v>
          </cell>
          <cell r="AE294">
            <v>1989.14</v>
          </cell>
          <cell r="AF294">
            <v>0.19000170928139801</v>
          </cell>
          <cell r="AG294">
            <v>0.30872135696833813</v>
          </cell>
          <cell r="AH294">
            <v>2212</v>
          </cell>
          <cell r="AI294">
            <v>2434</v>
          </cell>
          <cell r="AJ294">
            <v>0.33804437140509447</v>
          </cell>
          <cell r="AK294">
            <v>2656</v>
          </cell>
          <cell r="AL294">
            <v>2878</v>
          </cell>
          <cell r="AM294">
            <v>0.44016678248783875</v>
          </cell>
          <cell r="AN294">
            <v>2953.5</v>
          </cell>
          <cell r="AO294">
            <v>3029</v>
          </cell>
          <cell r="AP294">
            <v>3104.5</v>
          </cell>
          <cell r="AQ294">
            <v>0</v>
          </cell>
          <cell r="AR294">
            <v>0</v>
          </cell>
          <cell r="AS294">
            <v>3180</v>
          </cell>
        </row>
        <row r="295">
          <cell r="B295" t="str">
            <v>AC</v>
          </cell>
          <cell r="C295" t="str">
            <v>DOM</v>
          </cell>
          <cell r="D295" t="str">
            <v>DOM</v>
          </cell>
          <cell r="E295" t="str">
            <v>08</v>
          </cell>
          <cell r="F295">
            <v>39924</v>
          </cell>
          <cell r="G295">
            <v>40998</v>
          </cell>
          <cell r="H295" t="str">
            <v>7640004614</v>
          </cell>
          <cell r="I295" t="str">
            <v>3KMH7640004614</v>
          </cell>
          <cell r="J295">
            <v>0</v>
          </cell>
          <cell r="K295" t="str">
            <v>FACI Enable dongle for IC-305/306</v>
          </cell>
          <cell r="L295">
            <v>1431</v>
          </cell>
          <cell r="M295">
            <v>500</v>
          </cell>
          <cell r="N295">
            <v>515</v>
          </cell>
          <cell r="O295">
            <v>0.30829774088699058</v>
          </cell>
          <cell r="P295">
            <v>744.54</v>
          </cell>
          <cell r="Q295">
            <v>530</v>
          </cell>
          <cell r="R295">
            <v>572.4</v>
          </cell>
          <cell r="S295">
            <v>930.68000000000006</v>
          </cell>
          <cell r="T295">
            <v>0.44664116559934675</v>
          </cell>
          <cell r="U295">
            <v>720.71859200000006</v>
          </cell>
          <cell r="V295">
            <v>0.28543538946196639</v>
          </cell>
          <cell r="W295">
            <v>744.54</v>
          </cell>
          <cell r="X295">
            <v>0.79999570206730553</v>
          </cell>
          <cell r="Y295">
            <v>0</v>
          </cell>
          <cell r="Z295">
            <v>0</v>
          </cell>
          <cell r="AA295">
            <v>744.54</v>
          </cell>
          <cell r="AB295">
            <v>828</v>
          </cell>
          <cell r="AC295">
            <v>828</v>
          </cell>
          <cell r="AD295">
            <v>874</v>
          </cell>
          <cell r="AE295">
            <v>919.19</v>
          </cell>
          <cell r="AF295">
            <v>0.19000424286600168</v>
          </cell>
          <cell r="AG295">
            <v>0.43972410491846087</v>
          </cell>
          <cell r="AH295">
            <v>1023</v>
          </cell>
          <cell r="AI295">
            <v>1125</v>
          </cell>
          <cell r="AJ295">
            <v>0.33818666666666669</v>
          </cell>
          <cell r="AK295">
            <v>1227.5</v>
          </cell>
          <cell r="AL295">
            <v>1330</v>
          </cell>
          <cell r="AM295">
            <v>0.44019548872180453</v>
          </cell>
          <cell r="AN295">
            <v>1355.25</v>
          </cell>
          <cell r="AO295">
            <v>1380.5</v>
          </cell>
          <cell r="AP295">
            <v>1405.75</v>
          </cell>
          <cell r="AQ295">
            <v>0</v>
          </cell>
          <cell r="AR295">
            <v>0</v>
          </cell>
          <cell r="AS295">
            <v>1431</v>
          </cell>
        </row>
        <row r="296">
          <cell r="B296" t="str">
            <v>AC</v>
          </cell>
          <cell r="C296" t="str">
            <v>DOM</v>
          </cell>
          <cell r="D296" t="str">
            <v>DOM</v>
          </cell>
          <cell r="E296" t="str">
            <v>08</v>
          </cell>
          <cell r="F296">
            <v>39924</v>
          </cell>
          <cell r="G296">
            <v>40939</v>
          </cell>
          <cell r="H296" t="str">
            <v>7640005064</v>
          </cell>
          <cell r="I296" t="str">
            <v>3KMBPSE7640005064</v>
          </cell>
          <cell r="J296">
            <v>0</v>
          </cell>
          <cell r="K296" t="str">
            <v>AU-201H HID Proximity Card Authentication Unit</v>
          </cell>
          <cell r="L296">
            <v>422.94</v>
          </cell>
          <cell r="M296">
            <v>41.65</v>
          </cell>
          <cell r="N296">
            <v>42.899499999999996</v>
          </cell>
          <cell r="O296">
            <v>0.7590998427672957</v>
          </cell>
          <cell r="P296">
            <v>178.08</v>
          </cell>
          <cell r="Q296">
            <v>44.15</v>
          </cell>
          <cell r="R296">
            <v>47.68</v>
          </cell>
          <cell r="S296">
            <v>222.60000000000002</v>
          </cell>
          <cell r="T296">
            <v>0.80727987421383651</v>
          </cell>
          <cell r="U296">
            <v>172.38144000000003</v>
          </cell>
          <cell r="V296">
            <v>0.75113620120588398</v>
          </cell>
          <cell r="W296">
            <v>178.08</v>
          </cell>
          <cell r="X296">
            <v>0.79999999999999993</v>
          </cell>
          <cell r="Y296">
            <v>0</v>
          </cell>
          <cell r="Z296">
            <v>0</v>
          </cell>
          <cell r="AA296">
            <v>178.08</v>
          </cell>
          <cell r="AB296">
            <v>179</v>
          </cell>
          <cell r="AC296">
            <v>198</v>
          </cell>
          <cell r="AD296">
            <v>209</v>
          </cell>
          <cell r="AE296">
            <v>219.85</v>
          </cell>
          <cell r="AF296">
            <v>0.18999317716624964</v>
          </cell>
          <cell r="AG296">
            <v>0.8048692290197863</v>
          </cell>
          <cell r="AH296">
            <v>245</v>
          </cell>
          <cell r="AI296">
            <v>269</v>
          </cell>
          <cell r="AJ296">
            <v>0.33799256505576203</v>
          </cell>
          <cell r="AK296">
            <v>293.5</v>
          </cell>
          <cell r="AL296">
            <v>318</v>
          </cell>
          <cell r="AM296">
            <v>0.43999999999999995</v>
          </cell>
          <cell r="AN296">
            <v>344.24</v>
          </cell>
          <cell r="AO296">
            <v>370.48</v>
          </cell>
          <cell r="AP296">
            <v>396.72</v>
          </cell>
          <cell r="AQ296">
            <v>0</v>
          </cell>
          <cell r="AR296">
            <v>0</v>
          </cell>
          <cell r="AS296">
            <v>422.94</v>
          </cell>
        </row>
        <row r="297">
          <cell r="B297" t="str">
            <v>AC</v>
          </cell>
          <cell r="C297" t="str">
            <v>DOM</v>
          </cell>
          <cell r="D297" t="str">
            <v>DOM</v>
          </cell>
          <cell r="E297" t="str">
            <v>08</v>
          </cell>
          <cell r="F297">
            <v>39924</v>
          </cell>
          <cell r="G297">
            <v>42271</v>
          </cell>
          <cell r="H297" t="str">
            <v>7640005261</v>
          </cell>
          <cell r="I297" t="str">
            <v>3KMB7640005261</v>
          </cell>
          <cell r="J297">
            <v>0</v>
          </cell>
          <cell r="K297" t="str">
            <v>HID Proximity Cards - 10 pack (FOR DEMO ROOM ONLY)</v>
          </cell>
          <cell r="L297">
            <v>68.900000000000006</v>
          </cell>
          <cell r="M297">
            <v>26.1</v>
          </cell>
          <cell r="N297">
            <v>26.883000000000003</v>
          </cell>
          <cell r="O297">
            <v>0.16564245810055855</v>
          </cell>
          <cell r="P297">
            <v>32.22</v>
          </cell>
          <cell r="Q297">
            <v>27.67</v>
          </cell>
          <cell r="R297">
            <v>29.88</v>
          </cell>
          <cell r="S297">
            <v>40.28</v>
          </cell>
          <cell r="T297">
            <v>0.33259682224428994</v>
          </cell>
          <cell r="U297">
            <v>31.192831999999999</v>
          </cell>
          <cell r="V297">
            <v>0.13816738409644871</v>
          </cell>
          <cell r="W297">
            <v>32.22</v>
          </cell>
          <cell r="X297">
            <v>0.79990069513406148</v>
          </cell>
          <cell r="Y297">
            <v>0</v>
          </cell>
          <cell r="Z297">
            <v>0</v>
          </cell>
          <cell r="AA297">
            <v>32.22</v>
          </cell>
          <cell r="AB297">
            <v>33</v>
          </cell>
          <cell r="AC297">
            <v>36</v>
          </cell>
          <cell r="AD297">
            <v>38</v>
          </cell>
          <cell r="AE297">
            <v>39.78</v>
          </cell>
          <cell r="AF297">
            <v>0.19004524886877833</v>
          </cell>
          <cell r="AG297">
            <v>0.32420814479638005</v>
          </cell>
          <cell r="AH297">
            <v>45</v>
          </cell>
          <cell r="AI297">
            <v>49</v>
          </cell>
          <cell r="AJ297">
            <v>0.34244897959183673</v>
          </cell>
          <cell r="AK297">
            <v>53.5</v>
          </cell>
          <cell r="AL297">
            <v>58</v>
          </cell>
          <cell r="AM297">
            <v>0.4444827586206897</v>
          </cell>
          <cell r="AN297">
            <v>60.73</v>
          </cell>
          <cell r="AO297">
            <v>63.46</v>
          </cell>
          <cell r="AP297">
            <v>66.19</v>
          </cell>
          <cell r="AQ297">
            <v>0</v>
          </cell>
          <cell r="AR297">
            <v>0</v>
          </cell>
          <cell r="AS297">
            <v>68.900000000000006</v>
          </cell>
        </row>
        <row r="298">
          <cell r="B298" t="str">
            <v>AC</v>
          </cell>
          <cell r="C298" t="str">
            <v>DOM</v>
          </cell>
          <cell r="D298" t="str">
            <v>DOM</v>
          </cell>
          <cell r="E298" t="str">
            <v>08</v>
          </cell>
          <cell r="F298">
            <v>39924</v>
          </cell>
          <cell r="G298">
            <v>40939</v>
          </cell>
          <cell r="H298" t="str">
            <v>7640006869</v>
          </cell>
          <cell r="I298" t="str">
            <v>3KMH7640006869_</v>
          </cell>
          <cell r="J298">
            <v>0</v>
          </cell>
          <cell r="K298" t="str">
            <v>External Keyboard</v>
          </cell>
          <cell r="L298">
            <v>222.60000000000002</v>
          </cell>
          <cell r="M298">
            <v>78</v>
          </cell>
          <cell r="N298">
            <v>80.34</v>
          </cell>
          <cell r="O298">
            <v>0.21049528301886794</v>
          </cell>
          <cell r="P298">
            <v>101.76</v>
          </cell>
          <cell r="Q298">
            <v>82.68</v>
          </cell>
          <cell r="R298">
            <v>89.29</v>
          </cell>
          <cell r="S298">
            <v>127.2</v>
          </cell>
          <cell r="T298">
            <v>0.36839622641509434</v>
          </cell>
          <cell r="U298">
            <v>98.503680000000003</v>
          </cell>
          <cell r="V298">
            <v>0.18439595353188834</v>
          </cell>
          <cell r="W298">
            <v>101.76</v>
          </cell>
          <cell r="X298">
            <v>0.8</v>
          </cell>
          <cell r="Y298">
            <v>0</v>
          </cell>
          <cell r="Z298">
            <v>0</v>
          </cell>
          <cell r="AA298">
            <v>101.76</v>
          </cell>
          <cell r="AB298">
            <v>102</v>
          </cell>
          <cell r="AC298">
            <v>114</v>
          </cell>
          <cell r="AD298">
            <v>120</v>
          </cell>
          <cell r="AE298">
            <v>125.63</v>
          </cell>
          <cell r="AF298">
            <v>0.19000238796465804</v>
          </cell>
          <cell r="AG298">
            <v>0.36050306455464454</v>
          </cell>
          <cell r="AH298">
            <v>140</v>
          </cell>
          <cell r="AI298">
            <v>154</v>
          </cell>
          <cell r="AJ298">
            <v>0.3392207792207792</v>
          </cell>
          <cell r="AK298">
            <v>168</v>
          </cell>
          <cell r="AL298">
            <v>182</v>
          </cell>
          <cell r="AM298">
            <v>0.44087912087912084</v>
          </cell>
          <cell r="AN298">
            <v>192.15</v>
          </cell>
          <cell r="AO298">
            <v>202.3</v>
          </cell>
          <cell r="AP298">
            <v>212.45</v>
          </cell>
          <cell r="AQ298">
            <v>0</v>
          </cell>
          <cell r="AR298">
            <v>0</v>
          </cell>
          <cell r="AS298">
            <v>222.60000000000002</v>
          </cell>
        </row>
        <row r="299">
          <cell r="B299" t="str">
            <v>AC</v>
          </cell>
          <cell r="C299" t="str">
            <v>DOM</v>
          </cell>
          <cell r="D299" t="str">
            <v>DOM</v>
          </cell>
          <cell r="E299" t="str">
            <v>08</v>
          </cell>
          <cell r="F299">
            <v>40093</v>
          </cell>
          <cell r="G299">
            <v>40939</v>
          </cell>
          <cell r="H299" t="str">
            <v>7640008394</v>
          </cell>
          <cell r="I299" t="str">
            <v>3KMH7640008394</v>
          </cell>
          <cell r="J299" t="str">
            <v>IN BOTH MFP &amp; SOL</v>
          </cell>
          <cell r="K299" t="str">
            <v>AU-202H iClass Card Reader</v>
          </cell>
          <cell r="L299">
            <v>475.94</v>
          </cell>
          <cell r="M299">
            <v>130.58000000000001</v>
          </cell>
          <cell r="N299">
            <v>134.49740000000003</v>
          </cell>
          <cell r="O299">
            <v>0.3655783018867923</v>
          </cell>
          <cell r="P299">
            <v>212</v>
          </cell>
          <cell r="Q299">
            <v>138.41</v>
          </cell>
          <cell r="R299">
            <v>149.47999999999999</v>
          </cell>
          <cell r="S299">
            <v>265</v>
          </cell>
          <cell r="T299">
            <v>0.49246264150943386</v>
          </cell>
          <cell r="U299">
            <v>205.21600000000001</v>
          </cell>
          <cell r="V299">
            <v>0.34460568376734746</v>
          </cell>
          <cell r="W299">
            <v>212</v>
          </cell>
          <cell r="X299">
            <v>0.8</v>
          </cell>
          <cell r="Y299">
            <v>0</v>
          </cell>
          <cell r="Z299">
            <v>0</v>
          </cell>
          <cell r="AA299">
            <v>212</v>
          </cell>
          <cell r="AB299">
            <v>212</v>
          </cell>
          <cell r="AC299">
            <v>236</v>
          </cell>
          <cell r="AD299">
            <v>249</v>
          </cell>
          <cell r="AE299">
            <v>261.73</v>
          </cell>
          <cell r="AF299">
            <v>0.19000496695067443</v>
          </cell>
          <cell r="AG299">
            <v>0.48612157566958308</v>
          </cell>
          <cell r="AH299">
            <v>292</v>
          </cell>
          <cell r="AI299">
            <v>321</v>
          </cell>
          <cell r="AJ299">
            <v>0.33956386292834889</v>
          </cell>
          <cell r="AK299">
            <v>350</v>
          </cell>
          <cell r="AL299">
            <v>379</v>
          </cell>
          <cell r="AM299">
            <v>0.44063324538258575</v>
          </cell>
          <cell r="AN299">
            <v>403.24</v>
          </cell>
          <cell r="AO299">
            <v>427.48</v>
          </cell>
          <cell r="AP299">
            <v>451.72</v>
          </cell>
          <cell r="AQ299">
            <v>0</v>
          </cell>
          <cell r="AR299">
            <v>0</v>
          </cell>
          <cell r="AS299">
            <v>475.94</v>
          </cell>
        </row>
        <row r="300">
          <cell r="B300" t="str">
            <v>AC</v>
          </cell>
          <cell r="C300" t="str">
            <v>DOM</v>
          </cell>
          <cell r="D300" t="str">
            <v>DOM</v>
          </cell>
          <cell r="E300" t="str">
            <v>P3</v>
          </cell>
          <cell r="F300">
            <v>40135</v>
          </cell>
          <cell r="G300">
            <v>41548</v>
          </cell>
          <cell r="H300" t="str">
            <v>7640008435</v>
          </cell>
          <cell r="I300" t="str">
            <v>3KMHHD509HDD</v>
          </cell>
          <cell r="J300" t="str">
            <v>IN BOTH MFP &amp; SOL</v>
          </cell>
          <cell r="K300" t="str">
            <v>HD-509 Hard Disk Kit (MXI-120GB)</v>
          </cell>
          <cell r="L300">
            <v>946.58</v>
          </cell>
          <cell r="M300">
            <v>141</v>
          </cell>
          <cell r="N300">
            <v>145.22999999999999</v>
          </cell>
          <cell r="O300">
            <v>-0.17647058823529421</v>
          </cell>
          <cell r="P300">
            <v>123.44549999999998</v>
          </cell>
          <cell r="Q300">
            <v>149.46</v>
          </cell>
          <cell r="R300">
            <v>161.41999999999999</v>
          </cell>
          <cell r="S300">
            <v>323.3</v>
          </cell>
          <cell r="T300">
            <v>0.55078874110733067</v>
          </cell>
          <cell r="U300">
            <v>250.36351999999999</v>
          </cell>
          <cell r="V300">
            <v>0.41992347766959021</v>
          </cell>
          <cell r="W300">
            <v>123.44549999999998</v>
          </cell>
          <cell r="X300">
            <v>0.38182957005876889</v>
          </cell>
          <cell r="Y300">
            <v>0</v>
          </cell>
          <cell r="Z300">
            <v>0</v>
          </cell>
          <cell r="AA300">
            <v>123.44549999999998</v>
          </cell>
          <cell r="AB300">
            <v>124</v>
          </cell>
          <cell r="AC300">
            <v>138</v>
          </cell>
          <cell r="AD300">
            <v>146</v>
          </cell>
          <cell r="AE300">
            <v>152.4</v>
          </cell>
          <cell r="AF300">
            <v>0.18999015748031511</v>
          </cell>
          <cell r="AG300">
            <v>4.7047244094488294E-2</v>
          </cell>
          <cell r="AH300">
            <v>156</v>
          </cell>
          <cell r="AI300">
            <v>159</v>
          </cell>
          <cell r="AJ300">
            <v>0.22361320754716993</v>
          </cell>
          <cell r="AK300">
            <v>162</v>
          </cell>
          <cell r="AL300">
            <v>165</v>
          </cell>
          <cell r="AM300">
            <v>0.25184545454545465</v>
          </cell>
          <cell r="AN300">
            <v>188.04</v>
          </cell>
          <cell r="AO300">
            <v>211.08</v>
          </cell>
          <cell r="AP300">
            <v>234.12</v>
          </cell>
          <cell r="AQ300">
            <v>0</v>
          </cell>
          <cell r="AR300">
            <v>0</v>
          </cell>
          <cell r="AS300">
            <v>946.58</v>
          </cell>
        </row>
        <row r="301">
          <cell r="B301" t="str">
            <v>AC</v>
          </cell>
          <cell r="C301" t="str">
            <v>DOM</v>
          </cell>
          <cell r="D301" t="str">
            <v>BT</v>
          </cell>
          <cell r="E301" t="str">
            <v>08</v>
          </cell>
          <cell r="F301">
            <v>40266</v>
          </cell>
          <cell r="G301">
            <v>40998</v>
          </cell>
          <cell r="H301" t="str">
            <v>7640009476</v>
          </cell>
          <cell r="I301" t="str">
            <v>3KMHHD509HDD</v>
          </cell>
          <cell r="J301">
            <v>45086307</v>
          </cell>
          <cell r="K301" t="str">
            <v>EFI Fiery SeeQuence Impose</v>
          </cell>
          <cell r="L301">
            <v>2650</v>
          </cell>
          <cell r="M301">
            <v>1250</v>
          </cell>
          <cell r="N301">
            <v>1287.5</v>
          </cell>
          <cell r="O301">
            <v>6.5674891146589254E-2</v>
          </cell>
          <cell r="P301">
            <v>1378</v>
          </cell>
          <cell r="Q301">
            <v>1325</v>
          </cell>
          <cell r="R301">
            <v>1431</v>
          </cell>
          <cell r="S301">
            <v>1722.5</v>
          </cell>
          <cell r="T301">
            <v>0.37217847769028867</v>
          </cell>
          <cell r="U301">
            <v>59.009280000000004</v>
          </cell>
          <cell r="V301">
            <v>0.18928005900088934</v>
          </cell>
          <cell r="W301">
            <v>1378</v>
          </cell>
          <cell r="X301">
            <v>0.8</v>
          </cell>
          <cell r="Y301">
            <v>0</v>
          </cell>
          <cell r="Z301">
            <v>0</v>
          </cell>
          <cell r="AA301">
            <v>1378</v>
          </cell>
          <cell r="AB301">
            <v>1532</v>
          </cell>
          <cell r="AC301">
            <v>1532</v>
          </cell>
          <cell r="AD301">
            <v>1617</v>
          </cell>
          <cell r="AE301">
            <v>1701.23</v>
          </cell>
          <cell r="AF301">
            <v>0.18999782510301372</v>
          </cell>
          <cell r="AG301">
            <v>0.24319462976787384</v>
          </cell>
          <cell r="AH301">
            <v>1892</v>
          </cell>
          <cell r="AI301">
            <v>2082</v>
          </cell>
          <cell r="AJ301">
            <v>0.3381364073006724</v>
          </cell>
          <cell r="AK301">
            <v>2271.5</v>
          </cell>
          <cell r="AL301">
            <v>2461</v>
          </cell>
          <cell r="AM301">
            <v>0.44006501422186101</v>
          </cell>
          <cell r="AN301">
            <v>2508.25</v>
          </cell>
          <cell r="AO301">
            <v>2555.5</v>
          </cell>
          <cell r="AP301">
            <v>2602.75</v>
          </cell>
          <cell r="AQ301">
            <v>0</v>
          </cell>
          <cell r="AR301">
            <v>0</v>
          </cell>
          <cell r="AS301">
            <v>2650</v>
          </cell>
        </row>
        <row r="302">
          <cell r="B302" t="str">
            <v>AC</v>
          </cell>
          <cell r="C302" t="str">
            <v>DOM</v>
          </cell>
          <cell r="D302" t="str">
            <v>BT</v>
          </cell>
          <cell r="E302" t="str">
            <v>08</v>
          </cell>
          <cell r="F302">
            <v>40266</v>
          </cell>
          <cell r="G302">
            <v>40998</v>
          </cell>
          <cell r="H302" t="str">
            <v>7640009477</v>
          </cell>
          <cell r="I302">
            <v>0</v>
          </cell>
          <cell r="J302">
            <v>45086308</v>
          </cell>
          <cell r="K302" t="str">
            <v>EFI Fiery SeeQuence Compose</v>
          </cell>
          <cell r="L302">
            <v>1166</v>
          </cell>
          <cell r="M302">
            <v>550</v>
          </cell>
          <cell r="N302">
            <v>566.5</v>
          </cell>
          <cell r="O302">
            <v>0.10927672955974843</v>
          </cell>
          <cell r="P302">
            <v>636</v>
          </cell>
          <cell r="Q302">
            <v>583</v>
          </cell>
          <cell r="R302">
            <v>629.64</v>
          </cell>
          <cell r="S302">
            <v>795</v>
          </cell>
          <cell r="T302">
            <v>0</v>
          </cell>
          <cell r="U302">
            <v>0</v>
          </cell>
          <cell r="V302">
            <v>0</v>
          </cell>
          <cell r="W302">
            <v>636</v>
          </cell>
          <cell r="X302">
            <v>0.8</v>
          </cell>
          <cell r="Y302">
            <v>0</v>
          </cell>
          <cell r="Z302">
            <v>0</v>
          </cell>
          <cell r="AA302">
            <v>636</v>
          </cell>
          <cell r="AB302">
            <v>707</v>
          </cell>
          <cell r="AC302">
            <v>707</v>
          </cell>
          <cell r="AD302">
            <v>747</v>
          </cell>
          <cell r="AE302">
            <v>785.19</v>
          </cell>
          <cell r="AF302">
            <v>0.19000496695067443</v>
          </cell>
          <cell r="AG302">
            <v>0.27851857512194506</v>
          </cell>
          <cell r="AH302">
            <v>874</v>
          </cell>
          <cell r="AI302">
            <v>961</v>
          </cell>
          <cell r="AJ302">
            <v>0.33818938605619148</v>
          </cell>
          <cell r="AK302">
            <v>1048.5</v>
          </cell>
          <cell r="AL302">
            <v>1136</v>
          </cell>
          <cell r="AM302">
            <v>0.44014084507042256</v>
          </cell>
          <cell r="AN302">
            <v>1143.5</v>
          </cell>
          <cell r="AO302">
            <v>1151</v>
          </cell>
          <cell r="AP302">
            <v>1158.5</v>
          </cell>
          <cell r="AQ302">
            <v>0</v>
          </cell>
          <cell r="AR302">
            <v>0</v>
          </cell>
          <cell r="AS302">
            <v>1166</v>
          </cell>
        </row>
        <row r="303">
          <cell r="B303" t="str">
            <v>AC</v>
          </cell>
          <cell r="C303" t="str">
            <v>DOM</v>
          </cell>
          <cell r="D303" t="str">
            <v>BT</v>
          </cell>
          <cell r="E303" t="str">
            <v>08</v>
          </cell>
          <cell r="F303">
            <v>40266</v>
          </cell>
          <cell r="G303">
            <v>40998</v>
          </cell>
          <cell r="H303" t="str">
            <v>7640009478</v>
          </cell>
          <cell r="I303">
            <v>0</v>
          </cell>
          <cell r="J303">
            <v>45086309</v>
          </cell>
          <cell r="K303" t="str">
            <v>EFI Fiery SeeQuence Impose+Compose Suite</v>
          </cell>
          <cell r="L303">
            <v>3178.94</v>
          </cell>
          <cell r="M303">
            <v>1550</v>
          </cell>
          <cell r="N303">
            <v>1596.5</v>
          </cell>
          <cell r="O303">
            <v>5.8667452830188677E-2</v>
          </cell>
          <cell r="P303">
            <v>1696</v>
          </cell>
          <cell r="Q303">
            <v>1643</v>
          </cell>
          <cell r="R303">
            <v>1774.44</v>
          </cell>
          <cell r="S303">
            <v>2120</v>
          </cell>
          <cell r="T303">
            <v>0</v>
          </cell>
          <cell r="U303">
            <v>0</v>
          </cell>
          <cell r="V303">
            <v>0</v>
          </cell>
          <cell r="W303">
            <v>1696</v>
          </cell>
          <cell r="X303">
            <v>0.8</v>
          </cell>
          <cell r="Y303">
            <v>0</v>
          </cell>
          <cell r="Z303">
            <v>0</v>
          </cell>
          <cell r="AA303">
            <v>1696</v>
          </cell>
          <cell r="AB303">
            <v>1885</v>
          </cell>
          <cell r="AC303">
            <v>1885</v>
          </cell>
          <cell r="AD303">
            <v>1990</v>
          </cell>
          <cell r="AE303">
            <v>2093.83</v>
          </cell>
          <cell r="AF303">
            <v>0.19000109846549143</v>
          </cell>
          <cell r="AG303">
            <v>0.23752167081377187</v>
          </cell>
          <cell r="AH303">
            <v>2328</v>
          </cell>
          <cell r="AI303">
            <v>2562</v>
          </cell>
          <cell r="AJ303">
            <v>0.33801717408274784</v>
          </cell>
          <cell r="AK303">
            <v>2795.5</v>
          </cell>
          <cell r="AL303">
            <v>3029</v>
          </cell>
          <cell r="AM303">
            <v>0.44007923407065036</v>
          </cell>
          <cell r="AN303">
            <v>3066.49</v>
          </cell>
          <cell r="AO303">
            <v>3103.98</v>
          </cell>
          <cell r="AP303">
            <v>3141.47</v>
          </cell>
          <cell r="AQ303">
            <v>0</v>
          </cell>
          <cell r="AR303">
            <v>0</v>
          </cell>
          <cell r="AS303">
            <v>3178.94</v>
          </cell>
        </row>
        <row r="304">
          <cell r="B304" t="str">
            <v>AC</v>
          </cell>
          <cell r="C304" t="str">
            <v>DOM</v>
          </cell>
          <cell r="D304" t="str">
            <v>BT</v>
          </cell>
          <cell r="E304" t="str">
            <v>08</v>
          </cell>
          <cell r="F304">
            <v>40266</v>
          </cell>
          <cell r="G304">
            <v>40998</v>
          </cell>
          <cell r="H304" t="str">
            <v>7640012503</v>
          </cell>
          <cell r="I304">
            <v>0</v>
          </cell>
          <cell r="J304">
            <v>45086653</v>
          </cell>
          <cell r="K304" t="str">
            <v>Fiery Graphic Arts Package w/Fiery Option Utility DVD</v>
          </cell>
          <cell r="L304">
            <v>3392</v>
          </cell>
          <cell r="M304">
            <v>1500</v>
          </cell>
          <cell r="N304">
            <v>1545</v>
          </cell>
          <cell r="O304">
            <v>7.7969743084773127E-2</v>
          </cell>
          <cell r="P304">
            <v>1675.65</v>
          </cell>
          <cell r="Q304">
            <v>1590</v>
          </cell>
          <cell r="R304">
            <v>1717.2</v>
          </cell>
          <cell r="S304">
            <v>2094.56</v>
          </cell>
          <cell r="T304">
            <v>0</v>
          </cell>
          <cell r="U304">
            <v>0</v>
          </cell>
          <cell r="V304">
            <v>0</v>
          </cell>
          <cell r="W304">
            <v>1675.65</v>
          </cell>
          <cell r="X304">
            <v>0.8000009548544802</v>
          </cell>
          <cell r="Y304">
            <v>0</v>
          </cell>
          <cell r="Z304">
            <v>0</v>
          </cell>
          <cell r="AA304">
            <v>1675.65</v>
          </cell>
          <cell r="AB304">
            <v>1862</v>
          </cell>
          <cell r="AC304">
            <v>1862</v>
          </cell>
          <cell r="AD304">
            <v>1966</v>
          </cell>
          <cell r="AE304">
            <v>2068.6999999999998</v>
          </cell>
          <cell r="AF304">
            <v>0.18999854981389266</v>
          </cell>
          <cell r="AG304">
            <v>0.25315415478319714</v>
          </cell>
          <cell r="AH304">
            <v>2300</v>
          </cell>
          <cell r="AI304">
            <v>2531</v>
          </cell>
          <cell r="AJ304">
            <v>0.33794942710391146</v>
          </cell>
          <cell r="AK304">
            <v>2762</v>
          </cell>
          <cell r="AL304">
            <v>2993</v>
          </cell>
          <cell r="AM304">
            <v>0.44014366855997322</v>
          </cell>
          <cell r="AN304">
            <v>3092.75</v>
          </cell>
          <cell r="AO304">
            <v>3192.5</v>
          </cell>
          <cell r="AP304">
            <v>3292.25</v>
          </cell>
          <cell r="AQ304">
            <v>0</v>
          </cell>
          <cell r="AR304">
            <v>0</v>
          </cell>
          <cell r="AS304">
            <v>3392</v>
          </cell>
        </row>
        <row r="305">
          <cell r="B305" t="str">
            <v>AC</v>
          </cell>
          <cell r="C305" t="str">
            <v>DOM</v>
          </cell>
          <cell r="D305" t="str">
            <v>BT</v>
          </cell>
          <cell r="E305" t="str">
            <v>08</v>
          </cell>
          <cell r="F305">
            <v>40266</v>
          </cell>
          <cell r="G305">
            <v>40998</v>
          </cell>
          <cell r="H305" t="str">
            <v>7640012504</v>
          </cell>
          <cell r="I305">
            <v>0</v>
          </cell>
          <cell r="J305">
            <v>45086654</v>
          </cell>
          <cell r="K305" t="str">
            <v>Fiery Graphic Arts Premium Edition w/Fiery Option Utility DVD</v>
          </cell>
          <cell r="L305">
            <v>7632</v>
          </cell>
          <cell r="M305">
            <v>3500</v>
          </cell>
          <cell r="N305">
            <v>3605</v>
          </cell>
          <cell r="O305">
            <v>6.353420373131613E-2</v>
          </cell>
          <cell r="P305">
            <v>3849.58</v>
          </cell>
          <cell r="Q305">
            <v>3710</v>
          </cell>
          <cell r="R305">
            <v>4006.8</v>
          </cell>
          <cell r="S305">
            <v>4811.9760000000006</v>
          </cell>
          <cell r="T305">
            <v>0</v>
          </cell>
          <cell r="U305">
            <v>0</v>
          </cell>
          <cell r="V305">
            <v>0</v>
          </cell>
          <cell r="W305">
            <v>3849.58</v>
          </cell>
          <cell r="X305">
            <v>0.79999983374813166</v>
          </cell>
          <cell r="Y305">
            <v>0</v>
          </cell>
          <cell r="Z305">
            <v>0</v>
          </cell>
          <cell r="AA305">
            <v>3849.58</v>
          </cell>
          <cell r="AB305">
            <v>4278</v>
          </cell>
          <cell r="AC305">
            <v>4278</v>
          </cell>
          <cell r="AD305">
            <v>4516</v>
          </cell>
          <cell r="AE305">
            <v>4752.57</v>
          </cell>
          <cell r="AF305">
            <v>0.19000035770120163</v>
          </cell>
          <cell r="AG305">
            <v>0.24146303999730667</v>
          </cell>
          <cell r="AH305">
            <v>5284</v>
          </cell>
          <cell r="AI305">
            <v>5814</v>
          </cell>
          <cell r="AJ305">
            <v>0.33787753697970418</v>
          </cell>
          <cell r="AK305">
            <v>6344.5</v>
          </cell>
          <cell r="AL305">
            <v>6875</v>
          </cell>
          <cell r="AM305">
            <v>0.4400610909090909</v>
          </cell>
          <cell r="AN305">
            <v>7064.25</v>
          </cell>
          <cell r="AO305">
            <v>7253.5</v>
          </cell>
          <cell r="AP305">
            <v>7442.75</v>
          </cell>
          <cell r="AQ305">
            <v>0</v>
          </cell>
          <cell r="AR305">
            <v>0</v>
          </cell>
          <cell r="AS305">
            <v>7632</v>
          </cell>
        </row>
        <row r="306">
          <cell r="B306" t="str">
            <v>AC</v>
          </cell>
          <cell r="C306" t="str">
            <v>DOM</v>
          </cell>
          <cell r="D306" t="str">
            <v>BT</v>
          </cell>
          <cell r="E306" t="str">
            <v>08</v>
          </cell>
          <cell r="F306">
            <v>40266</v>
          </cell>
          <cell r="G306">
            <v>40998</v>
          </cell>
          <cell r="H306" t="str">
            <v>7640012505</v>
          </cell>
          <cell r="I306">
            <v>0</v>
          </cell>
          <cell r="J306">
            <v>45086655</v>
          </cell>
          <cell r="K306" t="str">
            <v>Fiery Graphic Arts Premium Edition Upgrade w/Fiery Option Utility DVD</v>
          </cell>
          <cell r="L306">
            <v>5088</v>
          </cell>
          <cell r="M306">
            <v>2300</v>
          </cell>
          <cell r="N306">
            <v>2369</v>
          </cell>
          <cell r="O306">
            <v>7.6913485479603597E-2</v>
          </cell>
          <cell r="P306">
            <v>2566.39</v>
          </cell>
          <cell r="Q306">
            <v>2438</v>
          </cell>
          <cell r="R306">
            <v>2633.04</v>
          </cell>
          <cell r="S306">
            <v>3207.9840000000004</v>
          </cell>
          <cell r="T306">
            <v>0</v>
          </cell>
          <cell r="U306">
            <v>0</v>
          </cell>
          <cell r="V306">
            <v>0</v>
          </cell>
          <cell r="W306">
            <v>2566.39</v>
          </cell>
          <cell r="X306">
            <v>0.80000087282230825</v>
          </cell>
          <cell r="Y306">
            <v>0</v>
          </cell>
          <cell r="Z306">
            <v>0</v>
          </cell>
          <cell r="AA306">
            <v>2566.39</v>
          </cell>
          <cell r="AB306">
            <v>2852</v>
          </cell>
          <cell r="AC306">
            <v>2852</v>
          </cell>
          <cell r="AD306">
            <v>3011</v>
          </cell>
          <cell r="AE306">
            <v>3168.38</v>
          </cell>
          <cell r="AF306">
            <v>0.1899993056388439</v>
          </cell>
          <cell r="AG306">
            <v>0.25229928228305953</v>
          </cell>
          <cell r="AH306">
            <v>3523</v>
          </cell>
          <cell r="AI306">
            <v>3876</v>
          </cell>
          <cell r="AJ306">
            <v>0.33787667698658413</v>
          </cell>
          <cell r="AK306">
            <v>4229.5</v>
          </cell>
          <cell r="AL306">
            <v>4583</v>
          </cell>
          <cell r="AM306">
            <v>0.44001963779183945</v>
          </cell>
          <cell r="AN306">
            <v>4709.25</v>
          </cell>
          <cell r="AO306">
            <v>4835.5</v>
          </cell>
          <cell r="AP306">
            <v>4961.75</v>
          </cell>
          <cell r="AQ306">
            <v>0</v>
          </cell>
          <cell r="AR306">
            <v>0</v>
          </cell>
          <cell r="AS306">
            <v>5088</v>
          </cell>
        </row>
        <row r="307">
          <cell r="B307" t="str">
            <v>AC</v>
          </cell>
          <cell r="C307" t="str">
            <v>DOM</v>
          </cell>
          <cell r="D307" t="str">
            <v>BT</v>
          </cell>
          <cell r="E307" t="str">
            <v>08</v>
          </cell>
          <cell r="F307">
            <v>40266</v>
          </cell>
          <cell r="G307">
            <v>40998</v>
          </cell>
          <cell r="H307" t="str">
            <v>7640012506</v>
          </cell>
          <cell r="I307">
            <v>0</v>
          </cell>
          <cell r="J307">
            <v>45087374</v>
          </cell>
          <cell r="K307" t="str">
            <v>Fiery Option Bundle (FACI+GAP+SQS+CPS)</v>
          </cell>
          <cell r="L307">
            <v>12322.5</v>
          </cell>
          <cell r="M307">
            <v>5643</v>
          </cell>
          <cell r="N307">
            <v>5812.29</v>
          </cell>
          <cell r="O307">
            <v>5.668685091624371E-2</v>
          </cell>
          <cell r="P307">
            <v>6161.57</v>
          </cell>
          <cell r="Q307">
            <v>5981.58</v>
          </cell>
          <cell r="R307">
            <v>6460.11</v>
          </cell>
          <cell r="S307">
            <v>7701.96</v>
          </cell>
          <cell r="T307">
            <v>0</v>
          </cell>
          <cell r="U307">
            <v>0</v>
          </cell>
          <cell r="V307">
            <v>0</v>
          </cell>
          <cell r="W307">
            <v>6161.57</v>
          </cell>
          <cell r="X307">
            <v>0.80000025967416077</v>
          </cell>
          <cell r="Y307">
            <v>0</v>
          </cell>
          <cell r="Z307">
            <v>0</v>
          </cell>
          <cell r="AA307">
            <v>6161.57</v>
          </cell>
          <cell r="AB307">
            <v>6847</v>
          </cell>
          <cell r="AC307">
            <v>6847</v>
          </cell>
          <cell r="AD307">
            <v>7227</v>
          </cell>
          <cell r="AE307">
            <v>7606.88</v>
          </cell>
          <cell r="AF307">
            <v>0.19000036808783632</v>
          </cell>
          <cell r="AG307">
            <v>0.23591669646425342</v>
          </cell>
          <cell r="AH307">
            <v>8456</v>
          </cell>
          <cell r="AI307">
            <v>9305</v>
          </cell>
          <cell r="AJ307">
            <v>0.33782160128962924</v>
          </cell>
          <cell r="AK307">
            <v>10154</v>
          </cell>
          <cell r="AL307">
            <v>11003</v>
          </cell>
          <cell r="AM307">
            <v>0.4400099972734709</v>
          </cell>
          <cell r="AN307">
            <v>11332.88</v>
          </cell>
          <cell r="AO307">
            <v>11662.76</v>
          </cell>
          <cell r="AP307">
            <v>11992.64</v>
          </cell>
          <cell r="AQ307">
            <v>0</v>
          </cell>
          <cell r="AR307">
            <v>0</v>
          </cell>
          <cell r="AS307">
            <v>12322.5</v>
          </cell>
        </row>
        <row r="308">
          <cell r="B308" t="str">
            <v>AC</v>
          </cell>
          <cell r="C308" t="str">
            <v>DOM</v>
          </cell>
          <cell r="D308" t="str">
            <v>DOM</v>
          </cell>
          <cell r="E308" t="str">
            <v>08</v>
          </cell>
          <cell r="F308">
            <v>40380</v>
          </cell>
          <cell r="G308">
            <v>40998</v>
          </cell>
          <cell r="H308" t="str">
            <v>7640012657</v>
          </cell>
          <cell r="I308">
            <v>0</v>
          </cell>
          <cell r="J308">
            <v>3000003475</v>
          </cell>
          <cell r="K308" t="str">
            <v xml:space="preserve">EFI Fiery CPS (Color Profiler Suite)  V3.0 with UV ES-1000 </v>
          </cell>
          <cell r="L308">
            <v>3180</v>
          </cell>
          <cell r="M308">
            <v>1500</v>
          </cell>
          <cell r="N308">
            <v>1545</v>
          </cell>
          <cell r="O308">
            <v>6.0858782338066464E-2</v>
          </cell>
          <cell r="P308">
            <v>1645.12</v>
          </cell>
          <cell r="Q308">
            <v>1590</v>
          </cell>
          <cell r="R308">
            <v>1717.2</v>
          </cell>
          <cell r="S308">
            <v>2056.4</v>
          </cell>
          <cell r="T308">
            <v>0.24868702587045324</v>
          </cell>
          <cell r="U308">
            <v>1768.5040000000001</v>
          </cell>
          <cell r="V308">
            <v>0.12638026264006194</v>
          </cell>
          <cell r="W308">
            <v>1645.12</v>
          </cell>
          <cell r="X308">
            <v>0.79999999999999993</v>
          </cell>
          <cell r="Y308">
            <v>0</v>
          </cell>
          <cell r="Z308">
            <v>0</v>
          </cell>
          <cell r="AA308">
            <v>1645.12</v>
          </cell>
          <cell r="AB308">
            <v>1828</v>
          </cell>
          <cell r="AC308">
            <v>1828</v>
          </cell>
          <cell r="AD308">
            <v>1930</v>
          </cell>
          <cell r="AE308">
            <v>2031.01</v>
          </cell>
          <cell r="AF308">
            <v>0.18999906450485232</v>
          </cell>
          <cell r="AG308">
            <v>0.23929473513178173</v>
          </cell>
          <cell r="AH308">
            <v>2259</v>
          </cell>
          <cell r="AI308">
            <v>2485</v>
          </cell>
          <cell r="AJ308">
            <v>0.33797987927565398</v>
          </cell>
          <cell r="AK308">
            <v>2711.5</v>
          </cell>
          <cell r="AL308">
            <v>2938</v>
          </cell>
          <cell r="AM308">
            <v>0.4400544588155208</v>
          </cell>
          <cell r="AN308">
            <v>2998.5</v>
          </cell>
          <cell r="AO308">
            <v>3059</v>
          </cell>
          <cell r="AP308">
            <v>3119.5</v>
          </cell>
          <cell r="AQ308">
            <v>0</v>
          </cell>
          <cell r="AR308">
            <v>0</v>
          </cell>
          <cell r="AS308">
            <v>3180</v>
          </cell>
        </row>
        <row r="309">
          <cell r="B309" t="str">
            <v>AC</v>
          </cell>
          <cell r="C309" t="str">
            <v>DOM</v>
          </cell>
          <cell r="D309" t="str">
            <v>DOM</v>
          </cell>
          <cell r="E309" t="str">
            <v>08</v>
          </cell>
          <cell r="F309">
            <v>40380</v>
          </cell>
          <cell r="G309">
            <v>40998</v>
          </cell>
          <cell r="H309" t="str">
            <v>7640012659</v>
          </cell>
          <cell r="I309">
            <v>0</v>
          </cell>
          <cell r="J309">
            <v>3000003477</v>
          </cell>
          <cell r="K309" t="str">
            <v>CPS V3 UV ES-1000 W/I1IO Scan Table</v>
          </cell>
          <cell r="L309">
            <v>5506.7000000000007</v>
          </cell>
          <cell r="M309">
            <v>2875</v>
          </cell>
          <cell r="N309">
            <v>2961.25</v>
          </cell>
          <cell r="O309">
            <v>2.2742587601078169E-3</v>
          </cell>
          <cell r="P309">
            <v>2968</v>
          </cell>
          <cell r="Q309">
            <v>3047.5</v>
          </cell>
          <cell r="R309">
            <v>3291.3</v>
          </cell>
          <cell r="S309">
            <v>3710</v>
          </cell>
          <cell r="T309">
            <v>0.20181940700808626</v>
          </cell>
          <cell r="U309">
            <v>3190.6</v>
          </cell>
          <cell r="V309">
            <v>7.1883031404751427E-2</v>
          </cell>
          <cell r="W309">
            <v>2968</v>
          </cell>
          <cell r="X309">
            <v>0.8</v>
          </cell>
          <cell r="Y309">
            <v>0</v>
          </cell>
          <cell r="Z309">
            <v>0</v>
          </cell>
          <cell r="AA309">
            <v>2968</v>
          </cell>
          <cell r="AB309">
            <v>3298</v>
          </cell>
          <cell r="AC309">
            <v>3298</v>
          </cell>
          <cell r="AD309">
            <v>3482</v>
          </cell>
          <cell r="AE309">
            <v>3664.2</v>
          </cell>
          <cell r="AF309">
            <v>0.19000054582173459</v>
          </cell>
          <cell r="AG309">
            <v>0.19184269417608205</v>
          </cell>
          <cell r="AH309">
            <v>4126</v>
          </cell>
          <cell r="AI309">
            <v>4586</v>
          </cell>
          <cell r="AJ309">
            <v>0.35281290885303096</v>
          </cell>
          <cell r="AK309">
            <v>5046.3500000000004</v>
          </cell>
          <cell r="AL309">
            <v>5506.7000000000007</v>
          </cell>
          <cell r="AM309">
            <v>0.46102021174205976</v>
          </cell>
          <cell r="AN309">
            <v>5506.7</v>
          </cell>
          <cell r="AO309">
            <v>5506.7</v>
          </cell>
          <cell r="AP309">
            <v>5506.7</v>
          </cell>
          <cell r="AQ309">
            <v>0</v>
          </cell>
          <cell r="AR309">
            <v>0</v>
          </cell>
          <cell r="AS309">
            <v>5506.7000000000007</v>
          </cell>
        </row>
        <row r="310">
          <cell r="B310" t="str">
            <v>AC</v>
          </cell>
          <cell r="C310" t="str">
            <v>DOM</v>
          </cell>
          <cell r="D310" t="str">
            <v>DOM</v>
          </cell>
          <cell r="E310" t="str">
            <v>08</v>
          </cell>
          <cell r="F310">
            <v>40380</v>
          </cell>
          <cell r="G310">
            <v>40998</v>
          </cell>
          <cell r="H310" t="str">
            <v>7640012660</v>
          </cell>
          <cell r="I310">
            <v>0</v>
          </cell>
          <cell r="J310">
            <v>3000003478</v>
          </cell>
          <cell r="K310" t="str">
            <v>EFI Fiery CPS V3.0 Software Only</v>
          </cell>
          <cell r="L310">
            <v>2014</v>
          </cell>
          <cell r="M310">
            <v>950</v>
          </cell>
          <cell r="N310">
            <v>978.5</v>
          </cell>
          <cell r="O310">
            <v>0.13241239892183282</v>
          </cell>
          <cell r="P310">
            <v>1127.8399999999999</v>
          </cell>
          <cell r="Q310">
            <v>1007</v>
          </cell>
          <cell r="R310">
            <v>1087.56</v>
          </cell>
          <cell r="S310">
            <v>1409.8000000000002</v>
          </cell>
          <cell r="T310">
            <v>0.30592991913746642</v>
          </cell>
          <cell r="U310">
            <v>1091.7491200000002</v>
          </cell>
          <cell r="V310">
            <v>0.10373181706800932</v>
          </cell>
          <cell r="W310">
            <v>1127.8399999999999</v>
          </cell>
          <cell r="X310">
            <v>0.79999999999999982</v>
          </cell>
          <cell r="Y310">
            <v>0</v>
          </cell>
          <cell r="Z310">
            <v>0</v>
          </cell>
          <cell r="AA310">
            <v>1127.8399999999999</v>
          </cell>
          <cell r="AB310">
            <v>1254</v>
          </cell>
          <cell r="AC310">
            <v>1254</v>
          </cell>
          <cell r="AD310">
            <v>1324</v>
          </cell>
          <cell r="AE310">
            <v>1392.4</v>
          </cell>
          <cell r="AF310">
            <v>0.19000287273771915</v>
          </cell>
          <cell r="AG310">
            <v>0.29725653547831088</v>
          </cell>
          <cell r="AH310">
            <v>1549</v>
          </cell>
          <cell r="AI310">
            <v>1704</v>
          </cell>
          <cell r="AJ310">
            <v>0.33812206572769959</v>
          </cell>
          <cell r="AK310">
            <v>1859</v>
          </cell>
          <cell r="AL310">
            <v>2014</v>
          </cell>
          <cell r="AM310">
            <v>0.44000000000000006</v>
          </cell>
          <cell r="AN310">
            <v>2014</v>
          </cell>
          <cell r="AO310">
            <v>2014</v>
          </cell>
          <cell r="AP310">
            <v>2014</v>
          </cell>
          <cell r="AQ310">
            <v>0</v>
          </cell>
          <cell r="AR310">
            <v>0</v>
          </cell>
          <cell r="AS310">
            <v>2014</v>
          </cell>
        </row>
        <row r="311">
          <cell r="B311" t="str">
            <v>AC</v>
          </cell>
          <cell r="C311" t="str">
            <v>DOM</v>
          </cell>
          <cell r="D311" t="str">
            <v>DOM</v>
          </cell>
          <cell r="E311" t="str">
            <v>08</v>
          </cell>
          <cell r="F311">
            <v>40380</v>
          </cell>
          <cell r="G311">
            <v>40998</v>
          </cell>
          <cell r="H311" t="str">
            <v>7640012661</v>
          </cell>
          <cell r="I311">
            <v>0</v>
          </cell>
          <cell r="J311">
            <v>3000003479</v>
          </cell>
          <cell r="K311" t="str">
            <v>EFI Fiery CPS Upgrade V2.X To V3.0</v>
          </cell>
          <cell r="L311">
            <v>528.94000000000005</v>
          </cell>
          <cell r="M311">
            <v>250</v>
          </cell>
          <cell r="N311">
            <v>257.5</v>
          </cell>
          <cell r="O311">
            <v>0.13241239892183293</v>
          </cell>
          <cell r="P311">
            <v>296.8</v>
          </cell>
          <cell r="Q311">
            <v>265</v>
          </cell>
          <cell r="R311">
            <v>286.2</v>
          </cell>
          <cell r="S311">
            <v>371</v>
          </cell>
          <cell r="T311">
            <v>0.30592991913746631</v>
          </cell>
          <cell r="U311">
            <v>287.30239999999998</v>
          </cell>
          <cell r="V311">
            <v>0.1037318170680091</v>
          </cell>
          <cell r="W311">
            <v>296.8</v>
          </cell>
          <cell r="X311">
            <v>0.8</v>
          </cell>
          <cell r="Y311">
            <v>0</v>
          </cell>
          <cell r="Z311">
            <v>0</v>
          </cell>
          <cell r="AA311">
            <v>296.8</v>
          </cell>
          <cell r="AB311">
            <v>330</v>
          </cell>
          <cell r="AC311">
            <v>330</v>
          </cell>
          <cell r="AD311">
            <v>349</v>
          </cell>
          <cell r="AE311">
            <v>366.42</v>
          </cell>
          <cell r="AF311">
            <v>0.19000054582173462</v>
          </cell>
          <cell r="AG311">
            <v>0.29725451667485403</v>
          </cell>
          <cell r="AH311">
            <v>408</v>
          </cell>
          <cell r="AI311">
            <v>448</v>
          </cell>
          <cell r="AJ311">
            <v>0.33749999999999997</v>
          </cell>
          <cell r="AK311">
            <v>488.47</v>
          </cell>
          <cell r="AL311">
            <v>528.94000000000005</v>
          </cell>
          <cell r="AM311">
            <v>0.43887775551102209</v>
          </cell>
          <cell r="AN311">
            <v>528.94000000000005</v>
          </cell>
          <cell r="AO311">
            <v>528.94000000000005</v>
          </cell>
          <cell r="AP311">
            <v>528.94000000000005</v>
          </cell>
          <cell r="AQ311">
            <v>0</v>
          </cell>
          <cell r="AR311">
            <v>0</v>
          </cell>
          <cell r="AS311">
            <v>528.94000000000005</v>
          </cell>
        </row>
        <row r="312">
          <cell r="B312" t="str">
            <v>AC</v>
          </cell>
          <cell r="C312" t="str">
            <v>DOM</v>
          </cell>
          <cell r="D312" t="str">
            <v>DOM</v>
          </cell>
          <cell r="E312" t="str">
            <v>08</v>
          </cell>
          <cell r="F312">
            <v>40380</v>
          </cell>
          <cell r="G312">
            <v>40998</v>
          </cell>
          <cell r="H312" t="str">
            <v>7640012662</v>
          </cell>
          <cell r="I312">
            <v>0</v>
          </cell>
          <cell r="J312">
            <v>3000003480</v>
          </cell>
          <cell r="K312" t="str">
            <v>I1IO Scanning Table For  EFI ES-1000</v>
          </cell>
          <cell r="L312">
            <v>2432.7000000000003</v>
          </cell>
          <cell r="M312">
            <v>1375</v>
          </cell>
          <cell r="N312">
            <v>1416.25</v>
          </cell>
          <cell r="O312">
            <v>0</v>
          </cell>
          <cell r="P312">
            <v>1416.25</v>
          </cell>
          <cell r="Q312">
            <v>1457.5</v>
          </cell>
          <cell r="R312">
            <v>1574.1</v>
          </cell>
          <cell r="S312">
            <v>1696</v>
          </cell>
          <cell r="T312">
            <v>0.16494693396226415</v>
          </cell>
          <cell r="U312">
            <v>1458.56</v>
          </cell>
          <cell r="V312">
            <v>2.9008062746818743E-2</v>
          </cell>
          <cell r="W312">
            <v>1416.25</v>
          </cell>
          <cell r="X312">
            <v>0.83505306603773588</v>
          </cell>
          <cell r="Y312">
            <v>0</v>
          </cell>
          <cell r="Z312">
            <v>0</v>
          </cell>
          <cell r="AA312">
            <v>1416.25</v>
          </cell>
          <cell r="AB312">
            <v>1574</v>
          </cell>
          <cell r="AC312">
            <v>1574</v>
          </cell>
          <cell r="AD312">
            <v>1662</v>
          </cell>
          <cell r="AE312">
            <v>1748.46</v>
          </cell>
          <cell r="AF312">
            <v>0.19000148702286584</v>
          </cell>
          <cell r="AG312">
            <v>0.19000148702286584</v>
          </cell>
          <cell r="AH312">
            <v>1920</v>
          </cell>
          <cell r="AI312">
            <v>2091</v>
          </cell>
          <cell r="AJ312">
            <v>0.32269249163079866</v>
          </cell>
          <cell r="AK312">
            <v>2261.85</v>
          </cell>
          <cell r="AL312">
            <v>2432.7000000000003</v>
          </cell>
          <cell r="AM312">
            <v>0.41782792781682909</v>
          </cell>
          <cell r="AN312">
            <v>2432.6999999999998</v>
          </cell>
          <cell r="AO312">
            <v>2432.6999999999998</v>
          </cell>
          <cell r="AP312">
            <v>2432.6999999999998</v>
          </cell>
          <cell r="AQ312">
            <v>0</v>
          </cell>
          <cell r="AR312">
            <v>0</v>
          </cell>
          <cell r="AS312">
            <v>2432.7000000000003</v>
          </cell>
        </row>
        <row r="313">
          <cell r="B313" t="str">
            <v>3PY</v>
          </cell>
          <cell r="C313" t="str">
            <v>3PY</v>
          </cell>
          <cell r="D313" t="str">
            <v>3PY</v>
          </cell>
          <cell r="E313" t="str">
            <v>3PY</v>
          </cell>
          <cell r="F313">
            <v>40441</v>
          </cell>
          <cell r="G313">
            <v>40939</v>
          </cell>
          <cell r="H313" t="str">
            <v>7640013294</v>
          </cell>
          <cell r="I313" t="str">
            <v>9KMKIP3101_N</v>
          </cell>
          <cell r="J313">
            <v>3000003480</v>
          </cell>
          <cell r="K313" t="str">
            <v>DELL T5500 PC - 2.26GHZ-4GB SDRAM-320GB HDD-WIN7</v>
          </cell>
          <cell r="L313">
            <v>3449.2400000000002</v>
          </cell>
          <cell r="M313" t="str">
            <v>Refer KIP</v>
          </cell>
          <cell r="N313" t="str">
            <v>Refer KIP</v>
          </cell>
          <cell r="O313">
            <v>0</v>
          </cell>
          <cell r="P313">
            <v>1416.25</v>
          </cell>
          <cell r="Q313">
            <v>1457.5</v>
          </cell>
          <cell r="R313">
            <v>1574.1</v>
          </cell>
          <cell r="S313">
            <v>3116</v>
          </cell>
          <cell r="T313">
            <v>0.16494693396226415</v>
          </cell>
          <cell r="U313">
            <v>1458.56</v>
          </cell>
          <cell r="V313">
            <v>2.9008062746818743E-2</v>
          </cell>
          <cell r="W313">
            <v>2498.61</v>
          </cell>
          <cell r="X313">
            <v>0.83505306603773588</v>
          </cell>
          <cell r="Y313">
            <v>0</v>
          </cell>
          <cell r="Z313">
            <v>0</v>
          </cell>
          <cell r="AA313">
            <v>1713</v>
          </cell>
          <cell r="AB313">
            <v>2777</v>
          </cell>
          <cell r="AC313">
            <v>1574</v>
          </cell>
          <cell r="AD313">
            <v>3016</v>
          </cell>
          <cell r="AE313">
            <v>1748.46</v>
          </cell>
          <cell r="AF313">
            <v>0.19000148702286584</v>
          </cell>
          <cell r="AG313">
            <v>0.19000148702286584</v>
          </cell>
          <cell r="AH313">
            <v>3096</v>
          </cell>
          <cell r="AI313">
            <v>3254</v>
          </cell>
          <cell r="AJ313">
            <v>0.32269249163079866</v>
          </cell>
          <cell r="AK313">
            <v>2261.85</v>
          </cell>
          <cell r="AL313">
            <v>3254</v>
          </cell>
          <cell r="AM313">
            <v>0.41782792781682909</v>
          </cell>
          <cell r="AN313">
            <v>2432.6999999999998</v>
          </cell>
          <cell r="AO313">
            <v>2432.6999999999998</v>
          </cell>
          <cell r="AP313">
            <v>2432.6999999999998</v>
          </cell>
          <cell r="AQ313">
            <v>0</v>
          </cell>
          <cell r="AR313">
            <v>0</v>
          </cell>
          <cell r="AS313">
            <v>3254</v>
          </cell>
        </row>
        <row r="314">
          <cell r="B314" t="str">
            <v>AC</v>
          </cell>
          <cell r="C314" t="str">
            <v>IMP</v>
          </cell>
          <cell r="D314" t="str">
            <v>BT</v>
          </cell>
          <cell r="E314" t="str">
            <v>p3</v>
          </cell>
          <cell r="F314">
            <v>40361</v>
          </cell>
          <cell r="G314">
            <v>41677</v>
          </cell>
          <cell r="H314" t="str">
            <v>7640013434</v>
          </cell>
          <cell r="I314" t="str">
            <v>9KMKIP3101_N</v>
          </cell>
          <cell r="J314" t="str">
            <v>DK-P01</v>
          </cell>
          <cell r="K314" t="str">
            <v xml:space="preserve">DK-P01 Copy Desk </v>
          </cell>
          <cell r="L314">
            <v>295.74</v>
          </cell>
          <cell r="M314">
            <v>94.9</v>
          </cell>
          <cell r="N314">
            <v>98.696000000000012</v>
          </cell>
          <cell r="O314">
            <v>-0.1764705882352941</v>
          </cell>
          <cell r="P314">
            <v>83.891600000000011</v>
          </cell>
          <cell r="Q314">
            <v>100.60000000000001</v>
          </cell>
          <cell r="R314">
            <v>108.65</v>
          </cell>
          <cell r="S314">
            <v>159</v>
          </cell>
          <cell r="T314">
            <v>0.37927044025157225</v>
          </cell>
          <cell r="U314">
            <v>123.1296</v>
          </cell>
          <cell r="V314">
            <v>0.19843806850667903</v>
          </cell>
          <cell r="W314">
            <v>83.891600000000011</v>
          </cell>
          <cell r="X314">
            <v>0.52762012578616357</v>
          </cell>
          <cell r="Y314">
            <v>0</v>
          </cell>
          <cell r="Z314">
            <v>0</v>
          </cell>
          <cell r="AA314">
            <v>83.891600000000011</v>
          </cell>
          <cell r="AB314">
            <v>84</v>
          </cell>
          <cell r="AC314">
            <v>94</v>
          </cell>
          <cell r="AD314">
            <v>99</v>
          </cell>
          <cell r="AE314">
            <v>103.57</v>
          </cell>
          <cell r="AF314">
            <v>0.19000096553055887</v>
          </cell>
          <cell r="AG314">
            <v>4.7059959447716342E-2</v>
          </cell>
          <cell r="AH314">
            <v>106</v>
          </cell>
          <cell r="AI314">
            <v>108</v>
          </cell>
          <cell r="AJ314">
            <v>0.22322592592592583</v>
          </cell>
          <cell r="AK314">
            <v>110</v>
          </cell>
          <cell r="AL314">
            <v>112</v>
          </cell>
          <cell r="AM314">
            <v>0.25096785714285702</v>
          </cell>
          <cell r="AN314">
            <v>127.69</v>
          </cell>
          <cell r="AO314">
            <v>143.38</v>
          </cell>
          <cell r="AP314">
            <v>159.07</v>
          </cell>
          <cell r="AQ314">
            <v>0</v>
          </cell>
          <cell r="AR314">
            <v>0</v>
          </cell>
          <cell r="AS314">
            <v>295.74</v>
          </cell>
        </row>
        <row r="315">
          <cell r="B315" t="str">
            <v>AC</v>
          </cell>
          <cell r="C315" t="str">
            <v>DOM</v>
          </cell>
          <cell r="D315" t="str">
            <v>DOM</v>
          </cell>
          <cell r="E315" t="str">
            <v>08</v>
          </cell>
          <cell r="F315">
            <v>40478</v>
          </cell>
          <cell r="G315">
            <v>40939</v>
          </cell>
          <cell r="H315" t="str">
            <v>7640013463</v>
          </cell>
          <cell r="I315" t="str">
            <v>9KMKIP3101_N</v>
          </cell>
          <cell r="J315" t="str">
            <v>DK-P01</v>
          </cell>
          <cell r="K315" t="str">
            <v>CS-1 Convenience Stapler</v>
          </cell>
          <cell r="L315">
            <v>316.94</v>
          </cell>
          <cell r="M315">
            <v>125</v>
          </cell>
          <cell r="N315">
            <v>128.75</v>
          </cell>
          <cell r="O315">
            <v>0.23703703703703705</v>
          </cell>
          <cell r="P315">
            <v>168.75</v>
          </cell>
          <cell r="Q315">
            <v>132.5</v>
          </cell>
          <cell r="R315">
            <v>143.1</v>
          </cell>
          <cell r="S315">
            <v>210.94</v>
          </cell>
          <cell r="T315">
            <v>0.38963686356309851</v>
          </cell>
          <cell r="U315">
            <v>163.35193599999999</v>
          </cell>
          <cell r="V315">
            <v>0.2118244622457367</v>
          </cell>
          <cell r="W315">
            <v>168.75</v>
          </cell>
          <cell r="X315">
            <v>0.79999051863089032</v>
          </cell>
          <cell r="Y315">
            <v>0</v>
          </cell>
          <cell r="Z315">
            <v>0</v>
          </cell>
          <cell r="AA315">
            <v>168.75</v>
          </cell>
          <cell r="AB315">
            <v>169</v>
          </cell>
          <cell r="AC315">
            <v>188</v>
          </cell>
          <cell r="AD315">
            <v>199</v>
          </cell>
          <cell r="AE315">
            <v>208.33</v>
          </cell>
          <cell r="AF315">
            <v>0.18998703979263673</v>
          </cell>
          <cell r="AG315">
            <v>0.38199011184178949</v>
          </cell>
          <cell r="AH315">
            <v>233</v>
          </cell>
          <cell r="AI315">
            <v>256</v>
          </cell>
          <cell r="AJ315">
            <v>0.3408203125</v>
          </cell>
          <cell r="AK315">
            <v>279</v>
          </cell>
          <cell r="AL315">
            <v>302</v>
          </cell>
          <cell r="AM315">
            <v>0.44122516556291391</v>
          </cell>
          <cell r="AN315">
            <v>305.74</v>
          </cell>
          <cell r="AO315">
            <v>309.48</v>
          </cell>
          <cell r="AP315">
            <v>313.22000000000003</v>
          </cell>
          <cell r="AQ315">
            <v>0</v>
          </cell>
          <cell r="AR315">
            <v>0</v>
          </cell>
          <cell r="AS315">
            <v>316.94</v>
          </cell>
        </row>
        <row r="316">
          <cell r="B316" t="str">
            <v>AC</v>
          </cell>
          <cell r="C316" t="str">
            <v>DOM</v>
          </cell>
          <cell r="D316" t="str">
            <v>DOM</v>
          </cell>
          <cell r="E316" t="str">
            <v>08</v>
          </cell>
          <cell r="F316">
            <v>40402</v>
          </cell>
          <cell r="G316">
            <v>42692</v>
          </cell>
          <cell r="H316" t="str">
            <v>7640013468</v>
          </cell>
          <cell r="I316" t="str">
            <v>9KMKIP3101_N</v>
          </cell>
          <cell r="J316">
            <v>21040140</v>
          </cell>
          <cell r="K316" t="str">
            <v>AU-204H Mag Stripe Card Reader</v>
          </cell>
          <cell r="L316">
            <v>129</v>
          </cell>
          <cell r="M316">
            <v>55</v>
          </cell>
          <cell r="N316">
            <v>56.65</v>
          </cell>
          <cell r="O316">
            <v>0.27576067501917667</v>
          </cell>
          <cell r="P316">
            <v>78.22</v>
          </cell>
          <cell r="Q316">
            <v>58.3</v>
          </cell>
          <cell r="R316">
            <v>62.96</v>
          </cell>
          <cell r="S316">
            <v>97.77</v>
          </cell>
          <cell r="T316">
            <v>0.42057890968599776</v>
          </cell>
          <cell r="U316">
            <v>75.713087999999999</v>
          </cell>
          <cell r="V316">
            <v>0.25178061684658803</v>
          </cell>
          <cell r="W316">
            <v>78.22</v>
          </cell>
          <cell r="X316">
            <v>0.80004091234530017</v>
          </cell>
          <cell r="Y316">
            <v>0</v>
          </cell>
          <cell r="Z316">
            <v>0</v>
          </cell>
          <cell r="AA316">
            <v>78.22</v>
          </cell>
          <cell r="AB316">
            <v>79</v>
          </cell>
          <cell r="AC316">
            <v>87</v>
          </cell>
          <cell r="AD316">
            <v>92</v>
          </cell>
          <cell r="AE316">
            <v>96.57</v>
          </cell>
          <cell r="AF316">
            <v>0.1900176038107072</v>
          </cell>
          <cell r="AG316">
            <v>0.41337889613751683</v>
          </cell>
          <cell r="AH316">
            <v>108</v>
          </cell>
          <cell r="AI316">
            <v>119</v>
          </cell>
          <cell r="AJ316">
            <v>0.34268907563025214</v>
          </cell>
          <cell r="AK316">
            <v>129.5</v>
          </cell>
          <cell r="AL316">
            <v>140</v>
          </cell>
          <cell r="AM316">
            <v>0.44128571428571428</v>
          </cell>
          <cell r="AN316">
            <v>137.25</v>
          </cell>
          <cell r="AO316">
            <v>134.5</v>
          </cell>
          <cell r="AP316">
            <v>131.75</v>
          </cell>
          <cell r="AQ316">
            <v>0</v>
          </cell>
          <cell r="AR316">
            <v>0</v>
          </cell>
          <cell r="AS316">
            <v>129</v>
          </cell>
        </row>
        <row r="317">
          <cell r="B317" t="str">
            <v>AC</v>
          </cell>
          <cell r="C317" t="str">
            <v>DOM</v>
          </cell>
          <cell r="D317" t="str">
            <v>DOM</v>
          </cell>
          <cell r="E317" t="str">
            <v>08</v>
          </cell>
          <cell r="F317">
            <v>40578</v>
          </cell>
          <cell r="G317">
            <v>40998</v>
          </cell>
          <cell r="H317" t="str">
            <v>7640013546</v>
          </cell>
          <cell r="I317">
            <v>0</v>
          </cell>
          <cell r="J317" t="str">
            <v>639-00214A</v>
          </cell>
          <cell r="K317" t="str">
            <v>IC-307 Process Power Kit</v>
          </cell>
          <cell r="L317">
            <v>10070</v>
          </cell>
          <cell r="M317">
            <v>5252</v>
          </cell>
          <cell r="N317">
            <v>5409.56</v>
          </cell>
          <cell r="O317">
            <v>0.13915066566093451</v>
          </cell>
          <cell r="P317">
            <v>6283.98</v>
          </cell>
          <cell r="Q317">
            <v>5567.12</v>
          </cell>
          <cell r="R317">
            <v>6012.49</v>
          </cell>
          <cell r="S317">
            <v>7854.9775342465764</v>
          </cell>
          <cell r="T317">
            <v>0.31132075471698117</v>
          </cell>
          <cell r="U317">
            <v>6082.8946025205487</v>
          </cell>
          <cell r="V317">
            <v>0.11069312334320915</v>
          </cell>
          <cell r="W317">
            <v>6283.98</v>
          </cell>
          <cell r="X317">
            <v>0.79999974189649137</v>
          </cell>
          <cell r="Y317">
            <v>0</v>
          </cell>
          <cell r="Z317">
            <v>0</v>
          </cell>
          <cell r="AA317">
            <v>6283.98</v>
          </cell>
          <cell r="AB317">
            <v>6983</v>
          </cell>
          <cell r="AC317">
            <v>6983</v>
          </cell>
          <cell r="AD317">
            <v>7371</v>
          </cell>
          <cell r="AE317">
            <v>7758</v>
          </cell>
          <cell r="AF317">
            <v>0.19000000000000006</v>
          </cell>
          <cell r="AG317">
            <v>0.302712039185357</v>
          </cell>
          <cell r="AH317">
            <v>8337</v>
          </cell>
          <cell r="AI317">
            <v>8915</v>
          </cell>
          <cell r="AJ317">
            <v>0.29512282669657885</v>
          </cell>
          <cell r="AK317">
            <v>9493.06</v>
          </cell>
          <cell r="AL317">
            <v>10071.12037969222</v>
          </cell>
          <cell r="AM317">
            <v>0.37603962984384048</v>
          </cell>
          <cell r="AN317">
            <v>10070.84</v>
          </cell>
          <cell r="AO317">
            <v>10070.56</v>
          </cell>
          <cell r="AP317">
            <v>10070.280000000001</v>
          </cell>
          <cell r="AQ317">
            <v>0</v>
          </cell>
          <cell r="AR317">
            <v>0</v>
          </cell>
          <cell r="AS317">
            <v>10070</v>
          </cell>
        </row>
        <row r="318">
          <cell r="B318" t="str">
            <v>AC</v>
          </cell>
          <cell r="C318" t="str">
            <v>DOM</v>
          </cell>
          <cell r="D318" t="str">
            <v>DOM</v>
          </cell>
          <cell r="E318" t="str">
            <v>08</v>
          </cell>
          <cell r="F318">
            <v>40578</v>
          </cell>
          <cell r="G318">
            <v>40998</v>
          </cell>
          <cell r="H318" t="str">
            <v>7640013547</v>
          </cell>
          <cell r="I318">
            <v>0</v>
          </cell>
          <cell r="J318" t="str">
            <v>639-00215A</v>
          </cell>
          <cell r="K318" t="str">
            <v>IC-307 Professional Power Kit</v>
          </cell>
          <cell r="L318">
            <v>5194</v>
          </cell>
          <cell r="M318">
            <v>2722</v>
          </cell>
          <cell r="N318">
            <v>2803.66</v>
          </cell>
          <cell r="O318">
            <v>0.13914979197691021</v>
          </cell>
          <cell r="P318">
            <v>3256.85</v>
          </cell>
          <cell r="Q318">
            <v>2885.32</v>
          </cell>
          <cell r="R318">
            <v>3116.15</v>
          </cell>
          <cell r="S318">
            <v>4071.0679452054796</v>
          </cell>
          <cell r="T318">
            <v>0.31132075471698117</v>
          </cell>
          <cell r="U318">
            <v>3152.6350167671235</v>
          </cell>
          <cell r="V318">
            <v>0.11069312334320922</v>
          </cell>
          <cell r="W318">
            <v>3256.85</v>
          </cell>
          <cell r="X318">
            <v>0.79999892997011046</v>
          </cell>
          <cell r="Y318">
            <v>0</v>
          </cell>
          <cell r="Z318">
            <v>0</v>
          </cell>
          <cell r="AA318">
            <v>3256.85</v>
          </cell>
          <cell r="AB318">
            <v>3619</v>
          </cell>
          <cell r="AC318">
            <v>3619</v>
          </cell>
          <cell r="AD318">
            <v>3820</v>
          </cell>
          <cell r="AE318">
            <v>4020.8</v>
          </cell>
          <cell r="AF318">
            <v>0.18999950258654999</v>
          </cell>
          <cell r="AG318">
            <v>0.30271090330282535</v>
          </cell>
          <cell r="AH318">
            <v>4315</v>
          </cell>
          <cell r="AI318">
            <v>4608</v>
          </cell>
          <cell r="AJ318">
            <v>0.29321831597222225</v>
          </cell>
          <cell r="AK318">
            <v>4900.84</v>
          </cell>
          <cell r="AL318">
            <v>5193.6736958934516</v>
          </cell>
          <cell r="AM318">
            <v>0.37291978843893581</v>
          </cell>
          <cell r="AN318">
            <v>5193.76</v>
          </cell>
          <cell r="AO318">
            <v>5193.84</v>
          </cell>
          <cell r="AP318">
            <v>5193.92</v>
          </cell>
          <cell r="AQ318">
            <v>0</v>
          </cell>
          <cell r="AR318">
            <v>0</v>
          </cell>
          <cell r="AS318">
            <v>5194</v>
          </cell>
        </row>
        <row r="319">
          <cell r="B319" t="str">
            <v>AC</v>
          </cell>
          <cell r="C319" t="str">
            <v>DOM</v>
          </cell>
          <cell r="D319" t="str">
            <v>DOM</v>
          </cell>
          <cell r="E319" t="str">
            <v>08</v>
          </cell>
          <cell r="F319">
            <v>40578</v>
          </cell>
          <cell r="G319">
            <v>40998</v>
          </cell>
          <cell r="H319" t="str">
            <v>7640013549</v>
          </cell>
          <cell r="I319">
            <v>0</v>
          </cell>
          <cell r="J319" t="str">
            <v>639-00228A</v>
          </cell>
          <cell r="K319" t="str">
            <v>IC-307 Imposition Power Kit</v>
          </cell>
          <cell r="L319">
            <v>4664</v>
          </cell>
          <cell r="M319">
            <v>2400</v>
          </cell>
          <cell r="N319">
            <v>2472</v>
          </cell>
          <cell r="O319">
            <v>0.13914987567819803</v>
          </cell>
          <cell r="P319">
            <v>2871.58</v>
          </cell>
          <cell r="Q319">
            <v>2544</v>
          </cell>
          <cell r="R319">
            <v>2747.52</v>
          </cell>
          <cell r="S319">
            <v>3589.4794520547948</v>
          </cell>
          <cell r="T319">
            <v>0.31132075471698117</v>
          </cell>
          <cell r="U319">
            <v>2779.6928876712332</v>
          </cell>
          <cell r="V319">
            <v>0.1106931233432092</v>
          </cell>
          <cell r="W319">
            <v>2871.58</v>
          </cell>
          <cell r="X319">
            <v>0.79999900775477795</v>
          </cell>
          <cell r="Y319">
            <v>0</v>
          </cell>
          <cell r="Z319">
            <v>0</v>
          </cell>
          <cell r="AA319">
            <v>2871.58</v>
          </cell>
          <cell r="AB319">
            <v>3191</v>
          </cell>
          <cell r="AC319">
            <v>3191</v>
          </cell>
          <cell r="AD319">
            <v>3369</v>
          </cell>
          <cell r="AE319">
            <v>3545.16</v>
          </cell>
          <cell r="AF319">
            <v>0.1899998871701136</v>
          </cell>
          <cell r="AG319">
            <v>0.3027113021697187</v>
          </cell>
          <cell r="AH319">
            <v>3826</v>
          </cell>
          <cell r="AI319">
            <v>4105</v>
          </cell>
          <cell r="AJ319">
            <v>0.30046772228989038</v>
          </cell>
          <cell r="AK319">
            <v>4384.72</v>
          </cell>
          <cell r="AL319">
            <v>4664.4430459408431</v>
          </cell>
          <cell r="AM319">
            <v>0.38436808602498718</v>
          </cell>
          <cell r="AN319">
            <v>4664.33</v>
          </cell>
          <cell r="AO319">
            <v>4664.22</v>
          </cell>
          <cell r="AP319">
            <v>4664.1099999999997</v>
          </cell>
          <cell r="AQ319">
            <v>0</v>
          </cell>
          <cell r="AR319">
            <v>0</v>
          </cell>
          <cell r="AS319">
            <v>4664</v>
          </cell>
        </row>
        <row r="320">
          <cell r="B320" t="str">
            <v>AC</v>
          </cell>
          <cell r="C320" t="str">
            <v>DOM</v>
          </cell>
          <cell r="D320" t="str">
            <v>DOM</v>
          </cell>
          <cell r="E320" t="str">
            <v>08</v>
          </cell>
          <cell r="F320">
            <v>40578</v>
          </cell>
          <cell r="G320">
            <v>40998</v>
          </cell>
          <cell r="H320" t="str">
            <v>7640013550</v>
          </cell>
          <cell r="I320">
            <v>0</v>
          </cell>
          <cell r="J320" t="str">
            <v>639-00231A</v>
          </cell>
          <cell r="K320" t="str">
            <v>IC-307 Transaction Power Kit 80 Ppm</v>
          </cell>
          <cell r="L320">
            <v>11130</v>
          </cell>
          <cell r="M320">
            <v>5775</v>
          </cell>
          <cell r="N320">
            <v>5948.25</v>
          </cell>
          <cell r="O320">
            <v>0.13915119939216325</v>
          </cell>
          <cell r="P320">
            <v>6909.75</v>
          </cell>
          <cell r="Q320">
            <v>6121.5</v>
          </cell>
          <cell r="R320">
            <v>6611.22</v>
          </cell>
          <cell r="S320">
            <v>8637.1849315068503</v>
          </cell>
          <cell r="T320">
            <v>0.31132075471698123</v>
          </cell>
          <cell r="U320">
            <v>6688.636010958905</v>
          </cell>
          <cell r="V320">
            <v>0.11069312334320923</v>
          </cell>
          <cell r="W320">
            <v>6909.75</v>
          </cell>
          <cell r="X320">
            <v>0.8000002379009522</v>
          </cell>
          <cell r="Y320">
            <v>0</v>
          </cell>
          <cell r="Z320">
            <v>0</v>
          </cell>
          <cell r="AA320">
            <v>6909.75</v>
          </cell>
          <cell r="AB320">
            <v>7678</v>
          </cell>
          <cell r="AC320">
            <v>7678</v>
          </cell>
          <cell r="AD320">
            <v>8105</v>
          </cell>
          <cell r="AE320">
            <v>8530.56</v>
          </cell>
          <cell r="AF320">
            <v>0.19000042201215389</v>
          </cell>
          <cell r="AG320">
            <v>0.30271283479630878</v>
          </cell>
          <cell r="AH320">
            <v>9181</v>
          </cell>
          <cell r="AI320">
            <v>9831</v>
          </cell>
          <cell r="AJ320">
            <v>0.29714678059200489</v>
          </cell>
          <cell r="AK320">
            <v>10480.66</v>
          </cell>
          <cell r="AL320">
            <v>11130.32958409626</v>
          </cell>
          <cell r="AM320">
            <v>0.3791962809553186</v>
          </cell>
          <cell r="AN320">
            <v>11130.25</v>
          </cell>
          <cell r="AO320">
            <v>11130.17</v>
          </cell>
          <cell r="AP320">
            <v>11130.09</v>
          </cell>
          <cell r="AQ320">
            <v>0</v>
          </cell>
          <cell r="AR320">
            <v>0</v>
          </cell>
          <cell r="AS320">
            <v>11130</v>
          </cell>
        </row>
        <row r="321">
          <cell r="B321" t="str">
            <v>AC</v>
          </cell>
          <cell r="C321" t="str">
            <v>DOM</v>
          </cell>
          <cell r="D321" t="str">
            <v>DOM</v>
          </cell>
          <cell r="E321" t="str">
            <v>08</v>
          </cell>
          <cell r="F321">
            <v>40578</v>
          </cell>
          <cell r="G321">
            <v>40998</v>
          </cell>
          <cell r="H321" t="str">
            <v>7640013551</v>
          </cell>
          <cell r="I321">
            <v>0</v>
          </cell>
          <cell r="J321" t="str">
            <v>600-0051</v>
          </cell>
          <cell r="K321" t="str">
            <v xml:space="preserve">IC-307 I1 Spectrophotometer </v>
          </cell>
          <cell r="L321">
            <v>1696</v>
          </cell>
          <cell r="M321">
            <v>867</v>
          </cell>
          <cell r="N321">
            <v>893.01</v>
          </cell>
          <cell r="O321">
            <v>0.13915130716434018</v>
          </cell>
          <cell r="P321">
            <v>1037.3599999999999</v>
          </cell>
          <cell r="Q321">
            <v>919.02</v>
          </cell>
          <cell r="R321">
            <v>992.54</v>
          </cell>
          <cell r="S321">
            <v>1296.6994520547946</v>
          </cell>
          <cell r="T321">
            <v>0.31132075471698117</v>
          </cell>
          <cell r="U321">
            <v>1004.164055671233</v>
          </cell>
          <cell r="V321">
            <v>0.1106931233432092</v>
          </cell>
          <cell r="W321">
            <v>1037.3599999999999</v>
          </cell>
          <cell r="X321">
            <v>0.80000033805533233</v>
          </cell>
          <cell r="Y321">
            <v>0</v>
          </cell>
          <cell r="Z321">
            <v>0</v>
          </cell>
          <cell r="AA321">
            <v>1037.3599999999999</v>
          </cell>
          <cell r="AB321">
            <v>1153</v>
          </cell>
          <cell r="AC321">
            <v>1153</v>
          </cell>
          <cell r="AD321">
            <v>1217</v>
          </cell>
          <cell r="AE321">
            <v>1280.69</v>
          </cell>
          <cell r="AF321">
            <v>0.18999914108800736</v>
          </cell>
          <cell r="AG321">
            <v>0.30271181940984943</v>
          </cell>
          <cell r="AH321">
            <v>1385</v>
          </cell>
          <cell r="AI321">
            <v>1488</v>
          </cell>
          <cell r="AJ321">
            <v>0.30284946236559146</v>
          </cell>
          <cell r="AK321">
            <v>1591.35</v>
          </cell>
          <cell r="AL321">
            <v>1694.6910356832027</v>
          </cell>
          <cell r="AM321">
            <v>0.38787662284305674</v>
          </cell>
          <cell r="AN321">
            <v>1695.02</v>
          </cell>
          <cell r="AO321">
            <v>1695.35</v>
          </cell>
          <cell r="AP321">
            <v>1695.68</v>
          </cell>
          <cell r="AQ321">
            <v>0</v>
          </cell>
          <cell r="AR321">
            <v>0</v>
          </cell>
          <cell r="AS321">
            <v>1696</v>
          </cell>
        </row>
        <row r="322">
          <cell r="B322" t="str">
            <v>AC</v>
          </cell>
          <cell r="C322" t="str">
            <v>DOM</v>
          </cell>
          <cell r="D322" t="str">
            <v>DOM</v>
          </cell>
          <cell r="E322" t="str">
            <v>08</v>
          </cell>
          <cell r="F322">
            <v>40578</v>
          </cell>
          <cell r="G322">
            <v>40998</v>
          </cell>
          <cell r="H322" t="str">
            <v>7640013552</v>
          </cell>
          <cell r="I322">
            <v>0</v>
          </cell>
          <cell r="J322" t="str">
            <v>500-09264A</v>
          </cell>
          <cell r="K322" t="str">
            <v>IC-307 Universal Stand</v>
          </cell>
          <cell r="L322">
            <v>954</v>
          </cell>
          <cell r="M322">
            <v>500</v>
          </cell>
          <cell r="N322">
            <v>515</v>
          </cell>
          <cell r="O322">
            <v>0.13915587129126619</v>
          </cell>
          <cell r="P322">
            <v>598.25</v>
          </cell>
          <cell r="Q322">
            <v>530</v>
          </cell>
          <cell r="R322">
            <v>572.4</v>
          </cell>
          <cell r="S322">
            <v>747.80821917808225</v>
          </cell>
          <cell r="T322">
            <v>0.31132075471698117</v>
          </cell>
          <cell r="U322">
            <v>579.10268493150693</v>
          </cell>
          <cell r="V322">
            <v>0.11069312334320923</v>
          </cell>
          <cell r="W322">
            <v>598.25</v>
          </cell>
          <cell r="X322">
            <v>0.80000457959333204</v>
          </cell>
          <cell r="Y322">
            <v>0</v>
          </cell>
          <cell r="Z322">
            <v>0</v>
          </cell>
          <cell r="AA322">
            <v>598.25</v>
          </cell>
          <cell r="AB322">
            <v>665</v>
          </cell>
          <cell r="AC322">
            <v>665</v>
          </cell>
          <cell r="AD322">
            <v>702</v>
          </cell>
          <cell r="AE322">
            <v>738.58</v>
          </cell>
          <cell r="AF322">
            <v>0.18999972921010591</v>
          </cell>
          <cell r="AG322">
            <v>0.30271602263803521</v>
          </cell>
          <cell r="AH322">
            <v>793</v>
          </cell>
          <cell r="AI322">
            <v>846</v>
          </cell>
          <cell r="AJ322">
            <v>0.2928486997635934</v>
          </cell>
          <cell r="AK322">
            <v>899.47</v>
          </cell>
          <cell r="AL322">
            <v>952.94117647058829</v>
          </cell>
          <cell r="AM322">
            <v>0.37220679012345681</v>
          </cell>
          <cell r="AN322">
            <v>953.21</v>
          </cell>
          <cell r="AO322">
            <v>953.47</v>
          </cell>
          <cell r="AP322">
            <v>953.73</v>
          </cell>
          <cell r="AQ322">
            <v>0</v>
          </cell>
          <cell r="AR322">
            <v>0</v>
          </cell>
          <cell r="AS322">
            <v>954</v>
          </cell>
        </row>
        <row r="323">
          <cell r="B323" t="str">
            <v>AC</v>
          </cell>
          <cell r="C323" t="str">
            <v>DOM</v>
          </cell>
          <cell r="D323" t="str">
            <v>DOM</v>
          </cell>
          <cell r="E323" t="str">
            <v>08</v>
          </cell>
          <cell r="F323">
            <v>40499</v>
          </cell>
          <cell r="G323">
            <v>40939</v>
          </cell>
          <cell r="H323" t="str">
            <v>7640014501</v>
          </cell>
          <cell r="I323">
            <v>0</v>
          </cell>
          <cell r="J323">
            <v>45094426</v>
          </cell>
          <cell r="K323" t="str">
            <v>Productivity Package for Fiery IC-413</v>
          </cell>
          <cell r="L323">
            <v>5724</v>
          </cell>
          <cell r="M323">
            <v>2699</v>
          </cell>
          <cell r="N323">
            <v>2779.9700000000003</v>
          </cell>
          <cell r="O323">
            <v>9.1892933674802668E-2</v>
          </cell>
          <cell r="P323">
            <v>3061.28</v>
          </cell>
          <cell r="Q323">
            <v>2860.94</v>
          </cell>
          <cell r="R323">
            <v>3089.82</v>
          </cell>
          <cell r="S323">
            <v>3826.6000000000004</v>
          </cell>
          <cell r="T323">
            <v>0.27351434693984217</v>
          </cell>
          <cell r="U323">
            <v>2963.3190400000003</v>
          </cell>
          <cell r="V323">
            <v>6.1872865366531728E-2</v>
          </cell>
          <cell r="W323">
            <v>3061.28</v>
          </cell>
          <cell r="X323">
            <v>0.79999999999999993</v>
          </cell>
          <cell r="Y323">
            <v>0</v>
          </cell>
          <cell r="Z323">
            <v>0</v>
          </cell>
          <cell r="AA323">
            <v>3061.28</v>
          </cell>
          <cell r="AB323">
            <v>3062</v>
          </cell>
          <cell r="AC323">
            <v>3402</v>
          </cell>
          <cell r="AD323">
            <v>3591</v>
          </cell>
          <cell r="AE323">
            <v>3779.36</v>
          </cell>
          <cell r="AF323">
            <v>0.1900004233521019</v>
          </cell>
          <cell r="AG323">
            <v>0.26443366072562546</v>
          </cell>
          <cell r="AH323">
            <v>4185</v>
          </cell>
          <cell r="AI323">
            <v>4590</v>
          </cell>
          <cell r="AJ323">
            <v>0.33305446623093676</v>
          </cell>
          <cell r="AK323">
            <v>4995</v>
          </cell>
          <cell r="AL323">
            <v>5400</v>
          </cell>
          <cell r="AM323">
            <v>0.43309629629629626</v>
          </cell>
          <cell r="AN323">
            <v>5481</v>
          </cell>
          <cell r="AO323">
            <v>5562</v>
          </cell>
          <cell r="AP323">
            <v>5643</v>
          </cell>
          <cell r="AQ323">
            <v>0</v>
          </cell>
          <cell r="AR323">
            <v>0</v>
          </cell>
          <cell r="AS323">
            <v>5724</v>
          </cell>
        </row>
        <row r="324">
          <cell r="B324" t="str">
            <v>AC</v>
          </cell>
          <cell r="C324" t="str">
            <v>DOM</v>
          </cell>
          <cell r="D324" t="str">
            <v>DOM</v>
          </cell>
          <cell r="E324" t="str">
            <v>08</v>
          </cell>
          <cell r="F324">
            <v>40499</v>
          </cell>
          <cell r="G324">
            <v>40939</v>
          </cell>
          <cell r="H324" t="str">
            <v>7640014502</v>
          </cell>
          <cell r="I324">
            <v>0</v>
          </cell>
          <cell r="J324">
            <v>45095423</v>
          </cell>
          <cell r="K324" t="str">
            <v>EFI Secure Erase for Fiery IC-413</v>
          </cell>
          <cell r="L324">
            <v>874.5</v>
          </cell>
          <cell r="M324">
            <v>400</v>
          </cell>
          <cell r="N324">
            <v>412</v>
          </cell>
          <cell r="O324">
            <v>9.1870922235937236E-2</v>
          </cell>
          <cell r="P324">
            <v>453.68</v>
          </cell>
          <cell r="Q324">
            <v>424</v>
          </cell>
          <cell r="R324">
            <v>457.92</v>
          </cell>
          <cell r="S324">
            <v>567.1</v>
          </cell>
          <cell r="T324">
            <v>0.27349673778874983</v>
          </cell>
          <cell r="U324">
            <v>439.16224</v>
          </cell>
          <cell r="V324">
            <v>6.1850126276794648E-2</v>
          </cell>
          <cell r="W324">
            <v>453.68</v>
          </cell>
          <cell r="X324">
            <v>0.79999999999999993</v>
          </cell>
          <cell r="Y324">
            <v>0</v>
          </cell>
          <cell r="Z324">
            <v>0</v>
          </cell>
          <cell r="AA324">
            <v>453.68</v>
          </cell>
          <cell r="AB324">
            <v>454</v>
          </cell>
          <cell r="AC324">
            <v>505</v>
          </cell>
          <cell r="AD324">
            <v>533</v>
          </cell>
          <cell r="AE324">
            <v>560.1</v>
          </cell>
          <cell r="AF324">
            <v>0.19000178539546511</v>
          </cell>
          <cell r="AG324">
            <v>0.26441706838064633</v>
          </cell>
          <cell r="AH324">
            <v>621</v>
          </cell>
          <cell r="AI324">
            <v>681</v>
          </cell>
          <cell r="AJ324">
            <v>0.33380323054331862</v>
          </cell>
          <cell r="AK324">
            <v>740.5</v>
          </cell>
          <cell r="AL324">
            <v>800</v>
          </cell>
          <cell r="AM324">
            <v>0.43290000000000001</v>
          </cell>
          <cell r="AN324">
            <v>818.63</v>
          </cell>
          <cell r="AO324">
            <v>837.26</v>
          </cell>
          <cell r="AP324">
            <v>855.89</v>
          </cell>
          <cell r="AQ324">
            <v>0</v>
          </cell>
          <cell r="AR324">
            <v>0</v>
          </cell>
          <cell r="AS324">
            <v>874.5</v>
          </cell>
        </row>
        <row r="325">
          <cell r="B325" t="str">
            <v>AC</v>
          </cell>
          <cell r="C325" t="str">
            <v>DOM</v>
          </cell>
          <cell r="D325" t="str">
            <v>DOM</v>
          </cell>
          <cell r="E325" t="str">
            <v>08</v>
          </cell>
          <cell r="F325">
            <v>40499</v>
          </cell>
          <cell r="G325">
            <v>40939</v>
          </cell>
          <cell r="H325" t="str">
            <v>7640014503</v>
          </cell>
          <cell r="I325">
            <v>0</v>
          </cell>
          <cell r="J325">
            <v>45095425</v>
          </cell>
          <cell r="K325" t="str">
            <v>Hot Folders + Virtual Ptrs for Fiery IC-413</v>
          </cell>
          <cell r="L325">
            <v>874.5</v>
          </cell>
          <cell r="M325">
            <v>400</v>
          </cell>
          <cell r="N325">
            <v>412</v>
          </cell>
          <cell r="O325">
            <v>9.1870922235937236E-2</v>
          </cell>
          <cell r="P325">
            <v>453.68</v>
          </cell>
          <cell r="Q325">
            <v>424</v>
          </cell>
          <cell r="R325">
            <v>457.92</v>
          </cell>
          <cell r="S325">
            <v>567.1</v>
          </cell>
          <cell r="T325">
            <v>0.27349673778874983</v>
          </cell>
          <cell r="U325">
            <v>439.16224</v>
          </cell>
          <cell r="V325">
            <v>6.1850126276794648E-2</v>
          </cell>
          <cell r="W325">
            <v>453.68</v>
          </cell>
          <cell r="X325">
            <v>0.79999999999999993</v>
          </cell>
          <cell r="Y325">
            <v>0</v>
          </cell>
          <cell r="Z325">
            <v>0</v>
          </cell>
          <cell r="AA325">
            <v>453.68</v>
          </cell>
          <cell r="AB325">
            <v>454</v>
          </cell>
          <cell r="AC325">
            <v>505</v>
          </cell>
          <cell r="AD325">
            <v>533</v>
          </cell>
          <cell r="AE325">
            <v>560.1</v>
          </cell>
          <cell r="AF325">
            <v>0.19000178539546511</v>
          </cell>
          <cell r="AG325">
            <v>0.26441706838064633</v>
          </cell>
          <cell r="AH325">
            <v>621</v>
          </cell>
          <cell r="AI325">
            <v>681</v>
          </cell>
          <cell r="AJ325">
            <v>0.33380323054331862</v>
          </cell>
          <cell r="AK325">
            <v>740.5</v>
          </cell>
          <cell r="AL325">
            <v>800</v>
          </cell>
          <cell r="AM325">
            <v>0.43290000000000001</v>
          </cell>
          <cell r="AN325">
            <v>818.63</v>
          </cell>
          <cell r="AO325">
            <v>837.26</v>
          </cell>
          <cell r="AP325">
            <v>855.89</v>
          </cell>
          <cell r="AQ325">
            <v>0</v>
          </cell>
          <cell r="AR325">
            <v>0</v>
          </cell>
          <cell r="AS325">
            <v>874.5</v>
          </cell>
        </row>
        <row r="326">
          <cell r="B326" t="str">
            <v>AC</v>
          </cell>
          <cell r="C326" t="str">
            <v>DOM</v>
          </cell>
          <cell r="D326" t="str">
            <v>DOM</v>
          </cell>
          <cell r="E326" t="str">
            <v>08</v>
          </cell>
          <cell r="F326">
            <v>40499</v>
          </cell>
          <cell r="G326">
            <v>40939</v>
          </cell>
          <cell r="H326" t="str">
            <v>7640014504</v>
          </cell>
          <cell r="I326">
            <v>0</v>
          </cell>
          <cell r="J326">
            <v>45095426</v>
          </cell>
          <cell r="K326" t="str">
            <v>EFI Auto Trap for Fiery IC-413</v>
          </cell>
          <cell r="L326">
            <v>874.5</v>
          </cell>
          <cell r="M326">
            <v>400</v>
          </cell>
          <cell r="N326">
            <v>412</v>
          </cell>
          <cell r="O326">
            <v>9.1870922235937236E-2</v>
          </cell>
          <cell r="P326">
            <v>453.68</v>
          </cell>
          <cell r="Q326">
            <v>424</v>
          </cell>
          <cell r="R326">
            <v>457.92</v>
          </cell>
          <cell r="S326">
            <v>567.1</v>
          </cell>
          <cell r="T326">
            <v>0.27349673778874983</v>
          </cell>
          <cell r="U326">
            <v>439.16224</v>
          </cell>
          <cell r="V326">
            <v>6.1850126276794648E-2</v>
          </cell>
          <cell r="W326">
            <v>453.68</v>
          </cell>
          <cell r="X326">
            <v>0.79999999999999993</v>
          </cell>
          <cell r="Y326">
            <v>0</v>
          </cell>
          <cell r="Z326">
            <v>0</v>
          </cell>
          <cell r="AA326">
            <v>453.68</v>
          </cell>
          <cell r="AB326">
            <v>454</v>
          </cell>
          <cell r="AC326">
            <v>505</v>
          </cell>
          <cell r="AD326">
            <v>533</v>
          </cell>
          <cell r="AE326">
            <v>560.1</v>
          </cell>
          <cell r="AF326">
            <v>0.19000178539546511</v>
          </cell>
          <cell r="AG326">
            <v>0.26441706838064633</v>
          </cell>
          <cell r="AH326">
            <v>621</v>
          </cell>
          <cell r="AI326">
            <v>681</v>
          </cell>
          <cell r="AJ326">
            <v>0.33380323054331862</v>
          </cell>
          <cell r="AK326">
            <v>740.5</v>
          </cell>
          <cell r="AL326">
            <v>800</v>
          </cell>
          <cell r="AM326">
            <v>0.43290000000000001</v>
          </cell>
          <cell r="AN326">
            <v>818.63</v>
          </cell>
          <cell r="AO326">
            <v>837.26</v>
          </cell>
          <cell r="AP326">
            <v>855.89</v>
          </cell>
          <cell r="AQ326">
            <v>0</v>
          </cell>
          <cell r="AR326">
            <v>0</v>
          </cell>
          <cell r="AS326">
            <v>874.5</v>
          </cell>
        </row>
        <row r="327">
          <cell r="B327" t="str">
            <v>3PY</v>
          </cell>
          <cell r="C327" t="str">
            <v>3PY</v>
          </cell>
          <cell r="D327" t="str">
            <v>3PY</v>
          </cell>
          <cell r="E327" t="str">
            <v>3PY</v>
          </cell>
          <cell r="F327">
            <v>40813</v>
          </cell>
          <cell r="G327">
            <v>40939</v>
          </cell>
          <cell r="H327" t="str">
            <v>7640014723</v>
          </cell>
          <cell r="I327" t="str">
            <v>9KMKIP3101_N</v>
          </cell>
          <cell r="J327">
            <v>45095426</v>
          </cell>
          <cell r="K327" t="str">
            <v>Innovolt Power Manager 15Amp</v>
          </cell>
          <cell r="L327">
            <v>274.54000000000002</v>
          </cell>
          <cell r="M327" t="str">
            <v>Refer KIP</v>
          </cell>
          <cell r="N327" t="str">
            <v>Refer KIP</v>
          </cell>
          <cell r="O327">
            <v>9.1870922235937236E-2</v>
          </cell>
          <cell r="P327">
            <v>453.68</v>
          </cell>
          <cell r="Q327">
            <v>424</v>
          </cell>
          <cell r="R327">
            <v>457.92</v>
          </cell>
          <cell r="S327">
            <v>133.5</v>
          </cell>
          <cell r="T327">
            <v>0.27349673778874983</v>
          </cell>
          <cell r="U327">
            <v>439.16224</v>
          </cell>
          <cell r="V327">
            <v>6.1850126276794648E-2</v>
          </cell>
          <cell r="W327">
            <v>175</v>
          </cell>
          <cell r="X327">
            <v>0.79999999999999993</v>
          </cell>
          <cell r="Y327">
            <v>0</v>
          </cell>
          <cell r="Z327">
            <v>0</v>
          </cell>
          <cell r="AA327">
            <v>86</v>
          </cell>
          <cell r="AB327">
            <v>179</v>
          </cell>
          <cell r="AC327">
            <v>79</v>
          </cell>
          <cell r="AD327">
            <v>215</v>
          </cell>
          <cell r="AE327">
            <v>87.31</v>
          </cell>
          <cell r="AF327">
            <v>0.19001259878593521</v>
          </cell>
          <cell r="AG327">
            <v>0.3925094490894514</v>
          </cell>
          <cell r="AH327">
            <v>227</v>
          </cell>
          <cell r="AI327">
            <v>251</v>
          </cell>
          <cell r="AJ327">
            <v>0.34518518518518521</v>
          </cell>
          <cell r="AK327">
            <v>117.5</v>
          </cell>
          <cell r="AL327">
            <v>275</v>
          </cell>
          <cell r="AM327">
            <v>0.44314960629921263</v>
          </cell>
          <cell r="AN327">
            <v>137.25</v>
          </cell>
          <cell r="AO327">
            <v>147.5</v>
          </cell>
          <cell r="AP327">
            <v>157.75</v>
          </cell>
          <cell r="AQ327">
            <v>0</v>
          </cell>
          <cell r="AR327">
            <v>0</v>
          </cell>
          <cell r="AS327">
            <v>275</v>
          </cell>
        </row>
        <row r="328">
          <cell r="B328" t="str">
            <v>3PY</v>
          </cell>
          <cell r="C328" t="str">
            <v>3PY</v>
          </cell>
          <cell r="D328" t="str">
            <v>3PY</v>
          </cell>
          <cell r="E328" t="str">
            <v>3PY</v>
          </cell>
          <cell r="F328">
            <v>40813</v>
          </cell>
          <cell r="G328">
            <v>40939</v>
          </cell>
          <cell r="H328" t="str">
            <v>7640014724</v>
          </cell>
          <cell r="I328" t="str">
            <v>9KMKIP3101_N</v>
          </cell>
          <cell r="J328">
            <v>0</v>
          </cell>
          <cell r="K328" t="str">
            <v>Innovolt Power Manager 20Amp</v>
          </cell>
          <cell r="L328">
            <v>306.34000000000003</v>
          </cell>
          <cell r="M328" t="str">
            <v>Refer KIP</v>
          </cell>
          <cell r="N328" t="str">
            <v>Refer KIP</v>
          </cell>
          <cell r="O328">
            <v>0.73939861218195835</v>
          </cell>
          <cell r="P328">
            <v>103.76</v>
          </cell>
          <cell r="Q328">
            <v>27.56</v>
          </cell>
          <cell r="R328">
            <v>31.14</v>
          </cell>
          <cell r="S328">
            <v>138.85</v>
          </cell>
          <cell r="T328">
            <v>0.79151888974556672</v>
          </cell>
          <cell r="U328">
            <v>100.43967999999998</v>
          </cell>
          <cell r="V328">
            <v>0.73078369027061818</v>
          </cell>
          <cell r="W328">
            <v>196</v>
          </cell>
          <cell r="X328">
            <v>0.80000000000000016</v>
          </cell>
          <cell r="Y328">
            <v>0</v>
          </cell>
          <cell r="Z328">
            <v>0</v>
          </cell>
          <cell r="AA328">
            <v>126</v>
          </cell>
          <cell r="AB328">
            <v>199</v>
          </cell>
          <cell r="AC328">
            <v>116</v>
          </cell>
          <cell r="AD328">
            <v>240</v>
          </cell>
          <cell r="AE328">
            <v>128.1</v>
          </cell>
          <cell r="AF328">
            <v>0.19000780640124895</v>
          </cell>
          <cell r="AG328">
            <v>0.78891491022638571</v>
          </cell>
          <cell r="AH328">
            <v>254</v>
          </cell>
          <cell r="AI328">
            <v>281</v>
          </cell>
          <cell r="AJ328">
            <v>0.3432911392405063</v>
          </cell>
          <cell r="AK328">
            <v>172</v>
          </cell>
          <cell r="AL328">
            <v>307</v>
          </cell>
          <cell r="AM328">
            <v>0.44215053763440859</v>
          </cell>
          <cell r="AN328">
            <v>202.5</v>
          </cell>
          <cell r="AO328">
            <v>219</v>
          </cell>
          <cell r="AP328">
            <v>235.5</v>
          </cell>
          <cell r="AQ328">
            <v>0</v>
          </cell>
          <cell r="AR328">
            <v>0</v>
          </cell>
          <cell r="AS328">
            <v>307</v>
          </cell>
        </row>
        <row r="329">
          <cell r="B329" t="str">
            <v>3PY</v>
          </cell>
          <cell r="C329" t="str">
            <v>3PY</v>
          </cell>
          <cell r="D329" t="str">
            <v>3PY</v>
          </cell>
          <cell r="E329" t="str">
            <v>3PY</v>
          </cell>
          <cell r="F329">
            <v>40813</v>
          </cell>
          <cell r="G329">
            <v>40939</v>
          </cell>
          <cell r="H329" t="str">
            <v>7640014725</v>
          </cell>
          <cell r="I329" t="str">
            <v>9KMKIP3101_N</v>
          </cell>
          <cell r="J329">
            <v>0</v>
          </cell>
          <cell r="K329" t="str">
            <v>Innovolt Power Manager 20Amp/208-240V</v>
          </cell>
          <cell r="L329">
            <v>380.54</v>
          </cell>
          <cell r="M329" t="str">
            <v>Refer KIP</v>
          </cell>
          <cell r="N329" t="str">
            <v>Refer KIP</v>
          </cell>
          <cell r="O329">
            <v>0.29408602150537627</v>
          </cell>
          <cell r="P329">
            <v>104.16</v>
          </cell>
          <cell r="Q329">
            <v>74.94</v>
          </cell>
          <cell r="R329">
            <v>84.68</v>
          </cell>
          <cell r="S329">
            <v>205.65</v>
          </cell>
          <cell r="T329">
            <v>0.435268817204301</v>
          </cell>
          <cell r="U329">
            <v>100.82687999999999</v>
          </cell>
          <cell r="V329">
            <v>0.27075002221629774</v>
          </cell>
          <cell r="W329">
            <v>243</v>
          </cell>
          <cell r="X329">
            <v>0.8</v>
          </cell>
          <cell r="Y329">
            <v>0</v>
          </cell>
          <cell r="Z329">
            <v>0</v>
          </cell>
          <cell r="AA329">
            <v>126</v>
          </cell>
          <cell r="AB329">
            <v>249</v>
          </cell>
          <cell r="AC329">
            <v>116</v>
          </cell>
          <cell r="AD329">
            <v>299</v>
          </cell>
          <cell r="AE329">
            <v>128.59</v>
          </cell>
          <cell r="AF329">
            <v>0.18998366902558525</v>
          </cell>
          <cell r="AG329">
            <v>0.42819814915623294</v>
          </cell>
          <cell r="AH329">
            <v>316</v>
          </cell>
          <cell r="AI329">
            <v>349</v>
          </cell>
          <cell r="AJ329">
            <v>0.34075949367088609</v>
          </cell>
          <cell r="AK329">
            <v>172</v>
          </cell>
          <cell r="AL329">
            <v>381</v>
          </cell>
          <cell r="AM329">
            <v>0.44</v>
          </cell>
          <cell r="AN329">
            <v>244.5</v>
          </cell>
          <cell r="AO329">
            <v>303</v>
          </cell>
          <cell r="AP329">
            <v>361.5</v>
          </cell>
          <cell r="AQ329">
            <v>0</v>
          </cell>
          <cell r="AR329">
            <v>0</v>
          </cell>
          <cell r="AS329">
            <v>381</v>
          </cell>
        </row>
        <row r="330">
          <cell r="B330" t="str">
            <v>3PY</v>
          </cell>
          <cell r="C330" t="str">
            <v>3PY</v>
          </cell>
          <cell r="D330" t="str">
            <v>3PY</v>
          </cell>
          <cell r="E330" t="str">
            <v>3PY</v>
          </cell>
          <cell r="F330">
            <v>40813</v>
          </cell>
          <cell r="G330">
            <v>40939</v>
          </cell>
          <cell r="H330" t="str">
            <v>7640014726</v>
          </cell>
          <cell r="I330" t="str">
            <v>9KMKIP3101_N</v>
          </cell>
          <cell r="J330">
            <v>0</v>
          </cell>
          <cell r="K330" t="str">
            <v>Innovolt Power Manager 30Amp/208-240V</v>
          </cell>
          <cell r="L330">
            <v>1058.94</v>
          </cell>
          <cell r="M330" t="str">
            <v>Refer KIP</v>
          </cell>
          <cell r="N330" t="str">
            <v>Refer KIP</v>
          </cell>
          <cell r="O330">
            <v>0</v>
          </cell>
          <cell r="P330">
            <v>111.28</v>
          </cell>
          <cell r="Q330">
            <v>113.42</v>
          </cell>
          <cell r="R330">
            <v>128.16</v>
          </cell>
          <cell r="S330">
            <v>542.70000000000005</v>
          </cell>
          <cell r="T330">
            <v>3.6536796536796527E-2</v>
          </cell>
          <cell r="U330">
            <v>111.28</v>
          </cell>
          <cell r="V330">
            <v>0</v>
          </cell>
          <cell r="W330">
            <v>677</v>
          </cell>
          <cell r="X330">
            <v>0.96346320346320347</v>
          </cell>
          <cell r="Y330">
            <v>0</v>
          </cell>
          <cell r="Z330">
            <v>0</v>
          </cell>
          <cell r="AA330">
            <v>135</v>
          </cell>
          <cell r="AB330">
            <v>699</v>
          </cell>
          <cell r="AC330">
            <v>124</v>
          </cell>
          <cell r="AD330">
            <v>834</v>
          </cell>
          <cell r="AE330">
            <v>137.38</v>
          </cell>
          <cell r="AF330">
            <v>0.18998398602416652</v>
          </cell>
          <cell r="AG330">
            <v>0.18998398602416652</v>
          </cell>
          <cell r="AH330">
            <v>879</v>
          </cell>
          <cell r="AI330">
            <v>969</v>
          </cell>
          <cell r="AJ330">
            <v>0.32557575757575757</v>
          </cell>
          <cell r="AK330">
            <v>178.5</v>
          </cell>
          <cell r="AL330">
            <v>1059</v>
          </cell>
          <cell r="AM330">
            <v>0.42041666666666666</v>
          </cell>
          <cell r="AN330">
            <v>192</v>
          </cell>
          <cell r="AO330">
            <v>192</v>
          </cell>
          <cell r="AP330">
            <v>192</v>
          </cell>
          <cell r="AQ330">
            <v>0</v>
          </cell>
          <cell r="AR330">
            <v>0</v>
          </cell>
          <cell r="AS330">
            <v>1059</v>
          </cell>
        </row>
        <row r="331">
          <cell r="B331" t="str">
            <v>AC</v>
          </cell>
          <cell r="C331" t="str">
            <v>DOM</v>
          </cell>
          <cell r="D331" t="str">
            <v>DOM</v>
          </cell>
          <cell r="E331" t="str">
            <v>08</v>
          </cell>
          <cell r="F331">
            <v>40619</v>
          </cell>
          <cell r="G331">
            <v>40939</v>
          </cell>
          <cell r="H331" t="str">
            <v>7640014749</v>
          </cell>
          <cell r="I331" t="str">
            <v>9KMKIP3101_N</v>
          </cell>
          <cell r="J331">
            <v>0</v>
          </cell>
          <cell r="K331" t="str">
            <v>ESP Power Filter Next Gen PCS 120V/15A</v>
          </cell>
          <cell r="L331">
            <v>233.20000000000002</v>
          </cell>
          <cell r="M331">
            <v>109</v>
          </cell>
          <cell r="N331">
            <v>112.27</v>
          </cell>
          <cell r="O331">
            <v>0.24651006711409398</v>
          </cell>
          <cell r="P331">
            <v>149</v>
          </cell>
          <cell r="Q331">
            <v>115.54</v>
          </cell>
          <cell r="R331">
            <v>124.78</v>
          </cell>
          <cell r="S331">
            <v>164.3</v>
          </cell>
          <cell r="T331">
            <v>0.31667681071211207</v>
          </cell>
          <cell r="U331">
            <v>127.23392000000001</v>
          </cell>
          <cell r="V331">
            <v>0.11760951796502077</v>
          </cell>
          <cell r="W331">
            <v>149</v>
          </cell>
          <cell r="X331">
            <v>0.90687766281192939</v>
          </cell>
          <cell r="Y331">
            <v>0</v>
          </cell>
          <cell r="Z331">
            <v>0</v>
          </cell>
          <cell r="AA331">
            <v>149</v>
          </cell>
          <cell r="AB331">
            <v>176</v>
          </cell>
          <cell r="AC331">
            <v>166</v>
          </cell>
          <cell r="AD331">
            <v>195</v>
          </cell>
          <cell r="AE331">
            <v>183.95</v>
          </cell>
          <cell r="AF331">
            <v>0.18999728187007334</v>
          </cell>
          <cell r="AG331">
            <v>0.38967110627888013</v>
          </cell>
          <cell r="AH331">
            <v>202</v>
          </cell>
          <cell r="AI331">
            <v>215</v>
          </cell>
          <cell r="AJ331">
            <v>0.30697674418604654</v>
          </cell>
          <cell r="AK331">
            <v>217.5</v>
          </cell>
          <cell r="AL331">
            <v>220</v>
          </cell>
          <cell r="AM331">
            <v>0.32272727272727275</v>
          </cell>
          <cell r="AN331">
            <v>223.3</v>
          </cell>
          <cell r="AO331">
            <v>226.6</v>
          </cell>
          <cell r="AP331">
            <v>229.9</v>
          </cell>
          <cell r="AQ331">
            <v>0</v>
          </cell>
          <cell r="AR331">
            <v>0</v>
          </cell>
          <cell r="AS331">
            <v>233.20000000000002</v>
          </cell>
        </row>
        <row r="332">
          <cell r="B332" t="str">
            <v>AC</v>
          </cell>
          <cell r="C332" t="str">
            <v>DOM</v>
          </cell>
          <cell r="D332" t="str">
            <v>DOM</v>
          </cell>
          <cell r="E332" t="str">
            <v>08</v>
          </cell>
          <cell r="F332">
            <v>40578</v>
          </cell>
          <cell r="G332">
            <v>40939</v>
          </cell>
          <cell r="H332" t="str">
            <v>7640014970</v>
          </cell>
          <cell r="I332">
            <v>0</v>
          </cell>
          <cell r="J332" t="str">
            <v>639-00233A</v>
          </cell>
          <cell r="K332" t="str">
            <v>IC-307 Transaction Power Kit 70/60 Ppm</v>
          </cell>
          <cell r="L332">
            <v>9540</v>
          </cell>
          <cell r="M332">
            <v>4923</v>
          </cell>
          <cell r="N332">
            <v>5070.6900000000005</v>
          </cell>
          <cell r="O332">
            <v>0.13915156001181589</v>
          </cell>
          <cell r="P332">
            <v>5890.34</v>
          </cell>
          <cell r="Q332">
            <v>5218.38</v>
          </cell>
          <cell r="R332">
            <v>5635.85</v>
          </cell>
          <cell r="S332">
            <v>7362.9197260273986</v>
          </cell>
          <cell r="T332">
            <v>0.31132075471698117</v>
          </cell>
          <cell r="U332">
            <v>5701.8450358356176</v>
          </cell>
          <cell r="V332">
            <v>0.1106931233432092</v>
          </cell>
          <cell r="W332">
            <v>5890.34</v>
          </cell>
          <cell r="X332">
            <v>0.80000057303056915</v>
          </cell>
          <cell r="Y332">
            <v>0</v>
          </cell>
          <cell r="Z332">
            <v>0</v>
          </cell>
          <cell r="AA332">
            <v>5890.34</v>
          </cell>
          <cell r="AB332">
            <v>5891</v>
          </cell>
          <cell r="AC332">
            <v>6545</v>
          </cell>
          <cell r="AD332">
            <v>6909</v>
          </cell>
          <cell r="AE332">
            <v>7272.02</v>
          </cell>
          <cell r="AF332">
            <v>0.18999947744918197</v>
          </cell>
          <cell r="AG332">
            <v>0.30271231377251434</v>
          </cell>
          <cell r="AH332">
            <v>7840</v>
          </cell>
          <cell r="AI332">
            <v>8406</v>
          </cell>
          <cell r="AJ332">
            <v>0.29926956935522242</v>
          </cell>
          <cell r="AK332">
            <v>8972.94</v>
          </cell>
          <cell r="AL332">
            <v>9539.8895366676898</v>
          </cell>
          <cell r="AM332">
            <v>0.38255679194609288</v>
          </cell>
          <cell r="AN332">
            <v>9539.92</v>
          </cell>
          <cell r="AO332">
            <v>9539.9500000000007</v>
          </cell>
          <cell r="AP332">
            <v>9539.98</v>
          </cell>
          <cell r="AQ332">
            <v>0</v>
          </cell>
          <cell r="AR332">
            <v>0</v>
          </cell>
          <cell r="AS332">
            <v>9540</v>
          </cell>
        </row>
        <row r="333">
          <cell r="B333" t="str">
            <v>3PY</v>
          </cell>
          <cell r="C333" t="str">
            <v>3PY</v>
          </cell>
          <cell r="D333" t="str">
            <v>3PY</v>
          </cell>
          <cell r="E333" t="str">
            <v>3PY</v>
          </cell>
          <cell r="F333">
            <v>40619</v>
          </cell>
          <cell r="G333">
            <v>40939</v>
          </cell>
          <cell r="H333" t="str">
            <v>7640015016</v>
          </cell>
          <cell r="I333">
            <v>0</v>
          </cell>
          <cell r="J333" t="str">
            <v>639-00233A</v>
          </cell>
          <cell r="K333" t="str">
            <v>XRITE I1 Spectrophotometer-Hdwr Only</v>
          </cell>
          <cell r="L333">
            <v>1325</v>
          </cell>
          <cell r="M333" t="str">
            <v>Refer KIP</v>
          </cell>
          <cell r="N333" t="str">
            <v>Refer KIP</v>
          </cell>
          <cell r="O333">
            <v>0.13915156001181589</v>
          </cell>
          <cell r="P333">
            <v>5890.34</v>
          </cell>
          <cell r="Q333">
            <v>5218.38</v>
          </cell>
          <cell r="R333">
            <v>5635.85</v>
          </cell>
          <cell r="S333">
            <v>821.5</v>
          </cell>
          <cell r="T333">
            <v>0.31132075471698117</v>
          </cell>
          <cell r="U333">
            <v>5701.8450358356176</v>
          </cell>
          <cell r="V333">
            <v>0.1106931233432092</v>
          </cell>
          <cell r="W333">
            <v>619</v>
          </cell>
          <cell r="X333">
            <v>0.80000057303056915</v>
          </cell>
          <cell r="Y333">
            <v>0</v>
          </cell>
          <cell r="Z333">
            <v>0</v>
          </cell>
          <cell r="AA333">
            <v>2520</v>
          </cell>
          <cell r="AB333">
            <v>826</v>
          </cell>
          <cell r="AC333">
            <v>2315</v>
          </cell>
          <cell r="AD333">
            <v>993</v>
          </cell>
          <cell r="AE333">
            <v>2571.2399999999998</v>
          </cell>
          <cell r="AF333">
            <v>0.19000015556696367</v>
          </cell>
          <cell r="AG333">
            <v>4.7059006549369002E-2</v>
          </cell>
          <cell r="AH333">
            <v>1049</v>
          </cell>
          <cell r="AI333">
            <v>1160</v>
          </cell>
          <cell r="AJ333">
            <v>0.22141906542056067</v>
          </cell>
          <cell r="AK333">
            <v>2726</v>
          </cell>
          <cell r="AL333">
            <v>1325</v>
          </cell>
          <cell r="AM333">
            <v>0.25001656463809863</v>
          </cell>
          <cell r="AN333">
            <v>3167.49</v>
          </cell>
          <cell r="AO333">
            <v>3557.98</v>
          </cell>
          <cell r="AP333">
            <v>3948.47</v>
          </cell>
          <cell r="AQ333">
            <v>0</v>
          </cell>
          <cell r="AR333">
            <v>0</v>
          </cell>
          <cell r="AS333">
            <v>1325</v>
          </cell>
        </row>
        <row r="334">
          <cell r="B334" t="str">
            <v>3PY</v>
          </cell>
          <cell r="C334" t="str">
            <v>3PY</v>
          </cell>
          <cell r="D334" t="str">
            <v>3PY</v>
          </cell>
          <cell r="E334" t="str">
            <v>3PY</v>
          </cell>
          <cell r="F334">
            <v>40619</v>
          </cell>
          <cell r="G334">
            <v>41177</v>
          </cell>
          <cell r="H334" t="str">
            <v>7640015017old</v>
          </cell>
          <cell r="I334">
            <v>0</v>
          </cell>
          <cell r="J334">
            <v>0</v>
          </cell>
          <cell r="K334" t="str">
            <v>XRITE I1 ISIS Xl Spectro Scanner - old</v>
          </cell>
          <cell r="L334">
            <v>3995</v>
          </cell>
          <cell r="M334" t="str">
            <v>Refer KIP</v>
          </cell>
          <cell r="N334" t="str">
            <v>Refer KIP</v>
          </cell>
          <cell r="O334">
            <v>0</v>
          </cell>
          <cell r="P334">
            <v>0</v>
          </cell>
          <cell r="Q334">
            <v>0</v>
          </cell>
          <cell r="R334">
            <v>0</v>
          </cell>
          <cell r="S334">
            <v>3000</v>
          </cell>
          <cell r="T334">
            <v>0</v>
          </cell>
          <cell r="U334">
            <v>0</v>
          </cell>
          <cell r="V334">
            <v>0</v>
          </cell>
          <cell r="W334">
            <v>1999</v>
          </cell>
          <cell r="X334">
            <v>0</v>
          </cell>
          <cell r="Y334">
            <v>0</v>
          </cell>
          <cell r="Z334">
            <v>0</v>
          </cell>
          <cell r="AA334">
            <v>7200</v>
          </cell>
          <cell r="AB334">
            <v>2666</v>
          </cell>
          <cell r="AC334">
            <v>6613</v>
          </cell>
          <cell r="AD334">
            <v>3110</v>
          </cell>
          <cell r="AE334">
            <v>7347.02</v>
          </cell>
          <cell r="AF334">
            <v>0.18999975500270855</v>
          </cell>
          <cell r="AG334">
            <v>4.705853529730418E-2</v>
          </cell>
          <cell r="AH334">
            <v>3258</v>
          </cell>
          <cell r="AI334">
            <v>3554</v>
          </cell>
          <cell r="AJ334">
            <v>0.22126563726773088</v>
          </cell>
          <cell r="AK334">
            <v>7788.5</v>
          </cell>
          <cell r="AL334">
            <v>3995</v>
          </cell>
          <cell r="AM334">
            <v>0.25002041587901691</v>
          </cell>
          <cell r="AN334">
            <v>9050.7800000000007</v>
          </cell>
          <cell r="AO334">
            <v>10166.56</v>
          </cell>
          <cell r="AP334">
            <v>11282.34</v>
          </cell>
          <cell r="AQ334">
            <v>0</v>
          </cell>
          <cell r="AR334">
            <v>0</v>
          </cell>
          <cell r="AS334">
            <v>3995</v>
          </cell>
        </row>
        <row r="335">
          <cell r="B335" t="str">
            <v>AC</v>
          </cell>
          <cell r="C335" t="str">
            <v>DOM</v>
          </cell>
          <cell r="D335" t="str">
            <v>DOM</v>
          </cell>
          <cell r="E335" t="str">
            <v>08</v>
          </cell>
          <cell r="F335">
            <v>41303</v>
          </cell>
          <cell r="G335">
            <v>41303</v>
          </cell>
          <cell r="H335" t="str">
            <v>7640015017</v>
          </cell>
          <cell r="I335" t="str">
            <v>9KMKIP3101_N</v>
          </cell>
          <cell r="J335" t="str">
            <v>EOISXL</v>
          </cell>
          <cell r="K335" t="str">
            <v>XRITE I1 ISIS XL SPECTRO SCANNER</v>
          </cell>
          <cell r="L335">
            <v>3995</v>
          </cell>
          <cell r="M335">
            <v>1999</v>
          </cell>
          <cell r="N335">
            <v>2058.9700000000003</v>
          </cell>
          <cell r="O335">
            <v>0.14209583333333323</v>
          </cell>
          <cell r="P335">
            <v>2400</v>
          </cell>
          <cell r="Q335">
            <v>2118.94</v>
          </cell>
          <cell r="R335">
            <v>2288.46</v>
          </cell>
          <cell r="S335">
            <v>3000</v>
          </cell>
          <cell r="T335">
            <v>0.3136766666666666</v>
          </cell>
          <cell r="U335">
            <v>2323.1999999999998</v>
          </cell>
          <cell r="V335">
            <v>0.11373536501377393</v>
          </cell>
          <cell r="W335">
            <v>2400</v>
          </cell>
          <cell r="X335">
            <v>0.8</v>
          </cell>
          <cell r="Y335">
            <v>0</v>
          </cell>
          <cell r="Z335">
            <v>0</v>
          </cell>
          <cell r="AA335">
            <v>2400</v>
          </cell>
          <cell r="AB335">
            <v>2400</v>
          </cell>
          <cell r="AC335">
            <v>2667</v>
          </cell>
          <cell r="AD335">
            <v>2815</v>
          </cell>
          <cell r="AE335">
            <v>2962.96</v>
          </cell>
          <cell r="AF335">
            <v>0.18999918999919002</v>
          </cell>
          <cell r="AG335">
            <v>0.30509693009693001</v>
          </cell>
          <cell r="AH335">
            <v>3221</v>
          </cell>
          <cell r="AI335">
            <v>3479</v>
          </cell>
          <cell r="AJ335">
            <v>0.31014659384880711</v>
          </cell>
          <cell r="AK335">
            <v>3737</v>
          </cell>
          <cell r="AL335">
            <v>3995</v>
          </cell>
          <cell r="AM335">
            <v>0.39924906132665833</v>
          </cell>
          <cell r="AN335">
            <v>3995</v>
          </cell>
          <cell r="AO335">
            <v>3995</v>
          </cell>
          <cell r="AP335">
            <v>3995</v>
          </cell>
          <cell r="AQ335">
            <v>0</v>
          </cell>
          <cell r="AR335">
            <v>0</v>
          </cell>
          <cell r="AS335">
            <v>3995</v>
          </cell>
        </row>
        <row r="336">
          <cell r="B336" t="str">
            <v>AC</v>
          </cell>
          <cell r="C336" t="str">
            <v>DOM</v>
          </cell>
          <cell r="D336" t="str">
            <v>DOM</v>
          </cell>
          <cell r="E336" t="str">
            <v>08</v>
          </cell>
          <cell r="F336">
            <v>40713</v>
          </cell>
          <cell r="G336">
            <v>41724</v>
          </cell>
          <cell r="H336" t="str">
            <v>7640015309</v>
          </cell>
          <cell r="I336" t="str">
            <v>9KMKIP3101_N</v>
          </cell>
          <cell r="J336">
            <v>45097371</v>
          </cell>
          <cell r="K336" t="str">
            <v>Fiery IC-306 V2 Upgrade</v>
          </cell>
          <cell r="L336">
            <v>1028</v>
          </cell>
          <cell r="M336">
            <v>499</v>
          </cell>
          <cell r="N336">
            <v>513.97</v>
          </cell>
          <cell r="O336">
            <v>0</v>
          </cell>
          <cell r="P336">
            <v>513.97</v>
          </cell>
          <cell r="Q336">
            <v>528.94000000000005</v>
          </cell>
          <cell r="R336">
            <v>571.26</v>
          </cell>
          <cell r="S336">
            <v>571</v>
          </cell>
          <cell r="T336">
            <v>9.9877408056041977E-2</v>
          </cell>
          <cell r="U336">
            <v>513.97</v>
          </cell>
          <cell r="V336">
            <v>0</v>
          </cell>
          <cell r="W336">
            <v>513.97</v>
          </cell>
          <cell r="X336">
            <v>0.90012259194395805</v>
          </cell>
          <cell r="Y336">
            <v>0</v>
          </cell>
          <cell r="Z336">
            <v>0</v>
          </cell>
          <cell r="AA336">
            <v>513.97</v>
          </cell>
          <cell r="AB336">
            <v>572</v>
          </cell>
          <cell r="AC336">
            <v>572</v>
          </cell>
          <cell r="AD336">
            <v>604</v>
          </cell>
          <cell r="AE336">
            <v>634.53</v>
          </cell>
          <cell r="AF336">
            <v>0.18999889682126922</v>
          </cell>
          <cell r="AG336">
            <v>0.18999889682126922</v>
          </cell>
          <cell r="AH336">
            <v>706</v>
          </cell>
          <cell r="AI336">
            <v>777</v>
          </cell>
          <cell r="AJ336">
            <v>0.33851994851994849</v>
          </cell>
          <cell r="AK336">
            <v>847.5</v>
          </cell>
          <cell r="AL336">
            <v>918</v>
          </cell>
          <cell r="AM336">
            <v>0.44011982570806096</v>
          </cell>
          <cell r="AN336">
            <v>945.5</v>
          </cell>
          <cell r="AO336">
            <v>973</v>
          </cell>
          <cell r="AP336">
            <v>1000.5</v>
          </cell>
          <cell r="AQ336">
            <v>0</v>
          </cell>
          <cell r="AR336">
            <v>0</v>
          </cell>
          <cell r="AS336">
            <v>1028</v>
          </cell>
        </row>
        <row r="337">
          <cell r="B337" t="str">
            <v>AC</v>
          </cell>
          <cell r="C337" t="str">
            <v>DOM</v>
          </cell>
          <cell r="D337" t="str">
            <v>DOM</v>
          </cell>
          <cell r="E337" t="str">
            <v>08</v>
          </cell>
          <cell r="F337">
            <v>40814</v>
          </cell>
          <cell r="G337">
            <v>40939</v>
          </cell>
          <cell r="H337" t="str">
            <v>7640015432</v>
          </cell>
          <cell r="I337">
            <v>0</v>
          </cell>
          <cell r="J337">
            <v>45097371</v>
          </cell>
          <cell r="K337" t="str">
            <v>DK-508KE Copy Desk</v>
          </cell>
          <cell r="L337">
            <v>344.5</v>
          </cell>
          <cell r="M337">
            <v>76.64</v>
          </cell>
          <cell r="N337">
            <v>78.9392</v>
          </cell>
          <cell r="O337">
            <v>0.52262215771649734</v>
          </cell>
          <cell r="P337">
            <v>165.36</v>
          </cell>
          <cell r="Q337">
            <v>81.239999999999995</v>
          </cell>
          <cell r="R337">
            <v>87.74</v>
          </cell>
          <cell r="S337">
            <v>206.70000000000002</v>
          </cell>
          <cell r="T337">
            <v>0.61809772617319791</v>
          </cell>
          <cell r="U337">
            <v>160.06848000000002</v>
          </cell>
          <cell r="V337">
            <v>0.50684107202117501</v>
          </cell>
          <cell r="W337">
            <v>165.36</v>
          </cell>
          <cell r="X337">
            <v>0.8</v>
          </cell>
          <cell r="Y337">
            <v>0</v>
          </cell>
          <cell r="Z337">
            <v>0</v>
          </cell>
          <cell r="AA337">
            <v>165.36</v>
          </cell>
          <cell r="AB337">
            <v>166</v>
          </cell>
          <cell r="AC337">
            <v>184</v>
          </cell>
          <cell r="AD337">
            <v>195</v>
          </cell>
          <cell r="AE337">
            <v>204.15</v>
          </cell>
          <cell r="AF337">
            <v>0.19000734753857454</v>
          </cell>
          <cell r="AG337">
            <v>0.61332745530247368</v>
          </cell>
          <cell r="AH337">
            <v>228</v>
          </cell>
          <cell r="AI337">
            <v>251</v>
          </cell>
          <cell r="AJ337">
            <v>0.34119521912350592</v>
          </cell>
          <cell r="AK337">
            <v>273.5</v>
          </cell>
          <cell r="AL337">
            <v>296</v>
          </cell>
          <cell r="AM337">
            <v>0.44135135135135128</v>
          </cell>
          <cell r="AN337">
            <v>308.13</v>
          </cell>
          <cell r="AO337">
            <v>320.26</v>
          </cell>
          <cell r="AP337">
            <v>332.39</v>
          </cell>
          <cell r="AQ337">
            <v>0</v>
          </cell>
          <cell r="AR337">
            <v>0</v>
          </cell>
          <cell r="AS337">
            <v>344.5</v>
          </cell>
        </row>
        <row r="338">
          <cell r="B338" t="str">
            <v>3PY</v>
          </cell>
          <cell r="C338" t="str">
            <v>IMP</v>
          </cell>
          <cell r="D338" t="str">
            <v>BT</v>
          </cell>
          <cell r="E338" t="str">
            <v>P3</v>
          </cell>
          <cell r="F338">
            <v>40843</v>
          </cell>
          <cell r="G338">
            <v>40939</v>
          </cell>
          <cell r="H338" t="str">
            <v>7640015919</v>
          </cell>
          <cell r="I338" t="str">
            <v>9KMKIP3101_N</v>
          </cell>
          <cell r="J338" t="str">
            <v>PDV-3E/KM</v>
          </cell>
          <cell r="K338" t="str">
            <v>GTI PDV3EKM Lightbox</v>
          </cell>
          <cell r="L338">
            <v>779.1</v>
          </cell>
          <cell r="M338" t="str">
            <v>Refer KIP</v>
          </cell>
          <cell r="N338" t="str">
            <v>Refer KIP</v>
          </cell>
          <cell r="O338">
            <v>0.52262215771649734</v>
          </cell>
          <cell r="P338">
            <v>165.36</v>
          </cell>
          <cell r="Q338">
            <v>81.239999999999995</v>
          </cell>
          <cell r="R338">
            <v>87.74</v>
          </cell>
          <cell r="S338">
            <v>682</v>
          </cell>
          <cell r="T338">
            <v>0.61809772617319791</v>
          </cell>
          <cell r="U338">
            <v>160.06848000000002</v>
          </cell>
          <cell r="V338">
            <v>0.50684107202117501</v>
          </cell>
          <cell r="W338">
            <v>514.5</v>
          </cell>
          <cell r="X338">
            <v>0.8</v>
          </cell>
          <cell r="Y338">
            <v>0</v>
          </cell>
          <cell r="Z338">
            <v>0</v>
          </cell>
          <cell r="AA338">
            <v>5400</v>
          </cell>
          <cell r="AB338">
            <v>606</v>
          </cell>
          <cell r="AC338">
            <v>4960</v>
          </cell>
          <cell r="AD338">
            <v>681</v>
          </cell>
          <cell r="AE338">
            <v>5510.27</v>
          </cell>
          <cell r="AF338">
            <v>0.19000048999413832</v>
          </cell>
          <cell r="AG338">
            <v>4.7059399993103858E-2</v>
          </cell>
          <cell r="AH338">
            <v>706</v>
          </cell>
          <cell r="AI338">
            <v>756</v>
          </cell>
          <cell r="AJ338">
            <v>0.22133356594556877</v>
          </cell>
          <cell r="AK338">
            <v>5842</v>
          </cell>
          <cell r="AL338">
            <v>780</v>
          </cell>
          <cell r="AM338">
            <v>0.25011491935483876</v>
          </cell>
          <cell r="AN338">
            <v>6788.64</v>
          </cell>
          <cell r="AO338">
            <v>7625.28</v>
          </cell>
          <cell r="AP338">
            <v>8461.92</v>
          </cell>
          <cell r="AQ338">
            <v>0</v>
          </cell>
          <cell r="AR338">
            <v>0</v>
          </cell>
          <cell r="AS338">
            <v>780</v>
          </cell>
        </row>
        <row r="339">
          <cell r="B339" t="str">
            <v>3PY</v>
          </cell>
          <cell r="C339" t="str">
            <v>IMP</v>
          </cell>
          <cell r="D339" t="str">
            <v>BT</v>
          </cell>
          <cell r="E339" t="str">
            <v>P3</v>
          </cell>
          <cell r="F339">
            <v>40843</v>
          </cell>
          <cell r="G339">
            <v>40939</v>
          </cell>
          <cell r="H339" t="str">
            <v>7640015921</v>
          </cell>
          <cell r="I339" t="str">
            <v>9KMKIP3101_N</v>
          </cell>
          <cell r="J339" t="str">
            <v>L217</v>
          </cell>
          <cell r="K339" t="str">
            <v>GTI L217 Relamp Kit for PDV Lightboxes</v>
          </cell>
          <cell r="L339">
            <v>69.960000000000008</v>
          </cell>
          <cell r="M339" t="str">
            <v>Refer KIP</v>
          </cell>
          <cell r="N339" t="str">
            <v>Refer KIP</v>
          </cell>
          <cell r="O339">
            <v>0</v>
          </cell>
          <cell r="P339">
            <v>0</v>
          </cell>
          <cell r="Q339">
            <v>0</v>
          </cell>
          <cell r="R339">
            <v>0</v>
          </cell>
          <cell r="S339">
            <v>58.3</v>
          </cell>
          <cell r="T339">
            <v>0</v>
          </cell>
          <cell r="U339">
            <v>0</v>
          </cell>
          <cell r="V339">
            <v>0</v>
          </cell>
          <cell r="W339">
            <v>49.5</v>
          </cell>
          <cell r="X339">
            <v>0</v>
          </cell>
          <cell r="Y339">
            <v>0</v>
          </cell>
          <cell r="Z339">
            <v>0</v>
          </cell>
          <cell r="AA339">
            <v>2094</v>
          </cell>
          <cell r="AB339">
            <v>59</v>
          </cell>
          <cell r="AC339">
            <v>1924</v>
          </cell>
          <cell r="AD339">
            <v>64</v>
          </cell>
          <cell r="AE339">
            <v>2136.88</v>
          </cell>
          <cell r="AF339">
            <v>0.19000037437759726</v>
          </cell>
          <cell r="AG339">
            <v>4.7059263973643788E-2</v>
          </cell>
          <cell r="AH339">
            <v>66</v>
          </cell>
          <cell r="AI339">
            <v>70</v>
          </cell>
          <cell r="AJ339">
            <v>0.22138011695906429</v>
          </cell>
          <cell r="AK339">
            <v>2265.5</v>
          </cell>
          <cell r="AL339">
            <v>70</v>
          </cell>
          <cell r="AM339">
            <v>0.25005545927209705</v>
          </cell>
          <cell r="AN339">
            <v>2632.5</v>
          </cell>
          <cell r="AO339">
            <v>2957</v>
          </cell>
          <cell r="AP339">
            <v>3281.5</v>
          </cell>
          <cell r="AQ339">
            <v>0</v>
          </cell>
          <cell r="AR339">
            <v>0</v>
          </cell>
          <cell r="AS339">
            <v>70</v>
          </cell>
        </row>
        <row r="340">
          <cell r="B340" t="str">
            <v>3PY</v>
          </cell>
          <cell r="C340" t="str">
            <v>IMP</v>
          </cell>
          <cell r="D340" t="str">
            <v>NLA</v>
          </cell>
          <cell r="E340" t="str">
            <v>p3</v>
          </cell>
          <cell r="F340">
            <v>40843</v>
          </cell>
          <cell r="G340">
            <v>41052</v>
          </cell>
          <cell r="H340" t="str">
            <v>7640016064</v>
          </cell>
          <cell r="I340" t="str">
            <v>9KMKIP3101_N</v>
          </cell>
          <cell r="J340" t="str">
            <v>Package</v>
          </cell>
          <cell r="K340" t="str">
            <v>Konica Minolta FD-5 &amp; Color Care Package</v>
          </cell>
          <cell r="L340">
            <v>5298.9400000000005</v>
          </cell>
          <cell r="M340" t="str">
            <v>Refer KIP</v>
          </cell>
          <cell r="N340" t="str">
            <v>Refer KIP</v>
          </cell>
          <cell r="O340">
            <v>0</v>
          </cell>
          <cell r="P340">
            <v>0</v>
          </cell>
          <cell r="Q340">
            <v>0</v>
          </cell>
          <cell r="R340">
            <v>0</v>
          </cell>
          <cell r="S340">
            <v>3815</v>
          </cell>
          <cell r="T340">
            <v>0</v>
          </cell>
          <cell r="U340">
            <v>0</v>
          </cell>
          <cell r="V340">
            <v>0</v>
          </cell>
          <cell r="W340">
            <v>3021.7</v>
          </cell>
          <cell r="X340">
            <v>0</v>
          </cell>
          <cell r="Y340">
            <v>0</v>
          </cell>
          <cell r="Z340">
            <v>0</v>
          </cell>
          <cell r="AA340">
            <v>436</v>
          </cell>
          <cell r="AB340">
            <v>3778</v>
          </cell>
          <cell r="AC340">
            <v>401</v>
          </cell>
          <cell r="AD340">
            <v>4349</v>
          </cell>
          <cell r="AE340">
            <v>445.27</v>
          </cell>
          <cell r="AF340">
            <v>0.18999258876636652</v>
          </cell>
          <cell r="AG340">
            <v>4.7050104431019354E-2</v>
          </cell>
          <cell r="AH340">
            <v>4540</v>
          </cell>
          <cell r="AI340">
            <v>4921</v>
          </cell>
          <cell r="AJ340">
            <v>0.22268965517241385</v>
          </cell>
          <cell r="AK340">
            <v>472.5</v>
          </cell>
          <cell r="AL340">
            <v>5299</v>
          </cell>
          <cell r="AM340">
            <v>0.25016216216216225</v>
          </cell>
          <cell r="AN340">
            <v>548.6</v>
          </cell>
          <cell r="AO340">
            <v>616.20000000000005</v>
          </cell>
          <cell r="AP340">
            <v>683.8</v>
          </cell>
          <cell r="AQ340">
            <v>0</v>
          </cell>
          <cell r="AR340">
            <v>0</v>
          </cell>
          <cell r="AS340">
            <v>5299</v>
          </cell>
        </row>
        <row r="341">
          <cell r="B341" t="str">
            <v>3PY</v>
          </cell>
          <cell r="C341" t="str">
            <v>IMP</v>
          </cell>
          <cell r="D341" t="str">
            <v>BT</v>
          </cell>
          <cell r="E341" t="str">
            <v>P3</v>
          </cell>
          <cell r="F341">
            <v>41052</v>
          </cell>
          <cell r="G341">
            <v>41177</v>
          </cell>
          <cell r="H341" t="str">
            <v>760000002917old</v>
          </cell>
          <cell r="I341">
            <v>0</v>
          </cell>
          <cell r="J341" t="str">
            <v>Package</v>
          </cell>
          <cell r="K341" t="str">
            <v>FD-5</v>
          </cell>
          <cell r="L341">
            <v>2500</v>
          </cell>
          <cell r="M341" t="str">
            <v>Refer KIP</v>
          </cell>
          <cell r="N341" t="str">
            <v>Refer KIP</v>
          </cell>
          <cell r="O341">
            <v>0</v>
          </cell>
          <cell r="P341">
            <v>0</v>
          </cell>
          <cell r="Q341">
            <v>0</v>
          </cell>
          <cell r="R341">
            <v>0</v>
          </cell>
          <cell r="S341">
            <v>2000</v>
          </cell>
          <cell r="T341">
            <v>0</v>
          </cell>
          <cell r="U341">
            <v>0</v>
          </cell>
          <cell r="V341">
            <v>0</v>
          </cell>
          <cell r="W341">
            <v>1500</v>
          </cell>
          <cell r="X341">
            <v>0</v>
          </cell>
          <cell r="Y341">
            <v>0</v>
          </cell>
          <cell r="Z341">
            <v>0</v>
          </cell>
          <cell r="AA341">
            <v>387</v>
          </cell>
          <cell r="AB341">
            <v>1875</v>
          </cell>
          <cell r="AC341">
            <v>356</v>
          </cell>
          <cell r="AD341">
            <v>2110</v>
          </cell>
          <cell r="AE341">
            <v>395.07</v>
          </cell>
          <cell r="AF341">
            <v>0.18999670944389604</v>
          </cell>
          <cell r="AG341">
            <v>4.705495228693643E-2</v>
          </cell>
          <cell r="AH341">
            <v>2189</v>
          </cell>
          <cell r="AI341">
            <v>2346</v>
          </cell>
          <cell r="AJ341">
            <v>0.2232815533980583</v>
          </cell>
          <cell r="AK341">
            <v>419.5</v>
          </cell>
          <cell r="AL341">
            <v>2500</v>
          </cell>
          <cell r="AM341">
            <v>0.25056674473067919</v>
          </cell>
          <cell r="AN341">
            <v>486.92</v>
          </cell>
          <cell r="AO341">
            <v>546.84</v>
          </cell>
          <cell r="AP341">
            <v>606.76</v>
          </cell>
          <cell r="AQ341">
            <v>0</v>
          </cell>
          <cell r="AR341">
            <v>0</v>
          </cell>
          <cell r="AS341">
            <v>2500</v>
          </cell>
        </row>
        <row r="342">
          <cell r="B342" t="str">
            <v>AC</v>
          </cell>
          <cell r="C342" t="str">
            <v>DOM</v>
          </cell>
          <cell r="D342" t="str">
            <v>DOM</v>
          </cell>
          <cell r="E342" t="str">
            <v>08</v>
          </cell>
          <cell r="F342">
            <v>41303</v>
          </cell>
          <cell r="G342">
            <v>42793</v>
          </cell>
          <cell r="H342" t="str">
            <v>760000002917</v>
          </cell>
          <cell r="I342">
            <v>0</v>
          </cell>
          <cell r="J342">
            <v>760000002917</v>
          </cell>
          <cell r="K342" t="str">
            <v>FD-5,HARDWARE ONLY</v>
          </cell>
          <cell r="L342">
            <v>2500</v>
          </cell>
          <cell r="M342">
            <v>1200</v>
          </cell>
          <cell r="N342">
            <v>1236</v>
          </cell>
          <cell r="O342">
            <v>0.22750000000000001</v>
          </cell>
          <cell r="P342">
            <v>1600</v>
          </cell>
          <cell r="Q342">
            <v>1272</v>
          </cell>
          <cell r="R342">
            <v>1373.76</v>
          </cell>
          <cell r="S342">
            <v>2000</v>
          </cell>
          <cell r="T342">
            <v>0.38200000000000001</v>
          </cell>
          <cell r="U342">
            <v>1548.8</v>
          </cell>
          <cell r="V342">
            <v>0.20196280991735535</v>
          </cell>
          <cell r="W342">
            <v>1600</v>
          </cell>
          <cell r="X342">
            <v>0.8</v>
          </cell>
          <cell r="Y342">
            <v>0</v>
          </cell>
          <cell r="Z342">
            <v>0</v>
          </cell>
          <cell r="AA342">
            <v>1600</v>
          </cell>
          <cell r="AB342">
            <v>1600</v>
          </cell>
          <cell r="AC342">
            <v>1778</v>
          </cell>
          <cell r="AD342">
            <v>1877</v>
          </cell>
          <cell r="AE342">
            <v>1975.31</v>
          </cell>
          <cell r="AF342">
            <v>0.19000055687461712</v>
          </cell>
          <cell r="AG342">
            <v>0.37427543018564174</v>
          </cell>
          <cell r="AH342">
            <v>2107</v>
          </cell>
          <cell r="AI342">
            <v>2238</v>
          </cell>
          <cell r="AJ342">
            <v>0.28507596067917784</v>
          </cell>
          <cell r="AK342">
            <v>2369</v>
          </cell>
          <cell r="AL342">
            <v>2500</v>
          </cell>
          <cell r="AM342">
            <v>0.36</v>
          </cell>
          <cell r="AN342">
            <v>2500</v>
          </cell>
          <cell r="AO342">
            <v>2500</v>
          </cell>
          <cell r="AP342">
            <v>2500</v>
          </cell>
          <cell r="AQ342">
            <v>0</v>
          </cell>
          <cell r="AR342">
            <v>0</v>
          </cell>
          <cell r="AS342">
            <v>2500</v>
          </cell>
        </row>
        <row r="343">
          <cell r="B343" t="str">
            <v>AC</v>
          </cell>
          <cell r="C343" t="str">
            <v>DOM</v>
          </cell>
          <cell r="D343" t="str">
            <v>DOM</v>
          </cell>
          <cell r="E343" t="str">
            <v>08</v>
          </cell>
          <cell r="F343">
            <v>40877</v>
          </cell>
          <cell r="G343">
            <v>40998</v>
          </cell>
          <cell r="H343" t="str">
            <v>7640016098</v>
          </cell>
          <cell r="I343">
            <v>0</v>
          </cell>
          <cell r="J343">
            <v>45099404</v>
          </cell>
          <cell r="K343" t="str">
            <v>Fiery IC-3600 QX100-III V2.0</v>
          </cell>
          <cell r="L343">
            <v>42400</v>
          </cell>
          <cell r="M343">
            <v>18800</v>
          </cell>
          <cell r="N343">
            <v>19364</v>
          </cell>
          <cell r="O343">
            <v>5.6408857009199995E-2</v>
          </cell>
          <cell r="P343">
            <v>20521.599999999999</v>
          </cell>
          <cell r="Q343">
            <v>19928</v>
          </cell>
          <cell r="R343">
            <v>21522.240000000002</v>
          </cell>
          <cell r="S343">
            <v>25652</v>
          </cell>
          <cell r="T343">
            <v>0.24512708560736005</v>
          </cell>
          <cell r="U343">
            <v>22060.720000000001</v>
          </cell>
          <cell r="V343">
            <v>0.12224079721786058</v>
          </cell>
          <cell r="W343">
            <v>20521.599999999999</v>
          </cell>
          <cell r="X343">
            <v>0.79999999999999993</v>
          </cell>
          <cell r="Y343">
            <v>0</v>
          </cell>
          <cell r="Z343">
            <v>0</v>
          </cell>
          <cell r="AA343">
            <v>20521.599999999999</v>
          </cell>
          <cell r="AB343">
            <v>22802</v>
          </cell>
          <cell r="AC343">
            <v>22802</v>
          </cell>
          <cell r="AD343">
            <v>24069</v>
          </cell>
          <cell r="AE343">
            <v>25335.31</v>
          </cell>
          <cell r="AF343">
            <v>0.19000004341766502</v>
          </cell>
          <cell r="AG343">
            <v>0.23569121514597616</v>
          </cell>
          <cell r="AH343">
            <v>28164</v>
          </cell>
          <cell r="AI343">
            <v>30991</v>
          </cell>
          <cell r="AJ343">
            <v>0.33782065761027402</v>
          </cell>
          <cell r="AK343">
            <v>33818.5</v>
          </cell>
          <cell r="AL343">
            <v>36646</v>
          </cell>
          <cell r="AM343">
            <v>0.44000436609725485</v>
          </cell>
          <cell r="AN343">
            <v>38084.5</v>
          </cell>
          <cell r="AO343">
            <v>39523</v>
          </cell>
          <cell r="AP343">
            <v>40961.5</v>
          </cell>
          <cell r="AQ343">
            <v>0</v>
          </cell>
          <cell r="AR343">
            <v>0</v>
          </cell>
          <cell r="AS343">
            <v>42400</v>
          </cell>
        </row>
        <row r="344">
          <cell r="B344" t="str">
            <v>AC</v>
          </cell>
          <cell r="C344" t="str">
            <v>DOM</v>
          </cell>
          <cell r="D344" t="str">
            <v>DOM</v>
          </cell>
          <cell r="E344" t="str">
            <v>08</v>
          </cell>
          <cell r="F344">
            <v>40877</v>
          </cell>
          <cell r="G344">
            <v>40998</v>
          </cell>
          <cell r="H344" t="str">
            <v>7640016099</v>
          </cell>
          <cell r="I344">
            <v>0</v>
          </cell>
          <cell r="J344">
            <v>45093242</v>
          </cell>
          <cell r="K344" t="str">
            <v>Fiery Faci+Furniture Bundle For IC-3600</v>
          </cell>
          <cell r="L344">
            <v>4240</v>
          </cell>
          <cell r="M344">
            <v>2000</v>
          </cell>
          <cell r="N344">
            <v>2060</v>
          </cell>
          <cell r="O344">
            <v>5.660377358490562E-2</v>
          </cell>
          <cell r="P344">
            <v>2183.6</v>
          </cell>
          <cell r="Q344">
            <v>2120</v>
          </cell>
          <cell r="R344">
            <v>2289.6</v>
          </cell>
          <cell r="S344">
            <v>2729.5</v>
          </cell>
          <cell r="T344">
            <v>0.24528301886792453</v>
          </cell>
          <cell r="U344">
            <v>2347.37</v>
          </cell>
          <cell r="V344">
            <v>0.1224221149627029</v>
          </cell>
          <cell r="W344">
            <v>2183.6</v>
          </cell>
          <cell r="X344">
            <v>0.79999999999999993</v>
          </cell>
          <cell r="Y344">
            <v>0</v>
          </cell>
          <cell r="Z344">
            <v>0</v>
          </cell>
          <cell r="AA344">
            <v>2183.6</v>
          </cell>
          <cell r="AB344">
            <v>2427</v>
          </cell>
          <cell r="AC344">
            <v>2427</v>
          </cell>
          <cell r="AD344">
            <v>2562</v>
          </cell>
          <cell r="AE344">
            <v>2695.8</v>
          </cell>
          <cell r="AF344">
            <v>0.18999925810520077</v>
          </cell>
          <cell r="AG344">
            <v>0.23584835670301957</v>
          </cell>
          <cell r="AH344">
            <v>2997</v>
          </cell>
          <cell r="AI344">
            <v>3298</v>
          </cell>
          <cell r="AJ344">
            <v>0.33790175864160099</v>
          </cell>
          <cell r="AK344">
            <v>3599</v>
          </cell>
          <cell r="AL344">
            <v>3900</v>
          </cell>
          <cell r="AM344">
            <v>0.44010256410256415</v>
          </cell>
          <cell r="AN344">
            <v>3985</v>
          </cell>
          <cell r="AO344">
            <v>4070</v>
          </cell>
          <cell r="AP344">
            <v>4155</v>
          </cell>
          <cell r="AQ344">
            <v>0</v>
          </cell>
          <cell r="AR344">
            <v>0</v>
          </cell>
          <cell r="AS344">
            <v>4240</v>
          </cell>
        </row>
        <row r="345">
          <cell r="B345" t="str">
            <v>AC</v>
          </cell>
          <cell r="C345" t="str">
            <v>DOM</v>
          </cell>
          <cell r="D345" t="str">
            <v>DOM</v>
          </cell>
          <cell r="E345" t="str">
            <v>08</v>
          </cell>
          <cell r="F345">
            <v>40877</v>
          </cell>
          <cell r="G345">
            <v>40998</v>
          </cell>
          <cell r="H345" t="str">
            <v>7640016100</v>
          </cell>
          <cell r="I345">
            <v>0</v>
          </cell>
          <cell r="J345">
            <v>45064982</v>
          </cell>
          <cell r="K345" t="str">
            <v>3-Drive External HDD Kit Fiery IC-3600</v>
          </cell>
          <cell r="L345">
            <v>2862</v>
          </cell>
          <cell r="M345">
            <v>1350</v>
          </cell>
          <cell r="N345">
            <v>1390.5</v>
          </cell>
          <cell r="O345">
            <v>5.6533362283046736E-2</v>
          </cell>
          <cell r="P345">
            <v>1473.82</v>
          </cell>
          <cell r="Q345">
            <v>1431</v>
          </cell>
          <cell r="R345">
            <v>1545.48</v>
          </cell>
          <cell r="S345">
            <v>1842.2800000000002</v>
          </cell>
          <cell r="T345">
            <v>0.24522873830253825</v>
          </cell>
          <cell r="U345">
            <v>1584.3608000000002</v>
          </cell>
          <cell r="V345">
            <v>0.12235899802620724</v>
          </cell>
          <cell r="W345">
            <v>1473.82</v>
          </cell>
          <cell r="X345">
            <v>0.79999782877738446</v>
          </cell>
          <cell r="Y345">
            <v>0</v>
          </cell>
          <cell r="Z345">
            <v>0</v>
          </cell>
          <cell r="AA345">
            <v>1473.82</v>
          </cell>
          <cell r="AB345">
            <v>1638</v>
          </cell>
          <cell r="AC345">
            <v>1638</v>
          </cell>
          <cell r="AD345">
            <v>1729</v>
          </cell>
          <cell r="AE345">
            <v>1819.53</v>
          </cell>
          <cell r="AF345">
            <v>0.18999961528526599</v>
          </cell>
          <cell r="AG345">
            <v>0.23579166048375128</v>
          </cell>
          <cell r="AH345">
            <v>2023</v>
          </cell>
          <cell r="AI345">
            <v>2226</v>
          </cell>
          <cell r="AJ345">
            <v>0.33790655884995513</v>
          </cell>
          <cell r="AK345">
            <v>2429</v>
          </cell>
          <cell r="AL345">
            <v>2632</v>
          </cell>
          <cell r="AM345">
            <v>0.44003799392097265</v>
          </cell>
          <cell r="AN345">
            <v>2689.5</v>
          </cell>
          <cell r="AO345">
            <v>2747</v>
          </cell>
          <cell r="AP345">
            <v>2804.5</v>
          </cell>
          <cell r="AQ345">
            <v>0</v>
          </cell>
          <cell r="AR345">
            <v>0</v>
          </cell>
          <cell r="AS345">
            <v>2862</v>
          </cell>
        </row>
        <row r="346">
          <cell r="B346" t="str">
            <v>3PY</v>
          </cell>
          <cell r="C346" t="str">
            <v>IMP</v>
          </cell>
          <cell r="D346" t="str">
            <v>BT</v>
          </cell>
          <cell r="E346" t="str">
            <v>P3</v>
          </cell>
          <cell r="F346">
            <v>40843</v>
          </cell>
          <cell r="G346">
            <v>40939</v>
          </cell>
          <cell r="H346" t="str">
            <v>9967001368</v>
          </cell>
          <cell r="I346">
            <v>0</v>
          </cell>
          <cell r="J346" t="str">
            <v>P4392</v>
          </cell>
          <cell r="K346" t="str">
            <v xml:space="preserve">Color Care Software </v>
          </cell>
          <cell r="L346">
            <v>4238.9400000000005</v>
          </cell>
          <cell r="M346" t="str">
            <v>Refer KIP</v>
          </cell>
          <cell r="N346" t="str">
            <v>Refer KIP</v>
          </cell>
          <cell r="O346">
            <v>5.6533362283046736E-2</v>
          </cell>
          <cell r="P346">
            <v>1473.82</v>
          </cell>
          <cell r="Q346">
            <v>1431</v>
          </cell>
          <cell r="R346">
            <v>1545.48</v>
          </cell>
          <cell r="S346">
            <v>1589</v>
          </cell>
          <cell r="T346">
            <v>0.24522873830253825</v>
          </cell>
          <cell r="U346">
            <v>1584.3608000000002</v>
          </cell>
          <cell r="V346">
            <v>0.12235899802620724</v>
          </cell>
          <cell r="W346">
            <v>1000</v>
          </cell>
          <cell r="X346">
            <v>0.79999782877738446</v>
          </cell>
          <cell r="Y346">
            <v>0</v>
          </cell>
          <cell r="Z346">
            <v>0</v>
          </cell>
          <cell r="AA346">
            <v>655</v>
          </cell>
          <cell r="AB346">
            <v>1334</v>
          </cell>
          <cell r="AC346">
            <v>602</v>
          </cell>
          <cell r="AD346">
            <v>2303</v>
          </cell>
          <cell r="AE346">
            <v>667.91</v>
          </cell>
          <cell r="AF346">
            <v>0.18999865251306305</v>
          </cell>
          <cell r="AG346">
            <v>4.7057238250662443E-2</v>
          </cell>
          <cell r="AH346">
            <v>2626</v>
          </cell>
          <cell r="AI346">
            <v>3272</v>
          </cell>
          <cell r="AJ346">
            <v>0.22157122302158269</v>
          </cell>
          <cell r="AK346">
            <v>708.5</v>
          </cell>
          <cell r="AL346">
            <v>4239</v>
          </cell>
          <cell r="AM346">
            <v>0.25068144044321322</v>
          </cell>
          <cell r="AN346">
            <v>823.28</v>
          </cell>
          <cell r="AO346">
            <v>924.56</v>
          </cell>
          <cell r="AP346">
            <v>1025.8399999999999</v>
          </cell>
          <cell r="AQ346">
            <v>0</v>
          </cell>
          <cell r="AR346">
            <v>0</v>
          </cell>
          <cell r="AS346">
            <v>4239</v>
          </cell>
        </row>
        <row r="347">
          <cell r="B347" t="str">
            <v>AC</v>
          </cell>
          <cell r="C347" t="str">
            <v>IMP</v>
          </cell>
          <cell r="D347" t="str">
            <v>BT</v>
          </cell>
          <cell r="E347" t="str">
            <v>P3</v>
          </cell>
          <cell r="F347">
            <v>39924</v>
          </cell>
          <cell r="G347">
            <v>41548</v>
          </cell>
          <cell r="H347" t="str">
            <v>A09MWY0</v>
          </cell>
          <cell r="I347" t="str">
            <v>3KMHAU101BAU</v>
          </cell>
          <cell r="J347" t="str">
            <v>in both mfp and solutions</v>
          </cell>
          <cell r="K347" t="str">
            <v>AU-101 Biometric Authentication Unit</v>
          </cell>
          <cell r="L347">
            <v>946.58</v>
          </cell>
          <cell r="M347">
            <v>306</v>
          </cell>
          <cell r="N347">
            <v>318.24</v>
          </cell>
          <cell r="O347">
            <v>-0.17647058823529407</v>
          </cell>
          <cell r="P347">
            <v>270.50400000000002</v>
          </cell>
          <cell r="Q347">
            <v>324.36</v>
          </cell>
          <cell r="R347">
            <v>350.31</v>
          </cell>
          <cell r="S347">
            <v>534.24</v>
          </cell>
          <cell r="T347">
            <v>0.40431266846361186</v>
          </cell>
          <cell r="U347">
            <v>413.71545600000002</v>
          </cell>
          <cell r="V347">
            <v>0.23077565659040788</v>
          </cell>
          <cell r="W347">
            <v>270.50400000000002</v>
          </cell>
          <cell r="X347">
            <v>0.50633423180592996</v>
          </cell>
          <cell r="Y347">
            <v>0</v>
          </cell>
          <cell r="Z347">
            <v>0</v>
          </cell>
          <cell r="AA347">
            <v>270.50400000000002</v>
          </cell>
          <cell r="AB347">
            <v>271</v>
          </cell>
          <cell r="AC347">
            <v>301</v>
          </cell>
          <cell r="AD347">
            <v>318</v>
          </cell>
          <cell r="AE347">
            <v>333.96</v>
          </cell>
          <cell r="AF347">
            <v>0.19001077973409977</v>
          </cell>
          <cell r="AG347">
            <v>4.7071505569529201E-2</v>
          </cell>
          <cell r="AH347">
            <v>341</v>
          </cell>
          <cell r="AI347">
            <v>348</v>
          </cell>
          <cell r="AJ347">
            <v>0.22268965517241374</v>
          </cell>
          <cell r="AK347">
            <v>354.5</v>
          </cell>
          <cell r="AL347">
            <v>361</v>
          </cell>
          <cell r="AM347">
            <v>0.25068144044321322</v>
          </cell>
          <cell r="AN347">
            <v>411.64</v>
          </cell>
          <cell r="AO347">
            <v>462.28</v>
          </cell>
          <cell r="AP347">
            <v>512.91999999999996</v>
          </cell>
          <cell r="AQ347">
            <v>0</v>
          </cell>
          <cell r="AR347">
            <v>0</v>
          </cell>
          <cell r="AS347">
            <v>946.58</v>
          </cell>
        </row>
        <row r="348">
          <cell r="B348" t="str">
            <v>AC</v>
          </cell>
          <cell r="C348" t="str">
            <v>IMP</v>
          </cell>
          <cell r="D348" t="str">
            <v>BT</v>
          </cell>
          <cell r="E348" t="str">
            <v>P3</v>
          </cell>
          <cell r="F348">
            <v>39924</v>
          </cell>
          <cell r="G348">
            <v>41340</v>
          </cell>
          <cell r="H348" t="str">
            <v>A0P7WY1</v>
          </cell>
          <cell r="I348" t="str">
            <v>3KMKHD510</v>
          </cell>
          <cell r="J348" t="str">
            <v>in both mfp and solutions</v>
          </cell>
          <cell r="K348" t="str">
            <v>HD-510 HDD Kit 60GB</v>
          </cell>
          <cell r="L348">
            <v>890.40000000000009</v>
          </cell>
          <cell r="M348">
            <v>155</v>
          </cell>
          <cell r="N348">
            <v>161.20000000000002</v>
          </cell>
          <cell r="O348">
            <v>-0.17647058823529416</v>
          </cell>
          <cell r="P348">
            <v>137.02000000000001</v>
          </cell>
          <cell r="Q348">
            <v>164.3</v>
          </cell>
          <cell r="R348">
            <v>177.44</v>
          </cell>
          <cell r="S348">
            <v>348.74</v>
          </cell>
          <cell r="T348">
            <v>0.53776452371394157</v>
          </cell>
          <cell r="U348">
            <v>270.064256</v>
          </cell>
          <cell r="V348">
            <v>0.40310501512647412</v>
          </cell>
          <cell r="W348">
            <v>137.02000000000001</v>
          </cell>
          <cell r="X348">
            <v>0.39290015484314966</v>
          </cell>
          <cell r="Y348">
            <v>0</v>
          </cell>
          <cell r="Z348">
            <v>0</v>
          </cell>
          <cell r="AA348">
            <v>137.02000000000001</v>
          </cell>
          <cell r="AB348">
            <v>138</v>
          </cell>
          <cell r="AC348">
            <v>153</v>
          </cell>
          <cell r="AD348">
            <v>162</v>
          </cell>
          <cell r="AE348">
            <v>169.16</v>
          </cell>
          <cell r="AF348">
            <v>0.18999763537479303</v>
          </cell>
          <cell r="AG348">
            <v>4.7056041617403524E-2</v>
          </cell>
          <cell r="AH348">
            <v>174</v>
          </cell>
          <cell r="AI348">
            <v>177</v>
          </cell>
          <cell r="AJ348">
            <v>0.22587570621468922</v>
          </cell>
          <cell r="AK348">
            <v>180</v>
          </cell>
          <cell r="AL348">
            <v>183</v>
          </cell>
          <cell r="AM348">
            <v>0.25125683060109283</v>
          </cell>
          <cell r="AN348">
            <v>208.61</v>
          </cell>
          <cell r="AO348">
            <v>234.22</v>
          </cell>
          <cell r="AP348">
            <v>259.83</v>
          </cell>
          <cell r="AQ348">
            <v>0</v>
          </cell>
          <cell r="AR348">
            <v>0</v>
          </cell>
          <cell r="AS348">
            <v>890.40000000000009</v>
          </cell>
        </row>
        <row r="349">
          <cell r="B349" t="str">
            <v>AC</v>
          </cell>
          <cell r="C349" t="str">
            <v>IMP</v>
          </cell>
          <cell r="D349" t="str">
            <v>BT</v>
          </cell>
          <cell r="E349" t="str">
            <v>P3</v>
          </cell>
          <cell r="F349">
            <v>39924</v>
          </cell>
          <cell r="G349">
            <v>41548</v>
          </cell>
          <cell r="H349" t="str">
            <v>A0PD011</v>
          </cell>
          <cell r="I349" t="str">
            <v>6KMA0PD011_N</v>
          </cell>
          <cell r="J349">
            <v>0</v>
          </cell>
          <cell r="K349" t="str">
            <v>LK-101 i-Option License Kit (Web Browser/Image Panel)</v>
          </cell>
          <cell r="L349">
            <v>53</v>
          </cell>
          <cell r="M349">
            <v>17</v>
          </cell>
          <cell r="N349">
            <v>17.68</v>
          </cell>
          <cell r="O349">
            <v>-0.17647058823529421</v>
          </cell>
          <cell r="P349">
            <v>15.027999999999999</v>
          </cell>
          <cell r="Q349">
            <v>18.02</v>
          </cell>
          <cell r="R349">
            <v>19.46</v>
          </cell>
          <cell r="S349">
            <v>34.980000000000004</v>
          </cell>
          <cell r="T349">
            <v>0.49456832475700407</v>
          </cell>
          <cell r="U349">
            <v>27.088512000000001</v>
          </cell>
          <cell r="V349">
            <v>0.34732479953125522</v>
          </cell>
          <cell r="W349">
            <v>15.027999999999999</v>
          </cell>
          <cell r="X349">
            <v>0.42961692395654649</v>
          </cell>
          <cell r="Y349">
            <v>0</v>
          </cell>
          <cell r="Z349">
            <v>0</v>
          </cell>
          <cell r="AA349">
            <v>15.027999999999999</v>
          </cell>
          <cell r="AB349">
            <v>16</v>
          </cell>
          <cell r="AC349">
            <v>17</v>
          </cell>
          <cell r="AD349">
            <v>18</v>
          </cell>
          <cell r="AE349">
            <v>18.55</v>
          </cell>
          <cell r="AF349">
            <v>0.18986522911051223</v>
          </cell>
          <cell r="AG349">
            <v>4.6900269541779026E-2</v>
          </cell>
          <cell r="AH349">
            <v>20</v>
          </cell>
          <cell r="AI349">
            <v>20</v>
          </cell>
          <cell r="AJ349">
            <v>0.24860000000000007</v>
          </cell>
          <cell r="AK349">
            <v>20.5</v>
          </cell>
          <cell r="AL349">
            <v>21</v>
          </cell>
          <cell r="AM349">
            <v>0.28438095238095246</v>
          </cell>
          <cell r="AN349">
            <v>23.58</v>
          </cell>
          <cell r="AO349">
            <v>26.16</v>
          </cell>
          <cell r="AP349">
            <v>28.74</v>
          </cell>
          <cell r="AQ349">
            <v>0</v>
          </cell>
          <cell r="AR349">
            <v>0</v>
          </cell>
          <cell r="AS349">
            <v>53</v>
          </cell>
        </row>
        <row r="350">
          <cell r="B350" t="str">
            <v>AC</v>
          </cell>
          <cell r="C350" t="str">
            <v>PMP</v>
          </cell>
          <cell r="D350" t="str">
            <v>BT</v>
          </cell>
          <cell r="E350" t="str">
            <v>P3</v>
          </cell>
          <cell r="F350">
            <v>39924</v>
          </cell>
          <cell r="G350">
            <v>41548</v>
          </cell>
          <cell r="H350" t="str">
            <v>A0PD160100</v>
          </cell>
          <cell r="I350" t="str">
            <v>3KMHA0PD160100</v>
          </cell>
          <cell r="J350">
            <v>0</v>
          </cell>
          <cell r="K350" t="str">
            <v>Stylus Pen Holder</v>
          </cell>
          <cell r="L350">
            <v>22.26</v>
          </cell>
          <cell r="M350">
            <v>2.96</v>
          </cell>
          <cell r="N350">
            <v>3.1080000000000001</v>
          </cell>
          <cell r="O350">
            <v>-0.17647058823529418</v>
          </cell>
          <cell r="P350">
            <v>2.6417999999999999</v>
          </cell>
          <cell r="Q350">
            <v>3.14</v>
          </cell>
          <cell r="R350">
            <v>3.39</v>
          </cell>
          <cell r="S350">
            <v>20.033999999999999</v>
          </cell>
          <cell r="T350">
            <v>0.84486373165618445</v>
          </cell>
          <cell r="U350">
            <v>15.514329599999998</v>
          </cell>
          <cell r="V350">
            <v>0.79966907496924644</v>
          </cell>
          <cell r="W350">
            <v>2.6417999999999999</v>
          </cell>
          <cell r="X350">
            <v>0.1318658280922432</v>
          </cell>
          <cell r="Y350">
            <v>0</v>
          </cell>
          <cell r="Z350">
            <v>0</v>
          </cell>
          <cell r="AA350">
            <v>2.6417999999999999</v>
          </cell>
          <cell r="AB350">
            <v>3</v>
          </cell>
          <cell r="AC350">
            <v>3</v>
          </cell>
          <cell r="AD350">
            <v>3</v>
          </cell>
          <cell r="AE350">
            <v>2.94</v>
          </cell>
          <cell r="AF350">
            <v>0.10142857142857144</v>
          </cell>
          <cell r="AG350">
            <v>-5.7142857142857197E-2</v>
          </cell>
          <cell r="AH350">
            <v>4</v>
          </cell>
          <cell r="AI350">
            <v>4</v>
          </cell>
          <cell r="AJ350">
            <v>0.33955000000000002</v>
          </cell>
          <cell r="AK350">
            <v>4</v>
          </cell>
          <cell r="AL350">
            <v>4</v>
          </cell>
          <cell r="AM350">
            <v>0.33955000000000002</v>
          </cell>
          <cell r="AN350">
            <v>4.38</v>
          </cell>
          <cell r="AO350">
            <v>4.76</v>
          </cell>
          <cell r="AP350">
            <v>5.14</v>
          </cell>
          <cell r="AQ350">
            <v>0</v>
          </cell>
          <cell r="AR350">
            <v>0</v>
          </cell>
          <cell r="AS350">
            <v>22.26</v>
          </cell>
        </row>
        <row r="351">
          <cell r="B351" t="str">
            <v>AC</v>
          </cell>
          <cell r="C351" t="str">
            <v>PMP</v>
          </cell>
          <cell r="D351" t="str">
            <v>BT</v>
          </cell>
          <cell r="E351" t="str">
            <v>p3</v>
          </cell>
          <cell r="F351">
            <v>39924</v>
          </cell>
          <cell r="G351">
            <v>41557</v>
          </cell>
          <cell r="H351" t="str">
            <v>A0PD160200</v>
          </cell>
          <cell r="I351" t="str">
            <v>3KMHA0PD160200</v>
          </cell>
          <cell r="J351">
            <v>0</v>
          </cell>
          <cell r="K351" t="str">
            <v>Stylus Pen</v>
          </cell>
          <cell r="L351">
            <v>22.26</v>
          </cell>
          <cell r="M351">
            <v>2.81</v>
          </cell>
          <cell r="N351">
            <v>2.9505000000000003</v>
          </cell>
          <cell r="O351">
            <v>-0.17647058823529416</v>
          </cell>
          <cell r="P351">
            <v>2.5079250000000002</v>
          </cell>
          <cell r="Q351">
            <v>2.98</v>
          </cell>
          <cell r="R351">
            <v>3.22</v>
          </cell>
          <cell r="S351">
            <v>21.094000000000001</v>
          </cell>
          <cell r="T351">
            <v>0.86012610220915897</v>
          </cell>
          <cell r="U351">
            <v>16.3351936</v>
          </cell>
          <cell r="V351">
            <v>0.81937771462959585</v>
          </cell>
          <cell r="W351">
            <v>2.5079250000000002</v>
          </cell>
          <cell r="X351">
            <v>0.11889281312221485</v>
          </cell>
          <cell r="Y351">
            <v>0</v>
          </cell>
          <cell r="Z351">
            <v>0</v>
          </cell>
          <cell r="AA351">
            <v>2.5079250000000002</v>
          </cell>
          <cell r="AB351">
            <v>3</v>
          </cell>
          <cell r="AC351">
            <v>3</v>
          </cell>
          <cell r="AD351">
            <v>3</v>
          </cell>
          <cell r="AE351">
            <v>2.79</v>
          </cell>
          <cell r="AF351">
            <v>0.10110215053763436</v>
          </cell>
          <cell r="AG351">
            <v>-5.7526881720430217E-2</v>
          </cell>
          <cell r="AH351">
            <v>3</v>
          </cell>
          <cell r="AI351">
            <v>3</v>
          </cell>
          <cell r="AJ351">
            <v>0.16402499999999995</v>
          </cell>
          <cell r="AK351">
            <v>3</v>
          </cell>
          <cell r="AL351">
            <v>3</v>
          </cell>
          <cell r="AM351">
            <v>0.16402499999999995</v>
          </cell>
          <cell r="AN351">
            <v>3.56</v>
          </cell>
          <cell r="AO351">
            <v>4.12</v>
          </cell>
          <cell r="AP351">
            <v>4.68</v>
          </cell>
          <cell r="AQ351">
            <v>0</v>
          </cell>
          <cell r="AR351">
            <v>0</v>
          </cell>
          <cell r="AS351">
            <v>22.26</v>
          </cell>
        </row>
        <row r="352">
          <cell r="B352" t="str">
            <v>AC</v>
          </cell>
          <cell r="C352" t="str">
            <v>IMP</v>
          </cell>
          <cell r="D352" t="str">
            <v>BT</v>
          </cell>
          <cell r="E352" t="str">
            <v>p3</v>
          </cell>
          <cell r="F352">
            <v>40056</v>
          </cell>
          <cell r="G352">
            <v>41081</v>
          </cell>
          <cell r="H352" t="str">
            <v>A128WY1</v>
          </cell>
          <cell r="I352" t="str">
            <v>3KMHOC509</v>
          </cell>
          <cell r="J352">
            <v>0</v>
          </cell>
          <cell r="K352" t="str">
            <v xml:space="preserve">OC-509 Original Cover </v>
          </cell>
          <cell r="L352">
            <v>94.34</v>
          </cell>
          <cell r="M352">
            <v>29</v>
          </cell>
          <cell r="N352">
            <v>30.16</v>
          </cell>
          <cell r="O352">
            <v>-0.17647058823529416</v>
          </cell>
          <cell r="P352">
            <v>25.635999999999999</v>
          </cell>
          <cell r="Q352">
            <v>30.74</v>
          </cell>
          <cell r="R352">
            <v>33.200000000000003</v>
          </cell>
          <cell r="S352">
            <v>48.654000000000003</v>
          </cell>
          <cell r="T352">
            <v>0.38011263205491846</v>
          </cell>
          <cell r="U352">
            <v>37.677657600000003</v>
          </cell>
          <cell r="V352">
            <v>0.19952560957504967</v>
          </cell>
          <cell r="W352">
            <v>25.635999999999999</v>
          </cell>
          <cell r="X352">
            <v>0.52690426275331925</v>
          </cell>
          <cell r="Y352">
            <v>0</v>
          </cell>
          <cell r="Z352">
            <v>0</v>
          </cell>
          <cell r="AA352">
            <v>25.635999999999999</v>
          </cell>
          <cell r="AB352">
            <v>26</v>
          </cell>
          <cell r="AC352">
            <v>29</v>
          </cell>
          <cell r="AD352">
            <v>31</v>
          </cell>
          <cell r="AE352">
            <v>31.65</v>
          </cell>
          <cell r="AF352">
            <v>0.19001579778830963</v>
          </cell>
          <cell r="AG352">
            <v>4.7077409162717174E-2</v>
          </cell>
          <cell r="AH352">
            <v>33</v>
          </cell>
          <cell r="AI352">
            <v>34</v>
          </cell>
          <cell r="AJ352">
            <v>0.24600000000000002</v>
          </cell>
          <cell r="AK352">
            <v>34.5</v>
          </cell>
          <cell r="AL352">
            <v>35</v>
          </cell>
          <cell r="AM352">
            <v>0.26754285714285714</v>
          </cell>
          <cell r="AN352">
            <v>39.6</v>
          </cell>
          <cell r="AO352">
            <v>44.2</v>
          </cell>
          <cell r="AP352">
            <v>48.8</v>
          </cell>
          <cell r="AQ352">
            <v>0</v>
          </cell>
          <cell r="AR352">
            <v>0</v>
          </cell>
          <cell r="AS352">
            <v>94.34</v>
          </cell>
        </row>
        <row r="353">
          <cell r="B353" t="str">
            <v>SP</v>
          </cell>
          <cell r="C353" t="str">
            <v>IMP</v>
          </cell>
          <cell r="D353" t="str">
            <v>BT</v>
          </cell>
          <cell r="E353" t="str">
            <v>08</v>
          </cell>
          <cell r="F353">
            <v>39990</v>
          </cell>
          <cell r="G353">
            <v>40001</v>
          </cell>
          <cell r="H353" t="str">
            <v>020V</v>
          </cell>
          <cell r="I353" t="str">
            <v>3KMHOC509</v>
          </cell>
          <cell r="J353">
            <v>0</v>
          </cell>
          <cell r="K353" t="str">
            <v>Toner (Black) 30K Yield</v>
          </cell>
          <cell r="L353">
            <v>55</v>
          </cell>
          <cell r="M353">
            <v>15.66</v>
          </cell>
          <cell r="N353">
            <v>16.2864</v>
          </cell>
          <cell r="O353">
            <v>0.38309090909090915</v>
          </cell>
          <cell r="P353">
            <v>579.6</v>
          </cell>
          <cell r="Q353">
            <v>514.1</v>
          </cell>
          <cell r="R353">
            <v>580.92999999999995</v>
          </cell>
          <cell r="S353">
            <v>33</v>
          </cell>
          <cell r="T353">
            <v>0.5064727272727273</v>
          </cell>
          <cell r="U353">
            <v>561.05279999999993</v>
          </cell>
          <cell r="V353">
            <v>0.10097587963200595</v>
          </cell>
          <cell r="W353">
            <v>26.400000000000002</v>
          </cell>
          <cell r="X353">
            <v>0.8</v>
          </cell>
          <cell r="Y353" t="str">
            <v>Act freight</v>
          </cell>
          <cell r="Z353">
            <v>0</v>
          </cell>
          <cell r="AA353">
            <v>26.400000000000002</v>
          </cell>
          <cell r="AB353">
            <v>38</v>
          </cell>
          <cell r="AC353">
            <v>44</v>
          </cell>
          <cell r="AD353">
            <v>49</v>
          </cell>
          <cell r="AE353">
            <v>52.8</v>
          </cell>
          <cell r="AF353">
            <v>0.49999999999999994</v>
          </cell>
          <cell r="AG353">
            <v>0.69154545454545457</v>
          </cell>
          <cell r="AH353">
            <v>54</v>
          </cell>
          <cell r="AI353">
            <v>54</v>
          </cell>
          <cell r="AJ353">
            <v>0.51111111111111107</v>
          </cell>
          <cell r="AK353">
            <v>54.5</v>
          </cell>
          <cell r="AL353">
            <v>55</v>
          </cell>
          <cell r="AM353">
            <v>0.51999999999999991</v>
          </cell>
          <cell r="AN353">
            <v>55</v>
          </cell>
          <cell r="AO353">
            <v>55</v>
          </cell>
          <cell r="AP353">
            <v>55</v>
          </cell>
          <cell r="AQ353">
            <v>0</v>
          </cell>
          <cell r="AR353">
            <v>0</v>
          </cell>
          <cell r="AS353">
            <v>55</v>
          </cell>
        </row>
        <row r="354">
          <cell r="B354" t="str">
            <v>SP</v>
          </cell>
          <cell r="C354" t="str">
            <v>IMP</v>
          </cell>
          <cell r="D354" t="str">
            <v>BT</v>
          </cell>
          <cell r="E354" t="str">
            <v>08</v>
          </cell>
          <cell r="F354">
            <v>39990</v>
          </cell>
          <cell r="G354">
            <v>40001</v>
          </cell>
          <cell r="H354" t="str">
            <v>020W</v>
          </cell>
          <cell r="I354">
            <v>0</v>
          </cell>
          <cell r="J354">
            <v>0</v>
          </cell>
          <cell r="K354" t="str">
            <v>Toner (Yellow) 20K Yield</v>
          </cell>
          <cell r="L354">
            <v>98</v>
          </cell>
          <cell r="M354">
            <v>26</v>
          </cell>
          <cell r="N354">
            <v>27.04</v>
          </cell>
          <cell r="O354">
            <v>0.42711864406779665</v>
          </cell>
          <cell r="P354">
            <v>590.79999999999995</v>
          </cell>
          <cell r="Q354">
            <v>470.64</v>
          </cell>
          <cell r="R354">
            <v>531.82000000000005</v>
          </cell>
          <cell r="S354">
            <v>59</v>
          </cell>
          <cell r="T354">
            <v>0.5416949152542373</v>
          </cell>
          <cell r="U354">
            <v>571.89440000000002</v>
          </cell>
          <cell r="V354">
            <v>0.19257821024300995</v>
          </cell>
          <cell r="W354">
            <v>47.2</v>
          </cell>
          <cell r="X354">
            <v>0.8</v>
          </cell>
          <cell r="Y354" t="str">
            <v>Act freight</v>
          </cell>
          <cell r="Z354">
            <v>0</v>
          </cell>
          <cell r="AA354">
            <v>47.2</v>
          </cell>
          <cell r="AB354">
            <v>68</v>
          </cell>
          <cell r="AC354">
            <v>79</v>
          </cell>
          <cell r="AD354">
            <v>87</v>
          </cell>
          <cell r="AE354">
            <v>94.4</v>
          </cell>
          <cell r="AF354">
            <v>0.5</v>
          </cell>
          <cell r="AG354">
            <v>0.71355932203389838</v>
          </cell>
          <cell r="AH354">
            <v>96</v>
          </cell>
          <cell r="AI354">
            <v>97</v>
          </cell>
          <cell r="AJ354">
            <v>0.51340206185567006</v>
          </cell>
          <cell r="AK354">
            <v>97.5</v>
          </cell>
          <cell r="AL354">
            <v>98</v>
          </cell>
          <cell r="AM354">
            <v>0.51836734693877551</v>
          </cell>
          <cell r="AN354">
            <v>98</v>
          </cell>
          <cell r="AO354">
            <v>98</v>
          </cell>
          <cell r="AP354">
            <v>98</v>
          </cell>
          <cell r="AQ354">
            <v>0</v>
          </cell>
          <cell r="AR354">
            <v>0</v>
          </cell>
          <cell r="AS354">
            <v>98</v>
          </cell>
        </row>
        <row r="355">
          <cell r="B355" t="str">
            <v>SP</v>
          </cell>
          <cell r="C355" t="str">
            <v>IMP</v>
          </cell>
          <cell r="D355" t="str">
            <v>BT</v>
          </cell>
          <cell r="E355" t="str">
            <v>08</v>
          </cell>
          <cell r="F355">
            <v>39990</v>
          </cell>
          <cell r="G355">
            <v>40001</v>
          </cell>
          <cell r="H355" t="str">
            <v>020X</v>
          </cell>
          <cell r="I355">
            <v>0</v>
          </cell>
          <cell r="J355">
            <v>0</v>
          </cell>
          <cell r="K355" t="str">
            <v>Toner (Magenta) 20K Yield</v>
          </cell>
          <cell r="L355">
            <v>98</v>
          </cell>
          <cell r="M355">
            <v>26</v>
          </cell>
          <cell r="N355">
            <v>27.04</v>
          </cell>
          <cell r="O355">
            <v>0.42711864406779665</v>
          </cell>
          <cell r="P355">
            <v>579.6</v>
          </cell>
          <cell r="Q355">
            <v>460.04</v>
          </cell>
          <cell r="R355">
            <v>519.85</v>
          </cell>
          <cell r="S355">
            <v>59</v>
          </cell>
          <cell r="T355">
            <v>0.5416949152542373</v>
          </cell>
          <cell r="U355">
            <v>561.05279999999993</v>
          </cell>
          <cell r="V355">
            <v>0.19551243661915588</v>
          </cell>
          <cell r="W355">
            <v>47.2</v>
          </cell>
          <cell r="X355">
            <v>0.8</v>
          </cell>
          <cell r="Y355" t="str">
            <v>Act freight</v>
          </cell>
          <cell r="Z355">
            <v>0</v>
          </cell>
          <cell r="AA355">
            <v>47.2</v>
          </cell>
          <cell r="AB355">
            <v>68</v>
          </cell>
          <cell r="AC355">
            <v>79</v>
          </cell>
          <cell r="AD355">
            <v>87</v>
          </cell>
          <cell r="AE355">
            <v>94.4</v>
          </cell>
          <cell r="AF355">
            <v>0.5</v>
          </cell>
          <cell r="AG355">
            <v>0.71355932203389838</v>
          </cell>
          <cell r="AH355">
            <v>96</v>
          </cell>
          <cell r="AI355">
            <v>97</v>
          </cell>
          <cell r="AJ355">
            <v>0.51340206185567006</v>
          </cell>
          <cell r="AK355">
            <v>97.5</v>
          </cell>
          <cell r="AL355">
            <v>98</v>
          </cell>
          <cell r="AM355">
            <v>0.51836734693877551</v>
          </cell>
          <cell r="AN355">
            <v>98</v>
          </cell>
          <cell r="AO355">
            <v>98</v>
          </cell>
          <cell r="AP355">
            <v>98</v>
          </cell>
          <cell r="AQ355">
            <v>0</v>
          </cell>
          <cell r="AR355">
            <v>0</v>
          </cell>
          <cell r="AS355">
            <v>98</v>
          </cell>
        </row>
        <row r="356">
          <cell r="B356" t="str">
            <v>SP</v>
          </cell>
          <cell r="C356" t="str">
            <v>IMP</v>
          </cell>
          <cell r="D356" t="str">
            <v>BT</v>
          </cell>
          <cell r="E356" t="str">
            <v>08</v>
          </cell>
          <cell r="F356">
            <v>39990</v>
          </cell>
          <cell r="G356">
            <v>40001</v>
          </cell>
          <cell r="H356" t="str">
            <v>020Y</v>
          </cell>
          <cell r="I356">
            <v>0</v>
          </cell>
          <cell r="J356">
            <v>0</v>
          </cell>
          <cell r="K356" t="str">
            <v>Toner (Cyan) 20K Yield</v>
          </cell>
          <cell r="L356">
            <v>98</v>
          </cell>
          <cell r="M356">
            <v>26</v>
          </cell>
          <cell r="N356">
            <v>27.04</v>
          </cell>
          <cell r="O356">
            <v>0.42711864406779665</v>
          </cell>
          <cell r="P356">
            <v>81.328000000000003</v>
          </cell>
          <cell r="Q356">
            <v>97.52</v>
          </cell>
          <cell r="R356">
            <v>110.2</v>
          </cell>
          <cell r="S356">
            <v>59</v>
          </cell>
          <cell r="T356">
            <v>0.5416949152542373</v>
          </cell>
          <cell r="U356">
            <v>103.88799999999999</v>
          </cell>
          <cell r="V356">
            <v>7.9008162636685517E-2</v>
          </cell>
          <cell r="W356">
            <v>47.2</v>
          </cell>
          <cell r="X356">
            <v>0.8</v>
          </cell>
          <cell r="Y356" t="str">
            <v>Act freight</v>
          </cell>
          <cell r="Z356">
            <v>0</v>
          </cell>
          <cell r="AA356">
            <v>47.2</v>
          </cell>
          <cell r="AB356">
            <v>68</v>
          </cell>
          <cell r="AC356">
            <v>79</v>
          </cell>
          <cell r="AD356">
            <v>87</v>
          </cell>
          <cell r="AE356">
            <v>94.4</v>
          </cell>
          <cell r="AF356">
            <v>0.5</v>
          </cell>
          <cell r="AG356">
            <v>0.71355932203389838</v>
          </cell>
          <cell r="AH356">
            <v>96</v>
          </cell>
          <cell r="AI356">
            <v>97</v>
          </cell>
          <cell r="AJ356">
            <v>0.51340206185567006</v>
          </cell>
          <cell r="AK356">
            <v>97.5</v>
          </cell>
          <cell r="AL356">
            <v>98</v>
          </cell>
          <cell r="AM356">
            <v>0.51836734693877551</v>
          </cell>
          <cell r="AN356">
            <v>98</v>
          </cell>
          <cell r="AO356">
            <v>98</v>
          </cell>
          <cell r="AP356">
            <v>98</v>
          </cell>
          <cell r="AQ356">
            <v>0</v>
          </cell>
          <cell r="AR356">
            <v>0</v>
          </cell>
          <cell r="AS356">
            <v>98</v>
          </cell>
        </row>
        <row r="357">
          <cell r="B357" t="str">
            <v>SP</v>
          </cell>
          <cell r="C357" t="str">
            <v>IMP</v>
          </cell>
          <cell r="D357" t="str">
            <v>BT</v>
          </cell>
          <cell r="E357" t="str">
            <v>08</v>
          </cell>
          <cell r="F357">
            <v>39924</v>
          </cell>
          <cell r="G357">
            <v>39924</v>
          </cell>
          <cell r="H357" t="str">
            <v>022B</v>
          </cell>
          <cell r="I357" t="str">
            <v>SDKM022B</v>
          </cell>
          <cell r="J357">
            <v>0</v>
          </cell>
          <cell r="K357" t="str">
            <v>DV-910 Developer (920/950:1,000K)</v>
          </cell>
          <cell r="L357">
            <v>440</v>
          </cell>
          <cell r="M357">
            <v>100</v>
          </cell>
          <cell r="N357">
            <v>104</v>
          </cell>
          <cell r="O357">
            <v>0.31034482758620696</v>
          </cell>
          <cell r="P357">
            <v>150.80000000000001</v>
          </cell>
          <cell r="Q357">
            <v>106</v>
          </cell>
          <cell r="R357">
            <v>114.48</v>
          </cell>
          <cell r="S357">
            <v>188.5</v>
          </cell>
          <cell r="T357">
            <v>0.44827586206896552</v>
          </cell>
          <cell r="U357">
            <v>1189.63328</v>
          </cell>
          <cell r="V357">
            <v>0.65206084348951632</v>
          </cell>
          <cell r="W357">
            <v>150.80000000000001</v>
          </cell>
          <cell r="X357">
            <v>0.8</v>
          </cell>
          <cell r="Y357" t="str">
            <v>Act freight</v>
          </cell>
          <cell r="Z357">
            <v>0</v>
          </cell>
          <cell r="AA357">
            <v>150.80000000000001</v>
          </cell>
          <cell r="AB357">
            <v>216</v>
          </cell>
          <cell r="AC357">
            <v>252</v>
          </cell>
          <cell r="AD357">
            <v>277</v>
          </cell>
          <cell r="AE357">
            <v>301.60000000000002</v>
          </cell>
          <cell r="AF357">
            <v>0.5</v>
          </cell>
          <cell r="AG357">
            <v>0.65517241379310343</v>
          </cell>
          <cell r="AH357">
            <v>337</v>
          </cell>
          <cell r="AI357">
            <v>371</v>
          </cell>
          <cell r="AJ357">
            <v>0.59353099730458214</v>
          </cell>
          <cell r="AK357">
            <v>405.5</v>
          </cell>
          <cell r="AL357">
            <v>440</v>
          </cell>
          <cell r="AM357">
            <v>0.65727272727272723</v>
          </cell>
          <cell r="AN357">
            <v>440</v>
          </cell>
          <cell r="AO357">
            <v>440</v>
          </cell>
          <cell r="AP357">
            <v>440</v>
          </cell>
          <cell r="AQ357">
            <v>0</v>
          </cell>
          <cell r="AR357">
            <v>0</v>
          </cell>
          <cell r="AS357">
            <v>440</v>
          </cell>
        </row>
        <row r="358">
          <cell r="B358" t="str">
            <v>SP</v>
          </cell>
          <cell r="C358" t="str">
            <v>IMP</v>
          </cell>
          <cell r="D358" t="str">
            <v>BT</v>
          </cell>
          <cell r="E358" t="str">
            <v>08</v>
          </cell>
          <cell r="F358">
            <v>39924</v>
          </cell>
          <cell r="G358">
            <v>39924</v>
          </cell>
          <cell r="H358" t="str">
            <v>022H</v>
          </cell>
          <cell r="I358" t="str">
            <v>022H</v>
          </cell>
          <cell r="J358">
            <v>0</v>
          </cell>
          <cell r="K358" t="str">
            <v>DR-910 Drum (920/950:1,000K)</v>
          </cell>
          <cell r="L358">
            <v>800</v>
          </cell>
          <cell r="M358">
            <v>120</v>
          </cell>
          <cell r="N358">
            <v>124.80000000000001</v>
          </cell>
          <cell r="O358">
            <v>0.55236728837876614</v>
          </cell>
          <cell r="P358">
            <v>278.8</v>
          </cell>
          <cell r="Q358">
            <v>127.2</v>
          </cell>
          <cell r="R358">
            <v>137.38</v>
          </cell>
          <cell r="S358">
            <v>348.5</v>
          </cell>
          <cell r="T358">
            <v>0.64189383070301287</v>
          </cell>
          <cell r="U358">
            <v>339.88415999999995</v>
          </cell>
          <cell r="V358">
            <v>0.12487831148118218</v>
          </cell>
          <cell r="W358">
            <v>278.8</v>
          </cell>
          <cell r="X358">
            <v>0.8</v>
          </cell>
          <cell r="Y358" t="str">
            <v>Act freight</v>
          </cell>
          <cell r="Z358">
            <v>0</v>
          </cell>
          <cell r="AA358">
            <v>278.8</v>
          </cell>
          <cell r="AB358">
            <v>399</v>
          </cell>
          <cell r="AC358">
            <v>465</v>
          </cell>
          <cell r="AD358">
            <v>512</v>
          </cell>
          <cell r="AE358">
            <v>557.6</v>
          </cell>
          <cell r="AF358">
            <v>0.5</v>
          </cell>
          <cell r="AG358">
            <v>0.77618364418938302</v>
          </cell>
          <cell r="AH358">
            <v>619</v>
          </cell>
          <cell r="AI358">
            <v>679</v>
          </cell>
          <cell r="AJ358">
            <v>0.58939617083946982</v>
          </cell>
          <cell r="AK358">
            <v>739.5</v>
          </cell>
          <cell r="AL358">
            <v>800</v>
          </cell>
          <cell r="AM358">
            <v>0.65150000000000008</v>
          </cell>
          <cell r="AN358">
            <v>800</v>
          </cell>
          <cell r="AO358">
            <v>800</v>
          </cell>
          <cell r="AP358">
            <v>800</v>
          </cell>
          <cell r="AQ358">
            <v>0</v>
          </cell>
          <cell r="AR358">
            <v>0</v>
          </cell>
          <cell r="AS358">
            <v>800</v>
          </cell>
        </row>
        <row r="359">
          <cell r="B359" t="str">
            <v>SPC</v>
          </cell>
          <cell r="C359" t="str">
            <v>IMP</v>
          </cell>
          <cell r="D359" t="str">
            <v>BT</v>
          </cell>
          <cell r="E359" t="str">
            <v>08</v>
          </cell>
          <cell r="F359">
            <v>39924</v>
          </cell>
          <cell r="G359">
            <v>39924</v>
          </cell>
          <cell r="H359" t="str">
            <v>022J</v>
          </cell>
          <cell r="I359" t="str">
            <v>STKM022J</v>
          </cell>
          <cell r="J359">
            <v>0</v>
          </cell>
          <cell r="K359" t="str">
            <v>TN-910 Toner (920:66K)</v>
          </cell>
          <cell r="L359">
            <v>98</v>
          </cell>
          <cell r="M359">
            <v>30</v>
          </cell>
          <cell r="N359">
            <v>31.200000000000003</v>
          </cell>
          <cell r="O359">
            <v>0.22496025437201903</v>
          </cell>
          <cell r="P359">
            <v>40.256</v>
          </cell>
          <cell r="Q359">
            <v>31.8</v>
          </cell>
          <cell r="R359">
            <v>34.340000000000003</v>
          </cell>
          <cell r="S359">
            <v>50.32</v>
          </cell>
          <cell r="T359">
            <v>0.37996820349761523</v>
          </cell>
          <cell r="U359">
            <v>115.92767999999998</v>
          </cell>
          <cell r="V359">
            <v>0.12980230433318404</v>
          </cell>
          <cell r="W359">
            <v>40.256</v>
          </cell>
          <cell r="X359">
            <v>0.8</v>
          </cell>
          <cell r="Y359" t="str">
            <v>Act freight</v>
          </cell>
          <cell r="Z359">
            <v>0</v>
          </cell>
          <cell r="AA359">
            <v>40.256</v>
          </cell>
          <cell r="AB359">
            <v>48</v>
          </cell>
          <cell r="AC359">
            <v>51</v>
          </cell>
          <cell r="AD359">
            <v>61</v>
          </cell>
          <cell r="AE359">
            <v>70.62</v>
          </cell>
          <cell r="AF359">
            <v>0.42996318323421129</v>
          </cell>
          <cell r="AG359">
            <v>0.5581988105352591</v>
          </cell>
          <cell r="AH359">
            <v>78</v>
          </cell>
          <cell r="AI359">
            <v>85</v>
          </cell>
          <cell r="AJ359">
            <v>0.52639999999999998</v>
          </cell>
          <cell r="AK359">
            <v>91.5</v>
          </cell>
          <cell r="AL359">
            <v>98</v>
          </cell>
          <cell r="AM359">
            <v>0.58922448979591835</v>
          </cell>
          <cell r="AN359">
            <v>98</v>
          </cell>
          <cell r="AO359">
            <v>98</v>
          </cell>
          <cell r="AP359">
            <v>98</v>
          </cell>
          <cell r="AQ359">
            <v>0</v>
          </cell>
          <cell r="AR359">
            <v>0</v>
          </cell>
          <cell r="AS359">
            <v>98</v>
          </cell>
        </row>
        <row r="360">
          <cell r="B360" t="str">
            <v>SPC</v>
          </cell>
          <cell r="C360" t="str">
            <v>IMP</v>
          </cell>
          <cell r="D360" t="str">
            <v>BT</v>
          </cell>
          <cell r="E360" t="str">
            <v>08</v>
          </cell>
          <cell r="F360">
            <v>39924</v>
          </cell>
          <cell r="G360">
            <v>39924</v>
          </cell>
          <cell r="H360" t="str">
            <v>024E</v>
          </cell>
          <cell r="I360" t="str">
            <v>STKM024E_</v>
          </cell>
          <cell r="J360">
            <v>0</v>
          </cell>
          <cell r="K360" t="str">
            <v>TN-511 Toner (32.2K)</v>
          </cell>
          <cell r="L360">
            <v>115</v>
          </cell>
          <cell r="M360">
            <v>24</v>
          </cell>
          <cell r="N360">
            <v>24.96</v>
          </cell>
          <cell r="O360">
            <v>0.41132075471698121</v>
          </cell>
          <cell r="P360">
            <v>42.400000000000006</v>
          </cell>
          <cell r="Q360">
            <v>25.44</v>
          </cell>
          <cell r="R360">
            <v>27.48</v>
          </cell>
          <cell r="S360">
            <v>53</v>
          </cell>
          <cell r="T360">
            <v>0.52905660377358488</v>
          </cell>
          <cell r="U360">
            <v>1189.63328</v>
          </cell>
          <cell r="V360">
            <v>0.19746697066174879</v>
          </cell>
          <cell r="W360">
            <v>42.400000000000006</v>
          </cell>
          <cell r="X360">
            <v>0.80000000000000016</v>
          </cell>
          <cell r="Y360" t="str">
            <v>Act freight</v>
          </cell>
          <cell r="Z360">
            <v>0</v>
          </cell>
          <cell r="AA360">
            <v>42.400000000000006</v>
          </cell>
          <cell r="AB360">
            <v>50</v>
          </cell>
          <cell r="AC360">
            <v>53</v>
          </cell>
          <cell r="AD360">
            <v>64</v>
          </cell>
          <cell r="AE360">
            <v>74.39</v>
          </cell>
          <cell r="AF360">
            <v>0.43003091813415772</v>
          </cell>
          <cell r="AG360">
            <v>0.66447103105256078</v>
          </cell>
          <cell r="AH360">
            <v>85</v>
          </cell>
          <cell r="AI360">
            <v>95</v>
          </cell>
          <cell r="AJ360">
            <v>0.55368421052631578</v>
          </cell>
          <cell r="AK360">
            <v>105</v>
          </cell>
          <cell r="AL360">
            <v>115</v>
          </cell>
          <cell r="AM360">
            <v>0.63130434782608691</v>
          </cell>
          <cell r="AN360">
            <v>115</v>
          </cell>
          <cell r="AO360">
            <v>115</v>
          </cell>
          <cell r="AP360">
            <v>115</v>
          </cell>
          <cell r="AQ360">
            <v>0</v>
          </cell>
          <cell r="AR360">
            <v>0</v>
          </cell>
          <cell r="AS360">
            <v>115</v>
          </cell>
        </row>
        <row r="361">
          <cell r="B361" t="str">
            <v>SP</v>
          </cell>
          <cell r="C361" t="str">
            <v>IMP</v>
          </cell>
          <cell r="D361" t="str">
            <v>BT</v>
          </cell>
          <cell r="E361" t="str">
            <v>08</v>
          </cell>
          <cell r="F361">
            <v>39924</v>
          </cell>
          <cell r="G361">
            <v>39924</v>
          </cell>
          <cell r="H361" t="str">
            <v>024G</v>
          </cell>
          <cell r="I361" t="str">
            <v>SDKM024G</v>
          </cell>
          <cell r="J361">
            <v>0</v>
          </cell>
          <cell r="K361" t="str">
            <v>DV-511 Developer (250K/225K)</v>
          </cell>
          <cell r="L361">
            <v>218</v>
          </cell>
          <cell r="M361">
            <v>39</v>
          </cell>
          <cell r="N361">
            <v>40.56</v>
          </cell>
          <cell r="O361">
            <v>0.43666666666666665</v>
          </cell>
          <cell r="P361">
            <v>72</v>
          </cell>
          <cell r="Q361">
            <v>41.34</v>
          </cell>
          <cell r="R361">
            <v>44.65</v>
          </cell>
          <cell r="S361">
            <v>90</v>
          </cell>
          <cell r="T361">
            <v>0.54933333333333334</v>
          </cell>
          <cell r="U361">
            <v>686.19583999999998</v>
          </cell>
          <cell r="V361">
            <v>7.2451386472992846E-2</v>
          </cell>
          <cell r="W361">
            <v>72</v>
          </cell>
          <cell r="X361">
            <v>0.8</v>
          </cell>
          <cell r="Y361" t="str">
            <v>Act freight</v>
          </cell>
          <cell r="Z361">
            <v>0</v>
          </cell>
          <cell r="AA361">
            <v>72</v>
          </cell>
          <cell r="AB361">
            <v>103</v>
          </cell>
          <cell r="AC361">
            <v>120</v>
          </cell>
          <cell r="AD361">
            <v>132</v>
          </cell>
          <cell r="AE361">
            <v>144</v>
          </cell>
          <cell r="AF361">
            <v>0.5</v>
          </cell>
          <cell r="AG361">
            <v>0.71833333333333327</v>
          </cell>
          <cell r="AH361">
            <v>163</v>
          </cell>
          <cell r="AI361">
            <v>181</v>
          </cell>
          <cell r="AJ361">
            <v>0.60220994475138123</v>
          </cell>
          <cell r="AK361">
            <v>199.5</v>
          </cell>
          <cell r="AL361">
            <v>218</v>
          </cell>
          <cell r="AM361">
            <v>0.66972477064220182</v>
          </cell>
          <cell r="AN361">
            <v>218</v>
          </cell>
          <cell r="AO361">
            <v>218</v>
          </cell>
          <cell r="AP361">
            <v>218</v>
          </cell>
          <cell r="AQ361">
            <v>0</v>
          </cell>
          <cell r="AR361">
            <v>0</v>
          </cell>
          <cell r="AS361">
            <v>218</v>
          </cell>
        </row>
        <row r="362">
          <cell r="B362" t="str">
            <v>SP</v>
          </cell>
          <cell r="C362" t="str">
            <v>IMP</v>
          </cell>
          <cell r="D362" t="str">
            <v>BT</v>
          </cell>
          <cell r="E362" t="str">
            <v>08</v>
          </cell>
          <cell r="F362">
            <v>39924</v>
          </cell>
          <cell r="G362">
            <v>39924</v>
          </cell>
          <cell r="H362" t="str">
            <v>024K</v>
          </cell>
          <cell r="I362" t="str">
            <v>024K</v>
          </cell>
          <cell r="J362">
            <v>0</v>
          </cell>
          <cell r="K362" t="str">
            <v>DR-510 Drum (250K/225K)</v>
          </cell>
          <cell r="L362">
            <v>272</v>
          </cell>
          <cell r="M362">
            <v>83</v>
          </cell>
          <cell r="N362">
            <v>86.320000000000007</v>
          </cell>
          <cell r="O362">
            <v>9.2592592592590612E-4</v>
          </cell>
          <cell r="P362">
            <v>86.4</v>
          </cell>
          <cell r="Q362">
            <v>87.98</v>
          </cell>
          <cell r="R362">
            <v>95.02</v>
          </cell>
          <cell r="S362">
            <v>108</v>
          </cell>
          <cell r="T362">
            <v>0.20074074074074066</v>
          </cell>
          <cell r="U362">
            <v>2148.2630399999998</v>
          </cell>
          <cell r="V362">
            <v>0.13343945069222049</v>
          </cell>
          <cell r="W362">
            <v>86.4</v>
          </cell>
          <cell r="X362">
            <v>0.8</v>
          </cell>
          <cell r="Y362" t="str">
            <v>Act freight</v>
          </cell>
          <cell r="Z362">
            <v>0</v>
          </cell>
          <cell r="AA362">
            <v>86.4</v>
          </cell>
          <cell r="AB362">
            <v>124</v>
          </cell>
          <cell r="AC362">
            <v>144</v>
          </cell>
          <cell r="AD362">
            <v>159</v>
          </cell>
          <cell r="AE362">
            <v>172.8</v>
          </cell>
          <cell r="AF362">
            <v>0.5</v>
          </cell>
          <cell r="AG362">
            <v>0.500462962962963</v>
          </cell>
          <cell r="AH362">
            <v>198</v>
          </cell>
          <cell r="AI362">
            <v>223</v>
          </cell>
          <cell r="AJ362">
            <v>0.61255605381165912</v>
          </cell>
          <cell r="AK362">
            <v>247.5</v>
          </cell>
          <cell r="AL362">
            <v>272</v>
          </cell>
          <cell r="AM362">
            <v>0.68235294117647061</v>
          </cell>
          <cell r="AN362">
            <v>272</v>
          </cell>
          <cell r="AO362">
            <v>272</v>
          </cell>
          <cell r="AP362">
            <v>272</v>
          </cell>
          <cell r="AQ362">
            <v>0</v>
          </cell>
          <cell r="AR362">
            <v>0</v>
          </cell>
          <cell r="AS362">
            <v>272</v>
          </cell>
        </row>
        <row r="363">
          <cell r="B363" t="str">
            <v>SPC</v>
          </cell>
          <cell r="C363" t="str">
            <v>IMP</v>
          </cell>
          <cell r="D363" t="str">
            <v>BT</v>
          </cell>
          <cell r="E363" t="str">
            <v>08</v>
          </cell>
          <cell r="F363">
            <v>39924</v>
          </cell>
          <cell r="G363">
            <v>39924</v>
          </cell>
          <cell r="H363" t="str">
            <v>02UJ</v>
          </cell>
          <cell r="I363" t="str">
            <v>STKM02UJ</v>
          </cell>
          <cell r="J363">
            <v>0</v>
          </cell>
          <cell r="K363" t="str">
            <v>TN-010 Toner (1050:88K)</v>
          </cell>
          <cell r="L363">
            <v>122</v>
          </cell>
          <cell r="M363">
            <v>35</v>
          </cell>
          <cell r="N363">
            <v>36.4</v>
          </cell>
          <cell r="O363">
            <v>0.26100373558551243</v>
          </cell>
          <cell r="P363">
            <v>49.256</v>
          </cell>
          <cell r="Q363">
            <v>37.1</v>
          </cell>
          <cell r="R363">
            <v>40.07</v>
          </cell>
          <cell r="S363">
            <v>61.57</v>
          </cell>
          <cell r="T363">
            <v>0.40880298846840996</v>
          </cell>
          <cell r="U363">
            <v>0</v>
          </cell>
          <cell r="V363">
            <v>0</v>
          </cell>
          <cell r="W363">
            <v>49.256</v>
          </cell>
          <cell r="X363">
            <v>0.8</v>
          </cell>
          <cell r="Y363" t="str">
            <v>Act freight</v>
          </cell>
          <cell r="Z363">
            <v>0</v>
          </cell>
          <cell r="AA363">
            <v>49.256</v>
          </cell>
          <cell r="AB363">
            <v>58</v>
          </cell>
          <cell r="AC363">
            <v>62</v>
          </cell>
          <cell r="AD363">
            <v>75</v>
          </cell>
          <cell r="AE363">
            <v>86.41</v>
          </cell>
          <cell r="AF363">
            <v>0.42997338271033442</v>
          </cell>
          <cell r="AG363">
            <v>0.5787524592061104</v>
          </cell>
          <cell r="AH363">
            <v>96</v>
          </cell>
          <cell r="AI363">
            <v>105</v>
          </cell>
          <cell r="AJ363">
            <v>0.53089523809523809</v>
          </cell>
          <cell r="AK363">
            <v>113.5</v>
          </cell>
          <cell r="AL363">
            <v>122</v>
          </cell>
          <cell r="AM363">
            <v>0.59626229508196726</v>
          </cell>
          <cell r="AN363">
            <v>122</v>
          </cell>
          <cell r="AO363">
            <v>122</v>
          </cell>
          <cell r="AP363">
            <v>122</v>
          </cell>
          <cell r="AQ363">
            <v>0</v>
          </cell>
          <cell r="AR363">
            <v>0</v>
          </cell>
          <cell r="AS363">
            <v>122</v>
          </cell>
        </row>
        <row r="364">
          <cell r="B364" t="str">
            <v>SP</v>
          </cell>
          <cell r="C364" t="str">
            <v>IMP</v>
          </cell>
          <cell r="D364" t="str">
            <v>BT</v>
          </cell>
          <cell r="E364" t="str">
            <v>08</v>
          </cell>
          <cell r="F364">
            <v>39924</v>
          </cell>
          <cell r="G364">
            <v>39924</v>
          </cell>
          <cell r="H364" t="str">
            <v>02UK</v>
          </cell>
          <cell r="I364" t="str">
            <v>02UK</v>
          </cell>
          <cell r="J364">
            <v>0</v>
          </cell>
          <cell r="K364" t="str">
            <v>DV-010 Developer (1050:1,000K)</v>
          </cell>
          <cell r="L364">
            <v>374</v>
          </cell>
          <cell r="M364">
            <v>78</v>
          </cell>
          <cell r="N364">
            <v>81.12</v>
          </cell>
          <cell r="O364">
            <v>0.30808597748208805</v>
          </cell>
          <cell r="P364">
            <v>117.24000000000001</v>
          </cell>
          <cell r="Q364">
            <v>82.68</v>
          </cell>
          <cell r="R364">
            <v>89.29</v>
          </cell>
          <cell r="S364">
            <v>146.55000000000001</v>
          </cell>
          <cell r="T364">
            <v>0.44646878198567042</v>
          </cell>
          <cell r="U364">
            <v>3295.6915199999999</v>
          </cell>
          <cell r="V364">
            <v>6.6563122995200619E-2</v>
          </cell>
          <cell r="W364">
            <v>117.24000000000001</v>
          </cell>
          <cell r="X364">
            <v>0.8</v>
          </cell>
          <cell r="Y364" t="str">
            <v>Act freight</v>
          </cell>
          <cell r="Z364">
            <v>0</v>
          </cell>
          <cell r="AA364">
            <v>117.24000000000001</v>
          </cell>
          <cell r="AB364">
            <v>168</v>
          </cell>
          <cell r="AC364">
            <v>196</v>
          </cell>
          <cell r="AD364">
            <v>216</v>
          </cell>
          <cell r="AE364">
            <v>234.48</v>
          </cell>
          <cell r="AF364">
            <v>0.49999999999999994</v>
          </cell>
          <cell r="AG364">
            <v>0.65404298874104394</v>
          </cell>
          <cell r="AH364">
            <v>270</v>
          </cell>
          <cell r="AI364">
            <v>305</v>
          </cell>
          <cell r="AJ364">
            <v>0.61560655737704917</v>
          </cell>
          <cell r="AK364">
            <v>339.5</v>
          </cell>
          <cell r="AL364">
            <v>374</v>
          </cell>
          <cell r="AM364">
            <v>0.68652406417112299</v>
          </cell>
          <cell r="AN364">
            <v>374</v>
          </cell>
          <cell r="AO364">
            <v>374</v>
          </cell>
          <cell r="AP364">
            <v>374</v>
          </cell>
          <cell r="AQ364">
            <v>0</v>
          </cell>
          <cell r="AR364">
            <v>0</v>
          </cell>
          <cell r="AS364">
            <v>374</v>
          </cell>
        </row>
        <row r="365">
          <cell r="B365" t="str">
            <v>SP</v>
          </cell>
          <cell r="C365" t="str">
            <v>IMP</v>
          </cell>
          <cell r="D365" t="str">
            <v>BT</v>
          </cell>
          <cell r="E365" t="str">
            <v>08</v>
          </cell>
          <cell r="F365">
            <v>39924</v>
          </cell>
          <cell r="G365">
            <v>39924</v>
          </cell>
          <cell r="H365" t="str">
            <v>02UL</v>
          </cell>
          <cell r="I365" t="str">
            <v>02UL</v>
          </cell>
          <cell r="J365">
            <v>0</v>
          </cell>
          <cell r="K365" t="str">
            <v>DR-010 Drum (1050:1,000K)</v>
          </cell>
          <cell r="L365">
            <v>568</v>
          </cell>
          <cell r="M365">
            <v>80</v>
          </cell>
          <cell r="N365">
            <v>83.2</v>
          </cell>
          <cell r="O365">
            <v>0.45046235138705415</v>
          </cell>
          <cell r="P365">
            <v>151.4</v>
          </cell>
          <cell r="Q365">
            <v>84.8</v>
          </cell>
          <cell r="R365">
            <v>91.58</v>
          </cell>
          <cell r="S365">
            <v>189.25</v>
          </cell>
          <cell r="T365">
            <v>0.56036988110964336</v>
          </cell>
          <cell r="U365">
            <v>753.25887999999998</v>
          </cell>
          <cell r="V365">
            <v>0.15503153444404127</v>
          </cell>
          <cell r="W365">
            <v>151.4</v>
          </cell>
          <cell r="X365">
            <v>0.8</v>
          </cell>
          <cell r="Y365" t="str">
            <v>Act freight</v>
          </cell>
          <cell r="Z365">
            <v>0</v>
          </cell>
          <cell r="AA365">
            <v>151.4</v>
          </cell>
          <cell r="AB365">
            <v>217</v>
          </cell>
          <cell r="AC365">
            <v>253</v>
          </cell>
          <cell r="AD365">
            <v>278</v>
          </cell>
          <cell r="AE365">
            <v>302.8</v>
          </cell>
          <cell r="AF365">
            <v>0.5</v>
          </cell>
          <cell r="AG365">
            <v>0.72523117569352713</v>
          </cell>
          <cell r="AH365">
            <v>370</v>
          </cell>
          <cell r="AI365">
            <v>436</v>
          </cell>
          <cell r="AJ365">
            <v>0.6527522935779817</v>
          </cell>
          <cell r="AK365">
            <v>502</v>
          </cell>
          <cell r="AL365">
            <v>568</v>
          </cell>
          <cell r="AM365">
            <v>0.73345070422535219</v>
          </cell>
          <cell r="AN365">
            <v>568</v>
          </cell>
          <cell r="AO365">
            <v>568</v>
          </cell>
          <cell r="AP365">
            <v>568</v>
          </cell>
          <cell r="AQ365">
            <v>0</v>
          </cell>
          <cell r="AR365">
            <v>0</v>
          </cell>
          <cell r="AS365">
            <v>568</v>
          </cell>
        </row>
        <row r="366">
          <cell r="B366" t="str">
            <v>SPC</v>
          </cell>
          <cell r="C366" t="str">
            <v>IMP</v>
          </cell>
          <cell r="D366" t="str">
            <v>BT</v>
          </cell>
          <cell r="E366" t="str">
            <v>08</v>
          </cell>
          <cell r="F366">
            <v>39924</v>
          </cell>
          <cell r="G366">
            <v>39924</v>
          </cell>
          <cell r="H366" t="str">
            <v>02XJ</v>
          </cell>
          <cell r="I366" t="str">
            <v>STKM02XJ</v>
          </cell>
          <cell r="J366">
            <v>0</v>
          </cell>
          <cell r="K366" t="str">
            <v>TN-710 Toner (600/750/601/750:55K)</v>
          </cell>
          <cell r="L366">
            <v>125</v>
          </cell>
          <cell r="M366">
            <v>26.5</v>
          </cell>
          <cell r="N366">
            <v>27.560000000000002</v>
          </cell>
          <cell r="O366">
            <v>0.31374501992031872</v>
          </cell>
          <cell r="P366">
            <v>40.160000000000004</v>
          </cell>
          <cell r="Q366">
            <v>28.09</v>
          </cell>
          <cell r="R366">
            <v>30.34</v>
          </cell>
          <cell r="S366">
            <v>50.2</v>
          </cell>
          <cell r="T366">
            <v>0.45099601593625499</v>
          </cell>
          <cell r="U366">
            <v>0</v>
          </cell>
          <cell r="V366">
            <v>0</v>
          </cell>
          <cell r="W366">
            <v>40.160000000000004</v>
          </cell>
          <cell r="X366">
            <v>0.8</v>
          </cell>
          <cell r="Y366" t="str">
            <v>Act freight</v>
          </cell>
          <cell r="Z366">
            <v>0</v>
          </cell>
          <cell r="AA366">
            <v>40.160000000000004</v>
          </cell>
          <cell r="AB366">
            <v>48</v>
          </cell>
          <cell r="AC366">
            <v>51</v>
          </cell>
          <cell r="AD366">
            <v>61</v>
          </cell>
          <cell r="AE366">
            <v>70.459999999999994</v>
          </cell>
          <cell r="AF366">
            <v>0.43003122338915689</v>
          </cell>
          <cell r="AG366">
            <v>0.60885608856088558</v>
          </cell>
          <cell r="AH366">
            <v>85</v>
          </cell>
          <cell r="AI366">
            <v>98</v>
          </cell>
          <cell r="AJ366">
            <v>0.59020408163265303</v>
          </cell>
          <cell r="AK366">
            <v>111.5</v>
          </cell>
          <cell r="AL366">
            <v>125</v>
          </cell>
          <cell r="AM366">
            <v>0.67871999999999999</v>
          </cell>
          <cell r="AN366">
            <v>125</v>
          </cell>
          <cell r="AO366">
            <v>125</v>
          </cell>
          <cell r="AP366">
            <v>125</v>
          </cell>
          <cell r="AQ366">
            <v>0</v>
          </cell>
          <cell r="AR366">
            <v>0</v>
          </cell>
          <cell r="AS366">
            <v>125</v>
          </cell>
        </row>
        <row r="367">
          <cell r="B367" t="str">
            <v>SP</v>
          </cell>
          <cell r="C367" t="str">
            <v>IMP</v>
          </cell>
          <cell r="D367" t="str">
            <v>BT</v>
          </cell>
          <cell r="E367" t="str">
            <v>08</v>
          </cell>
          <cell r="F367">
            <v>39924</v>
          </cell>
          <cell r="G367">
            <v>39924</v>
          </cell>
          <cell r="H367" t="str">
            <v>02XK</v>
          </cell>
          <cell r="I367" t="str">
            <v>SDKM02XK</v>
          </cell>
          <cell r="J367">
            <v>0</v>
          </cell>
          <cell r="K367" t="str">
            <v>DV-710 Developer (600/750/601/751:250K)</v>
          </cell>
          <cell r="L367">
            <v>205</v>
          </cell>
          <cell r="M367">
            <v>42</v>
          </cell>
          <cell r="N367">
            <v>43.68</v>
          </cell>
          <cell r="O367">
            <v>0.376</v>
          </cell>
          <cell r="P367">
            <v>70</v>
          </cell>
          <cell r="Q367">
            <v>44.52</v>
          </cell>
          <cell r="R367">
            <v>48.08</v>
          </cell>
          <cell r="S367">
            <v>87.5</v>
          </cell>
          <cell r="T367">
            <v>0.50080000000000002</v>
          </cell>
          <cell r="U367">
            <v>0</v>
          </cell>
          <cell r="V367">
            <v>0</v>
          </cell>
          <cell r="W367">
            <v>70</v>
          </cell>
          <cell r="X367">
            <v>0.8</v>
          </cell>
          <cell r="Y367" t="str">
            <v>Act freight</v>
          </cell>
          <cell r="Z367">
            <v>0</v>
          </cell>
          <cell r="AA367">
            <v>70</v>
          </cell>
          <cell r="AB367">
            <v>100</v>
          </cell>
          <cell r="AC367">
            <v>117</v>
          </cell>
          <cell r="AD367">
            <v>129</v>
          </cell>
          <cell r="AE367">
            <v>140</v>
          </cell>
          <cell r="AF367">
            <v>0.5</v>
          </cell>
          <cell r="AG367">
            <v>0.68799999999999994</v>
          </cell>
          <cell r="AH367">
            <v>157</v>
          </cell>
          <cell r="AI367">
            <v>173</v>
          </cell>
          <cell r="AJ367">
            <v>0.59537572254335258</v>
          </cell>
          <cell r="AK367">
            <v>189</v>
          </cell>
          <cell r="AL367">
            <v>205</v>
          </cell>
          <cell r="AM367">
            <v>0.65853658536585369</v>
          </cell>
          <cell r="AN367">
            <v>205</v>
          </cell>
          <cell r="AO367">
            <v>205</v>
          </cell>
          <cell r="AP367">
            <v>205</v>
          </cell>
          <cell r="AQ367">
            <v>0</v>
          </cell>
          <cell r="AR367">
            <v>0</v>
          </cell>
          <cell r="AS367">
            <v>205</v>
          </cell>
        </row>
        <row r="368">
          <cell r="B368" t="str">
            <v>SP</v>
          </cell>
          <cell r="C368" t="str">
            <v>IMP</v>
          </cell>
          <cell r="D368" t="str">
            <v>BT</v>
          </cell>
          <cell r="E368" t="str">
            <v>08</v>
          </cell>
          <cell r="F368">
            <v>39924</v>
          </cell>
          <cell r="G368">
            <v>39924</v>
          </cell>
          <cell r="H368" t="str">
            <v>02XL</v>
          </cell>
          <cell r="I368" t="str">
            <v>02XL</v>
          </cell>
          <cell r="J368">
            <v>0</v>
          </cell>
          <cell r="K368" t="str">
            <v>DR-710 Drum (600/750/601/751:500K)</v>
          </cell>
          <cell r="L368">
            <v>450</v>
          </cell>
          <cell r="M368">
            <v>83</v>
          </cell>
          <cell r="N368">
            <v>86.320000000000007</v>
          </cell>
          <cell r="O368">
            <v>0.46451612903225808</v>
          </cell>
          <cell r="P368">
            <v>161.20000000000002</v>
          </cell>
          <cell r="Q368">
            <v>87.98</v>
          </cell>
          <cell r="R368">
            <v>95.02</v>
          </cell>
          <cell r="S368">
            <v>201.5</v>
          </cell>
          <cell r="T368">
            <v>0.57161290322580638</v>
          </cell>
          <cell r="U368">
            <v>328.34559999999999</v>
          </cell>
          <cell r="V368">
            <v>0.23982535474816769</v>
          </cell>
          <cell r="W368">
            <v>161.20000000000002</v>
          </cell>
          <cell r="X368">
            <v>0.8</v>
          </cell>
          <cell r="Y368" t="str">
            <v>Act freight</v>
          </cell>
          <cell r="Z368">
            <v>0</v>
          </cell>
          <cell r="AA368">
            <v>161.20000000000002</v>
          </cell>
          <cell r="AB368">
            <v>231</v>
          </cell>
          <cell r="AC368">
            <v>269</v>
          </cell>
          <cell r="AD368">
            <v>296</v>
          </cell>
          <cell r="AE368">
            <v>322.39999999999998</v>
          </cell>
          <cell r="AF368">
            <v>0.49999999999999989</v>
          </cell>
          <cell r="AG368">
            <v>0.73225806451612907</v>
          </cell>
          <cell r="AH368">
            <v>355</v>
          </cell>
          <cell r="AI368">
            <v>387</v>
          </cell>
          <cell r="AJ368">
            <v>0.58346253229974154</v>
          </cell>
          <cell r="AK368">
            <v>418.5</v>
          </cell>
          <cell r="AL368">
            <v>450</v>
          </cell>
          <cell r="AM368">
            <v>0.64177777777777767</v>
          </cell>
          <cell r="AN368">
            <v>450</v>
          </cell>
          <cell r="AO368">
            <v>450</v>
          </cell>
          <cell r="AP368">
            <v>450</v>
          </cell>
          <cell r="AQ368">
            <v>0</v>
          </cell>
          <cell r="AR368">
            <v>0</v>
          </cell>
          <cell r="AS368">
            <v>450</v>
          </cell>
        </row>
        <row r="369">
          <cell r="B369" t="str">
            <v>AC</v>
          </cell>
          <cell r="C369" t="str">
            <v>IMP</v>
          </cell>
          <cell r="D369" t="str">
            <v>BT</v>
          </cell>
          <cell r="E369" t="str">
            <v>P3</v>
          </cell>
          <cell r="F369">
            <v>39996</v>
          </cell>
          <cell r="G369">
            <v>40001</v>
          </cell>
          <cell r="H369" t="str">
            <v>1362611</v>
          </cell>
          <cell r="I369" t="str">
            <v>02XL</v>
          </cell>
          <cell r="J369">
            <v>0</v>
          </cell>
          <cell r="K369" t="str">
            <v>AF-11 Auto DF</v>
          </cell>
          <cell r="L369">
            <v>350</v>
          </cell>
          <cell r="M369">
            <v>127</v>
          </cell>
          <cell r="N369">
            <v>132.08000000000001</v>
          </cell>
          <cell r="O369">
            <v>-0.17647058823529421</v>
          </cell>
          <cell r="P369">
            <v>1582.3600000000001</v>
          </cell>
          <cell r="Q369">
            <v>1897.4</v>
          </cell>
          <cell r="R369">
            <v>2144.06</v>
          </cell>
          <cell r="S369">
            <v>2774.1</v>
          </cell>
          <cell r="T369">
            <v>0.32893551061605558</v>
          </cell>
          <cell r="U369">
            <v>2148.2630399999998</v>
          </cell>
          <cell r="V369">
            <v>0.13343945069222049</v>
          </cell>
          <cell r="W369">
            <v>112.268</v>
          </cell>
          <cell r="X369">
            <v>0.57040481597635273</v>
          </cell>
          <cell r="Y369" t="str">
            <v>Act freight</v>
          </cell>
          <cell r="Z369">
            <v>0</v>
          </cell>
          <cell r="AA369">
            <v>112.268</v>
          </cell>
          <cell r="AB369">
            <v>113</v>
          </cell>
          <cell r="AC369">
            <v>125</v>
          </cell>
          <cell r="AD369">
            <v>132</v>
          </cell>
          <cell r="AE369">
            <v>138.6</v>
          </cell>
          <cell r="AF369">
            <v>0.18998556998556995</v>
          </cell>
          <cell r="AG369">
            <v>4.7041847041846913E-2</v>
          </cell>
          <cell r="AH369">
            <v>142</v>
          </cell>
          <cell r="AI369">
            <v>145</v>
          </cell>
          <cell r="AJ369">
            <v>0.22573793103448275</v>
          </cell>
          <cell r="AK369">
            <v>147.5</v>
          </cell>
          <cell r="AL369">
            <v>150</v>
          </cell>
          <cell r="AM369">
            <v>0.25154666666666664</v>
          </cell>
          <cell r="AN369">
            <v>170.97</v>
          </cell>
          <cell r="AO369">
            <v>191.94</v>
          </cell>
          <cell r="AP369">
            <v>212.91</v>
          </cell>
          <cell r="AQ369">
            <v>0</v>
          </cell>
          <cell r="AR369">
            <v>0</v>
          </cell>
          <cell r="AS369">
            <v>350</v>
          </cell>
        </row>
        <row r="370">
          <cell r="B370" t="str">
            <v>AC</v>
          </cell>
          <cell r="C370" t="str">
            <v>IMP</v>
          </cell>
          <cell r="D370" t="str">
            <v>BT</v>
          </cell>
          <cell r="E370" t="str">
            <v>P3</v>
          </cell>
          <cell r="F370">
            <v>39990</v>
          </cell>
          <cell r="G370">
            <v>40001</v>
          </cell>
          <cell r="H370" t="str">
            <v>1383312</v>
          </cell>
          <cell r="I370">
            <v>0</v>
          </cell>
          <cell r="J370">
            <v>0</v>
          </cell>
          <cell r="K370" t="str">
            <v>Internet Fax and Network Scan Kit (SU-6)</v>
          </cell>
          <cell r="L370">
            <v>155</v>
          </cell>
          <cell r="M370">
            <v>449</v>
          </cell>
          <cell r="N370">
            <v>63</v>
          </cell>
          <cell r="O370">
            <v>-0.17647058823529421</v>
          </cell>
          <cell r="P370">
            <v>396.916</v>
          </cell>
          <cell r="Q370">
            <v>475.94</v>
          </cell>
          <cell r="R370">
            <v>537.80999999999995</v>
          </cell>
          <cell r="S370">
            <v>723.6</v>
          </cell>
          <cell r="T370">
            <v>0.35467108899944716</v>
          </cell>
          <cell r="U370">
            <v>560.35584000000006</v>
          </cell>
          <cell r="V370">
            <v>0.16667237732366635</v>
          </cell>
          <cell r="W370">
            <v>53.55</v>
          </cell>
          <cell r="X370">
            <v>0.5485295743504699</v>
          </cell>
          <cell r="Y370">
            <v>0</v>
          </cell>
          <cell r="Z370">
            <v>0</v>
          </cell>
          <cell r="AA370">
            <v>53.55</v>
          </cell>
          <cell r="AB370">
            <v>54</v>
          </cell>
          <cell r="AC370">
            <v>60</v>
          </cell>
          <cell r="AD370">
            <v>64</v>
          </cell>
          <cell r="AE370">
            <v>66.11</v>
          </cell>
          <cell r="AF370">
            <v>0.18998638632582063</v>
          </cell>
          <cell r="AG370">
            <v>4.7042807442141878E-2</v>
          </cell>
          <cell r="AH370">
            <v>69</v>
          </cell>
          <cell r="AI370">
            <v>70</v>
          </cell>
          <cell r="AJ370">
            <v>0.23500000000000004</v>
          </cell>
          <cell r="AK370">
            <v>71</v>
          </cell>
          <cell r="AL370">
            <v>72</v>
          </cell>
          <cell r="AM370">
            <v>0.25625000000000003</v>
          </cell>
          <cell r="AN370">
            <v>81.89</v>
          </cell>
          <cell r="AO370">
            <v>91.78</v>
          </cell>
          <cell r="AP370">
            <v>101.67</v>
          </cell>
          <cell r="AQ370">
            <v>0</v>
          </cell>
          <cell r="AR370">
            <v>0</v>
          </cell>
          <cell r="AS370">
            <v>155</v>
          </cell>
        </row>
        <row r="371">
          <cell r="B371" t="str">
            <v>MB</v>
          </cell>
          <cell r="C371" t="str">
            <v>IMP</v>
          </cell>
          <cell r="D371" t="str">
            <v>BT</v>
          </cell>
          <cell r="E371" t="str">
            <v>P3</v>
          </cell>
          <cell r="F371">
            <v>39924</v>
          </cell>
          <cell r="G371">
            <v>41388</v>
          </cell>
          <cell r="H371" t="str">
            <v>1391311</v>
          </cell>
          <cell r="I371" t="str">
            <v>2KM2900_N</v>
          </cell>
          <cell r="J371">
            <v>0</v>
          </cell>
          <cell r="K371" t="str">
            <v>FAX2900</v>
          </cell>
          <cell r="L371">
            <v>1574</v>
          </cell>
          <cell r="M371">
            <v>439</v>
          </cell>
          <cell r="N371">
            <v>456.56</v>
          </cell>
          <cell r="O371">
            <v>-0.17647058823529424</v>
          </cell>
          <cell r="P371">
            <v>388.07599999999996</v>
          </cell>
          <cell r="Q371">
            <v>465.34</v>
          </cell>
          <cell r="R371">
            <v>502.57</v>
          </cell>
          <cell r="S371">
            <v>849</v>
          </cell>
          <cell r="T371">
            <v>0.46223792697290933</v>
          </cell>
          <cell r="U371">
            <v>594</v>
          </cell>
          <cell r="V371">
            <v>0.23138047138047138</v>
          </cell>
          <cell r="W371">
            <v>388.07599999999996</v>
          </cell>
          <cell r="X371">
            <v>0.45709776207302705</v>
          </cell>
          <cell r="Y371">
            <v>50</v>
          </cell>
          <cell r="Z371">
            <v>50</v>
          </cell>
          <cell r="AA371">
            <v>388.07599999999996</v>
          </cell>
          <cell r="AB371">
            <v>389</v>
          </cell>
          <cell r="AC371">
            <v>432</v>
          </cell>
          <cell r="AD371">
            <v>456</v>
          </cell>
          <cell r="AE371">
            <v>479.11</v>
          </cell>
          <cell r="AF371">
            <v>0.19000647033040438</v>
          </cell>
          <cell r="AG371">
            <v>4.7066435682828603E-2</v>
          </cell>
          <cell r="AH371">
            <v>490</v>
          </cell>
          <cell r="AI371">
            <v>499</v>
          </cell>
          <cell r="AJ371">
            <v>0.22229258517034076</v>
          </cell>
          <cell r="AK371">
            <v>508.5</v>
          </cell>
          <cell r="AL371">
            <v>518</v>
          </cell>
          <cell r="AM371">
            <v>0.25081853281853289</v>
          </cell>
          <cell r="AN371">
            <v>590.62</v>
          </cell>
          <cell r="AO371">
            <v>663.24</v>
          </cell>
          <cell r="AP371">
            <v>735.86</v>
          </cell>
          <cell r="AQ371">
            <v>0</v>
          </cell>
          <cell r="AR371">
            <v>180</v>
          </cell>
          <cell r="AS371">
            <v>1574</v>
          </cell>
        </row>
        <row r="372">
          <cell r="B372" t="str">
            <v>MB</v>
          </cell>
          <cell r="C372" t="str">
            <v>IMP</v>
          </cell>
          <cell r="D372" t="str">
            <v>BT</v>
          </cell>
          <cell r="E372" t="str">
            <v>p3</v>
          </cell>
          <cell r="F372">
            <v>39924</v>
          </cell>
          <cell r="G372">
            <v>41388</v>
          </cell>
          <cell r="H372" t="str">
            <v>1392311</v>
          </cell>
          <cell r="I372" t="str">
            <v>2KM3900_N</v>
          </cell>
          <cell r="J372">
            <v>0</v>
          </cell>
          <cell r="K372" t="str">
            <v>FAX3900</v>
          </cell>
          <cell r="L372">
            <v>1994</v>
          </cell>
          <cell r="M372">
            <v>551</v>
          </cell>
          <cell r="N372">
            <v>573.04</v>
          </cell>
          <cell r="O372">
            <v>-0.17647058823529418</v>
          </cell>
          <cell r="P372">
            <v>487.08399999999995</v>
          </cell>
          <cell r="Q372">
            <v>584.05999999999995</v>
          </cell>
          <cell r="R372">
            <v>630.78</v>
          </cell>
          <cell r="S372">
            <v>1076</v>
          </cell>
          <cell r="T372">
            <v>0.46743494423791826</v>
          </cell>
          <cell r="U372">
            <v>753</v>
          </cell>
          <cell r="V372">
            <v>0.23899070385126167</v>
          </cell>
          <cell r="W372">
            <v>487.08399999999995</v>
          </cell>
          <cell r="X372">
            <v>0.45268029739776949</v>
          </cell>
          <cell r="Y372">
            <v>50</v>
          </cell>
          <cell r="Z372">
            <v>50</v>
          </cell>
          <cell r="AA372">
            <v>487.08399999999995</v>
          </cell>
          <cell r="AB372">
            <v>488</v>
          </cell>
          <cell r="AC372">
            <v>542</v>
          </cell>
          <cell r="AD372">
            <v>572</v>
          </cell>
          <cell r="AE372">
            <v>601.34</v>
          </cell>
          <cell r="AF372">
            <v>0.19000232813383458</v>
          </cell>
          <cell r="AG372">
            <v>4.7061562510393569E-2</v>
          </cell>
          <cell r="AH372">
            <v>614</v>
          </cell>
          <cell r="AI372">
            <v>626</v>
          </cell>
          <cell r="AJ372">
            <v>0.22191054313099051</v>
          </cell>
          <cell r="AK372">
            <v>638</v>
          </cell>
          <cell r="AL372">
            <v>650</v>
          </cell>
          <cell r="AM372">
            <v>0.25064000000000008</v>
          </cell>
          <cell r="AN372">
            <v>741.19</v>
          </cell>
          <cell r="AO372">
            <v>832.38</v>
          </cell>
          <cell r="AP372">
            <v>923.57</v>
          </cell>
          <cell r="AQ372">
            <v>0</v>
          </cell>
          <cell r="AR372">
            <v>180</v>
          </cell>
          <cell r="AS372">
            <v>1994</v>
          </cell>
        </row>
        <row r="373">
          <cell r="B373" t="str">
            <v>AC</v>
          </cell>
          <cell r="C373" t="str">
            <v>IMP</v>
          </cell>
          <cell r="D373" t="str">
            <v>BT</v>
          </cell>
          <cell r="E373" t="str">
            <v>DLR</v>
          </cell>
          <cell r="F373">
            <v>39924</v>
          </cell>
          <cell r="G373">
            <v>40001</v>
          </cell>
          <cell r="H373" t="str">
            <v>1418X002</v>
          </cell>
          <cell r="I373" t="str">
            <v>3KMBUPI5USER</v>
          </cell>
          <cell r="J373">
            <v>0</v>
          </cell>
          <cell r="K373" t="str">
            <v>Unimessage Pro I-netportal 5 user package</v>
          </cell>
          <cell r="L373">
            <v>725</v>
          </cell>
          <cell r="M373">
            <v>158.4</v>
          </cell>
          <cell r="N373">
            <v>164.73600000000002</v>
          </cell>
          <cell r="O373">
            <v>0.21940864291129633</v>
          </cell>
          <cell r="P373">
            <v>211.04</v>
          </cell>
          <cell r="Q373">
            <v>167.9</v>
          </cell>
          <cell r="R373">
            <v>181.33</v>
          </cell>
          <cell r="S373">
            <v>263.8</v>
          </cell>
          <cell r="T373">
            <v>0.37552691432903712</v>
          </cell>
          <cell r="U373">
            <v>204.28672</v>
          </cell>
          <cell r="V373">
            <v>0.19360396994968632</v>
          </cell>
          <cell r="W373">
            <v>211.04</v>
          </cell>
          <cell r="X373">
            <v>0.79999999999999993</v>
          </cell>
          <cell r="Y373">
            <v>50</v>
          </cell>
          <cell r="Z373">
            <v>50</v>
          </cell>
          <cell r="AA373">
            <v>211.04</v>
          </cell>
          <cell r="AB373">
            <v>212</v>
          </cell>
          <cell r="AC373">
            <v>235</v>
          </cell>
          <cell r="AD373">
            <v>248</v>
          </cell>
          <cell r="AE373">
            <v>260.54000000000002</v>
          </cell>
          <cell r="AF373">
            <v>0.18999002072618418</v>
          </cell>
          <cell r="AG373">
            <v>0.36771321102325938</v>
          </cell>
          <cell r="AH373">
            <v>290</v>
          </cell>
          <cell r="AI373">
            <v>319</v>
          </cell>
          <cell r="AJ373">
            <v>0.33843260188087776</v>
          </cell>
          <cell r="AK373">
            <v>348</v>
          </cell>
          <cell r="AL373">
            <v>377</v>
          </cell>
          <cell r="AM373">
            <v>0.44021220159151198</v>
          </cell>
          <cell r="AN373">
            <v>464</v>
          </cell>
          <cell r="AO373">
            <v>551</v>
          </cell>
          <cell r="AP373">
            <v>638</v>
          </cell>
          <cell r="AQ373">
            <v>0</v>
          </cell>
          <cell r="AR373">
            <v>180</v>
          </cell>
          <cell r="AS373">
            <v>725</v>
          </cell>
        </row>
        <row r="374">
          <cell r="B374" t="str">
            <v>AC</v>
          </cell>
          <cell r="C374" t="str">
            <v>IMP</v>
          </cell>
          <cell r="D374" t="str">
            <v>BT</v>
          </cell>
          <cell r="E374" t="str">
            <v>P3</v>
          </cell>
          <cell r="F374">
            <v>39990</v>
          </cell>
          <cell r="G374">
            <v>40001</v>
          </cell>
          <cell r="H374" t="str">
            <v>1429001</v>
          </cell>
          <cell r="I374" t="str">
            <v>3KMBUPI5USER</v>
          </cell>
          <cell r="J374">
            <v>0</v>
          </cell>
          <cell r="K374" t="str">
            <v>PS3 + Scan Kit for Pi6500e</v>
          </cell>
          <cell r="L374">
            <v>1500</v>
          </cell>
          <cell r="M374">
            <v>143</v>
          </cell>
          <cell r="N374">
            <v>808</v>
          </cell>
          <cell r="O374">
            <v>-0.17647058823529418</v>
          </cell>
          <cell r="P374">
            <v>126.41199999999999</v>
          </cell>
          <cell r="Q374">
            <v>151.58000000000001</v>
          </cell>
          <cell r="R374">
            <v>171.29</v>
          </cell>
          <cell r="S374">
            <v>274.39999999999998</v>
          </cell>
          <cell r="T374">
            <v>0.45801749271137021</v>
          </cell>
          <cell r="U374">
            <v>212.49535999999998</v>
          </cell>
          <cell r="V374">
            <v>0.30012589451364957</v>
          </cell>
          <cell r="W374">
            <v>686.8</v>
          </cell>
          <cell r="X374">
            <v>0.46068513119533527</v>
          </cell>
          <cell r="Y374">
            <v>0</v>
          </cell>
          <cell r="Z374">
            <v>0</v>
          </cell>
          <cell r="AA374">
            <v>686.8</v>
          </cell>
          <cell r="AB374">
            <v>687</v>
          </cell>
          <cell r="AC374">
            <v>764</v>
          </cell>
          <cell r="AD374">
            <v>806</v>
          </cell>
          <cell r="AE374">
            <v>847.9</v>
          </cell>
          <cell r="AF374">
            <v>0.18999882061563866</v>
          </cell>
          <cell r="AG374">
            <v>4.7057436018398367E-2</v>
          </cell>
          <cell r="AH374">
            <v>865</v>
          </cell>
          <cell r="AI374">
            <v>882</v>
          </cell>
          <cell r="AJ374">
            <v>0.22131519274376421</v>
          </cell>
          <cell r="AK374">
            <v>899</v>
          </cell>
          <cell r="AL374">
            <v>916</v>
          </cell>
          <cell r="AM374">
            <v>0.25021834061135378</v>
          </cell>
          <cell r="AN374">
            <v>1044.71</v>
          </cell>
          <cell r="AO374">
            <v>1173.42</v>
          </cell>
          <cell r="AP374">
            <v>1302.1300000000001</v>
          </cell>
          <cell r="AQ374">
            <v>0</v>
          </cell>
          <cell r="AR374">
            <v>0</v>
          </cell>
          <cell r="AS374">
            <v>1500</v>
          </cell>
        </row>
        <row r="375">
          <cell r="B375" t="str">
            <v>AC</v>
          </cell>
          <cell r="C375" t="str">
            <v>IMP</v>
          </cell>
          <cell r="D375" t="str">
            <v>BT</v>
          </cell>
          <cell r="E375" t="str">
            <v>P3</v>
          </cell>
          <cell r="F375">
            <v>39990</v>
          </cell>
          <cell r="G375">
            <v>40001</v>
          </cell>
          <cell r="H375" t="str">
            <v>1429002</v>
          </cell>
          <cell r="I375">
            <v>0</v>
          </cell>
          <cell r="J375">
            <v>0</v>
          </cell>
          <cell r="K375" t="str">
            <v>PS3 Kit for Pi6500e</v>
          </cell>
          <cell r="L375">
            <v>1000</v>
          </cell>
          <cell r="M375">
            <v>204</v>
          </cell>
          <cell r="N375">
            <v>378</v>
          </cell>
          <cell r="O375">
            <v>-0.17647058823529421</v>
          </cell>
          <cell r="P375">
            <v>180.33599999999998</v>
          </cell>
          <cell r="Q375">
            <v>216.24</v>
          </cell>
          <cell r="R375">
            <v>244.35</v>
          </cell>
          <cell r="S375">
            <v>798</v>
          </cell>
          <cell r="T375">
            <v>0.73413533834586475</v>
          </cell>
          <cell r="U375">
            <v>617.97119999999995</v>
          </cell>
          <cell r="V375">
            <v>0.65668302988877159</v>
          </cell>
          <cell r="W375">
            <v>321.3</v>
          </cell>
          <cell r="X375">
            <v>0.22598496240601501</v>
          </cell>
          <cell r="Y375">
            <v>0</v>
          </cell>
          <cell r="Z375">
            <v>0</v>
          </cell>
          <cell r="AA375">
            <v>321.3</v>
          </cell>
          <cell r="AB375">
            <v>322</v>
          </cell>
          <cell r="AC375">
            <v>357</v>
          </cell>
          <cell r="AD375">
            <v>377</v>
          </cell>
          <cell r="AE375">
            <v>396.67</v>
          </cell>
          <cell r="AF375">
            <v>0.19000680666549022</v>
          </cell>
          <cell r="AG375">
            <v>4.7066831371164984E-2</v>
          </cell>
          <cell r="AH375">
            <v>405</v>
          </cell>
          <cell r="AI375">
            <v>413</v>
          </cell>
          <cell r="AJ375">
            <v>0.22203389830508471</v>
          </cell>
          <cell r="AK375">
            <v>421</v>
          </cell>
          <cell r="AL375">
            <v>429</v>
          </cell>
          <cell r="AM375">
            <v>0.25104895104895103</v>
          </cell>
          <cell r="AN375">
            <v>489.09</v>
          </cell>
          <cell r="AO375">
            <v>549.17999999999995</v>
          </cell>
          <cell r="AP375">
            <v>609.27</v>
          </cell>
          <cell r="AQ375">
            <v>0</v>
          </cell>
          <cell r="AR375">
            <v>0</v>
          </cell>
          <cell r="AS375">
            <v>1000</v>
          </cell>
        </row>
        <row r="376">
          <cell r="B376" t="str">
            <v>AC</v>
          </cell>
          <cell r="C376" t="str">
            <v>IMP</v>
          </cell>
          <cell r="D376" t="str">
            <v>BT</v>
          </cell>
          <cell r="E376" t="str">
            <v>P3</v>
          </cell>
          <cell r="F376">
            <v>39990</v>
          </cell>
          <cell r="G376">
            <v>40001</v>
          </cell>
          <cell r="H376" t="str">
            <v>1429005</v>
          </cell>
          <cell r="I376">
            <v>0</v>
          </cell>
          <cell r="J376">
            <v>0</v>
          </cell>
          <cell r="K376" t="str">
            <v>PS3 + Scan Kit for Pi7200e</v>
          </cell>
          <cell r="L376">
            <v>1500</v>
          </cell>
          <cell r="M376">
            <v>51</v>
          </cell>
          <cell r="N376">
            <v>808</v>
          </cell>
          <cell r="O376">
            <v>0.50816023738872407</v>
          </cell>
          <cell r="P376">
            <v>107.84</v>
          </cell>
          <cell r="Q376">
            <v>54.06</v>
          </cell>
          <cell r="R376">
            <v>61.09</v>
          </cell>
          <cell r="S376">
            <v>134.80000000000001</v>
          </cell>
          <cell r="T376">
            <v>0.60652818991097934</v>
          </cell>
          <cell r="U376">
            <v>104.38912000000001</v>
          </cell>
          <cell r="V376">
            <v>0.49190107168256619</v>
          </cell>
          <cell r="W376">
            <v>686.8</v>
          </cell>
          <cell r="X376">
            <v>0.79999999999999993</v>
          </cell>
          <cell r="Y376">
            <v>0</v>
          </cell>
          <cell r="Z376">
            <v>0</v>
          </cell>
          <cell r="AA376">
            <v>686.8</v>
          </cell>
          <cell r="AB376">
            <v>687</v>
          </cell>
          <cell r="AC376">
            <v>764</v>
          </cell>
          <cell r="AD376">
            <v>806</v>
          </cell>
          <cell r="AE376">
            <v>847.9</v>
          </cell>
          <cell r="AF376">
            <v>0.18999882061563866</v>
          </cell>
          <cell r="AG376">
            <v>4.7057436018398367E-2</v>
          </cell>
          <cell r="AH376">
            <v>865</v>
          </cell>
          <cell r="AI376">
            <v>882</v>
          </cell>
          <cell r="AJ376">
            <v>0.22131519274376421</v>
          </cell>
          <cell r="AK376">
            <v>899</v>
          </cell>
          <cell r="AL376">
            <v>916</v>
          </cell>
          <cell r="AM376">
            <v>0.25021834061135378</v>
          </cell>
          <cell r="AN376">
            <v>1044.71</v>
          </cell>
          <cell r="AO376">
            <v>1173.42</v>
          </cell>
          <cell r="AP376">
            <v>1302.1300000000001</v>
          </cell>
          <cell r="AQ376">
            <v>0</v>
          </cell>
          <cell r="AR376">
            <v>0</v>
          </cell>
          <cell r="AS376">
            <v>1500</v>
          </cell>
        </row>
        <row r="377">
          <cell r="B377" t="str">
            <v>AC</v>
          </cell>
          <cell r="C377" t="str">
            <v>IMP</v>
          </cell>
          <cell r="D377" t="str">
            <v>BT</v>
          </cell>
          <cell r="E377" t="str">
            <v>p3</v>
          </cell>
          <cell r="F377">
            <v>40113</v>
          </cell>
          <cell r="G377">
            <v>40113</v>
          </cell>
          <cell r="H377" t="str">
            <v>1474612</v>
          </cell>
          <cell r="I377">
            <v>0</v>
          </cell>
          <cell r="J377">
            <v>0</v>
          </cell>
          <cell r="K377" t="str">
            <v>Finisher FN-121 for DI5510/7210</v>
          </cell>
          <cell r="L377">
            <v>2850</v>
          </cell>
          <cell r="M377">
            <v>900</v>
          </cell>
          <cell r="N377">
            <v>936</v>
          </cell>
          <cell r="O377">
            <v>-0.17647058823529407</v>
          </cell>
          <cell r="P377">
            <v>795.6</v>
          </cell>
          <cell r="Q377">
            <v>954</v>
          </cell>
          <cell r="R377">
            <v>1030.32</v>
          </cell>
          <cell r="S377">
            <v>1593</v>
          </cell>
          <cell r="T377">
            <v>0.41242937853107342</v>
          </cell>
          <cell r="U377">
            <v>1233.6191999999999</v>
          </cell>
          <cell r="V377">
            <v>0.24125694541719186</v>
          </cell>
          <cell r="W377">
            <v>795.6</v>
          </cell>
          <cell r="X377">
            <v>0.4994350282485876</v>
          </cell>
          <cell r="Y377">
            <v>0</v>
          </cell>
          <cell r="Z377">
            <v>0</v>
          </cell>
          <cell r="AA377">
            <v>795.6</v>
          </cell>
          <cell r="AB377">
            <v>796</v>
          </cell>
          <cell r="AC377">
            <v>884</v>
          </cell>
          <cell r="AD377">
            <v>934</v>
          </cell>
          <cell r="AE377">
            <v>982.22</v>
          </cell>
          <cell r="AF377">
            <v>0.18999816741666836</v>
          </cell>
          <cell r="AG377">
            <v>4.705666754902163E-2</v>
          </cell>
          <cell r="AH377">
            <v>1003</v>
          </cell>
          <cell r="AI377">
            <v>1022</v>
          </cell>
          <cell r="AJ377">
            <v>0.22152641878669274</v>
          </cell>
          <cell r="AK377">
            <v>1041.5</v>
          </cell>
          <cell r="AL377">
            <v>1061</v>
          </cell>
          <cell r="AM377">
            <v>0.25014137606032044</v>
          </cell>
          <cell r="AN377">
            <v>1210.1300000000001</v>
          </cell>
          <cell r="AO377">
            <v>1359.26</v>
          </cell>
          <cell r="AP377">
            <v>1508.39</v>
          </cell>
          <cell r="AQ377">
            <v>0</v>
          </cell>
          <cell r="AR377">
            <v>0</v>
          </cell>
          <cell r="AS377">
            <v>2850</v>
          </cell>
        </row>
        <row r="378">
          <cell r="B378" t="str">
            <v>AC</v>
          </cell>
          <cell r="C378" t="str">
            <v>IMP</v>
          </cell>
          <cell r="D378" t="str">
            <v>BT</v>
          </cell>
          <cell r="E378" t="str">
            <v>P3</v>
          </cell>
          <cell r="F378">
            <v>39990</v>
          </cell>
          <cell r="G378">
            <v>40001</v>
          </cell>
          <cell r="H378" t="str">
            <v>1475612</v>
          </cell>
          <cell r="I378">
            <v>0</v>
          </cell>
          <cell r="J378">
            <v>0</v>
          </cell>
          <cell r="K378" t="str">
            <v>Booklet Finisher (supports PK-5) (FN-10)</v>
          </cell>
          <cell r="L378">
            <v>4500</v>
          </cell>
          <cell r="M378">
            <v>525</v>
          </cell>
          <cell r="N378">
            <v>1975</v>
          </cell>
          <cell r="O378">
            <v>0.11764705882352934</v>
          </cell>
          <cell r="P378">
            <v>618.79999999999995</v>
          </cell>
          <cell r="Q378">
            <v>556.5</v>
          </cell>
          <cell r="R378">
            <v>628.85</v>
          </cell>
          <cell r="S378">
            <v>773.5</v>
          </cell>
          <cell r="T378">
            <v>0.29411764705882354</v>
          </cell>
          <cell r="U378">
            <v>598.99839999999995</v>
          </cell>
          <cell r="V378">
            <v>8.8478366553232782E-2</v>
          </cell>
          <cell r="W378">
            <v>1678.75</v>
          </cell>
          <cell r="X378">
            <v>0.79999999999999993</v>
          </cell>
          <cell r="Y378">
            <v>0</v>
          </cell>
          <cell r="Z378">
            <v>0</v>
          </cell>
          <cell r="AA378">
            <v>1678.75</v>
          </cell>
          <cell r="AB378">
            <v>1679</v>
          </cell>
          <cell r="AC378">
            <v>1866</v>
          </cell>
          <cell r="AD378">
            <v>1970</v>
          </cell>
          <cell r="AE378">
            <v>2072.5300000000002</v>
          </cell>
          <cell r="AF378">
            <v>0.18999966224855619</v>
          </cell>
          <cell r="AG378">
            <v>4.7058426174771989E-2</v>
          </cell>
          <cell r="AH378">
            <v>2115</v>
          </cell>
          <cell r="AI378">
            <v>2156</v>
          </cell>
          <cell r="AJ378">
            <v>0.22135899814471244</v>
          </cell>
          <cell r="AK378">
            <v>2197.5</v>
          </cell>
          <cell r="AL378">
            <v>2239</v>
          </cell>
          <cell r="AM378">
            <v>0.25022331397945513</v>
          </cell>
          <cell r="AN378">
            <v>2553.6</v>
          </cell>
          <cell r="AO378">
            <v>2868.2</v>
          </cell>
          <cell r="AP378">
            <v>3182.8</v>
          </cell>
          <cell r="AQ378">
            <v>0</v>
          </cell>
          <cell r="AR378">
            <v>0</v>
          </cell>
          <cell r="AS378">
            <v>4500</v>
          </cell>
        </row>
        <row r="379">
          <cell r="B379" t="str">
            <v>AC</v>
          </cell>
          <cell r="C379" t="str">
            <v>IMP</v>
          </cell>
          <cell r="D379" t="str">
            <v>BT</v>
          </cell>
          <cell r="E379" t="str">
            <v>P3</v>
          </cell>
          <cell r="F379">
            <v>39990</v>
          </cell>
          <cell r="G379">
            <v>40001</v>
          </cell>
          <cell r="H379" t="str">
            <v>1477612</v>
          </cell>
          <cell r="I379">
            <v>0</v>
          </cell>
          <cell r="J379">
            <v>0</v>
          </cell>
          <cell r="K379" t="str">
            <v>Shift Tray (OT-104)</v>
          </cell>
          <cell r="L379">
            <v>800</v>
          </cell>
          <cell r="M379">
            <v>1020</v>
          </cell>
          <cell r="N379">
            <v>266</v>
          </cell>
          <cell r="O379">
            <v>0.19971030237189935</v>
          </cell>
          <cell r="P379">
            <v>1325.52</v>
          </cell>
          <cell r="Q379">
            <v>1081.2</v>
          </cell>
          <cell r="R379">
            <v>1221.76</v>
          </cell>
          <cell r="S379">
            <v>1656.9</v>
          </cell>
          <cell r="T379">
            <v>0.35976824189751955</v>
          </cell>
          <cell r="U379">
            <v>1283.1033600000001</v>
          </cell>
          <cell r="V379">
            <v>0.17325444459906963</v>
          </cell>
          <cell r="W379">
            <v>226.1</v>
          </cell>
          <cell r="X379">
            <v>0.79999999999999993</v>
          </cell>
          <cell r="Y379">
            <v>0</v>
          </cell>
          <cell r="Z379">
            <v>0</v>
          </cell>
          <cell r="AA379">
            <v>226.1</v>
          </cell>
          <cell r="AB379">
            <v>227</v>
          </cell>
          <cell r="AC379">
            <v>252</v>
          </cell>
          <cell r="AD379">
            <v>266</v>
          </cell>
          <cell r="AE379">
            <v>279.14</v>
          </cell>
          <cell r="AF379">
            <v>0.19001218026796587</v>
          </cell>
          <cell r="AG379">
            <v>4.7073153256430418E-2</v>
          </cell>
          <cell r="AH379">
            <v>286</v>
          </cell>
          <cell r="AI379">
            <v>291</v>
          </cell>
          <cell r="AJ379">
            <v>0.22302405498281788</v>
          </cell>
          <cell r="AK379">
            <v>296.5</v>
          </cell>
          <cell r="AL379">
            <v>302</v>
          </cell>
          <cell r="AM379">
            <v>0.25132450331125827</v>
          </cell>
          <cell r="AN379">
            <v>344.26</v>
          </cell>
          <cell r="AO379">
            <v>386.52</v>
          </cell>
          <cell r="AP379">
            <v>428.78</v>
          </cell>
          <cell r="AQ379">
            <v>0</v>
          </cell>
          <cell r="AR379">
            <v>0</v>
          </cell>
          <cell r="AS379">
            <v>800</v>
          </cell>
        </row>
        <row r="380">
          <cell r="B380" t="str">
            <v>MB</v>
          </cell>
          <cell r="C380" t="str">
            <v>IMP</v>
          </cell>
          <cell r="D380" t="str">
            <v>BT</v>
          </cell>
          <cell r="E380" t="str">
            <v>P3</v>
          </cell>
          <cell r="F380">
            <v>39990</v>
          </cell>
          <cell r="G380">
            <v>40001</v>
          </cell>
          <cell r="H380" t="str">
            <v>1483311</v>
          </cell>
          <cell r="I380">
            <v>0</v>
          </cell>
          <cell r="J380">
            <v>0</v>
          </cell>
          <cell r="K380" t="str">
            <v>Bizhub C350</v>
          </cell>
          <cell r="L380">
            <v>11200</v>
          </cell>
          <cell r="M380">
            <v>526</v>
          </cell>
          <cell r="N380">
            <v>4006</v>
          </cell>
          <cell r="O380">
            <v>0.14310776942355893</v>
          </cell>
          <cell r="P380">
            <v>638.4</v>
          </cell>
          <cell r="Q380">
            <v>557.55999999999995</v>
          </cell>
          <cell r="R380">
            <v>630.04</v>
          </cell>
          <cell r="S380">
            <v>798</v>
          </cell>
          <cell r="T380">
            <v>0.31448621553884715</v>
          </cell>
          <cell r="U380">
            <v>617.97119999999995</v>
          </cell>
          <cell r="V380">
            <v>0.11478075353673439</v>
          </cell>
          <cell r="W380">
            <v>3405.1</v>
          </cell>
          <cell r="X380">
            <v>0.79999999999999993</v>
          </cell>
          <cell r="Y380">
            <v>0</v>
          </cell>
          <cell r="Z380">
            <v>0</v>
          </cell>
          <cell r="AA380">
            <v>3405.1</v>
          </cell>
          <cell r="AB380">
            <v>3406</v>
          </cell>
          <cell r="AC380">
            <v>3784</v>
          </cell>
          <cell r="AD380">
            <v>3994</v>
          </cell>
          <cell r="AE380">
            <v>4203.83</v>
          </cell>
          <cell r="AF380">
            <v>0.19000054712012618</v>
          </cell>
          <cell r="AG380">
            <v>4.7059467200148419E-2</v>
          </cell>
          <cell r="AH380">
            <v>4289</v>
          </cell>
          <cell r="AI380">
            <v>4373</v>
          </cell>
          <cell r="AJ380">
            <v>0.22133546764235082</v>
          </cell>
          <cell r="AK380">
            <v>4457</v>
          </cell>
          <cell r="AL380">
            <v>4541</v>
          </cell>
          <cell r="AM380">
            <v>0.25014314027747192</v>
          </cell>
          <cell r="AN380">
            <v>5179.24</v>
          </cell>
          <cell r="AO380">
            <v>5817.48</v>
          </cell>
          <cell r="AP380">
            <v>6455.72</v>
          </cell>
          <cell r="AQ380">
            <v>0</v>
          </cell>
          <cell r="AR380">
            <v>0</v>
          </cell>
          <cell r="AS380">
            <v>11200</v>
          </cell>
        </row>
        <row r="381">
          <cell r="B381" t="str">
            <v>AC</v>
          </cell>
          <cell r="C381" t="str">
            <v>IMP</v>
          </cell>
          <cell r="D381" t="str">
            <v>BT</v>
          </cell>
          <cell r="E381" t="str">
            <v>P3</v>
          </cell>
          <cell r="F381">
            <v>39934</v>
          </cell>
          <cell r="G381">
            <v>40001</v>
          </cell>
          <cell r="H381" t="str">
            <v>15AA</v>
          </cell>
          <cell r="I381">
            <v>0</v>
          </cell>
          <cell r="J381">
            <v>0</v>
          </cell>
          <cell r="K381" t="str">
            <v>FS-503 Stapler Finisher</v>
          </cell>
          <cell r="L381">
            <v>7140</v>
          </cell>
          <cell r="M381">
            <v>2356</v>
          </cell>
          <cell r="N381">
            <v>2450.2400000000002</v>
          </cell>
          <cell r="O381">
            <v>-0.17647058823529413</v>
          </cell>
          <cell r="P381">
            <v>2082.7040000000002</v>
          </cell>
          <cell r="Q381">
            <v>2497.36</v>
          </cell>
          <cell r="R381">
            <v>2697.15</v>
          </cell>
          <cell r="S381">
            <v>3595.4</v>
          </cell>
          <cell r="T381">
            <v>0.31850698114257103</v>
          </cell>
          <cell r="U381">
            <v>2784.2777599999999</v>
          </cell>
          <cell r="V381">
            <v>0.11997285788038609</v>
          </cell>
          <cell r="W381">
            <v>2082.7040000000002</v>
          </cell>
          <cell r="X381">
            <v>0.57926906602881467</v>
          </cell>
          <cell r="Y381">
            <v>0</v>
          </cell>
          <cell r="Z381">
            <v>0</v>
          </cell>
          <cell r="AA381">
            <v>2082.7040000000002</v>
          </cell>
          <cell r="AB381">
            <v>2083</v>
          </cell>
          <cell r="AC381">
            <v>2315</v>
          </cell>
          <cell r="AD381">
            <v>2444</v>
          </cell>
          <cell r="AE381">
            <v>2571.2399999999998</v>
          </cell>
          <cell r="AF381">
            <v>0.19000015556696367</v>
          </cell>
          <cell r="AG381">
            <v>4.7059006549369002E-2</v>
          </cell>
          <cell r="AH381">
            <v>2624</v>
          </cell>
          <cell r="AI381">
            <v>2675</v>
          </cell>
          <cell r="AJ381">
            <v>0.22141906542056067</v>
          </cell>
          <cell r="AK381">
            <v>2726</v>
          </cell>
          <cell r="AL381">
            <v>2777</v>
          </cell>
          <cell r="AM381">
            <v>0.25001656463809863</v>
          </cell>
          <cell r="AN381">
            <v>3167.49</v>
          </cell>
          <cell r="AO381">
            <v>3557.98</v>
          </cell>
          <cell r="AP381">
            <v>3948.47</v>
          </cell>
          <cell r="AQ381">
            <v>0</v>
          </cell>
          <cell r="AR381">
            <v>0</v>
          </cell>
          <cell r="AS381">
            <v>7140</v>
          </cell>
        </row>
        <row r="382">
          <cell r="B382" t="str">
            <v>AC</v>
          </cell>
          <cell r="C382" t="str">
            <v>IMP</v>
          </cell>
          <cell r="D382" t="str">
            <v>BT</v>
          </cell>
          <cell r="E382" t="str">
            <v>P3</v>
          </cell>
          <cell r="F382">
            <v>39934</v>
          </cell>
          <cell r="G382">
            <v>40001</v>
          </cell>
          <cell r="H382" t="str">
            <v>15AF</v>
          </cell>
          <cell r="I382">
            <v>0</v>
          </cell>
          <cell r="J382">
            <v>0</v>
          </cell>
          <cell r="K382" t="str">
            <v>FS503 100 Sheet Stapler FN (C6500) IKON</v>
          </cell>
          <cell r="L382">
            <v>7140</v>
          </cell>
          <cell r="M382">
            <v>2356</v>
          </cell>
          <cell r="N382">
            <v>2450.2400000000002</v>
          </cell>
          <cell r="O382">
            <v>-0.17647058823529413</v>
          </cell>
          <cell r="P382">
            <v>2082.7040000000002</v>
          </cell>
          <cell r="Q382">
            <v>2497.36</v>
          </cell>
          <cell r="R382">
            <v>2697.15</v>
          </cell>
          <cell r="S382">
            <v>3595.4</v>
          </cell>
          <cell r="T382">
            <v>0.31850698114257103</v>
          </cell>
          <cell r="U382">
            <v>2784.2777599999999</v>
          </cell>
          <cell r="V382">
            <v>0.11997285788038609</v>
          </cell>
          <cell r="W382">
            <v>2082.7040000000002</v>
          </cell>
          <cell r="X382">
            <v>0.57926906602881467</v>
          </cell>
          <cell r="Y382">
            <v>0</v>
          </cell>
          <cell r="Z382">
            <v>0</v>
          </cell>
          <cell r="AA382">
            <v>2082.7040000000002</v>
          </cell>
          <cell r="AB382">
            <v>2083</v>
          </cell>
          <cell r="AC382">
            <v>2315</v>
          </cell>
          <cell r="AD382">
            <v>2444</v>
          </cell>
          <cell r="AE382">
            <v>2571.2399999999998</v>
          </cell>
          <cell r="AF382">
            <v>0.19000015556696367</v>
          </cell>
          <cell r="AG382">
            <v>4.7059006549369002E-2</v>
          </cell>
          <cell r="AH382">
            <v>2624</v>
          </cell>
          <cell r="AI382">
            <v>2675</v>
          </cell>
          <cell r="AJ382">
            <v>0.22141906542056067</v>
          </cell>
          <cell r="AK382">
            <v>2726</v>
          </cell>
          <cell r="AL382">
            <v>2777</v>
          </cell>
          <cell r="AM382">
            <v>0.25001656463809863</v>
          </cell>
          <cell r="AN382">
            <v>3167.49</v>
          </cell>
          <cell r="AO382">
            <v>3557.98</v>
          </cell>
          <cell r="AP382">
            <v>3948.47</v>
          </cell>
          <cell r="AQ382">
            <v>0</v>
          </cell>
          <cell r="AR382">
            <v>0</v>
          </cell>
          <cell r="AS382">
            <v>7140</v>
          </cell>
        </row>
        <row r="383">
          <cell r="B383" t="str">
            <v>AC</v>
          </cell>
          <cell r="C383" t="str">
            <v>IMP</v>
          </cell>
          <cell r="D383" t="str">
            <v>BT</v>
          </cell>
          <cell r="E383" t="str">
            <v>P3</v>
          </cell>
          <cell r="F383">
            <v>39934</v>
          </cell>
          <cell r="G383">
            <v>40001</v>
          </cell>
          <cell r="H383" t="str">
            <v>15AH</v>
          </cell>
          <cell r="I383">
            <v>0</v>
          </cell>
          <cell r="J383">
            <v>0</v>
          </cell>
          <cell r="K383" t="str">
            <v>FD-501 Folding Unit</v>
          </cell>
          <cell r="L383">
            <v>17850</v>
          </cell>
          <cell r="M383">
            <v>5049</v>
          </cell>
          <cell r="N383">
            <v>5250.96</v>
          </cell>
          <cell r="O383">
            <v>-0.17647058823529418</v>
          </cell>
          <cell r="P383">
            <v>4463.3159999999998</v>
          </cell>
          <cell r="Q383">
            <v>5351.94</v>
          </cell>
          <cell r="R383">
            <v>5780.1</v>
          </cell>
          <cell r="S383">
            <v>8412.9</v>
          </cell>
          <cell r="T383">
            <v>0.37584423920407944</v>
          </cell>
          <cell r="U383">
            <v>6514.9497599999995</v>
          </cell>
          <cell r="V383">
            <v>0.19401373864163146</v>
          </cell>
          <cell r="W383">
            <v>4463.3159999999998</v>
          </cell>
          <cell r="X383">
            <v>0.53053239667653251</v>
          </cell>
          <cell r="Y383">
            <v>0</v>
          </cell>
          <cell r="Z383">
            <v>0</v>
          </cell>
          <cell r="AA383">
            <v>4463.3159999999998</v>
          </cell>
          <cell r="AB383">
            <v>4464</v>
          </cell>
          <cell r="AC383">
            <v>4960</v>
          </cell>
          <cell r="AD383">
            <v>5236</v>
          </cell>
          <cell r="AE383">
            <v>5510.27</v>
          </cell>
          <cell r="AF383">
            <v>0.19000048999413832</v>
          </cell>
          <cell r="AG383">
            <v>4.7059399993103858E-2</v>
          </cell>
          <cell r="AH383">
            <v>5622</v>
          </cell>
          <cell r="AI383">
            <v>5732</v>
          </cell>
          <cell r="AJ383">
            <v>0.22133356594556877</v>
          </cell>
          <cell r="AK383">
            <v>5842</v>
          </cell>
          <cell r="AL383">
            <v>5952</v>
          </cell>
          <cell r="AM383">
            <v>0.25011491935483876</v>
          </cell>
          <cell r="AN383">
            <v>6788.64</v>
          </cell>
          <cell r="AO383">
            <v>7625.28</v>
          </cell>
          <cell r="AP383">
            <v>8461.92</v>
          </cell>
          <cell r="AQ383">
            <v>0</v>
          </cell>
          <cell r="AR383">
            <v>0</v>
          </cell>
          <cell r="AS383">
            <v>17850</v>
          </cell>
        </row>
        <row r="384">
          <cell r="B384" t="str">
            <v>AC</v>
          </cell>
          <cell r="C384" t="str">
            <v>IMP</v>
          </cell>
          <cell r="D384" t="str">
            <v>BT</v>
          </cell>
          <cell r="E384" t="str">
            <v>P3</v>
          </cell>
          <cell r="F384">
            <v>39924</v>
          </cell>
          <cell r="G384">
            <v>40001</v>
          </cell>
          <cell r="H384" t="str">
            <v>15AM</v>
          </cell>
          <cell r="I384" t="str">
            <v>6KMLS5015KSTK_N</v>
          </cell>
          <cell r="J384" t="str">
            <v>x</v>
          </cell>
          <cell r="K384" t="str">
            <v xml:space="preserve">LS-501 5000 Sheet Stacker </v>
          </cell>
          <cell r="L384">
            <v>17325</v>
          </cell>
          <cell r="M384">
            <v>6732</v>
          </cell>
          <cell r="N384">
            <v>7001.2800000000007</v>
          </cell>
          <cell r="O384">
            <v>-0.1764705882352941</v>
          </cell>
          <cell r="P384">
            <v>5951.0880000000006</v>
          </cell>
          <cell r="Q384">
            <v>7135.92</v>
          </cell>
          <cell r="R384">
            <v>7706.79</v>
          </cell>
          <cell r="S384">
            <v>9360.1</v>
          </cell>
          <cell r="T384">
            <v>0.25200799136761354</v>
          </cell>
          <cell r="U384">
            <v>8049.6860000000006</v>
          </cell>
          <cell r="V384">
            <v>0.13024185042745764</v>
          </cell>
          <cell r="W384">
            <v>5951.0880000000006</v>
          </cell>
          <cell r="X384">
            <v>0.63579320733752853</v>
          </cell>
          <cell r="Y384">
            <v>0</v>
          </cell>
          <cell r="Z384">
            <v>0</v>
          </cell>
          <cell r="AA384">
            <v>5951.0880000000006</v>
          </cell>
          <cell r="AB384">
            <v>5952</v>
          </cell>
          <cell r="AC384">
            <v>6613</v>
          </cell>
          <cell r="AD384">
            <v>6981</v>
          </cell>
          <cell r="AE384">
            <v>7347.02</v>
          </cell>
          <cell r="AF384">
            <v>0.18999975500270855</v>
          </cell>
          <cell r="AG384">
            <v>4.705853529730418E-2</v>
          </cell>
          <cell r="AH384">
            <v>7495</v>
          </cell>
          <cell r="AI384">
            <v>7642</v>
          </cell>
          <cell r="AJ384">
            <v>0.22126563726773088</v>
          </cell>
          <cell r="AK384">
            <v>7788.5</v>
          </cell>
          <cell r="AL384">
            <v>7935</v>
          </cell>
          <cell r="AM384">
            <v>0.25002041587901691</v>
          </cell>
          <cell r="AN384">
            <v>9050.7800000000007</v>
          </cell>
          <cell r="AO384">
            <v>10166.56</v>
          </cell>
          <cell r="AP384">
            <v>11282.34</v>
          </cell>
          <cell r="AQ384">
            <v>0</v>
          </cell>
          <cell r="AR384">
            <v>0</v>
          </cell>
          <cell r="AS384">
            <v>17325</v>
          </cell>
        </row>
        <row r="385">
          <cell r="B385" t="str">
            <v>AC</v>
          </cell>
          <cell r="C385" t="str">
            <v>IMP</v>
          </cell>
          <cell r="D385" t="str">
            <v>BT</v>
          </cell>
          <cell r="E385" t="str">
            <v>P3</v>
          </cell>
          <cell r="F385">
            <v>39990</v>
          </cell>
          <cell r="G385">
            <v>40001</v>
          </cell>
          <cell r="H385" t="str">
            <v>15AN</v>
          </cell>
          <cell r="I385" t="str">
            <v>6KMLS5015KSTK_N</v>
          </cell>
          <cell r="J385" t="str">
            <v>x</v>
          </cell>
          <cell r="K385" t="str">
            <v>Booklet/Trimmer (SD-501)</v>
          </cell>
          <cell r="L385">
            <v>25000</v>
          </cell>
          <cell r="M385">
            <v>6732</v>
          </cell>
          <cell r="N385">
            <v>10529</v>
          </cell>
          <cell r="O385">
            <v>-0.1764705882352941</v>
          </cell>
          <cell r="P385">
            <v>5951.0880000000006</v>
          </cell>
          <cell r="Q385">
            <v>7135.92</v>
          </cell>
          <cell r="R385">
            <v>7706.79</v>
          </cell>
          <cell r="S385">
            <v>9360.1</v>
          </cell>
          <cell r="T385">
            <v>0.25200799136761354</v>
          </cell>
          <cell r="U385">
            <v>8049.6860000000006</v>
          </cell>
          <cell r="V385">
            <v>0.13024185042745764</v>
          </cell>
          <cell r="W385">
            <v>8949.65</v>
          </cell>
          <cell r="X385">
            <v>0.63579320733752853</v>
          </cell>
          <cell r="Y385">
            <v>0</v>
          </cell>
          <cell r="Z385">
            <v>0</v>
          </cell>
          <cell r="AA385">
            <v>8949.65</v>
          </cell>
          <cell r="AB385">
            <v>8950</v>
          </cell>
          <cell r="AC385">
            <v>9945</v>
          </cell>
          <cell r="AD385">
            <v>10497</v>
          </cell>
          <cell r="AE385">
            <v>11048.95</v>
          </cell>
          <cell r="AF385">
            <v>0.18999995474683123</v>
          </cell>
          <cell r="AG385">
            <v>4.705877029038965E-2</v>
          </cell>
          <cell r="AH385">
            <v>11270</v>
          </cell>
          <cell r="AI385">
            <v>11491</v>
          </cell>
          <cell r="AJ385">
            <v>0.22116003829083633</v>
          </cell>
          <cell r="AK385">
            <v>11712</v>
          </cell>
          <cell r="AL385">
            <v>11933</v>
          </cell>
          <cell r="AM385">
            <v>0.25000838012234983</v>
          </cell>
          <cell r="AN385">
            <v>13611.03</v>
          </cell>
          <cell r="AO385">
            <v>15289.06</v>
          </cell>
          <cell r="AP385">
            <v>16967.09</v>
          </cell>
          <cell r="AQ385">
            <v>0</v>
          </cell>
          <cell r="AR385">
            <v>0</v>
          </cell>
          <cell r="AS385">
            <v>25000</v>
          </cell>
        </row>
        <row r="386">
          <cell r="B386" t="str">
            <v>AC</v>
          </cell>
          <cell r="C386" t="str">
            <v>IMP</v>
          </cell>
          <cell r="D386" t="str">
            <v>BT</v>
          </cell>
          <cell r="E386" t="str">
            <v>P3</v>
          </cell>
          <cell r="F386">
            <v>39924</v>
          </cell>
          <cell r="G386">
            <v>40001</v>
          </cell>
          <cell r="H386" t="str">
            <v>15AQ</v>
          </cell>
          <cell r="I386" t="str">
            <v>6KMSD501SSBM_N</v>
          </cell>
          <cell r="J386" t="str">
            <v>x</v>
          </cell>
          <cell r="K386" t="str">
            <v>SD-501 Saddle-Stitch Booklet Maker</v>
          </cell>
          <cell r="L386">
            <v>26250</v>
          </cell>
          <cell r="M386">
            <v>9384</v>
          </cell>
          <cell r="N386">
            <v>9759.36</v>
          </cell>
          <cell r="O386">
            <v>-0.17647058823529416</v>
          </cell>
          <cell r="P386">
            <v>8295.4560000000001</v>
          </cell>
          <cell r="Q386">
            <v>9947.0400000000009</v>
          </cell>
          <cell r="R386">
            <v>10742.8</v>
          </cell>
          <cell r="S386">
            <v>13566.5</v>
          </cell>
          <cell r="T386">
            <v>0.28062801754321304</v>
          </cell>
          <cell r="U386">
            <v>10505.8976</v>
          </cell>
          <cell r="V386">
            <v>7.1058906951463108E-2</v>
          </cell>
          <cell r="W386">
            <v>8295.4560000000001</v>
          </cell>
          <cell r="X386">
            <v>0.61146618508826889</v>
          </cell>
          <cell r="Y386">
            <v>0</v>
          </cell>
          <cell r="Z386">
            <v>0</v>
          </cell>
          <cell r="AA386">
            <v>8295.4560000000001</v>
          </cell>
          <cell r="AB386">
            <v>8296</v>
          </cell>
          <cell r="AC386">
            <v>9218</v>
          </cell>
          <cell r="AD386">
            <v>9730</v>
          </cell>
          <cell r="AE386">
            <v>10241.299999999999</v>
          </cell>
          <cell r="AF386">
            <v>0.18999970706843849</v>
          </cell>
          <cell r="AG386">
            <v>4.7058478904045263E-2</v>
          </cell>
          <cell r="AH386">
            <v>10447</v>
          </cell>
          <cell r="AI386">
            <v>10652</v>
          </cell>
          <cell r="AJ386">
            <v>0.22123019151333082</v>
          </cell>
          <cell r="AK386">
            <v>10856.5</v>
          </cell>
          <cell r="AL386">
            <v>11061</v>
          </cell>
          <cell r="AM386">
            <v>0.2500265798752373</v>
          </cell>
          <cell r="AN386">
            <v>12616.3</v>
          </cell>
          <cell r="AO386">
            <v>14171.6</v>
          </cell>
          <cell r="AP386">
            <v>15726.9</v>
          </cell>
          <cell r="AQ386">
            <v>0</v>
          </cell>
          <cell r="AR386">
            <v>0</v>
          </cell>
          <cell r="AS386">
            <v>26250</v>
          </cell>
        </row>
        <row r="387">
          <cell r="B387" t="str">
            <v>AC</v>
          </cell>
          <cell r="C387" t="str">
            <v>IMP</v>
          </cell>
          <cell r="D387" t="str">
            <v>BT</v>
          </cell>
          <cell r="E387" t="str">
            <v>P3</v>
          </cell>
          <cell r="F387">
            <v>39934</v>
          </cell>
          <cell r="G387">
            <v>40001</v>
          </cell>
          <cell r="H387" t="str">
            <v>15AV</v>
          </cell>
          <cell r="I387" t="str">
            <v>6KMLS5015KSTK_X</v>
          </cell>
          <cell r="J387" t="str">
            <v>x</v>
          </cell>
          <cell r="K387" t="str">
            <v>LS-501 5000 Sheet Stacker</v>
          </cell>
          <cell r="L387">
            <v>17325</v>
          </cell>
          <cell r="M387">
            <v>6732</v>
          </cell>
          <cell r="N387">
            <v>7001.2800000000007</v>
          </cell>
          <cell r="O387">
            <v>-0.1764705882352941</v>
          </cell>
          <cell r="P387">
            <v>5951.0880000000006</v>
          </cell>
          <cell r="Q387">
            <v>7135.92</v>
          </cell>
          <cell r="R387">
            <v>7706.79</v>
          </cell>
          <cell r="S387">
            <v>9360.1</v>
          </cell>
          <cell r="T387">
            <v>0.25200799136761354</v>
          </cell>
          <cell r="U387">
            <v>8049.6860000000006</v>
          </cell>
          <cell r="V387">
            <v>0.13024185042745764</v>
          </cell>
          <cell r="W387">
            <v>5951.0880000000006</v>
          </cell>
          <cell r="X387">
            <v>0.63579320733752853</v>
          </cell>
          <cell r="Y387">
            <v>0</v>
          </cell>
          <cell r="Z387">
            <v>0</v>
          </cell>
          <cell r="AA387">
            <v>5951.0880000000006</v>
          </cell>
          <cell r="AB387">
            <v>5952</v>
          </cell>
          <cell r="AC387">
            <v>6613</v>
          </cell>
          <cell r="AD387">
            <v>6981</v>
          </cell>
          <cell r="AE387">
            <v>7347.02</v>
          </cell>
          <cell r="AF387">
            <v>0.18999975500270855</v>
          </cell>
          <cell r="AG387">
            <v>4.705853529730418E-2</v>
          </cell>
          <cell r="AH387">
            <v>7495</v>
          </cell>
          <cell r="AI387">
            <v>7642</v>
          </cell>
          <cell r="AJ387">
            <v>0.22126563726773088</v>
          </cell>
          <cell r="AK387">
            <v>7788.5</v>
          </cell>
          <cell r="AL387">
            <v>7935</v>
          </cell>
          <cell r="AM387">
            <v>0.25002041587901691</v>
          </cell>
          <cell r="AN387">
            <v>9050.7800000000007</v>
          </cell>
          <cell r="AO387">
            <v>10166.56</v>
          </cell>
          <cell r="AP387">
            <v>11282.34</v>
          </cell>
          <cell r="AQ387">
            <v>0</v>
          </cell>
          <cell r="AR387">
            <v>0</v>
          </cell>
          <cell r="AS387">
            <v>17325</v>
          </cell>
        </row>
        <row r="388">
          <cell r="B388" t="str">
            <v>AC</v>
          </cell>
          <cell r="C388" t="str">
            <v>IMP</v>
          </cell>
          <cell r="D388" t="str">
            <v>BT</v>
          </cell>
          <cell r="E388" t="str">
            <v>P3</v>
          </cell>
          <cell r="F388">
            <v>39924</v>
          </cell>
          <cell r="G388">
            <v>40001</v>
          </cell>
          <cell r="H388" t="str">
            <v>15AW</v>
          </cell>
          <cell r="I388" t="str">
            <v>6KMLS5025KSTK_N</v>
          </cell>
          <cell r="J388" t="str">
            <v>x</v>
          </cell>
          <cell r="K388" t="str">
            <v>LS-502 5000 Sheet Stacker</v>
          </cell>
          <cell r="L388">
            <v>17325</v>
          </cell>
          <cell r="M388">
            <v>6732</v>
          </cell>
          <cell r="N388">
            <v>7001.2800000000007</v>
          </cell>
          <cell r="O388">
            <v>-0.1764705882352941</v>
          </cell>
          <cell r="P388">
            <v>5951.0880000000006</v>
          </cell>
          <cell r="Q388">
            <v>7135.92</v>
          </cell>
          <cell r="R388">
            <v>7706.79</v>
          </cell>
          <cell r="S388">
            <v>9360.1</v>
          </cell>
          <cell r="T388">
            <v>0.25200799136761354</v>
          </cell>
          <cell r="U388">
            <v>8049.6860000000006</v>
          </cell>
          <cell r="V388">
            <v>0.13024185042745764</v>
          </cell>
          <cell r="W388">
            <v>5951.0880000000006</v>
          </cell>
          <cell r="X388">
            <v>0.63579320733752853</v>
          </cell>
          <cell r="Y388">
            <v>0</v>
          </cell>
          <cell r="Z388">
            <v>0</v>
          </cell>
          <cell r="AA388">
            <v>5951.0880000000006</v>
          </cell>
          <cell r="AB388">
            <v>5952</v>
          </cell>
          <cell r="AC388">
            <v>6613</v>
          </cell>
          <cell r="AD388">
            <v>6981</v>
          </cell>
          <cell r="AE388">
            <v>7347.02</v>
          </cell>
          <cell r="AF388">
            <v>0.18999975500270855</v>
          </cell>
          <cell r="AG388">
            <v>4.705853529730418E-2</v>
          </cell>
          <cell r="AH388">
            <v>7495</v>
          </cell>
          <cell r="AI388">
            <v>7642</v>
          </cell>
          <cell r="AJ388">
            <v>0.22126563726773088</v>
          </cell>
          <cell r="AK388">
            <v>7788.5</v>
          </cell>
          <cell r="AL388">
            <v>7935</v>
          </cell>
          <cell r="AM388">
            <v>0.25002041587901691</v>
          </cell>
          <cell r="AN388">
            <v>9050.7800000000007</v>
          </cell>
          <cell r="AO388">
            <v>10166.56</v>
          </cell>
          <cell r="AP388">
            <v>11282.34</v>
          </cell>
          <cell r="AQ388">
            <v>0</v>
          </cell>
          <cell r="AR388">
            <v>0</v>
          </cell>
          <cell r="AS388">
            <v>17325</v>
          </cell>
        </row>
        <row r="389">
          <cell r="B389" t="str">
            <v>AC</v>
          </cell>
          <cell r="C389" t="str">
            <v>IMP</v>
          </cell>
          <cell r="D389" t="str">
            <v>BT</v>
          </cell>
          <cell r="E389" t="str">
            <v>P3</v>
          </cell>
          <cell r="F389">
            <v>39924</v>
          </cell>
          <cell r="G389">
            <v>40001</v>
          </cell>
          <cell r="H389" t="str">
            <v>15AZ</v>
          </cell>
          <cell r="I389" t="str">
            <v>3KMSLC501ALSCO_</v>
          </cell>
          <cell r="J389" t="str">
            <v>x</v>
          </cell>
          <cell r="K389" t="str">
            <v xml:space="preserve">LC-501 Optional Cart for LS </v>
          </cell>
          <cell r="L389">
            <v>840</v>
          </cell>
          <cell r="M389">
            <v>408</v>
          </cell>
          <cell r="N389">
            <v>424.32</v>
          </cell>
          <cell r="O389">
            <v>-0.17647058823529421</v>
          </cell>
          <cell r="P389">
            <v>360.67199999999997</v>
          </cell>
          <cell r="Q389">
            <v>432.48</v>
          </cell>
          <cell r="R389">
            <v>467.08</v>
          </cell>
          <cell r="S389">
            <v>586.70000000000005</v>
          </cell>
          <cell r="T389">
            <v>0.27676836543378225</v>
          </cell>
          <cell r="U389">
            <v>454.34048000000001</v>
          </cell>
          <cell r="V389">
            <v>6.6074852058086525E-2</v>
          </cell>
          <cell r="W389">
            <v>360.67199999999997</v>
          </cell>
          <cell r="X389">
            <v>0.61474688938128508</v>
          </cell>
          <cell r="Y389">
            <v>0</v>
          </cell>
          <cell r="Z389">
            <v>0</v>
          </cell>
          <cell r="AA389">
            <v>360.67199999999997</v>
          </cell>
          <cell r="AB389">
            <v>361</v>
          </cell>
          <cell r="AC389">
            <v>401</v>
          </cell>
          <cell r="AD389">
            <v>424</v>
          </cell>
          <cell r="AE389">
            <v>445.27</v>
          </cell>
          <cell r="AF389">
            <v>0.18999258876636652</v>
          </cell>
          <cell r="AG389">
            <v>4.7050104431019354E-2</v>
          </cell>
          <cell r="AH389">
            <v>455</v>
          </cell>
          <cell r="AI389">
            <v>464</v>
          </cell>
          <cell r="AJ389">
            <v>0.22268965517241385</v>
          </cell>
          <cell r="AK389">
            <v>472.5</v>
          </cell>
          <cell r="AL389">
            <v>481</v>
          </cell>
          <cell r="AM389">
            <v>0.25016216216216225</v>
          </cell>
          <cell r="AN389">
            <v>548.6</v>
          </cell>
          <cell r="AO389">
            <v>616.20000000000005</v>
          </cell>
          <cell r="AP389">
            <v>683.8</v>
          </cell>
          <cell r="AQ389">
            <v>0</v>
          </cell>
          <cell r="AR389">
            <v>0</v>
          </cell>
          <cell r="AS389">
            <v>840</v>
          </cell>
        </row>
        <row r="390">
          <cell r="B390" t="str">
            <v>AC</v>
          </cell>
          <cell r="C390" t="str">
            <v>IMP</v>
          </cell>
          <cell r="D390" t="str">
            <v>BT</v>
          </cell>
          <cell r="E390" t="str">
            <v>P3</v>
          </cell>
          <cell r="F390">
            <v>39934</v>
          </cell>
          <cell r="G390">
            <v>40001</v>
          </cell>
          <cell r="H390" t="str">
            <v>15BA</v>
          </cell>
          <cell r="I390" t="str">
            <v>3KMSLC501ALSCO_</v>
          </cell>
          <cell r="J390">
            <v>0</v>
          </cell>
          <cell r="K390" t="str">
            <v>PF-701 Opt Paper Feed Unit</v>
          </cell>
          <cell r="L390">
            <v>6090</v>
          </cell>
          <cell r="M390">
            <v>1958</v>
          </cell>
          <cell r="N390">
            <v>2036.3200000000002</v>
          </cell>
          <cell r="O390">
            <v>-0.17647058823529416</v>
          </cell>
          <cell r="P390">
            <v>1730.8720000000001</v>
          </cell>
          <cell r="Q390">
            <v>2075.48</v>
          </cell>
          <cell r="R390">
            <v>2241.52</v>
          </cell>
          <cell r="S390">
            <v>3432.4</v>
          </cell>
          <cell r="T390">
            <v>0.40673581167696071</v>
          </cell>
          <cell r="U390">
            <v>2658.0505600000001</v>
          </cell>
          <cell r="V390">
            <v>0.23390471549194305</v>
          </cell>
          <cell r="W390">
            <v>1730.8720000000001</v>
          </cell>
          <cell r="X390">
            <v>0.50427456007458338</v>
          </cell>
          <cell r="Y390">
            <v>0</v>
          </cell>
          <cell r="Z390">
            <v>0</v>
          </cell>
          <cell r="AA390">
            <v>1730.8720000000001</v>
          </cell>
          <cell r="AB390">
            <v>1731</v>
          </cell>
          <cell r="AC390">
            <v>1924</v>
          </cell>
          <cell r="AD390">
            <v>2031</v>
          </cell>
          <cell r="AE390">
            <v>2136.88</v>
          </cell>
          <cell r="AF390">
            <v>0.19000037437759726</v>
          </cell>
          <cell r="AG390">
            <v>4.7059263973643788E-2</v>
          </cell>
          <cell r="AH390">
            <v>2180</v>
          </cell>
          <cell r="AI390">
            <v>2223</v>
          </cell>
          <cell r="AJ390">
            <v>0.22138011695906429</v>
          </cell>
          <cell r="AK390">
            <v>2265.5</v>
          </cell>
          <cell r="AL390">
            <v>2308</v>
          </cell>
          <cell r="AM390">
            <v>0.25005545927209705</v>
          </cell>
          <cell r="AN390">
            <v>2632.5</v>
          </cell>
          <cell r="AO390">
            <v>2957</v>
          </cell>
          <cell r="AP390">
            <v>3281.5</v>
          </cell>
          <cell r="AQ390">
            <v>0</v>
          </cell>
          <cell r="AR390">
            <v>0</v>
          </cell>
          <cell r="AS390">
            <v>6090</v>
          </cell>
        </row>
        <row r="391">
          <cell r="B391" t="str">
            <v>AC</v>
          </cell>
          <cell r="C391" t="str">
            <v>PMP</v>
          </cell>
          <cell r="D391" t="str">
            <v>BT</v>
          </cell>
          <cell r="E391" t="str">
            <v>P3</v>
          </cell>
          <cell r="F391">
            <v>39924</v>
          </cell>
          <cell r="G391">
            <v>40001</v>
          </cell>
          <cell r="H391" t="str">
            <v>15BAR9010</v>
          </cell>
          <cell r="I391" t="str">
            <v>3KMKSCSUFSK</v>
          </cell>
          <cell r="J391">
            <v>0</v>
          </cell>
          <cell r="K391" t="str">
            <v xml:space="preserve">Small custom size universal feed support kit </v>
          </cell>
          <cell r="L391">
            <v>2993</v>
          </cell>
          <cell r="M391">
            <v>1181</v>
          </cell>
          <cell r="N391">
            <v>1240.05</v>
          </cell>
          <cell r="O391">
            <v>-0.17647058823529405</v>
          </cell>
          <cell r="P391">
            <v>1054.0425</v>
          </cell>
          <cell r="Q391">
            <v>1251.8599999999999</v>
          </cell>
          <cell r="R391">
            <v>1352.01</v>
          </cell>
          <cell r="S391">
            <v>1680.6</v>
          </cell>
          <cell r="T391">
            <v>0.2621385219564441</v>
          </cell>
          <cell r="U391">
            <v>1445.3159999999998</v>
          </cell>
          <cell r="V391">
            <v>0.14202153715865587</v>
          </cell>
          <cell r="W391">
            <v>1054.0425</v>
          </cell>
          <cell r="X391">
            <v>0.62718225633702251</v>
          </cell>
          <cell r="Y391">
            <v>0</v>
          </cell>
          <cell r="Z391">
            <v>0</v>
          </cell>
          <cell r="AA391">
            <v>1054.0425</v>
          </cell>
          <cell r="AB391">
            <v>1055</v>
          </cell>
          <cell r="AC391">
            <v>1172</v>
          </cell>
          <cell r="AD391">
            <v>1237</v>
          </cell>
          <cell r="AE391">
            <v>1301.29</v>
          </cell>
          <cell r="AF391">
            <v>0.19000184432370951</v>
          </cell>
          <cell r="AG391">
            <v>4.7060993322011246E-2</v>
          </cell>
          <cell r="AH391">
            <v>1328</v>
          </cell>
          <cell r="AI391">
            <v>1354</v>
          </cell>
          <cell r="AJ391">
            <v>0.22153434268833086</v>
          </cell>
          <cell r="AK391">
            <v>1380</v>
          </cell>
          <cell r="AL391">
            <v>1406</v>
          </cell>
          <cell r="AM391">
            <v>0.25032539118065433</v>
          </cell>
          <cell r="AN391">
            <v>1603.48</v>
          </cell>
          <cell r="AO391">
            <v>1800.96</v>
          </cell>
          <cell r="AP391">
            <v>1998.44</v>
          </cell>
          <cell r="AQ391">
            <v>0</v>
          </cell>
          <cell r="AR391">
            <v>0</v>
          </cell>
          <cell r="AS391">
            <v>2993</v>
          </cell>
        </row>
        <row r="392">
          <cell r="B392" t="str">
            <v>AC</v>
          </cell>
          <cell r="C392" t="str">
            <v>PMP</v>
          </cell>
          <cell r="D392" t="str">
            <v>BT</v>
          </cell>
          <cell r="E392" t="str">
            <v>NLA</v>
          </cell>
          <cell r="F392">
            <v>39924</v>
          </cell>
          <cell r="G392">
            <v>40001</v>
          </cell>
          <cell r="H392" t="str">
            <v>15BAR9010A</v>
          </cell>
          <cell r="I392" t="str">
            <v>3KMKSCSUFSK</v>
          </cell>
          <cell r="J392">
            <v>0</v>
          </cell>
          <cell r="K392" t="str">
            <v>Small custom size universal feed support kit</v>
          </cell>
          <cell r="L392">
            <v>2993</v>
          </cell>
          <cell r="M392">
            <v>1181</v>
          </cell>
          <cell r="N392">
            <v>1240.05</v>
          </cell>
          <cell r="O392">
            <v>7.7673152445555199E-2</v>
          </cell>
          <cell r="P392">
            <v>1344.48</v>
          </cell>
          <cell r="Q392">
            <v>1251.8599999999999</v>
          </cell>
          <cell r="R392">
            <v>1352.01</v>
          </cell>
          <cell r="S392">
            <v>1680.6</v>
          </cell>
          <cell r="T392">
            <v>0.2621385219564441</v>
          </cell>
          <cell r="U392">
            <v>1445.3159999999998</v>
          </cell>
          <cell r="V392">
            <v>0.14202153715865587</v>
          </cell>
          <cell r="W392">
            <v>1344.48</v>
          </cell>
          <cell r="X392">
            <v>0.8</v>
          </cell>
          <cell r="Y392">
            <v>0</v>
          </cell>
          <cell r="Z392">
            <v>0</v>
          </cell>
          <cell r="AA392">
            <v>1344.48</v>
          </cell>
          <cell r="AB392">
            <v>1345</v>
          </cell>
          <cell r="AC392">
            <v>1494</v>
          </cell>
          <cell r="AD392">
            <v>1577</v>
          </cell>
          <cell r="AE392">
            <v>1659.85</v>
          </cell>
          <cell r="AF392">
            <v>0.18999909630388281</v>
          </cell>
          <cell r="AG392">
            <v>0.2529144199777088</v>
          </cell>
          <cell r="AH392">
            <v>1846</v>
          </cell>
          <cell r="AI392">
            <v>2031</v>
          </cell>
          <cell r="AJ392">
            <v>0.33802067946824221</v>
          </cell>
          <cell r="AK392">
            <v>2216</v>
          </cell>
          <cell r="AL392">
            <v>2401</v>
          </cell>
          <cell r="AM392">
            <v>0.44003331945022905</v>
          </cell>
          <cell r="AN392">
            <v>2549</v>
          </cell>
          <cell r="AO392">
            <v>2697</v>
          </cell>
          <cell r="AP392">
            <v>2845</v>
          </cell>
          <cell r="AQ392">
            <v>0</v>
          </cell>
          <cell r="AR392">
            <v>0</v>
          </cell>
          <cell r="AS392">
            <v>2993</v>
          </cell>
        </row>
        <row r="393">
          <cell r="B393" t="str">
            <v>AC</v>
          </cell>
          <cell r="C393" t="str">
            <v>IMP</v>
          </cell>
          <cell r="D393" t="str">
            <v>BT</v>
          </cell>
          <cell r="E393" t="str">
            <v>P3</v>
          </cell>
          <cell r="F393">
            <v>39924</v>
          </cell>
          <cell r="G393">
            <v>40001</v>
          </cell>
          <cell r="H393" t="str">
            <v>15BN</v>
          </cell>
          <cell r="I393" t="str">
            <v>6KMFD501MPP_N</v>
          </cell>
          <cell r="J393" t="str">
            <v>x</v>
          </cell>
          <cell r="K393" t="str">
            <v>FD-501 Multi-Folding/Punch/Post Inserter Unit</v>
          </cell>
          <cell r="L393">
            <v>17850</v>
          </cell>
          <cell r="M393">
            <v>5049</v>
          </cell>
          <cell r="N393">
            <v>5250.96</v>
          </cell>
          <cell r="O393">
            <v>-0.17647058823529418</v>
          </cell>
          <cell r="P393">
            <v>4463.3159999999998</v>
          </cell>
          <cell r="Q393">
            <v>5351.94</v>
          </cell>
          <cell r="R393">
            <v>5780.1</v>
          </cell>
          <cell r="S393">
            <v>8412.9</v>
          </cell>
          <cell r="T393">
            <v>0.37584423920407944</v>
          </cell>
          <cell r="U393">
            <v>6514.9497599999995</v>
          </cell>
          <cell r="V393">
            <v>0.19401373864163146</v>
          </cell>
          <cell r="W393">
            <v>4463.3159999999998</v>
          </cell>
          <cell r="X393">
            <v>0.53053239667653251</v>
          </cell>
          <cell r="Y393">
            <v>0</v>
          </cell>
          <cell r="Z393">
            <v>0</v>
          </cell>
          <cell r="AA393">
            <v>4463.3159999999998</v>
          </cell>
          <cell r="AB393">
            <v>4464</v>
          </cell>
          <cell r="AC393">
            <v>4960</v>
          </cell>
          <cell r="AD393">
            <v>5236</v>
          </cell>
          <cell r="AE393">
            <v>5510.27</v>
          </cell>
          <cell r="AF393">
            <v>0.19000048999413832</v>
          </cell>
          <cell r="AG393">
            <v>4.7059399993103858E-2</v>
          </cell>
          <cell r="AH393">
            <v>5622</v>
          </cell>
          <cell r="AI393">
            <v>5732</v>
          </cell>
          <cell r="AJ393">
            <v>0.22133356594556877</v>
          </cell>
          <cell r="AK393">
            <v>5842</v>
          </cell>
          <cell r="AL393">
            <v>5952</v>
          </cell>
          <cell r="AM393">
            <v>0.25011491935483876</v>
          </cell>
          <cell r="AN393">
            <v>6788.64</v>
          </cell>
          <cell r="AO393">
            <v>7625.28</v>
          </cell>
          <cell r="AP393">
            <v>8461.92</v>
          </cell>
          <cell r="AQ393">
            <v>0</v>
          </cell>
          <cell r="AR393">
            <v>0</v>
          </cell>
          <cell r="AS393">
            <v>17850</v>
          </cell>
        </row>
        <row r="394">
          <cell r="B394" t="str">
            <v>AC</v>
          </cell>
          <cell r="C394" t="str">
            <v>IMP</v>
          </cell>
          <cell r="D394" t="str">
            <v>BT</v>
          </cell>
          <cell r="E394" t="str">
            <v>P3</v>
          </cell>
          <cell r="F394">
            <v>39924</v>
          </cell>
          <cell r="G394">
            <v>40001</v>
          </cell>
          <cell r="H394" t="str">
            <v>15BY</v>
          </cell>
          <cell r="I394" t="str">
            <v>6KMPF701PFU_N</v>
          </cell>
          <cell r="J394" t="str">
            <v>x</v>
          </cell>
          <cell r="K394" t="str">
            <v>PF-701 Paper Feed Unit (2K x 3)</v>
          </cell>
          <cell r="L394">
            <v>6090</v>
          </cell>
          <cell r="M394">
            <v>1958</v>
          </cell>
          <cell r="N394">
            <v>2036.3200000000002</v>
          </cell>
          <cell r="O394">
            <v>-0.17647058823529416</v>
          </cell>
          <cell r="P394">
            <v>1730.8720000000001</v>
          </cell>
          <cell r="Q394">
            <v>2075.48</v>
          </cell>
          <cell r="R394">
            <v>2241.52</v>
          </cell>
          <cell r="S394">
            <v>3432.4</v>
          </cell>
          <cell r="T394">
            <v>0.40673581167696071</v>
          </cell>
          <cell r="U394">
            <v>2658.0505600000001</v>
          </cell>
          <cell r="V394">
            <v>0.23390471549194305</v>
          </cell>
          <cell r="W394">
            <v>1730.8720000000001</v>
          </cell>
          <cell r="X394">
            <v>0.50427456007458338</v>
          </cell>
          <cell r="Y394">
            <v>0</v>
          </cell>
          <cell r="Z394">
            <v>0</v>
          </cell>
          <cell r="AA394">
            <v>1730.8720000000001</v>
          </cell>
          <cell r="AB394">
            <v>1731</v>
          </cell>
          <cell r="AC394">
            <v>1924</v>
          </cell>
          <cell r="AD394">
            <v>2031</v>
          </cell>
          <cell r="AE394">
            <v>2136.88</v>
          </cell>
          <cell r="AF394">
            <v>0.19000037437759726</v>
          </cell>
          <cell r="AG394">
            <v>4.7059263973643788E-2</v>
          </cell>
          <cell r="AH394">
            <v>2180</v>
          </cell>
          <cell r="AI394">
            <v>2223</v>
          </cell>
          <cell r="AJ394">
            <v>0.22138011695906429</v>
          </cell>
          <cell r="AK394">
            <v>2265.5</v>
          </cell>
          <cell r="AL394">
            <v>2308</v>
          </cell>
          <cell r="AM394">
            <v>0.25005545927209705</v>
          </cell>
          <cell r="AN394">
            <v>2632.5</v>
          </cell>
          <cell r="AO394">
            <v>2957</v>
          </cell>
          <cell r="AP394">
            <v>3281.5</v>
          </cell>
          <cell r="AQ394">
            <v>0</v>
          </cell>
          <cell r="AR394">
            <v>0</v>
          </cell>
          <cell r="AS394">
            <v>6090</v>
          </cell>
        </row>
        <row r="395">
          <cell r="B395" t="str">
            <v>AC</v>
          </cell>
          <cell r="C395" t="str">
            <v>IMP</v>
          </cell>
          <cell r="D395" t="str">
            <v>BT</v>
          </cell>
          <cell r="E395" t="str">
            <v>p3</v>
          </cell>
          <cell r="F395">
            <v>39924</v>
          </cell>
          <cell r="G395">
            <v>40001</v>
          </cell>
          <cell r="H395" t="str">
            <v>15HS</v>
          </cell>
          <cell r="I395" t="str">
            <v>6KMLC501ALSCO_N</v>
          </cell>
          <cell r="J395" t="str">
            <v>x</v>
          </cell>
          <cell r="K395" t="str">
            <v>LC-501 Optional Cart for LS</v>
          </cell>
          <cell r="L395">
            <v>840</v>
          </cell>
          <cell r="M395">
            <v>408</v>
          </cell>
          <cell r="N395">
            <v>424.32</v>
          </cell>
          <cell r="O395">
            <v>-0.17647058823529421</v>
          </cell>
          <cell r="P395">
            <v>360.67199999999997</v>
          </cell>
          <cell r="Q395">
            <v>432.48</v>
          </cell>
          <cell r="R395">
            <v>467.08</v>
          </cell>
          <cell r="S395">
            <v>586.70000000000005</v>
          </cell>
          <cell r="T395">
            <v>0.27676836543378225</v>
          </cell>
          <cell r="U395">
            <v>454.34048000000001</v>
          </cell>
          <cell r="V395">
            <v>6.6074852058086525E-2</v>
          </cell>
          <cell r="W395">
            <v>360.67199999999997</v>
          </cell>
          <cell r="X395">
            <v>0.61474688938128508</v>
          </cell>
          <cell r="Y395">
            <v>0</v>
          </cell>
          <cell r="Z395">
            <v>0</v>
          </cell>
          <cell r="AA395">
            <v>360.67199999999997</v>
          </cell>
          <cell r="AB395">
            <v>361</v>
          </cell>
          <cell r="AC395">
            <v>401</v>
          </cell>
          <cell r="AD395">
            <v>424</v>
          </cell>
          <cell r="AE395">
            <v>445.27</v>
          </cell>
          <cell r="AF395">
            <v>0.18999258876636652</v>
          </cell>
          <cell r="AG395">
            <v>4.7050104431019354E-2</v>
          </cell>
          <cell r="AH395">
            <v>455</v>
          </cell>
          <cell r="AI395">
            <v>464</v>
          </cell>
          <cell r="AJ395">
            <v>0.22268965517241385</v>
          </cell>
          <cell r="AK395">
            <v>472.5</v>
          </cell>
          <cell r="AL395">
            <v>481</v>
          </cell>
          <cell r="AM395">
            <v>0.25016216216216225</v>
          </cell>
          <cell r="AN395">
            <v>548.6</v>
          </cell>
          <cell r="AO395">
            <v>616.20000000000005</v>
          </cell>
          <cell r="AP395">
            <v>683.8</v>
          </cell>
          <cell r="AQ395">
            <v>0</v>
          </cell>
          <cell r="AR395">
            <v>0</v>
          </cell>
          <cell r="AS395">
            <v>840</v>
          </cell>
        </row>
        <row r="396">
          <cell r="B396" t="str">
            <v>AC</v>
          </cell>
          <cell r="C396" t="str">
            <v>IMP</v>
          </cell>
          <cell r="D396" t="str">
            <v>BT</v>
          </cell>
          <cell r="E396" t="str">
            <v>P3</v>
          </cell>
          <cell r="F396">
            <v>39924</v>
          </cell>
          <cell r="G396">
            <v>40001</v>
          </cell>
          <cell r="H396" t="str">
            <v>15JF</v>
          </cell>
          <cell r="I396" t="str">
            <v>6KMPI501MPI_N</v>
          </cell>
          <cell r="J396">
            <v>0</v>
          </cell>
          <cell r="K396" t="str">
            <v>PI-501 Multi-post inserter</v>
          </cell>
          <cell r="L396">
            <v>1050</v>
          </cell>
          <cell r="M396">
            <v>362</v>
          </cell>
          <cell r="N396">
            <v>376.48</v>
          </cell>
          <cell r="O396">
            <v>-0.17647058823529424</v>
          </cell>
          <cell r="P396">
            <v>320.00799999999998</v>
          </cell>
          <cell r="Q396">
            <v>383.72</v>
          </cell>
          <cell r="R396">
            <v>414.42</v>
          </cell>
          <cell r="S396">
            <v>568.6</v>
          </cell>
          <cell r="T396">
            <v>0.33788251846640871</v>
          </cell>
          <cell r="U396">
            <v>440.32384000000002</v>
          </cell>
          <cell r="V396">
            <v>0.14499292157335836</v>
          </cell>
          <cell r="W396">
            <v>320.00799999999998</v>
          </cell>
          <cell r="X396">
            <v>0.56279985930355259</v>
          </cell>
          <cell r="Y396">
            <v>0</v>
          </cell>
          <cell r="Z396">
            <v>0</v>
          </cell>
          <cell r="AA396">
            <v>320.00799999999998</v>
          </cell>
          <cell r="AB396">
            <v>321</v>
          </cell>
          <cell r="AC396">
            <v>356</v>
          </cell>
          <cell r="AD396">
            <v>376</v>
          </cell>
          <cell r="AE396">
            <v>395.07</v>
          </cell>
          <cell r="AF396">
            <v>0.18999670944389604</v>
          </cell>
          <cell r="AG396">
            <v>4.705495228693643E-2</v>
          </cell>
          <cell r="AH396">
            <v>404</v>
          </cell>
          <cell r="AI396">
            <v>412</v>
          </cell>
          <cell r="AJ396">
            <v>0.2232815533980583</v>
          </cell>
          <cell r="AK396">
            <v>419.5</v>
          </cell>
          <cell r="AL396">
            <v>427</v>
          </cell>
          <cell r="AM396">
            <v>0.25056674473067919</v>
          </cell>
          <cell r="AN396">
            <v>486.92</v>
          </cell>
          <cell r="AO396">
            <v>546.84</v>
          </cell>
          <cell r="AP396">
            <v>606.76</v>
          </cell>
          <cell r="AQ396">
            <v>0</v>
          </cell>
          <cell r="AR396">
            <v>0</v>
          </cell>
          <cell r="AS396">
            <v>1050</v>
          </cell>
        </row>
        <row r="397">
          <cell r="B397" t="str">
            <v>AC</v>
          </cell>
          <cell r="C397" t="str">
            <v>IMP</v>
          </cell>
          <cell r="D397" t="str">
            <v>BT</v>
          </cell>
          <cell r="E397" t="str">
            <v>P3</v>
          </cell>
          <cell r="F397">
            <v>39924</v>
          </cell>
          <cell r="G397">
            <v>40001</v>
          </cell>
          <cell r="H397" t="str">
            <v>15JK</v>
          </cell>
          <cell r="I397" t="str">
            <v>6KMFS504MPSF_N</v>
          </cell>
          <cell r="J397">
            <v>0</v>
          </cell>
          <cell r="K397" t="str">
            <v>FS-504 Multi-Stapling Finisher (50 sheets)</v>
          </cell>
          <cell r="L397">
            <v>2993</v>
          </cell>
          <cell r="M397">
            <v>918</v>
          </cell>
          <cell r="N397">
            <v>954.72</v>
          </cell>
          <cell r="O397">
            <v>-0.17647058823529407</v>
          </cell>
          <cell r="P397">
            <v>811.51200000000006</v>
          </cell>
          <cell r="Q397">
            <v>973.08</v>
          </cell>
          <cell r="R397">
            <v>1050.93</v>
          </cell>
          <cell r="S397">
            <v>1535.3</v>
          </cell>
          <cell r="T397">
            <v>0.37815410668924637</v>
          </cell>
          <cell r="U397">
            <v>1188.93632</v>
          </cell>
          <cell r="V397">
            <v>0.19699652206772519</v>
          </cell>
          <cell r="W397">
            <v>811.51200000000006</v>
          </cell>
          <cell r="X397">
            <v>0.52856900931414064</v>
          </cell>
          <cell r="Y397">
            <v>0</v>
          </cell>
          <cell r="Z397">
            <v>0</v>
          </cell>
          <cell r="AA397">
            <v>811.51200000000006</v>
          </cell>
          <cell r="AB397">
            <v>812</v>
          </cell>
          <cell r="AC397">
            <v>902</v>
          </cell>
          <cell r="AD397">
            <v>952</v>
          </cell>
          <cell r="AE397">
            <v>1001.87</v>
          </cell>
          <cell r="AF397">
            <v>0.19000269496042396</v>
          </cell>
          <cell r="AG397">
            <v>4.7061994071087042E-2</v>
          </cell>
          <cell r="AH397">
            <v>1023</v>
          </cell>
          <cell r="AI397">
            <v>1043</v>
          </cell>
          <cell r="AJ397">
            <v>0.22194439117929046</v>
          </cell>
          <cell r="AK397">
            <v>1063</v>
          </cell>
          <cell r="AL397">
            <v>1083</v>
          </cell>
          <cell r="AM397">
            <v>0.25068144044321322</v>
          </cell>
          <cell r="AN397">
            <v>1234.9100000000001</v>
          </cell>
          <cell r="AO397">
            <v>1386.82</v>
          </cell>
          <cell r="AP397">
            <v>1538.73</v>
          </cell>
          <cell r="AQ397">
            <v>0</v>
          </cell>
          <cell r="AR397">
            <v>0</v>
          </cell>
          <cell r="AS397">
            <v>2993</v>
          </cell>
        </row>
        <row r="398">
          <cell r="B398" t="str">
            <v>AC</v>
          </cell>
          <cell r="C398" t="str">
            <v>IMP</v>
          </cell>
          <cell r="D398" t="str">
            <v>BT</v>
          </cell>
          <cell r="E398" t="str">
            <v>P3</v>
          </cell>
          <cell r="F398">
            <v>39924</v>
          </cell>
          <cell r="G398">
            <v>40001</v>
          </cell>
          <cell r="H398" t="str">
            <v>15JL</v>
          </cell>
          <cell r="I398" t="str">
            <v>6KMFS505MPSF_N</v>
          </cell>
          <cell r="J398">
            <v>0</v>
          </cell>
          <cell r="K398" t="str">
            <v>FS-505 Multi-Stapling Finisher (100 sheets)</v>
          </cell>
          <cell r="L398">
            <v>4620</v>
          </cell>
          <cell r="M398">
            <v>1581</v>
          </cell>
          <cell r="N398">
            <v>1644.24</v>
          </cell>
          <cell r="O398">
            <v>-0.1764705882352941</v>
          </cell>
          <cell r="P398">
            <v>1397.604</v>
          </cell>
          <cell r="Q398">
            <v>1675.86</v>
          </cell>
          <cell r="R398">
            <v>1809.93</v>
          </cell>
          <cell r="S398">
            <v>2370.1</v>
          </cell>
          <cell r="T398">
            <v>0.30625711995274457</v>
          </cell>
          <cell r="U398">
            <v>1835.4054399999998</v>
          </cell>
          <cell r="V398">
            <v>0.10415433878195315</v>
          </cell>
          <cell r="W398">
            <v>1397.604</v>
          </cell>
          <cell r="X398">
            <v>0.58968144804016709</v>
          </cell>
          <cell r="Y398">
            <v>0</v>
          </cell>
          <cell r="Z398">
            <v>0</v>
          </cell>
          <cell r="AA398">
            <v>1397.604</v>
          </cell>
          <cell r="AB398">
            <v>1398</v>
          </cell>
          <cell r="AC398">
            <v>1553</v>
          </cell>
          <cell r="AD398">
            <v>1640</v>
          </cell>
          <cell r="AE398">
            <v>1725.44</v>
          </cell>
          <cell r="AF398">
            <v>0.1900013909495549</v>
          </cell>
          <cell r="AG398">
            <v>4.7060459940652846E-2</v>
          </cell>
          <cell r="AH398">
            <v>1761</v>
          </cell>
          <cell r="AI398">
            <v>1795</v>
          </cell>
          <cell r="AJ398">
            <v>0.22139052924791083</v>
          </cell>
          <cell r="AK398">
            <v>1829.5</v>
          </cell>
          <cell r="AL398">
            <v>1864</v>
          </cell>
          <cell r="AM398">
            <v>0.25021244635193129</v>
          </cell>
          <cell r="AN398">
            <v>2125.92</v>
          </cell>
          <cell r="AO398">
            <v>2387.84</v>
          </cell>
          <cell r="AP398">
            <v>2649.76</v>
          </cell>
          <cell r="AQ398">
            <v>0</v>
          </cell>
          <cell r="AR398">
            <v>0</v>
          </cell>
          <cell r="AS398">
            <v>4620</v>
          </cell>
        </row>
        <row r="399">
          <cell r="B399" t="str">
            <v>AC</v>
          </cell>
          <cell r="C399" t="str">
            <v>IMP</v>
          </cell>
          <cell r="D399" t="str">
            <v>BT</v>
          </cell>
          <cell r="E399" t="str">
            <v>P3</v>
          </cell>
          <cell r="F399">
            <v>39924</v>
          </cell>
          <cell r="G399">
            <v>40001</v>
          </cell>
          <cell r="H399" t="str">
            <v>15JM</v>
          </cell>
          <cell r="I399" t="str">
            <v>6KMFS602AFF_N</v>
          </cell>
          <cell r="J399">
            <v>0</v>
          </cell>
          <cell r="K399" t="str">
            <v>FS-602 Booklet Finisher</v>
          </cell>
          <cell r="L399">
            <v>4725</v>
          </cell>
          <cell r="M399">
            <v>1530</v>
          </cell>
          <cell r="N399">
            <v>1591.2</v>
          </cell>
          <cell r="O399">
            <v>-0.17647058823529416</v>
          </cell>
          <cell r="P399">
            <v>1352.52</v>
          </cell>
          <cell r="Q399">
            <v>1621.8</v>
          </cell>
          <cell r="R399">
            <v>1751.54</v>
          </cell>
          <cell r="S399">
            <v>2424</v>
          </cell>
          <cell r="T399">
            <v>0.34356435643564354</v>
          </cell>
          <cell r="U399">
            <v>1877.1455999999998</v>
          </cell>
          <cell r="V399">
            <v>0.15233000572784541</v>
          </cell>
          <cell r="W399">
            <v>1352.52</v>
          </cell>
          <cell r="X399">
            <v>0.55797029702970291</v>
          </cell>
          <cell r="Y399">
            <v>0</v>
          </cell>
          <cell r="Z399">
            <v>0</v>
          </cell>
          <cell r="AA399">
            <v>1352.52</v>
          </cell>
          <cell r="AB399">
            <v>1353</v>
          </cell>
          <cell r="AC399">
            <v>1503</v>
          </cell>
          <cell r="AD399">
            <v>1587</v>
          </cell>
          <cell r="AE399">
            <v>1669.78</v>
          </cell>
          <cell r="AF399">
            <v>0.19000107798632154</v>
          </cell>
          <cell r="AG399">
            <v>4.7060091748613544E-2</v>
          </cell>
          <cell r="AH399">
            <v>1704</v>
          </cell>
          <cell r="AI399">
            <v>1737</v>
          </cell>
          <cell r="AJ399">
            <v>0.22134715025906737</v>
          </cell>
          <cell r="AK399">
            <v>1770.5</v>
          </cell>
          <cell r="AL399">
            <v>1804</v>
          </cell>
          <cell r="AM399">
            <v>0.25026607538802664</v>
          </cell>
          <cell r="AN399">
            <v>2057.44</v>
          </cell>
          <cell r="AO399">
            <v>2310.88</v>
          </cell>
          <cell r="AP399">
            <v>2564.3200000000002</v>
          </cell>
          <cell r="AQ399">
            <v>0</v>
          </cell>
          <cell r="AR399">
            <v>0</v>
          </cell>
          <cell r="AS399">
            <v>4725</v>
          </cell>
        </row>
        <row r="400">
          <cell r="B400" t="str">
            <v>AC</v>
          </cell>
          <cell r="C400" t="str">
            <v>IMP</v>
          </cell>
          <cell r="D400" t="str">
            <v>BT</v>
          </cell>
          <cell r="E400" t="str">
            <v>P3</v>
          </cell>
          <cell r="F400">
            <v>39924</v>
          </cell>
          <cell r="G400">
            <v>40001</v>
          </cell>
          <cell r="H400" t="str">
            <v>15JP</v>
          </cell>
          <cell r="I400" t="str">
            <v>6KMSF601SHIFT_N</v>
          </cell>
          <cell r="J400">
            <v>0</v>
          </cell>
          <cell r="K400" t="str">
            <v>SF-601 Shift tray</v>
          </cell>
          <cell r="L400">
            <v>840</v>
          </cell>
          <cell r="M400">
            <v>306</v>
          </cell>
          <cell r="N400">
            <v>318.24</v>
          </cell>
          <cell r="O400">
            <v>-0.17647058823529407</v>
          </cell>
          <cell r="P400">
            <v>270.50400000000002</v>
          </cell>
          <cell r="Q400">
            <v>324.36</v>
          </cell>
          <cell r="R400">
            <v>350.31</v>
          </cell>
          <cell r="S400">
            <v>518.70000000000005</v>
          </cell>
          <cell r="T400">
            <v>0.38646616541353385</v>
          </cell>
          <cell r="U400">
            <v>401.68128000000002</v>
          </cell>
          <cell r="V400">
            <v>0.20773006897408813</v>
          </cell>
          <cell r="W400">
            <v>270.50400000000002</v>
          </cell>
          <cell r="X400">
            <v>0.52150375939849625</v>
          </cell>
          <cell r="Y400">
            <v>0</v>
          </cell>
          <cell r="Z400">
            <v>0</v>
          </cell>
          <cell r="AA400">
            <v>270.50400000000002</v>
          </cell>
          <cell r="AB400">
            <v>271</v>
          </cell>
          <cell r="AC400">
            <v>301</v>
          </cell>
          <cell r="AD400">
            <v>318</v>
          </cell>
          <cell r="AE400">
            <v>333.96</v>
          </cell>
          <cell r="AF400">
            <v>0.19001077973409977</v>
          </cell>
          <cell r="AG400">
            <v>4.7071505569529201E-2</v>
          </cell>
          <cell r="AH400">
            <v>341</v>
          </cell>
          <cell r="AI400">
            <v>348</v>
          </cell>
          <cell r="AJ400">
            <v>0.22268965517241374</v>
          </cell>
          <cell r="AK400">
            <v>354.5</v>
          </cell>
          <cell r="AL400">
            <v>361</v>
          </cell>
          <cell r="AM400">
            <v>0.25068144044321322</v>
          </cell>
          <cell r="AN400">
            <v>411.64</v>
          </cell>
          <cell r="AO400">
            <v>462.28</v>
          </cell>
          <cell r="AP400">
            <v>512.91999999999996</v>
          </cell>
          <cell r="AQ400">
            <v>0</v>
          </cell>
          <cell r="AR400">
            <v>0</v>
          </cell>
          <cell r="AS400">
            <v>840</v>
          </cell>
        </row>
        <row r="401">
          <cell r="B401" t="str">
            <v>AC</v>
          </cell>
          <cell r="C401" t="str">
            <v>IMP</v>
          </cell>
          <cell r="D401" t="str">
            <v>BT</v>
          </cell>
          <cell r="E401" t="str">
            <v>P3</v>
          </cell>
          <cell r="F401">
            <v>39924</v>
          </cell>
          <cell r="G401">
            <v>40001</v>
          </cell>
          <cell r="H401" t="str">
            <v>15JT</v>
          </cell>
          <cell r="I401" t="str">
            <v>6KMLU401LCC_N</v>
          </cell>
          <cell r="J401">
            <v>0</v>
          </cell>
          <cell r="K401" t="str">
            <v>LU-401 Large Capacity Tray - Letter</v>
          </cell>
          <cell r="L401">
            <v>2100</v>
          </cell>
          <cell r="M401">
            <v>612</v>
          </cell>
          <cell r="N401">
            <v>636.48</v>
          </cell>
          <cell r="O401">
            <v>-0.17647058823529407</v>
          </cell>
          <cell r="P401">
            <v>541.00800000000004</v>
          </cell>
          <cell r="Q401">
            <v>648.72</v>
          </cell>
          <cell r="R401">
            <v>700.62</v>
          </cell>
          <cell r="S401">
            <v>1137.2</v>
          </cell>
          <cell r="T401">
            <v>0.44030953218431235</v>
          </cell>
          <cell r="U401">
            <v>880.64768000000004</v>
          </cell>
          <cell r="V401">
            <v>0.27725920994875047</v>
          </cell>
          <cell r="W401">
            <v>541.00800000000004</v>
          </cell>
          <cell r="X401">
            <v>0.47573689764333454</v>
          </cell>
          <cell r="Y401">
            <v>0</v>
          </cell>
          <cell r="Z401">
            <v>0</v>
          </cell>
          <cell r="AA401">
            <v>541.00800000000004</v>
          </cell>
          <cell r="AB401">
            <v>542</v>
          </cell>
          <cell r="AC401">
            <v>602</v>
          </cell>
          <cell r="AD401">
            <v>635</v>
          </cell>
          <cell r="AE401">
            <v>667.91</v>
          </cell>
          <cell r="AF401">
            <v>0.18999865251306305</v>
          </cell>
          <cell r="AG401">
            <v>4.7057238250662443E-2</v>
          </cell>
          <cell r="AH401">
            <v>682</v>
          </cell>
          <cell r="AI401">
            <v>695</v>
          </cell>
          <cell r="AJ401">
            <v>0.22157122302158269</v>
          </cell>
          <cell r="AK401">
            <v>708.5</v>
          </cell>
          <cell r="AL401">
            <v>722</v>
          </cell>
          <cell r="AM401">
            <v>0.25068144044321322</v>
          </cell>
          <cell r="AN401">
            <v>823.28</v>
          </cell>
          <cell r="AO401">
            <v>924.56</v>
          </cell>
          <cell r="AP401">
            <v>1025.8399999999999</v>
          </cell>
          <cell r="AQ401">
            <v>0</v>
          </cell>
          <cell r="AR401">
            <v>0</v>
          </cell>
          <cell r="AS401">
            <v>2100</v>
          </cell>
        </row>
        <row r="402">
          <cell r="B402" t="str">
            <v>AC</v>
          </cell>
          <cell r="C402" t="str">
            <v>IMP</v>
          </cell>
          <cell r="D402" t="str">
            <v>BT</v>
          </cell>
          <cell r="E402" t="str">
            <v>P3</v>
          </cell>
          <cell r="F402">
            <v>39924</v>
          </cell>
          <cell r="G402">
            <v>40001</v>
          </cell>
          <cell r="H402" t="str">
            <v>15JX</v>
          </cell>
          <cell r="I402" t="str">
            <v>6KMLU402LCC_N</v>
          </cell>
          <cell r="J402">
            <v>0</v>
          </cell>
          <cell r="K402" t="str">
            <v>LU-402 Large Capacity Tray - 12x18</v>
          </cell>
          <cell r="L402">
            <v>3150</v>
          </cell>
          <cell r="M402">
            <v>979</v>
          </cell>
          <cell r="N402">
            <v>1018.1600000000001</v>
          </cell>
          <cell r="O402">
            <v>-0.17647058823529416</v>
          </cell>
          <cell r="P402">
            <v>865.43600000000004</v>
          </cell>
          <cell r="Q402">
            <v>1037.74</v>
          </cell>
          <cell r="R402">
            <v>1120.76</v>
          </cell>
          <cell r="S402">
            <v>1645.9</v>
          </cell>
          <cell r="T402">
            <v>0.38139619660975754</v>
          </cell>
          <cell r="U402">
            <v>1274.5849600000001</v>
          </cell>
          <cell r="V402">
            <v>0.20118310512623658</v>
          </cell>
          <cell r="W402">
            <v>865.43600000000004</v>
          </cell>
          <cell r="X402">
            <v>0.52581323288170601</v>
          </cell>
          <cell r="Y402">
            <v>0</v>
          </cell>
          <cell r="Z402">
            <v>0</v>
          </cell>
          <cell r="AA402">
            <v>865.43600000000004</v>
          </cell>
          <cell r="AB402">
            <v>866</v>
          </cell>
          <cell r="AC402">
            <v>962</v>
          </cell>
          <cell r="AD402">
            <v>1016</v>
          </cell>
          <cell r="AE402">
            <v>1068.44</v>
          </cell>
          <cell r="AF402">
            <v>0.19000037437759726</v>
          </cell>
          <cell r="AG402">
            <v>4.7059263973643788E-2</v>
          </cell>
          <cell r="AH402">
            <v>1091</v>
          </cell>
          <cell r="AI402">
            <v>1112</v>
          </cell>
          <cell r="AJ402">
            <v>0.2217302158273381</v>
          </cell>
          <cell r="AK402">
            <v>1133</v>
          </cell>
          <cell r="AL402">
            <v>1154</v>
          </cell>
          <cell r="AM402">
            <v>0.25005545927209705</v>
          </cell>
          <cell r="AN402">
            <v>1316.25</v>
          </cell>
          <cell r="AO402">
            <v>1478.5</v>
          </cell>
          <cell r="AP402">
            <v>1640.75</v>
          </cell>
          <cell r="AQ402">
            <v>0</v>
          </cell>
          <cell r="AR402">
            <v>0</v>
          </cell>
          <cell r="AS402">
            <v>3150</v>
          </cell>
        </row>
        <row r="403">
          <cell r="B403" t="str">
            <v>AC</v>
          </cell>
          <cell r="C403" t="str">
            <v>IMP</v>
          </cell>
          <cell r="D403" t="str">
            <v>BT</v>
          </cell>
          <cell r="E403" t="str">
            <v>p3</v>
          </cell>
          <cell r="F403">
            <v>39924</v>
          </cell>
          <cell r="G403">
            <v>40115</v>
          </cell>
          <cell r="H403" t="str">
            <v>15KB</v>
          </cell>
          <cell r="I403" t="str">
            <v>6KMPK505HPK_N</v>
          </cell>
          <cell r="J403" t="str">
            <v>DNU</v>
          </cell>
          <cell r="K403" t="str">
            <v xml:space="preserve">PK-505 2/3 Hole Punch Kit </v>
          </cell>
          <cell r="L403">
            <v>788</v>
          </cell>
          <cell r="M403">
            <v>240</v>
          </cell>
          <cell r="N403">
            <v>249.60000000000002</v>
          </cell>
          <cell r="O403">
            <v>-0.17647058823529407</v>
          </cell>
          <cell r="P403">
            <v>212.16000000000003</v>
          </cell>
          <cell r="Q403">
            <v>254.4</v>
          </cell>
          <cell r="R403">
            <v>274.75</v>
          </cell>
          <cell r="S403">
            <v>424</v>
          </cell>
          <cell r="T403">
            <v>0.4113207547169811</v>
          </cell>
          <cell r="U403">
            <v>328.34559999999999</v>
          </cell>
          <cell r="V403">
            <v>0.23982535474816769</v>
          </cell>
          <cell r="W403">
            <v>212.16000000000003</v>
          </cell>
          <cell r="X403">
            <v>0.50037735849056608</v>
          </cell>
          <cell r="Y403">
            <v>0</v>
          </cell>
          <cell r="Z403">
            <v>0</v>
          </cell>
          <cell r="AA403">
            <v>212.16000000000003</v>
          </cell>
          <cell r="AB403">
            <v>213</v>
          </cell>
          <cell r="AC403">
            <v>236</v>
          </cell>
          <cell r="AD403">
            <v>249</v>
          </cell>
          <cell r="AE403">
            <v>261.93</v>
          </cell>
          <cell r="AF403">
            <v>0.1900125987859351</v>
          </cell>
          <cell r="AG403">
            <v>4.7073645630511904E-2</v>
          </cell>
          <cell r="AH403">
            <v>268</v>
          </cell>
          <cell r="AI403">
            <v>273</v>
          </cell>
          <cell r="AJ403">
            <v>0.22285714285714275</v>
          </cell>
          <cell r="AK403">
            <v>278</v>
          </cell>
          <cell r="AL403">
            <v>283</v>
          </cell>
          <cell r="AM403">
            <v>0.25031802120141333</v>
          </cell>
          <cell r="AN403">
            <v>322.75</v>
          </cell>
          <cell r="AO403">
            <v>362.5</v>
          </cell>
          <cell r="AP403">
            <v>402.25</v>
          </cell>
          <cell r="AQ403">
            <v>0</v>
          </cell>
          <cell r="AR403">
            <v>0</v>
          </cell>
          <cell r="AS403">
            <v>788</v>
          </cell>
        </row>
        <row r="404">
          <cell r="B404" t="str">
            <v>AC</v>
          </cell>
          <cell r="C404" t="str">
            <v>IMP</v>
          </cell>
          <cell r="D404" t="str">
            <v>BT</v>
          </cell>
          <cell r="E404" t="str">
            <v>P3</v>
          </cell>
          <cell r="F404">
            <v>39924</v>
          </cell>
          <cell r="G404">
            <v>40001</v>
          </cell>
          <cell r="H404" t="str">
            <v>15KW</v>
          </cell>
          <cell r="I404" t="str">
            <v>6KMZU602ZFPU_N</v>
          </cell>
          <cell r="J404" t="str">
            <v>DNU</v>
          </cell>
          <cell r="K404" t="str">
            <v>ZU-602 Z-fold/Punch unit</v>
          </cell>
          <cell r="L404">
            <v>5198</v>
          </cell>
          <cell r="M404">
            <v>1989</v>
          </cell>
          <cell r="N404">
            <v>2068.56</v>
          </cell>
          <cell r="O404">
            <v>-0.17647058823529418</v>
          </cell>
          <cell r="P404">
            <v>1758.2759999999998</v>
          </cell>
          <cell r="Q404">
            <v>2108.34</v>
          </cell>
          <cell r="R404">
            <v>2277.0100000000002</v>
          </cell>
          <cell r="S404">
            <v>3192</v>
          </cell>
          <cell r="T404">
            <v>0.35195488721804513</v>
          </cell>
          <cell r="U404">
            <v>2471.8847999999998</v>
          </cell>
          <cell r="V404">
            <v>0.16316488535388052</v>
          </cell>
          <cell r="W404">
            <v>1758.2759999999998</v>
          </cell>
          <cell r="X404">
            <v>0.55083834586466163</v>
          </cell>
          <cell r="Y404">
            <v>0</v>
          </cell>
          <cell r="Z404">
            <v>0</v>
          </cell>
          <cell r="AA404">
            <v>1758.2759999999998</v>
          </cell>
          <cell r="AB404">
            <v>1759</v>
          </cell>
          <cell r="AC404">
            <v>1954</v>
          </cell>
          <cell r="AD404">
            <v>2063</v>
          </cell>
          <cell r="AE404">
            <v>2170.71</v>
          </cell>
          <cell r="AF404">
            <v>0.18999958538911241</v>
          </cell>
          <cell r="AG404">
            <v>4.7058335751896885E-2</v>
          </cell>
          <cell r="AH404">
            <v>2215</v>
          </cell>
          <cell r="AI404">
            <v>2258</v>
          </cell>
          <cell r="AJ404">
            <v>0.22131266607617367</v>
          </cell>
          <cell r="AK404">
            <v>2301.5</v>
          </cell>
          <cell r="AL404">
            <v>2345</v>
          </cell>
          <cell r="AM404">
            <v>0.25020213219616211</v>
          </cell>
          <cell r="AN404">
            <v>2674.52</v>
          </cell>
          <cell r="AO404">
            <v>3004.04</v>
          </cell>
          <cell r="AP404">
            <v>3333.56</v>
          </cell>
          <cell r="AQ404">
            <v>0</v>
          </cell>
          <cell r="AR404">
            <v>0</v>
          </cell>
          <cell r="AS404">
            <v>5198</v>
          </cell>
        </row>
        <row r="405">
          <cell r="B405" t="str">
            <v>AC</v>
          </cell>
          <cell r="C405" t="str">
            <v>IMP</v>
          </cell>
          <cell r="D405" t="str">
            <v>BT</v>
          </cell>
          <cell r="E405" t="str">
            <v>DLR</v>
          </cell>
          <cell r="F405">
            <v>39924</v>
          </cell>
          <cell r="G405">
            <v>40001</v>
          </cell>
          <cell r="H405" t="str">
            <v>15LBX001</v>
          </cell>
          <cell r="I405">
            <v>0</v>
          </cell>
          <cell r="J405" t="str">
            <v>NLA</v>
          </cell>
          <cell r="K405" t="str">
            <v>Fax Kit (SKU)</v>
          </cell>
          <cell r="L405">
            <v>1208</v>
          </cell>
          <cell r="M405">
            <v>494</v>
          </cell>
          <cell r="N405">
            <v>513.76</v>
          </cell>
          <cell r="O405">
            <v>0.11359558316080061</v>
          </cell>
          <cell r="P405">
            <v>579.6</v>
          </cell>
          <cell r="Q405">
            <v>523.64</v>
          </cell>
          <cell r="R405">
            <v>565.53</v>
          </cell>
          <cell r="S405">
            <v>724.5</v>
          </cell>
          <cell r="T405">
            <v>0.29087646652864046</v>
          </cell>
          <cell r="U405">
            <v>561.05279999999993</v>
          </cell>
          <cell r="V405">
            <v>8.4292957810744279E-2</v>
          </cell>
          <cell r="W405">
            <v>579.6</v>
          </cell>
          <cell r="X405">
            <v>0.8</v>
          </cell>
          <cell r="Y405">
            <v>0</v>
          </cell>
          <cell r="Z405">
            <v>0</v>
          </cell>
          <cell r="AA405">
            <v>579.6</v>
          </cell>
          <cell r="AB405">
            <v>580</v>
          </cell>
          <cell r="AC405">
            <v>644</v>
          </cell>
          <cell r="AD405">
            <v>680</v>
          </cell>
          <cell r="AE405">
            <v>715.56</v>
          </cell>
          <cell r="AF405">
            <v>0.19000503102465194</v>
          </cell>
          <cell r="AG405">
            <v>0.28201688188272117</v>
          </cell>
          <cell r="AH405">
            <v>796</v>
          </cell>
          <cell r="AI405">
            <v>876</v>
          </cell>
          <cell r="AJ405">
            <v>0.33835616438356164</v>
          </cell>
          <cell r="AK405">
            <v>955.5</v>
          </cell>
          <cell r="AL405">
            <v>1035</v>
          </cell>
          <cell r="AM405">
            <v>0.44</v>
          </cell>
          <cell r="AN405">
            <v>1078.25</v>
          </cell>
          <cell r="AO405">
            <v>1121.5</v>
          </cell>
          <cell r="AP405">
            <v>1164.75</v>
          </cell>
          <cell r="AQ405">
            <v>0</v>
          </cell>
          <cell r="AR405">
            <v>0</v>
          </cell>
          <cell r="AS405">
            <v>1208</v>
          </cell>
        </row>
        <row r="406">
          <cell r="B406" t="str">
            <v>AC</v>
          </cell>
          <cell r="C406" t="str">
            <v>IMP</v>
          </cell>
          <cell r="D406" t="str">
            <v>BT</v>
          </cell>
          <cell r="E406" t="str">
            <v>DLR</v>
          </cell>
          <cell r="F406">
            <v>39924</v>
          </cell>
          <cell r="G406">
            <v>40053</v>
          </cell>
          <cell r="H406" t="str">
            <v>15LBX002</v>
          </cell>
          <cell r="I406">
            <v>0</v>
          </cell>
          <cell r="J406" t="str">
            <v>NLA</v>
          </cell>
          <cell r="K406" t="str">
            <v>Fax Kit for C250 (SKU)</v>
          </cell>
          <cell r="L406">
            <v>1208</v>
          </cell>
          <cell r="M406">
            <v>494</v>
          </cell>
          <cell r="N406">
            <v>513.76</v>
          </cell>
          <cell r="O406">
            <v>0.11359558316080061</v>
          </cell>
          <cell r="P406">
            <v>579.6</v>
          </cell>
          <cell r="Q406">
            <v>523.64</v>
          </cell>
          <cell r="R406">
            <v>565.53</v>
          </cell>
          <cell r="S406">
            <v>724.5</v>
          </cell>
          <cell r="T406">
            <v>0.29087646652864046</v>
          </cell>
          <cell r="U406">
            <v>561.05279999999993</v>
          </cell>
          <cell r="V406">
            <v>8.4292957810744279E-2</v>
          </cell>
          <cell r="W406">
            <v>579.6</v>
          </cell>
          <cell r="X406">
            <v>0.8</v>
          </cell>
          <cell r="Y406">
            <v>0</v>
          </cell>
          <cell r="Z406">
            <v>0</v>
          </cell>
          <cell r="AA406">
            <v>579.6</v>
          </cell>
          <cell r="AB406">
            <v>580</v>
          </cell>
          <cell r="AC406">
            <v>644</v>
          </cell>
          <cell r="AD406">
            <v>680</v>
          </cell>
          <cell r="AE406">
            <v>715.56</v>
          </cell>
          <cell r="AF406">
            <v>0.19000503102465194</v>
          </cell>
          <cell r="AG406">
            <v>0.28201688188272117</v>
          </cell>
          <cell r="AH406">
            <v>796</v>
          </cell>
          <cell r="AI406">
            <v>876</v>
          </cell>
          <cell r="AJ406">
            <v>0.33835616438356164</v>
          </cell>
          <cell r="AK406">
            <v>955.5</v>
          </cell>
          <cell r="AL406">
            <v>1035</v>
          </cell>
          <cell r="AM406">
            <v>0.44</v>
          </cell>
          <cell r="AN406">
            <v>1078.25</v>
          </cell>
          <cell r="AO406">
            <v>1121.5</v>
          </cell>
          <cell r="AP406">
            <v>1164.75</v>
          </cell>
          <cell r="AQ406">
            <v>0</v>
          </cell>
          <cell r="AR406">
            <v>0</v>
          </cell>
          <cell r="AS406">
            <v>1208</v>
          </cell>
        </row>
        <row r="407">
          <cell r="B407" t="str">
            <v>AC</v>
          </cell>
          <cell r="C407" t="str">
            <v>IMP</v>
          </cell>
          <cell r="D407" t="str">
            <v>BT</v>
          </cell>
          <cell r="E407" t="str">
            <v>DLR</v>
          </cell>
          <cell r="F407">
            <v>39924</v>
          </cell>
          <cell r="G407">
            <v>40001</v>
          </cell>
          <cell r="H407" t="str">
            <v>15LBX003</v>
          </cell>
          <cell r="I407" t="str">
            <v>3KMK15LBX003FXKT</v>
          </cell>
          <cell r="J407" t="str">
            <v>NLA</v>
          </cell>
          <cell r="K407" t="str">
            <v>Fax Kit for 600/750 (SKU)</v>
          </cell>
          <cell r="L407">
            <v>1208</v>
          </cell>
          <cell r="M407">
            <v>485</v>
          </cell>
          <cell r="N407">
            <v>504.40000000000003</v>
          </cell>
          <cell r="O407">
            <v>0.12974465148378189</v>
          </cell>
          <cell r="P407">
            <v>579.6</v>
          </cell>
          <cell r="Q407">
            <v>514.1</v>
          </cell>
          <cell r="R407">
            <v>555.23</v>
          </cell>
          <cell r="S407">
            <v>724.5</v>
          </cell>
          <cell r="T407">
            <v>0.30379572118702547</v>
          </cell>
          <cell r="U407">
            <v>561.05279999999993</v>
          </cell>
          <cell r="V407">
            <v>0.10097587963200595</v>
          </cell>
          <cell r="W407">
            <v>579.6</v>
          </cell>
          <cell r="X407">
            <v>0.8</v>
          </cell>
          <cell r="Y407">
            <v>0</v>
          </cell>
          <cell r="Z407">
            <v>0</v>
          </cell>
          <cell r="AA407">
            <v>579.6</v>
          </cell>
          <cell r="AB407">
            <v>580</v>
          </cell>
          <cell r="AC407">
            <v>644</v>
          </cell>
          <cell r="AD407">
            <v>680</v>
          </cell>
          <cell r="AE407">
            <v>715.56</v>
          </cell>
          <cell r="AF407">
            <v>0.19000503102465194</v>
          </cell>
          <cell r="AG407">
            <v>0.29509754597797522</v>
          </cell>
          <cell r="AH407">
            <v>796</v>
          </cell>
          <cell r="AI407">
            <v>876</v>
          </cell>
          <cell r="AJ407">
            <v>0.33835616438356164</v>
          </cell>
          <cell r="AK407">
            <v>955.5</v>
          </cell>
          <cell r="AL407">
            <v>1035</v>
          </cell>
          <cell r="AM407">
            <v>0.44</v>
          </cell>
          <cell r="AN407">
            <v>1078.25</v>
          </cell>
          <cell r="AO407">
            <v>1121.5</v>
          </cell>
          <cell r="AP407">
            <v>1164.75</v>
          </cell>
          <cell r="AQ407">
            <v>0</v>
          </cell>
          <cell r="AR407">
            <v>0</v>
          </cell>
          <cell r="AS407">
            <v>1208</v>
          </cell>
        </row>
        <row r="408">
          <cell r="B408" t="str">
            <v>AC</v>
          </cell>
          <cell r="C408" t="str">
            <v>IMP</v>
          </cell>
          <cell r="D408" t="str">
            <v>BT</v>
          </cell>
          <cell r="E408" t="str">
            <v>DLR</v>
          </cell>
          <cell r="F408">
            <v>39924</v>
          </cell>
          <cell r="G408">
            <v>40001</v>
          </cell>
          <cell r="H408" t="str">
            <v>15LBX004</v>
          </cell>
          <cell r="I408" t="str">
            <v>3KMK15LBX004FXKT</v>
          </cell>
          <cell r="J408">
            <v>0</v>
          </cell>
          <cell r="K408" t="str">
            <v>Fax Kit for 360/420/500 (SKU)</v>
          </cell>
          <cell r="L408">
            <v>1250</v>
          </cell>
          <cell r="M408">
            <v>444</v>
          </cell>
          <cell r="N408">
            <v>461.76</v>
          </cell>
          <cell r="O408">
            <v>0.21841570751523354</v>
          </cell>
          <cell r="P408">
            <v>590.79999999999995</v>
          </cell>
          <cell r="Q408">
            <v>470.64</v>
          </cell>
          <cell r="R408">
            <v>508.29</v>
          </cell>
          <cell r="S408">
            <v>738.5</v>
          </cell>
          <cell r="T408">
            <v>0.37473256601218685</v>
          </cell>
          <cell r="U408">
            <v>571.89440000000002</v>
          </cell>
          <cell r="V408">
            <v>0.19257821024300995</v>
          </cell>
          <cell r="W408">
            <v>590.79999999999995</v>
          </cell>
          <cell r="X408">
            <v>0.79999999999999993</v>
          </cell>
          <cell r="Y408">
            <v>0</v>
          </cell>
          <cell r="Z408">
            <v>0</v>
          </cell>
          <cell r="AA408">
            <v>590.79999999999995</v>
          </cell>
          <cell r="AB408">
            <v>591</v>
          </cell>
          <cell r="AC408">
            <v>657</v>
          </cell>
          <cell r="AD408">
            <v>694</v>
          </cell>
          <cell r="AE408">
            <v>729.38</v>
          </cell>
          <cell r="AF408">
            <v>0.18999698373961452</v>
          </cell>
          <cell r="AG408">
            <v>0.36691436562559981</v>
          </cell>
          <cell r="AH408">
            <v>812</v>
          </cell>
          <cell r="AI408">
            <v>893</v>
          </cell>
          <cell r="AJ408">
            <v>0.3384098544232923</v>
          </cell>
          <cell r="AK408">
            <v>974</v>
          </cell>
          <cell r="AL408">
            <v>1055</v>
          </cell>
          <cell r="AM408">
            <v>0.44000000000000006</v>
          </cell>
          <cell r="AN408">
            <v>1103.75</v>
          </cell>
          <cell r="AO408">
            <v>1152.5</v>
          </cell>
          <cell r="AP408">
            <v>1201.25</v>
          </cell>
          <cell r="AQ408">
            <v>0</v>
          </cell>
          <cell r="AR408">
            <v>0</v>
          </cell>
          <cell r="AS408">
            <v>1250</v>
          </cell>
        </row>
        <row r="409">
          <cell r="B409" t="str">
            <v>AC</v>
          </cell>
          <cell r="C409" t="str">
            <v>IMP</v>
          </cell>
          <cell r="D409" t="str">
            <v>BT</v>
          </cell>
          <cell r="E409" t="str">
            <v>DLR</v>
          </cell>
          <cell r="F409">
            <v>39924</v>
          </cell>
          <cell r="G409">
            <v>40001</v>
          </cell>
          <cell r="H409" t="str">
            <v>15LBX005</v>
          </cell>
          <cell r="I409" t="str">
            <v>3KMK15LBX005_</v>
          </cell>
          <cell r="J409">
            <v>0</v>
          </cell>
          <cell r="K409" t="str">
            <v>Fax Kit (SKU including FK-502 and MK-720)</v>
          </cell>
          <cell r="L409">
            <v>1208</v>
          </cell>
          <cell r="M409">
            <v>434</v>
          </cell>
          <cell r="N409">
            <v>451.36</v>
          </cell>
          <cell r="O409">
            <v>0.221256038647343</v>
          </cell>
          <cell r="P409">
            <v>579.6</v>
          </cell>
          <cell r="Q409">
            <v>460.04</v>
          </cell>
          <cell r="R409">
            <v>496.84</v>
          </cell>
          <cell r="S409">
            <v>724.5</v>
          </cell>
          <cell r="T409">
            <v>0.3770048309178744</v>
          </cell>
          <cell r="U409">
            <v>561.05279999999993</v>
          </cell>
          <cell r="V409">
            <v>0.19551243661915588</v>
          </cell>
          <cell r="W409">
            <v>579.6</v>
          </cell>
          <cell r="X409">
            <v>0.8</v>
          </cell>
          <cell r="Y409">
            <v>0</v>
          </cell>
          <cell r="Z409">
            <v>0</v>
          </cell>
          <cell r="AA409">
            <v>579.6</v>
          </cell>
          <cell r="AB409">
            <v>580</v>
          </cell>
          <cell r="AC409">
            <v>644</v>
          </cell>
          <cell r="AD409">
            <v>680</v>
          </cell>
          <cell r="AE409">
            <v>715.56</v>
          </cell>
          <cell r="AF409">
            <v>0.19000503102465194</v>
          </cell>
          <cell r="AG409">
            <v>0.36922130918441493</v>
          </cell>
          <cell r="AH409">
            <v>796</v>
          </cell>
          <cell r="AI409">
            <v>876</v>
          </cell>
          <cell r="AJ409">
            <v>0.33835616438356164</v>
          </cell>
          <cell r="AK409">
            <v>955.5</v>
          </cell>
          <cell r="AL409">
            <v>1035</v>
          </cell>
          <cell r="AM409">
            <v>0.44</v>
          </cell>
          <cell r="AN409">
            <v>1078.25</v>
          </cell>
          <cell r="AO409">
            <v>1121.5</v>
          </cell>
          <cell r="AP409">
            <v>1164.75</v>
          </cell>
          <cell r="AQ409">
            <v>0</v>
          </cell>
          <cell r="AR409">
            <v>0</v>
          </cell>
          <cell r="AS409">
            <v>1208</v>
          </cell>
        </row>
        <row r="410">
          <cell r="B410" t="str">
            <v>AC</v>
          </cell>
          <cell r="C410" t="str">
            <v>IMP</v>
          </cell>
          <cell r="D410" t="str">
            <v>BT</v>
          </cell>
          <cell r="E410" t="str">
            <v>P3</v>
          </cell>
          <cell r="F410">
            <v>40098</v>
          </cell>
          <cell r="G410">
            <v>40098</v>
          </cell>
          <cell r="H410" t="str">
            <v>15LS</v>
          </cell>
          <cell r="I410" t="str">
            <v>3KMK15LBX005_</v>
          </cell>
          <cell r="J410">
            <v>0</v>
          </cell>
          <cell r="K410" t="str">
            <v>Fax Unit 220V</v>
          </cell>
          <cell r="L410">
            <v>470</v>
          </cell>
          <cell r="M410">
            <v>393</v>
          </cell>
          <cell r="N410">
            <v>408.72</v>
          </cell>
          <cell r="O410">
            <v>-0.17647058823529407</v>
          </cell>
          <cell r="P410">
            <v>15448.64</v>
          </cell>
          <cell r="Q410">
            <v>12433.8</v>
          </cell>
          <cell r="R410">
            <v>14050.19</v>
          </cell>
          <cell r="S410">
            <v>19310.8</v>
          </cell>
          <cell r="T410">
            <v>0.36827060505002374</v>
          </cell>
          <cell r="U410">
            <v>14954.283519999999</v>
          </cell>
          <cell r="V410">
            <v>0.18423373586005132</v>
          </cell>
          <cell r="W410">
            <v>347.41200000000003</v>
          </cell>
          <cell r="X410">
            <v>0.8</v>
          </cell>
          <cell r="Y410">
            <v>0</v>
          </cell>
          <cell r="Z410">
            <v>0</v>
          </cell>
          <cell r="AA410">
            <v>347.41200000000003</v>
          </cell>
          <cell r="AB410">
            <v>348</v>
          </cell>
          <cell r="AC410">
            <v>387</v>
          </cell>
          <cell r="AD410">
            <v>408</v>
          </cell>
          <cell r="AE410">
            <v>428.9</v>
          </cell>
          <cell r="AF410">
            <v>0.18999300536255526</v>
          </cell>
          <cell r="AG410">
            <v>4.7050594544182679E-2</v>
          </cell>
          <cell r="AH410">
            <v>438</v>
          </cell>
          <cell r="AI410">
            <v>447</v>
          </cell>
          <cell r="AJ410">
            <v>0.22279194630872476</v>
          </cell>
          <cell r="AK410">
            <v>455.5</v>
          </cell>
          <cell r="AL410">
            <v>464</v>
          </cell>
          <cell r="AM410">
            <v>0.25126724137931028</v>
          </cell>
          <cell r="AN410">
            <v>465.5</v>
          </cell>
          <cell r="AO410">
            <v>467</v>
          </cell>
          <cell r="AP410">
            <v>468.5</v>
          </cell>
          <cell r="AQ410">
            <v>0</v>
          </cell>
          <cell r="AR410">
            <v>0</v>
          </cell>
          <cell r="AS410">
            <v>470</v>
          </cell>
        </row>
        <row r="411">
          <cell r="B411" t="str">
            <v>AC</v>
          </cell>
          <cell r="C411" t="str">
            <v>IMP</v>
          </cell>
          <cell r="D411" t="str">
            <v>BT</v>
          </cell>
          <cell r="E411" t="str">
            <v>P3</v>
          </cell>
          <cell r="F411">
            <v>39924</v>
          </cell>
          <cell r="G411">
            <v>40001</v>
          </cell>
          <cell r="H411" t="str">
            <v>15NL</v>
          </cell>
          <cell r="I411" t="str">
            <v>3KMKHD50340GHDDK</v>
          </cell>
          <cell r="J411">
            <v>0</v>
          </cell>
          <cell r="K411" t="str">
            <v xml:space="preserve">HD-503 Hard Disk </v>
          </cell>
          <cell r="L411">
            <v>840</v>
          </cell>
          <cell r="M411">
            <v>286</v>
          </cell>
          <cell r="N411">
            <v>297.44</v>
          </cell>
          <cell r="O411">
            <v>-0.17647058823529418</v>
          </cell>
          <cell r="P411">
            <v>252.82399999999998</v>
          </cell>
          <cell r="Q411">
            <v>303.16000000000003</v>
          </cell>
          <cell r="R411">
            <v>327.41000000000003</v>
          </cell>
          <cell r="S411">
            <v>438.9</v>
          </cell>
          <cell r="T411">
            <v>0.32230576441102754</v>
          </cell>
          <cell r="U411">
            <v>339.88415999999995</v>
          </cell>
          <cell r="V411">
            <v>0.12487831148118218</v>
          </cell>
          <cell r="W411">
            <v>252.82399999999998</v>
          </cell>
          <cell r="X411">
            <v>0.57604010025062657</v>
          </cell>
          <cell r="Y411">
            <v>0</v>
          </cell>
          <cell r="Z411">
            <v>0</v>
          </cell>
          <cell r="AA411">
            <v>252.82399999999998</v>
          </cell>
          <cell r="AB411">
            <v>253</v>
          </cell>
          <cell r="AC411">
            <v>281</v>
          </cell>
          <cell r="AD411">
            <v>297</v>
          </cell>
          <cell r="AE411">
            <v>312.13</v>
          </cell>
          <cell r="AF411">
            <v>0.19000416493127867</v>
          </cell>
          <cell r="AG411">
            <v>4.7063723448563091E-2</v>
          </cell>
          <cell r="AH411">
            <v>320</v>
          </cell>
          <cell r="AI411">
            <v>326</v>
          </cell>
          <cell r="AJ411">
            <v>0.2244662576687117</v>
          </cell>
          <cell r="AK411">
            <v>332</v>
          </cell>
          <cell r="AL411">
            <v>338</v>
          </cell>
          <cell r="AM411">
            <v>0.25200000000000006</v>
          </cell>
          <cell r="AN411">
            <v>385.18</v>
          </cell>
          <cell r="AO411">
            <v>432.36</v>
          </cell>
          <cell r="AP411">
            <v>479.54</v>
          </cell>
          <cell r="AQ411">
            <v>0</v>
          </cell>
          <cell r="AR411">
            <v>0</v>
          </cell>
          <cell r="AS411">
            <v>840</v>
          </cell>
        </row>
        <row r="412">
          <cell r="B412" t="str">
            <v>AC</v>
          </cell>
          <cell r="C412" t="str">
            <v>IMP</v>
          </cell>
          <cell r="D412" t="str">
            <v>BT</v>
          </cell>
          <cell r="E412" t="str">
            <v>P3</v>
          </cell>
          <cell r="F412">
            <v>39924</v>
          </cell>
          <cell r="G412">
            <v>40001</v>
          </cell>
          <cell r="H412" t="str">
            <v>15NQ</v>
          </cell>
          <cell r="I412" t="str">
            <v>3KMKEK701LIFK</v>
          </cell>
          <cell r="J412">
            <v>0</v>
          </cell>
          <cell r="K412" t="str">
            <v>EK-701 Local Interface kit</v>
          </cell>
          <cell r="L412">
            <v>263</v>
          </cell>
          <cell r="M412">
            <v>97</v>
          </cell>
          <cell r="N412">
            <v>100.88000000000001</v>
          </cell>
          <cell r="O412">
            <v>-0.17647058823529416</v>
          </cell>
          <cell r="P412">
            <v>85.748000000000005</v>
          </cell>
          <cell r="Q412">
            <v>102.82</v>
          </cell>
          <cell r="R412">
            <v>111.05</v>
          </cell>
          <cell r="S412">
            <v>149.69999999999999</v>
          </cell>
          <cell r="T412">
            <v>0.32611890447561781</v>
          </cell>
          <cell r="U412">
            <v>115.92767999999998</v>
          </cell>
          <cell r="V412">
            <v>0.12980230433318404</v>
          </cell>
          <cell r="W412">
            <v>85.748000000000005</v>
          </cell>
          <cell r="X412">
            <v>0.57279893119572489</v>
          </cell>
          <cell r="Y412">
            <v>0</v>
          </cell>
          <cell r="Z412">
            <v>0</v>
          </cell>
          <cell r="AA412">
            <v>85.748000000000005</v>
          </cell>
          <cell r="AB412">
            <v>86</v>
          </cell>
          <cell r="AC412">
            <v>96</v>
          </cell>
          <cell r="AD412">
            <v>101</v>
          </cell>
          <cell r="AE412">
            <v>105.86</v>
          </cell>
          <cell r="AF412">
            <v>0.1899867749858303</v>
          </cell>
          <cell r="AG412">
            <v>4.7043264689212071E-2</v>
          </cell>
          <cell r="AH412">
            <v>109</v>
          </cell>
          <cell r="AI412">
            <v>111</v>
          </cell>
          <cell r="AJ412">
            <v>0.22749549549549544</v>
          </cell>
          <cell r="AK412">
            <v>113</v>
          </cell>
          <cell r="AL412">
            <v>115</v>
          </cell>
          <cell r="AM412">
            <v>0.2543652173913043</v>
          </cell>
          <cell r="AN412">
            <v>130.91</v>
          </cell>
          <cell r="AO412">
            <v>146.82</v>
          </cell>
          <cell r="AP412">
            <v>162.72999999999999</v>
          </cell>
          <cell r="AQ412">
            <v>0</v>
          </cell>
          <cell r="AR412">
            <v>0</v>
          </cell>
          <cell r="AS412">
            <v>263</v>
          </cell>
        </row>
        <row r="413">
          <cell r="B413" t="str">
            <v>AC</v>
          </cell>
          <cell r="C413" t="str">
            <v>IMP</v>
          </cell>
          <cell r="D413" t="str">
            <v>BT</v>
          </cell>
          <cell r="E413" t="str">
            <v>P3</v>
          </cell>
          <cell r="F413">
            <v>39924</v>
          </cell>
          <cell r="G413">
            <v>40001</v>
          </cell>
          <cell r="H413" t="str">
            <v>15SF</v>
          </cell>
          <cell r="I413" t="str">
            <v>3KMKEK701LIFK</v>
          </cell>
          <cell r="J413">
            <v>0</v>
          </cell>
          <cell r="K413" t="str">
            <v>FS-509 100 Sheet Staple Finisher</v>
          </cell>
          <cell r="L413">
            <v>5408</v>
          </cell>
          <cell r="M413">
            <v>1790</v>
          </cell>
          <cell r="N413">
            <v>1861.6000000000001</v>
          </cell>
          <cell r="O413">
            <v>-0.1764705882352941</v>
          </cell>
          <cell r="P413">
            <v>1582.3600000000001</v>
          </cell>
          <cell r="Q413">
            <v>1897.4</v>
          </cell>
          <cell r="R413">
            <v>2049.19</v>
          </cell>
          <cell r="S413">
            <v>2774.1</v>
          </cell>
          <cell r="T413">
            <v>0.32893551061605558</v>
          </cell>
          <cell r="U413">
            <v>2148.2630399999998</v>
          </cell>
          <cell r="V413">
            <v>0.13343945069222049</v>
          </cell>
          <cell r="W413">
            <v>1582.3600000000001</v>
          </cell>
          <cell r="X413">
            <v>0.57040481597635273</v>
          </cell>
          <cell r="Y413">
            <v>0</v>
          </cell>
          <cell r="Z413">
            <v>0</v>
          </cell>
          <cell r="AA413">
            <v>1582.3600000000001</v>
          </cell>
          <cell r="AB413">
            <v>1583</v>
          </cell>
          <cell r="AC413">
            <v>1759</v>
          </cell>
          <cell r="AD413">
            <v>1857</v>
          </cell>
          <cell r="AE413">
            <v>1953.53</v>
          </cell>
          <cell r="AF413">
            <v>0.18999964167430233</v>
          </cell>
          <cell r="AG413">
            <v>4.7058401969767467E-2</v>
          </cell>
          <cell r="AH413">
            <v>1993</v>
          </cell>
          <cell r="AI413">
            <v>2032</v>
          </cell>
          <cell r="AJ413">
            <v>0.22127952755905506</v>
          </cell>
          <cell r="AK413">
            <v>2071</v>
          </cell>
          <cell r="AL413">
            <v>2110</v>
          </cell>
          <cell r="AM413">
            <v>0.25006635071090039</v>
          </cell>
          <cell r="AN413">
            <v>2406.65</v>
          </cell>
          <cell r="AO413">
            <v>2703.3</v>
          </cell>
          <cell r="AP413">
            <v>2999.95</v>
          </cell>
          <cell r="AQ413">
            <v>0</v>
          </cell>
          <cell r="AR413">
            <v>0</v>
          </cell>
          <cell r="AS413">
            <v>5408</v>
          </cell>
        </row>
        <row r="414">
          <cell r="B414" t="str">
            <v>AC</v>
          </cell>
          <cell r="C414" t="str">
            <v>IMP</v>
          </cell>
          <cell r="D414" t="str">
            <v>BT</v>
          </cell>
          <cell r="E414" t="str">
            <v>P3</v>
          </cell>
          <cell r="F414">
            <v>39924</v>
          </cell>
          <cell r="G414">
            <v>40001</v>
          </cell>
          <cell r="H414" t="str">
            <v>15SJ</v>
          </cell>
          <cell r="I414" t="str">
            <v>6KMFS604BKTFIN_N</v>
          </cell>
          <cell r="J414" t="str">
            <v>NLA</v>
          </cell>
          <cell r="K414" t="str">
            <v>FS-604 Booklet Finisher</v>
          </cell>
          <cell r="L414">
            <v>5303</v>
          </cell>
          <cell r="M414">
            <v>1530</v>
          </cell>
          <cell r="N414">
            <v>1591.2</v>
          </cell>
          <cell r="O414">
            <v>-0.17647058823529416</v>
          </cell>
          <cell r="P414">
            <v>1352.52</v>
          </cell>
          <cell r="Q414">
            <v>1621.8</v>
          </cell>
          <cell r="R414">
            <v>1751.54</v>
          </cell>
          <cell r="S414">
            <v>2720.3</v>
          </cell>
          <cell r="T414">
            <v>0.41506451494320484</v>
          </cell>
          <cell r="U414">
            <v>2106.60032</v>
          </cell>
          <cell r="V414">
            <v>0.24465975586674171</v>
          </cell>
          <cell r="W414">
            <v>1352.52</v>
          </cell>
          <cell r="X414">
            <v>0.49719516229827587</v>
          </cell>
          <cell r="Y414">
            <v>0</v>
          </cell>
          <cell r="Z414">
            <v>0</v>
          </cell>
          <cell r="AA414">
            <v>1352.52</v>
          </cell>
          <cell r="AB414">
            <v>1353</v>
          </cell>
          <cell r="AC414">
            <v>1503</v>
          </cell>
          <cell r="AD414">
            <v>1587</v>
          </cell>
          <cell r="AE414">
            <v>1669.78</v>
          </cell>
          <cell r="AF414">
            <v>0.19000107798632154</v>
          </cell>
          <cell r="AG414">
            <v>4.7060091748613544E-2</v>
          </cell>
          <cell r="AH414">
            <v>1704</v>
          </cell>
          <cell r="AI414">
            <v>1737</v>
          </cell>
          <cell r="AJ414">
            <v>0.22134715025906737</v>
          </cell>
          <cell r="AK414">
            <v>1770.5</v>
          </cell>
          <cell r="AL414">
            <v>1804</v>
          </cell>
          <cell r="AM414">
            <v>0.25026607538802664</v>
          </cell>
          <cell r="AN414">
            <v>2057.44</v>
          </cell>
          <cell r="AO414">
            <v>2310.88</v>
          </cell>
          <cell r="AP414">
            <v>2564.3200000000002</v>
          </cell>
          <cell r="AQ414">
            <v>0</v>
          </cell>
          <cell r="AR414">
            <v>0</v>
          </cell>
          <cell r="AS414">
            <v>5303</v>
          </cell>
        </row>
        <row r="415">
          <cell r="B415" t="str">
            <v>AC</v>
          </cell>
          <cell r="C415" t="str">
            <v>IMP</v>
          </cell>
          <cell r="D415" t="str">
            <v>BT</v>
          </cell>
          <cell r="E415" t="str">
            <v>P3</v>
          </cell>
          <cell r="F415">
            <v>39924</v>
          </cell>
          <cell r="G415">
            <v>40001</v>
          </cell>
          <cell r="H415" t="str">
            <v>15SM</v>
          </cell>
          <cell r="I415" t="str">
            <v>6KMTU501TU_N</v>
          </cell>
          <cell r="J415" t="str">
            <v>NLA</v>
          </cell>
          <cell r="K415" t="str">
            <v>TU-501 Trimmer unit</v>
          </cell>
          <cell r="L415">
            <v>7193</v>
          </cell>
          <cell r="M415">
            <v>2958</v>
          </cell>
          <cell r="N415">
            <v>3076.32</v>
          </cell>
          <cell r="O415">
            <v>-0.17647058823529405</v>
          </cell>
          <cell r="P415">
            <v>2614.8720000000003</v>
          </cell>
          <cell r="Q415">
            <v>3135.48</v>
          </cell>
          <cell r="R415">
            <v>3386.32</v>
          </cell>
          <cell r="S415">
            <v>4255.8</v>
          </cell>
          <cell r="T415">
            <v>0.27714648244748341</v>
          </cell>
          <cell r="U415">
            <v>3295.6915199999999</v>
          </cell>
          <cell r="V415">
            <v>6.6563122995200619E-2</v>
          </cell>
          <cell r="W415">
            <v>2614.8720000000003</v>
          </cell>
          <cell r="X415">
            <v>0.61442548991963908</v>
          </cell>
          <cell r="Y415">
            <v>0</v>
          </cell>
          <cell r="Z415">
            <v>0</v>
          </cell>
          <cell r="AA415">
            <v>2614.8720000000003</v>
          </cell>
          <cell r="AB415">
            <v>2615</v>
          </cell>
          <cell r="AC415">
            <v>2906</v>
          </cell>
          <cell r="AD415">
            <v>3068</v>
          </cell>
          <cell r="AE415">
            <v>3228.24</v>
          </cell>
          <cell r="AF415">
            <v>0.19000074343914936</v>
          </cell>
          <cell r="AG415">
            <v>4.7059698163705185E-2</v>
          </cell>
          <cell r="AH415">
            <v>3294</v>
          </cell>
          <cell r="AI415">
            <v>3358</v>
          </cell>
          <cell r="AJ415">
            <v>0.22130077427039896</v>
          </cell>
          <cell r="AK415">
            <v>3422.5</v>
          </cell>
          <cell r="AL415">
            <v>3487</v>
          </cell>
          <cell r="AM415">
            <v>0.25010840263837103</v>
          </cell>
          <cell r="AN415">
            <v>3977.16</v>
          </cell>
          <cell r="AO415">
            <v>4467.32</v>
          </cell>
          <cell r="AP415">
            <v>4957.4799999999996</v>
          </cell>
          <cell r="AQ415">
            <v>0</v>
          </cell>
          <cell r="AR415">
            <v>0</v>
          </cell>
          <cell r="AS415">
            <v>7193</v>
          </cell>
        </row>
        <row r="416">
          <cell r="B416" t="str">
            <v>AC</v>
          </cell>
          <cell r="C416" t="str">
            <v>IMP</v>
          </cell>
          <cell r="D416" t="str">
            <v>BT</v>
          </cell>
          <cell r="E416" t="str">
            <v>P3</v>
          </cell>
          <cell r="F416">
            <v>39924</v>
          </cell>
          <cell r="G416">
            <v>40001</v>
          </cell>
          <cell r="H416" t="str">
            <v>15SR</v>
          </cell>
          <cell r="I416" t="str">
            <v>3KMKMK707ADAP</v>
          </cell>
          <cell r="J416">
            <v>0</v>
          </cell>
          <cell r="K416" t="str">
            <v>MK-707 Adapter kit for TU-501</v>
          </cell>
          <cell r="L416">
            <v>1575</v>
          </cell>
          <cell r="M416">
            <v>612</v>
          </cell>
          <cell r="N416">
            <v>636.48</v>
          </cell>
          <cell r="O416">
            <v>-0.17647058823529407</v>
          </cell>
          <cell r="P416">
            <v>541.00800000000004</v>
          </cell>
          <cell r="Q416">
            <v>648.72</v>
          </cell>
          <cell r="R416">
            <v>700.62</v>
          </cell>
          <cell r="S416">
            <v>972.7</v>
          </cell>
          <cell r="T416">
            <v>0.3456564202734656</v>
          </cell>
          <cell r="U416">
            <v>753.25887999999998</v>
          </cell>
          <cell r="V416">
            <v>0.15503153444404127</v>
          </cell>
          <cell r="W416">
            <v>541.00800000000004</v>
          </cell>
          <cell r="X416">
            <v>0.5561920427675543</v>
          </cell>
          <cell r="Y416">
            <v>0</v>
          </cell>
          <cell r="Z416">
            <v>0</v>
          </cell>
          <cell r="AA416">
            <v>541.00800000000004</v>
          </cell>
          <cell r="AB416">
            <v>542</v>
          </cell>
          <cell r="AC416">
            <v>602</v>
          </cell>
          <cell r="AD416">
            <v>635</v>
          </cell>
          <cell r="AE416">
            <v>667.91</v>
          </cell>
          <cell r="AF416">
            <v>0.18999865251306305</v>
          </cell>
          <cell r="AG416">
            <v>4.7057238250662443E-2</v>
          </cell>
          <cell r="AH416">
            <v>682</v>
          </cell>
          <cell r="AI416">
            <v>695</v>
          </cell>
          <cell r="AJ416">
            <v>0.22157122302158269</v>
          </cell>
          <cell r="AK416">
            <v>708.5</v>
          </cell>
          <cell r="AL416">
            <v>722</v>
          </cell>
          <cell r="AM416">
            <v>0.25068144044321322</v>
          </cell>
          <cell r="AN416">
            <v>823.28</v>
          </cell>
          <cell r="AO416">
            <v>924.56</v>
          </cell>
          <cell r="AP416">
            <v>1025.8399999999999</v>
          </cell>
          <cell r="AQ416">
            <v>0</v>
          </cell>
          <cell r="AR416">
            <v>0</v>
          </cell>
          <cell r="AS416">
            <v>1575</v>
          </cell>
        </row>
        <row r="417">
          <cell r="B417" t="str">
            <v>AC</v>
          </cell>
          <cell r="C417" t="str">
            <v>IMP</v>
          </cell>
          <cell r="D417" t="str">
            <v>BT</v>
          </cell>
          <cell r="E417" t="str">
            <v>P3</v>
          </cell>
          <cell r="F417">
            <v>39924</v>
          </cell>
          <cell r="G417">
            <v>40001</v>
          </cell>
          <cell r="H417" t="str">
            <v>15ST</v>
          </cell>
          <cell r="I417" t="str">
            <v>6KMLU403LCT_N</v>
          </cell>
          <cell r="J417" t="str">
            <v>NLA</v>
          </cell>
          <cell r="K417" t="str">
            <v>LU-403 Large Capacity Tray (LTR)</v>
          </cell>
          <cell r="L417">
            <v>2100</v>
          </cell>
          <cell r="M417">
            <v>714</v>
          </cell>
          <cell r="N417">
            <v>742.56000000000006</v>
          </cell>
          <cell r="O417">
            <v>-0.17647058823529413</v>
          </cell>
          <cell r="P417">
            <v>631.17600000000004</v>
          </cell>
          <cell r="Q417">
            <v>756.84</v>
          </cell>
          <cell r="R417">
            <v>817.39</v>
          </cell>
          <cell r="S417">
            <v>1137.2</v>
          </cell>
          <cell r="T417">
            <v>0.34702778754836439</v>
          </cell>
          <cell r="U417">
            <v>880.64768000000004</v>
          </cell>
          <cell r="V417">
            <v>0.1568024116068755</v>
          </cell>
          <cell r="W417">
            <v>631.17600000000004</v>
          </cell>
          <cell r="X417">
            <v>0.55502638058389031</v>
          </cell>
          <cell r="Y417">
            <v>0</v>
          </cell>
          <cell r="Z417">
            <v>0</v>
          </cell>
          <cell r="AA417">
            <v>631.17600000000004</v>
          </cell>
          <cell r="AB417">
            <v>632</v>
          </cell>
          <cell r="AC417">
            <v>702</v>
          </cell>
          <cell r="AD417">
            <v>741</v>
          </cell>
          <cell r="AE417">
            <v>779.23</v>
          </cell>
          <cell r="AF417">
            <v>0.19000038499544419</v>
          </cell>
          <cell r="AG417">
            <v>4.7059276465228443E-2</v>
          </cell>
          <cell r="AH417">
            <v>796</v>
          </cell>
          <cell r="AI417">
            <v>811</v>
          </cell>
          <cell r="AJ417">
            <v>0.22173119605425395</v>
          </cell>
          <cell r="AK417">
            <v>826.5</v>
          </cell>
          <cell r="AL417">
            <v>842</v>
          </cell>
          <cell r="AM417">
            <v>0.25038479809976244</v>
          </cell>
          <cell r="AN417">
            <v>960.24</v>
          </cell>
          <cell r="AO417">
            <v>1078.48</v>
          </cell>
          <cell r="AP417">
            <v>1196.72</v>
          </cell>
          <cell r="AQ417">
            <v>0</v>
          </cell>
          <cell r="AR417">
            <v>0</v>
          </cell>
          <cell r="AS417">
            <v>2100</v>
          </cell>
        </row>
        <row r="418">
          <cell r="B418" t="str">
            <v>AC</v>
          </cell>
          <cell r="C418" t="str">
            <v>IMP</v>
          </cell>
          <cell r="D418" t="str">
            <v>BT</v>
          </cell>
          <cell r="E418" t="str">
            <v>P3</v>
          </cell>
          <cell r="F418">
            <v>39924</v>
          </cell>
          <cell r="G418">
            <v>40001</v>
          </cell>
          <cell r="H418" t="str">
            <v>15SX</v>
          </cell>
          <cell r="I418" t="str">
            <v>6KMLU404LCT_N</v>
          </cell>
          <cell r="J418" t="str">
            <v>NLA</v>
          </cell>
          <cell r="K418" t="str">
            <v>LU-404 Large Capacity Tray (12x18)</v>
          </cell>
          <cell r="L418">
            <v>2940</v>
          </cell>
          <cell r="M418">
            <v>918</v>
          </cell>
          <cell r="N418">
            <v>954.72</v>
          </cell>
          <cell r="O418">
            <v>-0.17647058823529407</v>
          </cell>
          <cell r="P418">
            <v>811.51200000000006</v>
          </cell>
          <cell r="Q418">
            <v>973.08</v>
          </cell>
          <cell r="R418">
            <v>1050.93</v>
          </cell>
          <cell r="S418">
            <v>1536.2</v>
          </cell>
          <cell r="T418">
            <v>0.37851842208045827</v>
          </cell>
          <cell r="U418">
            <v>1189.63328</v>
          </cell>
          <cell r="V418">
            <v>0.19746697066174879</v>
          </cell>
          <cell r="W418">
            <v>811.51200000000006</v>
          </cell>
          <cell r="X418">
            <v>0.52825934123161045</v>
          </cell>
          <cell r="Y418">
            <v>0</v>
          </cell>
          <cell r="Z418">
            <v>0</v>
          </cell>
          <cell r="AA418">
            <v>811.51200000000006</v>
          </cell>
          <cell r="AB418">
            <v>812</v>
          </cell>
          <cell r="AC418">
            <v>902</v>
          </cell>
          <cell r="AD418">
            <v>952</v>
          </cell>
          <cell r="AE418">
            <v>1001.87</v>
          </cell>
          <cell r="AF418">
            <v>0.19000269496042396</v>
          </cell>
          <cell r="AG418">
            <v>4.7061994071087042E-2</v>
          </cell>
          <cell r="AH418">
            <v>1023</v>
          </cell>
          <cell r="AI418">
            <v>1043</v>
          </cell>
          <cell r="AJ418">
            <v>0.22194439117929046</v>
          </cell>
          <cell r="AK418">
            <v>1063</v>
          </cell>
          <cell r="AL418">
            <v>1083</v>
          </cell>
          <cell r="AM418">
            <v>0.25068144044321322</v>
          </cell>
          <cell r="AN418">
            <v>1234.9100000000001</v>
          </cell>
          <cell r="AO418">
            <v>1386.82</v>
          </cell>
          <cell r="AP418">
            <v>1538.73</v>
          </cell>
          <cell r="AQ418">
            <v>0</v>
          </cell>
          <cell r="AR418">
            <v>0</v>
          </cell>
          <cell r="AS418">
            <v>2940</v>
          </cell>
        </row>
        <row r="419">
          <cell r="B419" t="str">
            <v>AC</v>
          </cell>
          <cell r="C419" t="str">
            <v>IMP</v>
          </cell>
          <cell r="D419" t="str">
            <v>BT</v>
          </cell>
          <cell r="E419" t="str">
            <v>P3</v>
          </cell>
          <cell r="F419">
            <v>39924</v>
          </cell>
          <cell r="G419">
            <v>40001</v>
          </cell>
          <cell r="H419" t="str">
            <v>15VF</v>
          </cell>
          <cell r="I419" t="str">
            <v>6KMFS516STPFIN_N</v>
          </cell>
          <cell r="J419" t="str">
            <v>NLA</v>
          </cell>
          <cell r="K419" t="str">
            <v>FS-516 100 Sheet Staple Finisher with Staple cut</v>
          </cell>
          <cell r="L419">
            <v>5408</v>
          </cell>
          <cell r="M419">
            <v>1790</v>
          </cell>
          <cell r="N419">
            <v>1861.6000000000001</v>
          </cell>
          <cell r="O419">
            <v>-0.1764705882352941</v>
          </cell>
          <cell r="P419">
            <v>1582.3600000000001</v>
          </cell>
          <cell r="Q419">
            <v>1897.4</v>
          </cell>
          <cell r="R419">
            <v>2049.19</v>
          </cell>
          <cell r="S419">
            <v>2774.1</v>
          </cell>
          <cell r="T419">
            <v>0.32893551061605558</v>
          </cell>
          <cell r="U419">
            <v>2148.2630399999998</v>
          </cell>
          <cell r="V419">
            <v>0.13343945069222049</v>
          </cell>
          <cell r="W419">
            <v>1582.3600000000001</v>
          </cell>
          <cell r="X419">
            <v>0.57040481597635273</v>
          </cell>
          <cell r="Y419">
            <v>0</v>
          </cell>
          <cell r="Z419">
            <v>0</v>
          </cell>
          <cell r="AA419">
            <v>1582.3600000000001</v>
          </cell>
          <cell r="AB419">
            <v>1583</v>
          </cell>
          <cell r="AC419">
            <v>1759</v>
          </cell>
          <cell r="AD419">
            <v>1857</v>
          </cell>
          <cell r="AE419">
            <v>1953.53</v>
          </cell>
          <cell r="AF419">
            <v>0.18999964167430233</v>
          </cell>
          <cell r="AG419">
            <v>4.7058401969767467E-2</v>
          </cell>
          <cell r="AH419">
            <v>1993</v>
          </cell>
          <cell r="AI419">
            <v>2032</v>
          </cell>
          <cell r="AJ419">
            <v>0.22127952755905506</v>
          </cell>
          <cell r="AK419">
            <v>2071</v>
          </cell>
          <cell r="AL419">
            <v>2110</v>
          </cell>
          <cell r="AM419">
            <v>0.25006635071090039</v>
          </cell>
          <cell r="AN419">
            <v>2406.65</v>
          </cell>
          <cell r="AO419">
            <v>2703.3</v>
          </cell>
          <cell r="AP419">
            <v>2999.95</v>
          </cell>
          <cell r="AQ419">
            <v>0</v>
          </cell>
          <cell r="AR419">
            <v>0</v>
          </cell>
          <cell r="AS419">
            <v>5408</v>
          </cell>
        </row>
        <row r="420">
          <cell r="B420" t="str">
            <v>AC</v>
          </cell>
          <cell r="C420" t="str">
            <v>IMP</v>
          </cell>
          <cell r="D420" t="str">
            <v>BT</v>
          </cell>
          <cell r="E420" t="str">
            <v>P3</v>
          </cell>
          <cell r="F420">
            <v>39924</v>
          </cell>
          <cell r="G420">
            <v>40001</v>
          </cell>
          <cell r="H420" t="str">
            <v>16AA</v>
          </cell>
          <cell r="I420" t="str">
            <v>6KMLU201LCT_N</v>
          </cell>
          <cell r="J420">
            <v>0</v>
          </cell>
          <cell r="K420" t="str">
            <v>LU-201 Large Capacity Tray -2K</v>
          </cell>
          <cell r="L420">
            <v>1449</v>
          </cell>
          <cell r="M420">
            <v>449</v>
          </cell>
          <cell r="N420">
            <v>466.96000000000004</v>
          </cell>
          <cell r="O420">
            <v>-0.17647058823529421</v>
          </cell>
          <cell r="P420">
            <v>396.916</v>
          </cell>
          <cell r="Q420">
            <v>475.94</v>
          </cell>
          <cell r="R420">
            <v>514.02</v>
          </cell>
          <cell r="S420">
            <v>723.6</v>
          </cell>
          <cell r="T420">
            <v>0.35467108899944716</v>
          </cell>
          <cell r="U420">
            <v>560.35584000000006</v>
          </cell>
          <cell r="V420">
            <v>0.16667237732366635</v>
          </cell>
          <cell r="W420">
            <v>396.916</v>
          </cell>
          <cell r="X420">
            <v>0.5485295743504699</v>
          </cell>
          <cell r="Y420">
            <v>0</v>
          </cell>
          <cell r="Z420">
            <v>0</v>
          </cell>
          <cell r="AA420">
            <v>396.916</v>
          </cell>
          <cell r="AB420">
            <v>397</v>
          </cell>
          <cell r="AC420">
            <v>442</v>
          </cell>
          <cell r="AD420">
            <v>467</v>
          </cell>
          <cell r="AE420">
            <v>490.02</v>
          </cell>
          <cell r="AF420">
            <v>0.19000040814660624</v>
          </cell>
          <cell r="AG420">
            <v>4.7059303701889606E-2</v>
          </cell>
          <cell r="AH420">
            <v>501</v>
          </cell>
          <cell r="AI420">
            <v>511</v>
          </cell>
          <cell r="AJ420">
            <v>0.2232563600782779</v>
          </cell>
          <cell r="AK420">
            <v>520.5</v>
          </cell>
          <cell r="AL420">
            <v>530</v>
          </cell>
          <cell r="AM420">
            <v>0.25110188679245282</v>
          </cell>
          <cell r="AN420">
            <v>604.23</v>
          </cell>
          <cell r="AO420">
            <v>678.46</v>
          </cell>
          <cell r="AP420">
            <v>752.69</v>
          </cell>
          <cell r="AQ420">
            <v>0</v>
          </cell>
          <cell r="AR420">
            <v>0</v>
          </cell>
          <cell r="AS420">
            <v>1449</v>
          </cell>
        </row>
        <row r="421">
          <cell r="B421" t="str">
            <v>AC</v>
          </cell>
          <cell r="C421" t="str">
            <v>IMP</v>
          </cell>
          <cell r="D421" t="str">
            <v>BT</v>
          </cell>
          <cell r="E421" t="str">
            <v>P3</v>
          </cell>
          <cell r="F421">
            <v>39924</v>
          </cell>
          <cell r="G421">
            <v>40053</v>
          </cell>
          <cell r="H421" t="str">
            <v>16BA</v>
          </cell>
          <cell r="I421" t="str">
            <v>3KMHOT501OPT</v>
          </cell>
          <cell r="J421" t="str">
            <v>NLA</v>
          </cell>
          <cell r="K421" t="str">
            <v>OT-501 Output tray</v>
          </cell>
          <cell r="L421">
            <v>158</v>
          </cell>
          <cell r="M421">
            <v>51</v>
          </cell>
          <cell r="N421">
            <v>53.04</v>
          </cell>
          <cell r="O421">
            <v>-0.17647058823529421</v>
          </cell>
          <cell r="P421">
            <v>45.083999999999996</v>
          </cell>
          <cell r="Q421">
            <v>54.06</v>
          </cell>
          <cell r="R421">
            <v>58.38</v>
          </cell>
          <cell r="S421">
            <v>87.9</v>
          </cell>
          <cell r="T421">
            <v>0.39658703071672358</v>
          </cell>
          <cell r="U421">
            <v>68.069760000000002</v>
          </cell>
          <cell r="V421">
            <v>0.22079936817758727</v>
          </cell>
          <cell r="W421">
            <v>45.083999999999996</v>
          </cell>
          <cell r="X421">
            <v>0.51290102389078496</v>
          </cell>
          <cell r="Y421">
            <v>0</v>
          </cell>
          <cell r="Z421">
            <v>0</v>
          </cell>
          <cell r="AA421">
            <v>45.083999999999996</v>
          </cell>
          <cell r="AB421">
            <v>46</v>
          </cell>
          <cell r="AC421">
            <v>51</v>
          </cell>
          <cell r="AD421">
            <v>54</v>
          </cell>
          <cell r="AE421">
            <v>55.66</v>
          </cell>
          <cell r="AF421">
            <v>0.19001077973409991</v>
          </cell>
          <cell r="AG421">
            <v>4.7071505569529243E-2</v>
          </cell>
          <cell r="AH421">
            <v>58</v>
          </cell>
          <cell r="AI421">
            <v>59</v>
          </cell>
          <cell r="AJ421">
            <v>0.23586440677966108</v>
          </cell>
          <cell r="AK421">
            <v>60</v>
          </cell>
          <cell r="AL421">
            <v>61</v>
          </cell>
          <cell r="AM421">
            <v>0.2609180327868853</v>
          </cell>
          <cell r="AN421">
            <v>69.23</v>
          </cell>
          <cell r="AO421">
            <v>77.459999999999994</v>
          </cell>
          <cell r="AP421">
            <v>85.69</v>
          </cell>
          <cell r="AQ421">
            <v>0</v>
          </cell>
          <cell r="AR421">
            <v>0</v>
          </cell>
          <cell r="AS421">
            <v>158</v>
          </cell>
        </row>
        <row r="422">
          <cell r="B422" t="str">
            <v>AC</v>
          </cell>
          <cell r="C422" t="str">
            <v>IMP</v>
          </cell>
          <cell r="D422" t="str">
            <v>BT</v>
          </cell>
          <cell r="E422" t="str">
            <v>P3</v>
          </cell>
          <cell r="F422">
            <v>39924</v>
          </cell>
          <cell r="G422">
            <v>40001</v>
          </cell>
          <cell r="H422" t="str">
            <v>16FA</v>
          </cell>
          <cell r="I422" t="str">
            <v>3KMHRU502</v>
          </cell>
          <cell r="J422" t="str">
            <v>NLA</v>
          </cell>
          <cell r="K422" t="str">
            <v>RU502</v>
          </cell>
          <cell r="L422">
            <v>263</v>
          </cell>
          <cell r="M422">
            <v>102</v>
          </cell>
          <cell r="N422">
            <v>106.08</v>
          </cell>
          <cell r="O422">
            <v>-0.17647058823529421</v>
          </cell>
          <cell r="P422">
            <v>90.167999999999992</v>
          </cell>
          <cell r="Q422">
            <v>108.12</v>
          </cell>
          <cell r="R422">
            <v>116.77</v>
          </cell>
          <cell r="S422">
            <v>149.69999999999999</v>
          </cell>
          <cell r="T422">
            <v>0.29138276553106207</v>
          </cell>
          <cell r="U422">
            <v>115.92767999999998</v>
          </cell>
          <cell r="V422">
            <v>8.4946753010152407E-2</v>
          </cell>
          <cell r="W422">
            <v>90.167999999999992</v>
          </cell>
          <cell r="X422">
            <v>0.60232464929859719</v>
          </cell>
          <cell r="Y422">
            <v>0</v>
          </cell>
          <cell r="Z422">
            <v>0</v>
          </cell>
          <cell r="AA422">
            <v>90.167999999999992</v>
          </cell>
          <cell r="AB422">
            <v>91</v>
          </cell>
          <cell r="AC422">
            <v>101</v>
          </cell>
          <cell r="AD422">
            <v>107</v>
          </cell>
          <cell r="AE422">
            <v>111.32</v>
          </cell>
          <cell r="AF422">
            <v>0.19001077973409991</v>
          </cell>
          <cell r="AG422">
            <v>4.7071505569529243E-2</v>
          </cell>
          <cell r="AH422">
            <v>115</v>
          </cell>
          <cell r="AI422">
            <v>117</v>
          </cell>
          <cell r="AJ422">
            <v>0.22933333333333339</v>
          </cell>
          <cell r="AK422">
            <v>119</v>
          </cell>
          <cell r="AL422">
            <v>121</v>
          </cell>
          <cell r="AM422">
            <v>0.25480991735537195</v>
          </cell>
          <cell r="AN422">
            <v>137.71</v>
          </cell>
          <cell r="AO422">
            <v>154.41999999999999</v>
          </cell>
          <cell r="AP422">
            <v>171.13</v>
          </cell>
          <cell r="AQ422">
            <v>0</v>
          </cell>
          <cell r="AR422">
            <v>0</v>
          </cell>
          <cell r="AS422">
            <v>263</v>
          </cell>
        </row>
        <row r="423">
          <cell r="B423" t="str">
            <v>AC</v>
          </cell>
          <cell r="C423" t="str">
            <v>IMP</v>
          </cell>
          <cell r="D423" t="str">
            <v>BT</v>
          </cell>
          <cell r="E423" t="str">
            <v>P3</v>
          </cell>
          <cell r="F423">
            <v>39924</v>
          </cell>
          <cell r="G423">
            <v>40001</v>
          </cell>
          <cell r="H423" t="str">
            <v>16GA</v>
          </cell>
          <cell r="I423" t="str">
            <v>3KMHHD50440GVHDD</v>
          </cell>
          <cell r="J423">
            <v>0</v>
          </cell>
          <cell r="K423" t="str">
            <v>HD-505 HDD - 40GB</v>
          </cell>
          <cell r="L423">
            <v>893</v>
          </cell>
          <cell r="M423">
            <v>316</v>
          </cell>
          <cell r="N423">
            <v>328.64</v>
          </cell>
          <cell r="O423">
            <v>-0.1764705882352941</v>
          </cell>
          <cell r="P423">
            <v>279.34399999999999</v>
          </cell>
          <cell r="Q423">
            <v>334.96</v>
          </cell>
          <cell r="R423">
            <v>361.76</v>
          </cell>
          <cell r="S423">
            <v>508.8</v>
          </cell>
          <cell r="T423">
            <v>0.35408805031446544</v>
          </cell>
          <cell r="U423">
            <v>394.01472000000001</v>
          </cell>
          <cell r="V423">
            <v>0.16591948645979526</v>
          </cell>
          <cell r="W423">
            <v>279.34399999999999</v>
          </cell>
          <cell r="X423">
            <v>0.5490251572327044</v>
          </cell>
          <cell r="Y423">
            <v>0</v>
          </cell>
          <cell r="Z423">
            <v>0</v>
          </cell>
          <cell r="AA423">
            <v>279.34399999999999</v>
          </cell>
          <cell r="AB423">
            <v>280</v>
          </cell>
          <cell r="AC423">
            <v>311</v>
          </cell>
          <cell r="AD423">
            <v>328</v>
          </cell>
          <cell r="AE423">
            <v>344.87</v>
          </cell>
          <cell r="AF423">
            <v>0.19000202975034072</v>
          </cell>
          <cell r="AG423">
            <v>4.7061211470989121E-2</v>
          </cell>
          <cell r="AH423">
            <v>352</v>
          </cell>
          <cell r="AI423">
            <v>359</v>
          </cell>
          <cell r="AJ423">
            <v>0.22188300835654598</v>
          </cell>
          <cell r="AK423">
            <v>366</v>
          </cell>
          <cell r="AL423">
            <v>373</v>
          </cell>
          <cell r="AM423">
            <v>0.25108847184986599</v>
          </cell>
          <cell r="AN423">
            <v>425.24</v>
          </cell>
          <cell r="AO423">
            <v>477.48</v>
          </cell>
          <cell r="AP423">
            <v>529.72</v>
          </cell>
          <cell r="AQ423">
            <v>0</v>
          </cell>
          <cell r="AR423">
            <v>0</v>
          </cell>
          <cell r="AS423">
            <v>893</v>
          </cell>
        </row>
        <row r="424">
          <cell r="B424" t="str">
            <v>AC</v>
          </cell>
          <cell r="C424" t="str">
            <v>IMP</v>
          </cell>
          <cell r="D424" t="str">
            <v>BT</v>
          </cell>
          <cell r="E424" t="str">
            <v>P3</v>
          </cell>
          <cell r="F424">
            <v>39924</v>
          </cell>
          <cell r="G424">
            <v>40001</v>
          </cell>
          <cell r="H424" t="str">
            <v>16HA</v>
          </cell>
          <cell r="I424" t="str">
            <v>3KMKSC502HDDEK</v>
          </cell>
          <cell r="J424">
            <v>0</v>
          </cell>
          <cell r="K424" t="str">
            <v>SC-502 HDD Encryption Kit</v>
          </cell>
          <cell r="L424">
            <v>525</v>
          </cell>
          <cell r="M424">
            <v>143</v>
          </cell>
          <cell r="N424">
            <v>148.72</v>
          </cell>
          <cell r="O424">
            <v>-0.17647058823529418</v>
          </cell>
          <cell r="P424">
            <v>126.41199999999999</v>
          </cell>
          <cell r="Q424">
            <v>151.58000000000001</v>
          </cell>
          <cell r="R424">
            <v>163.71</v>
          </cell>
          <cell r="S424">
            <v>274.39999999999998</v>
          </cell>
          <cell r="T424">
            <v>0.45801749271137021</v>
          </cell>
          <cell r="U424">
            <v>212.49535999999998</v>
          </cell>
          <cell r="V424">
            <v>0.30012589451364957</v>
          </cell>
          <cell r="W424">
            <v>126.41199999999999</v>
          </cell>
          <cell r="X424">
            <v>0.46068513119533527</v>
          </cell>
          <cell r="Y424">
            <v>0</v>
          </cell>
          <cell r="Z424">
            <v>0</v>
          </cell>
          <cell r="AA424">
            <v>126.41199999999999</v>
          </cell>
          <cell r="AB424">
            <v>127</v>
          </cell>
          <cell r="AC424">
            <v>141</v>
          </cell>
          <cell r="AD424">
            <v>149</v>
          </cell>
          <cell r="AE424">
            <v>156.06</v>
          </cell>
          <cell r="AF424">
            <v>0.18997821350762534</v>
          </cell>
          <cell r="AG424">
            <v>4.7033192361912106E-2</v>
          </cell>
          <cell r="AH424">
            <v>160</v>
          </cell>
          <cell r="AI424">
            <v>163</v>
          </cell>
          <cell r="AJ424">
            <v>0.2244662576687117</v>
          </cell>
          <cell r="AK424">
            <v>166</v>
          </cell>
          <cell r="AL424">
            <v>169</v>
          </cell>
          <cell r="AM424">
            <v>0.25200000000000006</v>
          </cell>
          <cell r="AN424">
            <v>192.59</v>
          </cell>
          <cell r="AO424">
            <v>216.18</v>
          </cell>
          <cell r="AP424">
            <v>239.77</v>
          </cell>
          <cell r="AQ424">
            <v>0</v>
          </cell>
          <cell r="AR424">
            <v>0</v>
          </cell>
          <cell r="AS424">
            <v>525</v>
          </cell>
        </row>
        <row r="425">
          <cell r="B425" t="str">
            <v>AC</v>
          </cell>
          <cell r="C425" t="str">
            <v>IMP</v>
          </cell>
          <cell r="D425" t="str">
            <v>BT</v>
          </cell>
          <cell r="E425" t="str">
            <v>P3</v>
          </cell>
          <cell r="F425">
            <v>39924</v>
          </cell>
          <cell r="G425">
            <v>40001</v>
          </cell>
          <cell r="H425" t="str">
            <v>16JE</v>
          </cell>
          <cell r="I425" t="str">
            <v>4KMIC204IC_N</v>
          </cell>
          <cell r="J425">
            <v>0</v>
          </cell>
          <cell r="K425" t="str">
            <v>IC-204</v>
          </cell>
          <cell r="L425">
            <v>1575</v>
          </cell>
          <cell r="M425">
            <v>204</v>
          </cell>
          <cell r="N425">
            <v>212.16</v>
          </cell>
          <cell r="O425">
            <v>-0.17647058823529421</v>
          </cell>
          <cell r="P425">
            <v>180.33599999999998</v>
          </cell>
          <cell r="Q425">
            <v>216.24</v>
          </cell>
          <cell r="R425">
            <v>233.54</v>
          </cell>
          <cell r="S425">
            <v>798</v>
          </cell>
          <cell r="T425">
            <v>0.73413533834586475</v>
          </cell>
          <cell r="U425">
            <v>617.97119999999995</v>
          </cell>
          <cell r="V425">
            <v>0.65668302988877159</v>
          </cell>
          <cell r="W425">
            <v>180.33599999999998</v>
          </cell>
          <cell r="X425">
            <v>0.22598496240601501</v>
          </cell>
          <cell r="Y425">
            <v>0</v>
          </cell>
          <cell r="Z425">
            <v>0</v>
          </cell>
          <cell r="AA425">
            <v>180.33599999999998</v>
          </cell>
          <cell r="AB425">
            <v>181</v>
          </cell>
          <cell r="AC425">
            <v>201</v>
          </cell>
          <cell r="AD425">
            <v>212</v>
          </cell>
          <cell r="AE425">
            <v>222.64</v>
          </cell>
          <cell r="AF425">
            <v>0.19001077973409991</v>
          </cell>
          <cell r="AG425">
            <v>4.7071505569529243E-2</v>
          </cell>
          <cell r="AH425">
            <v>228</v>
          </cell>
          <cell r="AI425">
            <v>232</v>
          </cell>
          <cell r="AJ425">
            <v>0.22268965517241385</v>
          </cell>
          <cell r="AK425">
            <v>236.5</v>
          </cell>
          <cell r="AL425">
            <v>241</v>
          </cell>
          <cell r="AM425">
            <v>0.25171784232365152</v>
          </cell>
          <cell r="AN425">
            <v>274.68</v>
          </cell>
          <cell r="AO425">
            <v>308.36</v>
          </cell>
          <cell r="AP425">
            <v>342.04</v>
          </cell>
          <cell r="AQ425">
            <v>0</v>
          </cell>
          <cell r="AR425">
            <v>0</v>
          </cell>
          <cell r="AS425">
            <v>1575</v>
          </cell>
        </row>
        <row r="426">
          <cell r="B426" t="str">
            <v>AC</v>
          </cell>
          <cell r="C426" t="str">
            <v>DOM</v>
          </cell>
          <cell r="D426" t="str">
            <v>BT</v>
          </cell>
          <cell r="E426" t="str">
            <v>P3</v>
          </cell>
          <cell r="F426">
            <v>39990</v>
          </cell>
          <cell r="G426">
            <v>40001</v>
          </cell>
          <cell r="H426" t="str">
            <v>20BB</v>
          </cell>
          <cell r="I426" t="str">
            <v>4KMIC204IC_N</v>
          </cell>
          <cell r="J426">
            <v>0</v>
          </cell>
          <cell r="K426" t="str">
            <v>IP-901 System 6.0 - ver. 2</v>
          </cell>
          <cell r="L426">
            <v>23000</v>
          </cell>
          <cell r="M426">
            <v>408</v>
          </cell>
          <cell r="N426">
            <v>9476</v>
          </cell>
          <cell r="O426">
            <v>-0.17647058823529421</v>
          </cell>
          <cell r="P426">
            <v>360.67199999999997</v>
          </cell>
          <cell r="Q426">
            <v>432.48</v>
          </cell>
          <cell r="R426">
            <v>488.7</v>
          </cell>
          <cell r="S426">
            <v>672</v>
          </cell>
          <cell r="T426">
            <v>0.36857142857142861</v>
          </cell>
          <cell r="U426">
            <v>520.39679999999998</v>
          </cell>
          <cell r="V426">
            <v>0.18462219598583235</v>
          </cell>
          <cell r="W426">
            <v>8054.5999999999995</v>
          </cell>
          <cell r="X426">
            <v>0.5367142857142857</v>
          </cell>
          <cell r="Y426">
            <v>0</v>
          </cell>
          <cell r="Z426">
            <v>0</v>
          </cell>
          <cell r="AA426">
            <v>8054.5999999999995</v>
          </cell>
          <cell r="AB426">
            <v>8055</v>
          </cell>
          <cell r="AC426">
            <v>8950</v>
          </cell>
          <cell r="AD426">
            <v>9447</v>
          </cell>
          <cell r="AE426">
            <v>9943.9500000000007</v>
          </cell>
          <cell r="AF426">
            <v>0.18999994971817047</v>
          </cell>
          <cell r="AG426">
            <v>4.7058764374318121E-2</v>
          </cell>
          <cell r="AH426">
            <v>10143</v>
          </cell>
          <cell r="AI426">
            <v>10342</v>
          </cell>
          <cell r="AJ426">
            <v>0.22117578804873336</v>
          </cell>
          <cell r="AK426">
            <v>10541</v>
          </cell>
          <cell r="AL426">
            <v>10740</v>
          </cell>
          <cell r="AM426">
            <v>0.25003724394785853</v>
          </cell>
          <cell r="AN426">
            <v>12250.1</v>
          </cell>
          <cell r="AO426">
            <v>13760.2</v>
          </cell>
          <cell r="AP426">
            <v>15270.3</v>
          </cell>
          <cell r="AQ426">
            <v>0</v>
          </cell>
          <cell r="AR426">
            <v>0</v>
          </cell>
          <cell r="AS426">
            <v>23000</v>
          </cell>
        </row>
        <row r="427">
          <cell r="B427" t="str">
            <v>AC</v>
          </cell>
          <cell r="C427" t="str">
            <v>IMP</v>
          </cell>
          <cell r="D427" t="str">
            <v>BT</v>
          </cell>
          <cell r="E427" t="str">
            <v>P3</v>
          </cell>
          <cell r="F427">
            <v>39990</v>
          </cell>
          <cell r="G427">
            <v>40001</v>
          </cell>
          <cell r="H427" t="str">
            <v>20BF</v>
          </cell>
          <cell r="I427">
            <v>0</v>
          </cell>
          <cell r="J427">
            <v>0</v>
          </cell>
          <cell r="K427" t="str">
            <v>IC-302</v>
          </cell>
          <cell r="L427">
            <v>23000</v>
          </cell>
          <cell r="M427">
            <v>9200</v>
          </cell>
          <cell r="N427">
            <v>7060</v>
          </cell>
          <cell r="O427">
            <v>-0.17647058823529413</v>
          </cell>
          <cell r="P427">
            <v>72.488</v>
          </cell>
          <cell r="Q427">
            <v>86.92</v>
          </cell>
          <cell r="R427">
            <v>98.22</v>
          </cell>
          <cell r="S427">
            <v>10500</v>
          </cell>
          <cell r="T427">
            <v>0.32047808764940239</v>
          </cell>
          <cell r="U427">
            <v>97.18719999999999</v>
          </cell>
          <cell r="V427">
            <v>0.12251819169602571</v>
          </cell>
          <cell r="W427">
            <v>6001</v>
          </cell>
          <cell r="X427">
            <v>0.57759362549800797</v>
          </cell>
          <cell r="Y427">
            <v>0</v>
          </cell>
          <cell r="Z427">
            <v>0</v>
          </cell>
          <cell r="AA427">
            <v>6001</v>
          </cell>
          <cell r="AB427">
            <v>6001</v>
          </cell>
          <cell r="AC427">
            <v>6668</v>
          </cell>
          <cell r="AD427">
            <v>7039</v>
          </cell>
          <cell r="AE427">
            <v>7408.64</v>
          </cell>
          <cell r="AF427">
            <v>0.18999978403593645</v>
          </cell>
          <cell r="AG427">
            <v>4.7058569454042888E-2</v>
          </cell>
          <cell r="AH427">
            <v>7558</v>
          </cell>
          <cell r="AI427">
            <v>7706</v>
          </cell>
          <cell r="AJ427">
            <v>0.22125616402803011</v>
          </cell>
          <cell r="AK427">
            <v>7854</v>
          </cell>
          <cell r="AL427">
            <v>8002</v>
          </cell>
          <cell r="AM427">
            <v>0.25006248437890527</v>
          </cell>
          <cell r="AN427">
            <v>9127.02</v>
          </cell>
          <cell r="AO427">
            <v>10252.040000000001</v>
          </cell>
          <cell r="AP427">
            <v>11377.06</v>
          </cell>
          <cell r="AQ427">
            <v>0</v>
          </cell>
          <cell r="AR427">
            <v>0</v>
          </cell>
          <cell r="AS427">
            <v>23000</v>
          </cell>
        </row>
        <row r="428">
          <cell r="B428" t="str">
            <v>AC</v>
          </cell>
          <cell r="C428" t="str">
            <v>DOM</v>
          </cell>
          <cell r="D428" t="str">
            <v>BT</v>
          </cell>
          <cell r="E428" t="str">
            <v>P3</v>
          </cell>
          <cell r="F428">
            <v>39990</v>
          </cell>
          <cell r="G428">
            <v>40001</v>
          </cell>
          <cell r="H428" t="str">
            <v>20EY</v>
          </cell>
          <cell r="I428">
            <v>0</v>
          </cell>
          <cell r="J428">
            <v>0</v>
          </cell>
          <cell r="K428" t="str">
            <v>IP-921 (Embedded Fiery Contoller for the CF5001/8050) (1)</v>
          </cell>
          <cell r="L428">
            <v>7000</v>
          </cell>
          <cell r="M428">
            <v>9200</v>
          </cell>
          <cell r="N428">
            <v>3605</v>
          </cell>
          <cell r="O428">
            <v>-0.17647058823529413</v>
          </cell>
          <cell r="P428">
            <v>0</v>
          </cell>
          <cell r="Q428">
            <v>0</v>
          </cell>
          <cell r="R428">
            <v>0</v>
          </cell>
          <cell r="S428">
            <v>10500</v>
          </cell>
          <cell r="T428">
            <v>0</v>
          </cell>
          <cell r="U428">
            <v>0</v>
          </cell>
          <cell r="V428">
            <v>0</v>
          </cell>
          <cell r="W428">
            <v>3064.25</v>
          </cell>
          <cell r="X428">
            <v>0</v>
          </cell>
          <cell r="Y428">
            <v>0</v>
          </cell>
          <cell r="Z428">
            <v>0</v>
          </cell>
          <cell r="AA428">
            <v>3064.25</v>
          </cell>
          <cell r="AB428">
            <v>3065</v>
          </cell>
          <cell r="AC428">
            <v>3405</v>
          </cell>
          <cell r="AD428">
            <v>3595</v>
          </cell>
          <cell r="AE428">
            <v>3783.02</v>
          </cell>
          <cell r="AF428">
            <v>0.18999899551152252</v>
          </cell>
          <cell r="AG428">
            <v>4.7057641778261806E-2</v>
          </cell>
          <cell r="AH428">
            <v>3860</v>
          </cell>
          <cell r="AI428">
            <v>3935</v>
          </cell>
          <cell r="AJ428">
            <v>0.2212833545108005</v>
          </cell>
          <cell r="AK428">
            <v>4010.5</v>
          </cell>
          <cell r="AL428">
            <v>4086</v>
          </cell>
          <cell r="AM428">
            <v>0.25006118453255016</v>
          </cell>
          <cell r="AN428">
            <v>4660.46</v>
          </cell>
          <cell r="AO428">
            <v>5234.92</v>
          </cell>
          <cell r="AP428">
            <v>5809.38</v>
          </cell>
          <cell r="AQ428">
            <v>0</v>
          </cell>
          <cell r="AR428">
            <v>0</v>
          </cell>
          <cell r="AS428">
            <v>7000</v>
          </cell>
        </row>
        <row r="429">
          <cell r="B429" t="str">
            <v>AC</v>
          </cell>
          <cell r="C429" t="str">
            <v>DOM</v>
          </cell>
          <cell r="D429" t="str">
            <v>BT</v>
          </cell>
          <cell r="E429" t="str">
            <v>P3</v>
          </cell>
          <cell r="F429">
            <v>39990</v>
          </cell>
          <cell r="G429">
            <v>40001</v>
          </cell>
          <cell r="H429" t="str">
            <v>20FG</v>
          </cell>
          <cell r="I429">
            <v>0</v>
          </cell>
          <cell r="J429">
            <v>0</v>
          </cell>
          <cell r="K429" t="str">
            <v>IC-405 Embedded Image Controller w/Fiery System 8e</v>
          </cell>
          <cell r="L429">
            <v>7300</v>
          </cell>
          <cell r="M429">
            <v>3590</v>
          </cell>
          <cell r="N429">
            <v>3697.7000000000003</v>
          </cell>
          <cell r="O429">
            <v>-0.17647058823529418</v>
          </cell>
          <cell r="P429">
            <v>279.36</v>
          </cell>
          <cell r="Q429">
            <v>254.4</v>
          </cell>
          <cell r="R429">
            <v>287.47000000000003</v>
          </cell>
          <cell r="S429">
            <v>4865</v>
          </cell>
          <cell r="T429">
            <v>0.28522336769759443</v>
          </cell>
          <cell r="U429">
            <v>270.42048</v>
          </cell>
          <cell r="V429">
            <v>7.6992985146687024E-2</v>
          </cell>
          <cell r="W429">
            <v>3143.0450000000001</v>
          </cell>
          <cell r="X429">
            <v>0.8</v>
          </cell>
          <cell r="Y429">
            <v>0</v>
          </cell>
          <cell r="Z429">
            <v>0</v>
          </cell>
          <cell r="AA429">
            <v>3143.0450000000001</v>
          </cell>
          <cell r="AB429">
            <v>3144</v>
          </cell>
          <cell r="AC429">
            <v>3493</v>
          </cell>
          <cell r="AD429">
            <v>3687</v>
          </cell>
          <cell r="AE429">
            <v>3880.3</v>
          </cell>
          <cell r="AF429">
            <v>0.18999948457593488</v>
          </cell>
          <cell r="AG429">
            <v>4.7058217148158624E-2</v>
          </cell>
          <cell r="AH429">
            <v>3959</v>
          </cell>
          <cell r="AI429">
            <v>4036</v>
          </cell>
          <cell r="AJ429">
            <v>0.22124752229930622</v>
          </cell>
          <cell r="AK429">
            <v>4113.5</v>
          </cell>
          <cell r="AL429">
            <v>4191</v>
          </cell>
          <cell r="AM429">
            <v>0.25004891434025289</v>
          </cell>
          <cell r="AN429">
            <v>4780.25</v>
          </cell>
          <cell r="AO429">
            <v>5369.5</v>
          </cell>
          <cell r="AP429">
            <v>5958.75</v>
          </cell>
          <cell r="AQ429">
            <v>0</v>
          </cell>
          <cell r="AR429">
            <v>0</v>
          </cell>
          <cell r="AS429">
            <v>7300</v>
          </cell>
        </row>
        <row r="430">
          <cell r="B430" t="str">
            <v>AC</v>
          </cell>
          <cell r="C430" t="str">
            <v>IMP</v>
          </cell>
          <cell r="D430" t="str">
            <v>BT</v>
          </cell>
          <cell r="E430" t="str">
            <v>P3</v>
          </cell>
          <cell r="F430">
            <v>39990</v>
          </cell>
          <cell r="G430">
            <v>40001</v>
          </cell>
          <cell r="H430" t="str">
            <v>20FU</v>
          </cell>
          <cell r="I430">
            <v>0</v>
          </cell>
          <cell r="J430">
            <v>0</v>
          </cell>
          <cell r="K430" t="str">
            <v>Creo Print Controller</v>
          </cell>
          <cell r="L430">
            <v>26500</v>
          </cell>
          <cell r="M430">
            <v>10500</v>
          </cell>
          <cell r="N430">
            <v>7342</v>
          </cell>
          <cell r="O430">
            <v>-0.17647058823529416</v>
          </cell>
          <cell r="P430">
            <v>250</v>
          </cell>
          <cell r="Q430">
            <v>226.84</v>
          </cell>
          <cell r="R430">
            <v>256.33</v>
          </cell>
          <cell r="S430">
            <v>17225</v>
          </cell>
          <cell r="T430">
            <v>0.28780800000000001</v>
          </cell>
          <cell r="U430">
            <v>242</v>
          </cell>
          <cell r="V430">
            <v>8.033057851239668E-2</v>
          </cell>
          <cell r="W430">
            <v>6240.7</v>
          </cell>
          <cell r="X430">
            <v>0.8</v>
          </cell>
          <cell r="Y430">
            <v>0</v>
          </cell>
          <cell r="Z430">
            <v>0</v>
          </cell>
          <cell r="AA430">
            <v>6240.7</v>
          </cell>
          <cell r="AB430">
            <v>6241</v>
          </cell>
          <cell r="AC430">
            <v>6935</v>
          </cell>
          <cell r="AD430">
            <v>7320</v>
          </cell>
          <cell r="AE430">
            <v>7704.57</v>
          </cell>
          <cell r="AF430">
            <v>0.19000022064826461</v>
          </cell>
          <cell r="AG430">
            <v>4.7059083115605374E-2</v>
          </cell>
          <cell r="AH430">
            <v>7859</v>
          </cell>
          <cell r="AI430">
            <v>8013</v>
          </cell>
          <cell r="AJ430">
            <v>0.22117808561088234</v>
          </cell>
          <cell r="AK430">
            <v>8167</v>
          </cell>
          <cell r="AL430">
            <v>8321</v>
          </cell>
          <cell r="AM430">
            <v>0.25000600889316188</v>
          </cell>
          <cell r="AN430">
            <v>9491.11</v>
          </cell>
          <cell r="AO430">
            <v>10661.22</v>
          </cell>
          <cell r="AP430">
            <v>11831.33</v>
          </cell>
          <cell r="AQ430">
            <v>0</v>
          </cell>
          <cell r="AR430">
            <v>0</v>
          </cell>
          <cell r="AS430">
            <v>26500</v>
          </cell>
        </row>
        <row r="431">
          <cell r="B431" t="str">
            <v>AC</v>
          </cell>
          <cell r="C431" t="str">
            <v>IMP</v>
          </cell>
          <cell r="D431" t="str">
            <v>BT</v>
          </cell>
          <cell r="E431" t="str">
            <v>P3</v>
          </cell>
          <cell r="F431">
            <v>39990</v>
          </cell>
          <cell r="G431">
            <v>40001</v>
          </cell>
          <cell r="H431" t="str">
            <v>20GA</v>
          </cell>
          <cell r="I431">
            <v>0</v>
          </cell>
          <cell r="J431">
            <v>0</v>
          </cell>
          <cell r="K431" t="str">
            <v>Stapler Finisher (FS-513)</v>
          </cell>
          <cell r="L431">
            <v>2850</v>
          </cell>
          <cell r="M431">
            <v>965</v>
          </cell>
          <cell r="N431">
            <v>1003.6</v>
          </cell>
          <cell r="O431">
            <v>-0.17647058823529421</v>
          </cell>
          <cell r="P431">
            <v>179.68</v>
          </cell>
          <cell r="Q431">
            <v>162.18</v>
          </cell>
          <cell r="R431">
            <v>183.26</v>
          </cell>
          <cell r="S431">
            <v>1593</v>
          </cell>
          <cell r="T431">
            <v>0.29154051647373103</v>
          </cell>
          <cell r="U431">
            <v>173.93024</v>
          </cell>
          <cell r="V431">
            <v>8.5150460322483273E-2</v>
          </cell>
          <cell r="W431">
            <v>853.06</v>
          </cell>
          <cell r="X431">
            <v>0.8</v>
          </cell>
          <cell r="Y431">
            <v>0</v>
          </cell>
          <cell r="Z431">
            <v>0</v>
          </cell>
          <cell r="AA431">
            <v>853.06</v>
          </cell>
          <cell r="AB431">
            <v>854</v>
          </cell>
          <cell r="AC431">
            <v>948</v>
          </cell>
          <cell r="AD431">
            <v>1001</v>
          </cell>
          <cell r="AE431">
            <v>1053.1600000000001</v>
          </cell>
          <cell r="AF431">
            <v>0.18999962019066441</v>
          </cell>
          <cell r="AG431">
            <v>4.7058376694899214E-2</v>
          </cell>
          <cell r="AH431">
            <v>1075</v>
          </cell>
          <cell r="AI431">
            <v>1096</v>
          </cell>
          <cell r="AJ431">
            <v>0.2216605839416059</v>
          </cell>
          <cell r="AK431">
            <v>1117</v>
          </cell>
          <cell r="AL431">
            <v>1138</v>
          </cell>
          <cell r="AM431">
            <v>0.25038664323374343</v>
          </cell>
          <cell r="AN431">
            <v>1297.8</v>
          </cell>
          <cell r="AO431">
            <v>1457.6</v>
          </cell>
          <cell r="AP431">
            <v>1617.4</v>
          </cell>
          <cell r="AQ431">
            <v>0</v>
          </cell>
          <cell r="AR431">
            <v>0</v>
          </cell>
          <cell r="AS431">
            <v>2850</v>
          </cell>
        </row>
        <row r="432">
          <cell r="B432" t="str">
            <v>AC</v>
          </cell>
          <cell r="C432" t="str">
            <v>IMP</v>
          </cell>
          <cell r="D432" t="str">
            <v>BT</v>
          </cell>
          <cell r="E432" t="str">
            <v>P3</v>
          </cell>
          <cell r="F432">
            <v>39990</v>
          </cell>
          <cell r="G432">
            <v>40001</v>
          </cell>
          <cell r="H432" t="str">
            <v>20GB</v>
          </cell>
          <cell r="I432">
            <v>0</v>
          </cell>
          <cell r="J432">
            <v>0</v>
          </cell>
          <cell r="K432" t="str">
            <v>Saddle Stitch Finisher (FS-606)</v>
          </cell>
          <cell r="L432">
            <v>4500</v>
          </cell>
          <cell r="M432">
            <v>1495</v>
          </cell>
          <cell r="N432">
            <v>1554.8</v>
          </cell>
          <cell r="O432">
            <v>-0.17647058823529416</v>
          </cell>
          <cell r="P432">
            <v>203.76</v>
          </cell>
          <cell r="Q432">
            <v>195.04</v>
          </cell>
          <cell r="R432">
            <v>220.4</v>
          </cell>
          <cell r="S432">
            <v>2622</v>
          </cell>
          <cell r="T432">
            <v>0.24868472712995673</v>
          </cell>
          <cell r="U432">
            <v>219.04199999999997</v>
          </cell>
          <cell r="V432">
            <v>0.12637758968599613</v>
          </cell>
          <cell r="W432">
            <v>1321.58</v>
          </cell>
          <cell r="X432">
            <v>0.8</v>
          </cell>
          <cell r="Y432">
            <v>0</v>
          </cell>
          <cell r="Z432">
            <v>0</v>
          </cell>
          <cell r="AA432">
            <v>1321.58</v>
          </cell>
          <cell r="AB432">
            <v>1322</v>
          </cell>
          <cell r="AC432">
            <v>1469</v>
          </cell>
          <cell r="AD432">
            <v>1551</v>
          </cell>
          <cell r="AE432">
            <v>1631.58</v>
          </cell>
          <cell r="AF432">
            <v>0.18999987741943394</v>
          </cell>
          <cell r="AG432">
            <v>4.7058679316981072E-2</v>
          </cell>
          <cell r="AH432">
            <v>1665</v>
          </cell>
          <cell r="AI432">
            <v>1698</v>
          </cell>
          <cell r="AJ432">
            <v>0.22168433451118968</v>
          </cell>
          <cell r="AK432">
            <v>1730.5</v>
          </cell>
          <cell r="AL432">
            <v>1763</v>
          </cell>
          <cell r="AM432">
            <v>0.25038003403289849</v>
          </cell>
          <cell r="AN432">
            <v>2010.57</v>
          </cell>
          <cell r="AO432">
            <v>2258.14</v>
          </cell>
          <cell r="AP432">
            <v>2505.71</v>
          </cell>
          <cell r="AQ432">
            <v>0</v>
          </cell>
          <cell r="AR432">
            <v>0</v>
          </cell>
          <cell r="AS432">
            <v>4500</v>
          </cell>
        </row>
        <row r="433">
          <cell r="B433" t="str">
            <v>AC</v>
          </cell>
          <cell r="C433" t="str">
            <v>IMP</v>
          </cell>
          <cell r="D433" t="str">
            <v>BT</v>
          </cell>
          <cell r="E433" t="str">
            <v>P3</v>
          </cell>
          <cell r="F433">
            <v>39990</v>
          </cell>
          <cell r="G433">
            <v>40001</v>
          </cell>
          <cell r="H433" t="str">
            <v>20GJ</v>
          </cell>
          <cell r="I433">
            <v>0</v>
          </cell>
          <cell r="J433">
            <v>0</v>
          </cell>
          <cell r="K433" t="str">
            <v>3- Hole Punch Kit (PK-507)</v>
          </cell>
          <cell r="L433">
            <v>775</v>
          </cell>
          <cell r="M433">
            <v>215</v>
          </cell>
          <cell r="N433">
            <v>223.6</v>
          </cell>
          <cell r="O433">
            <v>-0.17647058823529407</v>
          </cell>
          <cell r="P433">
            <v>0</v>
          </cell>
          <cell r="Q433">
            <v>0</v>
          </cell>
          <cell r="R433">
            <v>0</v>
          </cell>
          <cell r="S433">
            <v>441</v>
          </cell>
          <cell r="T433">
            <v>0</v>
          </cell>
          <cell r="U433">
            <v>0</v>
          </cell>
          <cell r="V433">
            <v>0</v>
          </cell>
          <cell r="W433">
            <v>190.06</v>
          </cell>
          <cell r="X433">
            <v>0</v>
          </cell>
          <cell r="Y433">
            <v>0</v>
          </cell>
          <cell r="Z433">
            <v>0</v>
          </cell>
          <cell r="AA433">
            <v>190.06</v>
          </cell>
          <cell r="AB433">
            <v>191</v>
          </cell>
          <cell r="AC433">
            <v>212</v>
          </cell>
          <cell r="AD433">
            <v>224</v>
          </cell>
          <cell r="AE433">
            <v>234.64</v>
          </cell>
          <cell r="AF433">
            <v>0.18999318104330032</v>
          </cell>
          <cell r="AG433">
            <v>4.7050801227412176E-2</v>
          </cell>
          <cell r="AH433">
            <v>240</v>
          </cell>
          <cell r="AI433">
            <v>245</v>
          </cell>
          <cell r="AJ433">
            <v>0.22424489795918368</v>
          </cell>
          <cell r="AK433">
            <v>249.5</v>
          </cell>
          <cell r="AL433">
            <v>254</v>
          </cell>
          <cell r="AM433">
            <v>0.25173228346456694</v>
          </cell>
          <cell r="AN433">
            <v>289.49</v>
          </cell>
          <cell r="AO433">
            <v>324.98</v>
          </cell>
          <cell r="AP433">
            <v>360.47</v>
          </cell>
          <cell r="AQ433">
            <v>0</v>
          </cell>
          <cell r="AR433">
            <v>0</v>
          </cell>
          <cell r="AS433">
            <v>775</v>
          </cell>
        </row>
        <row r="434">
          <cell r="B434" t="str">
            <v>AC</v>
          </cell>
          <cell r="C434" t="str">
            <v>IMP</v>
          </cell>
          <cell r="D434" t="str">
            <v>BT</v>
          </cell>
          <cell r="E434" t="str">
            <v>P3</v>
          </cell>
          <cell r="F434">
            <v>39990</v>
          </cell>
          <cell r="G434">
            <v>40001</v>
          </cell>
          <cell r="H434" t="str">
            <v>20GN</v>
          </cell>
          <cell r="I434">
            <v>0</v>
          </cell>
          <cell r="J434">
            <v>0</v>
          </cell>
          <cell r="K434" t="str">
            <v>2 Hole Punch Kit (PK-508)</v>
          </cell>
          <cell r="L434">
            <v>775</v>
          </cell>
          <cell r="M434">
            <v>215</v>
          </cell>
          <cell r="N434">
            <v>223.6</v>
          </cell>
          <cell r="O434">
            <v>-0.17647058823529407</v>
          </cell>
          <cell r="P434">
            <v>0</v>
          </cell>
          <cell r="Q434">
            <v>0</v>
          </cell>
          <cell r="R434">
            <v>0</v>
          </cell>
          <cell r="S434">
            <v>441</v>
          </cell>
          <cell r="T434">
            <v>0</v>
          </cell>
          <cell r="U434">
            <v>0</v>
          </cell>
          <cell r="V434">
            <v>0</v>
          </cell>
          <cell r="W434">
            <v>190.06</v>
          </cell>
          <cell r="X434">
            <v>0</v>
          </cell>
          <cell r="Y434">
            <v>0</v>
          </cell>
          <cell r="Z434">
            <v>0</v>
          </cell>
          <cell r="AA434">
            <v>190.06</v>
          </cell>
          <cell r="AB434">
            <v>191</v>
          </cell>
          <cell r="AC434">
            <v>212</v>
          </cell>
          <cell r="AD434">
            <v>224</v>
          </cell>
          <cell r="AE434">
            <v>234.64</v>
          </cell>
          <cell r="AF434">
            <v>0.18999318104330032</v>
          </cell>
          <cell r="AG434">
            <v>4.7050801227412176E-2</v>
          </cell>
          <cell r="AH434">
            <v>240</v>
          </cell>
          <cell r="AI434">
            <v>245</v>
          </cell>
          <cell r="AJ434">
            <v>0.22424489795918368</v>
          </cell>
          <cell r="AK434">
            <v>249.5</v>
          </cell>
          <cell r="AL434">
            <v>254</v>
          </cell>
          <cell r="AM434">
            <v>0.25173228346456694</v>
          </cell>
          <cell r="AN434">
            <v>289.49</v>
          </cell>
          <cell r="AO434">
            <v>324.98</v>
          </cell>
          <cell r="AP434">
            <v>360.47</v>
          </cell>
          <cell r="AQ434">
            <v>0</v>
          </cell>
          <cell r="AR434">
            <v>0</v>
          </cell>
          <cell r="AS434">
            <v>775</v>
          </cell>
        </row>
        <row r="435">
          <cell r="B435" t="str">
            <v>MB</v>
          </cell>
          <cell r="C435" t="str">
            <v>IMP</v>
          </cell>
          <cell r="D435" t="str">
            <v>BT</v>
          </cell>
          <cell r="E435" t="str">
            <v>P3</v>
          </cell>
          <cell r="F435">
            <v>39924</v>
          </cell>
          <cell r="G435">
            <v>40001</v>
          </cell>
          <cell r="H435" t="str">
            <v>36GE</v>
          </cell>
          <cell r="I435" t="str">
            <v>9KMBH360_N</v>
          </cell>
          <cell r="J435">
            <v>0</v>
          </cell>
          <cell r="K435" t="str">
            <v>bizhub 360</v>
          </cell>
          <cell r="L435">
            <v>9660</v>
          </cell>
          <cell r="M435">
            <v>2729</v>
          </cell>
          <cell r="N435">
            <v>2838.1600000000003</v>
          </cell>
          <cell r="O435">
            <v>-0.17647058823529418</v>
          </cell>
          <cell r="P435">
            <v>2412.4360000000001</v>
          </cell>
          <cell r="Q435">
            <v>2892.74</v>
          </cell>
          <cell r="R435">
            <v>3124.16</v>
          </cell>
          <cell r="S435">
            <v>4474.1000000000004</v>
          </cell>
          <cell r="T435">
            <v>0.36564672224581479</v>
          </cell>
          <cell r="U435">
            <v>3132</v>
          </cell>
          <cell r="V435">
            <v>9.381864623243924E-2</v>
          </cell>
          <cell r="W435">
            <v>2412.4360000000001</v>
          </cell>
          <cell r="X435">
            <v>0.53920028609105741</v>
          </cell>
          <cell r="Y435">
            <v>150</v>
          </cell>
          <cell r="Z435">
            <v>300</v>
          </cell>
          <cell r="AA435">
            <v>2412.4360000000001</v>
          </cell>
          <cell r="AB435">
            <v>2413</v>
          </cell>
          <cell r="AC435">
            <v>2681</v>
          </cell>
          <cell r="AD435">
            <v>2830</v>
          </cell>
          <cell r="AE435">
            <v>2978.32</v>
          </cell>
          <cell r="AF435">
            <v>0.19000107443122297</v>
          </cell>
          <cell r="AG435">
            <v>4.7060087566144618E-2</v>
          </cell>
          <cell r="AH435">
            <v>3039</v>
          </cell>
          <cell r="AI435">
            <v>3098</v>
          </cell>
          <cell r="AJ435">
            <v>0.22129244673983209</v>
          </cell>
          <cell r="AK435">
            <v>3157.5</v>
          </cell>
          <cell r="AL435">
            <v>3217</v>
          </cell>
          <cell r="AM435">
            <v>0.25009760646565116</v>
          </cell>
          <cell r="AN435">
            <v>3669.23</v>
          </cell>
          <cell r="AO435">
            <v>4121.46</v>
          </cell>
          <cell r="AP435">
            <v>4573.6899999999996</v>
          </cell>
          <cell r="AQ435">
            <v>0</v>
          </cell>
          <cell r="AR435">
            <v>288</v>
          </cell>
          <cell r="AS435">
            <v>9660</v>
          </cell>
        </row>
        <row r="436">
          <cell r="B436" t="str">
            <v>MB</v>
          </cell>
          <cell r="C436" t="str">
            <v>IMP</v>
          </cell>
          <cell r="D436" t="str">
            <v>BT</v>
          </cell>
          <cell r="E436" t="str">
            <v>P3</v>
          </cell>
          <cell r="F436">
            <v>39934</v>
          </cell>
          <cell r="G436">
            <v>40001</v>
          </cell>
          <cell r="H436" t="str">
            <v>36GJ</v>
          </cell>
          <cell r="I436" t="str">
            <v>9KMBH360GSA_N</v>
          </cell>
          <cell r="J436">
            <v>0</v>
          </cell>
          <cell r="K436" t="str">
            <v>bizhub 360 GSA</v>
          </cell>
          <cell r="L436">
            <v>9660</v>
          </cell>
          <cell r="M436">
            <v>2729</v>
          </cell>
          <cell r="N436">
            <v>2838.1600000000003</v>
          </cell>
          <cell r="O436">
            <v>-0.17647058823529418</v>
          </cell>
          <cell r="P436">
            <v>2412.4360000000001</v>
          </cell>
          <cell r="Q436">
            <v>2892.74</v>
          </cell>
          <cell r="R436">
            <v>3124.16</v>
          </cell>
          <cell r="S436">
            <v>4474.1000000000004</v>
          </cell>
          <cell r="T436">
            <v>0.36564672224581479</v>
          </cell>
          <cell r="U436">
            <v>3132</v>
          </cell>
          <cell r="V436">
            <v>9.381864623243924E-2</v>
          </cell>
          <cell r="W436">
            <v>2412.4360000000001</v>
          </cell>
          <cell r="X436">
            <v>0.53920028609105741</v>
          </cell>
          <cell r="Y436">
            <v>150</v>
          </cell>
          <cell r="Z436">
            <v>300</v>
          </cell>
          <cell r="AA436">
            <v>2412.4360000000001</v>
          </cell>
          <cell r="AB436">
            <v>2413</v>
          </cell>
          <cell r="AC436">
            <v>2681</v>
          </cell>
          <cell r="AD436">
            <v>2830</v>
          </cell>
          <cell r="AE436">
            <v>2978.32</v>
          </cell>
          <cell r="AF436">
            <v>0.19000107443122297</v>
          </cell>
          <cell r="AG436">
            <v>4.7060087566144618E-2</v>
          </cell>
          <cell r="AH436">
            <v>3039</v>
          </cell>
          <cell r="AI436">
            <v>3098</v>
          </cell>
          <cell r="AJ436">
            <v>0.22129244673983209</v>
          </cell>
          <cell r="AK436">
            <v>3157.5</v>
          </cell>
          <cell r="AL436">
            <v>3217</v>
          </cell>
          <cell r="AM436">
            <v>0.25009760646565116</v>
          </cell>
          <cell r="AN436">
            <v>3669.23</v>
          </cell>
          <cell r="AO436">
            <v>4121.46</v>
          </cell>
          <cell r="AP436">
            <v>4573.6899999999996</v>
          </cell>
          <cell r="AQ436">
            <v>0</v>
          </cell>
          <cell r="AR436">
            <v>288</v>
          </cell>
          <cell r="AS436">
            <v>9660</v>
          </cell>
        </row>
        <row r="437">
          <cell r="B437" t="str">
            <v>MB</v>
          </cell>
          <cell r="C437" t="str">
            <v>IMP</v>
          </cell>
          <cell r="D437" t="str">
            <v>BT</v>
          </cell>
          <cell r="E437" t="str">
            <v>P3</v>
          </cell>
          <cell r="F437">
            <v>39990</v>
          </cell>
          <cell r="G437">
            <v>40001</v>
          </cell>
          <cell r="H437" t="str">
            <v>4007311</v>
          </cell>
          <cell r="I437" t="str">
            <v>9KMBH360GSA_N</v>
          </cell>
          <cell r="J437">
            <v>0</v>
          </cell>
          <cell r="K437" t="str">
            <v>Di151 Digital Copier (Incl. Imaging Cartridge)</v>
          </cell>
          <cell r="L437">
            <v>1855</v>
          </cell>
          <cell r="M437">
            <v>2729</v>
          </cell>
          <cell r="N437">
            <v>680</v>
          </cell>
          <cell r="O437">
            <v>-0.17647058823529418</v>
          </cell>
          <cell r="P437">
            <v>2412.4360000000001</v>
          </cell>
          <cell r="Q437">
            <v>2892.74</v>
          </cell>
          <cell r="R437">
            <v>3124.16</v>
          </cell>
          <cell r="S437">
            <v>4474.1000000000004</v>
          </cell>
          <cell r="T437">
            <v>0.36564672224581479</v>
          </cell>
          <cell r="U437">
            <v>3132</v>
          </cell>
          <cell r="V437">
            <v>9.381864623243924E-2</v>
          </cell>
          <cell r="W437">
            <v>578</v>
          </cell>
          <cell r="X437">
            <v>0.53920028609105741</v>
          </cell>
          <cell r="Y437">
            <v>150</v>
          </cell>
          <cell r="Z437">
            <v>300</v>
          </cell>
          <cell r="AA437">
            <v>578</v>
          </cell>
          <cell r="AB437">
            <v>578</v>
          </cell>
          <cell r="AC437">
            <v>643</v>
          </cell>
          <cell r="AD437">
            <v>679</v>
          </cell>
          <cell r="AE437">
            <v>713.58</v>
          </cell>
          <cell r="AF437">
            <v>0.18999971972308646</v>
          </cell>
          <cell r="AG437">
            <v>4.705849379186642E-2</v>
          </cell>
          <cell r="AH437">
            <v>729</v>
          </cell>
          <cell r="AI437">
            <v>743</v>
          </cell>
          <cell r="AJ437">
            <v>0.22207267833109018</v>
          </cell>
          <cell r="AK437">
            <v>757</v>
          </cell>
          <cell r="AL437">
            <v>771</v>
          </cell>
          <cell r="AM437">
            <v>0.2503242542153048</v>
          </cell>
          <cell r="AN437">
            <v>879.29</v>
          </cell>
          <cell r="AO437">
            <v>987.58</v>
          </cell>
          <cell r="AP437">
            <v>1095.8699999999999</v>
          </cell>
          <cell r="AQ437">
            <v>0</v>
          </cell>
          <cell r="AR437">
            <v>288</v>
          </cell>
          <cell r="AS437">
            <v>1855</v>
          </cell>
        </row>
        <row r="438">
          <cell r="B438" t="str">
            <v>SP</v>
          </cell>
          <cell r="C438" t="str">
            <v>IMP</v>
          </cell>
          <cell r="D438" t="str">
            <v>BT</v>
          </cell>
          <cell r="E438" t="str">
            <v>08</v>
          </cell>
          <cell r="F438">
            <v>39924</v>
          </cell>
          <cell r="G438">
            <v>39924</v>
          </cell>
          <cell r="H438" t="str">
            <v>4021029701</v>
          </cell>
          <cell r="I438">
            <v>4021029701</v>
          </cell>
          <cell r="J438">
            <v>0</v>
          </cell>
          <cell r="K438" t="str">
            <v>DR-114 Drum (40K)</v>
          </cell>
          <cell r="L438">
            <v>120</v>
          </cell>
          <cell r="M438">
            <v>49</v>
          </cell>
          <cell r="N438">
            <v>50.96</v>
          </cell>
          <cell r="O438">
            <v>9.7222222222222321E-2</v>
          </cell>
          <cell r="P438">
            <v>56.448000000000008</v>
          </cell>
          <cell r="Q438">
            <v>51.94</v>
          </cell>
          <cell r="R438">
            <v>56.1</v>
          </cell>
          <cell r="S438">
            <v>70.56</v>
          </cell>
          <cell r="T438">
            <v>0.27777777777777779</v>
          </cell>
          <cell r="U438">
            <v>0</v>
          </cell>
          <cell r="V438">
            <v>0</v>
          </cell>
          <cell r="W438">
            <v>56.448000000000008</v>
          </cell>
          <cell r="X438">
            <v>0.8</v>
          </cell>
          <cell r="Y438" t="str">
            <v>Act freight</v>
          </cell>
          <cell r="Z438">
            <v>0</v>
          </cell>
          <cell r="AA438">
            <v>56.448000000000008</v>
          </cell>
          <cell r="AB438">
            <v>81</v>
          </cell>
          <cell r="AC438">
            <v>95</v>
          </cell>
          <cell r="AD438">
            <v>104</v>
          </cell>
          <cell r="AE438">
            <v>112.9</v>
          </cell>
          <cell r="AF438">
            <v>0.5000177147918512</v>
          </cell>
          <cell r="AG438">
            <v>0.54862710363153233</v>
          </cell>
          <cell r="AH438">
            <v>115</v>
          </cell>
          <cell r="AI438">
            <v>117</v>
          </cell>
          <cell r="AJ438">
            <v>0.5175384615384615</v>
          </cell>
          <cell r="AK438">
            <v>118.5</v>
          </cell>
          <cell r="AL438">
            <v>120</v>
          </cell>
          <cell r="AM438">
            <v>0.52959999999999996</v>
          </cell>
          <cell r="AN438">
            <v>120</v>
          </cell>
          <cell r="AO438">
            <v>120</v>
          </cell>
          <cell r="AP438">
            <v>120</v>
          </cell>
          <cell r="AQ438">
            <v>0</v>
          </cell>
          <cell r="AR438">
            <v>0</v>
          </cell>
          <cell r="AS438">
            <v>120</v>
          </cell>
        </row>
        <row r="439">
          <cell r="B439" t="str">
            <v>MB</v>
          </cell>
          <cell r="C439" t="str">
            <v>IMP</v>
          </cell>
          <cell r="D439" t="str">
            <v>BT</v>
          </cell>
          <cell r="E439" t="str">
            <v>P3</v>
          </cell>
          <cell r="F439">
            <v>39990</v>
          </cell>
          <cell r="G439">
            <v>40001</v>
          </cell>
          <cell r="H439" t="str">
            <v>4021311</v>
          </cell>
          <cell r="I439">
            <v>4021029701</v>
          </cell>
          <cell r="J439">
            <v>0</v>
          </cell>
          <cell r="K439" t="str">
            <v>Di183 Digital Copier</v>
          </cell>
          <cell r="L439">
            <v>3540</v>
          </cell>
          <cell r="M439">
            <v>49</v>
          </cell>
          <cell r="N439">
            <v>1247</v>
          </cell>
          <cell r="O439">
            <v>9.7222222222222321E-2</v>
          </cell>
          <cell r="P439">
            <v>56.448000000000008</v>
          </cell>
          <cell r="Q439">
            <v>51.94</v>
          </cell>
          <cell r="R439">
            <v>56.1</v>
          </cell>
          <cell r="S439">
            <v>70.56</v>
          </cell>
          <cell r="T439">
            <v>0.27777777777777779</v>
          </cell>
          <cell r="U439">
            <v>0</v>
          </cell>
          <cell r="V439">
            <v>0</v>
          </cell>
          <cell r="W439">
            <v>1059.95</v>
          </cell>
          <cell r="X439">
            <v>0.8</v>
          </cell>
          <cell r="Y439" t="str">
            <v>Act freight</v>
          </cell>
          <cell r="Z439">
            <v>0</v>
          </cell>
          <cell r="AA439">
            <v>1059.95</v>
          </cell>
          <cell r="AB439">
            <v>1060</v>
          </cell>
          <cell r="AC439">
            <v>1178</v>
          </cell>
          <cell r="AD439">
            <v>1244</v>
          </cell>
          <cell r="AE439">
            <v>1308.58</v>
          </cell>
          <cell r="AF439">
            <v>0.18999984716257309</v>
          </cell>
          <cell r="AG439">
            <v>4.7058643720674267E-2</v>
          </cell>
          <cell r="AH439">
            <v>1336</v>
          </cell>
          <cell r="AI439">
            <v>1362</v>
          </cell>
          <cell r="AJ439">
            <v>0.22176945668135092</v>
          </cell>
          <cell r="AK439">
            <v>1388</v>
          </cell>
          <cell r="AL439">
            <v>1414</v>
          </cell>
          <cell r="AM439">
            <v>0.25038896746817535</v>
          </cell>
          <cell r="AN439">
            <v>1612.56</v>
          </cell>
          <cell r="AO439">
            <v>1811.12</v>
          </cell>
          <cell r="AP439">
            <v>2009.68</v>
          </cell>
          <cell r="AQ439">
            <v>0</v>
          </cell>
          <cell r="AR439">
            <v>0</v>
          </cell>
          <cell r="AS439">
            <v>3540</v>
          </cell>
        </row>
        <row r="440">
          <cell r="B440" t="str">
            <v>MB</v>
          </cell>
          <cell r="C440" t="str">
            <v>IMP</v>
          </cell>
          <cell r="D440" t="str">
            <v>BT</v>
          </cell>
          <cell r="E440" t="str">
            <v>P3</v>
          </cell>
          <cell r="F440">
            <v>39990</v>
          </cell>
          <cell r="G440">
            <v>40001</v>
          </cell>
          <cell r="H440" t="str">
            <v>4022311</v>
          </cell>
          <cell r="I440">
            <v>0</v>
          </cell>
          <cell r="J440">
            <v>0</v>
          </cell>
          <cell r="K440" t="str">
            <v>Di152 Digital Copier</v>
          </cell>
          <cell r="L440">
            <v>3020</v>
          </cell>
          <cell r="M440">
            <v>0</v>
          </cell>
          <cell r="N440">
            <v>1097</v>
          </cell>
          <cell r="O440">
            <v>0</v>
          </cell>
          <cell r="P440">
            <v>0</v>
          </cell>
          <cell r="Q440">
            <v>0</v>
          </cell>
          <cell r="R440">
            <v>0</v>
          </cell>
          <cell r="S440">
            <v>0</v>
          </cell>
          <cell r="T440">
            <v>0</v>
          </cell>
          <cell r="U440">
            <v>0</v>
          </cell>
          <cell r="V440">
            <v>0</v>
          </cell>
          <cell r="W440">
            <v>932.44999999999993</v>
          </cell>
          <cell r="X440">
            <v>0</v>
          </cell>
          <cell r="Y440">
            <v>0</v>
          </cell>
          <cell r="Z440">
            <v>0</v>
          </cell>
          <cell r="AA440">
            <v>932.44999999999993</v>
          </cell>
          <cell r="AB440">
            <v>933</v>
          </cell>
          <cell r="AC440">
            <v>1037</v>
          </cell>
          <cell r="AD440">
            <v>1095</v>
          </cell>
          <cell r="AE440">
            <v>1151.17</v>
          </cell>
          <cell r="AF440">
            <v>0.18999800203271466</v>
          </cell>
          <cell r="AG440">
            <v>4.7056472979664227E-2</v>
          </cell>
          <cell r="AH440">
            <v>1175</v>
          </cell>
          <cell r="AI440">
            <v>1198</v>
          </cell>
          <cell r="AJ440">
            <v>0.22166110183639404</v>
          </cell>
          <cell r="AK440">
            <v>1221</v>
          </cell>
          <cell r="AL440">
            <v>1244</v>
          </cell>
          <cell r="AM440">
            <v>0.25044212218649525</v>
          </cell>
          <cell r="AN440">
            <v>1418.65</v>
          </cell>
          <cell r="AO440">
            <v>1593.3</v>
          </cell>
          <cell r="AP440">
            <v>1767.95</v>
          </cell>
          <cell r="AQ440">
            <v>0</v>
          </cell>
          <cell r="AR440">
            <v>0</v>
          </cell>
          <cell r="AS440">
            <v>3020</v>
          </cell>
        </row>
        <row r="441">
          <cell r="B441" t="str">
            <v>MB</v>
          </cell>
          <cell r="C441" t="str">
            <v>IMP</v>
          </cell>
          <cell r="D441" t="str">
            <v>BT</v>
          </cell>
          <cell r="E441" t="str">
            <v>P3</v>
          </cell>
          <cell r="F441">
            <v>39990</v>
          </cell>
          <cell r="G441">
            <v>40001</v>
          </cell>
          <cell r="H441" t="str">
            <v>4024311</v>
          </cell>
          <cell r="I441">
            <v>0</v>
          </cell>
          <cell r="J441">
            <v>0</v>
          </cell>
          <cell r="K441" t="str">
            <v>Di650 Digital Copier w/ EDH</v>
          </cell>
          <cell r="L441">
            <v>24110</v>
          </cell>
          <cell r="M441">
            <v>984</v>
          </cell>
          <cell r="N441">
            <v>8202</v>
          </cell>
          <cell r="O441">
            <v>-0.17647058823529413</v>
          </cell>
          <cell r="P441">
            <v>869.85599999999999</v>
          </cell>
          <cell r="Q441">
            <v>1043.04</v>
          </cell>
          <cell r="R441">
            <v>1178.6400000000001</v>
          </cell>
          <cell r="S441">
            <v>1589.1</v>
          </cell>
          <cell r="T441">
            <v>0.35601283745516327</v>
          </cell>
          <cell r="U441">
            <v>1230.5990399999998</v>
          </cell>
          <cell r="V441">
            <v>0.16840500704437397</v>
          </cell>
          <cell r="W441">
            <v>6971.7</v>
          </cell>
          <cell r="X441">
            <v>0.54738908816311127</v>
          </cell>
          <cell r="Y441">
            <v>0</v>
          </cell>
          <cell r="Z441">
            <v>0</v>
          </cell>
          <cell r="AA441">
            <v>6971.7</v>
          </cell>
          <cell r="AB441">
            <v>6972</v>
          </cell>
          <cell r="AC441">
            <v>7747</v>
          </cell>
          <cell r="AD441">
            <v>8178</v>
          </cell>
          <cell r="AE441">
            <v>8607.0400000000009</v>
          </cell>
          <cell r="AF441">
            <v>0.19000027884150658</v>
          </cell>
          <cell r="AG441">
            <v>4.7059151578243023E-2</v>
          </cell>
          <cell r="AH441">
            <v>8780</v>
          </cell>
          <cell r="AI441">
            <v>8952</v>
          </cell>
          <cell r="AJ441">
            <v>0.22121313672922255</v>
          </cell>
          <cell r="AK441">
            <v>9124</v>
          </cell>
          <cell r="AL441">
            <v>9296</v>
          </cell>
          <cell r="AM441">
            <v>0.25003227194492256</v>
          </cell>
          <cell r="AN441">
            <v>10603.09</v>
          </cell>
          <cell r="AO441">
            <v>11910.18</v>
          </cell>
          <cell r="AP441">
            <v>13217.27</v>
          </cell>
          <cell r="AQ441">
            <v>0</v>
          </cell>
          <cell r="AR441">
            <v>0</v>
          </cell>
          <cell r="AS441">
            <v>24110</v>
          </cell>
        </row>
        <row r="442">
          <cell r="B442" t="str">
            <v>MB</v>
          </cell>
          <cell r="C442" t="str">
            <v>IMP</v>
          </cell>
          <cell r="D442" t="str">
            <v>BT</v>
          </cell>
          <cell r="E442" t="str">
            <v>P3</v>
          </cell>
          <cell r="F442">
            <v>39990</v>
          </cell>
          <cell r="G442">
            <v>40001</v>
          </cell>
          <cell r="H442" t="str">
            <v>4025301</v>
          </cell>
          <cell r="I442">
            <v>0</v>
          </cell>
          <cell r="J442">
            <v>0</v>
          </cell>
          <cell r="K442" t="str">
            <v>CF2002 Copier with Imaging Units CMYK</v>
          </cell>
          <cell r="L442">
            <v>14195</v>
          </cell>
          <cell r="M442">
            <v>984</v>
          </cell>
          <cell r="N442">
            <v>3914</v>
          </cell>
          <cell r="O442">
            <v>0.1950160468189541</v>
          </cell>
          <cell r="P442">
            <v>1271.28</v>
          </cell>
          <cell r="Q442">
            <v>1043.04</v>
          </cell>
          <cell r="R442">
            <v>1178.6400000000001</v>
          </cell>
          <cell r="S442">
            <v>1589.1</v>
          </cell>
          <cell r="T442">
            <v>0.35601283745516327</v>
          </cell>
          <cell r="U442">
            <v>1230.5990399999998</v>
          </cell>
          <cell r="V442">
            <v>0.16840500704437397</v>
          </cell>
          <cell r="W442">
            <v>3326.9</v>
          </cell>
          <cell r="X442">
            <v>0.8</v>
          </cell>
          <cell r="Y442">
            <v>0</v>
          </cell>
          <cell r="Z442">
            <v>0</v>
          </cell>
          <cell r="AA442">
            <v>3326.9</v>
          </cell>
          <cell r="AB442">
            <v>3327</v>
          </cell>
          <cell r="AC442">
            <v>3697</v>
          </cell>
          <cell r="AD442">
            <v>3903</v>
          </cell>
          <cell r="AE442">
            <v>4107.28</v>
          </cell>
          <cell r="AF442">
            <v>0.18999922089558047</v>
          </cell>
          <cell r="AG442">
            <v>4.7057906935977036E-2</v>
          </cell>
          <cell r="AH442">
            <v>4190</v>
          </cell>
          <cell r="AI442">
            <v>4272</v>
          </cell>
          <cell r="AJ442">
            <v>0.22123127340823967</v>
          </cell>
          <cell r="AK442">
            <v>4354</v>
          </cell>
          <cell r="AL442">
            <v>4436</v>
          </cell>
          <cell r="AM442">
            <v>0.25002254283137959</v>
          </cell>
          <cell r="AN442">
            <v>5059.76</v>
          </cell>
          <cell r="AO442">
            <v>5683.52</v>
          </cell>
          <cell r="AP442">
            <v>6307.28</v>
          </cell>
          <cell r="AQ442">
            <v>0</v>
          </cell>
          <cell r="AR442">
            <v>0</v>
          </cell>
          <cell r="AS442">
            <v>14195</v>
          </cell>
        </row>
        <row r="443">
          <cell r="B443" t="str">
            <v>MB</v>
          </cell>
          <cell r="C443" t="str">
            <v>IMP</v>
          </cell>
          <cell r="D443" t="str">
            <v>BT</v>
          </cell>
          <cell r="E443" t="str">
            <v>P3</v>
          </cell>
          <cell r="F443">
            <v>39990</v>
          </cell>
          <cell r="G443">
            <v>40001</v>
          </cell>
          <cell r="H443" t="str">
            <v>4025311</v>
          </cell>
          <cell r="I443">
            <v>0</v>
          </cell>
          <cell r="J443">
            <v>0</v>
          </cell>
          <cell r="K443" t="str">
            <v>CF3102 Copier with Imaging Units CMYK</v>
          </cell>
          <cell r="L443">
            <v>18120</v>
          </cell>
          <cell r="M443">
            <v>77</v>
          </cell>
          <cell r="N443">
            <v>4921</v>
          </cell>
          <cell r="O443">
            <v>-0.17647058823529413</v>
          </cell>
          <cell r="P443">
            <v>68.067999999999998</v>
          </cell>
          <cell r="Q443">
            <v>81.62</v>
          </cell>
          <cell r="R443">
            <v>92.23</v>
          </cell>
          <cell r="S443">
            <v>126</v>
          </cell>
          <cell r="T443">
            <v>0.36444444444444446</v>
          </cell>
          <cell r="U443">
            <v>97.574399999999997</v>
          </cell>
          <cell r="V443">
            <v>0.17929292929292928</v>
          </cell>
          <cell r="W443">
            <v>4182.8499999999995</v>
          </cell>
          <cell r="X443">
            <v>0.54022222222222216</v>
          </cell>
          <cell r="Y443">
            <v>0</v>
          </cell>
          <cell r="Z443">
            <v>0</v>
          </cell>
          <cell r="AA443">
            <v>4182.8499999999995</v>
          </cell>
          <cell r="AB443">
            <v>4183</v>
          </cell>
          <cell r="AC443">
            <v>4648</v>
          </cell>
          <cell r="AD443">
            <v>4907</v>
          </cell>
          <cell r="AE443">
            <v>5164.01</v>
          </cell>
          <cell r="AF443">
            <v>0.18999963206887685</v>
          </cell>
          <cell r="AG443">
            <v>4.7058390669266752E-2</v>
          </cell>
          <cell r="AH443">
            <v>5269</v>
          </cell>
          <cell r="AI443">
            <v>5372</v>
          </cell>
          <cell r="AJ443">
            <v>0.22136075949367098</v>
          </cell>
          <cell r="AK443">
            <v>5475</v>
          </cell>
          <cell r="AL443">
            <v>5578</v>
          </cell>
          <cell r="AM443">
            <v>0.25011652922194344</v>
          </cell>
          <cell r="AN443">
            <v>6362.07</v>
          </cell>
          <cell r="AO443">
            <v>7146.14</v>
          </cell>
          <cell r="AP443">
            <v>7930.21</v>
          </cell>
          <cell r="AQ443">
            <v>0</v>
          </cell>
          <cell r="AR443">
            <v>0</v>
          </cell>
          <cell r="AS443">
            <v>18120</v>
          </cell>
        </row>
        <row r="444">
          <cell r="B444" t="str">
            <v>MB</v>
          </cell>
          <cell r="C444" t="str">
            <v>IMP</v>
          </cell>
          <cell r="D444" t="str">
            <v>BT</v>
          </cell>
          <cell r="E444" t="str">
            <v>P3</v>
          </cell>
          <cell r="F444">
            <v>39990</v>
          </cell>
          <cell r="G444">
            <v>40001</v>
          </cell>
          <cell r="H444" t="str">
            <v>4027221</v>
          </cell>
          <cell r="I444">
            <v>0</v>
          </cell>
          <cell r="J444">
            <v>0</v>
          </cell>
          <cell r="K444" t="str">
            <v xml:space="preserve">DISCONTINUED - Di850 Digital Copier w/ EDH and HDD </v>
          </cell>
          <cell r="L444">
            <v>39610</v>
          </cell>
          <cell r="M444">
            <v>51</v>
          </cell>
          <cell r="N444">
            <v>12296</v>
          </cell>
          <cell r="O444">
            <v>-0.17647058823529421</v>
          </cell>
          <cell r="P444">
            <v>45.083999999999996</v>
          </cell>
          <cell r="Q444">
            <v>54.06</v>
          </cell>
          <cell r="R444">
            <v>61.09</v>
          </cell>
          <cell r="S444">
            <v>84</v>
          </cell>
          <cell r="T444">
            <v>0.36857142857142861</v>
          </cell>
          <cell r="U444">
            <v>65.049599999999998</v>
          </cell>
          <cell r="V444">
            <v>0.18462219598583235</v>
          </cell>
          <cell r="W444">
            <v>10451.6</v>
          </cell>
          <cell r="X444">
            <v>0.5367142857142857</v>
          </cell>
          <cell r="Y444">
            <v>0</v>
          </cell>
          <cell r="Z444">
            <v>0</v>
          </cell>
          <cell r="AA444">
            <v>10451.6</v>
          </cell>
          <cell r="AB444">
            <v>10452</v>
          </cell>
          <cell r="AC444">
            <v>11613</v>
          </cell>
          <cell r="AD444">
            <v>12259</v>
          </cell>
          <cell r="AE444">
            <v>12903.21</v>
          </cell>
          <cell r="AF444">
            <v>0.19000000775000941</v>
          </cell>
          <cell r="AG444">
            <v>4.7058832647069927E-2</v>
          </cell>
          <cell r="AH444">
            <v>13162</v>
          </cell>
          <cell r="AI444">
            <v>13420</v>
          </cell>
          <cell r="AJ444">
            <v>0.22119225037257823</v>
          </cell>
          <cell r="AK444">
            <v>13678</v>
          </cell>
          <cell r="AL444">
            <v>13936</v>
          </cell>
          <cell r="AM444">
            <v>0.25002870264064292</v>
          </cell>
          <cell r="AN444">
            <v>15895.54</v>
          </cell>
          <cell r="AO444">
            <v>17855.080000000002</v>
          </cell>
          <cell r="AP444">
            <v>19814.62</v>
          </cell>
          <cell r="AQ444">
            <v>0</v>
          </cell>
          <cell r="AR444">
            <v>0</v>
          </cell>
          <cell r="AS444">
            <v>39610</v>
          </cell>
        </row>
        <row r="445">
          <cell r="B445" t="str">
            <v>MB</v>
          </cell>
          <cell r="C445" t="str">
            <v>IMP</v>
          </cell>
          <cell r="D445" t="str">
            <v>BT</v>
          </cell>
          <cell r="E445" t="str">
            <v>P3</v>
          </cell>
          <cell r="F445">
            <v>39990</v>
          </cell>
          <cell r="G445">
            <v>40001</v>
          </cell>
          <cell r="H445" t="str">
            <v>4028311</v>
          </cell>
          <cell r="I445">
            <v>0</v>
          </cell>
          <cell r="J445">
            <v>0</v>
          </cell>
          <cell r="K445" t="str">
            <v>Di470 with PC Drum</v>
          </cell>
          <cell r="L445">
            <v>9250</v>
          </cell>
          <cell r="M445">
            <v>29</v>
          </cell>
          <cell r="N445">
            <v>2621</v>
          </cell>
          <cell r="O445">
            <v>-0.17647058823529416</v>
          </cell>
          <cell r="P445">
            <v>25.635999999999999</v>
          </cell>
          <cell r="Q445">
            <v>30.74</v>
          </cell>
          <cell r="R445">
            <v>34.74</v>
          </cell>
          <cell r="S445">
            <v>45.9</v>
          </cell>
          <cell r="T445">
            <v>0.34291938997821347</v>
          </cell>
          <cell r="U445">
            <v>35.544959999999996</v>
          </cell>
          <cell r="V445">
            <v>0.15149714614955248</v>
          </cell>
          <cell r="W445">
            <v>2227.85</v>
          </cell>
          <cell r="X445">
            <v>0.55851851851851853</v>
          </cell>
          <cell r="Y445">
            <v>0</v>
          </cell>
          <cell r="Z445">
            <v>0</v>
          </cell>
          <cell r="AA445">
            <v>2227.85</v>
          </cell>
          <cell r="AB445">
            <v>2228</v>
          </cell>
          <cell r="AC445">
            <v>2476</v>
          </cell>
          <cell r="AD445">
            <v>2614</v>
          </cell>
          <cell r="AE445">
            <v>2750.43</v>
          </cell>
          <cell r="AF445">
            <v>0.18999938191482785</v>
          </cell>
          <cell r="AG445">
            <v>4.7058096370385667E-2</v>
          </cell>
          <cell r="AH445">
            <v>2806</v>
          </cell>
          <cell r="AI445">
            <v>2861</v>
          </cell>
          <cell r="AJ445">
            <v>0.22130373995106609</v>
          </cell>
          <cell r="AK445">
            <v>2916</v>
          </cell>
          <cell r="AL445">
            <v>2971</v>
          </cell>
          <cell r="AM445">
            <v>0.25013463480309661</v>
          </cell>
          <cell r="AN445">
            <v>3388.59</v>
          </cell>
          <cell r="AO445">
            <v>3806.18</v>
          </cell>
          <cell r="AP445">
            <v>4223.7700000000004</v>
          </cell>
          <cell r="AQ445">
            <v>0</v>
          </cell>
          <cell r="AR445">
            <v>0</v>
          </cell>
          <cell r="AS445">
            <v>9250</v>
          </cell>
        </row>
        <row r="446">
          <cell r="B446" t="str">
            <v>MB</v>
          </cell>
          <cell r="C446" t="str">
            <v>IMP</v>
          </cell>
          <cell r="D446" t="str">
            <v>BT</v>
          </cell>
          <cell r="E446" t="str">
            <v>P3</v>
          </cell>
          <cell r="F446">
            <v>39990</v>
          </cell>
          <cell r="G446">
            <v>40001</v>
          </cell>
          <cell r="H446" t="str">
            <v>4030311</v>
          </cell>
          <cell r="I446">
            <v>0</v>
          </cell>
          <cell r="J446">
            <v>0</v>
          </cell>
          <cell r="K446" t="str">
            <v>DISCONTINUED - Di3510 w/Dup, PC Drum</v>
          </cell>
          <cell r="L446">
            <v>7320</v>
          </cell>
          <cell r="M446">
            <v>479</v>
          </cell>
          <cell r="N446">
            <v>2461</v>
          </cell>
          <cell r="O446">
            <v>-0.17647058823529407</v>
          </cell>
          <cell r="P446">
            <v>423.43600000000004</v>
          </cell>
          <cell r="Q446">
            <v>507.74</v>
          </cell>
          <cell r="R446">
            <v>573.75</v>
          </cell>
          <cell r="S446">
            <v>787.5</v>
          </cell>
          <cell r="T446">
            <v>0.36741587301587297</v>
          </cell>
          <cell r="U446">
            <v>609.84</v>
          </cell>
          <cell r="V446">
            <v>0.1831300013118195</v>
          </cell>
          <cell r="W446">
            <v>2091.85</v>
          </cell>
          <cell r="X446">
            <v>0.53769650793650803</v>
          </cell>
          <cell r="Y446">
            <v>0</v>
          </cell>
          <cell r="Z446">
            <v>0</v>
          </cell>
          <cell r="AA446">
            <v>2091.85</v>
          </cell>
          <cell r="AB446">
            <v>2092</v>
          </cell>
          <cell r="AC446">
            <v>2325</v>
          </cell>
          <cell r="AD446">
            <v>2454</v>
          </cell>
          <cell r="AE446">
            <v>2582.5300000000002</v>
          </cell>
          <cell r="AF446">
            <v>0.18999972894796974</v>
          </cell>
          <cell r="AG446">
            <v>4.7058504644670221E-2</v>
          </cell>
          <cell r="AH446">
            <v>2635</v>
          </cell>
          <cell r="AI446">
            <v>2687</v>
          </cell>
          <cell r="AJ446">
            <v>0.22149237067361374</v>
          </cell>
          <cell r="AK446">
            <v>2738.5</v>
          </cell>
          <cell r="AL446">
            <v>2790</v>
          </cell>
          <cell r="AM446">
            <v>0.25023297491039431</v>
          </cell>
          <cell r="AN446">
            <v>3182.01</v>
          </cell>
          <cell r="AO446">
            <v>3574.02</v>
          </cell>
          <cell r="AP446">
            <v>3966.03</v>
          </cell>
          <cell r="AQ446">
            <v>0</v>
          </cell>
          <cell r="AR446">
            <v>0</v>
          </cell>
          <cell r="AS446">
            <v>7320</v>
          </cell>
        </row>
        <row r="447">
          <cell r="B447" t="str">
            <v>MB</v>
          </cell>
          <cell r="C447" t="str">
            <v>IMP</v>
          </cell>
          <cell r="D447" t="str">
            <v>BT</v>
          </cell>
          <cell r="E447" t="str">
            <v>P3</v>
          </cell>
          <cell r="F447">
            <v>39990</v>
          </cell>
          <cell r="G447">
            <v>40001</v>
          </cell>
          <cell r="H447" t="str">
            <v>4031311</v>
          </cell>
          <cell r="I447">
            <v>0</v>
          </cell>
          <cell r="J447">
            <v>0</v>
          </cell>
          <cell r="K447" t="str">
            <v>Di3010 w/Dup, PC Drum</v>
          </cell>
          <cell r="L447">
            <v>6360</v>
          </cell>
          <cell r="M447">
            <v>357</v>
          </cell>
          <cell r="N447">
            <v>2003</v>
          </cell>
          <cell r="O447">
            <v>-0.17647058823529413</v>
          </cell>
          <cell r="P447">
            <v>315.58800000000002</v>
          </cell>
          <cell r="Q447">
            <v>378.42</v>
          </cell>
          <cell r="R447">
            <v>427.61</v>
          </cell>
          <cell r="S447">
            <v>634.79999999999995</v>
          </cell>
          <cell r="T447">
            <v>0.41512287334593562</v>
          </cell>
          <cell r="U447">
            <v>491.58911999999992</v>
          </cell>
          <cell r="V447">
            <v>0.24473511537440029</v>
          </cell>
          <cell r="W447">
            <v>1702.55</v>
          </cell>
          <cell r="X447">
            <v>0.4971455576559547</v>
          </cell>
          <cell r="Y447">
            <v>0</v>
          </cell>
          <cell r="Z447">
            <v>0</v>
          </cell>
          <cell r="AA447">
            <v>1702.55</v>
          </cell>
          <cell r="AB447">
            <v>1703</v>
          </cell>
          <cell r="AC447">
            <v>1892</v>
          </cell>
          <cell r="AD447">
            <v>1997</v>
          </cell>
          <cell r="AE447">
            <v>2101.91</v>
          </cell>
          <cell r="AF447">
            <v>0.18999862030248676</v>
          </cell>
          <cell r="AG447">
            <v>4.7057200355866739E-2</v>
          </cell>
          <cell r="AH447">
            <v>2145</v>
          </cell>
          <cell r="AI447">
            <v>2187</v>
          </cell>
          <cell r="AJ447">
            <v>0.22151348879743943</v>
          </cell>
          <cell r="AK447">
            <v>2229</v>
          </cell>
          <cell r="AL447">
            <v>2271</v>
          </cell>
          <cell r="AM447">
            <v>0.25030823425803611</v>
          </cell>
          <cell r="AN447">
            <v>2589.9899999999998</v>
          </cell>
          <cell r="AO447">
            <v>2908.98</v>
          </cell>
          <cell r="AP447">
            <v>3227.97</v>
          </cell>
          <cell r="AQ447">
            <v>0</v>
          </cell>
          <cell r="AR447">
            <v>0</v>
          </cell>
          <cell r="AS447">
            <v>6360</v>
          </cell>
        </row>
        <row r="448">
          <cell r="B448" t="str">
            <v>MB</v>
          </cell>
          <cell r="C448" t="str">
            <v>IMP</v>
          </cell>
          <cell r="D448" t="str">
            <v>BT</v>
          </cell>
          <cell r="E448" t="str">
            <v>P3</v>
          </cell>
          <cell r="F448">
            <v>39990</v>
          </cell>
          <cell r="G448">
            <v>40001</v>
          </cell>
          <cell r="H448" t="str">
            <v>4032311</v>
          </cell>
          <cell r="I448">
            <v>0</v>
          </cell>
          <cell r="J448">
            <v>0</v>
          </cell>
          <cell r="K448" t="str">
            <v xml:space="preserve">Di2510 w/Dup, PC Drum </v>
          </cell>
          <cell r="L448">
            <v>5310</v>
          </cell>
          <cell r="M448">
            <v>408</v>
          </cell>
          <cell r="N448">
            <v>1808</v>
          </cell>
          <cell r="O448">
            <v>-0.17647058823529421</v>
          </cell>
          <cell r="P448">
            <v>360.67199999999997</v>
          </cell>
          <cell r="Q448">
            <v>432.48</v>
          </cell>
          <cell r="R448">
            <v>488.7</v>
          </cell>
          <cell r="S448">
            <v>628.5</v>
          </cell>
          <cell r="T448">
            <v>0.32486873508353226</v>
          </cell>
          <cell r="U448">
            <v>486.71039999999999</v>
          </cell>
          <cell r="V448">
            <v>0.12818793270084222</v>
          </cell>
          <cell r="W448">
            <v>1536.8</v>
          </cell>
          <cell r="X448">
            <v>0.57386157517899761</v>
          </cell>
          <cell r="Y448">
            <v>0</v>
          </cell>
          <cell r="Z448">
            <v>0</v>
          </cell>
          <cell r="AA448">
            <v>1536.8</v>
          </cell>
          <cell r="AB448">
            <v>1537</v>
          </cell>
          <cell r="AC448">
            <v>1708</v>
          </cell>
          <cell r="AD448">
            <v>1803</v>
          </cell>
          <cell r="AE448">
            <v>1897.28</v>
          </cell>
          <cell r="AF448">
            <v>0.18999831337493675</v>
          </cell>
          <cell r="AG448">
            <v>4.7056839264631459E-2</v>
          </cell>
          <cell r="AH448">
            <v>1936</v>
          </cell>
          <cell r="AI448">
            <v>1974</v>
          </cell>
          <cell r="AJ448">
            <v>0.2214792299898683</v>
          </cell>
          <cell r="AK448">
            <v>2012</v>
          </cell>
          <cell r="AL448">
            <v>2050</v>
          </cell>
          <cell r="AM448">
            <v>0.25034146341463415</v>
          </cell>
          <cell r="AN448">
            <v>2337.92</v>
          </cell>
          <cell r="AO448">
            <v>2625.84</v>
          </cell>
          <cell r="AP448">
            <v>2913.76</v>
          </cell>
          <cell r="AQ448">
            <v>0</v>
          </cell>
          <cell r="AR448">
            <v>0</v>
          </cell>
          <cell r="AS448">
            <v>5310</v>
          </cell>
        </row>
        <row r="449">
          <cell r="B449" t="str">
            <v>MB</v>
          </cell>
          <cell r="C449" t="str">
            <v>IMP</v>
          </cell>
          <cell r="D449" t="str">
            <v>BT</v>
          </cell>
          <cell r="E449" t="str">
            <v>P3</v>
          </cell>
          <cell r="F449">
            <v>39990</v>
          </cell>
          <cell r="G449">
            <v>40001</v>
          </cell>
          <cell r="H449" t="str">
            <v>4033311</v>
          </cell>
          <cell r="I449">
            <v>0</v>
          </cell>
          <cell r="J449">
            <v>0</v>
          </cell>
          <cell r="K449" t="str">
            <v>Di2010 w/ PC Drum</v>
          </cell>
          <cell r="L449">
            <v>4130</v>
          </cell>
          <cell r="M449">
            <v>12</v>
          </cell>
          <cell r="N449">
            <v>1579</v>
          </cell>
          <cell r="O449">
            <v>-0.1764705882352941</v>
          </cell>
          <cell r="P449">
            <v>10.608000000000001</v>
          </cell>
          <cell r="Q449">
            <v>12.72</v>
          </cell>
          <cell r="R449">
            <v>14.37</v>
          </cell>
          <cell r="S449">
            <v>23</v>
          </cell>
          <cell r="T449">
            <v>0.45739130434782604</v>
          </cell>
          <cell r="U449">
            <v>17.811199999999999</v>
          </cell>
          <cell r="V449">
            <v>0.29931728350700676</v>
          </cell>
          <cell r="W449">
            <v>1342.1499999999999</v>
          </cell>
          <cell r="X449">
            <v>0.46121739130434786</v>
          </cell>
          <cell r="Y449">
            <v>0</v>
          </cell>
          <cell r="Z449">
            <v>0</v>
          </cell>
          <cell r="AA449">
            <v>1342.1499999999999</v>
          </cell>
          <cell r="AB449">
            <v>1343</v>
          </cell>
          <cell r="AC449">
            <v>1492</v>
          </cell>
          <cell r="AD449">
            <v>1575</v>
          </cell>
          <cell r="AE449">
            <v>1656.98</v>
          </cell>
          <cell r="AF449">
            <v>0.19000229332882723</v>
          </cell>
          <cell r="AG449">
            <v>4.7061521563326061E-2</v>
          </cell>
          <cell r="AH449">
            <v>1691</v>
          </cell>
          <cell r="AI449">
            <v>1724</v>
          </cell>
          <cell r="AJ449">
            <v>0.22149071925754069</v>
          </cell>
          <cell r="AK449">
            <v>1757</v>
          </cell>
          <cell r="AL449">
            <v>1790</v>
          </cell>
          <cell r="AM449">
            <v>0.25019553072625705</v>
          </cell>
          <cell r="AN449">
            <v>2041.54</v>
          </cell>
          <cell r="AO449">
            <v>2293.08</v>
          </cell>
          <cell r="AP449">
            <v>2544.62</v>
          </cell>
          <cell r="AQ449">
            <v>0</v>
          </cell>
          <cell r="AR449">
            <v>0</v>
          </cell>
          <cell r="AS449">
            <v>4130</v>
          </cell>
        </row>
        <row r="450">
          <cell r="B450" t="str">
            <v>MB</v>
          </cell>
          <cell r="C450" t="str">
            <v>IMP</v>
          </cell>
          <cell r="D450" t="str">
            <v>BT</v>
          </cell>
          <cell r="E450" t="str">
            <v>P3</v>
          </cell>
          <cell r="F450">
            <v>39934</v>
          </cell>
          <cell r="G450">
            <v>40001</v>
          </cell>
          <cell r="H450" t="str">
            <v>4034301</v>
          </cell>
          <cell r="I450">
            <v>0</v>
          </cell>
          <cell r="J450">
            <v>0</v>
          </cell>
          <cell r="K450" t="str">
            <v>bizhub 180</v>
          </cell>
          <cell r="L450">
            <v>2660</v>
          </cell>
          <cell r="M450">
            <v>845</v>
          </cell>
          <cell r="N450">
            <v>878.80000000000007</v>
          </cell>
          <cell r="O450">
            <v>-0.17647058823529418</v>
          </cell>
          <cell r="P450">
            <v>746.98</v>
          </cell>
          <cell r="Q450">
            <v>895.7</v>
          </cell>
          <cell r="R450">
            <v>967.36</v>
          </cell>
          <cell r="S450">
            <v>1410</v>
          </cell>
          <cell r="T450">
            <v>0.37673758865248225</v>
          </cell>
          <cell r="U450">
            <v>987</v>
          </cell>
          <cell r="V450">
            <v>0.10962512664640317</v>
          </cell>
          <cell r="W450">
            <v>746.98</v>
          </cell>
          <cell r="X450">
            <v>0.52977304964539007</v>
          </cell>
          <cell r="Y450">
            <v>60</v>
          </cell>
          <cell r="Z450">
            <v>70</v>
          </cell>
          <cell r="AA450">
            <v>746.98</v>
          </cell>
          <cell r="AB450">
            <v>747</v>
          </cell>
          <cell r="AC450">
            <v>830</v>
          </cell>
          <cell r="AD450">
            <v>877</v>
          </cell>
          <cell r="AE450">
            <v>922.2</v>
          </cell>
          <cell r="AF450">
            <v>0.1900021687269573</v>
          </cell>
          <cell r="AG450">
            <v>4.7061374972890889E-2</v>
          </cell>
          <cell r="AH450">
            <v>942</v>
          </cell>
          <cell r="AI450">
            <v>960</v>
          </cell>
          <cell r="AJ450">
            <v>0.22189583333333332</v>
          </cell>
          <cell r="AK450">
            <v>978</v>
          </cell>
          <cell r="AL450">
            <v>996</v>
          </cell>
          <cell r="AM450">
            <v>0.25002008032128514</v>
          </cell>
          <cell r="AN450">
            <v>1136.05</v>
          </cell>
          <cell r="AO450">
            <v>1276.0999999999999</v>
          </cell>
          <cell r="AP450">
            <v>1416.15</v>
          </cell>
          <cell r="AQ450">
            <v>0</v>
          </cell>
          <cell r="AR450">
            <v>200</v>
          </cell>
          <cell r="AS450">
            <v>2660</v>
          </cell>
        </row>
        <row r="451">
          <cell r="B451" t="str">
            <v>MB</v>
          </cell>
          <cell r="C451" t="str">
            <v>IMP</v>
          </cell>
          <cell r="D451" t="str">
            <v>BT</v>
          </cell>
          <cell r="E451" t="str">
            <v>P3</v>
          </cell>
          <cell r="F451">
            <v>39990</v>
          </cell>
          <cell r="G451">
            <v>40001</v>
          </cell>
          <cell r="H451" t="str">
            <v>4034311</v>
          </cell>
          <cell r="I451">
            <v>0</v>
          </cell>
          <cell r="J451">
            <v>0</v>
          </cell>
          <cell r="K451" t="str">
            <v>Di1811p Package with/ Drum, Single Bypass, GDI controller</v>
          </cell>
          <cell r="L451">
            <v>3199</v>
          </cell>
          <cell r="M451">
            <v>77</v>
          </cell>
          <cell r="N451">
            <v>1007</v>
          </cell>
          <cell r="O451">
            <v>-0.17647058823529413</v>
          </cell>
          <cell r="P451">
            <v>68.067999999999998</v>
          </cell>
          <cell r="Q451">
            <v>81.62</v>
          </cell>
          <cell r="R451">
            <v>92.23</v>
          </cell>
          <cell r="S451">
            <v>105</v>
          </cell>
          <cell r="T451">
            <v>0.23733333333333334</v>
          </cell>
          <cell r="U451">
            <v>90.3</v>
          </cell>
          <cell r="V451">
            <v>0.1131782945736434</v>
          </cell>
          <cell r="W451">
            <v>855.94999999999993</v>
          </cell>
          <cell r="X451">
            <v>0.64826666666666666</v>
          </cell>
          <cell r="Y451">
            <v>60</v>
          </cell>
          <cell r="Z451">
            <v>70</v>
          </cell>
          <cell r="AA451">
            <v>855.94999999999993</v>
          </cell>
          <cell r="AB451">
            <v>856</v>
          </cell>
          <cell r="AC451">
            <v>952</v>
          </cell>
          <cell r="AD451">
            <v>1005</v>
          </cell>
          <cell r="AE451">
            <v>1056.73</v>
          </cell>
          <cell r="AF451">
            <v>0.19000123021017676</v>
          </cell>
          <cell r="AG451">
            <v>4.7060270835501988E-2</v>
          </cell>
          <cell r="AH451">
            <v>1079</v>
          </cell>
          <cell r="AI451">
            <v>1100</v>
          </cell>
          <cell r="AJ451">
            <v>0.22186363636363643</v>
          </cell>
          <cell r="AK451">
            <v>1121</v>
          </cell>
          <cell r="AL451">
            <v>1142</v>
          </cell>
          <cell r="AM451">
            <v>0.25048161120840634</v>
          </cell>
          <cell r="AN451">
            <v>1302.31</v>
          </cell>
          <cell r="AO451">
            <v>1462.62</v>
          </cell>
          <cell r="AP451">
            <v>1622.93</v>
          </cell>
          <cell r="AQ451">
            <v>0</v>
          </cell>
          <cell r="AR451">
            <v>200</v>
          </cell>
          <cell r="AS451">
            <v>3199</v>
          </cell>
        </row>
        <row r="452">
          <cell r="B452" t="str">
            <v>MB</v>
          </cell>
          <cell r="C452" t="str">
            <v>IMP</v>
          </cell>
          <cell r="D452" t="str">
            <v>BT</v>
          </cell>
          <cell r="E452" t="str">
            <v>P3</v>
          </cell>
          <cell r="F452">
            <v>39990</v>
          </cell>
          <cell r="G452">
            <v>40001</v>
          </cell>
          <cell r="H452" t="str">
            <v>4036311</v>
          </cell>
          <cell r="I452">
            <v>0</v>
          </cell>
          <cell r="J452">
            <v>0</v>
          </cell>
          <cell r="K452" t="str">
            <v>Bizhub C350 GSA</v>
          </cell>
          <cell r="L452">
            <v>11200</v>
          </cell>
          <cell r="M452">
            <v>2356</v>
          </cell>
          <cell r="N452">
            <v>4006</v>
          </cell>
          <cell r="O452">
            <v>-0.17647058823529413</v>
          </cell>
          <cell r="P452">
            <v>2082.7040000000002</v>
          </cell>
          <cell r="Q452">
            <v>2497.36</v>
          </cell>
          <cell r="R452">
            <v>2822.02</v>
          </cell>
          <cell r="S452">
            <v>3595.4</v>
          </cell>
          <cell r="T452">
            <v>0.31850698114257103</v>
          </cell>
          <cell r="U452">
            <v>2784.2777599999999</v>
          </cell>
          <cell r="V452">
            <v>0.11997285788038609</v>
          </cell>
          <cell r="W452">
            <v>3405.1</v>
          </cell>
          <cell r="X452">
            <v>0.57926906602881467</v>
          </cell>
          <cell r="Y452">
            <v>0</v>
          </cell>
          <cell r="Z452">
            <v>0</v>
          </cell>
          <cell r="AA452">
            <v>3405.1</v>
          </cell>
          <cell r="AB452">
            <v>3406</v>
          </cell>
          <cell r="AC452">
            <v>3784</v>
          </cell>
          <cell r="AD452">
            <v>3994</v>
          </cell>
          <cell r="AE452">
            <v>4203.83</v>
          </cell>
          <cell r="AF452">
            <v>0.19000054712012618</v>
          </cell>
          <cell r="AG452">
            <v>4.7059467200148419E-2</v>
          </cell>
          <cell r="AH452">
            <v>4289</v>
          </cell>
          <cell r="AI452">
            <v>4373</v>
          </cell>
          <cell r="AJ452">
            <v>0.22133546764235082</v>
          </cell>
          <cell r="AK452">
            <v>4457</v>
          </cell>
          <cell r="AL452">
            <v>4541</v>
          </cell>
          <cell r="AM452">
            <v>0.25014314027747192</v>
          </cell>
          <cell r="AN452">
            <v>5179.24</v>
          </cell>
          <cell r="AO452">
            <v>5817.48</v>
          </cell>
          <cell r="AP452">
            <v>6455.72</v>
          </cell>
          <cell r="AQ452">
            <v>0</v>
          </cell>
          <cell r="AR452">
            <v>0</v>
          </cell>
          <cell r="AS452">
            <v>11200</v>
          </cell>
        </row>
        <row r="453">
          <cell r="B453" t="str">
            <v>MB</v>
          </cell>
          <cell r="C453" t="str">
            <v>IMP</v>
          </cell>
          <cell r="D453" t="str">
            <v>BT</v>
          </cell>
          <cell r="E453" t="str">
            <v>P3</v>
          </cell>
          <cell r="F453">
            <v>39990</v>
          </cell>
          <cell r="G453">
            <v>40001</v>
          </cell>
          <cell r="H453" t="str">
            <v>4037301</v>
          </cell>
          <cell r="I453">
            <v>0</v>
          </cell>
          <cell r="J453">
            <v>0</v>
          </cell>
          <cell r="K453" t="str">
            <v>bizhub C450P</v>
          </cell>
          <cell r="L453">
            <v>11995</v>
          </cell>
          <cell r="M453">
            <v>5049</v>
          </cell>
          <cell r="N453">
            <v>4074</v>
          </cell>
          <cell r="O453">
            <v>0.21980529900509926</v>
          </cell>
          <cell r="P453">
            <v>6730.32</v>
          </cell>
          <cell r="Q453">
            <v>5351.94</v>
          </cell>
          <cell r="R453">
            <v>6047.69</v>
          </cell>
          <cell r="S453">
            <v>8412.9</v>
          </cell>
          <cell r="T453">
            <v>0.37584423920407944</v>
          </cell>
          <cell r="U453">
            <v>6514.9497599999995</v>
          </cell>
          <cell r="V453">
            <v>0.19401373864163146</v>
          </cell>
          <cell r="W453">
            <v>3462.9</v>
          </cell>
          <cell r="X453">
            <v>0.8</v>
          </cell>
          <cell r="Y453">
            <v>0</v>
          </cell>
          <cell r="Z453">
            <v>0</v>
          </cell>
          <cell r="AA453">
            <v>3462.9</v>
          </cell>
          <cell r="AB453">
            <v>3463</v>
          </cell>
          <cell r="AC453">
            <v>3848</v>
          </cell>
          <cell r="AD453">
            <v>4062</v>
          </cell>
          <cell r="AE453">
            <v>4275.1899999999996</v>
          </cell>
          <cell r="AF453">
            <v>0.19000091224015764</v>
          </cell>
          <cell r="AG453">
            <v>4.7059896753126669E-2</v>
          </cell>
          <cell r="AH453">
            <v>4362</v>
          </cell>
          <cell r="AI453">
            <v>4447</v>
          </cell>
          <cell r="AJ453">
            <v>0.22129525522824373</v>
          </cell>
          <cell r="AK453">
            <v>4532.5</v>
          </cell>
          <cell r="AL453">
            <v>4618</v>
          </cell>
          <cell r="AM453">
            <v>0.2501299263750541</v>
          </cell>
          <cell r="AN453">
            <v>5267.09</v>
          </cell>
          <cell r="AO453">
            <v>5916.18</v>
          </cell>
          <cell r="AP453">
            <v>6565.27</v>
          </cell>
          <cell r="AQ453">
            <v>0</v>
          </cell>
          <cell r="AR453">
            <v>0</v>
          </cell>
          <cell r="AS453">
            <v>11995</v>
          </cell>
        </row>
        <row r="454">
          <cell r="B454" t="str">
            <v>MB</v>
          </cell>
          <cell r="C454" t="str">
            <v>IMP</v>
          </cell>
          <cell r="D454" t="str">
            <v>BT</v>
          </cell>
          <cell r="E454" t="str">
            <v>P3</v>
          </cell>
          <cell r="F454">
            <v>39990</v>
          </cell>
          <cell r="G454">
            <v>40001</v>
          </cell>
          <cell r="H454" t="str">
            <v>4037311</v>
          </cell>
          <cell r="I454">
            <v>0</v>
          </cell>
          <cell r="J454">
            <v>0</v>
          </cell>
          <cell r="K454" t="str">
            <v>bizhub C450</v>
          </cell>
          <cell r="L454">
            <v>12165</v>
          </cell>
          <cell r="M454">
            <v>3985</v>
          </cell>
          <cell r="N454">
            <v>4144.4000000000005</v>
          </cell>
          <cell r="O454">
            <v>-0.17647058823529418</v>
          </cell>
          <cell r="P454">
            <v>3522.7400000000002</v>
          </cell>
          <cell r="Q454">
            <v>4224.1000000000004</v>
          </cell>
          <cell r="R454">
            <v>4562.03</v>
          </cell>
          <cell r="S454">
            <v>8950</v>
          </cell>
          <cell r="T454">
            <v>0.53693854748603342</v>
          </cell>
          <cell r="U454">
            <v>6265</v>
          </cell>
          <cell r="V454">
            <v>0.33848363926576208</v>
          </cell>
          <cell r="W454">
            <v>3522.7400000000002</v>
          </cell>
          <cell r="X454">
            <v>0</v>
          </cell>
          <cell r="Y454">
            <v>0</v>
          </cell>
          <cell r="Z454">
            <v>0</v>
          </cell>
          <cell r="AA454">
            <v>3522.7400000000002</v>
          </cell>
          <cell r="AB454">
            <v>3523</v>
          </cell>
          <cell r="AC454">
            <v>3915</v>
          </cell>
          <cell r="AD454">
            <v>4133</v>
          </cell>
          <cell r="AE454">
            <v>4349.0600000000004</v>
          </cell>
          <cell r="AF454">
            <v>0.1899996780913577</v>
          </cell>
          <cell r="AG454">
            <v>4.7058444813361931E-2</v>
          </cell>
          <cell r="AH454">
            <v>4437</v>
          </cell>
          <cell r="AI454">
            <v>4524</v>
          </cell>
          <cell r="AJ454">
            <v>0.22132183908045971</v>
          </cell>
          <cell r="AK454">
            <v>4610.5</v>
          </cell>
          <cell r="AL454">
            <v>4697</v>
          </cell>
          <cell r="AM454">
            <v>0.25000212901852242</v>
          </cell>
          <cell r="AN454">
            <v>5357.51</v>
          </cell>
          <cell r="AO454">
            <v>6018.02</v>
          </cell>
          <cell r="AP454">
            <v>6678.53</v>
          </cell>
          <cell r="AQ454">
            <v>0</v>
          </cell>
          <cell r="AR454">
            <v>0</v>
          </cell>
          <cell r="AS454">
            <v>12165</v>
          </cell>
        </row>
        <row r="455">
          <cell r="B455" t="str">
            <v>MB</v>
          </cell>
          <cell r="C455" t="str">
            <v>IMP</v>
          </cell>
          <cell r="D455" t="str">
            <v>BT</v>
          </cell>
          <cell r="E455" t="str">
            <v>P3</v>
          </cell>
          <cell r="F455">
            <v>39990</v>
          </cell>
          <cell r="G455">
            <v>40001</v>
          </cell>
          <cell r="H455" t="str">
            <v>4037321</v>
          </cell>
          <cell r="I455">
            <v>0</v>
          </cell>
          <cell r="J455">
            <v>0</v>
          </cell>
          <cell r="K455" t="str">
            <v>bizhub C351</v>
          </cell>
          <cell r="L455">
            <v>13100</v>
          </cell>
          <cell r="M455">
            <v>9384</v>
          </cell>
          <cell r="N455">
            <v>4286</v>
          </cell>
          <cell r="O455">
            <v>0.10078502192901634</v>
          </cell>
          <cell r="P455">
            <v>10853.2</v>
          </cell>
          <cell r="Q455">
            <v>9947.0400000000009</v>
          </cell>
          <cell r="R455">
            <v>11240.16</v>
          </cell>
          <cell r="S455">
            <v>13566.5</v>
          </cell>
          <cell r="T455">
            <v>0.28062801754321304</v>
          </cell>
          <cell r="U455">
            <v>10505.8976</v>
          </cell>
          <cell r="V455">
            <v>7.1058906951463108E-2</v>
          </cell>
          <cell r="W455">
            <v>3643.1</v>
          </cell>
          <cell r="X455">
            <v>0.8</v>
          </cell>
          <cell r="Y455">
            <v>0</v>
          </cell>
          <cell r="Z455">
            <v>0</v>
          </cell>
          <cell r="AA455">
            <v>3643.1</v>
          </cell>
          <cell r="AB455">
            <v>3644</v>
          </cell>
          <cell r="AC455">
            <v>4048</v>
          </cell>
          <cell r="AD455">
            <v>4273</v>
          </cell>
          <cell r="AE455">
            <v>4497.6499999999996</v>
          </cell>
          <cell r="AF455">
            <v>0.18999922181583712</v>
          </cell>
          <cell r="AG455">
            <v>4.7057908018631876E-2</v>
          </cell>
          <cell r="AH455">
            <v>4588</v>
          </cell>
          <cell r="AI455">
            <v>4678</v>
          </cell>
          <cell r="AJ455">
            <v>0.22122702009405731</v>
          </cell>
          <cell r="AK455">
            <v>4768</v>
          </cell>
          <cell r="AL455">
            <v>4858</v>
          </cell>
          <cell r="AM455">
            <v>0.25008233841086869</v>
          </cell>
          <cell r="AN455">
            <v>5540.95</v>
          </cell>
          <cell r="AO455">
            <v>6223.9</v>
          </cell>
          <cell r="AP455">
            <v>6906.85</v>
          </cell>
          <cell r="AQ455">
            <v>0</v>
          </cell>
          <cell r="AR455">
            <v>0</v>
          </cell>
          <cell r="AS455">
            <v>13100</v>
          </cell>
        </row>
        <row r="456">
          <cell r="B456" t="str">
            <v>MB</v>
          </cell>
          <cell r="C456" t="str">
            <v>IMP</v>
          </cell>
          <cell r="D456" t="str">
            <v>BT</v>
          </cell>
          <cell r="E456" t="str">
            <v>P3</v>
          </cell>
          <cell r="F456">
            <v>39990</v>
          </cell>
          <cell r="G456">
            <v>40001</v>
          </cell>
          <cell r="H456" t="str">
            <v>4038301</v>
          </cell>
          <cell r="I456">
            <v>0</v>
          </cell>
          <cell r="J456">
            <v>0</v>
          </cell>
          <cell r="K456" t="str">
            <v>bizhub C250P</v>
          </cell>
          <cell r="L456">
            <v>7200</v>
          </cell>
          <cell r="M456">
            <v>541</v>
          </cell>
          <cell r="N456">
            <v>2472</v>
          </cell>
          <cell r="O456">
            <v>0.21664067721096014</v>
          </cell>
          <cell r="P456">
            <v>718.24</v>
          </cell>
          <cell r="Q456">
            <v>573.46</v>
          </cell>
          <cell r="R456">
            <v>648.01</v>
          </cell>
          <cell r="S456">
            <v>897.8</v>
          </cell>
          <cell r="T456">
            <v>0.3733125417687681</v>
          </cell>
          <cell r="U456">
            <v>695.25631999999996</v>
          </cell>
          <cell r="V456">
            <v>0.19074450125099185</v>
          </cell>
          <cell r="W456">
            <v>2101.1999999999998</v>
          </cell>
          <cell r="X456">
            <v>0.8</v>
          </cell>
          <cell r="Y456">
            <v>0</v>
          </cell>
          <cell r="Z456">
            <v>0</v>
          </cell>
          <cell r="AA456">
            <v>2101.1999999999998</v>
          </cell>
          <cell r="AB456">
            <v>2102</v>
          </cell>
          <cell r="AC456">
            <v>2335</v>
          </cell>
          <cell r="AD456">
            <v>2465</v>
          </cell>
          <cell r="AE456">
            <v>2594.0700000000002</v>
          </cell>
          <cell r="AF456">
            <v>0.1899987278677909</v>
          </cell>
          <cell r="AG456">
            <v>4.705732690328332E-2</v>
          </cell>
          <cell r="AH456">
            <v>2647</v>
          </cell>
          <cell r="AI456">
            <v>2699</v>
          </cell>
          <cell r="AJ456">
            <v>0.22148944053353101</v>
          </cell>
          <cell r="AK456">
            <v>2750.5</v>
          </cell>
          <cell r="AL456">
            <v>2802</v>
          </cell>
          <cell r="AM456">
            <v>0.25010706638115637</v>
          </cell>
          <cell r="AN456">
            <v>3195.88</v>
          </cell>
          <cell r="AO456">
            <v>3589.76</v>
          </cell>
          <cell r="AP456">
            <v>3983.64</v>
          </cell>
          <cell r="AQ456">
            <v>0</v>
          </cell>
          <cell r="AR456">
            <v>0</v>
          </cell>
          <cell r="AS456">
            <v>7200</v>
          </cell>
        </row>
        <row r="457">
          <cell r="B457" t="str">
            <v>MB</v>
          </cell>
          <cell r="C457" t="str">
            <v>IMP</v>
          </cell>
          <cell r="D457" t="str">
            <v>BT</v>
          </cell>
          <cell r="E457" t="str">
            <v>P3</v>
          </cell>
          <cell r="F457">
            <v>39989</v>
          </cell>
          <cell r="G457">
            <v>40001</v>
          </cell>
          <cell r="H457" t="str">
            <v>4038302</v>
          </cell>
          <cell r="I457">
            <v>0</v>
          </cell>
          <cell r="J457">
            <v>0</v>
          </cell>
          <cell r="K457" t="str">
            <v>bizhub C252P</v>
          </cell>
          <cell r="L457">
            <v>7655</v>
          </cell>
          <cell r="M457">
            <v>541</v>
          </cell>
          <cell r="N457">
            <v>2450</v>
          </cell>
          <cell r="O457">
            <v>-0.17647058823529413</v>
          </cell>
          <cell r="P457">
            <v>703.12</v>
          </cell>
          <cell r="Q457">
            <v>573.46</v>
          </cell>
          <cell r="R457">
            <v>648.01</v>
          </cell>
          <cell r="S457">
            <v>878.9</v>
          </cell>
          <cell r="T457">
            <v>0.35983615883490727</v>
          </cell>
          <cell r="U457">
            <v>680.62015999999994</v>
          </cell>
          <cell r="V457">
            <v>0.17334214725582028</v>
          </cell>
          <cell r="W457">
            <v>2082.5</v>
          </cell>
          <cell r="X457">
            <v>0.8</v>
          </cell>
          <cell r="Y457">
            <v>0</v>
          </cell>
          <cell r="Z457">
            <v>0</v>
          </cell>
          <cell r="AA457">
            <v>2082.5</v>
          </cell>
          <cell r="AB457">
            <v>2083</v>
          </cell>
          <cell r="AC457">
            <v>2314</v>
          </cell>
          <cell r="AD457">
            <v>2443</v>
          </cell>
          <cell r="AE457">
            <v>2570.9899999999998</v>
          </cell>
          <cell r="AF457">
            <v>0.19000073901493192</v>
          </cell>
          <cell r="AG457">
            <v>4.7059692958743439E-2</v>
          </cell>
          <cell r="AH457">
            <v>2623</v>
          </cell>
          <cell r="AI457">
            <v>2674</v>
          </cell>
          <cell r="AJ457">
            <v>0.22120418848167539</v>
          </cell>
          <cell r="AK457">
            <v>2725.5</v>
          </cell>
          <cell r="AL457">
            <v>2777</v>
          </cell>
          <cell r="AM457">
            <v>0.25009002520705798</v>
          </cell>
          <cell r="AN457">
            <v>3167.39</v>
          </cell>
          <cell r="AO457">
            <v>3557.78</v>
          </cell>
          <cell r="AP457">
            <v>3948.17</v>
          </cell>
          <cell r="AQ457">
            <v>0</v>
          </cell>
          <cell r="AR457">
            <v>0</v>
          </cell>
          <cell r="AS457">
            <v>7655</v>
          </cell>
        </row>
        <row r="458">
          <cell r="B458" t="str">
            <v>MB</v>
          </cell>
          <cell r="C458" t="str">
            <v>IMP</v>
          </cell>
          <cell r="D458" t="str">
            <v>BT</v>
          </cell>
          <cell r="E458" t="str">
            <v>P3</v>
          </cell>
          <cell r="F458">
            <v>39990</v>
          </cell>
          <cell r="G458">
            <v>40001</v>
          </cell>
          <cell r="H458" t="str">
            <v>4038311</v>
          </cell>
          <cell r="I458">
            <v>0</v>
          </cell>
          <cell r="J458">
            <v>0</v>
          </cell>
          <cell r="K458" t="str">
            <v>bizhub C250</v>
          </cell>
          <cell r="L458">
            <v>9995</v>
          </cell>
          <cell r="M458">
            <v>5610</v>
          </cell>
          <cell r="N458">
            <v>3113</v>
          </cell>
          <cell r="O458">
            <v>0.12637757546717765</v>
          </cell>
          <cell r="P458">
            <v>6678.4</v>
          </cell>
          <cell r="Q458">
            <v>5946.6</v>
          </cell>
          <cell r="R458">
            <v>6719.66</v>
          </cell>
          <cell r="S458">
            <v>8348</v>
          </cell>
          <cell r="T458">
            <v>0.30110206037374215</v>
          </cell>
          <cell r="U458">
            <v>6464.6912000000002</v>
          </cell>
          <cell r="V458">
            <v>9.7497495317332344E-2</v>
          </cell>
          <cell r="W458">
            <v>2646.0499999999997</v>
          </cell>
          <cell r="X458">
            <v>0.79999999999999993</v>
          </cell>
          <cell r="Y458">
            <v>0</v>
          </cell>
          <cell r="Z458">
            <v>0</v>
          </cell>
          <cell r="AA458">
            <v>2646.0499999999997</v>
          </cell>
          <cell r="AB458">
            <v>2647</v>
          </cell>
          <cell r="AC458">
            <v>2941</v>
          </cell>
          <cell r="AD458">
            <v>3104</v>
          </cell>
          <cell r="AE458">
            <v>3266.73</v>
          </cell>
          <cell r="AF458">
            <v>0.19000039795146836</v>
          </cell>
          <cell r="AG458">
            <v>4.7059291707609759E-2</v>
          </cell>
          <cell r="AH458">
            <v>3333</v>
          </cell>
          <cell r="AI458">
            <v>3398</v>
          </cell>
          <cell r="AJ458">
            <v>0.22129193643319608</v>
          </cell>
          <cell r="AK458">
            <v>3463.5</v>
          </cell>
          <cell r="AL458">
            <v>3529</v>
          </cell>
          <cell r="AM458">
            <v>0.25019835647492217</v>
          </cell>
          <cell r="AN458">
            <v>4024.9</v>
          </cell>
          <cell r="AO458">
            <v>4520.8</v>
          </cell>
          <cell r="AP458">
            <v>5016.7</v>
          </cell>
          <cell r="AQ458">
            <v>0</v>
          </cell>
          <cell r="AR458">
            <v>0</v>
          </cell>
          <cell r="AS458">
            <v>9995</v>
          </cell>
        </row>
        <row r="459">
          <cell r="B459" t="str">
            <v>MB</v>
          </cell>
          <cell r="C459" t="str">
            <v>IMP</v>
          </cell>
          <cell r="D459" t="str">
            <v>BT</v>
          </cell>
          <cell r="E459" t="str">
            <v>P3</v>
          </cell>
          <cell r="F459">
            <v>39989</v>
          </cell>
          <cell r="G459">
            <v>40001</v>
          </cell>
          <cell r="H459" t="str">
            <v>4038321</v>
          </cell>
          <cell r="I459">
            <v>0</v>
          </cell>
          <cell r="J459">
            <v>0</v>
          </cell>
          <cell r="K459" t="str">
            <v>bizhub C252</v>
          </cell>
          <cell r="L459">
            <v>10450</v>
          </cell>
          <cell r="M459">
            <v>97</v>
          </cell>
          <cell r="N459">
            <v>2803</v>
          </cell>
          <cell r="O459">
            <v>-0.17647058823529424</v>
          </cell>
          <cell r="P459">
            <v>119.76</v>
          </cell>
          <cell r="Q459">
            <v>102.82</v>
          </cell>
          <cell r="R459">
            <v>116.19</v>
          </cell>
          <cell r="S459">
            <v>149.69999999999999</v>
          </cell>
          <cell r="T459">
            <v>0.32611890447561781</v>
          </cell>
          <cell r="U459">
            <v>115.92767999999998</v>
          </cell>
          <cell r="V459">
            <v>0.12980230433318404</v>
          </cell>
          <cell r="W459">
            <v>2382.5499999999997</v>
          </cell>
          <cell r="X459">
            <v>0.8</v>
          </cell>
          <cell r="Y459">
            <v>0</v>
          </cell>
          <cell r="Z459">
            <v>0</v>
          </cell>
          <cell r="AA459">
            <v>2382.5499999999997</v>
          </cell>
          <cell r="AB459">
            <v>2383</v>
          </cell>
          <cell r="AC459">
            <v>2648</v>
          </cell>
          <cell r="AD459">
            <v>2795</v>
          </cell>
          <cell r="AE459">
            <v>2941.42</v>
          </cell>
          <cell r="AF459">
            <v>0.19000006799437019</v>
          </cell>
          <cell r="AG459">
            <v>4.705890352278834E-2</v>
          </cell>
          <cell r="AH459">
            <v>3001</v>
          </cell>
          <cell r="AI459">
            <v>3060</v>
          </cell>
          <cell r="AJ459">
            <v>0.22138888888888897</v>
          </cell>
          <cell r="AK459">
            <v>3118.5</v>
          </cell>
          <cell r="AL459">
            <v>3177</v>
          </cell>
          <cell r="AM459">
            <v>0.25006295247088456</v>
          </cell>
          <cell r="AN459">
            <v>3623.66</v>
          </cell>
          <cell r="AO459">
            <v>4070.32</v>
          </cell>
          <cell r="AP459">
            <v>4516.9799999999996</v>
          </cell>
          <cell r="AQ459">
            <v>0</v>
          </cell>
          <cell r="AR459">
            <v>0</v>
          </cell>
          <cell r="AS459">
            <v>10450</v>
          </cell>
        </row>
        <row r="460">
          <cell r="B460" t="str">
            <v>MB</v>
          </cell>
          <cell r="C460" t="str">
            <v>IMP</v>
          </cell>
          <cell r="D460" t="str">
            <v>BT</v>
          </cell>
          <cell r="E460" t="str">
            <v>P3</v>
          </cell>
          <cell r="F460">
            <v>39924</v>
          </cell>
          <cell r="G460">
            <v>40001</v>
          </cell>
          <cell r="H460" t="str">
            <v>4040311</v>
          </cell>
          <cell r="I460" t="str">
            <v>9KMBH350_N</v>
          </cell>
          <cell r="J460">
            <v>0</v>
          </cell>
          <cell r="K460" t="str">
            <v>bizhub 350</v>
          </cell>
          <cell r="L460">
            <v>8033</v>
          </cell>
          <cell r="M460">
            <v>2101</v>
          </cell>
          <cell r="N460">
            <v>2185.04</v>
          </cell>
          <cell r="O460">
            <v>-0.17647058823529418</v>
          </cell>
          <cell r="P460">
            <v>1857.2839999999999</v>
          </cell>
          <cell r="Q460">
            <v>2227.06</v>
          </cell>
          <cell r="R460">
            <v>2405.2199999999998</v>
          </cell>
          <cell r="S460">
            <v>4074</v>
          </cell>
          <cell r="T460">
            <v>0.46366224840451647</v>
          </cell>
          <cell r="U460">
            <v>2852</v>
          </cell>
          <cell r="V460">
            <v>0.23385694249649369</v>
          </cell>
          <cell r="W460">
            <v>1857.2839999999999</v>
          </cell>
          <cell r="X460">
            <v>0.45588708885616097</v>
          </cell>
          <cell r="Y460">
            <v>150</v>
          </cell>
          <cell r="Z460">
            <v>300</v>
          </cell>
          <cell r="AA460">
            <v>1857.2839999999999</v>
          </cell>
          <cell r="AB460">
            <v>1858</v>
          </cell>
          <cell r="AC460">
            <v>2064</v>
          </cell>
          <cell r="AD460">
            <v>2179</v>
          </cell>
          <cell r="AE460">
            <v>2292.94</v>
          </cell>
          <cell r="AF460">
            <v>0.18999886608459016</v>
          </cell>
          <cell r="AG460">
            <v>4.7057489511282496E-2</v>
          </cell>
          <cell r="AH460">
            <v>2339</v>
          </cell>
          <cell r="AI460">
            <v>2385</v>
          </cell>
          <cell r="AJ460">
            <v>0.22126457023060803</v>
          </cell>
          <cell r="AK460">
            <v>2431</v>
          </cell>
          <cell r="AL460">
            <v>2477</v>
          </cell>
          <cell r="AM460">
            <v>0.25018813080339125</v>
          </cell>
          <cell r="AN460">
            <v>2825.09</v>
          </cell>
          <cell r="AO460">
            <v>3173.18</v>
          </cell>
          <cell r="AP460">
            <v>3521.27</v>
          </cell>
          <cell r="AQ460">
            <v>0</v>
          </cell>
          <cell r="AR460">
            <v>295</v>
          </cell>
          <cell r="AS460">
            <v>8033</v>
          </cell>
        </row>
        <row r="461">
          <cell r="B461" t="str">
            <v>MB</v>
          </cell>
          <cell r="C461" t="str">
            <v>IMP</v>
          </cell>
          <cell r="D461" t="str">
            <v>BT</v>
          </cell>
          <cell r="E461" t="str">
            <v>P3</v>
          </cell>
          <cell r="F461">
            <v>39924</v>
          </cell>
          <cell r="G461">
            <v>40001</v>
          </cell>
          <cell r="H461" t="str">
            <v>4041311</v>
          </cell>
          <cell r="I461" t="str">
            <v>9KMBH250_N</v>
          </cell>
          <cell r="J461">
            <v>0</v>
          </cell>
          <cell r="K461" t="str">
            <v>bizhub 250</v>
          </cell>
          <cell r="L461">
            <v>5985</v>
          </cell>
          <cell r="M461">
            <v>1550</v>
          </cell>
          <cell r="N461">
            <v>1612</v>
          </cell>
          <cell r="O461">
            <v>-0.17647058823529407</v>
          </cell>
          <cell r="P461">
            <v>1370.2</v>
          </cell>
          <cell r="Q461">
            <v>1643</v>
          </cell>
          <cell r="R461">
            <v>1774.44</v>
          </cell>
          <cell r="S461">
            <v>3087</v>
          </cell>
          <cell r="T461">
            <v>0.47781017168772272</v>
          </cell>
          <cell r="U461">
            <v>2161</v>
          </cell>
          <cell r="V461">
            <v>0.25404905136510875</v>
          </cell>
          <cell r="W461">
            <v>1370.2</v>
          </cell>
          <cell r="X461">
            <v>0.4438613540654357</v>
          </cell>
          <cell r="Y461">
            <v>150</v>
          </cell>
          <cell r="Z461">
            <v>175</v>
          </cell>
          <cell r="AA461">
            <v>1370.2</v>
          </cell>
          <cell r="AB461">
            <v>1371</v>
          </cell>
          <cell r="AC461">
            <v>1523</v>
          </cell>
          <cell r="AD461">
            <v>1608</v>
          </cell>
          <cell r="AE461">
            <v>1691.6</v>
          </cell>
          <cell r="AF461">
            <v>0.18999763537479303</v>
          </cell>
          <cell r="AG461">
            <v>4.7056041617403593E-2</v>
          </cell>
          <cell r="AH461">
            <v>1726</v>
          </cell>
          <cell r="AI461">
            <v>1760</v>
          </cell>
          <cell r="AJ461">
            <v>0.22147727272727269</v>
          </cell>
          <cell r="AK461">
            <v>1793.5</v>
          </cell>
          <cell r="AL461">
            <v>1827</v>
          </cell>
          <cell r="AM461">
            <v>0.25002736726874658</v>
          </cell>
          <cell r="AN461">
            <v>2083.9</v>
          </cell>
          <cell r="AO461">
            <v>2340.8000000000002</v>
          </cell>
          <cell r="AP461">
            <v>2597.6999999999998</v>
          </cell>
          <cell r="AQ461">
            <v>0</v>
          </cell>
          <cell r="AR461">
            <v>295</v>
          </cell>
          <cell r="AS461">
            <v>5985</v>
          </cell>
        </row>
        <row r="462">
          <cell r="B462" t="str">
            <v>MB</v>
          </cell>
          <cell r="C462" t="str">
            <v>IMP</v>
          </cell>
          <cell r="D462" t="str">
            <v>BT</v>
          </cell>
          <cell r="E462" t="str">
            <v>P3</v>
          </cell>
          <cell r="F462">
            <v>39924</v>
          </cell>
          <cell r="G462">
            <v>40001</v>
          </cell>
          <cell r="H462" t="str">
            <v>4042311</v>
          </cell>
          <cell r="I462" t="str">
            <v>9KMBH200_N</v>
          </cell>
          <cell r="J462">
            <v>0</v>
          </cell>
          <cell r="K462" t="str">
            <v>bizhub 200</v>
          </cell>
          <cell r="L462">
            <v>5040</v>
          </cell>
          <cell r="M462">
            <v>1408</v>
          </cell>
          <cell r="N462">
            <v>1464.3200000000002</v>
          </cell>
          <cell r="O462">
            <v>-0.17647058823529421</v>
          </cell>
          <cell r="P462">
            <v>1244.672</v>
          </cell>
          <cell r="Q462">
            <v>1492.48</v>
          </cell>
          <cell r="R462">
            <v>1611.88</v>
          </cell>
          <cell r="S462">
            <v>2625</v>
          </cell>
          <cell r="T462">
            <v>0.44216380952380946</v>
          </cell>
          <cell r="U462">
            <v>1838</v>
          </cell>
          <cell r="V462">
            <v>0.20330794341675726</v>
          </cell>
          <cell r="W462">
            <v>1244.672</v>
          </cell>
          <cell r="X462">
            <v>0.47416076190476192</v>
          </cell>
          <cell r="Y462">
            <v>150</v>
          </cell>
          <cell r="Z462">
            <v>175</v>
          </cell>
          <cell r="AA462">
            <v>1244.672</v>
          </cell>
          <cell r="AB462">
            <v>1245</v>
          </cell>
          <cell r="AC462">
            <v>1383</v>
          </cell>
          <cell r="AD462">
            <v>1460</v>
          </cell>
          <cell r="AE462">
            <v>1536.63</v>
          </cell>
          <cell r="AF462">
            <v>0.18999889368292958</v>
          </cell>
          <cell r="AG462">
            <v>4.7057521979917055E-2</v>
          </cell>
          <cell r="AH462">
            <v>1568</v>
          </cell>
          <cell r="AI462">
            <v>1599</v>
          </cell>
          <cell r="AJ462">
            <v>0.22159349593495933</v>
          </cell>
          <cell r="AK462">
            <v>1629.5</v>
          </cell>
          <cell r="AL462">
            <v>1660</v>
          </cell>
          <cell r="AM462">
            <v>0.25019759036144579</v>
          </cell>
          <cell r="AN462">
            <v>1893.27</v>
          </cell>
          <cell r="AO462">
            <v>2126.54</v>
          </cell>
          <cell r="AP462">
            <v>2359.81</v>
          </cell>
          <cell r="AQ462">
            <v>0</v>
          </cell>
          <cell r="AR462">
            <v>295</v>
          </cell>
          <cell r="AS462">
            <v>5040</v>
          </cell>
        </row>
        <row r="463">
          <cell r="B463" t="str">
            <v>AC</v>
          </cell>
          <cell r="C463" t="str">
            <v>IMP</v>
          </cell>
          <cell r="D463" t="str">
            <v>BT</v>
          </cell>
          <cell r="E463" t="str">
            <v>P3</v>
          </cell>
          <cell r="F463">
            <v>39990</v>
          </cell>
          <cell r="G463">
            <v>40001</v>
          </cell>
          <cell r="H463" t="str">
            <v>4048612</v>
          </cell>
          <cell r="I463" t="str">
            <v>9KMBH200_N</v>
          </cell>
          <cell r="J463">
            <v>0</v>
          </cell>
          <cell r="K463" t="str">
            <v>AFR-19 Kit</v>
          </cell>
          <cell r="L463">
            <v>50</v>
          </cell>
          <cell r="M463">
            <v>204</v>
          </cell>
          <cell r="N463">
            <v>17</v>
          </cell>
          <cell r="O463">
            <v>0.59200000000000008</v>
          </cell>
          <cell r="P463">
            <v>520</v>
          </cell>
          <cell r="Q463">
            <v>216.24</v>
          </cell>
          <cell r="R463">
            <v>244.35</v>
          </cell>
          <cell r="S463">
            <v>650</v>
          </cell>
          <cell r="T463">
            <v>0.67360000000000009</v>
          </cell>
          <cell r="U463">
            <v>503.36</v>
          </cell>
          <cell r="V463">
            <v>0.57851239669421495</v>
          </cell>
          <cell r="W463">
            <v>14.45</v>
          </cell>
          <cell r="X463">
            <v>0.8</v>
          </cell>
          <cell r="Y463">
            <v>150</v>
          </cell>
          <cell r="Z463">
            <v>175</v>
          </cell>
          <cell r="AA463">
            <v>14.45</v>
          </cell>
          <cell r="AB463">
            <v>15</v>
          </cell>
          <cell r="AC463">
            <v>17</v>
          </cell>
          <cell r="AD463">
            <v>18</v>
          </cell>
          <cell r="AE463">
            <v>17.84</v>
          </cell>
          <cell r="AF463">
            <v>0.1900224215246637</v>
          </cell>
          <cell r="AG463">
            <v>4.7085201793721963E-2</v>
          </cell>
          <cell r="AH463">
            <v>19</v>
          </cell>
          <cell r="AI463">
            <v>19</v>
          </cell>
          <cell r="AJ463">
            <v>0.23947368421052637</v>
          </cell>
          <cell r="AK463">
            <v>19.5</v>
          </cell>
          <cell r="AL463">
            <v>20</v>
          </cell>
          <cell r="AM463">
            <v>0.27750000000000002</v>
          </cell>
          <cell r="AN463">
            <v>22.53</v>
          </cell>
          <cell r="AO463">
            <v>25.06</v>
          </cell>
          <cell r="AP463">
            <v>27.59</v>
          </cell>
          <cell r="AQ463">
            <v>0</v>
          </cell>
          <cell r="AR463">
            <v>295</v>
          </cell>
          <cell r="AS463">
            <v>50</v>
          </cell>
        </row>
        <row r="464">
          <cell r="B464" t="str">
            <v>AC</v>
          </cell>
          <cell r="C464" t="str">
            <v>IMP</v>
          </cell>
          <cell r="D464" t="str">
            <v>BT</v>
          </cell>
          <cell r="E464" t="str">
            <v>P3</v>
          </cell>
          <cell r="F464">
            <v>39990</v>
          </cell>
          <cell r="G464">
            <v>40001</v>
          </cell>
          <cell r="H464" t="str">
            <v>4052612</v>
          </cell>
          <cell r="I464">
            <v>0</v>
          </cell>
          <cell r="J464">
            <v>0</v>
          </cell>
          <cell r="K464" t="str">
            <v>Embedded Print Controller (Pi7200e)</v>
          </cell>
          <cell r="L464">
            <v>2450</v>
          </cell>
          <cell r="M464">
            <v>398</v>
          </cell>
          <cell r="N464">
            <v>1308</v>
          </cell>
          <cell r="O464">
            <v>0.64634313055365689</v>
          </cell>
          <cell r="P464">
            <v>1170.4000000000001</v>
          </cell>
          <cell r="Q464">
            <v>421.88</v>
          </cell>
          <cell r="R464">
            <v>476.72</v>
          </cell>
          <cell r="S464">
            <v>1463</v>
          </cell>
          <cell r="T464">
            <v>0.71707450444292542</v>
          </cell>
          <cell r="U464">
            <v>1132.9472000000001</v>
          </cell>
          <cell r="V464">
            <v>0.63465199437361242</v>
          </cell>
          <cell r="W464">
            <v>1111.8</v>
          </cell>
          <cell r="X464">
            <v>0.8</v>
          </cell>
          <cell r="Y464">
            <v>0</v>
          </cell>
          <cell r="Z464">
            <v>0</v>
          </cell>
          <cell r="AA464">
            <v>1111.8</v>
          </cell>
          <cell r="AB464">
            <v>1112</v>
          </cell>
          <cell r="AC464">
            <v>1236</v>
          </cell>
          <cell r="AD464">
            <v>1305</v>
          </cell>
          <cell r="AE464">
            <v>1372.59</v>
          </cell>
          <cell r="AF464">
            <v>0.18999847004568005</v>
          </cell>
          <cell r="AG464">
            <v>4.705702358315296E-2</v>
          </cell>
          <cell r="AH464">
            <v>1401</v>
          </cell>
          <cell r="AI464">
            <v>1428</v>
          </cell>
          <cell r="AJ464">
            <v>0.22142857142857145</v>
          </cell>
          <cell r="AK464">
            <v>1455.5</v>
          </cell>
          <cell r="AL464">
            <v>1483</v>
          </cell>
          <cell r="AM464">
            <v>0.25030343897505059</v>
          </cell>
          <cell r="AN464">
            <v>1691.31</v>
          </cell>
          <cell r="AO464">
            <v>1899.62</v>
          </cell>
          <cell r="AP464">
            <v>2107.9299999999998</v>
          </cell>
          <cell r="AQ464">
            <v>0</v>
          </cell>
          <cell r="AR464">
            <v>0</v>
          </cell>
          <cell r="AS464">
            <v>2450</v>
          </cell>
        </row>
        <row r="465">
          <cell r="B465" t="str">
            <v>AC</v>
          </cell>
          <cell r="C465" t="str">
            <v>IMP</v>
          </cell>
          <cell r="D465" t="str">
            <v>BT</v>
          </cell>
          <cell r="E465" t="str">
            <v>P3</v>
          </cell>
          <cell r="F465">
            <v>39990</v>
          </cell>
          <cell r="G465">
            <v>40001</v>
          </cell>
          <cell r="H465" t="str">
            <v>4054612</v>
          </cell>
          <cell r="I465">
            <v>0</v>
          </cell>
          <cell r="J465">
            <v>0</v>
          </cell>
          <cell r="K465" t="str">
            <v>Security Kit for Di2010-Di3510 series</v>
          </cell>
          <cell r="L465">
            <v>400</v>
          </cell>
          <cell r="M465">
            <v>143</v>
          </cell>
          <cell r="N465">
            <v>132</v>
          </cell>
          <cell r="O465">
            <v>0.32252186588921289</v>
          </cell>
          <cell r="P465">
            <v>219.52</v>
          </cell>
          <cell r="Q465">
            <v>151.58000000000001</v>
          </cell>
          <cell r="R465">
            <v>171.29</v>
          </cell>
          <cell r="S465">
            <v>274.39999999999998</v>
          </cell>
          <cell r="T465">
            <v>0.45801749271137021</v>
          </cell>
          <cell r="U465">
            <v>212.49535999999998</v>
          </cell>
          <cell r="V465">
            <v>0.30012589451364957</v>
          </cell>
          <cell r="W465">
            <v>112.2</v>
          </cell>
          <cell r="X465">
            <v>0.80000000000000016</v>
          </cell>
          <cell r="Y465">
            <v>0</v>
          </cell>
          <cell r="Z465">
            <v>0</v>
          </cell>
          <cell r="AA465">
            <v>112.2</v>
          </cell>
          <cell r="AB465">
            <v>113</v>
          </cell>
          <cell r="AC465">
            <v>125</v>
          </cell>
          <cell r="AD465">
            <v>132</v>
          </cell>
          <cell r="AE465">
            <v>138.52000000000001</v>
          </cell>
          <cell r="AF465">
            <v>0.19000866300895181</v>
          </cell>
          <cell r="AG465">
            <v>4.7069015304649221E-2</v>
          </cell>
          <cell r="AH465">
            <v>142</v>
          </cell>
          <cell r="AI465">
            <v>145</v>
          </cell>
          <cell r="AJ465">
            <v>0.22620689655172413</v>
          </cell>
          <cell r="AK465">
            <v>147.5</v>
          </cell>
          <cell r="AL465">
            <v>150</v>
          </cell>
          <cell r="AM465">
            <v>0.252</v>
          </cell>
          <cell r="AN465">
            <v>170.94</v>
          </cell>
          <cell r="AO465">
            <v>191.88</v>
          </cell>
          <cell r="AP465">
            <v>212.82</v>
          </cell>
          <cell r="AQ465">
            <v>0</v>
          </cell>
          <cell r="AR465">
            <v>0</v>
          </cell>
          <cell r="AS465">
            <v>400</v>
          </cell>
        </row>
        <row r="466">
          <cell r="B466" t="str">
            <v>AC</v>
          </cell>
          <cell r="C466" t="str">
            <v>IMP</v>
          </cell>
          <cell r="D466" t="str">
            <v>BT</v>
          </cell>
          <cell r="E466" t="str">
            <v>P3</v>
          </cell>
          <cell r="F466">
            <v>39990</v>
          </cell>
          <cell r="G466">
            <v>40001</v>
          </cell>
          <cell r="H466" t="str">
            <v>4060612</v>
          </cell>
          <cell r="I466">
            <v>0</v>
          </cell>
          <cell r="J466">
            <v>0</v>
          </cell>
          <cell r="K466" t="str">
            <v xml:space="preserve">(IC-402) Embedded EFI Fiery Controller - Includes 256MB Memory and SPOT-ON </v>
          </cell>
          <cell r="L466">
            <v>3950</v>
          </cell>
          <cell r="M466">
            <v>143</v>
          </cell>
          <cell r="N466">
            <v>2215</v>
          </cell>
          <cell r="O466">
            <v>0.32252186588921289</v>
          </cell>
          <cell r="P466">
            <v>219.52</v>
          </cell>
          <cell r="Q466">
            <v>151.58000000000001</v>
          </cell>
          <cell r="R466">
            <v>171.29</v>
          </cell>
          <cell r="S466">
            <v>274.39999999999998</v>
          </cell>
          <cell r="T466">
            <v>0.45801749271137021</v>
          </cell>
          <cell r="U466">
            <v>212.49535999999998</v>
          </cell>
          <cell r="V466">
            <v>0.30012589451364957</v>
          </cell>
          <cell r="W466">
            <v>1882.75</v>
          </cell>
          <cell r="X466">
            <v>0.80000000000000016</v>
          </cell>
          <cell r="Y466">
            <v>0</v>
          </cell>
          <cell r="Z466">
            <v>0</v>
          </cell>
          <cell r="AA466">
            <v>1882.75</v>
          </cell>
          <cell r="AB466">
            <v>1883</v>
          </cell>
          <cell r="AC466">
            <v>2092</v>
          </cell>
          <cell r="AD466">
            <v>2209</v>
          </cell>
          <cell r="AE466">
            <v>2324.38</v>
          </cell>
          <cell r="AF466">
            <v>0.18999905351104385</v>
          </cell>
          <cell r="AG466">
            <v>4.7057710012992755E-2</v>
          </cell>
          <cell r="AH466">
            <v>2372</v>
          </cell>
          <cell r="AI466">
            <v>2418</v>
          </cell>
          <cell r="AJ466">
            <v>0.22136062861869313</v>
          </cell>
          <cell r="AK466">
            <v>2464.5</v>
          </cell>
          <cell r="AL466">
            <v>2511</v>
          </cell>
          <cell r="AM466">
            <v>0.25019912385503784</v>
          </cell>
          <cell r="AN466">
            <v>2863.85</v>
          </cell>
          <cell r="AO466">
            <v>3216.7</v>
          </cell>
          <cell r="AP466">
            <v>3569.55</v>
          </cell>
          <cell r="AQ466">
            <v>0</v>
          </cell>
          <cell r="AR466">
            <v>0</v>
          </cell>
          <cell r="AS466">
            <v>3950</v>
          </cell>
        </row>
        <row r="467">
          <cell r="B467" t="str">
            <v>AC</v>
          </cell>
          <cell r="C467" t="str">
            <v>IMP</v>
          </cell>
          <cell r="D467" t="str">
            <v>BT</v>
          </cell>
          <cell r="E467" t="str">
            <v>P3</v>
          </cell>
          <cell r="F467">
            <v>39990</v>
          </cell>
          <cell r="G467">
            <v>40001</v>
          </cell>
          <cell r="H467" t="str">
            <v>4060622</v>
          </cell>
          <cell r="I467">
            <v>0</v>
          </cell>
          <cell r="J467">
            <v>0</v>
          </cell>
          <cell r="K467" t="str">
            <v>(IC-402) Embedded EFI Fiery Controller - Includes 256MB Memory and SPOT-ON</v>
          </cell>
          <cell r="L467">
            <v>3950</v>
          </cell>
          <cell r="M467">
            <v>17</v>
          </cell>
          <cell r="N467">
            <v>2214.5</v>
          </cell>
          <cell r="O467">
            <v>0.33030303030303027</v>
          </cell>
          <cell r="P467">
            <v>26.4</v>
          </cell>
          <cell r="Q467">
            <v>18.02</v>
          </cell>
          <cell r="R467">
            <v>20.36</v>
          </cell>
          <cell r="S467">
            <v>33</v>
          </cell>
          <cell r="T467">
            <v>0.46424242424242423</v>
          </cell>
          <cell r="U467">
            <v>25.555199999999999</v>
          </cell>
          <cell r="V467">
            <v>0.30816428750313046</v>
          </cell>
          <cell r="W467">
            <v>1882.325</v>
          </cell>
          <cell r="X467">
            <v>0.79999999999999993</v>
          </cell>
          <cell r="Y467">
            <v>0</v>
          </cell>
          <cell r="Z467">
            <v>0</v>
          </cell>
          <cell r="AA467">
            <v>1882.325</v>
          </cell>
          <cell r="AB467">
            <v>1883</v>
          </cell>
          <cell r="AC467">
            <v>2092</v>
          </cell>
          <cell r="AD467">
            <v>2208</v>
          </cell>
          <cell r="AE467">
            <v>2323.86</v>
          </cell>
          <cell r="AF467">
            <v>0.19000068850963486</v>
          </cell>
          <cell r="AG467">
            <v>4.7059633540746916E-2</v>
          </cell>
          <cell r="AH467">
            <v>2371</v>
          </cell>
          <cell r="AI467">
            <v>2417</v>
          </cell>
          <cell r="AJ467">
            <v>0.22121431526685972</v>
          </cell>
          <cell r="AK467">
            <v>2463.5</v>
          </cell>
          <cell r="AL467">
            <v>2510</v>
          </cell>
          <cell r="AM467">
            <v>0.25006972111553782</v>
          </cell>
          <cell r="AN467">
            <v>2862.88</v>
          </cell>
          <cell r="AO467">
            <v>3215.76</v>
          </cell>
          <cell r="AP467">
            <v>3568.64</v>
          </cell>
          <cell r="AQ467">
            <v>0</v>
          </cell>
          <cell r="AR467">
            <v>0</v>
          </cell>
          <cell r="AS467">
            <v>3950</v>
          </cell>
        </row>
        <row r="468">
          <cell r="B468" t="str">
            <v>AC</v>
          </cell>
          <cell r="C468" t="str">
            <v>IMP</v>
          </cell>
          <cell r="D468" t="str">
            <v>BT</v>
          </cell>
          <cell r="E468" t="str">
            <v>P3</v>
          </cell>
          <cell r="F468">
            <v>39924</v>
          </cell>
          <cell r="G468">
            <v>40001</v>
          </cell>
          <cell r="H468" t="str">
            <v>4061112</v>
          </cell>
          <cell r="I468" t="str">
            <v>6KMPC102PFCST_N</v>
          </cell>
          <cell r="J468">
            <v>0</v>
          </cell>
          <cell r="K468" t="str">
            <v>PC-102 550x1 Cassette</v>
          </cell>
          <cell r="L468">
            <v>861</v>
          </cell>
          <cell r="M468">
            <v>286</v>
          </cell>
          <cell r="N468">
            <v>297.44</v>
          </cell>
          <cell r="O468">
            <v>-0.17647058823529418</v>
          </cell>
          <cell r="P468">
            <v>252.82399999999998</v>
          </cell>
          <cell r="Q468">
            <v>303.16000000000003</v>
          </cell>
          <cell r="R468">
            <v>327.41000000000003</v>
          </cell>
          <cell r="S468">
            <v>478.5</v>
          </cell>
          <cell r="T468">
            <v>0.37839080459770114</v>
          </cell>
          <cell r="U468">
            <v>370.55039999999997</v>
          </cell>
          <cell r="V468">
            <v>0.19730217535860162</v>
          </cell>
          <cell r="W468">
            <v>252.82399999999998</v>
          </cell>
          <cell r="X468">
            <v>0.52836781609195393</v>
          </cell>
          <cell r="Y468">
            <v>0</v>
          </cell>
          <cell r="Z468">
            <v>0</v>
          </cell>
          <cell r="AA468">
            <v>252.82399999999998</v>
          </cell>
          <cell r="AB468">
            <v>253</v>
          </cell>
          <cell r="AC468">
            <v>281</v>
          </cell>
          <cell r="AD468">
            <v>297</v>
          </cell>
          <cell r="AE468">
            <v>312.13</v>
          </cell>
          <cell r="AF468">
            <v>0.19000416493127867</v>
          </cell>
          <cell r="AG468">
            <v>4.7063723448563091E-2</v>
          </cell>
          <cell r="AH468">
            <v>320</v>
          </cell>
          <cell r="AI468">
            <v>326</v>
          </cell>
          <cell r="AJ468">
            <v>0.2244662576687117</v>
          </cell>
          <cell r="AK468">
            <v>332</v>
          </cell>
          <cell r="AL468">
            <v>338</v>
          </cell>
          <cell r="AM468">
            <v>0.25200000000000006</v>
          </cell>
          <cell r="AN468">
            <v>385.18</v>
          </cell>
          <cell r="AO468">
            <v>432.36</v>
          </cell>
          <cell r="AP468">
            <v>479.54</v>
          </cell>
          <cell r="AQ468">
            <v>0</v>
          </cell>
          <cell r="AR468">
            <v>0</v>
          </cell>
          <cell r="AS468">
            <v>861</v>
          </cell>
        </row>
        <row r="469">
          <cell r="B469" t="str">
            <v>AC</v>
          </cell>
          <cell r="C469" t="str">
            <v>IMP</v>
          </cell>
          <cell r="D469" t="str">
            <v>BT</v>
          </cell>
          <cell r="E469" t="str">
            <v>P3</v>
          </cell>
          <cell r="F469">
            <v>39924</v>
          </cell>
          <cell r="G469">
            <v>40001</v>
          </cell>
          <cell r="H469" t="str">
            <v>4061212</v>
          </cell>
          <cell r="I469" t="str">
            <v>6KMPC202UCX2_N</v>
          </cell>
          <cell r="J469">
            <v>0</v>
          </cell>
          <cell r="K469" t="str">
            <v>PC-202 550/500 x 2 Cassettes</v>
          </cell>
          <cell r="L469">
            <v>1124</v>
          </cell>
          <cell r="M469">
            <v>408</v>
          </cell>
          <cell r="N469">
            <v>424.32</v>
          </cell>
          <cell r="O469">
            <v>-0.17647058823529421</v>
          </cell>
          <cell r="P469">
            <v>360.67199999999997</v>
          </cell>
          <cell r="Q469">
            <v>432.48</v>
          </cell>
          <cell r="R469">
            <v>467.08</v>
          </cell>
          <cell r="S469">
            <v>672</v>
          </cell>
          <cell r="T469">
            <v>0.36857142857142861</v>
          </cell>
          <cell r="U469">
            <v>520.39679999999998</v>
          </cell>
          <cell r="V469">
            <v>0.18462219598583235</v>
          </cell>
          <cell r="W469">
            <v>360.67199999999997</v>
          </cell>
          <cell r="X469">
            <v>0.5367142857142857</v>
          </cell>
          <cell r="Y469">
            <v>0</v>
          </cell>
          <cell r="Z469">
            <v>0</v>
          </cell>
          <cell r="AA469">
            <v>360.67199999999997</v>
          </cell>
          <cell r="AB469">
            <v>361</v>
          </cell>
          <cell r="AC469">
            <v>401</v>
          </cell>
          <cell r="AD469">
            <v>424</v>
          </cell>
          <cell r="AE469">
            <v>445.27</v>
          </cell>
          <cell r="AF469">
            <v>0.18999258876636652</v>
          </cell>
          <cell r="AG469">
            <v>4.7050104431019354E-2</v>
          </cell>
          <cell r="AH469">
            <v>455</v>
          </cell>
          <cell r="AI469">
            <v>464</v>
          </cell>
          <cell r="AJ469">
            <v>0.22268965517241385</v>
          </cell>
          <cell r="AK469">
            <v>472.5</v>
          </cell>
          <cell r="AL469">
            <v>481</v>
          </cell>
          <cell r="AM469">
            <v>0.25016216216216225</v>
          </cell>
          <cell r="AN469">
            <v>548.6</v>
          </cell>
          <cell r="AO469">
            <v>616.20000000000005</v>
          </cell>
          <cell r="AP469">
            <v>683.8</v>
          </cell>
          <cell r="AQ469">
            <v>0</v>
          </cell>
          <cell r="AR469">
            <v>0</v>
          </cell>
          <cell r="AS469">
            <v>1124</v>
          </cell>
        </row>
        <row r="470">
          <cell r="B470" t="str">
            <v>AC</v>
          </cell>
          <cell r="C470" t="str">
            <v>IMP</v>
          </cell>
          <cell r="D470" t="str">
            <v>BT</v>
          </cell>
          <cell r="E470" t="str">
            <v>P3</v>
          </cell>
          <cell r="F470">
            <v>39934</v>
          </cell>
          <cell r="G470">
            <v>40001</v>
          </cell>
          <cell r="H470" t="str">
            <v>4061313</v>
          </cell>
          <cell r="I470" t="str">
            <v>6KMPC402LCT_N</v>
          </cell>
          <cell r="J470">
            <v>0</v>
          </cell>
          <cell r="K470" t="str">
            <v>PC-402 2500 Sheet LCC</v>
          </cell>
          <cell r="L470">
            <v>1323</v>
          </cell>
          <cell r="M470">
            <v>408</v>
          </cell>
          <cell r="N470">
            <v>424.32</v>
          </cell>
          <cell r="O470">
            <v>-0.17647058823529421</v>
          </cell>
          <cell r="P470">
            <v>360.67199999999997</v>
          </cell>
          <cell r="Q470">
            <v>432.48</v>
          </cell>
          <cell r="R470">
            <v>467.08</v>
          </cell>
          <cell r="S470">
            <v>737.4</v>
          </cell>
          <cell r="T470">
            <v>0.42457282343368591</v>
          </cell>
          <cell r="U470">
            <v>571.04255999999998</v>
          </cell>
          <cell r="V470">
            <v>0.25693804678936716</v>
          </cell>
          <cell r="W470">
            <v>360.67199999999997</v>
          </cell>
          <cell r="X470">
            <v>0.48911310008136694</v>
          </cell>
          <cell r="Y470">
            <v>0</v>
          </cell>
          <cell r="Z470">
            <v>0</v>
          </cell>
          <cell r="AA470">
            <v>360.67199999999997</v>
          </cell>
          <cell r="AB470">
            <v>361</v>
          </cell>
          <cell r="AC470">
            <v>401</v>
          </cell>
          <cell r="AD470">
            <v>424</v>
          </cell>
          <cell r="AE470">
            <v>445.27</v>
          </cell>
          <cell r="AF470">
            <v>0.18999258876636652</v>
          </cell>
          <cell r="AG470">
            <v>4.7050104431019354E-2</v>
          </cell>
          <cell r="AH470">
            <v>455</v>
          </cell>
          <cell r="AI470">
            <v>464</v>
          </cell>
          <cell r="AJ470">
            <v>0.22268965517241385</v>
          </cell>
          <cell r="AK470">
            <v>472.5</v>
          </cell>
          <cell r="AL470">
            <v>481</v>
          </cell>
          <cell r="AM470">
            <v>0.25016216216216225</v>
          </cell>
          <cell r="AN470">
            <v>548.6</v>
          </cell>
          <cell r="AO470">
            <v>616.20000000000005</v>
          </cell>
          <cell r="AP470">
            <v>683.8</v>
          </cell>
          <cell r="AQ470">
            <v>0</v>
          </cell>
          <cell r="AR470">
            <v>0</v>
          </cell>
          <cell r="AS470">
            <v>1323</v>
          </cell>
        </row>
        <row r="471">
          <cell r="B471" t="str">
            <v>AC</v>
          </cell>
          <cell r="C471" t="str">
            <v>IMP</v>
          </cell>
          <cell r="D471" t="str">
            <v>BT</v>
          </cell>
          <cell r="E471" t="str">
            <v>P3</v>
          </cell>
          <cell r="F471">
            <v>39924</v>
          </cell>
          <cell r="G471">
            <v>40001</v>
          </cell>
          <cell r="H471" t="str">
            <v>4061317</v>
          </cell>
          <cell r="I471" t="str">
            <v>6KMPC402PFCAB_N</v>
          </cell>
          <cell r="J471">
            <v>0</v>
          </cell>
          <cell r="K471" t="str">
            <v>PC-402 2.5K x1 Cabinet</v>
          </cell>
          <cell r="L471">
            <v>1323</v>
          </cell>
          <cell r="M471">
            <v>408</v>
          </cell>
          <cell r="N471">
            <v>424.32</v>
          </cell>
          <cell r="O471">
            <v>-0.17647058823529421</v>
          </cell>
          <cell r="P471">
            <v>360.67199999999997</v>
          </cell>
          <cell r="Q471">
            <v>432.48</v>
          </cell>
          <cell r="R471">
            <v>467.08</v>
          </cell>
          <cell r="S471">
            <v>737.4</v>
          </cell>
          <cell r="T471">
            <v>0.42457282343368591</v>
          </cell>
          <cell r="U471">
            <v>571.04255999999998</v>
          </cell>
          <cell r="V471">
            <v>0.25693804678936716</v>
          </cell>
          <cell r="W471">
            <v>360.67199999999997</v>
          </cell>
          <cell r="X471">
            <v>0.48911310008136694</v>
          </cell>
          <cell r="Y471">
            <v>0</v>
          </cell>
          <cell r="Z471">
            <v>0</v>
          </cell>
          <cell r="AA471">
            <v>360.67199999999997</v>
          </cell>
          <cell r="AB471">
            <v>361</v>
          </cell>
          <cell r="AC471">
            <v>401</v>
          </cell>
          <cell r="AD471">
            <v>424</v>
          </cell>
          <cell r="AE471">
            <v>445.27</v>
          </cell>
          <cell r="AF471">
            <v>0.18999258876636652</v>
          </cell>
          <cell r="AG471">
            <v>4.7050104431019354E-2</v>
          </cell>
          <cell r="AH471">
            <v>455</v>
          </cell>
          <cell r="AI471">
            <v>464</v>
          </cell>
          <cell r="AJ471">
            <v>0.22268965517241385</v>
          </cell>
          <cell r="AK471">
            <v>472.5</v>
          </cell>
          <cell r="AL471">
            <v>481</v>
          </cell>
          <cell r="AM471">
            <v>0.25016216216216225</v>
          </cell>
          <cell r="AN471">
            <v>548.6</v>
          </cell>
          <cell r="AO471">
            <v>616.20000000000005</v>
          </cell>
          <cell r="AP471">
            <v>683.8</v>
          </cell>
          <cell r="AQ471">
            <v>0</v>
          </cell>
          <cell r="AR471">
            <v>0</v>
          </cell>
          <cell r="AS471">
            <v>1323</v>
          </cell>
        </row>
        <row r="472">
          <cell r="B472" t="str">
            <v>AC</v>
          </cell>
          <cell r="C472" t="str">
            <v>IMP</v>
          </cell>
          <cell r="D472" t="str">
            <v>BT</v>
          </cell>
          <cell r="E472" t="str">
            <v>P3</v>
          </cell>
          <cell r="F472">
            <v>39989</v>
          </cell>
          <cell r="G472">
            <v>40001</v>
          </cell>
          <cell r="H472" t="str">
            <v>4061412</v>
          </cell>
          <cell r="I472" t="str">
            <v>6KMPC402PFCAB_N</v>
          </cell>
          <cell r="J472">
            <v>0</v>
          </cell>
          <cell r="K472" t="str">
            <v>PC-203 (500x2 sheet universal cassette)</v>
          </cell>
          <cell r="L472">
            <v>1070</v>
          </cell>
          <cell r="M472">
            <v>918</v>
          </cell>
          <cell r="N472">
            <v>416</v>
          </cell>
          <cell r="O472">
            <v>-0.17647058823529424</v>
          </cell>
          <cell r="P472">
            <v>1205.8399999999999</v>
          </cell>
          <cell r="Q472">
            <v>973.08</v>
          </cell>
          <cell r="R472">
            <v>1099.58</v>
          </cell>
          <cell r="S472">
            <v>1507.3</v>
          </cell>
          <cell r="T472">
            <v>0.36660253433291312</v>
          </cell>
          <cell r="U472">
            <v>1167.2531199999999</v>
          </cell>
          <cell r="V472">
            <v>0.1820797189216336</v>
          </cell>
          <cell r="W472">
            <v>353.59999999999997</v>
          </cell>
          <cell r="X472">
            <v>0.79999999999999993</v>
          </cell>
          <cell r="Y472">
            <v>0</v>
          </cell>
          <cell r="Z472">
            <v>0</v>
          </cell>
          <cell r="AA472">
            <v>353.59999999999997</v>
          </cell>
          <cell r="AB472">
            <v>354</v>
          </cell>
          <cell r="AC472">
            <v>393</v>
          </cell>
          <cell r="AD472">
            <v>415</v>
          </cell>
          <cell r="AE472">
            <v>436.54</v>
          </cell>
          <cell r="AF472">
            <v>0.18999404407385359</v>
          </cell>
          <cell r="AG472">
            <v>4.7051816557474729E-2</v>
          </cell>
          <cell r="AH472">
            <v>446</v>
          </cell>
          <cell r="AI472">
            <v>455</v>
          </cell>
          <cell r="AJ472">
            <v>0.22285714285714292</v>
          </cell>
          <cell r="AK472">
            <v>463.5</v>
          </cell>
          <cell r="AL472">
            <v>472</v>
          </cell>
          <cell r="AM472">
            <v>0.25084745762711874</v>
          </cell>
          <cell r="AN472">
            <v>538.16999999999996</v>
          </cell>
          <cell r="AO472">
            <v>604.34</v>
          </cell>
          <cell r="AP472">
            <v>670.51</v>
          </cell>
          <cell r="AQ472">
            <v>0</v>
          </cell>
          <cell r="AR472">
            <v>0</v>
          </cell>
          <cell r="AS472">
            <v>1070</v>
          </cell>
        </row>
        <row r="473">
          <cell r="B473" t="str">
            <v>AC</v>
          </cell>
          <cell r="C473" t="str">
            <v>IMP</v>
          </cell>
          <cell r="D473" t="str">
            <v>BT</v>
          </cell>
          <cell r="E473" t="str">
            <v>P3</v>
          </cell>
          <cell r="F473">
            <v>39989</v>
          </cell>
          <cell r="G473">
            <v>40001</v>
          </cell>
          <cell r="H473" t="str">
            <v>4061512</v>
          </cell>
          <cell r="I473">
            <v>0</v>
          </cell>
          <cell r="J473">
            <v>0</v>
          </cell>
          <cell r="K473" t="str">
            <v>PC-103 (500 sheet universal cassette w/ storage)</v>
          </cell>
          <cell r="L473">
            <v>820</v>
          </cell>
          <cell r="M473">
            <v>1020</v>
          </cell>
          <cell r="N473">
            <v>320</v>
          </cell>
          <cell r="O473">
            <v>-0.17647058823529413</v>
          </cell>
          <cell r="P473">
            <v>1325.52</v>
          </cell>
          <cell r="Q473">
            <v>1081.2</v>
          </cell>
          <cell r="R473">
            <v>1221.76</v>
          </cell>
          <cell r="S473">
            <v>1656.9</v>
          </cell>
          <cell r="T473">
            <v>0.35976824189751955</v>
          </cell>
          <cell r="U473">
            <v>1283.1033600000001</v>
          </cell>
          <cell r="V473">
            <v>0.17325444459906963</v>
          </cell>
          <cell r="W473">
            <v>272</v>
          </cell>
          <cell r="X473">
            <v>0.79999999999999993</v>
          </cell>
          <cell r="Y473">
            <v>0</v>
          </cell>
          <cell r="Z473">
            <v>0</v>
          </cell>
          <cell r="AA473">
            <v>272</v>
          </cell>
          <cell r="AB473">
            <v>272</v>
          </cell>
          <cell r="AC473">
            <v>303</v>
          </cell>
          <cell r="AD473">
            <v>320</v>
          </cell>
          <cell r="AE473">
            <v>335.8</v>
          </cell>
          <cell r="AF473">
            <v>0.18999404407385351</v>
          </cell>
          <cell r="AG473">
            <v>4.7051816557474722E-2</v>
          </cell>
          <cell r="AH473">
            <v>343</v>
          </cell>
          <cell r="AI473">
            <v>350</v>
          </cell>
          <cell r="AJ473">
            <v>0.22285714285714286</v>
          </cell>
          <cell r="AK473">
            <v>356.5</v>
          </cell>
          <cell r="AL473">
            <v>363</v>
          </cell>
          <cell r="AM473">
            <v>0.25068870523415976</v>
          </cell>
          <cell r="AN473">
            <v>413.92</v>
          </cell>
          <cell r="AO473">
            <v>464.84</v>
          </cell>
          <cell r="AP473">
            <v>515.76</v>
          </cell>
          <cell r="AQ473">
            <v>0</v>
          </cell>
          <cell r="AR473">
            <v>0</v>
          </cell>
          <cell r="AS473">
            <v>820</v>
          </cell>
        </row>
        <row r="474">
          <cell r="B474" t="str">
            <v>AC</v>
          </cell>
          <cell r="C474" t="str">
            <v>IMP</v>
          </cell>
          <cell r="D474" t="str">
            <v>BT</v>
          </cell>
          <cell r="E474" t="str">
            <v>P3</v>
          </cell>
          <cell r="F474">
            <v>39989</v>
          </cell>
          <cell r="G474">
            <v>40001</v>
          </cell>
          <cell r="H474" t="str">
            <v>4061713</v>
          </cell>
          <cell r="I474">
            <v>0</v>
          </cell>
          <cell r="J474">
            <v>0</v>
          </cell>
          <cell r="K474" t="str">
            <v>PC-403 (2,500 sheet LCT)</v>
          </cell>
          <cell r="L474">
            <v>1260</v>
          </cell>
          <cell r="M474">
            <v>485</v>
          </cell>
          <cell r="N474">
            <v>416</v>
          </cell>
          <cell r="O474">
            <v>-0.17647058823529424</v>
          </cell>
          <cell r="P474">
            <v>579.6</v>
          </cell>
          <cell r="Q474">
            <v>514.1</v>
          </cell>
          <cell r="R474">
            <v>580.92999999999995</v>
          </cell>
          <cell r="S474">
            <v>724.5</v>
          </cell>
          <cell r="T474">
            <v>0.30379572118702547</v>
          </cell>
          <cell r="U474">
            <v>561.05279999999993</v>
          </cell>
          <cell r="V474">
            <v>0.10097587963200595</v>
          </cell>
          <cell r="W474">
            <v>353.59999999999997</v>
          </cell>
          <cell r="X474">
            <v>0.8</v>
          </cell>
          <cell r="Y474">
            <v>0</v>
          </cell>
          <cell r="Z474">
            <v>0</v>
          </cell>
          <cell r="AA474">
            <v>353.59999999999997</v>
          </cell>
          <cell r="AB474">
            <v>354</v>
          </cell>
          <cell r="AC474">
            <v>393</v>
          </cell>
          <cell r="AD474">
            <v>415</v>
          </cell>
          <cell r="AE474">
            <v>436.54</v>
          </cell>
          <cell r="AF474">
            <v>0.18999404407385359</v>
          </cell>
          <cell r="AG474">
            <v>4.7051816557474729E-2</v>
          </cell>
          <cell r="AH474">
            <v>446</v>
          </cell>
          <cell r="AI474">
            <v>455</v>
          </cell>
          <cell r="AJ474">
            <v>0.22285714285714292</v>
          </cell>
          <cell r="AK474">
            <v>463.5</v>
          </cell>
          <cell r="AL474">
            <v>472</v>
          </cell>
          <cell r="AM474">
            <v>0.25084745762711874</v>
          </cell>
          <cell r="AN474">
            <v>538.16999999999996</v>
          </cell>
          <cell r="AO474">
            <v>604.34</v>
          </cell>
          <cell r="AP474">
            <v>670.51</v>
          </cell>
          <cell r="AQ474">
            <v>0</v>
          </cell>
          <cell r="AR474">
            <v>0</v>
          </cell>
          <cell r="AS474">
            <v>1260</v>
          </cell>
        </row>
        <row r="475">
          <cell r="B475" t="str">
            <v>AC</v>
          </cell>
          <cell r="C475" t="str">
            <v>IMP</v>
          </cell>
          <cell r="D475" t="str">
            <v>BT</v>
          </cell>
          <cell r="E475" t="str">
            <v>P3</v>
          </cell>
          <cell r="F475">
            <v>39989</v>
          </cell>
          <cell r="G475">
            <v>40001</v>
          </cell>
          <cell r="H475" t="str">
            <v>4061811</v>
          </cell>
          <cell r="I475">
            <v>0</v>
          </cell>
          <cell r="J475">
            <v>0</v>
          </cell>
          <cell r="K475" t="str">
            <v>DK-502 (Copy Desk)</v>
          </cell>
          <cell r="L475">
            <v>199</v>
          </cell>
          <cell r="M475">
            <v>612</v>
          </cell>
          <cell r="N475">
            <v>92</v>
          </cell>
          <cell r="O475">
            <v>-0.17647058823529407</v>
          </cell>
          <cell r="P475">
            <v>909.76</v>
          </cell>
          <cell r="Q475">
            <v>648.72</v>
          </cell>
          <cell r="R475">
            <v>733.05</v>
          </cell>
          <cell r="S475">
            <v>1137.2</v>
          </cell>
          <cell r="T475">
            <v>0.44030953218431235</v>
          </cell>
          <cell r="U475">
            <v>880.64768000000004</v>
          </cell>
          <cell r="V475">
            <v>0.27725920994875047</v>
          </cell>
          <cell r="W475">
            <v>78.2</v>
          </cell>
          <cell r="X475">
            <v>0.79999999999999993</v>
          </cell>
          <cell r="Y475">
            <v>0</v>
          </cell>
          <cell r="Z475">
            <v>0</v>
          </cell>
          <cell r="AA475">
            <v>78.2</v>
          </cell>
          <cell r="AB475">
            <v>79</v>
          </cell>
          <cell r="AC475">
            <v>87</v>
          </cell>
          <cell r="AD475">
            <v>92</v>
          </cell>
          <cell r="AE475">
            <v>96.54</v>
          </cell>
          <cell r="AF475">
            <v>0.18997306815827639</v>
          </cell>
          <cell r="AG475">
            <v>4.7027139009736957E-2</v>
          </cell>
          <cell r="AH475">
            <v>99</v>
          </cell>
          <cell r="AI475">
            <v>101</v>
          </cell>
          <cell r="AJ475">
            <v>0.22574257425742572</v>
          </cell>
          <cell r="AK475">
            <v>103</v>
          </cell>
          <cell r="AL475">
            <v>105</v>
          </cell>
          <cell r="AM475">
            <v>0.25523809523809521</v>
          </cell>
          <cell r="AN475">
            <v>119.48</v>
          </cell>
          <cell r="AO475">
            <v>133.96</v>
          </cell>
          <cell r="AP475">
            <v>148.44</v>
          </cell>
          <cell r="AQ475">
            <v>0</v>
          </cell>
          <cell r="AR475">
            <v>0</v>
          </cell>
          <cell r="AS475">
            <v>199</v>
          </cell>
        </row>
        <row r="476">
          <cell r="B476" t="str">
            <v>SP</v>
          </cell>
          <cell r="C476" t="str">
            <v>IMP</v>
          </cell>
          <cell r="D476" t="str">
            <v>BT</v>
          </cell>
          <cell r="E476" t="str">
            <v>08</v>
          </cell>
          <cell r="F476">
            <v>39989</v>
          </cell>
          <cell r="G476">
            <v>40001</v>
          </cell>
          <cell r="H476" t="str">
            <v>4065611</v>
          </cell>
          <cell r="I476">
            <v>0</v>
          </cell>
          <cell r="J476">
            <v>0</v>
          </cell>
          <cell r="K476" t="str">
            <v>Waste Toner Box (Yield: 30K)</v>
          </cell>
          <cell r="L476">
            <v>25</v>
          </cell>
          <cell r="M476">
            <v>11.5</v>
          </cell>
          <cell r="N476">
            <v>11.96</v>
          </cell>
          <cell r="O476">
            <v>0</v>
          </cell>
          <cell r="P476">
            <v>11.96</v>
          </cell>
          <cell r="Q476">
            <v>12.19</v>
          </cell>
          <cell r="R476">
            <v>13.17</v>
          </cell>
          <cell r="S476">
            <v>14</v>
          </cell>
          <cell r="T476">
            <v>0.14571428571428566</v>
          </cell>
          <cell r="U476">
            <v>1274.5849600000001</v>
          </cell>
          <cell r="V476">
            <v>0.20118310512623658</v>
          </cell>
          <cell r="W476">
            <v>11.96</v>
          </cell>
          <cell r="X476">
            <v>0.85428571428571431</v>
          </cell>
          <cell r="Y476" t="str">
            <v>Act freight</v>
          </cell>
          <cell r="Z476">
            <v>0</v>
          </cell>
          <cell r="AA476">
            <v>11.96</v>
          </cell>
          <cell r="AB476">
            <v>18</v>
          </cell>
          <cell r="AC476">
            <v>20</v>
          </cell>
          <cell r="AD476">
            <v>22</v>
          </cell>
          <cell r="AE476">
            <v>23.92</v>
          </cell>
          <cell r="AF476">
            <v>0.5</v>
          </cell>
          <cell r="AG476">
            <v>0.5</v>
          </cell>
          <cell r="AH476">
            <v>25</v>
          </cell>
          <cell r="AI476">
            <v>25</v>
          </cell>
          <cell r="AJ476">
            <v>0.52159999999999995</v>
          </cell>
          <cell r="AK476">
            <v>25</v>
          </cell>
          <cell r="AL476">
            <v>25</v>
          </cell>
          <cell r="AM476">
            <v>0.52159999999999995</v>
          </cell>
          <cell r="AN476">
            <v>25</v>
          </cell>
          <cell r="AO476">
            <v>25</v>
          </cell>
          <cell r="AP476">
            <v>25</v>
          </cell>
          <cell r="AQ476">
            <v>0</v>
          </cell>
          <cell r="AR476">
            <v>0</v>
          </cell>
          <cell r="AS476">
            <v>25</v>
          </cell>
        </row>
        <row r="477">
          <cell r="B477" t="str">
            <v>AC</v>
          </cell>
          <cell r="C477" t="str">
            <v>IMP</v>
          </cell>
          <cell r="D477" t="str">
            <v>BT</v>
          </cell>
          <cell r="E477" t="str">
            <v>P3</v>
          </cell>
          <cell r="F477">
            <v>39990</v>
          </cell>
          <cell r="G477">
            <v>40001</v>
          </cell>
          <cell r="H477" t="str">
            <v>4066611</v>
          </cell>
          <cell r="I477">
            <v>0</v>
          </cell>
          <cell r="J477">
            <v>0</v>
          </cell>
          <cell r="K477" t="str">
            <v>AD-503 (Duplex Unit)</v>
          </cell>
          <cell r="L477">
            <v>455</v>
          </cell>
          <cell r="M477">
            <v>51</v>
          </cell>
          <cell r="N477">
            <v>224</v>
          </cell>
          <cell r="O477">
            <v>0.24573378839590437</v>
          </cell>
          <cell r="P477">
            <v>70.319999999999993</v>
          </cell>
          <cell r="Q477">
            <v>54.06</v>
          </cell>
          <cell r="R477">
            <v>61.09</v>
          </cell>
          <cell r="S477">
            <v>87.9</v>
          </cell>
          <cell r="T477">
            <v>0.39658703071672358</v>
          </cell>
          <cell r="U477">
            <v>68.069760000000002</v>
          </cell>
          <cell r="V477">
            <v>0.22079936817758727</v>
          </cell>
          <cell r="W477">
            <v>190.4</v>
          </cell>
          <cell r="X477">
            <v>0.79999999999999982</v>
          </cell>
          <cell r="Y477" t="str">
            <v>Act freight</v>
          </cell>
          <cell r="Z477">
            <v>0</v>
          </cell>
          <cell r="AA477">
            <v>190.4</v>
          </cell>
          <cell r="AB477">
            <v>191</v>
          </cell>
          <cell r="AC477">
            <v>212</v>
          </cell>
          <cell r="AD477">
            <v>224</v>
          </cell>
          <cell r="AE477">
            <v>235.06</v>
          </cell>
          <cell r="AF477">
            <v>0.18999404407385348</v>
          </cell>
          <cell r="AG477">
            <v>4.7051816557474695E-2</v>
          </cell>
          <cell r="AH477">
            <v>241</v>
          </cell>
          <cell r="AI477">
            <v>245</v>
          </cell>
          <cell r="AJ477">
            <v>0.22285714285714284</v>
          </cell>
          <cell r="AK477">
            <v>249.5</v>
          </cell>
          <cell r="AL477">
            <v>254</v>
          </cell>
          <cell r="AM477">
            <v>0.25039370078740153</v>
          </cell>
          <cell r="AN477">
            <v>289.67</v>
          </cell>
          <cell r="AO477">
            <v>325.33999999999997</v>
          </cell>
          <cell r="AP477">
            <v>361.01</v>
          </cell>
          <cell r="AQ477">
            <v>0</v>
          </cell>
          <cell r="AR477">
            <v>0</v>
          </cell>
          <cell r="AS477">
            <v>455</v>
          </cell>
        </row>
        <row r="478">
          <cell r="B478" t="str">
            <v>AC</v>
          </cell>
          <cell r="C478" t="str">
            <v>IMP</v>
          </cell>
          <cell r="D478" t="str">
            <v>BT</v>
          </cell>
          <cell r="E478" t="str">
            <v>P3</v>
          </cell>
          <cell r="F478">
            <v>39924</v>
          </cell>
          <cell r="G478">
            <v>40190</v>
          </cell>
          <cell r="H478" t="str">
            <v>4067622</v>
          </cell>
          <cell r="I478" t="str">
            <v>6KMPC105UC_N</v>
          </cell>
          <cell r="J478">
            <v>0</v>
          </cell>
          <cell r="K478" t="str">
            <v>PC-105 500 x 1</v>
          </cell>
          <cell r="L478">
            <v>458</v>
          </cell>
          <cell r="M478">
            <v>153</v>
          </cell>
          <cell r="N478">
            <v>159.12</v>
          </cell>
          <cell r="O478">
            <v>-0.17647058823529407</v>
          </cell>
          <cell r="P478">
            <v>135.25200000000001</v>
          </cell>
          <cell r="Q478">
            <v>162.18</v>
          </cell>
          <cell r="R478">
            <v>175.15</v>
          </cell>
          <cell r="S478">
            <v>252</v>
          </cell>
          <cell r="T478">
            <v>0.36857142857142855</v>
          </cell>
          <cell r="U478">
            <v>195.14879999999999</v>
          </cell>
          <cell r="V478">
            <v>0.18462219598583229</v>
          </cell>
          <cell r="W478">
            <v>135.25200000000001</v>
          </cell>
          <cell r="X478">
            <v>0.5367142857142857</v>
          </cell>
          <cell r="Y478">
            <v>0</v>
          </cell>
          <cell r="Z478">
            <v>0</v>
          </cell>
          <cell r="AA478">
            <v>135.25200000000001</v>
          </cell>
          <cell r="AB478">
            <v>136</v>
          </cell>
          <cell r="AC478">
            <v>151</v>
          </cell>
          <cell r="AD478">
            <v>159</v>
          </cell>
          <cell r="AE478">
            <v>166.98</v>
          </cell>
          <cell r="AF478">
            <v>0.19001077973409977</v>
          </cell>
          <cell r="AG478">
            <v>4.7071505569529201E-2</v>
          </cell>
          <cell r="AH478">
            <v>171</v>
          </cell>
          <cell r="AI478">
            <v>174</v>
          </cell>
          <cell r="AJ478">
            <v>0.22268965517241374</v>
          </cell>
          <cell r="AK478">
            <v>177.5</v>
          </cell>
          <cell r="AL478">
            <v>181</v>
          </cell>
          <cell r="AM478">
            <v>0.25275138121546958</v>
          </cell>
          <cell r="AN478">
            <v>206.19</v>
          </cell>
          <cell r="AO478">
            <v>231.38</v>
          </cell>
          <cell r="AP478">
            <v>256.57</v>
          </cell>
          <cell r="AQ478">
            <v>0</v>
          </cell>
          <cell r="AR478">
            <v>0</v>
          </cell>
          <cell r="AS478">
            <v>458</v>
          </cell>
        </row>
        <row r="479">
          <cell r="B479" t="str">
            <v>SP</v>
          </cell>
          <cell r="C479" t="str">
            <v>IMP</v>
          </cell>
          <cell r="D479" t="str">
            <v>BT</v>
          </cell>
          <cell r="E479" t="str">
            <v>08</v>
          </cell>
          <cell r="F479">
            <v>39924</v>
          </cell>
          <cell r="G479">
            <v>39924</v>
          </cell>
          <cell r="H479" t="str">
            <v>4068612</v>
          </cell>
          <cell r="I479">
            <v>4068612</v>
          </cell>
          <cell r="J479">
            <v>0</v>
          </cell>
          <cell r="K479" t="str">
            <v xml:space="preserve">DR-310 Drum (362:100K; 282:80K; 222:65K) </v>
          </cell>
          <cell r="L479">
            <v>118</v>
          </cell>
          <cell r="M479">
            <v>40</v>
          </cell>
          <cell r="N479">
            <v>41.6</v>
          </cell>
          <cell r="O479">
            <v>0.19999999999999998</v>
          </cell>
          <cell r="P479">
            <v>52</v>
          </cell>
          <cell r="Q479">
            <v>42.4</v>
          </cell>
          <cell r="R479">
            <v>45.79</v>
          </cell>
          <cell r="S479">
            <v>65</v>
          </cell>
          <cell r="T479">
            <v>0.36</v>
          </cell>
          <cell r="U479">
            <v>40.655999999999999</v>
          </cell>
          <cell r="V479">
            <v>0.20700511609602512</v>
          </cell>
          <cell r="W479">
            <v>52</v>
          </cell>
          <cell r="X479">
            <v>0.8</v>
          </cell>
          <cell r="Y479" t="str">
            <v>Act freight</v>
          </cell>
          <cell r="Z479">
            <v>0</v>
          </cell>
          <cell r="AA479">
            <v>52</v>
          </cell>
          <cell r="AB479">
            <v>75</v>
          </cell>
          <cell r="AC479">
            <v>87</v>
          </cell>
          <cell r="AD479">
            <v>96</v>
          </cell>
          <cell r="AE479">
            <v>104</v>
          </cell>
          <cell r="AF479">
            <v>0.5</v>
          </cell>
          <cell r="AG479">
            <v>0.6</v>
          </cell>
          <cell r="AH479">
            <v>108</v>
          </cell>
          <cell r="AI479">
            <v>111</v>
          </cell>
          <cell r="AJ479">
            <v>0.53153153153153154</v>
          </cell>
          <cell r="AK479">
            <v>114.5</v>
          </cell>
          <cell r="AL479">
            <v>118</v>
          </cell>
          <cell r="AM479">
            <v>0.55932203389830504</v>
          </cell>
          <cell r="AN479">
            <v>118</v>
          </cell>
          <cell r="AO479">
            <v>118</v>
          </cell>
          <cell r="AP479">
            <v>118</v>
          </cell>
          <cell r="AQ479">
            <v>0</v>
          </cell>
          <cell r="AR479">
            <v>0</v>
          </cell>
          <cell r="AS479">
            <v>118</v>
          </cell>
        </row>
        <row r="480">
          <cell r="B480" t="str">
            <v>SPC</v>
          </cell>
          <cell r="C480" t="str">
            <v>DOM</v>
          </cell>
          <cell r="D480" t="str">
            <v>EK</v>
          </cell>
          <cell r="E480" t="str">
            <v>21</v>
          </cell>
          <cell r="F480">
            <v>39924</v>
          </cell>
          <cell r="G480">
            <v>40532</v>
          </cell>
          <cell r="H480" t="str">
            <v>4132000</v>
          </cell>
          <cell r="I480" t="str">
            <v>STHBD1</v>
          </cell>
          <cell r="J480" t="str">
            <v>KCA09933</v>
          </cell>
          <cell r="K480" t="str">
            <v>Kodak Digimaster D1 Toner 2.5kg. (2/box)</v>
          </cell>
          <cell r="L480">
            <v>197</v>
          </cell>
          <cell r="M480">
            <v>121.8</v>
          </cell>
          <cell r="N480">
            <v>125.45</v>
          </cell>
          <cell r="O480">
            <v>0</v>
          </cell>
          <cell r="P480">
            <v>125.45</v>
          </cell>
          <cell r="Q480">
            <v>129.1</v>
          </cell>
          <cell r="R480">
            <v>139.43</v>
          </cell>
          <cell r="S480">
            <v>518.70000000000005</v>
          </cell>
          <cell r="T480" t="e">
            <v>#DIV/0!</v>
          </cell>
          <cell r="U480">
            <v>401.68128000000002</v>
          </cell>
          <cell r="V480">
            <v>0.20773006897408813</v>
          </cell>
          <cell r="W480">
            <v>125.45</v>
          </cell>
          <cell r="X480" t="e">
            <v>#DIV/0!</v>
          </cell>
          <cell r="Y480" t="str">
            <v>Act freight</v>
          </cell>
          <cell r="Z480">
            <v>0</v>
          </cell>
          <cell r="AA480">
            <v>125.45</v>
          </cell>
          <cell r="AB480">
            <v>168</v>
          </cell>
          <cell r="AC480">
            <v>180</v>
          </cell>
          <cell r="AD480">
            <v>197</v>
          </cell>
          <cell r="AE480">
            <v>220.09</v>
          </cell>
          <cell r="AF480">
            <v>0.43000590667454225</v>
          </cell>
          <cell r="AG480">
            <v>0.43000590667454225</v>
          </cell>
          <cell r="AH480">
            <v>197</v>
          </cell>
          <cell r="AI480">
            <v>197</v>
          </cell>
          <cell r="AJ480">
            <v>0.3631979695431472</v>
          </cell>
          <cell r="AK480">
            <v>197</v>
          </cell>
          <cell r="AL480">
            <v>197</v>
          </cell>
          <cell r="AM480">
            <v>0.3631979695431472</v>
          </cell>
          <cell r="AN480">
            <v>197</v>
          </cell>
          <cell r="AO480">
            <v>197</v>
          </cell>
          <cell r="AP480">
            <v>197</v>
          </cell>
          <cell r="AQ480">
            <v>0</v>
          </cell>
          <cell r="AR480">
            <v>0</v>
          </cell>
          <cell r="AS480">
            <v>197</v>
          </cell>
        </row>
        <row r="481">
          <cell r="B481" t="str">
            <v>SP</v>
          </cell>
          <cell r="C481" t="str">
            <v>DOM</v>
          </cell>
          <cell r="D481" t="str">
            <v>EK</v>
          </cell>
          <cell r="E481" t="str">
            <v>21</v>
          </cell>
          <cell r="F481">
            <v>39924</v>
          </cell>
          <cell r="G481">
            <v>39925</v>
          </cell>
          <cell r="H481" t="str">
            <v>4132010</v>
          </cell>
          <cell r="I481" t="str">
            <v>STHBD1</v>
          </cell>
          <cell r="J481" t="str">
            <v>KCA09934</v>
          </cell>
          <cell r="K481" t="str">
            <v>Kodak Digimaster D1 Developer 1.69kg.</v>
          </cell>
          <cell r="L481">
            <v>194</v>
          </cell>
          <cell r="M481">
            <v>126</v>
          </cell>
          <cell r="N481">
            <v>129.78</v>
          </cell>
          <cell r="O481">
            <v>0</v>
          </cell>
          <cell r="P481">
            <v>129.78</v>
          </cell>
          <cell r="Q481">
            <v>133.56</v>
          </cell>
          <cell r="R481">
            <v>144.24</v>
          </cell>
          <cell r="S481">
            <v>0</v>
          </cell>
          <cell r="T481" t="e">
            <v>#DIV/0!</v>
          </cell>
          <cell r="U481">
            <v>0</v>
          </cell>
          <cell r="V481">
            <v>0</v>
          </cell>
          <cell r="W481">
            <v>129.78</v>
          </cell>
          <cell r="X481" t="e">
            <v>#DIV/0!</v>
          </cell>
          <cell r="Y481">
            <v>0</v>
          </cell>
          <cell r="Z481">
            <v>0</v>
          </cell>
          <cell r="AA481">
            <v>129.78</v>
          </cell>
          <cell r="AB481">
            <v>186</v>
          </cell>
          <cell r="AC481">
            <v>200</v>
          </cell>
          <cell r="AD481">
            <v>194</v>
          </cell>
          <cell r="AE481">
            <v>227.68</v>
          </cell>
          <cell r="AF481">
            <v>0.42998945888966972</v>
          </cell>
          <cell r="AG481">
            <v>0.42998945888966972</v>
          </cell>
          <cell r="AH481">
            <v>194</v>
          </cell>
          <cell r="AI481">
            <v>194</v>
          </cell>
          <cell r="AJ481">
            <v>0.33103092783505156</v>
          </cell>
          <cell r="AK481">
            <v>194</v>
          </cell>
          <cell r="AL481">
            <v>194</v>
          </cell>
          <cell r="AM481">
            <v>0.33103092783505156</v>
          </cell>
          <cell r="AN481">
            <v>194</v>
          </cell>
          <cell r="AO481">
            <v>194</v>
          </cell>
          <cell r="AP481">
            <v>194</v>
          </cell>
          <cell r="AQ481">
            <v>0</v>
          </cell>
          <cell r="AR481">
            <v>0</v>
          </cell>
          <cell r="AS481">
            <v>194</v>
          </cell>
        </row>
        <row r="482">
          <cell r="B482" t="str">
            <v>SP</v>
          </cell>
          <cell r="C482" t="str">
            <v>DOM</v>
          </cell>
          <cell r="D482" t="str">
            <v>EK</v>
          </cell>
          <cell r="E482" t="str">
            <v>21</v>
          </cell>
          <cell r="F482">
            <v>39924</v>
          </cell>
          <cell r="G482">
            <v>39925</v>
          </cell>
          <cell r="H482" t="str">
            <v>4132020</v>
          </cell>
          <cell r="I482" t="str">
            <v>SDHBD1</v>
          </cell>
          <cell r="J482" t="str">
            <v>KC4132020</v>
          </cell>
          <cell r="K482" t="str">
            <v>Kodak Digimaster D1 Developer Starter 260g.</v>
          </cell>
          <cell r="L482">
            <v>71</v>
          </cell>
          <cell r="M482">
            <v>46.2</v>
          </cell>
          <cell r="N482">
            <v>47.59</v>
          </cell>
          <cell r="O482">
            <v>0</v>
          </cell>
          <cell r="P482">
            <v>47.59</v>
          </cell>
          <cell r="Q482">
            <v>48.98</v>
          </cell>
          <cell r="R482">
            <v>52.9</v>
          </cell>
          <cell r="S482">
            <v>0</v>
          </cell>
          <cell r="T482" t="e">
            <v>#DIV/0!</v>
          </cell>
          <cell r="U482">
            <v>0</v>
          </cell>
          <cell r="V482">
            <v>0</v>
          </cell>
          <cell r="W482">
            <v>47.59</v>
          </cell>
          <cell r="X482" t="e">
            <v>#DIV/0!</v>
          </cell>
          <cell r="Y482">
            <v>0</v>
          </cell>
          <cell r="Z482">
            <v>0</v>
          </cell>
          <cell r="AA482">
            <v>47.59</v>
          </cell>
          <cell r="AB482">
            <v>68</v>
          </cell>
          <cell r="AC482">
            <v>74</v>
          </cell>
          <cell r="AD482">
            <v>71</v>
          </cell>
          <cell r="AE482">
            <v>83.49</v>
          </cell>
          <cell r="AF482">
            <v>0.42999161576236666</v>
          </cell>
          <cell r="AG482">
            <v>0.42999161576236666</v>
          </cell>
          <cell r="AH482">
            <v>71</v>
          </cell>
          <cell r="AI482">
            <v>71</v>
          </cell>
          <cell r="AJ482">
            <v>0.3297183098591549</v>
          </cell>
          <cell r="AK482">
            <v>71</v>
          </cell>
          <cell r="AL482">
            <v>71</v>
          </cell>
          <cell r="AM482">
            <v>0.3297183098591549</v>
          </cell>
          <cell r="AN482">
            <v>71</v>
          </cell>
          <cell r="AO482">
            <v>71</v>
          </cell>
          <cell r="AP482">
            <v>71</v>
          </cell>
          <cell r="AQ482">
            <v>0</v>
          </cell>
          <cell r="AR482">
            <v>0</v>
          </cell>
          <cell r="AS482">
            <v>71</v>
          </cell>
        </row>
        <row r="483">
          <cell r="B483" t="str">
            <v>MB</v>
          </cell>
          <cell r="C483" t="str">
            <v>IMP</v>
          </cell>
          <cell r="D483" t="str">
            <v>BT</v>
          </cell>
          <cell r="E483" t="str">
            <v>08</v>
          </cell>
          <cell r="F483">
            <v>39924</v>
          </cell>
          <cell r="G483">
            <v>40001</v>
          </cell>
          <cell r="H483" t="str">
            <v>4288312</v>
          </cell>
          <cell r="I483" t="str">
            <v>9KMBH200GSA_N</v>
          </cell>
          <cell r="J483" t="str">
            <v>KC4132020</v>
          </cell>
          <cell r="K483" t="str">
            <v>bizhub 350 GSA</v>
          </cell>
          <cell r="L483">
            <v>8033</v>
          </cell>
          <cell r="M483">
            <v>2101</v>
          </cell>
          <cell r="N483">
            <v>2185.04</v>
          </cell>
          <cell r="O483">
            <v>0.23380321200645213</v>
          </cell>
          <cell r="P483">
            <v>2851.8</v>
          </cell>
          <cell r="Q483">
            <v>2227.06</v>
          </cell>
          <cell r="R483">
            <v>2405.2199999999998</v>
          </cell>
          <cell r="S483">
            <v>4074</v>
          </cell>
          <cell r="T483">
            <v>0.46366224840451647</v>
          </cell>
          <cell r="U483">
            <v>2852</v>
          </cell>
          <cell r="V483">
            <v>0.23385694249649369</v>
          </cell>
          <cell r="W483">
            <v>2851.8</v>
          </cell>
          <cell r="X483">
            <v>0.70000000000000007</v>
          </cell>
          <cell r="Y483">
            <v>150</v>
          </cell>
          <cell r="Z483">
            <v>300</v>
          </cell>
          <cell r="AA483">
            <v>2851.8</v>
          </cell>
          <cell r="AB483">
            <v>2852</v>
          </cell>
          <cell r="AC483">
            <v>3478</v>
          </cell>
          <cell r="AD483">
            <v>3714</v>
          </cell>
          <cell r="AE483">
            <v>3949.86</v>
          </cell>
          <cell r="AF483">
            <v>0.27799972657258737</v>
          </cell>
          <cell r="AG483">
            <v>0.44680570956945315</v>
          </cell>
          <cell r="AH483">
            <v>4350</v>
          </cell>
          <cell r="AI483">
            <v>4750</v>
          </cell>
          <cell r="AJ483">
            <v>0.39962105263157893</v>
          </cell>
          <cell r="AK483">
            <v>5149.5</v>
          </cell>
          <cell r="AL483">
            <v>5549</v>
          </cell>
          <cell r="AM483">
            <v>0.48606956208325819</v>
          </cell>
          <cell r="AN483">
            <v>6170</v>
          </cell>
          <cell r="AO483">
            <v>6791</v>
          </cell>
          <cell r="AP483">
            <v>7412</v>
          </cell>
          <cell r="AQ483">
            <v>0</v>
          </cell>
          <cell r="AR483">
            <v>295</v>
          </cell>
          <cell r="AS483">
            <v>8033</v>
          </cell>
        </row>
        <row r="484">
          <cell r="B484" t="str">
            <v>MB</v>
          </cell>
          <cell r="C484" t="str">
            <v>IMP</v>
          </cell>
          <cell r="D484" t="str">
            <v>BT</v>
          </cell>
          <cell r="E484" t="str">
            <v>08</v>
          </cell>
          <cell r="F484">
            <v>39924</v>
          </cell>
          <cell r="G484">
            <v>40001</v>
          </cell>
          <cell r="H484" t="str">
            <v>4289312</v>
          </cell>
          <cell r="I484" t="str">
            <v>9KMBH250GSA_N</v>
          </cell>
          <cell r="J484">
            <v>0</v>
          </cell>
          <cell r="K484" t="str">
            <v>bizhub 250 GSA</v>
          </cell>
          <cell r="L484">
            <v>5985</v>
          </cell>
          <cell r="M484">
            <v>1550</v>
          </cell>
          <cell r="N484">
            <v>1612</v>
          </cell>
          <cell r="O484">
            <v>0.25401453098246102</v>
          </cell>
          <cell r="P484">
            <v>2160.9</v>
          </cell>
          <cell r="Q484">
            <v>1643</v>
          </cell>
          <cell r="R484">
            <v>1774.44</v>
          </cell>
          <cell r="S484">
            <v>3087</v>
          </cell>
          <cell r="T484">
            <v>0.47781017168772272</v>
          </cell>
          <cell r="U484">
            <v>2161</v>
          </cell>
          <cell r="V484">
            <v>0.25404905136510875</v>
          </cell>
          <cell r="W484">
            <v>2160.9</v>
          </cell>
          <cell r="X484">
            <v>0.70000000000000007</v>
          </cell>
          <cell r="Y484">
            <v>150</v>
          </cell>
          <cell r="Z484">
            <v>175</v>
          </cell>
          <cell r="AA484">
            <v>2160.9</v>
          </cell>
          <cell r="AB484">
            <v>2161</v>
          </cell>
          <cell r="AC484">
            <v>2636</v>
          </cell>
          <cell r="AD484">
            <v>2815</v>
          </cell>
          <cell r="AE484">
            <v>2992.94</v>
          </cell>
          <cell r="AF484">
            <v>0.27800089544060352</v>
          </cell>
          <cell r="AG484">
            <v>0.46139915935501546</v>
          </cell>
          <cell r="AH484">
            <v>3296</v>
          </cell>
          <cell r="AI484">
            <v>3599</v>
          </cell>
          <cell r="AJ484">
            <v>0.39958321756043341</v>
          </cell>
          <cell r="AK484">
            <v>3902</v>
          </cell>
          <cell r="AL484">
            <v>4205</v>
          </cell>
          <cell r="AM484">
            <v>0.48611177170035669</v>
          </cell>
          <cell r="AN484">
            <v>4650</v>
          </cell>
          <cell r="AO484">
            <v>5095</v>
          </cell>
          <cell r="AP484">
            <v>5540</v>
          </cell>
          <cell r="AQ484">
            <v>0</v>
          </cell>
          <cell r="AR484">
            <v>295</v>
          </cell>
          <cell r="AS484">
            <v>5985</v>
          </cell>
        </row>
        <row r="485">
          <cell r="B485" t="str">
            <v>MB</v>
          </cell>
          <cell r="C485" t="str">
            <v>IMP</v>
          </cell>
          <cell r="D485" t="str">
            <v>BT</v>
          </cell>
          <cell r="E485" t="str">
            <v>P3</v>
          </cell>
          <cell r="F485">
            <v>39924</v>
          </cell>
          <cell r="G485">
            <v>40001</v>
          </cell>
          <cell r="H485" t="str">
            <v>4291312</v>
          </cell>
          <cell r="I485" t="str">
            <v>9KMBH200GSA_N</v>
          </cell>
          <cell r="J485">
            <v>0</v>
          </cell>
          <cell r="K485" t="str">
            <v>bizhub 200 GSA</v>
          </cell>
          <cell r="L485">
            <v>5040</v>
          </cell>
          <cell r="M485">
            <v>1408</v>
          </cell>
          <cell r="N485">
            <v>1464.3200000000002</v>
          </cell>
          <cell r="O485">
            <v>-0.17647058823529421</v>
          </cell>
          <cell r="P485">
            <v>1244.672</v>
          </cell>
          <cell r="Q485">
            <v>1492.48</v>
          </cell>
          <cell r="R485">
            <v>1611.88</v>
          </cell>
          <cell r="S485">
            <v>2625</v>
          </cell>
          <cell r="T485">
            <v>0.44216380952380946</v>
          </cell>
          <cell r="U485">
            <v>1838</v>
          </cell>
          <cell r="V485">
            <v>0.20330794341675726</v>
          </cell>
          <cell r="W485">
            <v>1244.672</v>
          </cell>
          <cell r="X485">
            <v>0.47416076190476192</v>
          </cell>
          <cell r="Y485">
            <v>150</v>
          </cell>
          <cell r="Z485">
            <v>175</v>
          </cell>
          <cell r="AA485">
            <v>1244.672</v>
          </cell>
          <cell r="AB485">
            <v>1245</v>
          </cell>
          <cell r="AC485">
            <v>1383</v>
          </cell>
          <cell r="AD485">
            <v>1460</v>
          </cell>
          <cell r="AE485">
            <v>1536.63</v>
          </cell>
          <cell r="AF485">
            <v>0.18999889368292958</v>
          </cell>
          <cell r="AG485">
            <v>4.7057521979917055E-2</v>
          </cell>
          <cell r="AH485">
            <v>1568</v>
          </cell>
          <cell r="AI485">
            <v>1599</v>
          </cell>
          <cell r="AJ485">
            <v>0.22159349593495933</v>
          </cell>
          <cell r="AK485">
            <v>1629.5</v>
          </cell>
          <cell r="AL485">
            <v>1660</v>
          </cell>
          <cell r="AM485">
            <v>0.25019759036144579</v>
          </cell>
          <cell r="AN485">
            <v>1893.27</v>
          </cell>
          <cell r="AO485">
            <v>2126.54</v>
          </cell>
          <cell r="AP485">
            <v>2359.81</v>
          </cell>
          <cell r="AQ485">
            <v>0</v>
          </cell>
          <cell r="AR485">
            <v>295</v>
          </cell>
          <cell r="AS485">
            <v>5040</v>
          </cell>
        </row>
        <row r="486">
          <cell r="B486" t="str">
            <v>MB</v>
          </cell>
          <cell r="C486" t="str">
            <v>IMP</v>
          </cell>
          <cell r="D486" t="str">
            <v>BT</v>
          </cell>
          <cell r="E486" t="str">
            <v>P3</v>
          </cell>
          <cell r="F486">
            <v>39924</v>
          </cell>
          <cell r="G486">
            <v>40001</v>
          </cell>
          <cell r="H486" t="str">
            <v>42GE</v>
          </cell>
          <cell r="I486" t="str">
            <v>9KMBH420_N</v>
          </cell>
          <cell r="J486">
            <v>0</v>
          </cell>
          <cell r="K486" t="str">
            <v>bizhub 420</v>
          </cell>
          <cell r="L486">
            <v>10206</v>
          </cell>
          <cell r="M486">
            <v>2882</v>
          </cell>
          <cell r="N486">
            <v>2997.28</v>
          </cell>
          <cell r="O486">
            <v>-0.17647058823529416</v>
          </cell>
          <cell r="P486">
            <v>2547.6880000000001</v>
          </cell>
          <cell r="Q486">
            <v>3054.92</v>
          </cell>
          <cell r="R486">
            <v>3299.31</v>
          </cell>
          <cell r="S486">
            <v>4993.8</v>
          </cell>
          <cell r="T486">
            <v>0.39979975169209819</v>
          </cell>
          <cell r="U486">
            <v>3496</v>
          </cell>
          <cell r="V486">
            <v>0.14265446224256287</v>
          </cell>
          <cell r="W486">
            <v>2547.6880000000001</v>
          </cell>
          <cell r="X486">
            <v>0.51017021106171656</v>
          </cell>
          <cell r="Y486">
            <v>150</v>
          </cell>
          <cell r="Z486">
            <v>300</v>
          </cell>
          <cell r="AA486">
            <v>2547.6880000000001</v>
          </cell>
          <cell r="AB486">
            <v>2548</v>
          </cell>
          <cell r="AC486">
            <v>2831</v>
          </cell>
          <cell r="AD486">
            <v>2989</v>
          </cell>
          <cell r="AE486">
            <v>3145.29</v>
          </cell>
          <cell r="AF486">
            <v>0.18999901439930814</v>
          </cell>
          <cell r="AG486">
            <v>4.7057663999186011E-2</v>
          </cell>
          <cell r="AH486">
            <v>3209</v>
          </cell>
          <cell r="AI486">
            <v>3272</v>
          </cell>
          <cell r="AJ486">
            <v>0.22136674816625915</v>
          </cell>
          <cell r="AK486">
            <v>3334.5</v>
          </cell>
          <cell r="AL486">
            <v>3397</v>
          </cell>
          <cell r="AM486">
            <v>0.25001825139829259</v>
          </cell>
          <cell r="AN486">
            <v>3874.67</v>
          </cell>
          <cell r="AO486">
            <v>4352.34</v>
          </cell>
          <cell r="AP486">
            <v>4830.01</v>
          </cell>
          <cell r="AQ486">
            <v>0</v>
          </cell>
          <cell r="AR486">
            <v>288</v>
          </cell>
          <cell r="AS486">
            <v>10206</v>
          </cell>
        </row>
        <row r="487">
          <cell r="B487" t="str">
            <v>MB</v>
          </cell>
          <cell r="C487" t="str">
            <v>IMP</v>
          </cell>
          <cell r="D487" t="str">
            <v>BT</v>
          </cell>
          <cell r="E487" t="str">
            <v>P3</v>
          </cell>
          <cell r="F487">
            <v>39934</v>
          </cell>
          <cell r="G487">
            <v>40001</v>
          </cell>
          <cell r="H487" t="str">
            <v>42GJ</v>
          </cell>
          <cell r="I487" t="str">
            <v>9KMBH420GSA_N</v>
          </cell>
          <cell r="J487">
            <v>0</v>
          </cell>
          <cell r="K487" t="str">
            <v>bizhub 420 GSA</v>
          </cell>
          <cell r="L487">
            <v>10206</v>
          </cell>
          <cell r="M487">
            <v>2882</v>
          </cell>
          <cell r="N487">
            <v>2997.28</v>
          </cell>
          <cell r="O487">
            <v>-0.17647058823529416</v>
          </cell>
          <cell r="P487">
            <v>2547.6880000000001</v>
          </cell>
          <cell r="Q487">
            <v>3054.92</v>
          </cell>
          <cell r="R487">
            <v>3299.31</v>
          </cell>
          <cell r="S487">
            <v>4993.8</v>
          </cell>
          <cell r="T487">
            <v>0.39979975169209819</v>
          </cell>
          <cell r="U487">
            <v>3496</v>
          </cell>
          <cell r="V487">
            <v>0.14265446224256287</v>
          </cell>
          <cell r="W487">
            <v>2547.6880000000001</v>
          </cell>
          <cell r="X487">
            <v>0.51017021106171656</v>
          </cell>
          <cell r="Y487">
            <v>150</v>
          </cell>
          <cell r="Z487">
            <v>300</v>
          </cell>
          <cell r="AA487">
            <v>2547.6880000000001</v>
          </cell>
          <cell r="AB487">
            <v>2548</v>
          </cell>
          <cell r="AC487">
            <v>2831</v>
          </cell>
          <cell r="AD487">
            <v>2989</v>
          </cell>
          <cell r="AE487">
            <v>3145.29</v>
          </cell>
          <cell r="AF487">
            <v>0.18999901439930814</v>
          </cell>
          <cell r="AG487">
            <v>4.7057663999186011E-2</v>
          </cell>
          <cell r="AH487">
            <v>3209</v>
          </cell>
          <cell r="AI487">
            <v>3272</v>
          </cell>
          <cell r="AJ487">
            <v>0.22136674816625915</v>
          </cell>
          <cell r="AK487">
            <v>3334.5</v>
          </cell>
          <cell r="AL487">
            <v>3397</v>
          </cell>
          <cell r="AM487">
            <v>0.25001825139829259</v>
          </cell>
          <cell r="AN487">
            <v>3874.67</v>
          </cell>
          <cell r="AO487">
            <v>4352.34</v>
          </cell>
          <cell r="AP487">
            <v>4830.01</v>
          </cell>
          <cell r="AQ487">
            <v>0</v>
          </cell>
          <cell r="AR487">
            <v>288</v>
          </cell>
          <cell r="AS487">
            <v>10206</v>
          </cell>
        </row>
        <row r="488">
          <cell r="B488" t="str">
            <v>AC</v>
          </cell>
          <cell r="C488" t="str">
            <v>IMP</v>
          </cell>
          <cell r="D488" t="str">
            <v>BT</v>
          </cell>
          <cell r="E488" t="str">
            <v>P3</v>
          </cell>
          <cell r="F488">
            <v>39990</v>
          </cell>
          <cell r="G488">
            <v>40001</v>
          </cell>
          <cell r="H488" t="str">
            <v>4334612</v>
          </cell>
          <cell r="I488" t="str">
            <v>9KMBH420GSA_N</v>
          </cell>
          <cell r="J488">
            <v>0</v>
          </cell>
          <cell r="K488" t="str">
            <v>CN3101e Print Controller (Minolta)</v>
          </cell>
          <cell r="L488">
            <v>3800</v>
          </cell>
          <cell r="M488">
            <v>408</v>
          </cell>
          <cell r="N488">
            <v>821</v>
          </cell>
          <cell r="O488">
            <v>0.21071428571428577</v>
          </cell>
          <cell r="P488">
            <v>537.6</v>
          </cell>
          <cell r="Q488">
            <v>432.48</v>
          </cell>
          <cell r="R488">
            <v>488.7</v>
          </cell>
          <cell r="S488">
            <v>672</v>
          </cell>
          <cell r="T488">
            <v>0.36857142857142861</v>
          </cell>
          <cell r="U488">
            <v>520.39679999999998</v>
          </cell>
          <cell r="V488">
            <v>0.18462219598583235</v>
          </cell>
          <cell r="W488">
            <v>697.85</v>
          </cell>
          <cell r="X488">
            <v>0.8</v>
          </cell>
          <cell r="Y488">
            <v>150</v>
          </cell>
          <cell r="Z488">
            <v>300</v>
          </cell>
          <cell r="AA488">
            <v>697.85</v>
          </cell>
          <cell r="AB488">
            <v>698</v>
          </cell>
          <cell r="AC488">
            <v>776</v>
          </cell>
          <cell r="AD488">
            <v>819</v>
          </cell>
          <cell r="AE488">
            <v>861.54</v>
          </cell>
          <cell r="AF488">
            <v>0.18999698214824609</v>
          </cell>
          <cell r="AG488">
            <v>4.7055273115583683E-2</v>
          </cell>
          <cell r="AH488">
            <v>880</v>
          </cell>
          <cell r="AI488">
            <v>897</v>
          </cell>
          <cell r="AJ488">
            <v>0.22201783723522853</v>
          </cell>
          <cell r="AK488">
            <v>914</v>
          </cell>
          <cell r="AL488">
            <v>931</v>
          </cell>
          <cell r="AM488">
            <v>0.25042964554242747</v>
          </cell>
          <cell r="AN488">
            <v>1061.71</v>
          </cell>
          <cell r="AO488">
            <v>1192.42</v>
          </cell>
          <cell r="AP488">
            <v>1323.13</v>
          </cell>
          <cell r="AQ488">
            <v>0</v>
          </cell>
          <cell r="AR488">
            <v>288</v>
          </cell>
          <cell r="AS488">
            <v>3800</v>
          </cell>
        </row>
        <row r="489">
          <cell r="B489" t="str">
            <v>AC</v>
          </cell>
          <cell r="C489" t="str">
            <v>IMP</v>
          </cell>
          <cell r="D489" t="str">
            <v>BT</v>
          </cell>
          <cell r="E489" t="str">
            <v>P3</v>
          </cell>
          <cell r="F489">
            <v>39990</v>
          </cell>
          <cell r="G489">
            <v>40001</v>
          </cell>
          <cell r="H489" t="str">
            <v>4335712</v>
          </cell>
          <cell r="I489">
            <v>0</v>
          </cell>
          <cell r="J489">
            <v>0</v>
          </cell>
          <cell r="K489" t="str">
            <v>CN3102 Pro (Fiery S-300 External Print Controller V2.0) - CF3102 ONLY</v>
          </cell>
          <cell r="L489">
            <v>19500</v>
          </cell>
          <cell r="M489">
            <v>82</v>
          </cell>
          <cell r="N489">
            <v>11387</v>
          </cell>
          <cell r="O489">
            <v>0.15059760956175303</v>
          </cell>
          <cell r="P489">
            <v>100.4</v>
          </cell>
          <cell r="Q489">
            <v>86.92</v>
          </cell>
          <cell r="R489">
            <v>98.22</v>
          </cell>
          <cell r="S489">
            <v>125.5</v>
          </cell>
          <cell r="T489">
            <v>0.32047808764940239</v>
          </cell>
          <cell r="U489">
            <v>97.18719999999999</v>
          </cell>
          <cell r="V489">
            <v>0.12251819169602571</v>
          </cell>
          <cell r="W489">
            <v>9678.9499999999989</v>
          </cell>
          <cell r="X489">
            <v>0.8</v>
          </cell>
          <cell r="Y489">
            <v>0</v>
          </cell>
          <cell r="Z489">
            <v>0</v>
          </cell>
          <cell r="AA489">
            <v>9678.9499999999989</v>
          </cell>
          <cell r="AB489">
            <v>9679</v>
          </cell>
          <cell r="AC489">
            <v>10755</v>
          </cell>
          <cell r="AD489">
            <v>11353</v>
          </cell>
          <cell r="AE489">
            <v>11949.32</v>
          </cell>
          <cell r="AF489">
            <v>0.18999993305058371</v>
          </cell>
          <cell r="AG489">
            <v>4.7058744765392485E-2</v>
          </cell>
          <cell r="AH489">
            <v>12189</v>
          </cell>
          <cell r="AI489">
            <v>12428</v>
          </cell>
          <cell r="AJ489">
            <v>0.22119810106211787</v>
          </cell>
          <cell r="AK489">
            <v>12667</v>
          </cell>
          <cell r="AL489">
            <v>12906</v>
          </cell>
          <cell r="AM489">
            <v>0.25004261583759502</v>
          </cell>
          <cell r="AN489">
            <v>14554.5</v>
          </cell>
          <cell r="AO489">
            <v>16203</v>
          </cell>
          <cell r="AP489">
            <v>17851.5</v>
          </cell>
          <cell r="AQ489">
            <v>0</v>
          </cell>
          <cell r="AR489">
            <v>0</v>
          </cell>
          <cell r="AS489">
            <v>19500</v>
          </cell>
        </row>
        <row r="490">
          <cell r="B490" t="str">
            <v>AC</v>
          </cell>
          <cell r="C490" t="str">
            <v>IMP</v>
          </cell>
          <cell r="D490" t="str">
            <v>BT</v>
          </cell>
          <cell r="E490" t="str">
            <v>P3</v>
          </cell>
          <cell r="F490">
            <v>39990</v>
          </cell>
          <cell r="G490">
            <v>40001</v>
          </cell>
          <cell r="H490" t="str">
            <v>4336812</v>
          </cell>
          <cell r="I490">
            <v>0</v>
          </cell>
          <cell r="J490">
            <v>0</v>
          </cell>
          <cell r="K490" t="str">
            <v>CN3102e Print Controller (EFI) x3e 2.0  MFP or P Version</v>
          </cell>
          <cell r="L490">
            <v>3950</v>
          </cell>
          <cell r="M490">
            <v>286</v>
          </cell>
          <cell r="N490">
            <v>2232</v>
          </cell>
          <cell r="O490">
            <v>0.22298850574712648</v>
          </cell>
          <cell r="P490">
            <v>382.8</v>
          </cell>
          <cell r="Q490">
            <v>303.16000000000003</v>
          </cell>
          <cell r="R490">
            <v>342.57</v>
          </cell>
          <cell r="S490">
            <v>478.5</v>
          </cell>
          <cell r="T490">
            <v>0.37839080459770114</v>
          </cell>
          <cell r="U490">
            <v>370.55039999999997</v>
          </cell>
          <cell r="V490">
            <v>0.19730217535860162</v>
          </cell>
          <cell r="W490">
            <v>1897.2</v>
          </cell>
          <cell r="X490">
            <v>0.8</v>
          </cell>
          <cell r="Y490">
            <v>0</v>
          </cell>
          <cell r="Z490">
            <v>0</v>
          </cell>
          <cell r="AA490">
            <v>1897.2</v>
          </cell>
          <cell r="AB490">
            <v>1898</v>
          </cell>
          <cell r="AC490">
            <v>2108</v>
          </cell>
          <cell r="AD490">
            <v>2226</v>
          </cell>
          <cell r="AE490">
            <v>2342.2199999999998</v>
          </cell>
          <cell r="AF490">
            <v>0.18999923149832201</v>
          </cell>
          <cell r="AG490">
            <v>4.7057919409790629E-2</v>
          </cell>
          <cell r="AH490">
            <v>2390</v>
          </cell>
          <cell r="AI490">
            <v>2437</v>
          </cell>
          <cell r="AJ490">
            <v>0.22150184653262206</v>
          </cell>
          <cell r="AK490">
            <v>2483.5</v>
          </cell>
          <cell r="AL490">
            <v>2530</v>
          </cell>
          <cell r="AM490">
            <v>0.25011857707509877</v>
          </cell>
          <cell r="AN490">
            <v>2885</v>
          </cell>
          <cell r="AO490">
            <v>3240</v>
          </cell>
          <cell r="AP490">
            <v>3595</v>
          </cell>
          <cell r="AQ490">
            <v>0</v>
          </cell>
          <cell r="AR490">
            <v>0</v>
          </cell>
          <cell r="AS490">
            <v>3950</v>
          </cell>
        </row>
        <row r="491">
          <cell r="B491" t="str">
            <v>AC</v>
          </cell>
          <cell r="C491" t="str">
            <v>IMP</v>
          </cell>
          <cell r="D491" t="str">
            <v>BT</v>
          </cell>
          <cell r="E491" t="str">
            <v>P3</v>
          </cell>
          <cell r="F491">
            <v>39990</v>
          </cell>
          <cell r="G491">
            <v>40001</v>
          </cell>
          <cell r="H491" t="str">
            <v>4339611</v>
          </cell>
          <cell r="I491">
            <v>0</v>
          </cell>
          <cell r="J491">
            <v>0</v>
          </cell>
          <cell r="K491" t="str">
            <v>Copier Stand CS-2 (must be included)</v>
          </cell>
          <cell r="L491">
            <v>275</v>
          </cell>
          <cell r="M491">
            <v>102</v>
          </cell>
          <cell r="N491">
            <v>134</v>
          </cell>
          <cell r="O491">
            <v>0.11422845691382771</v>
          </cell>
          <cell r="P491">
            <v>119.76</v>
          </cell>
          <cell r="Q491">
            <v>108.12</v>
          </cell>
          <cell r="R491">
            <v>122.18</v>
          </cell>
          <cell r="S491">
            <v>149.69999999999999</v>
          </cell>
          <cell r="T491">
            <v>0.29138276553106207</v>
          </cell>
          <cell r="U491">
            <v>115.92767999999998</v>
          </cell>
          <cell r="V491">
            <v>8.4946753010152407E-2</v>
          </cell>
          <cell r="W491">
            <v>113.89999999999999</v>
          </cell>
          <cell r="X491">
            <v>0.8</v>
          </cell>
          <cell r="Y491">
            <v>0</v>
          </cell>
          <cell r="Z491">
            <v>0</v>
          </cell>
          <cell r="AA491">
            <v>113.89999999999999</v>
          </cell>
          <cell r="AB491">
            <v>114</v>
          </cell>
          <cell r="AC491">
            <v>127</v>
          </cell>
          <cell r="AD491">
            <v>134</v>
          </cell>
          <cell r="AE491">
            <v>140.62</v>
          </cell>
          <cell r="AF491">
            <v>0.19001564500071122</v>
          </cell>
          <cell r="AG491">
            <v>4.7077229412601368E-2</v>
          </cell>
          <cell r="AH491">
            <v>144</v>
          </cell>
          <cell r="AI491">
            <v>147</v>
          </cell>
          <cell r="AJ491">
            <v>0.22517006802721093</v>
          </cell>
          <cell r="AK491">
            <v>149.5</v>
          </cell>
          <cell r="AL491">
            <v>152</v>
          </cell>
          <cell r="AM491">
            <v>0.25065789473684214</v>
          </cell>
          <cell r="AN491">
            <v>173.32</v>
          </cell>
          <cell r="AO491">
            <v>194.64</v>
          </cell>
          <cell r="AP491">
            <v>215.96</v>
          </cell>
          <cell r="AQ491">
            <v>0</v>
          </cell>
          <cell r="AR491">
            <v>0</v>
          </cell>
          <cell r="AS491">
            <v>275</v>
          </cell>
        </row>
        <row r="492">
          <cell r="B492" t="str">
            <v>AC</v>
          </cell>
          <cell r="C492" t="str">
            <v>IMP</v>
          </cell>
          <cell r="D492" t="str">
            <v>BT</v>
          </cell>
          <cell r="E492" t="str">
            <v>P3</v>
          </cell>
          <cell r="F492">
            <v>39990</v>
          </cell>
          <cell r="G492">
            <v>40001</v>
          </cell>
          <cell r="H492" t="str">
            <v>4340612</v>
          </cell>
          <cell r="I492">
            <v>0</v>
          </cell>
          <cell r="J492">
            <v>0</v>
          </cell>
          <cell r="K492" t="str">
            <v>Fiery Print Controller (Pi8500)</v>
          </cell>
          <cell r="L492">
            <v>6400</v>
          </cell>
          <cell r="M492">
            <v>918</v>
          </cell>
          <cell r="N492">
            <v>3439</v>
          </cell>
          <cell r="O492">
            <v>0.27492557263503248</v>
          </cell>
          <cell r="P492">
            <v>1316.72</v>
          </cell>
          <cell r="Q492">
            <v>973.08</v>
          </cell>
          <cell r="R492">
            <v>1099.58</v>
          </cell>
          <cell r="S492">
            <v>1645.9</v>
          </cell>
          <cell r="T492">
            <v>0.41994045810802599</v>
          </cell>
          <cell r="U492">
            <v>1274.5849600000001</v>
          </cell>
          <cell r="V492">
            <v>0.25095617007751297</v>
          </cell>
          <cell r="W492">
            <v>2923.15</v>
          </cell>
          <cell r="X492">
            <v>0.79999999999999993</v>
          </cell>
          <cell r="Y492">
            <v>0</v>
          </cell>
          <cell r="Z492">
            <v>0</v>
          </cell>
          <cell r="AA492">
            <v>2923.15</v>
          </cell>
          <cell r="AB492">
            <v>2924</v>
          </cell>
          <cell r="AC492">
            <v>3248</v>
          </cell>
          <cell r="AD492">
            <v>3429</v>
          </cell>
          <cell r="AE492">
            <v>3608.83</v>
          </cell>
          <cell r="AF492">
            <v>0.1900006373256706</v>
          </cell>
          <cell r="AG492">
            <v>4.7059573324318392E-2</v>
          </cell>
          <cell r="AH492">
            <v>3682</v>
          </cell>
          <cell r="AI492">
            <v>3754</v>
          </cell>
          <cell r="AJ492">
            <v>0.22132392115077248</v>
          </cell>
          <cell r="AK492">
            <v>3826</v>
          </cell>
          <cell r="AL492">
            <v>3898</v>
          </cell>
          <cell r="AM492">
            <v>0.2500897896357106</v>
          </cell>
          <cell r="AN492">
            <v>4445.97</v>
          </cell>
          <cell r="AO492">
            <v>4993.9399999999996</v>
          </cell>
          <cell r="AP492">
            <v>5541.91</v>
          </cell>
          <cell r="AQ492">
            <v>0</v>
          </cell>
          <cell r="AR492">
            <v>0</v>
          </cell>
          <cell r="AS492">
            <v>6400</v>
          </cell>
        </row>
        <row r="493">
          <cell r="B493" t="str">
            <v>AC</v>
          </cell>
          <cell r="C493" t="str">
            <v>IMP</v>
          </cell>
          <cell r="D493" t="str">
            <v>BT</v>
          </cell>
          <cell r="E493" t="str">
            <v>P3</v>
          </cell>
          <cell r="F493">
            <v>39990</v>
          </cell>
          <cell r="G493">
            <v>40001</v>
          </cell>
          <cell r="H493" t="str">
            <v>4341612</v>
          </cell>
          <cell r="I493">
            <v>0</v>
          </cell>
          <cell r="J493">
            <v>0</v>
          </cell>
          <cell r="K493" t="str">
            <v>Pi4700e Embedded Print Controller (for Di470 only)</v>
          </cell>
          <cell r="L493">
            <v>2495</v>
          </cell>
          <cell r="M493">
            <v>2020</v>
          </cell>
          <cell r="N493">
            <v>870</v>
          </cell>
          <cell r="O493">
            <v>0.18998118387365426</v>
          </cell>
          <cell r="P493">
            <v>2593.52</v>
          </cell>
          <cell r="Q493">
            <v>2141.1999999999998</v>
          </cell>
          <cell r="R493">
            <v>2419.56</v>
          </cell>
          <cell r="S493">
            <v>3241.9</v>
          </cell>
          <cell r="T493">
            <v>0.35198494709892342</v>
          </cell>
          <cell r="U493">
            <v>2510.52736</v>
          </cell>
          <cell r="V493">
            <v>0.1632037023488164</v>
          </cell>
          <cell r="W493">
            <v>739.5</v>
          </cell>
          <cell r="X493">
            <v>0.79999999999999993</v>
          </cell>
          <cell r="Y493">
            <v>0</v>
          </cell>
          <cell r="Z493">
            <v>0</v>
          </cell>
          <cell r="AA493">
            <v>739.5</v>
          </cell>
          <cell r="AB493">
            <v>740</v>
          </cell>
          <cell r="AC493">
            <v>822</v>
          </cell>
          <cell r="AD493">
            <v>868</v>
          </cell>
          <cell r="AE493">
            <v>912.96</v>
          </cell>
          <cell r="AF493">
            <v>0.18999737118822296</v>
          </cell>
          <cell r="AG493">
            <v>4.7055730809674068E-2</v>
          </cell>
          <cell r="AH493">
            <v>932</v>
          </cell>
          <cell r="AI493">
            <v>950</v>
          </cell>
          <cell r="AJ493">
            <v>0.22157894736842104</v>
          </cell>
          <cell r="AK493">
            <v>968</v>
          </cell>
          <cell r="AL493">
            <v>986</v>
          </cell>
          <cell r="AM493">
            <v>0.25</v>
          </cell>
          <cell r="AN493">
            <v>1124.6600000000001</v>
          </cell>
          <cell r="AO493">
            <v>1263.32</v>
          </cell>
          <cell r="AP493">
            <v>1401.98</v>
          </cell>
          <cell r="AQ493">
            <v>0</v>
          </cell>
          <cell r="AR493">
            <v>0</v>
          </cell>
          <cell r="AS493">
            <v>2495</v>
          </cell>
        </row>
        <row r="494">
          <cell r="B494" t="str">
            <v>AC</v>
          </cell>
          <cell r="C494" t="str">
            <v>IMP</v>
          </cell>
          <cell r="D494" t="str">
            <v>BT</v>
          </cell>
          <cell r="E494" t="str">
            <v>P3</v>
          </cell>
          <cell r="F494">
            <v>39990</v>
          </cell>
          <cell r="G494">
            <v>40001</v>
          </cell>
          <cell r="H494" t="str">
            <v>4342612</v>
          </cell>
          <cell r="I494">
            <v>0</v>
          </cell>
          <cell r="J494">
            <v>0</v>
          </cell>
          <cell r="K494" t="str">
            <v>Interface Kit P (required with CN3102e)</v>
          </cell>
          <cell r="L494">
            <v>265</v>
          </cell>
          <cell r="M494">
            <v>0</v>
          </cell>
          <cell r="N494">
            <v>144</v>
          </cell>
          <cell r="O494">
            <v>0</v>
          </cell>
          <cell r="P494">
            <v>0</v>
          </cell>
          <cell r="Q494">
            <v>0</v>
          </cell>
          <cell r="R494">
            <v>0</v>
          </cell>
          <cell r="S494">
            <v>0</v>
          </cell>
          <cell r="T494">
            <v>0</v>
          </cell>
          <cell r="U494">
            <v>0</v>
          </cell>
          <cell r="V494">
            <v>0</v>
          </cell>
          <cell r="W494">
            <v>122.39999999999999</v>
          </cell>
          <cell r="X494">
            <v>0</v>
          </cell>
          <cell r="Y494">
            <v>0</v>
          </cell>
          <cell r="Z494">
            <v>0</v>
          </cell>
          <cell r="AA494">
            <v>122.39999999999999</v>
          </cell>
          <cell r="AB494">
            <v>123</v>
          </cell>
          <cell r="AC494">
            <v>136</v>
          </cell>
          <cell r="AD494">
            <v>144</v>
          </cell>
          <cell r="AE494">
            <v>151.11000000000001</v>
          </cell>
          <cell r="AF494">
            <v>0.18999404407385362</v>
          </cell>
          <cell r="AG494">
            <v>4.7051816557474771E-2</v>
          </cell>
          <cell r="AH494">
            <v>155</v>
          </cell>
          <cell r="AI494">
            <v>158</v>
          </cell>
          <cell r="AJ494">
            <v>0.22531645569620259</v>
          </cell>
          <cell r="AK494">
            <v>161</v>
          </cell>
          <cell r="AL494">
            <v>164</v>
          </cell>
          <cell r="AM494">
            <v>0.25365853658536591</v>
          </cell>
          <cell r="AN494">
            <v>186.75</v>
          </cell>
          <cell r="AO494">
            <v>209.5</v>
          </cell>
          <cell r="AP494">
            <v>232.25</v>
          </cell>
          <cell r="AQ494">
            <v>0</v>
          </cell>
          <cell r="AR494">
            <v>0</v>
          </cell>
          <cell r="AS494">
            <v>265</v>
          </cell>
        </row>
        <row r="495">
          <cell r="B495" t="str">
            <v>AC</v>
          </cell>
          <cell r="C495" t="str">
            <v>IMP</v>
          </cell>
          <cell r="D495" t="str">
            <v>BT</v>
          </cell>
          <cell r="E495" t="str">
            <v>P3</v>
          </cell>
          <cell r="F495">
            <v>39990</v>
          </cell>
          <cell r="G495">
            <v>40001</v>
          </cell>
          <cell r="H495" t="str">
            <v>4342812</v>
          </cell>
          <cell r="I495">
            <v>0</v>
          </cell>
          <cell r="J495">
            <v>0</v>
          </cell>
          <cell r="K495" t="str">
            <v>Interface Kit for IC-401 Image Controller</v>
          </cell>
          <cell r="L495">
            <v>265</v>
          </cell>
          <cell r="M495">
            <v>31</v>
          </cell>
          <cell r="N495">
            <v>130</v>
          </cell>
          <cell r="O495">
            <v>0.23238095238095233</v>
          </cell>
          <cell r="P495">
            <v>42</v>
          </cell>
          <cell r="Q495">
            <v>32.86</v>
          </cell>
          <cell r="R495">
            <v>37.130000000000003</v>
          </cell>
          <cell r="S495">
            <v>52.5</v>
          </cell>
          <cell r="T495">
            <v>0.38590476190476186</v>
          </cell>
          <cell r="U495">
            <v>40.655999999999999</v>
          </cell>
          <cell r="V495">
            <v>0.20700511609602512</v>
          </cell>
          <cell r="W495">
            <v>110.5</v>
          </cell>
          <cell r="X495">
            <v>0.8</v>
          </cell>
          <cell r="Y495">
            <v>0</v>
          </cell>
          <cell r="Z495">
            <v>0</v>
          </cell>
          <cell r="AA495">
            <v>110.5</v>
          </cell>
          <cell r="AB495">
            <v>111</v>
          </cell>
          <cell r="AC495">
            <v>123</v>
          </cell>
          <cell r="AD495">
            <v>130</v>
          </cell>
          <cell r="AE495">
            <v>136.41999999999999</v>
          </cell>
          <cell r="AF495">
            <v>0.19000146606069485</v>
          </cell>
          <cell r="AG495">
            <v>4.7060548306699812E-2</v>
          </cell>
          <cell r="AH495">
            <v>140</v>
          </cell>
          <cell r="AI495">
            <v>143</v>
          </cell>
          <cell r="AJ495">
            <v>0.22727272727272727</v>
          </cell>
          <cell r="AK495">
            <v>145.5</v>
          </cell>
          <cell r="AL495">
            <v>148</v>
          </cell>
          <cell r="AM495">
            <v>0.2533783783783784</v>
          </cell>
          <cell r="AN495">
            <v>168.55</v>
          </cell>
          <cell r="AO495">
            <v>189.1</v>
          </cell>
          <cell r="AP495">
            <v>209.65</v>
          </cell>
          <cell r="AQ495">
            <v>0</v>
          </cell>
          <cell r="AR495">
            <v>0</v>
          </cell>
          <cell r="AS495">
            <v>265</v>
          </cell>
        </row>
        <row r="496">
          <cell r="B496" t="str">
            <v>AC</v>
          </cell>
          <cell r="C496" t="str">
            <v>IMP</v>
          </cell>
          <cell r="D496" t="str">
            <v>BT</v>
          </cell>
          <cell r="E496" t="str">
            <v>P3</v>
          </cell>
          <cell r="F496">
            <v>39990</v>
          </cell>
          <cell r="G496">
            <v>40001</v>
          </cell>
          <cell r="H496" t="str">
            <v>4344612</v>
          </cell>
          <cell r="I496">
            <v>0</v>
          </cell>
          <cell r="J496">
            <v>0</v>
          </cell>
          <cell r="K496" t="str">
            <v>Duplexing Document Feeder (AFR-19 )</v>
          </cell>
          <cell r="L496">
            <v>1500</v>
          </cell>
          <cell r="M496">
            <v>0</v>
          </cell>
          <cell r="N496">
            <v>572</v>
          </cell>
          <cell r="O496">
            <v>0</v>
          </cell>
          <cell r="P496">
            <v>0</v>
          </cell>
          <cell r="Q496">
            <v>0</v>
          </cell>
          <cell r="R496">
            <v>0</v>
          </cell>
          <cell r="S496">
            <v>0</v>
          </cell>
          <cell r="T496">
            <v>0</v>
          </cell>
          <cell r="U496">
            <v>0</v>
          </cell>
          <cell r="V496">
            <v>0</v>
          </cell>
          <cell r="W496">
            <v>486.2</v>
          </cell>
          <cell r="X496">
            <v>0</v>
          </cell>
          <cell r="Y496">
            <v>0</v>
          </cell>
          <cell r="Z496">
            <v>0</v>
          </cell>
          <cell r="AA496">
            <v>486.2</v>
          </cell>
          <cell r="AB496">
            <v>487</v>
          </cell>
          <cell r="AC496">
            <v>541</v>
          </cell>
          <cell r="AD496">
            <v>571</v>
          </cell>
          <cell r="AE496">
            <v>600.25</v>
          </cell>
          <cell r="AF496">
            <v>0.19000416493127864</v>
          </cell>
          <cell r="AG496">
            <v>4.7063723448563098E-2</v>
          </cell>
          <cell r="AH496">
            <v>613</v>
          </cell>
          <cell r="AI496">
            <v>625</v>
          </cell>
          <cell r="AJ496">
            <v>0.22208000000000003</v>
          </cell>
          <cell r="AK496">
            <v>637</v>
          </cell>
          <cell r="AL496">
            <v>649</v>
          </cell>
          <cell r="AM496">
            <v>0.25084745762711869</v>
          </cell>
          <cell r="AN496">
            <v>739.98</v>
          </cell>
          <cell r="AO496">
            <v>830.96</v>
          </cell>
          <cell r="AP496">
            <v>921.94</v>
          </cell>
          <cell r="AQ496">
            <v>0</v>
          </cell>
          <cell r="AR496">
            <v>0</v>
          </cell>
          <cell r="AS496">
            <v>1500</v>
          </cell>
        </row>
        <row r="497">
          <cell r="B497" t="str">
            <v>AC</v>
          </cell>
          <cell r="C497" t="str">
            <v>IMP</v>
          </cell>
          <cell r="D497" t="str">
            <v>BT</v>
          </cell>
          <cell r="E497" t="str">
            <v>DLR</v>
          </cell>
          <cell r="F497">
            <v>39924</v>
          </cell>
          <cell r="G497">
            <v>40001</v>
          </cell>
          <cell r="H497" t="str">
            <v>4344X002</v>
          </cell>
          <cell r="I497" t="str">
            <v>7KMRADF605_N</v>
          </cell>
          <cell r="J497">
            <v>0</v>
          </cell>
          <cell r="K497" t="str">
            <v>DF-605 Kit (Includes DF-605 and MK-501 Mount Kit)</v>
          </cell>
          <cell r="L497">
            <v>1392</v>
          </cell>
          <cell r="M497">
            <v>525</v>
          </cell>
          <cell r="N497">
            <v>546</v>
          </cell>
          <cell r="O497">
            <v>0.11764705882352934</v>
          </cell>
          <cell r="P497">
            <v>618.79999999999995</v>
          </cell>
          <cell r="Q497">
            <v>556.5</v>
          </cell>
          <cell r="R497">
            <v>601.02</v>
          </cell>
          <cell r="S497">
            <v>773.5</v>
          </cell>
          <cell r="T497">
            <v>0.29411764705882354</v>
          </cell>
          <cell r="U497">
            <v>598.99839999999995</v>
          </cell>
          <cell r="V497">
            <v>8.8478366553232782E-2</v>
          </cell>
          <cell r="W497">
            <v>618.79999999999995</v>
          </cell>
          <cell r="X497">
            <v>0.79999999999999993</v>
          </cell>
          <cell r="Y497">
            <v>0</v>
          </cell>
          <cell r="Z497">
            <v>0</v>
          </cell>
          <cell r="AA497">
            <v>618.79999999999995</v>
          </cell>
          <cell r="AB497">
            <v>619</v>
          </cell>
          <cell r="AC497">
            <v>688</v>
          </cell>
          <cell r="AD497">
            <v>726</v>
          </cell>
          <cell r="AE497">
            <v>763.95</v>
          </cell>
          <cell r="AF497">
            <v>0.189999345506905</v>
          </cell>
          <cell r="AG497">
            <v>0.28529354015315145</v>
          </cell>
          <cell r="AH497">
            <v>850</v>
          </cell>
          <cell r="AI497">
            <v>935</v>
          </cell>
          <cell r="AJ497">
            <v>0.33818181818181825</v>
          </cell>
          <cell r="AK497">
            <v>1020</v>
          </cell>
          <cell r="AL497">
            <v>1105</v>
          </cell>
          <cell r="AM497">
            <v>0.44000000000000006</v>
          </cell>
          <cell r="AN497">
            <v>1176.75</v>
          </cell>
          <cell r="AO497">
            <v>1248.5</v>
          </cell>
          <cell r="AP497">
            <v>1320.25</v>
          </cell>
          <cell r="AQ497">
            <v>0</v>
          </cell>
          <cell r="AR497">
            <v>0</v>
          </cell>
          <cell r="AS497">
            <v>1392</v>
          </cell>
        </row>
        <row r="498">
          <cell r="B498" t="str">
            <v>AC</v>
          </cell>
          <cell r="C498" t="str">
            <v>IMP</v>
          </cell>
          <cell r="D498" t="str">
            <v>BT</v>
          </cell>
          <cell r="E498" t="str">
            <v>P3</v>
          </cell>
          <cell r="F498">
            <v>39990</v>
          </cell>
          <cell r="G498">
            <v>40001</v>
          </cell>
          <cell r="H498" t="str">
            <v>4346612</v>
          </cell>
          <cell r="I498" t="str">
            <v>7KMRADF605_N</v>
          </cell>
          <cell r="J498">
            <v>0</v>
          </cell>
          <cell r="K498" t="str">
            <v>Duplex Unit (AD-16)</v>
          </cell>
          <cell r="L498">
            <v>200</v>
          </cell>
          <cell r="M498">
            <v>918</v>
          </cell>
          <cell r="N498">
            <v>80</v>
          </cell>
          <cell r="O498">
            <v>0.22314802760057284</v>
          </cell>
          <cell r="P498">
            <v>1228.96</v>
          </cell>
          <cell r="Q498">
            <v>973.08</v>
          </cell>
          <cell r="R498">
            <v>1099.58</v>
          </cell>
          <cell r="S498">
            <v>1536.2</v>
          </cell>
          <cell r="T498">
            <v>0.37851842208045827</v>
          </cell>
          <cell r="U498">
            <v>1189.63328</v>
          </cell>
          <cell r="V498">
            <v>0.19746697066174879</v>
          </cell>
          <cell r="W498">
            <v>68</v>
          </cell>
          <cell r="X498">
            <v>0.8</v>
          </cell>
          <cell r="Y498">
            <v>0</v>
          </cell>
          <cell r="Z498">
            <v>0</v>
          </cell>
          <cell r="AA498">
            <v>68</v>
          </cell>
          <cell r="AB498">
            <v>68</v>
          </cell>
          <cell r="AC498">
            <v>76</v>
          </cell>
          <cell r="AD498">
            <v>80</v>
          </cell>
          <cell r="AE498">
            <v>83.95</v>
          </cell>
          <cell r="AF498">
            <v>0.18999404407385351</v>
          </cell>
          <cell r="AG498">
            <v>4.7051816557474722E-2</v>
          </cell>
          <cell r="AH498">
            <v>86</v>
          </cell>
          <cell r="AI498">
            <v>88</v>
          </cell>
          <cell r="AJ498">
            <v>0.22727272727272727</v>
          </cell>
          <cell r="AK498">
            <v>89.5</v>
          </cell>
          <cell r="AL498">
            <v>91</v>
          </cell>
          <cell r="AM498">
            <v>0.25274725274725274</v>
          </cell>
          <cell r="AN498">
            <v>103.67</v>
          </cell>
          <cell r="AO498">
            <v>116.34</v>
          </cell>
          <cell r="AP498">
            <v>129.01</v>
          </cell>
          <cell r="AQ498">
            <v>0</v>
          </cell>
          <cell r="AR498">
            <v>0</v>
          </cell>
          <cell r="AS498">
            <v>200</v>
          </cell>
        </row>
        <row r="499">
          <cell r="B499" t="str">
            <v>AC</v>
          </cell>
          <cell r="C499" t="str">
            <v>IMP</v>
          </cell>
          <cell r="D499" t="str">
            <v>BT</v>
          </cell>
          <cell r="E499" t="str">
            <v>P3</v>
          </cell>
          <cell r="F499">
            <v>39990</v>
          </cell>
          <cell r="G499">
            <v>40001</v>
          </cell>
          <cell r="H499" t="str">
            <v>4347612</v>
          </cell>
          <cell r="I499">
            <v>0</v>
          </cell>
          <cell r="J499">
            <v>0</v>
          </cell>
          <cell r="K499" t="str">
            <v>2 bin Job Separator (JS-203)</v>
          </cell>
          <cell r="L499">
            <v>150</v>
          </cell>
          <cell r="M499">
            <v>377</v>
          </cell>
          <cell r="N499">
            <v>57</v>
          </cell>
          <cell r="O499">
            <v>0.21155083655083642</v>
          </cell>
          <cell r="P499">
            <v>497.28</v>
          </cell>
          <cell r="Q499">
            <v>399.62</v>
          </cell>
          <cell r="R499">
            <v>451.57</v>
          </cell>
          <cell r="S499">
            <v>621.6</v>
          </cell>
          <cell r="T499">
            <v>0.36924066924066917</v>
          </cell>
          <cell r="U499">
            <v>481.36704000000003</v>
          </cell>
          <cell r="V499">
            <v>0.18548640139549227</v>
          </cell>
          <cell r="W499">
            <v>48.449999999999996</v>
          </cell>
          <cell r="X499">
            <v>0.79999999999999993</v>
          </cell>
          <cell r="Y499">
            <v>0</v>
          </cell>
          <cell r="Z499">
            <v>0</v>
          </cell>
          <cell r="AA499">
            <v>48.449999999999996</v>
          </cell>
          <cell r="AB499">
            <v>49</v>
          </cell>
          <cell r="AC499">
            <v>54</v>
          </cell>
          <cell r="AD499">
            <v>57</v>
          </cell>
          <cell r="AE499">
            <v>59.81</v>
          </cell>
          <cell r="AF499">
            <v>0.18993479351279061</v>
          </cell>
          <cell r="AG499">
            <v>4.6982110015047686E-2</v>
          </cell>
          <cell r="AH499">
            <v>62</v>
          </cell>
          <cell r="AI499">
            <v>63</v>
          </cell>
          <cell r="AJ499">
            <v>0.23095238095238102</v>
          </cell>
          <cell r="AK499">
            <v>64</v>
          </cell>
          <cell r="AL499">
            <v>65</v>
          </cell>
          <cell r="AM499">
            <v>0.25461538461538469</v>
          </cell>
          <cell r="AN499">
            <v>73.98</v>
          </cell>
          <cell r="AO499">
            <v>82.96</v>
          </cell>
          <cell r="AP499">
            <v>91.94</v>
          </cell>
          <cell r="AQ499">
            <v>0</v>
          </cell>
          <cell r="AR499">
            <v>0</v>
          </cell>
          <cell r="AS499">
            <v>150</v>
          </cell>
        </row>
        <row r="500">
          <cell r="B500" t="str">
            <v>AC</v>
          </cell>
          <cell r="C500" t="str">
            <v>IMP</v>
          </cell>
          <cell r="D500" t="str">
            <v>BT</v>
          </cell>
          <cell r="E500" t="str">
            <v>P3</v>
          </cell>
          <cell r="F500">
            <v>39924</v>
          </cell>
          <cell r="G500">
            <v>40001</v>
          </cell>
          <cell r="H500" t="str">
            <v>4348011</v>
          </cell>
          <cell r="I500" t="str">
            <v>6KMDK501DSD_N</v>
          </cell>
          <cell r="J500">
            <v>0</v>
          </cell>
          <cell r="K500" t="str">
            <v>DK-501 Desk/Storage Drawer</v>
          </cell>
          <cell r="L500">
            <v>209</v>
          </cell>
          <cell r="M500">
            <v>82</v>
          </cell>
          <cell r="N500">
            <v>85.28</v>
          </cell>
          <cell r="O500">
            <v>-0.17647058823529413</v>
          </cell>
          <cell r="P500">
            <v>72.488</v>
          </cell>
          <cell r="Q500">
            <v>86.92</v>
          </cell>
          <cell r="R500">
            <v>93.87</v>
          </cell>
          <cell r="S500">
            <v>125.5</v>
          </cell>
          <cell r="T500">
            <v>0.32047808764940239</v>
          </cell>
          <cell r="U500">
            <v>97.18719999999999</v>
          </cell>
          <cell r="V500">
            <v>0.12251819169602571</v>
          </cell>
          <cell r="W500">
            <v>72.488</v>
          </cell>
          <cell r="X500">
            <v>0.57759362549800797</v>
          </cell>
          <cell r="Y500">
            <v>0</v>
          </cell>
          <cell r="Z500">
            <v>0</v>
          </cell>
          <cell r="AA500">
            <v>72.488</v>
          </cell>
          <cell r="AB500">
            <v>73</v>
          </cell>
          <cell r="AC500">
            <v>81</v>
          </cell>
          <cell r="AD500">
            <v>86</v>
          </cell>
          <cell r="AE500">
            <v>89.49</v>
          </cell>
          <cell r="AF500">
            <v>0.18998770812381269</v>
          </cell>
          <cell r="AG500">
            <v>4.704436249860313E-2</v>
          </cell>
          <cell r="AH500">
            <v>92</v>
          </cell>
          <cell r="AI500">
            <v>94</v>
          </cell>
          <cell r="AJ500">
            <v>0.22885106382978723</v>
          </cell>
          <cell r="AK500">
            <v>95.5</v>
          </cell>
          <cell r="AL500">
            <v>97</v>
          </cell>
          <cell r="AM500">
            <v>0.25270103092783508</v>
          </cell>
          <cell r="AN500">
            <v>110.5</v>
          </cell>
          <cell r="AO500">
            <v>124</v>
          </cell>
          <cell r="AP500">
            <v>137.5</v>
          </cell>
          <cell r="AQ500">
            <v>0</v>
          </cell>
          <cell r="AR500">
            <v>0</v>
          </cell>
          <cell r="AS500">
            <v>209</v>
          </cell>
        </row>
        <row r="501">
          <cell r="B501" t="str">
            <v>AC</v>
          </cell>
          <cell r="C501" t="str">
            <v>IMP</v>
          </cell>
          <cell r="D501" t="str">
            <v>BT</v>
          </cell>
          <cell r="E501" t="str">
            <v>P3</v>
          </cell>
          <cell r="F501">
            <v>39990</v>
          </cell>
          <cell r="G501">
            <v>40001</v>
          </cell>
          <cell r="H501" t="str">
            <v>4348112</v>
          </cell>
          <cell r="I501" t="str">
            <v>6KMDK501DSD_N</v>
          </cell>
          <cell r="J501">
            <v>0</v>
          </cell>
          <cell r="K501" t="str">
            <v>PC-101 Paper Feed Cabinet - (500 sheets x 1 Universal Cassette; includes x 1 storage drawer)</v>
          </cell>
          <cell r="L501">
            <v>820</v>
          </cell>
          <cell r="M501">
            <v>92</v>
          </cell>
          <cell r="N501">
            <v>320</v>
          </cell>
          <cell r="O501">
            <v>0.2089947089947089</v>
          </cell>
          <cell r="P501">
            <v>120.96</v>
          </cell>
          <cell r="Q501">
            <v>97.52</v>
          </cell>
          <cell r="R501">
            <v>110.2</v>
          </cell>
          <cell r="S501">
            <v>151.19999999999999</v>
          </cell>
          <cell r="T501">
            <v>0.36719576719576708</v>
          </cell>
          <cell r="U501">
            <v>117.08927999999999</v>
          </cell>
          <cell r="V501">
            <v>0.18284577375486452</v>
          </cell>
          <cell r="W501">
            <v>272</v>
          </cell>
          <cell r="X501">
            <v>0.8</v>
          </cell>
          <cell r="Y501">
            <v>0</v>
          </cell>
          <cell r="Z501">
            <v>0</v>
          </cell>
          <cell r="AA501">
            <v>272</v>
          </cell>
          <cell r="AB501">
            <v>272</v>
          </cell>
          <cell r="AC501">
            <v>303</v>
          </cell>
          <cell r="AD501">
            <v>320</v>
          </cell>
          <cell r="AE501">
            <v>335.8</v>
          </cell>
          <cell r="AF501">
            <v>0.18999404407385351</v>
          </cell>
          <cell r="AG501">
            <v>4.7051816557474722E-2</v>
          </cell>
          <cell r="AH501">
            <v>343</v>
          </cell>
          <cell r="AI501">
            <v>350</v>
          </cell>
          <cell r="AJ501">
            <v>0.22285714285714286</v>
          </cell>
          <cell r="AK501">
            <v>356.5</v>
          </cell>
          <cell r="AL501">
            <v>363</v>
          </cell>
          <cell r="AM501">
            <v>0.25068870523415976</v>
          </cell>
          <cell r="AN501">
            <v>413.92</v>
          </cell>
          <cell r="AO501">
            <v>464.84</v>
          </cell>
          <cell r="AP501">
            <v>515.76</v>
          </cell>
          <cell r="AQ501">
            <v>0</v>
          </cell>
          <cell r="AR501">
            <v>0</v>
          </cell>
          <cell r="AS501">
            <v>820</v>
          </cell>
        </row>
        <row r="502">
          <cell r="B502" t="str">
            <v>AC</v>
          </cell>
          <cell r="C502" t="str">
            <v>IMP</v>
          </cell>
          <cell r="D502" t="str">
            <v>BT</v>
          </cell>
          <cell r="E502" t="str">
            <v>P3</v>
          </cell>
          <cell r="F502">
            <v>39990</v>
          </cell>
          <cell r="G502">
            <v>40001</v>
          </cell>
          <cell r="H502" t="str">
            <v>4348212</v>
          </cell>
          <cell r="I502">
            <v>0</v>
          </cell>
          <cell r="J502">
            <v>0</v>
          </cell>
          <cell r="K502" t="str">
            <v>PC-201 Paper Feed Cabinet - (500 sheets x 2 Universal Cassette)</v>
          </cell>
          <cell r="L502">
            <v>1070</v>
          </cell>
          <cell r="M502">
            <v>61</v>
          </cell>
          <cell r="N502">
            <v>458</v>
          </cell>
          <cell r="O502">
            <v>0.24476190476190471</v>
          </cell>
          <cell r="P502">
            <v>84</v>
          </cell>
          <cell r="Q502">
            <v>64.66</v>
          </cell>
          <cell r="R502">
            <v>73.069999999999993</v>
          </cell>
          <cell r="S502">
            <v>105</v>
          </cell>
          <cell r="T502">
            <v>0.39580952380952378</v>
          </cell>
          <cell r="U502">
            <v>81.311999999999998</v>
          </cell>
          <cell r="V502">
            <v>0.21979535615899243</v>
          </cell>
          <cell r="W502">
            <v>389.3</v>
          </cell>
          <cell r="X502">
            <v>0.8</v>
          </cell>
          <cell r="Y502">
            <v>0</v>
          </cell>
          <cell r="Z502">
            <v>0</v>
          </cell>
          <cell r="AA502">
            <v>389.3</v>
          </cell>
          <cell r="AB502">
            <v>390</v>
          </cell>
          <cell r="AC502">
            <v>433</v>
          </cell>
          <cell r="AD502">
            <v>457</v>
          </cell>
          <cell r="AE502">
            <v>480.62</v>
          </cell>
          <cell r="AF502">
            <v>0.19000457742083141</v>
          </cell>
          <cell r="AG502">
            <v>4.7064208730389925E-2</v>
          </cell>
          <cell r="AH502">
            <v>491</v>
          </cell>
          <cell r="AI502">
            <v>501</v>
          </cell>
          <cell r="AJ502">
            <v>0.22295409181636724</v>
          </cell>
          <cell r="AK502">
            <v>510.5</v>
          </cell>
          <cell r="AL502">
            <v>520</v>
          </cell>
          <cell r="AM502">
            <v>0.25134615384615383</v>
          </cell>
          <cell r="AN502">
            <v>592.76</v>
          </cell>
          <cell r="AO502">
            <v>665.52</v>
          </cell>
          <cell r="AP502">
            <v>738.28</v>
          </cell>
          <cell r="AQ502">
            <v>0</v>
          </cell>
          <cell r="AR502">
            <v>0</v>
          </cell>
          <cell r="AS502">
            <v>1070</v>
          </cell>
        </row>
        <row r="503">
          <cell r="B503" t="str">
            <v>AC</v>
          </cell>
          <cell r="C503" t="str">
            <v>IMP</v>
          </cell>
          <cell r="D503" t="str">
            <v>BT</v>
          </cell>
          <cell r="E503" t="str">
            <v>P3</v>
          </cell>
          <cell r="F503">
            <v>39990</v>
          </cell>
          <cell r="G503">
            <v>40001</v>
          </cell>
          <cell r="H503" t="str">
            <v>4348313</v>
          </cell>
          <cell r="I503">
            <v>0</v>
          </cell>
          <cell r="J503">
            <v>0</v>
          </cell>
          <cell r="K503" t="str">
            <v>PC-401 Paper Feed Cabinet - (2500 - sheets LTR ONLY)</v>
          </cell>
          <cell r="L503">
            <v>1260</v>
          </cell>
          <cell r="M503">
            <v>40</v>
          </cell>
          <cell r="N503">
            <v>458</v>
          </cell>
          <cell r="O503">
            <v>0.30666666666666664</v>
          </cell>
          <cell r="P503">
            <v>60</v>
          </cell>
          <cell r="Q503">
            <v>42.4</v>
          </cell>
          <cell r="R503">
            <v>47.91</v>
          </cell>
          <cell r="S503">
            <v>75</v>
          </cell>
          <cell r="T503">
            <v>0.4453333333333333</v>
          </cell>
          <cell r="U503">
            <v>58.08</v>
          </cell>
          <cell r="V503">
            <v>0.28374655647382918</v>
          </cell>
          <cell r="W503">
            <v>389.3</v>
          </cell>
          <cell r="X503">
            <v>0.8</v>
          </cell>
          <cell r="Y503">
            <v>0</v>
          </cell>
          <cell r="Z503">
            <v>0</v>
          </cell>
          <cell r="AA503">
            <v>389.3</v>
          </cell>
          <cell r="AB503">
            <v>390</v>
          </cell>
          <cell r="AC503">
            <v>433</v>
          </cell>
          <cell r="AD503">
            <v>457</v>
          </cell>
          <cell r="AE503">
            <v>480.62</v>
          </cell>
          <cell r="AF503">
            <v>0.19000457742083141</v>
          </cell>
          <cell r="AG503">
            <v>4.7064208730389925E-2</v>
          </cell>
          <cell r="AH503">
            <v>491</v>
          </cell>
          <cell r="AI503">
            <v>501</v>
          </cell>
          <cell r="AJ503">
            <v>0.22295409181636724</v>
          </cell>
          <cell r="AK503">
            <v>510.5</v>
          </cell>
          <cell r="AL503">
            <v>520</v>
          </cell>
          <cell r="AM503">
            <v>0.25134615384615383</v>
          </cell>
          <cell r="AN503">
            <v>592.76</v>
          </cell>
          <cell r="AO503">
            <v>665.52</v>
          </cell>
          <cell r="AP503">
            <v>738.28</v>
          </cell>
          <cell r="AQ503">
            <v>0</v>
          </cell>
          <cell r="AR503">
            <v>0</v>
          </cell>
          <cell r="AS503">
            <v>1260</v>
          </cell>
        </row>
        <row r="504">
          <cell r="B504" t="str">
            <v>AC</v>
          </cell>
          <cell r="C504" t="str">
            <v>IMP</v>
          </cell>
          <cell r="D504" t="str">
            <v>BT</v>
          </cell>
          <cell r="E504" t="str">
            <v>P3</v>
          </cell>
          <cell r="F504">
            <v>39990</v>
          </cell>
          <cell r="G504">
            <v>40001</v>
          </cell>
          <cell r="H504" t="str">
            <v>4348412</v>
          </cell>
          <cell r="I504">
            <v>0</v>
          </cell>
          <cell r="J504">
            <v>0</v>
          </cell>
          <cell r="K504" t="str">
            <v>2 way Paper Feed Cabinet (PF-210)</v>
          </cell>
          <cell r="L504">
            <v>1070</v>
          </cell>
          <cell r="M504">
            <v>0</v>
          </cell>
          <cell r="N504">
            <v>458</v>
          </cell>
          <cell r="O504">
            <v>0</v>
          </cell>
          <cell r="P504">
            <v>0</v>
          </cell>
          <cell r="Q504">
            <v>0</v>
          </cell>
          <cell r="R504">
            <v>0</v>
          </cell>
          <cell r="S504">
            <v>0</v>
          </cell>
          <cell r="T504">
            <v>0</v>
          </cell>
          <cell r="U504">
            <v>0</v>
          </cell>
          <cell r="V504">
            <v>0</v>
          </cell>
          <cell r="W504">
            <v>389.3</v>
          </cell>
          <cell r="X504">
            <v>0</v>
          </cell>
          <cell r="Y504">
            <v>0</v>
          </cell>
          <cell r="Z504">
            <v>0</v>
          </cell>
          <cell r="AA504">
            <v>389.3</v>
          </cell>
          <cell r="AB504">
            <v>390</v>
          </cell>
          <cell r="AC504">
            <v>433</v>
          </cell>
          <cell r="AD504">
            <v>457</v>
          </cell>
          <cell r="AE504">
            <v>480.62</v>
          </cell>
          <cell r="AF504">
            <v>0.19000457742083141</v>
          </cell>
          <cell r="AG504">
            <v>4.7064208730389925E-2</v>
          </cell>
          <cell r="AH504">
            <v>491</v>
          </cell>
          <cell r="AI504">
            <v>501</v>
          </cell>
          <cell r="AJ504">
            <v>0.22295409181636724</v>
          </cell>
          <cell r="AK504">
            <v>510.5</v>
          </cell>
          <cell r="AL504">
            <v>520</v>
          </cell>
          <cell r="AM504">
            <v>0.25134615384615383</v>
          </cell>
          <cell r="AN504">
            <v>592.76</v>
          </cell>
          <cell r="AO504">
            <v>665.52</v>
          </cell>
          <cell r="AP504">
            <v>738.28</v>
          </cell>
          <cell r="AQ504">
            <v>0</v>
          </cell>
          <cell r="AR504">
            <v>0</v>
          </cell>
          <cell r="AS504">
            <v>1070</v>
          </cell>
        </row>
        <row r="505">
          <cell r="B505" t="str">
            <v>AC</v>
          </cell>
          <cell r="C505" t="str">
            <v>IMP</v>
          </cell>
          <cell r="D505" t="str">
            <v>BT</v>
          </cell>
          <cell r="E505" t="str">
            <v>P3</v>
          </cell>
          <cell r="F505">
            <v>39990</v>
          </cell>
          <cell r="G505">
            <v>40001</v>
          </cell>
          <cell r="H505" t="str">
            <v>4348512</v>
          </cell>
          <cell r="I505">
            <v>0</v>
          </cell>
          <cell r="J505">
            <v>0</v>
          </cell>
          <cell r="K505" t="str">
            <v>Paper Feed Cabinet (PF-124)</v>
          </cell>
          <cell r="L505">
            <v>820</v>
          </cell>
          <cell r="M505">
            <v>1989</v>
          </cell>
          <cell r="N505">
            <v>320</v>
          </cell>
          <cell r="O505">
            <v>0.23044642857142858</v>
          </cell>
          <cell r="P505">
            <v>2688</v>
          </cell>
          <cell r="Q505">
            <v>2108.34</v>
          </cell>
          <cell r="R505">
            <v>2382.42</v>
          </cell>
          <cell r="S505">
            <v>3360</v>
          </cell>
          <cell r="T505">
            <v>0.3843571428571429</v>
          </cell>
          <cell r="U505">
            <v>2601.9839999999999</v>
          </cell>
          <cell r="V505">
            <v>0.20500664108618655</v>
          </cell>
          <cell r="W505">
            <v>272</v>
          </cell>
          <cell r="X505">
            <v>0.8</v>
          </cell>
          <cell r="Y505">
            <v>0</v>
          </cell>
          <cell r="Z505">
            <v>0</v>
          </cell>
          <cell r="AA505">
            <v>272</v>
          </cell>
          <cell r="AB505">
            <v>272</v>
          </cell>
          <cell r="AC505">
            <v>303</v>
          </cell>
          <cell r="AD505">
            <v>320</v>
          </cell>
          <cell r="AE505">
            <v>335.8</v>
          </cell>
          <cell r="AF505">
            <v>0.18999404407385351</v>
          </cell>
          <cell r="AG505">
            <v>4.7051816557474722E-2</v>
          </cell>
          <cell r="AH505">
            <v>343</v>
          </cell>
          <cell r="AI505">
            <v>350</v>
          </cell>
          <cell r="AJ505">
            <v>0.22285714285714286</v>
          </cell>
          <cell r="AK505">
            <v>356.5</v>
          </cell>
          <cell r="AL505">
            <v>363</v>
          </cell>
          <cell r="AM505">
            <v>0.25068870523415976</v>
          </cell>
          <cell r="AN505">
            <v>413.92</v>
          </cell>
          <cell r="AO505">
            <v>464.84</v>
          </cell>
          <cell r="AP505">
            <v>515.76</v>
          </cell>
          <cell r="AQ505">
            <v>0</v>
          </cell>
          <cell r="AR505">
            <v>0</v>
          </cell>
          <cell r="AS505">
            <v>820</v>
          </cell>
        </row>
        <row r="506">
          <cell r="B506" t="str">
            <v>AC</v>
          </cell>
          <cell r="C506" t="str">
            <v>IMP</v>
          </cell>
          <cell r="D506" t="str">
            <v>BT</v>
          </cell>
          <cell r="E506" t="str">
            <v>P3</v>
          </cell>
          <cell r="F506">
            <v>39990</v>
          </cell>
          <cell r="G506">
            <v>40001</v>
          </cell>
          <cell r="H506" t="str">
            <v>4348713</v>
          </cell>
          <cell r="I506">
            <v>0</v>
          </cell>
          <cell r="J506">
            <v>0</v>
          </cell>
          <cell r="K506" t="str">
            <v>Large Capacity Cabinet (PF-122)</v>
          </cell>
          <cell r="L506">
            <v>1260</v>
          </cell>
          <cell r="M506">
            <v>362</v>
          </cell>
          <cell r="N506">
            <v>458</v>
          </cell>
          <cell r="O506">
            <v>0.17235314808301086</v>
          </cell>
          <cell r="P506">
            <v>454.88</v>
          </cell>
          <cell r="Q506">
            <v>383.72</v>
          </cell>
          <cell r="R506">
            <v>433.6</v>
          </cell>
          <cell r="S506">
            <v>568.6</v>
          </cell>
          <cell r="T506">
            <v>0.33788251846640871</v>
          </cell>
          <cell r="U506">
            <v>440.32384000000002</v>
          </cell>
          <cell r="V506">
            <v>0.14499292157335836</v>
          </cell>
          <cell r="W506">
            <v>389.3</v>
          </cell>
          <cell r="X506">
            <v>0.79999999999999993</v>
          </cell>
          <cell r="Y506">
            <v>0</v>
          </cell>
          <cell r="Z506">
            <v>0</v>
          </cell>
          <cell r="AA506">
            <v>389.3</v>
          </cell>
          <cell r="AB506">
            <v>390</v>
          </cell>
          <cell r="AC506">
            <v>433</v>
          </cell>
          <cell r="AD506">
            <v>457</v>
          </cell>
          <cell r="AE506">
            <v>480.62</v>
          </cell>
          <cell r="AF506">
            <v>0.19000457742083141</v>
          </cell>
          <cell r="AG506">
            <v>4.7064208730389925E-2</v>
          </cell>
          <cell r="AH506">
            <v>491</v>
          </cell>
          <cell r="AI506">
            <v>501</v>
          </cell>
          <cell r="AJ506">
            <v>0.22295409181636724</v>
          </cell>
          <cell r="AK506">
            <v>510.5</v>
          </cell>
          <cell r="AL506">
            <v>520</v>
          </cell>
          <cell r="AM506">
            <v>0.25134615384615383</v>
          </cell>
          <cell r="AN506">
            <v>592.76</v>
          </cell>
          <cell r="AO506">
            <v>665.52</v>
          </cell>
          <cell r="AP506">
            <v>738.28</v>
          </cell>
          <cell r="AQ506">
            <v>0</v>
          </cell>
          <cell r="AR506">
            <v>0</v>
          </cell>
          <cell r="AS506">
            <v>1260</v>
          </cell>
        </row>
        <row r="507">
          <cell r="B507" t="str">
            <v>AC</v>
          </cell>
          <cell r="C507" t="str">
            <v>IMP</v>
          </cell>
          <cell r="D507" t="str">
            <v>BT</v>
          </cell>
          <cell r="E507" t="str">
            <v>P3</v>
          </cell>
          <cell r="F507">
            <v>39990</v>
          </cell>
          <cell r="G507">
            <v>40001</v>
          </cell>
          <cell r="H507" t="str">
            <v>4348811</v>
          </cell>
          <cell r="I507">
            <v>0</v>
          </cell>
          <cell r="J507">
            <v>0</v>
          </cell>
          <cell r="K507" t="str">
            <v>Copy Desk (CD-4M)</v>
          </cell>
          <cell r="L507">
            <v>165</v>
          </cell>
          <cell r="M507">
            <v>153</v>
          </cell>
          <cell r="N507">
            <v>72</v>
          </cell>
          <cell r="O507">
            <v>0.19310344827586201</v>
          </cell>
          <cell r="P507">
            <v>197.2</v>
          </cell>
          <cell r="Q507">
            <v>162.18</v>
          </cell>
          <cell r="R507">
            <v>183.26</v>
          </cell>
          <cell r="S507">
            <v>246.5</v>
          </cell>
          <cell r="T507">
            <v>0.35448275862068962</v>
          </cell>
          <cell r="U507">
            <v>190.8896</v>
          </cell>
          <cell r="V507">
            <v>0.16642918210316326</v>
          </cell>
          <cell r="W507">
            <v>61.199999999999996</v>
          </cell>
          <cell r="X507">
            <v>0.79999999999999993</v>
          </cell>
          <cell r="Y507">
            <v>0</v>
          </cell>
          <cell r="Z507">
            <v>0</v>
          </cell>
          <cell r="AA507">
            <v>61.199999999999996</v>
          </cell>
          <cell r="AB507">
            <v>62</v>
          </cell>
          <cell r="AC507">
            <v>68</v>
          </cell>
          <cell r="AD507">
            <v>72</v>
          </cell>
          <cell r="AE507">
            <v>75.56</v>
          </cell>
          <cell r="AF507">
            <v>0.19004764425622031</v>
          </cell>
          <cell r="AG507">
            <v>4.7114875595553232E-2</v>
          </cell>
          <cell r="AH507">
            <v>78</v>
          </cell>
          <cell r="AI507">
            <v>79</v>
          </cell>
          <cell r="AJ507">
            <v>0.22531645569620259</v>
          </cell>
          <cell r="AK507">
            <v>80.5</v>
          </cell>
          <cell r="AL507">
            <v>82</v>
          </cell>
          <cell r="AM507">
            <v>0.25365853658536591</v>
          </cell>
          <cell r="AN507">
            <v>93.38</v>
          </cell>
          <cell r="AO507">
            <v>104.76</v>
          </cell>
          <cell r="AP507">
            <v>116.14</v>
          </cell>
          <cell r="AQ507">
            <v>0</v>
          </cell>
          <cell r="AR507">
            <v>0</v>
          </cell>
          <cell r="AS507">
            <v>165</v>
          </cell>
        </row>
        <row r="508">
          <cell r="B508" t="str">
            <v>AC</v>
          </cell>
          <cell r="C508" t="str">
            <v>IMP</v>
          </cell>
          <cell r="D508" t="str">
            <v>BT</v>
          </cell>
          <cell r="E508" t="str">
            <v>P3</v>
          </cell>
          <cell r="F508">
            <v>39990</v>
          </cell>
          <cell r="G508">
            <v>40001</v>
          </cell>
          <cell r="H508" t="str">
            <v>4349612</v>
          </cell>
          <cell r="I508">
            <v>0</v>
          </cell>
          <cell r="J508">
            <v>0</v>
          </cell>
          <cell r="K508" t="str">
            <v>Built in Finisher (FN-117)</v>
          </cell>
          <cell r="L508">
            <v>1500</v>
          </cell>
          <cell r="M508">
            <v>612</v>
          </cell>
          <cell r="N508">
            <v>607</v>
          </cell>
          <cell r="O508">
            <v>0.10213294210585709</v>
          </cell>
          <cell r="P508">
            <v>708.88</v>
          </cell>
          <cell r="Q508">
            <v>648.72</v>
          </cell>
          <cell r="R508">
            <v>733.05</v>
          </cell>
          <cell r="S508">
            <v>886.1</v>
          </cell>
          <cell r="T508">
            <v>0.28170635368468572</v>
          </cell>
          <cell r="U508">
            <v>686.19583999999998</v>
          </cell>
          <cell r="V508">
            <v>7.2451386472992846E-2</v>
          </cell>
          <cell r="W508">
            <v>515.94999999999993</v>
          </cell>
          <cell r="X508">
            <v>0.79999999999999993</v>
          </cell>
          <cell r="Y508">
            <v>0</v>
          </cell>
          <cell r="Z508">
            <v>0</v>
          </cell>
          <cell r="AA508">
            <v>515.94999999999993</v>
          </cell>
          <cell r="AB508">
            <v>516</v>
          </cell>
          <cell r="AC508">
            <v>574</v>
          </cell>
          <cell r="AD508">
            <v>606</v>
          </cell>
          <cell r="AE508">
            <v>636.98</v>
          </cell>
          <cell r="AF508">
            <v>0.19000596565041303</v>
          </cell>
          <cell r="AG508">
            <v>4.7065841941662245E-2</v>
          </cell>
          <cell r="AH508">
            <v>650</v>
          </cell>
          <cell r="AI508">
            <v>663</v>
          </cell>
          <cell r="AJ508">
            <v>0.2217948717948719</v>
          </cell>
          <cell r="AK508">
            <v>675.5</v>
          </cell>
          <cell r="AL508">
            <v>688</v>
          </cell>
          <cell r="AM508">
            <v>0.25007267441860476</v>
          </cell>
          <cell r="AN508">
            <v>784.72</v>
          </cell>
          <cell r="AO508">
            <v>881.44</v>
          </cell>
          <cell r="AP508">
            <v>978.16</v>
          </cell>
          <cell r="AQ508">
            <v>0</v>
          </cell>
          <cell r="AR508">
            <v>0</v>
          </cell>
          <cell r="AS508">
            <v>1500</v>
          </cell>
        </row>
        <row r="509">
          <cell r="B509" t="str">
            <v>AC</v>
          </cell>
          <cell r="C509" t="str">
            <v>IMP</v>
          </cell>
          <cell r="D509" t="str">
            <v>BT</v>
          </cell>
          <cell r="E509" t="str">
            <v>P3</v>
          </cell>
          <cell r="F509">
            <v>39924</v>
          </cell>
          <cell r="G509">
            <v>40001</v>
          </cell>
          <cell r="H509" t="str">
            <v>4349712</v>
          </cell>
          <cell r="I509" t="str">
            <v>6KMFS508BF_N</v>
          </cell>
          <cell r="J509">
            <v>0</v>
          </cell>
          <cell r="K509" t="str">
            <v>FS-508 Base Finisher</v>
          </cell>
          <cell r="L509">
            <v>1575</v>
          </cell>
          <cell r="M509">
            <v>541</v>
          </cell>
          <cell r="N509">
            <v>562.64</v>
          </cell>
          <cell r="O509">
            <v>-0.17647058823529416</v>
          </cell>
          <cell r="P509">
            <v>478.24399999999997</v>
          </cell>
          <cell r="Q509">
            <v>573.46</v>
          </cell>
          <cell r="R509">
            <v>619.34</v>
          </cell>
          <cell r="S509">
            <v>878.9</v>
          </cell>
          <cell r="T509">
            <v>0.35983615883490727</v>
          </cell>
          <cell r="U509">
            <v>680.62015999999994</v>
          </cell>
          <cell r="V509">
            <v>0.17334214725582028</v>
          </cell>
          <cell r="W509">
            <v>478.24399999999997</v>
          </cell>
          <cell r="X509">
            <v>0.54413926499032883</v>
          </cell>
          <cell r="Y509">
            <v>0</v>
          </cell>
          <cell r="Z509">
            <v>0</v>
          </cell>
          <cell r="AA509">
            <v>478.24399999999997</v>
          </cell>
          <cell r="AB509">
            <v>479</v>
          </cell>
          <cell r="AC509">
            <v>532</v>
          </cell>
          <cell r="AD509">
            <v>562</v>
          </cell>
          <cell r="AE509">
            <v>590.41999999999996</v>
          </cell>
          <cell r="AF509">
            <v>0.18999356390366179</v>
          </cell>
          <cell r="AG509">
            <v>4.7051251651366782E-2</v>
          </cell>
          <cell r="AH509">
            <v>603</v>
          </cell>
          <cell r="AI509">
            <v>615</v>
          </cell>
          <cell r="AJ509">
            <v>0.22236747967479678</v>
          </cell>
          <cell r="AK509">
            <v>626.5</v>
          </cell>
          <cell r="AL509">
            <v>638</v>
          </cell>
          <cell r="AM509">
            <v>0.25040125391849533</v>
          </cell>
          <cell r="AN509">
            <v>727.59</v>
          </cell>
          <cell r="AO509">
            <v>817.18</v>
          </cell>
          <cell r="AP509">
            <v>906.77</v>
          </cell>
          <cell r="AQ509">
            <v>0</v>
          </cell>
          <cell r="AR509">
            <v>0</v>
          </cell>
          <cell r="AS509">
            <v>1575</v>
          </cell>
        </row>
        <row r="510">
          <cell r="B510" t="str">
            <v>AC</v>
          </cell>
          <cell r="C510" t="str">
            <v>IMP</v>
          </cell>
          <cell r="D510" t="str">
            <v>BT</v>
          </cell>
          <cell r="E510" t="str">
            <v>P3</v>
          </cell>
          <cell r="F510">
            <v>39924</v>
          </cell>
          <cell r="G510">
            <v>40001</v>
          </cell>
          <cell r="H510" t="str">
            <v>4349812</v>
          </cell>
          <cell r="I510" t="str">
            <v>6KMFS510BF_N</v>
          </cell>
          <cell r="J510">
            <v>0</v>
          </cell>
          <cell r="K510" t="str">
            <v>FS-510 Embedded Finisher (50 sheets)</v>
          </cell>
          <cell r="L510">
            <v>1575</v>
          </cell>
          <cell r="M510">
            <v>541</v>
          </cell>
          <cell r="N510">
            <v>562.64</v>
          </cell>
          <cell r="O510">
            <v>-0.17647058823529416</v>
          </cell>
          <cell r="P510">
            <v>478.24399999999997</v>
          </cell>
          <cell r="Q510">
            <v>573.46</v>
          </cell>
          <cell r="R510">
            <v>619.34</v>
          </cell>
          <cell r="S510">
            <v>897.8</v>
          </cell>
          <cell r="T510">
            <v>0.3733125417687681</v>
          </cell>
          <cell r="U510">
            <v>695.25631999999996</v>
          </cell>
          <cell r="V510">
            <v>0.19074450125099185</v>
          </cell>
          <cell r="W510">
            <v>478.24399999999997</v>
          </cell>
          <cell r="X510">
            <v>0.53268433949654714</v>
          </cell>
          <cell r="Y510">
            <v>0</v>
          </cell>
          <cell r="Z510">
            <v>0</v>
          </cell>
          <cell r="AA510">
            <v>478.24399999999997</v>
          </cell>
          <cell r="AB510">
            <v>479</v>
          </cell>
          <cell r="AC510">
            <v>532</v>
          </cell>
          <cell r="AD510">
            <v>562</v>
          </cell>
          <cell r="AE510">
            <v>590.41999999999996</v>
          </cell>
          <cell r="AF510">
            <v>0.18999356390366179</v>
          </cell>
          <cell r="AG510">
            <v>4.7051251651366782E-2</v>
          </cell>
          <cell r="AH510">
            <v>603</v>
          </cell>
          <cell r="AI510">
            <v>615</v>
          </cell>
          <cell r="AJ510">
            <v>0.22236747967479678</v>
          </cell>
          <cell r="AK510">
            <v>626.5</v>
          </cell>
          <cell r="AL510">
            <v>638</v>
          </cell>
          <cell r="AM510">
            <v>0.25040125391849533</v>
          </cell>
          <cell r="AN510">
            <v>727.59</v>
          </cell>
          <cell r="AO510">
            <v>817.18</v>
          </cell>
          <cell r="AP510">
            <v>906.77</v>
          </cell>
          <cell r="AQ510">
            <v>0</v>
          </cell>
          <cell r="AR510">
            <v>0</v>
          </cell>
          <cell r="AS510">
            <v>1575</v>
          </cell>
        </row>
        <row r="511">
          <cell r="B511" t="str">
            <v>AC</v>
          </cell>
          <cell r="C511" t="str">
            <v>IMP</v>
          </cell>
          <cell r="D511" t="str">
            <v>BT</v>
          </cell>
          <cell r="E511" t="str">
            <v>P3</v>
          </cell>
          <cell r="F511">
            <v>39990</v>
          </cell>
          <cell r="G511">
            <v>40001</v>
          </cell>
          <cell r="H511" t="str">
            <v>4376622</v>
          </cell>
          <cell r="I511" t="str">
            <v>6KMFS510BF_N</v>
          </cell>
          <cell r="J511">
            <v>0</v>
          </cell>
          <cell r="K511" t="str">
            <v>Stapling Finisher (100 sheets) (FN-115)</v>
          </cell>
          <cell r="L511">
            <v>4420</v>
          </cell>
          <cell r="M511">
            <v>612</v>
          </cell>
          <cell r="N511">
            <v>1729</v>
          </cell>
          <cell r="O511">
            <v>0.18207052534183196</v>
          </cell>
          <cell r="P511">
            <v>778.16</v>
          </cell>
          <cell r="Q511">
            <v>648.72</v>
          </cell>
          <cell r="R511">
            <v>733.05</v>
          </cell>
          <cell r="S511">
            <v>972.7</v>
          </cell>
          <cell r="T511">
            <v>0.3456564202734656</v>
          </cell>
          <cell r="U511">
            <v>753.25887999999998</v>
          </cell>
          <cell r="V511">
            <v>0.15503153444404127</v>
          </cell>
          <cell r="W511">
            <v>1469.6499999999999</v>
          </cell>
          <cell r="X511">
            <v>0.79999999999999993</v>
          </cell>
          <cell r="Y511">
            <v>0</v>
          </cell>
          <cell r="Z511">
            <v>0</v>
          </cell>
          <cell r="AA511">
            <v>1469.6499999999999</v>
          </cell>
          <cell r="AB511">
            <v>1470</v>
          </cell>
          <cell r="AC511">
            <v>1633</v>
          </cell>
          <cell r="AD511">
            <v>1724</v>
          </cell>
          <cell r="AE511">
            <v>1814.38</v>
          </cell>
          <cell r="AF511">
            <v>0.18999878746458859</v>
          </cell>
          <cell r="AG511">
            <v>4.7057397017162945E-2</v>
          </cell>
          <cell r="AH511">
            <v>1852</v>
          </cell>
          <cell r="AI511">
            <v>1888</v>
          </cell>
          <cell r="AJ511">
            <v>0.22158368644067805</v>
          </cell>
          <cell r="AK511">
            <v>1924</v>
          </cell>
          <cell r="AL511">
            <v>1960</v>
          </cell>
          <cell r="AM511">
            <v>0.25017857142857147</v>
          </cell>
          <cell r="AN511">
            <v>2235.44</v>
          </cell>
          <cell r="AO511">
            <v>2510.88</v>
          </cell>
          <cell r="AP511">
            <v>2786.32</v>
          </cell>
          <cell r="AQ511">
            <v>0</v>
          </cell>
          <cell r="AR511">
            <v>0</v>
          </cell>
          <cell r="AS511">
            <v>4420</v>
          </cell>
        </row>
        <row r="512">
          <cell r="B512" t="str">
            <v>AC</v>
          </cell>
          <cell r="C512" t="str">
            <v>IMP</v>
          </cell>
          <cell r="D512" t="str">
            <v>BT</v>
          </cell>
          <cell r="E512" t="str">
            <v>P3</v>
          </cell>
          <cell r="F512">
            <v>39990</v>
          </cell>
          <cell r="G512">
            <v>40001</v>
          </cell>
          <cell r="H512" t="str">
            <v>4377612</v>
          </cell>
          <cell r="I512">
            <v>0</v>
          </cell>
          <cell r="J512">
            <v>0</v>
          </cell>
          <cell r="K512" t="str">
            <v>Booklet/Folding Finisher (FN-7)</v>
          </cell>
          <cell r="L512">
            <v>5880</v>
          </cell>
          <cell r="M512">
            <v>362</v>
          </cell>
          <cell r="N512">
            <v>2450</v>
          </cell>
          <cell r="O512">
            <v>0.17235314808301086</v>
          </cell>
          <cell r="P512">
            <v>454.88</v>
          </cell>
          <cell r="Q512">
            <v>383.72</v>
          </cell>
          <cell r="R512">
            <v>433.6</v>
          </cell>
          <cell r="S512">
            <v>568.6</v>
          </cell>
          <cell r="T512">
            <v>0.33788251846640871</v>
          </cell>
          <cell r="U512">
            <v>440.32384000000002</v>
          </cell>
          <cell r="V512">
            <v>0.14499292157335836</v>
          </cell>
          <cell r="W512">
            <v>2082.5</v>
          </cell>
          <cell r="X512">
            <v>0.79999999999999993</v>
          </cell>
          <cell r="Y512">
            <v>0</v>
          </cell>
          <cell r="Z512">
            <v>0</v>
          </cell>
          <cell r="AA512">
            <v>2082.5</v>
          </cell>
          <cell r="AB512">
            <v>2083</v>
          </cell>
          <cell r="AC512">
            <v>2314</v>
          </cell>
          <cell r="AD512">
            <v>2443</v>
          </cell>
          <cell r="AE512">
            <v>2570.9899999999998</v>
          </cell>
          <cell r="AF512">
            <v>0.19000073901493192</v>
          </cell>
          <cell r="AG512">
            <v>4.7059692958743439E-2</v>
          </cell>
          <cell r="AH512">
            <v>2623</v>
          </cell>
          <cell r="AI512">
            <v>2674</v>
          </cell>
          <cell r="AJ512">
            <v>0.22120418848167539</v>
          </cell>
          <cell r="AK512">
            <v>2725.5</v>
          </cell>
          <cell r="AL512">
            <v>2777</v>
          </cell>
          <cell r="AM512">
            <v>0.25009002520705798</v>
          </cell>
          <cell r="AN512">
            <v>3167.39</v>
          </cell>
          <cell r="AO512">
            <v>3557.78</v>
          </cell>
          <cell r="AP512">
            <v>3948.17</v>
          </cell>
          <cell r="AQ512">
            <v>0</v>
          </cell>
          <cell r="AR512">
            <v>0</v>
          </cell>
          <cell r="AS512">
            <v>5880</v>
          </cell>
        </row>
        <row r="513">
          <cell r="B513" t="str">
            <v>AC</v>
          </cell>
          <cell r="C513" t="str">
            <v>IMP</v>
          </cell>
          <cell r="D513" t="str">
            <v>BT</v>
          </cell>
          <cell r="E513" t="str">
            <v>P3</v>
          </cell>
          <cell r="F513">
            <v>39990</v>
          </cell>
          <cell r="G513">
            <v>40001</v>
          </cell>
          <cell r="H513" t="str">
            <v>4378612</v>
          </cell>
          <cell r="I513">
            <v>0</v>
          </cell>
          <cell r="J513">
            <v>0</v>
          </cell>
          <cell r="K513" t="str">
            <v>Post Engine Cover Inserter C (FN-115 &amp; FN-7)</v>
          </cell>
          <cell r="L513">
            <v>950</v>
          </cell>
          <cell r="M513">
            <v>2958</v>
          </cell>
          <cell r="N513">
            <v>409</v>
          </cell>
          <cell r="O513">
            <v>9.6411871137533134E-2</v>
          </cell>
          <cell r="P513">
            <v>3404.56</v>
          </cell>
          <cell r="Q513">
            <v>3135.48</v>
          </cell>
          <cell r="R513">
            <v>3543.09</v>
          </cell>
          <cell r="S513">
            <v>4255.7</v>
          </cell>
          <cell r="T513">
            <v>0.27712949691002647</v>
          </cell>
          <cell r="U513">
            <v>3295.6140799999998</v>
          </cell>
          <cell r="V513">
            <v>6.6541189191666419E-2</v>
          </cell>
          <cell r="W513">
            <v>347.65</v>
          </cell>
          <cell r="X513">
            <v>0.8</v>
          </cell>
          <cell r="Y513">
            <v>0</v>
          </cell>
          <cell r="Z513">
            <v>0</v>
          </cell>
          <cell r="AA513">
            <v>347.65</v>
          </cell>
          <cell r="AB513">
            <v>348</v>
          </cell>
          <cell r="AC513">
            <v>387</v>
          </cell>
          <cell r="AD513">
            <v>409</v>
          </cell>
          <cell r="AE513">
            <v>429.2</v>
          </cell>
          <cell r="AF513">
            <v>0.19000465983224607</v>
          </cell>
          <cell r="AG513">
            <v>4.7064305684995318E-2</v>
          </cell>
          <cell r="AH513">
            <v>439</v>
          </cell>
          <cell r="AI513">
            <v>447</v>
          </cell>
          <cell r="AJ513">
            <v>0.22225950782997769</v>
          </cell>
          <cell r="AK513">
            <v>455.5</v>
          </cell>
          <cell r="AL513">
            <v>464</v>
          </cell>
          <cell r="AM513">
            <v>0.25075431034482765</v>
          </cell>
          <cell r="AN513">
            <v>529.07000000000005</v>
          </cell>
          <cell r="AO513">
            <v>594.14</v>
          </cell>
          <cell r="AP513">
            <v>659.21</v>
          </cell>
          <cell r="AQ513">
            <v>0</v>
          </cell>
          <cell r="AR513">
            <v>0</v>
          </cell>
          <cell r="AS513">
            <v>950</v>
          </cell>
        </row>
        <row r="514">
          <cell r="B514" t="str">
            <v>AC</v>
          </cell>
          <cell r="C514" t="str">
            <v>IMP</v>
          </cell>
          <cell r="D514" t="str">
            <v>BT</v>
          </cell>
          <cell r="E514" t="str">
            <v>P3</v>
          </cell>
          <cell r="F514">
            <v>39990</v>
          </cell>
          <cell r="G514">
            <v>40001</v>
          </cell>
          <cell r="H514" t="str">
            <v>4380612</v>
          </cell>
          <cell r="I514">
            <v>0</v>
          </cell>
          <cell r="J514">
            <v>0</v>
          </cell>
          <cell r="K514" t="str">
            <v>DISCONTINUED - Z-Folding Unit for FN-6, FN-7, FN-112, FN-115 (ZK-2)</v>
          </cell>
          <cell r="L514">
            <v>5050</v>
          </cell>
          <cell r="M514">
            <v>1989</v>
          </cell>
          <cell r="N514">
            <v>2663</v>
          </cell>
          <cell r="O514">
            <v>0.18994360902255639</v>
          </cell>
          <cell r="P514">
            <v>2553.6</v>
          </cell>
          <cell r="Q514">
            <v>2108.34</v>
          </cell>
          <cell r="R514">
            <v>2382.42</v>
          </cell>
          <cell r="S514">
            <v>3192</v>
          </cell>
          <cell r="T514">
            <v>0.35195488721804513</v>
          </cell>
          <cell r="U514">
            <v>2471.8847999999998</v>
          </cell>
          <cell r="V514">
            <v>0.16316488535388052</v>
          </cell>
          <cell r="W514">
            <v>2263.5499999999997</v>
          </cell>
          <cell r="X514">
            <v>0.79999999999999993</v>
          </cell>
          <cell r="Y514">
            <v>0</v>
          </cell>
          <cell r="Z514">
            <v>0</v>
          </cell>
          <cell r="AA514">
            <v>2263.5499999999997</v>
          </cell>
          <cell r="AB514">
            <v>2264</v>
          </cell>
          <cell r="AC514">
            <v>2516</v>
          </cell>
          <cell r="AD514">
            <v>2656</v>
          </cell>
          <cell r="AE514">
            <v>2794.51</v>
          </cell>
          <cell r="AF514">
            <v>0.19000110931791278</v>
          </cell>
          <cell r="AG514">
            <v>4.706012860930904E-2</v>
          </cell>
          <cell r="AH514">
            <v>2851</v>
          </cell>
          <cell r="AI514">
            <v>2907</v>
          </cell>
          <cell r="AJ514">
            <v>0.22134502923976618</v>
          </cell>
          <cell r="AK514">
            <v>2963</v>
          </cell>
          <cell r="AL514">
            <v>3019</v>
          </cell>
          <cell r="AM514">
            <v>0.25023186485591264</v>
          </cell>
          <cell r="AN514">
            <v>3443.18</v>
          </cell>
          <cell r="AO514">
            <v>3867.36</v>
          </cell>
          <cell r="AP514">
            <v>4291.54</v>
          </cell>
          <cell r="AQ514">
            <v>0</v>
          </cell>
          <cell r="AR514">
            <v>0</v>
          </cell>
          <cell r="AS514">
            <v>5050</v>
          </cell>
        </row>
        <row r="515">
          <cell r="B515" t="str">
            <v>AC</v>
          </cell>
          <cell r="C515" t="str">
            <v>IMP</v>
          </cell>
          <cell r="D515" t="str">
            <v>BT</v>
          </cell>
          <cell r="E515" t="str">
            <v>P3</v>
          </cell>
          <cell r="F515">
            <v>39990</v>
          </cell>
          <cell r="G515">
            <v>40001</v>
          </cell>
          <cell r="H515" t="str">
            <v>4381612</v>
          </cell>
          <cell r="I515">
            <v>0</v>
          </cell>
          <cell r="J515">
            <v>0</v>
          </cell>
          <cell r="K515" t="str">
            <v>Trimmer Unit for FN-7 (TMG-2)</v>
          </cell>
          <cell r="L515">
            <v>6850</v>
          </cell>
          <cell r="M515">
            <v>1153</v>
          </cell>
          <cell r="N515">
            <v>3556</v>
          </cell>
          <cell r="O515">
            <v>4.8317460317460224E-2</v>
          </cell>
          <cell r="P515">
            <v>1260</v>
          </cell>
          <cell r="Q515">
            <v>1222.18</v>
          </cell>
          <cell r="R515">
            <v>1381.06</v>
          </cell>
          <cell r="S515">
            <v>1575</v>
          </cell>
          <cell r="T515">
            <v>0.23865396825396817</v>
          </cell>
          <cell r="U515">
            <v>1354.5</v>
          </cell>
          <cell r="V515">
            <v>0.1147139165743816</v>
          </cell>
          <cell r="W515">
            <v>3022.6</v>
          </cell>
          <cell r="X515">
            <v>0.8</v>
          </cell>
          <cell r="Y515">
            <v>0</v>
          </cell>
          <cell r="Z515">
            <v>0</v>
          </cell>
          <cell r="AA515">
            <v>3022.6</v>
          </cell>
          <cell r="AB515">
            <v>3023</v>
          </cell>
          <cell r="AC515">
            <v>3359</v>
          </cell>
          <cell r="AD515">
            <v>3546</v>
          </cell>
          <cell r="AE515">
            <v>3731.6</v>
          </cell>
          <cell r="AF515">
            <v>0.18999892807374852</v>
          </cell>
          <cell r="AG515">
            <v>4.7057562439704125E-2</v>
          </cell>
          <cell r="AH515">
            <v>3807</v>
          </cell>
          <cell r="AI515">
            <v>3882</v>
          </cell>
          <cell r="AJ515">
            <v>0.22138073158165897</v>
          </cell>
          <cell r="AK515">
            <v>3956.5</v>
          </cell>
          <cell r="AL515">
            <v>4031</v>
          </cell>
          <cell r="AM515">
            <v>0.25016125031009678</v>
          </cell>
          <cell r="AN515">
            <v>4597.5200000000004</v>
          </cell>
          <cell r="AO515">
            <v>5164.04</v>
          </cell>
          <cell r="AP515">
            <v>5730.56</v>
          </cell>
          <cell r="AQ515">
            <v>0</v>
          </cell>
          <cell r="AR515">
            <v>0</v>
          </cell>
          <cell r="AS515">
            <v>6850</v>
          </cell>
        </row>
        <row r="516">
          <cell r="B516" t="str">
            <v>AC</v>
          </cell>
          <cell r="C516" t="str">
            <v>IMP</v>
          </cell>
          <cell r="D516" t="str">
            <v>BT</v>
          </cell>
          <cell r="E516" t="str">
            <v>P3</v>
          </cell>
          <cell r="F516">
            <v>39990</v>
          </cell>
          <cell r="G516">
            <v>40001</v>
          </cell>
          <cell r="H516" t="str">
            <v>4382612</v>
          </cell>
          <cell r="I516">
            <v>0</v>
          </cell>
          <cell r="J516">
            <v>0</v>
          </cell>
          <cell r="K516" t="str">
            <v>3-hole Punch Kit for FN-6/10/121 (PK-5)</v>
          </cell>
          <cell r="L516">
            <v>775</v>
          </cell>
          <cell r="M516">
            <v>668</v>
          </cell>
          <cell r="N516">
            <v>250</v>
          </cell>
          <cell r="O516">
            <v>2.7002801120448141E-2</v>
          </cell>
          <cell r="P516">
            <v>714</v>
          </cell>
          <cell r="Q516">
            <v>708.08</v>
          </cell>
          <cell r="R516">
            <v>800.13</v>
          </cell>
          <cell r="S516">
            <v>892.5</v>
          </cell>
          <cell r="T516">
            <v>0.22160224089635852</v>
          </cell>
          <cell r="U516">
            <v>767.55</v>
          </cell>
          <cell r="V516">
            <v>9.4886326623672634E-2</v>
          </cell>
          <cell r="W516">
            <v>212.5</v>
          </cell>
          <cell r="X516">
            <v>0.8</v>
          </cell>
          <cell r="Y516">
            <v>0</v>
          </cell>
          <cell r="Z516">
            <v>0</v>
          </cell>
          <cell r="AA516">
            <v>212.5</v>
          </cell>
          <cell r="AB516">
            <v>213</v>
          </cell>
          <cell r="AC516">
            <v>237</v>
          </cell>
          <cell r="AD516">
            <v>250</v>
          </cell>
          <cell r="AE516">
            <v>262.35000000000002</v>
          </cell>
          <cell r="AF516">
            <v>0.19001334095673725</v>
          </cell>
          <cell r="AG516">
            <v>4.7074518772632065E-2</v>
          </cell>
          <cell r="AH516">
            <v>269</v>
          </cell>
          <cell r="AI516">
            <v>274</v>
          </cell>
          <cell r="AJ516">
            <v>0.22445255474452555</v>
          </cell>
          <cell r="AK516">
            <v>279</v>
          </cell>
          <cell r="AL516">
            <v>284</v>
          </cell>
          <cell r="AM516">
            <v>0.25176056338028169</v>
          </cell>
          <cell r="AN516">
            <v>323.68</v>
          </cell>
          <cell r="AO516">
            <v>363.36</v>
          </cell>
          <cell r="AP516">
            <v>403.04</v>
          </cell>
          <cell r="AQ516">
            <v>0</v>
          </cell>
          <cell r="AR516">
            <v>0</v>
          </cell>
          <cell r="AS516">
            <v>775</v>
          </cell>
        </row>
        <row r="517">
          <cell r="B517" t="str">
            <v>AC</v>
          </cell>
          <cell r="C517" t="str">
            <v>IMP</v>
          </cell>
          <cell r="D517" t="str">
            <v>BT</v>
          </cell>
          <cell r="E517" t="str">
            <v>P3</v>
          </cell>
          <cell r="F517">
            <v>39990</v>
          </cell>
          <cell r="G517">
            <v>40001</v>
          </cell>
          <cell r="H517" t="str">
            <v>4382613</v>
          </cell>
          <cell r="I517">
            <v>0</v>
          </cell>
          <cell r="J517">
            <v>0</v>
          </cell>
          <cell r="K517" t="str">
            <v>2-hole Punch Kit for FN-10 and FN-121 (PK-5)</v>
          </cell>
          <cell r="L517">
            <v>850</v>
          </cell>
          <cell r="M517">
            <v>286</v>
          </cell>
          <cell r="N517">
            <v>294</v>
          </cell>
          <cell r="O517">
            <v>0.12517647058823531</v>
          </cell>
          <cell r="P517">
            <v>340</v>
          </cell>
          <cell r="Q517">
            <v>303.16000000000003</v>
          </cell>
          <cell r="R517">
            <v>342.57</v>
          </cell>
          <cell r="S517">
            <v>425</v>
          </cell>
          <cell r="T517">
            <v>0.30014117647058824</v>
          </cell>
          <cell r="U517">
            <v>329.12</v>
          </cell>
          <cell r="V517">
            <v>9.6256684491978634E-2</v>
          </cell>
          <cell r="W517">
            <v>249.9</v>
          </cell>
          <cell r="X517">
            <v>0.8</v>
          </cell>
          <cell r="Y517">
            <v>0</v>
          </cell>
          <cell r="Z517">
            <v>0</v>
          </cell>
          <cell r="AA517">
            <v>249.9</v>
          </cell>
          <cell r="AB517">
            <v>250</v>
          </cell>
          <cell r="AC517">
            <v>278</v>
          </cell>
          <cell r="AD517">
            <v>294</v>
          </cell>
          <cell r="AE517">
            <v>308.52</v>
          </cell>
          <cell r="AF517">
            <v>0.190003889537145</v>
          </cell>
          <cell r="AG517">
            <v>4.7063399455464741E-2</v>
          </cell>
          <cell r="AH517">
            <v>316</v>
          </cell>
          <cell r="AI517">
            <v>322</v>
          </cell>
          <cell r="AJ517">
            <v>0.22391304347826085</v>
          </cell>
          <cell r="AK517">
            <v>328</v>
          </cell>
          <cell r="AL517">
            <v>334</v>
          </cell>
          <cell r="AM517">
            <v>0.25179640718562873</v>
          </cell>
          <cell r="AN517">
            <v>380.66</v>
          </cell>
          <cell r="AO517">
            <v>427.32</v>
          </cell>
          <cell r="AP517">
            <v>473.98</v>
          </cell>
          <cell r="AQ517">
            <v>0</v>
          </cell>
          <cell r="AR517">
            <v>0</v>
          </cell>
          <cell r="AS517">
            <v>850</v>
          </cell>
        </row>
        <row r="518">
          <cell r="B518" t="str">
            <v>AC</v>
          </cell>
          <cell r="C518" t="str">
            <v>IMP</v>
          </cell>
          <cell r="D518" t="str">
            <v>BT</v>
          </cell>
          <cell r="E518" t="str">
            <v>P3</v>
          </cell>
          <cell r="F518">
            <v>39990</v>
          </cell>
          <cell r="G518">
            <v>40001</v>
          </cell>
          <cell r="H518" t="str">
            <v>4382623</v>
          </cell>
          <cell r="I518">
            <v>0</v>
          </cell>
          <cell r="J518">
            <v>0</v>
          </cell>
          <cell r="K518" t="str">
            <v>2-Hole Punch Kit PK-5 (2 holes)</v>
          </cell>
          <cell r="L518">
            <v>850</v>
          </cell>
          <cell r="M518">
            <v>50</v>
          </cell>
          <cell r="N518">
            <v>250</v>
          </cell>
          <cell r="O518">
            <v>0.58730158730158732</v>
          </cell>
          <cell r="P518">
            <v>126</v>
          </cell>
          <cell r="Q518">
            <v>53</v>
          </cell>
          <cell r="R518">
            <v>59.89</v>
          </cell>
          <cell r="S518">
            <v>157.5</v>
          </cell>
          <cell r="T518">
            <v>0.66984126984126979</v>
          </cell>
          <cell r="U518">
            <v>121.96799999999999</v>
          </cell>
          <cell r="V518">
            <v>0.57365866456775549</v>
          </cell>
          <cell r="W518">
            <v>212.5</v>
          </cell>
          <cell r="X518">
            <v>0.8</v>
          </cell>
          <cell r="Y518">
            <v>0</v>
          </cell>
          <cell r="Z518">
            <v>0</v>
          </cell>
          <cell r="AA518">
            <v>212.5</v>
          </cell>
          <cell r="AB518">
            <v>213</v>
          </cell>
          <cell r="AC518">
            <v>237</v>
          </cell>
          <cell r="AD518">
            <v>250</v>
          </cell>
          <cell r="AE518">
            <v>262.35000000000002</v>
          </cell>
          <cell r="AF518">
            <v>0.19001334095673725</v>
          </cell>
          <cell r="AG518">
            <v>4.7074518772632065E-2</v>
          </cell>
          <cell r="AH518">
            <v>269</v>
          </cell>
          <cell r="AI518">
            <v>274</v>
          </cell>
          <cell r="AJ518">
            <v>0.22445255474452555</v>
          </cell>
          <cell r="AK518">
            <v>279</v>
          </cell>
          <cell r="AL518">
            <v>284</v>
          </cell>
          <cell r="AM518">
            <v>0.25176056338028169</v>
          </cell>
          <cell r="AN518">
            <v>323.68</v>
          </cell>
          <cell r="AO518">
            <v>363.36</v>
          </cell>
          <cell r="AP518">
            <v>403.04</v>
          </cell>
          <cell r="AQ518">
            <v>0</v>
          </cell>
          <cell r="AR518">
            <v>0</v>
          </cell>
          <cell r="AS518">
            <v>850</v>
          </cell>
        </row>
        <row r="519">
          <cell r="B519" t="str">
            <v>AC</v>
          </cell>
          <cell r="C519" t="str">
            <v>IMP</v>
          </cell>
          <cell r="D519" t="str">
            <v>BT</v>
          </cell>
          <cell r="E519" t="str">
            <v>P3</v>
          </cell>
          <cell r="F519">
            <v>39990</v>
          </cell>
          <cell r="G519">
            <v>40001</v>
          </cell>
          <cell r="H519" t="str">
            <v>4383611</v>
          </cell>
          <cell r="I519">
            <v>0</v>
          </cell>
          <cell r="J519">
            <v>0</v>
          </cell>
          <cell r="K519" t="str">
            <v>Mount Kit for ZK-3 (required w/ FN-6/112/10/121/PZ-108/9)</v>
          </cell>
          <cell r="L519">
            <v>100</v>
          </cell>
          <cell r="M519">
            <v>469</v>
          </cell>
          <cell r="N519">
            <v>44</v>
          </cell>
          <cell r="O519">
            <v>0.18391112300896795</v>
          </cell>
          <cell r="P519">
            <v>597.67999999999995</v>
          </cell>
          <cell r="Q519">
            <v>497.14</v>
          </cell>
          <cell r="R519">
            <v>561.77</v>
          </cell>
          <cell r="S519">
            <v>747.1</v>
          </cell>
          <cell r="T519">
            <v>0.34712889840717442</v>
          </cell>
          <cell r="U519">
            <v>578.55424000000005</v>
          </cell>
          <cell r="V519">
            <v>0.15693297831504968</v>
          </cell>
          <cell r="W519">
            <v>37.4</v>
          </cell>
          <cell r="X519">
            <v>0.79999999999999993</v>
          </cell>
          <cell r="Y519">
            <v>0</v>
          </cell>
          <cell r="Z519">
            <v>0</v>
          </cell>
          <cell r="AA519">
            <v>37.4</v>
          </cell>
          <cell r="AB519">
            <v>38</v>
          </cell>
          <cell r="AC519">
            <v>42</v>
          </cell>
          <cell r="AD519">
            <v>45</v>
          </cell>
          <cell r="AE519">
            <v>46.17</v>
          </cell>
          <cell r="AF519">
            <v>0.18995018410223094</v>
          </cell>
          <cell r="AG519">
            <v>4.70002165908599E-2</v>
          </cell>
          <cell r="AH519">
            <v>48</v>
          </cell>
          <cell r="AI519">
            <v>49</v>
          </cell>
          <cell r="AJ519">
            <v>0.23673469387755106</v>
          </cell>
          <cell r="AK519">
            <v>49.5</v>
          </cell>
          <cell r="AL519">
            <v>50</v>
          </cell>
          <cell r="AM519">
            <v>0.252</v>
          </cell>
          <cell r="AN519">
            <v>56.98</v>
          </cell>
          <cell r="AO519">
            <v>63.96</v>
          </cell>
          <cell r="AP519">
            <v>70.94</v>
          </cell>
          <cell r="AQ519">
            <v>0</v>
          </cell>
          <cell r="AR519">
            <v>0</v>
          </cell>
          <cell r="AS519">
            <v>100</v>
          </cell>
        </row>
        <row r="520">
          <cell r="B520" t="str">
            <v>MB</v>
          </cell>
          <cell r="C520" t="str">
            <v>IMP</v>
          </cell>
          <cell r="D520" t="str">
            <v>BT</v>
          </cell>
          <cell r="E520" t="str">
            <v>P3</v>
          </cell>
          <cell r="F520">
            <v>39990</v>
          </cell>
          <cell r="G520">
            <v>40001</v>
          </cell>
          <cell r="H520" t="str">
            <v>4384311</v>
          </cell>
          <cell r="I520">
            <v>0</v>
          </cell>
          <cell r="J520">
            <v>0</v>
          </cell>
          <cell r="K520" t="str">
            <v>DISCONTINUED - Di3510f w/Dup, PC Drum</v>
          </cell>
          <cell r="L520">
            <v>8500</v>
          </cell>
          <cell r="M520">
            <v>44</v>
          </cell>
          <cell r="N520">
            <v>2804</v>
          </cell>
          <cell r="O520">
            <v>0.16251830161054165</v>
          </cell>
          <cell r="P520">
            <v>54.64</v>
          </cell>
          <cell r="Q520">
            <v>46.64</v>
          </cell>
          <cell r="R520">
            <v>52.7</v>
          </cell>
          <cell r="S520">
            <v>68.3</v>
          </cell>
          <cell r="T520">
            <v>0.33001464128843327</v>
          </cell>
          <cell r="U520">
            <v>52.891519999999993</v>
          </cell>
          <cell r="V520">
            <v>0.1348329562092371</v>
          </cell>
          <cell r="W520">
            <v>2383.4</v>
          </cell>
          <cell r="X520">
            <v>0.8</v>
          </cell>
          <cell r="Y520">
            <v>0</v>
          </cell>
          <cell r="Z520">
            <v>0</v>
          </cell>
          <cell r="AA520">
            <v>2383.4</v>
          </cell>
          <cell r="AB520">
            <v>2384</v>
          </cell>
          <cell r="AC520">
            <v>2649</v>
          </cell>
          <cell r="AD520">
            <v>2796</v>
          </cell>
          <cell r="AE520">
            <v>2942.47</v>
          </cell>
          <cell r="AF520">
            <v>0.19000023789537354</v>
          </cell>
          <cell r="AG520">
            <v>4.7059103406321835E-2</v>
          </cell>
          <cell r="AH520">
            <v>3002</v>
          </cell>
          <cell r="AI520">
            <v>3061</v>
          </cell>
          <cell r="AJ520">
            <v>0.22136556680823258</v>
          </cell>
          <cell r="AK520">
            <v>3119.5</v>
          </cell>
          <cell r="AL520">
            <v>3178</v>
          </cell>
          <cell r="AM520">
            <v>0.2500314663310258</v>
          </cell>
          <cell r="AN520">
            <v>3624.85</v>
          </cell>
          <cell r="AO520">
            <v>4071.7</v>
          </cell>
          <cell r="AP520">
            <v>4518.55</v>
          </cell>
          <cell r="AQ520">
            <v>0</v>
          </cell>
          <cell r="AR520">
            <v>0</v>
          </cell>
          <cell r="AS520">
            <v>8500</v>
          </cell>
        </row>
        <row r="521">
          <cell r="B521" t="str">
            <v>MB</v>
          </cell>
          <cell r="C521" t="str">
            <v>IMP</v>
          </cell>
          <cell r="D521" t="str">
            <v>BT</v>
          </cell>
          <cell r="E521" t="str">
            <v>P3</v>
          </cell>
          <cell r="F521">
            <v>39990</v>
          </cell>
          <cell r="G521">
            <v>40001</v>
          </cell>
          <cell r="H521" t="str">
            <v>4384317</v>
          </cell>
          <cell r="I521">
            <v>0</v>
          </cell>
          <cell r="J521">
            <v>0</v>
          </cell>
          <cell r="K521" t="str">
            <v>Di3510f GSA</v>
          </cell>
          <cell r="L521">
            <v>8500</v>
          </cell>
          <cell r="M521">
            <v>408</v>
          </cell>
          <cell r="N521">
            <v>2804</v>
          </cell>
          <cell r="O521">
            <v>-0.17647058823529421</v>
          </cell>
          <cell r="P521">
            <v>360.67199999999997</v>
          </cell>
          <cell r="Q521">
            <v>432.48</v>
          </cell>
          <cell r="R521">
            <v>488.7</v>
          </cell>
          <cell r="S521">
            <v>737.4</v>
          </cell>
          <cell r="T521">
            <v>0.42457282343368591</v>
          </cell>
          <cell r="U521">
            <v>571.04255999999998</v>
          </cell>
          <cell r="V521">
            <v>0.25693804678936716</v>
          </cell>
          <cell r="W521">
            <v>2383.4</v>
          </cell>
          <cell r="X521">
            <v>0.48911310008136694</v>
          </cell>
          <cell r="Y521">
            <v>0</v>
          </cell>
          <cell r="Z521">
            <v>0</v>
          </cell>
          <cell r="AA521">
            <v>2383.4</v>
          </cell>
          <cell r="AB521">
            <v>2384</v>
          </cell>
          <cell r="AC521">
            <v>2649</v>
          </cell>
          <cell r="AD521">
            <v>2796</v>
          </cell>
          <cell r="AE521">
            <v>2942.47</v>
          </cell>
          <cell r="AF521">
            <v>0.19000023789537354</v>
          </cell>
          <cell r="AG521">
            <v>4.7059103406321835E-2</v>
          </cell>
          <cell r="AH521">
            <v>3002</v>
          </cell>
          <cell r="AI521">
            <v>3061</v>
          </cell>
          <cell r="AJ521">
            <v>0.22136556680823258</v>
          </cell>
          <cell r="AK521">
            <v>3119.5</v>
          </cell>
          <cell r="AL521">
            <v>3178</v>
          </cell>
          <cell r="AM521">
            <v>0.2500314663310258</v>
          </cell>
          <cell r="AN521">
            <v>3624.85</v>
          </cell>
          <cell r="AO521">
            <v>4071.7</v>
          </cell>
          <cell r="AP521">
            <v>4518.55</v>
          </cell>
          <cell r="AQ521">
            <v>0</v>
          </cell>
          <cell r="AR521">
            <v>0</v>
          </cell>
          <cell r="AS521">
            <v>8500</v>
          </cell>
        </row>
        <row r="522">
          <cell r="B522" t="str">
            <v>MB</v>
          </cell>
          <cell r="C522" t="str">
            <v>IMP</v>
          </cell>
          <cell r="D522" t="str">
            <v>BT</v>
          </cell>
          <cell r="E522" t="str">
            <v>P3</v>
          </cell>
          <cell r="F522">
            <v>39990</v>
          </cell>
          <cell r="G522">
            <v>40001</v>
          </cell>
          <cell r="H522" t="str">
            <v>4385311</v>
          </cell>
          <cell r="I522">
            <v>0</v>
          </cell>
          <cell r="J522">
            <v>0</v>
          </cell>
          <cell r="K522" t="str">
            <v>Di3010f w/Dup, PC Drum</v>
          </cell>
          <cell r="L522">
            <v>7550</v>
          </cell>
          <cell r="M522">
            <v>210</v>
          </cell>
          <cell r="N522">
            <v>2346</v>
          </cell>
          <cell r="O522">
            <v>-0.17647058823529424</v>
          </cell>
          <cell r="P522">
            <v>185.64</v>
          </cell>
          <cell r="Q522">
            <v>222.6</v>
          </cell>
          <cell r="R522">
            <v>251.54</v>
          </cell>
          <cell r="S522">
            <v>320</v>
          </cell>
          <cell r="T522">
            <v>0.3175</v>
          </cell>
          <cell r="U522">
            <v>247.80799999999999</v>
          </cell>
          <cell r="V522">
            <v>0.11867252066115698</v>
          </cell>
          <cell r="W522">
            <v>1994.1</v>
          </cell>
          <cell r="X522">
            <v>0.580125</v>
          </cell>
          <cell r="Y522">
            <v>0</v>
          </cell>
          <cell r="Z522">
            <v>0</v>
          </cell>
          <cell r="AA522">
            <v>1994.1</v>
          </cell>
          <cell r="AB522">
            <v>1995</v>
          </cell>
          <cell r="AC522">
            <v>2216</v>
          </cell>
          <cell r="AD522">
            <v>2339</v>
          </cell>
          <cell r="AE522">
            <v>2461.85</v>
          </cell>
          <cell r="AF522">
            <v>0.18999939070211427</v>
          </cell>
          <cell r="AG522">
            <v>4.7058106708369685E-2</v>
          </cell>
          <cell r="AH522">
            <v>2512</v>
          </cell>
          <cell r="AI522">
            <v>2561</v>
          </cell>
          <cell r="AJ522">
            <v>0.22135884420148383</v>
          </cell>
          <cell r="AK522">
            <v>2610</v>
          </cell>
          <cell r="AL522">
            <v>2659</v>
          </cell>
          <cell r="AM522">
            <v>0.250056412185032</v>
          </cell>
          <cell r="AN522">
            <v>3032.84</v>
          </cell>
          <cell r="AO522">
            <v>3406.68</v>
          </cell>
          <cell r="AP522">
            <v>3780.52</v>
          </cell>
          <cell r="AQ522">
            <v>0</v>
          </cell>
          <cell r="AR522">
            <v>0</v>
          </cell>
          <cell r="AS522">
            <v>7550</v>
          </cell>
        </row>
        <row r="523">
          <cell r="B523" t="str">
            <v>MB</v>
          </cell>
          <cell r="C523" t="str">
            <v>IMP</v>
          </cell>
          <cell r="D523" t="str">
            <v>BT</v>
          </cell>
          <cell r="E523" t="str">
            <v>P3</v>
          </cell>
          <cell r="F523">
            <v>39990</v>
          </cell>
          <cell r="G523">
            <v>40001</v>
          </cell>
          <cell r="H523" t="str">
            <v>4385317</v>
          </cell>
          <cell r="I523">
            <v>0</v>
          </cell>
          <cell r="J523">
            <v>0</v>
          </cell>
          <cell r="K523" t="str">
            <v>Di3010f GSA</v>
          </cell>
          <cell r="L523">
            <v>7550</v>
          </cell>
          <cell r="M523">
            <v>150</v>
          </cell>
          <cell r="N523">
            <v>2346</v>
          </cell>
          <cell r="O523">
            <v>-0.17647058823529416</v>
          </cell>
          <cell r="P523">
            <v>132.6</v>
          </cell>
          <cell r="Q523">
            <v>159</v>
          </cell>
          <cell r="R523">
            <v>179.67</v>
          </cell>
          <cell r="S523">
            <v>230</v>
          </cell>
          <cell r="T523">
            <v>0.32173913043478258</v>
          </cell>
          <cell r="U523">
            <v>178.11199999999999</v>
          </cell>
          <cell r="V523">
            <v>0.1241466043837585</v>
          </cell>
          <cell r="W523">
            <v>1994.1</v>
          </cell>
          <cell r="X523">
            <v>0.57652173913043481</v>
          </cell>
          <cell r="Y523">
            <v>0</v>
          </cell>
          <cell r="Z523">
            <v>0</v>
          </cell>
          <cell r="AA523">
            <v>1994.1</v>
          </cell>
          <cell r="AB523">
            <v>1995</v>
          </cell>
          <cell r="AC523">
            <v>2216</v>
          </cell>
          <cell r="AD523">
            <v>2339</v>
          </cell>
          <cell r="AE523">
            <v>2461.85</v>
          </cell>
          <cell r="AF523">
            <v>0.18999939070211427</v>
          </cell>
          <cell r="AG523">
            <v>4.7058106708369685E-2</v>
          </cell>
          <cell r="AH523">
            <v>2512</v>
          </cell>
          <cell r="AI523">
            <v>2561</v>
          </cell>
          <cell r="AJ523">
            <v>0.22135884420148383</v>
          </cell>
          <cell r="AK523">
            <v>2610</v>
          </cell>
          <cell r="AL523">
            <v>2659</v>
          </cell>
          <cell r="AM523">
            <v>0.250056412185032</v>
          </cell>
          <cell r="AN523">
            <v>3032.84</v>
          </cell>
          <cell r="AO523">
            <v>3406.68</v>
          </cell>
          <cell r="AP523">
            <v>3780.52</v>
          </cell>
          <cell r="AQ523">
            <v>0</v>
          </cell>
          <cell r="AR523">
            <v>0</v>
          </cell>
          <cell r="AS523">
            <v>7550</v>
          </cell>
        </row>
        <row r="524">
          <cell r="B524" t="str">
            <v>MB</v>
          </cell>
          <cell r="C524" t="str">
            <v>IMP</v>
          </cell>
          <cell r="D524" t="str">
            <v>BT</v>
          </cell>
          <cell r="E524" t="str">
            <v>P3</v>
          </cell>
          <cell r="F524">
            <v>39990</v>
          </cell>
          <cell r="G524">
            <v>40001</v>
          </cell>
          <cell r="H524" t="str">
            <v>4386311</v>
          </cell>
          <cell r="I524">
            <v>0</v>
          </cell>
          <cell r="J524">
            <v>0</v>
          </cell>
          <cell r="K524" t="str">
            <v>Di2510f w/Dup, PC Drum</v>
          </cell>
          <cell r="L524">
            <v>6490</v>
          </cell>
          <cell r="M524">
            <v>340</v>
          </cell>
          <cell r="N524">
            <v>2152</v>
          </cell>
          <cell r="O524">
            <v>-0.17647058823529418</v>
          </cell>
          <cell r="P524">
            <v>300.56</v>
          </cell>
          <cell r="Q524">
            <v>360.4</v>
          </cell>
          <cell r="R524">
            <v>407.25</v>
          </cell>
          <cell r="S524">
            <v>510</v>
          </cell>
          <cell r="T524">
            <v>0.30666666666666664</v>
          </cell>
          <cell r="U524">
            <v>394.94399999999996</v>
          </cell>
          <cell r="V524">
            <v>0.10468319559228635</v>
          </cell>
          <cell r="W524">
            <v>1829.2</v>
          </cell>
          <cell r="X524">
            <v>0.58933333333333338</v>
          </cell>
          <cell r="Y524">
            <v>0</v>
          </cell>
          <cell r="Z524">
            <v>0</v>
          </cell>
          <cell r="AA524">
            <v>1829.2</v>
          </cell>
          <cell r="AB524">
            <v>1830</v>
          </cell>
          <cell r="AC524">
            <v>2033</v>
          </cell>
          <cell r="AD524">
            <v>2146</v>
          </cell>
          <cell r="AE524">
            <v>2258.27</v>
          </cell>
          <cell r="AF524">
            <v>0.18999942433809949</v>
          </cell>
          <cell r="AG524">
            <v>4.7058146280117071E-2</v>
          </cell>
          <cell r="AH524">
            <v>2304</v>
          </cell>
          <cell r="AI524">
            <v>2349</v>
          </cell>
          <cell r="AJ524">
            <v>0.2212856534695615</v>
          </cell>
          <cell r="AK524">
            <v>2394</v>
          </cell>
          <cell r="AL524">
            <v>2439</v>
          </cell>
          <cell r="AM524">
            <v>0.25002050020500205</v>
          </cell>
          <cell r="AN524">
            <v>2781.96</v>
          </cell>
          <cell r="AO524">
            <v>3124.92</v>
          </cell>
          <cell r="AP524">
            <v>3467.88</v>
          </cell>
          <cell r="AQ524">
            <v>0</v>
          </cell>
          <cell r="AR524">
            <v>0</v>
          </cell>
          <cell r="AS524">
            <v>6490</v>
          </cell>
        </row>
        <row r="525">
          <cell r="B525" t="str">
            <v>MB</v>
          </cell>
          <cell r="C525" t="str">
            <v>IMP</v>
          </cell>
          <cell r="D525" t="str">
            <v>BT</v>
          </cell>
          <cell r="E525" t="str">
            <v>P3</v>
          </cell>
          <cell r="F525">
            <v>39990</v>
          </cell>
          <cell r="G525">
            <v>40001</v>
          </cell>
          <cell r="H525" t="str">
            <v>4386317</v>
          </cell>
          <cell r="I525">
            <v>0</v>
          </cell>
          <cell r="J525">
            <v>0</v>
          </cell>
          <cell r="K525" t="str">
            <v>Di2510f GSA</v>
          </cell>
          <cell r="L525">
            <v>6490</v>
          </cell>
          <cell r="M525">
            <v>90</v>
          </cell>
          <cell r="N525">
            <v>2152</v>
          </cell>
          <cell r="O525">
            <v>-0.17647058823529418</v>
          </cell>
          <cell r="P525">
            <v>79.56</v>
          </cell>
          <cell r="Q525">
            <v>95.4</v>
          </cell>
          <cell r="R525">
            <v>107.8</v>
          </cell>
          <cell r="S525">
            <v>163</v>
          </cell>
          <cell r="T525">
            <v>0.4257668711656441</v>
          </cell>
          <cell r="U525">
            <v>126.2272</v>
          </cell>
          <cell r="V525">
            <v>0.25847994726968504</v>
          </cell>
          <cell r="W525">
            <v>1829.2</v>
          </cell>
          <cell r="X525">
            <v>0.48809815950920249</v>
          </cell>
          <cell r="Y525">
            <v>0</v>
          </cell>
          <cell r="Z525">
            <v>0</v>
          </cell>
          <cell r="AA525">
            <v>1829.2</v>
          </cell>
          <cell r="AB525">
            <v>1830</v>
          </cell>
          <cell r="AC525">
            <v>2033</v>
          </cell>
          <cell r="AD525">
            <v>2146</v>
          </cell>
          <cell r="AE525">
            <v>2258.27</v>
          </cell>
          <cell r="AF525">
            <v>0.18999942433809949</v>
          </cell>
          <cell r="AG525">
            <v>4.7058146280117071E-2</v>
          </cell>
          <cell r="AH525">
            <v>2304</v>
          </cell>
          <cell r="AI525">
            <v>2349</v>
          </cell>
          <cell r="AJ525">
            <v>0.2212856534695615</v>
          </cell>
          <cell r="AK525">
            <v>2394</v>
          </cell>
          <cell r="AL525">
            <v>2439</v>
          </cell>
          <cell r="AM525">
            <v>0.25002050020500205</v>
          </cell>
          <cell r="AN525">
            <v>2781.96</v>
          </cell>
          <cell r="AO525">
            <v>3124.92</v>
          </cell>
          <cell r="AP525">
            <v>3467.88</v>
          </cell>
          <cell r="AQ525">
            <v>0</v>
          </cell>
          <cell r="AR525">
            <v>0</v>
          </cell>
          <cell r="AS525">
            <v>6490</v>
          </cell>
        </row>
        <row r="526">
          <cell r="B526" t="str">
            <v>AC</v>
          </cell>
          <cell r="C526" t="str">
            <v>IMP</v>
          </cell>
          <cell r="D526" t="str">
            <v>BT</v>
          </cell>
          <cell r="E526" t="str">
            <v>P3</v>
          </cell>
          <cell r="F526">
            <v>39990</v>
          </cell>
          <cell r="G526">
            <v>40001</v>
          </cell>
          <cell r="H526" t="str">
            <v>4387611</v>
          </cell>
          <cell r="I526">
            <v>0</v>
          </cell>
          <cell r="J526">
            <v>0</v>
          </cell>
          <cell r="K526" t="str">
            <v>Interface Kit N (required with  Pi8500Pro Controller)</v>
          </cell>
          <cell r="L526">
            <v>800</v>
          </cell>
          <cell r="M526">
            <v>92</v>
          </cell>
          <cell r="N526">
            <v>426</v>
          </cell>
          <cell r="O526">
            <v>0</v>
          </cell>
          <cell r="P526">
            <v>95.68</v>
          </cell>
          <cell r="Q526">
            <v>97.52</v>
          </cell>
          <cell r="R526">
            <v>110.2</v>
          </cell>
          <cell r="S526">
            <v>104</v>
          </cell>
          <cell r="T526">
            <v>7.9999999999999932E-2</v>
          </cell>
          <cell r="U526">
            <v>95.68</v>
          </cell>
          <cell r="V526">
            <v>0</v>
          </cell>
          <cell r="W526">
            <v>362.09999999999997</v>
          </cell>
          <cell r="X526">
            <v>0.92</v>
          </cell>
          <cell r="Y526">
            <v>0</v>
          </cell>
          <cell r="Z526">
            <v>0</v>
          </cell>
          <cell r="AA526">
            <v>362.09999999999997</v>
          </cell>
          <cell r="AB526">
            <v>363</v>
          </cell>
          <cell r="AC526">
            <v>403</v>
          </cell>
          <cell r="AD526">
            <v>426</v>
          </cell>
          <cell r="AE526">
            <v>447.04</v>
          </cell>
          <cell r="AF526">
            <v>0.19000536864710105</v>
          </cell>
          <cell r="AG526">
            <v>4.7065139584824667E-2</v>
          </cell>
          <cell r="AH526">
            <v>457</v>
          </cell>
          <cell r="AI526">
            <v>466</v>
          </cell>
          <cell r="AJ526">
            <v>0.22296137339055802</v>
          </cell>
          <cell r="AK526">
            <v>474.5</v>
          </cell>
          <cell r="AL526">
            <v>483</v>
          </cell>
          <cell r="AM526">
            <v>0.25031055900621124</v>
          </cell>
          <cell r="AN526">
            <v>550.84</v>
          </cell>
          <cell r="AO526">
            <v>618.67999999999995</v>
          </cell>
          <cell r="AP526">
            <v>686.52</v>
          </cell>
          <cell r="AQ526">
            <v>0</v>
          </cell>
          <cell r="AR526">
            <v>0</v>
          </cell>
          <cell r="AS526">
            <v>800</v>
          </cell>
        </row>
        <row r="527">
          <cell r="B527" t="str">
            <v>AC</v>
          </cell>
          <cell r="C527" t="str">
            <v>IMP</v>
          </cell>
          <cell r="D527" t="str">
            <v>BT</v>
          </cell>
          <cell r="E527" t="str">
            <v>P3</v>
          </cell>
          <cell r="F527">
            <v>39990</v>
          </cell>
          <cell r="G527">
            <v>40001</v>
          </cell>
          <cell r="H527" t="str">
            <v>4388602</v>
          </cell>
          <cell r="I527">
            <v>0</v>
          </cell>
          <cell r="J527">
            <v>0</v>
          </cell>
          <cell r="K527" t="str">
            <v>Internet Fax, PC Fax &amp; Network Scan Kit (SU-3)</v>
          </cell>
          <cell r="L527">
            <v>1500</v>
          </cell>
          <cell r="M527">
            <v>2356</v>
          </cell>
          <cell r="N527">
            <v>629</v>
          </cell>
          <cell r="O527">
            <v>-0.17647058823529413</v>
          </cell>
          <cell r="P527">
            <v>2082.7040000000002</v>
          </cell>
          <cell r="Q527">
            <v>2497.36</v>
          </cell>
          <cell r="R527">
            <v>2822.02</v>
          </cell>
          <cell r="S527">
            <v>3595.4</v>
          </cell>
          <cell r="T527">
            <v>0.31850698114257103</v>
          </cell>
          <cell r="U527">
            <v>2784.2777599999999</v>
          </cell>
          <cell r="V527">
            <v>0.11997285788038609</v>
          </cell>
          <cell r="W527">
            <v>534.65</v>
          </cell>
          <cell r="X527">
            <v>0.57926906602881467</v>
          </cell>
          <cell r="Y527">
            <v>0</v>
          </cell>
          <cell r="Z527">
            <v>0</v>
          </cell>
          <cell r="AA527">
            <v>534.65</v>
          </cell>
          <cell r="AB527">
            <v>535</v>
          </cell>
          <cell r="AC527">
            <v>595</v>
          </cell>
          <cell r="AD527">
            <v>628</v>
          </cell>
          <cell r="AE527">
            <v>660.06</v>
          </cell>
          <cell r="AF527">
            <v>0.1899978789806987</v>
          </cell>
          <cell r="AG527">
            <v>4.7056328212586658E-2</v>
          </cell>
          <cell r="AH527">
            <v>674</v>
          </cell>
          <cell r="AI527">
            <v>687</v>
          </cell>
          <cell r="AJ527">
            <v>0.22176128093158665</v>
          </cell>
          <cell r="AK527">
            <v>700</v>
          </cell>
          <cell r="AL527">
            <v>713</v>
          </cell>
          <cell r="AM527">
            <v>0.25014025245441801</v>
          </cell>
          <cell r="AN527">
            <v>813.21</v>
          </cell>
          <cell r="AO527">
            <v>913.42</v>
          </cell>
          <cell r="AP527">
            <v>1013.63</v>
          </cell>
          <cell r="AQ527">
            <v>0</v>
          </cell>
          <cell r="AR527">
            <v>0</v>
          </cell>
          <cell r="AS527">
            <v>1500</v>
          </cell>
        </row>
        <row r="528">
          <cell r="B528" t="str">
            <v>AC</v>
          </cell>
          <cell r="C528" t="str">
            <v>IMP</v>
          </cell>
          <cell r="D528" t="str">
            <v>BT</v>
          </cell>
          <cell r="E528" t="str">
            <v>P3</v>
          </cell>
          <cell r="F528">
            <v>39990</v>
          </cell>
          <cell r="G528">
            <v>40001</v>
          </cell>
          <cell r="H528" t="str">
            <v>4388604</v>
          </cell>
          <cell r="I528">
            <v>0</v>
          </cell>
          <cell r="J528">
            <v>0</v>
          </cell>
          <cell r="K528" t="str">
            <v>32MB Memory (M32-4)</v>
          </cell>
          <cell r="L528">
            <v>145</v>
          </cell>
          <cell r="M528">
            <v>2356</v>
          </cell>
          <cell r="N528">
            <v>52</v>
          </cell>
          <cell r="O528">
            <v>-0.17647058823529413</v>
          </cell>
          <cell r="P528">
            <v>2082.7040000000002</v>
          </cell>
          <cell r="Q528">
            <v>2497.36</v>
          </cell>
          <cell r="R528">
            <v>2822.02</v>
          </cell>
          <cell r="S528">
            <v>3595.4</v>
          </cell>
          <cell r="T528">
            <v>0.31850698114257103</v>
          </cell>
          <cell r="U528">
            <v>2784.2777599999999</v>
          </cell>
          <cell r="V528">
            <v>0.11997285788038609</v>
          </cell>
          <cell r="W528">
            <v>44.199999999999996</v>
          </cell>
          <cell r="X528">
            <v>0.57926906602881467</v>
          </cell>
          <cell r="Y528">
            <v>0</v>
          </cell>
          <cell r="Z528">
            <v>0</v>
          </cell>
          <cell r="AA528">
            <v>44.199999999999996</v>
          </cell>
          <cell r="AB528">
            <v>45</v>
          </cell>
          <cell r="AC528">
            <v>50</v>
          </cell>
          <cell r="AD528">
            <v>53</v>
          </cell>
          <cell r="AE528">
            <v>54.57</v>
          </cell>
          <cell r="AF528">
            <v>0.19003115264797515</v>
          </cell>
          <cell r="AG528">
            <v>4.7095473703500097E-2</v>
          </cell>
          <cell r="AH528">
            <v>56</v>
          </cell>
          <cell r="AI528">
            <v>57</v>
          </cell>
          <cell r="AJ528">
            <v>0.22456140350877202</v>
          </cell>
          <cell r="AK528">
            <v>58</v>
          </cell>
          <cell r="AL528">
            <v>59</v>
          </cell>
          <cell r="AM528">
            <v>0.25084745762711874</v>
          </cell>
          <cell r="AN528">
            <v>67.27</v>
          </cell>
          <cell r="AO528">
            <v>75.540000000000006</v>
          </cell>
          <cell r="AP528">
            <v>83.81</v>
          </cell>
          <cell r="AQ528">
            <v>0</v>
          </cell>
          <cell r="AR528">
            <v>0</v>
          </cell>
          <cell r="AS528">
            <v>145</v>
          </cell>
        </row>
        <row r="529">
          <cell r="B529" t="str">
            <v>AC</v>
          </cell>
          <cell r="C529" t="str">
            <v>IMP</v>
          </cell>
          <cell r="D529" t="str">
            <v>BT</v>
          </cell>
          <cell r="E529" t="str">
            <v>P3</v>
          </cell>
          <cell r="F529">
            <v>39990</v>
          </cell>
          <cell r="G529">
            <v>40001</v>
          </cell>
          <cell r="H529" t="str">
            <v>4388605</v>
          </cell>
          <cell r="I529">
            <v>0</v>
          </cell>
          <cell r="J529">
            <v>0</v>
          </cell>
          <cell r="K529" t="str">
            <v>64MB Memory (M64-2)</v>
          </cell>
          <cell r="L529">
            <v>290</v>
          </cell>
          <cell r="M529">
            <v>5049</v>
          </cell>
          <cell r="N529">
            <v>103</v>
          </cell>
          <cell r="O529">
            <v>-0.17647058823529418</v>
          </cell>
          <cell r="P529">
            <v>4463.3159999999998</v>
          </cell>
          <cell r="Q529">
            <v>5351.94</v>
          </cell>
          <cell r="R529">
            <v>6047.69</v>
          </cell>
          <cell r="S529">
            <v>8412.9</v>
          </cell>
          <cell r="T529">
            <v>0.37584423920407944</v>
          </cell>
          <cell r="U529">
            <v>6514.9497599999995</v>
          </cell>
          <cell r="V529">
            <v>0.19401373864163146</v>
          </cell>
          <cell r="W529">
            <v>87.55</v>
          </cell>
          <cell r="X529">
            <v>0.53053239667653251</v>
          </cell>
          <cell r="Y529">
            <v>0</v>
          </cell>
          <cell r="Z529">
            <v>0</v>
          </cell>
          <cell r="AA529">
            <v>87.55</v>
          </cell>
          <cell r="AB529">
            <v>88</v>
          </cell>
          <cell r="AC529">
            <v>98</v>
          </cell>
          <cell r="AD529">
            <v>104</v>
          </cell>
          <cell r="AE529">
            <v>108.09</v>
          </cell>
          <cell r="AF529">
            <v>0.19002682949394029</v>
          </cell>
          <cell r="AG529">
            <v>4.7090387639929718E-2</v>
          </cell>
          <cell r="AH529">
            <v>111</v>
          </cell>
          <cell r="AI529">
            <v>113</v>
          </cell>
          <cell r="AJ529">
            <v>0.22522123893805313</v>
          </cell>
          <cell r="AK529">
            <v>115</v>
          </cell>
          <cell r="AL529">
            <v>117</v>
          </cell>
          <cell r="AM529">
            <v>0.25170940170940176</v>
          </cell>
          <cell r="AN529">
            <v>133.35</v>
          </cell>
          <cell r="AO529">
            <v>149.69999999999999</v>
          </cell>
          <cell r="AP529">
            <v>166.05</v>
          </cell>
          <cell r="AQ529">
            <v>0</v>
          </cell>
          <cell r="AR529">
            <v>0</v>
          </cell>
          <cell r="AS529">
            <v>290</v>
          </cell>
        </row>
        <row r="530">
          <cell r="B530" t="str">
            <v>AC</v>
          </cell>
          <cell r="C530" t="str">
            <v>IMP</v>
          </cell>
          <cell r="D530" t="str">
            <v>BT</v>
          </cell>
          <cell r="E530" t="str">
            <v>P3</v>
          </cell>
          <cell r="F530">
            <v>39990</v>
          </cell>
          <cell r="G530">
            <v>40001</v>
          </cell>
          <cell r="H530" t="str">
            <v>4388606</v>
          </cell>
          <cell r="I530">
            <v>0</v>
          </cell>
          <cell r="J530">
            <v>0</v>
          </cell>
          <cell r="K530" t="str">
            <v>128MB Memory (M128-3)</v>
          </cell>
          <cell r="L530">
            <v>580</v>
          </cell>
          <cell r="M530">
            <v>6732</v>
          </cell>
          <cell r="N530">
            <v>206</v>
          </cell>
          <cell r="O530">
            <v>-0.1764705882352941</v>
          </cell>
          <cell r="P530">
            <v>5951.0880000000006</v>
          </cell>
          <cell r="Q530">
            <v>7135.92</v>
          </cell>
          <cell r="R530">
            <v>8063.59</v>
          </cell>
          <cell r="S530">
            <v>9360.1</v>
          </cell>
          <cell r="T530">
            <v>0.25200799136761354</v>
          </cell>
          <cell r="U530">
            <v>8049.6860000000006</v>
          </cell>
          <cell r="V530">
            <v>0.13024185042745764</v>
          </cell>
          <cell r="W530">
            <v>175.1</v>
          </cell>
          <cell r="X530">
            <v>0.63579320733752853</v>
          </cell>
          <cell r="Y530">
            <v>0</v>
          </cell>
          <cell r="Z530">
            <v>0</v>
          </cell>
          <cell r="AA530">
            <v>175.1</v>
          </cell>
          <cell r="AB530">
            <v>176</v>
          </cell>
          <cell r="AC530">
            <v>195</v>
          </cell>
          <cell r="AD530">
            <v>206</v>
          </cell>
          <cell r="AE530">
            <v>216.17</v>
          </cell>
          <cell r="AF530">
            <v>0.18998936022574822</v>
          </cell>
          <cell r="AG530">
            <v>4.7046306147939067E-2</v>
          </cell>
          <cell r="AH530">
            <v>222</v>
          </cell>
          <cell r="AI530">
            <v>226</v>
          </cell>
          <cell r="AJ530">
            <v>0.22522123893805313</v>
          </cell>
          <cell r="AK530">
            <v>230</v>
          </cell>
          <cell r="AL530">
            <v>234</v>
          </cell>
          <cell r="AM530">
            <v>0.25170940170940176</v>
          </cell>
          <cell r="AN530">
            <v>266.7</v>
          </cell>
          <cell r="AO530">
            <v>299.39999999999998</v>
          </cell>
          <cell r="AP530">
            <v>332.1</v>
          </cell>
          <cell r="AQ530">
            <v>0</v>
          </cell>
          <cell r="AR530">
            <v>0</v>
          </cell>
          <cell r="AS530">
            <v>580</v>
          </cell>
        </row>
        <row r="531">
          <cell r="B531" t="str">
            <v>AC</v>
          </cell>
          <cell r="C531" t="str">
            <v>IMP</v>
          </cell>
          <cell r="D531" t="str">
            <v>BT</v>
          </cell>
          <cell r="E531" t="str">
            <v>P3</v>
          </cell>
          <cell r="F531">
            <v>39990</v>
          </cell>
          <cell r="G531">
            <v>40001</v>
          </cell>
          <cell r="H531" t="str">
            <v>4388608</v>
          </cell>
          <cell r="I531">
            <v>0</v>
          </cell>
          <cell r="J531">
            <v>0</v>
          </cell>
          <cell r="K531" t="str">
            <v>Network Interface Card (NC-4)</v>
          </cell>
          <cell r="L531">
            <v>360</v>
          </cell>
          <cell r="M531">
            <v>1958</v>
          </cell>
          <cell r="N531">
            <v>137</v>
          </cell>
          <cell r="O531">
            <v>-0.17647058823529416</v>
          </cell>
          <cell r="P531">
            <v>1730.8720000000001</v>
          </cell>
          <cell r="Q531">
            <v>2075.48</v>
          </cell>
          <cell r="R531">
            <v>2345.29</v>
          </cell>
          <cell r="S531">
            <v>3432.4</v>
          </cell>
          <cell r="T531">
            <v>0.40673581167696071</v>
          </cell>
          <cell r="U531">
            <v>2658.0505600000001</v>
          </cell>
          <cell r="V531">
            <v>0.23390471549194305</v>
          </cell>
          <cell r="W531">
            <v>116.45</v>
          </cell>
          <cell r="X531">
            <v>0.50427456007458338</v>
          </cell>
          <cell r="Y531">
            <v>0</v>
          </cell>
          <cell r="Z531">
            <v>0</v>
          </cell>
          <cell r="AA531">
            <v>116.45</v>
          </cell>
          <cell r="AB531">
            <v>117</v>
          </cell>
          <cell r="AC531">
            <v>130</v>
          </cell>
          <cell r="AD531">
            <v>137</v>
          </cell>
          <cell r="AE531">
            <v>143.77000000000001</v>
          </cell>
          <cell r="AF531">
            <v>0.19002573554983659</v>
          </cell>
          <cell r="AG531">
            <v>4.708910064686659E-2</v>
          </cell>
          <cell r="AH531">
            <v>147</v>
          </cell>
          <cell r="AI531">
            <v>150</v>
          </cell>
          <cell r="AJ531">
            <v>0.22366666666666665</v>
          </cell>
          <cell r="AK531">
            <v>153</v>
          </cell>
          <cell r="AL531">
            <v>156</v>
          </cell>
          <cell r="AM531">
            <v>0.25352564102564101</v>
          </cell>
          <cell r="AN531">
            <v>177.65</v>
          </cell>
          <cell r="AO531">
            <v>199.3</v>
          </cell>
          <cell r="AP531">
            <v>220.95</v>
          </cell>
          <cell r="AQ531">
            <v>0</v>
          </cell>
          <cell r="AR531">
            <v>0</v>
          </cell>
          <cell r="AS531">
            <v>360</v>
          </cell>
        </row>
        <row r="532">
          <cell r="B532" t="str">
            <v>AC</v>
          </cell>
          <cell r="C532" t="str">
            <v>IMP</v>
          </cell>
          <cell r="D532" t="str">
            <v>BT</v>
          </cell>
          <cell r="E532" t="str">
            <v>P3</v>
          </cell>
          <cell r="F532">
            <v>39990</v>
          </cell>
          <cell r="G532">
            <v>40001</v>
          </cell>
          <cell r="H532" t="str">
            <v>4388612</v>
          </cell>
          <cell r="I532">
            <v>0</v>
          </cell>
          <cell r="J532">
            <v>0</v>
          </cell>
          <cell r="K532" t="str">
            <v>Multiport (MP-5)</v>
          </cell>
          <cell r="L532">
            <v>750</v>
          </cell>
          <cell r="M532">
            <v>1124</v>
          </cell>
          <cell r="N532">
            <v>370</v>
          </cell>
          <cell r="O532">
            <v>-0.17647058823529418</v>
          </cell>
          <cell r="P532">
            <v>993.61599999999999</v>
          </cell>
          <cell r="Q532">
            <v>1191.44</v>
          </cell>
          <cell r="R532">
            <v>1346.33</v>
          </cell>
          <cell r="S532">
            <v>1837.5</v>
          </cell>
          <cell r="T532">
            <v>0.3638312925170068</v>
          </cell>
          <cell r="U532">
            <v>1422.96</v>
          </cell>
          <cell r="V532">
            <v>0.17850115252712656</v>
          </cell>
          <cell r="W532">
            <v>314.5</v>
          </cell>
          <cell r="X532">
            <v>0.54074340136054422</v>
          </cell>
          <cell r="Y532">
            <v>0</v>
          </cell>
          <cell r="Z532">
            <v>0</v>
          </cell>
          <cell r="AA532">
            <v>314.5</v>
          </cell>
          <cell r="AB532">
            <v>315</v>
          </cell>
          <cell r="AC532">
            <v>350</v>
          </cell>
          <cell r="AD532">
            <v>370</v>
          </cell>
          <cell r="AE532">
            <v>388.27</v>
          </cell>
          <cell r="AF532">
            <v>0.18999665181445896</v>
          </cell>
          <cell r="AG532">
            <v>4.7054884487598793E-2</v>
          </cell>
          <cell r="AH532">
            <v>397</v>
          </cell>
          <cell r="AI532">
            <v>405</v>
          </cell>
          <cell r="AJ532">
            <v>0.22345679012345679</v>
          </cell>
          <cell r="AK532">
            <v>412.5</v>
          </cell>
          <cell r="AL532">
            <v>420</v>
          </cell>
          <cell r="AM532">
            <v>0.25119047619047619</v>
          </cell>
          <cell r="AN532">
            <v>478.8</v>
          </cell>
          <cell r="AO532">
            <v>537.6</v>
          </cell>
          <cell r="AP532">
            <v>596.4</v>
          </cell>
          <cell r="AQ532">
            <v>0</v>
          </cell>
          <cell r="AR532">
            <v>0</v>
          </cell>
          <cell r="AS532">
            <v>750</v>
          </cell>
        </row>
        <row r="533">
          <cell r="B533" t="str">
            <v>AC</v>
          </cell>
          <cell r="C533" t="str">
            <v>IMP</v>
          </cell>
          <cell r="D533" t="str">
            <v>BT</v>
          </cell>
          <cell r="E533" t="str">
            <v>P3</v>
          </cell>
          <cell r="F533">
            <v>39990</v>
          </cell>
          <cell r="G533">
            <v>40001</v>
          </cell>
          <cell r="H533" t="str">
            <v>4394612</v>
          </cell>
          <cell r="I533">
            <v>0</v>
          </cell>
          <cell r="J533">
            <v>0</v>
          </cell>
          <cell r="K533" t="str">
            <v>Z-Folding Unit + 2/3 hole punch for FN-115, FN-10, FN-121 (ZK-3)</v>
          </cell>
          <cell r="L533">
            <v>5050</v>
          </cell>
          <cell r="M533">
            <v>56</v>
          </cell>
          <cell r="N533">
            <v>2345</v>
          </cell>
          <cell r="O533">
            <v>-0.17647058823529421</v>
          </cell>
          <cell r="P533">
            <v>49.503999999999998</v>
          </cell>
          <cell r="Q533">
            <v>59.36</v>
          </cell>
          <cell r="R533">
            <v>67.08</v>
          </cell>
          <cell r="S533">
            <v>102.9</v>
          </cell>
          <cell r="T533">
            <v>0.43401360544217688</v>
          </cell>
          <cell r="U533">
            <v>79.685760000000002</v>
          </cell>
          <cell r="V533">
            <v>0.26912913925900939</v>
          </cell>
          <cell r="W533">
            <v>1993.25</v>
          </cell>
          <cell r="X533">
            <v>0.48108843537414964</v>
          </cell>
          <cell r="Y533">
            <v>0</v>
          </cell>
          <cell r="Z533">
            <v>0</v>
          </cell>
          <cell r="AA533">
            <v>1993.25</v>
          </cell>
          <cell r="AB533">
            <v>1994</v>
          </cell>
          <cell r="AC533">
            <v>2215</v>
          </cell>
          <cell r="AD533">
            <v>2338</v>
          </cell>
          <cell r="AE533">
            <v>2460.8000000000002</v>
          </cell>
          <cell r="AF533">
            <v>0.1899991872561769</v>
          </cell>
          <cell r="AG533">
            <v>4.705786736020813E-2</v>
          </cell>
          <cell r="AH533">
            <v>2511</v>
          </cell>
          <cell r="AI533">
            <v>2560</v>
          </cell>
          <cell r="AJ533">
            <v>0.22138671874999999</v>
          </cell>
          <cell r="AK533">
            <v>2609</v>
          </cell>
          <cell r="AL533">
            <v>2658</v>
          </cell>
          <cell r="AM533">
            <v>0.25009405568096316</v>
          </cell>
          <cell r="AN533">
            <v>3031.65</v>
          </cell>
          <cell r="AO533">
            <v>3405.3</v>
          </cell>
          <cell r="AP533">
            <v>3778.95</v>
          </cell>
          <cell r="AQ533">
            <v>0</v>
          </cell>
          <cell r="AR533">
            <v>0</v>
          </cell>
          <cell r="AS533">
            <v>5050</v>
          </cell>
        </row>
        <row r="534">
          <cell r="B534" t="str">
            <v>AC</v>
          </cell>
          <cell r="C534" t="str">
            <v>IMP</v>
          </cell>
          <cell r="D534" t="str">
            <v>BT</v>
          </cell>
          <cell r="E534" t="str">
            <v>P3</v>
          </cell>
          <cell r="F534">
            <v>39990</v>
          </cell>
          <cell r="G534">
            <v>40001</v>
          </cell>
          <cell r="H534" t="str">
            <v>4395612</v>
          </cell>
          <cell r="I534">
            <v>0</v>
          </cell>
          <cell r="J534">
            <v>0</v>
          </cell>
          <cell r="K534" t="str">
            <v>Selectable 2 and 3-Hole Punch Kit (PK-7)</v>
          </cell>
          <cell r="L534">
            <v>2000</v>
          </cell>
          <cell r="M534">
            <v>617</v>
          </cell>
          <cell r="N534">
            <v>897</v>
          </cell>
          <cell r="O534">
            <v>8.738195471612234E-2</v>
          </cell>
          <cell r="P534">
            <v>703.12</v>
          </cell>
          <cell r="Q534">
            <v>654.02</v>
          </cell>
          <cell r="R534">
            <v>739.04</v>
          </cell>
          <cell r="S534">
            <v>878.9</v>
          </cell>
          <cell r="T534">
            <v>0.26990556377289787</v>
          </cell>
          <cell r="U534">
            <v>680.62015999999994</v>
          </cell>
          <cell r="V534">
            <v>5.7212763136489937E-2</v>
          </cell>
          <cell r="W534">
            <v>762.44999999999993</v>
          </cell>
          <cell r="X534">
            <v>0.8</v>
          </cell>
          <cell r="Y534">
            <v>0</v>
          </cell>
          <cell r="Z534">
            <v>0</v>
          </cell>
          <cell r="AA534">
            <v>762.44999999999993</v>
          </cell>
          <cell r="AB534">
            <v>763</v>
          </cell>
          <cell r="AC534">
            <v>848</v>
          </cell>
          <cell r="AD534">
            <v>895</v>
          </cell>
          <cell r="AE534">
            <v>941.3</v>
          </cell>
          <cell r="AF534">
            <v>0.19000318708169556</v>
          </cell>
          <cell r="AG534">
            <v>4.7062573037288807E-2</v>
          </cell>
          <cell r="AH534">
            <v>961</v>
          </cell>
          <cell r="AI534">
            <v>980</v>
          </cell>
          <cell r="AJ534">
            <v>0.22198979591836743</v>
          </cell>
          <cell r="AK534">
            <v>998.5</v>
          </cell>
          <cell r="AL534">
            <v>1017</v>
          </cell>
          <cell r="AM534">
            <v>0.25029498525073751</v>
          </cell>
          <cell r="AN534">
            <v>1159.8599999999999</v>
          </cell>
          <cell r="AO534">
            <v>1302.72</v>
          </cell>
          <cell r="AP534">
            <v>1445.58</v>
          </cell>
          <cell r="AQ534">
            <v>0</v>
          </cell>
          <cell r="AR534">
            <v>0</v>
          </cell>
          <cell r="AS534">
            <v>2000</v>
          </cell>
        </row>
        <row r="535">
          <cell r="B535" t="str">
            <v>MB</v>
          </cell>
          <cell r="C535" t="str">
            <v>IMP</v>
          </cell>
          <cell r="D535" t="str">
            <v>BT</v>
          </cell>
          <cell r="E535" t="str">
            <v>P3</v>
          </cell>
          <cell r="F535">
            <v>39990</v>
          </cell>
          <cell r="G535">
            <v>40001</v>
          </cell>
          <cell r="H535" t="str">
            <v>4396311</v>
          </cell>
          <cell r="I535">
            <v>0</v>
          </cell>
          <cell r="J535">
            <v>0</v>
          </cell>
          <cell r="K535" t="str">
            <v>Di7210 Digital Copier Package</v>
          </cell>
          <cell r="L535">
            <v>26500</v>
          </cell>
          <cell r="M535">
            <v>296</v>
          </cell>
          <cell r="N535">
            <v>7846</v>
          </cell>
          <cell r="O535">
            <v>0</v>
          </cell>
          <cell r="P535">
            <v>45</v>
          </cell>
          <cell r="Q535">
            <v>313.76</v>
          </cell>
          <cell r="R535">
            <v>354.55</v>
          </cell>
          <cell r="S535">
            <v>50</v>
          </cell>
          <cell r="T535">
            <v>0.1</v>
          </cell>
          <cell r="U535">
            <v>45</v>
          </cell>
          <cell r="V535">
            <v>0</v>
          </cell>
          <cell r="W535">
            <v>6669.0999999999995</v>
          </cell>
          <cell r="X535">
            <v>0.9</v>
          </cell>
          <cell r="Y535">
            <v>0</v>
          </cell>
          <cell r="Z535">
            <v>0</v>
          </cell>
          <cell r="AA535">
            <v>6669.0999999999995</v>
          </cell>
          <cell r="AB535">
            <v>6670</v>
          </cell>
          <cell r="AC535">
            <v>7411</v>
          </cell>
          <cell r="AD535">
            <v>7823</v>
          </cell>
          <cell r="AE535">
            <v>8233.4599999999991</v>
          </cell>
          <cell r="AF535">
            <v>0.19000031578461543</v>
          </cell>
          <cell r="AG535">
            <v>4.7059195040723971E-2</v>
          </cell>
          <cell r="AH535">
            <v>8399</v>
          </cell>
          <cell r="AI535">
            <v>8564</v>
          </cell>
          <cell r="AJ535">
            <v>0.22126342830453066</v>
          </cell>
          <cell r="AK535">
            <v>8728.5</v>
          </cell>
          <cell r="AL535">
            <v>8893</v>
          </cell>
          <cell r="AM535">
            <v>0.25007309119532223</v>
          </cell>
          <cell r="AN535">
            <v>10143.24</v>
          </cell>
          <cell r="AO535">
            <v>11393.48</v>
          </cell>
          <cell r="AP535">
            <v>12643.72</v>
          </cell>
          <cell r="AQ535">
            <v>0</v>
          </cell>
          <cell r="AR535">
            <v>0</v>
          </cell>
          <cell r="AS535">
            <v>26500</v>
          </cell>
        </row>
        <row r="536">
          <cell r="B536" t="str">
            <v>MB</v>
          </cell>
          <cell r="C536" t="str">
            <v>IMP</v>
          </cell>
          <cell r="D536" t="str">
            <v>BT</v>
          </cell>
          <cell r="E536" t="str">
            <v>P3</v>
          </cell>
          <cell r="F536">
            <v>39990</v>
          </cell>
          <cell r="G536">
            <v>40001</v>
          </cell>
          <cell r="H536" t="str">
            <v>4397311</v>
          </cell>
          <cell r="I536">
            <v>0</v>
          </cell>
          <cell r="J536">
            <v>0</v>
          </cell>
          <cell r="K536" t="str">
            <v>Di5510 Digital Copier Package</v>
          </cell>
          <cell r="L536">
            <v>17950</v>
          </cell>
          <cell r="M536">
            <v>617</v>
          </cell>
          <cell r="N536">
            <v>5786</v>
          </cell>
          <cell r="O536">
            <v>-0.17647058823529424</v>
          </cell>
          <cell r="P536">
            <v>545.428</v>
          </cell>
          <cell r="Q536">
            <v>654.02</v>
          </cell>
          <cell r="R536">
            <v>739.04</v>
          </cell>
          <cell r="S536">
            <v>878.9</v>
          </cell>
          <cell r="T536">
            <v>0.26990556377289787</v>
          </cell>
          <cell r="U536">
            <v>680.62015999999994</v>
          </cell>
          <cell r="V536">
            <v>5.7212763136489937E-2</v>
          </cell>
          <cell r="W536">
            <v>4918.0999999999995</v>
          </cell>
          <cell r="X536">
            <v>0.62058027079303679</v>
          </cell>
          <cell r="Y536">
            <v>0</v>
          </cell>
          <cell r="Z536">
            <v>0</v>
          </cell>
          <cell r="AA536">
            <v>4918.0999999999995</v>
          </cell>
          <cell r="AB536">
            <v>4919</v>
          </cell>
          <cell r="AC536">
            <v>5465</v>
          </cell>
          <cell r="AD536">
            <v>5769</v>
          </cell>
          <cell r="AE536">
            <v>6071.73</v>
          </cell>
          <cell r="AF536">
            <v>0.19000021410701731</v>
          </cell>
          <cell r="AG536">
            <v>4.7059075420020254E-2</v>
          </cell>
          <cell r="AH536">
            <v>6194</v>
          </cell>
          <cell r="AI536">
            <v>6315</v>
          </cell>
          <cell r="AJ536">
            <v>0.22120348376880453</v>
          </cell>
          <cell r="AK536">
            <v>6436.5</v>
          </cell>
          <cell r="AL536">
            <v>6558</v>
          </cell>
          <cell r="AM536">
            <v>0.25006099420555056</v>
          </cell>
          <cell r="AN536">
            <v>7480.01</v>
          </cell>
          <cell r="AO536">
            <v>8402.02</v>
          </cell>
          <cell r="AP536">
            <v>9324.0300000000007</v>
          </cell>
          <cell r="AQ536">
            <v>0</v>
          </cell>
          <cell r="AR536">
            <v>0</v>
          </cell>
          <cell r="AS536">
            <v>17950</v>
          </cell>
        </row>
        <row r="537">
          <cell r="B537" t="str">
            <v>AC</v>
          </cell>
          <cell r="C537" t="str">
            <v>IMP</v>
          </cell>
          <cell r="D537" t="str">
            <v>BT</v>
          </cell>
          <cell r="E537" t="str">
            <v>P3</v>
          </cell>
          <cell r="F537">
            <v>39990</v>
          </cell>
          <cell r="G537">
            <v>40001</v>
          </cell>
          <cell r="H537" t="str">
            <v>4398622</v>
          </cell>
          <cell r="I537">
            <v>0</v>
          </cell>
          <cell r="J537">
            <v>0</v>
          </cell>
          <cell r="K537" t="str">
            <v>64MB memory (M64-4)</v>
          </cell>
          <cell r="L537">
            <v>290</v>
          </cell>
          <cell r="M537">
            <v>0</v>
          </cell>
          <cell r="N537">
            <v>103</v>
          </cell>
          <cell r="O537">
            <v>0</v>
          </cell>
          <cell r="P537">
            <v>0</v>
          </cell>
          <cell r="Q537">
            <v>0</v>
          </cell>
          <cell r="R537">
            <v>0</v>
          </cell>
          <cell r="S537">
            <v>0</v>
          </cell>
          <cell r="T537">
            <v>0</v>
          </cell>
          <cell r="U537">
            <v>0</v>
          </cell>
          <cell r="V537">
            <v>0</v>
          </cell>
          <cell r="W537">
            <v>87.55</v>
          </cell>
          <cell r="X537">
            <v>0</v>
          </cell>
          <cell r="Y537">
            <v>0</v>
          </cell>
          <cell r="Z537">
            <v>0</v>
          </cell>
          <cell r="AA537">
            <v>87.55</v>
          </cell>
          <cell r="AB537">
            <v>88</v>
          </cell>
          <cell r="AC537">
            <v>98</v>
          </cell>
          <cell r="AD537">
            <v>104</v>
          </cell>
          <cell r="AE537">
            <v>108.09</v>
          </cell>
          <cell r="AF537">
            <v>0.19002682949394029</v>
          </cell>
          <cell r="AG537">
            <v>4.7090387639929718E-2</v>
          </cell>
          <cell r="AH537">
            <v>111</v>
          </cell>
          <cell r="AI537">
            <v>113</v>
          </cell>
          <cell r="AJ537">
            <v>0.22522123893805313</v>
          </cell>
          <cell r="AK537">
            <v>115</v>
          </cell>
          <cell r="AL537">
            <v>117</v>
          </cell>
          <cell r="AM537">
            <v>0.25170940170940176</v>
          </cell>
          <cell r="AN537">
            <v>133.35</v>
          </cell>
          <cell r="AO537">
            <v>149.69999999999999</v>
          </cell>
          <cell r="AP537">
            <v>166.05</v>
          </cell>
          <cell r="AQ537">
            <v>0</v>
          </cell>
          <cell r="AR537">
            <v>0</v>
          </cell>
          <cell r="AS537">
            <v>290</v>
          </cell>
        </row>
        <row r="538">
          <cell r="B538" t="str">
            <v>AC</v>
          </cell>
          <cell r="C538" t="str">
            <v>IMP</v>
          </cell>
          <cell r="D538" t="str">
            <v>BT</v>
          </cell>
          <cell r="E538" t="str">
            <v>P3</v>
          </cell>
          <cell r="F538">
            <v>39990</v>
          </cell>
          <cell r="G538">
            <v>40001</v>
          </cell>
          <cell r="H538" t="str">
            <v>4398624</v>
          </cell>
          <cell r="I538">
            <v>0</v>
          </cell>
          <cell r="J538">
            <v>0</v>
          </cell>
          <cell r="K538" t="str">
            <v>Pi1803e Print Controller</v>
          </cell>
          <cell r="L538">
            <v>580</v>
          </cell>
          <cell r="M538">
            <v>0</v>
          </cell>
          <cell r="N538">
            <v>240</v>
          </cell>
          <cell r="O538">
            <v>0</v>
          </cell>
          <cell r="P538">
            <v>0</v>
          </cell>
          <cell r="Q538">
            <v>0</v>
          </cell>
          <cell r="R538">
            <v>0</v>
          </cell>
          <cell r="S538">
            <v>0</v>
          </cell>
          <cell r="T538">
            <v>0</v>
          </cell>
          <cell r="U538">
            <v>0</v>
          </cell>
          <cell r="V538">
            <v>0</v>
          </cell>
          <cell r="W538">
            <v>204</v>
          </cell>
          <cell r="X538">
            <v>0</v>
          </cell>
          <cell r="Y538">
            <v>0</v>
          </cell>
          <cell r="Z538">
            <v>0</v>
          </cell>
          <cell r="AA538">
            <v>204</v>
          </cell>
          <cell r="AB538">
            <v>204</v>
          </cell>
          <cell r="AC538">
            <v>227</v>
          </cell>
          <cell r="AD538">
            <v>240</v>
          </cell>
          <cell r="AE538">
            <v>251.85</v>
          </cell>
          <cell r="AF538">
            <v>0.18999404407385348</v>
          </cell>
          <cell r="AG538">
            <v>4.7051816557474667E-2</v>
          </cell>
          <cell r="AH538">
            <v>257</v>
          </cell>
          <cell r="AI538">
            <v>262</v>
          </cell>
          <cell r="AJ538">
            <v>0.22137404580152673</v>
          </cell>
          <cell r="AK538">
            <v>267</v>
          </cell>
          <cell r="AL538">
            <v>272</v>
          </cell>
          <cell r="AM538">
            <v>0.25</v>
          </cell>
          <cell r="AN538">
            <v>310.25</v>
          </cell>
          <cell r="AO538">
            <v>348.5</v>
          </cell>
          <cell r="AP538">
            <v>386.75</v>
          </cell>
          <cell r="AQ538">
            <v>0</v>
          </cell>
          <cell r="AR538">
            <v>0</v>
          </cell>
          <cell r="AS538">
            <v>580</v>
          </cell>
        </row>
        <row r="539">
          <cell r="B539" t="str">
            <v>AC</v>
          </cell>
          <cell r="C539" t="str">
            <v>IMP</v>
          </cell>
          <cell r="D539" t="str">
            <v>BT</v>
          </cell>
          <cell r="E539" t="str">
            <v>P3</v>
          </cell>
          <cell r="F539">
            <v>39990</v>
          </cell>
          <cell r="G539">
            <v>40001</v>
          </cell>
          <cell r="H539" t="str">
            <v>4398631</v>
          </cell>
          <cell r="I539">
            <v>0</v>
          </cell>
          <cell r="J539">
            <v>0</v>
          </cell>
          <cell r="K539" t="str">
            <v>NC-6 Network I/F Card</v>
          </cell>
          <cell r="L539">
            <v>400</v>
          </cell>
          <cell r="M539">
            <v>0</v>
          </cell>
          <cell r="N539">
            <v>172</v>
          </cell>
          <cell r="O539">
            <v>-0.17647058823529424</v>
          </cell>
          <cell r="P539">
            <v>0</v>
          </cell>
          <cell r="Q539">
            <v>0</v>
          </cell>
          <cell r="R539">
            <v>0</v>
          </cell>
          <cell r="S539">
            <v>0</v>
          </cell>
          <cell r="T539">
            <v>0</v>
          </cell>
          <cell r="U539">
            <v>0</v>
          </cell>
          <cell r="V539">
            <v>0</v>
          </cell>
          <cell r="W539">
            <v>146.19999999999999</v>
          </cell>
          <cell r="X539">
            <v>0</v>
          </cell>
          <cell r="Y539">
            <v>0</v>
          </cell>
          <cell r="Z539">
            <v>0</v>
          </cell>
          <cell r="AA539">
            <v>146.19999999999999</v>
          </cell>
          <cell r="AB539">
            <v>147</v>
          </cell>
          <cell r="AC539">
            <v>163</v>
          </cell>
          <cell r="AD539">
            <v>172</v>
          </cell>
          <cell r="AE539">
            <v>180.49</v>
          </cell>
          <cell r="AF539">
            <v>0.18998282453321524</v>
          </cell>
          <cell r="AG539">
            <v>4.7038617097900207E-2</v>
          </cell>
          <cell r="AH539">
            <v>185</v>
          </cell>
          <cell r="AI539">
            <v>188</v>
          </cell>
          <cell r="AJ539">
            <v>0.22234042553191496</v>
          </cell>
          <cell r="AK539">
            <v>191.5</v>
          </cell>
          <cell r="AL539">
            <v>195</v>
          </cell>
          <cell r="AM539">
            <v>0.25025641025641032</v>
          </cell>
          <cell r="AN539">
            <v>222.4</v>
          </cell>
          <cell r="AO539">
            <v>249.8</v>
          </cell>
          <cell r="AP539">
            <v>277.2</v>
          </cell>
          <cell r="AQ539">
            <v>0</v>
          </cell>
          <cell r="AR539">
            <v>0</v>
          </cell>
          <cell r="AS539">
            <v>400</v>
          </cell>
        </row>
        <row r="540">
          <cell r="B540" t="str">
            <v>AC</v>
          </cell>
          <cell r="C540" t="str">
            <v>IMP</v>
          </cell>
          <cell r="D540" t="str">
            <v>BT</v>
          </cell>
          <cell r="E540" t="str">
            <v>P3</v>
          </cell>
          <cell r="F540">
            <v>39934</v>
          </cell>
          <cell r="G540">
            <v>40001</v>
          </cell>
          <cell r="H540" t="str">
            <v>4398702</v>
          </cell>
          <cell r="I540">
            <v>0</v>
          </cell>
          <cell r="J540">
            <v>0</v>
          </cell>
          <cell r="K540" t="str">
            <v>IC-205 (PCL Image Controller)</v>
          </cell>
          <cell r="L540">
            <v>535</v>
          </cell>
          <cell r="M540">
            <v>210</v>
          </cell>
          <cell r="N540">
            <v>218.4</v>
          </cell>
          <cell r="O540">
            <v>-0.17647058823529424</v>
          </cell>
          <cell r="P540">
            <v>185.64</v>
          </cell>
          <cell r="Q540">
            <v>222.6</v>
          </cell>
          <cell r="R540">
            <v>240.41</v>
          </cell>
          <cell r="S540">
            <v>320</v>
          </cell>
          <cell r="T540">
            <v>0.3175</v>
          </cell>
          <cell r="U540">
            <v>247.80799999999999</v>
          </cell>
          <cell r="V540">
            <v>0.11867252066115698</v>
          </cell>
          <cell r="W540">
            <v>185.64</v>
          </cell>
          <cell r="X540">
            <v>0.580125</v>
          </cell>
          <cell r="Y540">
            <v>0</v>
          </cell>
          <cell r="Z540">
            <v>0</v>
          </cell>
          <cell r="AA540">
            <v>185.64</v>
          </cell>
          <cell r="AB540">
            <v>186</v>
          </cell>
          <cell r="AC540">
            <v>207</v>
          </cell>
          <cell r="AD540">
            <v>219</v>
          </cell>
          <cell r="AE540">
            <v>229.19</v>
          </cell>
          <cell r="AF540">
            <v>0.1900170164492343</v>
          </cell>
          <cell r="AG540">
            <v>4.7078842881452039E-2</v>
          </cell>
          <cell r="AH540">
            <v>235</v>
          </cell>
          <cell r="AI540">
            <v>239</v>
          </cell>
          <cell r="AJ540">
            <v>0.22326359832635989</v>
          </cell>
          <cell r="AK540">
            <v>243.5</v>
          </cell>
          <cell r="AL540">
            <v>248</v>
          </cell>
          <cell r="AM540">
            <v>0.25145161290322587</v>
          </cell>
          <cell r="AN540">
            <v>282.69</v>
          </cell>
          <cell r="AO540">
            <v>317.38</v>
          </cell>
          <cell r="AP540">
            <v>352.07</v>
          </cell>
          <cell r="AQ540">
            <v>0</v>
          </cell>
          <cell r="AR540">
            <v>0</v>
          </cell>
          <cell r="AS540">
            <v>535</v>
          </cell>
        </row>
        <row r="541">
          <cell r="B541" t="str">
            <v>AC</v>
          </cell>
          <cell r="C541" t="str">
            <v>IMP</v>
          </cell>
          <cell r="D541" t="str">
            <v>BT</v>
          </cell>
          <cell r="E541" t="str">
            <v>P3</v>
          </cell>
          <cell r="F541">
            <v>39934</v>
          </cell>
          <cell r="G541">
            <v>40001</v>
          </cell>
          <cell r="H541" t="str">
            <v>4398712</v>
          </cell>
          <cell r="I541">
            <v>0</v>
          </cell>
          <cell r="J541">
            <v>0</v>
          </cell>
          <cell r="K541" t="str">
            <v>NC-502 (Network Interface Card)</v>
          </cell>
          <cell r="L541">
            <v>385</v>
          </cell>
          <cell r="M541">
            <v>150</v>
          </cell>
          <cell r="N541">
            <v>156</v>
          </cell>
          <cell r="O541">
            <v>-0.17647058823529416</v>
          </cell>
          <cell r="P541">
            <v>132.6</v>
          </cell>
          <cell r="Q541">
            <v>159</v>
          </cell>
          <cell r="R541">
            <v>171.72</v>
          </cell>
          <cell r="S541">
            <v>230</v>
          </cell>
          <cell r="T541">
            <v>0.32173913043478258</v>
          </cell>
          <cell r="U541">
            <v>178.11199999999999</v>
          </cell>
          <cell r="V541">
            <v>0.1241466043837585</v>
          </cell>
          <cell r="W541">
            <v>132.6</v>
          </cell>
          <cell r="X541">
            <v>0.57652173913043481</v>
          </cell>
          <cell r="Y541">
            <v>0</v>
          </cell>
          <cell r="Z541">
            <v>0</v>
          </cell>
          <cell r="AA541">
            <v>132.6</v>
          </cell>
          <cell r="AB541">
            <v>133</v>
          </cell>
          <cell r="AC541">
            <v>148</v>
          </cell>
          <cell r="AD541">
            <v>156</v>
          </cell>
          <cell r="AE541">
            <v>163.69999999999999</v>
          </cell>
          <cell r="AF541">
            <v>0.18998167379352471</v>
          </cell>
          <cell r="AG541">
            <v>4.7037263286499625E-2</v>
          </cell>
          <cell r="AH541">
            <v>168</v>
          </cell>
          <cell r="AI541">
            <v>171</v>
          </cell>
          <cell r="AJ541">
            <v>0.22456140350877196</v>
          </cell>
          <cell r="AK541">
            <v>174</v>
          </cell>
          <cell r="AL541">
            <v>177</v>
          </cell>
          <cell r="AM541">
            <v>0.25084745762711869</v>
          </cell>
          <cell r="AN541">
            <v>201.81</v>
          </cell>
          <cell r="AO541">
            <v>226.62</v>
          </cell>
          <cell r="AP541">
            <v>251.43</v>
          </cell>
          <cell r="AQ541">
            <v>0</v>
          </cell>
          <cell r="AR541">
            <v>0</v>
          </cell>
          <cell r="AS541">
            <v>385</v>
          </cell>
        </row>
        <row r="542">
          <cell r="B542" t="str">
            <v>AC</v>
          </cell>
          <cell r="C542" t="str">
            <v>IMP</v>
          </cell>
          <cell r="D542" t="str">
            <v>BT</v>
          </cell>
          <cell r="E542" t="str">
            <v>P3</v>
          </cell>
          <cell r="F542">
            <v>39934</v>
          </cell>
          <cell r="G542">
            <v>40001</v>
          </cell>
          <cell r="H542" t="str">
            <v>4398722</v>
          </cell>
          <cell r="I542">
            <v>0</v>
          </cell>
          <cell r="J542">
            <v>0</v>
          </cell>
          <cell r="K542" t="str">
            <v>FK-505 (Fax Kit)</v>
          </cell>
          <cell r="L542">
            <v>850</v>
          </cell>
          <cell r="M542">
            <v>340</v>
          </cell>
          <cell r="N542">
            <v>353.6</v>
          </cell>
          <cell r="O542">
            <v>-0.17647058823529418</v>
          </cell>
          <cell r="P542">
            <v>300.56</v>
          </cell>
          <cell r="Q542">
            <v>360.4</v>
          </cell>
          <cell r="R542">
            <v>389.23</v>
          </cell>
          <cell r="S542">
            <v>510</v>
          </cell>
          <cell r="T542">
            <v>0.30666666666666664</v>
          </cell>
          <cell r="U542">
            <v>394.94399999999996</v>
          </cell>
          <cell r="V542">
            <v>0.10468319559228635</v>
          </cell>
          <cell r="W542">
            <v>300.56</v>
          </cell>
          <cell r="X542">
            <v>0.58933333333333338</v>
          </cell>
          <cell r="Y542">
            <v>0</v>
          </cell>
          <cell r="Z542">
            <v>0</v>
          </cell>
          <cell r="AA542">
            <v>300.56</v>
          </cell>
          <cell r="AB542">
            <v>301</v>
          </cell>
          <cell r="AC542">
            <v>334</v>
          </cell>
          <cell r="AD542">
            <v>353</v>
          </cell>
          <cell r="AE542">
            <v>371.06</v>
          </cell>
          <cell r="AF542">
            <v>0.18999622702527894</v>
          </cell>
          <cell r="AG542">
            <v>4.7054384735622214E-2</v>
          </cell>
          <cell r="AH542">
            <v>380</v>
          </cell>
          <cell r="AI542">
            <v>387</v>
          </cell>
          <cell r="AJ542">
            <v>0.22335917312661499</v>
          </cell>
          <cell r="AK542">
            <v>394</v>
          </cell>
          <cell r="AL542">
            <v>401</v>
          </cell>
          <cell r="AM542">
            <v>0.25047381546134662</v>
          </cell>
          <cell r="AN542">
            <v>457.29</v>
          </cell>
          <cell r="AO542">
            <v>513.58000000000004</v>
          </cell>
          <cell r="AP542">
            <v>569.87</v>
          </cell>
          <cell r="AQ542">
            <v>0</v>
          </cell>
          <cell r="AR542">
            <v>0</v>
          </cell>
          <cell r="AS542">
            <v>850</v>
          </cell>
        </row>
        <row r="543">
          <cell r="B543" t="str">
            <v>AC</v>
          </cell>
          <cell r="C543" t="str">
            <v>IMP</v>
          </cell>
          <cell r="D543" t="str">
            <v>BT</v>
          </cell>
          <cell r="E543" t="str">
            <v>P3</v>
          </cell>
          <cell r="F543">
            <v>39934</v>
          </cell>
          <cell r="G543">
            <v>40001</v>
          </cell>
          <cell r="H543" t="str">
            <v>4398731</v>
          </cell>
          <cell r="I543">
            <v>0</v>
          </cell>
          <cell r="J543">
            <v>0</v>
          </cell>
          <cell r="K543" t="str">
            <v>EM-102 Expanded Copier Memory Unit - 64MB</v>
          </cell>
          <cell r="L543">
            <v>290</v>
          </cell>
          <cell r="M543">
            <v>90</v>
          </cell>
          <cell r="N543">
            <v>93.600000000000009</v>
          </cell>
          <cell r="O543">
            <v>-0.17647058823529418</v>
          </cell>
          <cell r="P543">
            <v>79.56</v>
          </cell>
          <cell r="Q543">
            <v>95.4</v>
          </cell>
          <cell r="R543">
            <v>103.03</v>
          </cell>
          <cell r="S543">
            <v>163</v>
          </cell>
          <cell r="T543">
            <v>0.4257668711656441</v>
          </cell>
          <cell r="U543">
            <v>126.2272</v>
          </cell>
          <cell r="V543">
            <v>0.25847994726968504</v>
          </cell>
          <cell r="W543">
            <v>79.56</v>
          </cell>
          <cell r="X543">
            <v>0.48809815950920249</v>
          </cell>
          <cell r="Y543">
            <v>0</v>
          </cell>
          <cell r="Z543">
            <v>0</v>
          </cell>
          <cell r="AA543">
            <v>79.56</v>
          </cell>
          <cell r="AB543">
            <v>80</v>
          </cell>
          <cell r="AC543">
            <v>89</v>
          </cell>
          <cell r="AD543">
            <v>94</v>
          </cell>
          <cell r="AE543">
            <v>98.22</v>
          </cell>
          <cell r="AF543">
            <v>0.18998167379352471</v>
          </cell>
          <cell r="AG543">
            <v>4.7037263286499598E-2</v>
          </cell>
          <cell r="AH543">
            <v>101</v>
          </cell>
          <cell r="AI543">
            <v>103</v>
          </cell>
          <cell r="AJ543">
            <v>0.22757281553398057</v>
          </cell>
          <cell r="AK543">
            <v>105</v>
          </cell>
          <cell r="AL543">
            <v>107</v>
          </cell>
          <cell r="AM543">
            <v>0.25644859813084109</v>
          </cell>
          <cell r="AN543">
            <v>121.69</v>
          </cell>
          <cell r="AO543">
            <v>136.38</v>
          </cell>
          <cell r="AP543">
            <v>151.07</v>
          </cell>
          <cell r="AQ543">
            <v>0</v>
          </cell>
          <cell r="AR543">
            <v>0</v>
          </cell>
          <cell r="AS543">
            <v>290</v>
          </cell>
        </row>
        <row r="544">
          <cell r="B544" t="str">
            <v>MB</v>
          </cell>
          <cell r="C544" t="str">
            <v>IMP</v>
          </cell>
          <cell r="D544" t="str">
            <v>BT</v>
          </cell>
          <cell r="E544" t="str">
            <v>P3</v>
          </cell>
          <cell r="F544">
            <v>39990</v>
          </cell>
          <cell r="G544">
            <v>40001</v>
          </cell>
          <cell r="H544" t="str">
            <v>4399311</v>
          </cell>
          <cell r="I544">
            <v>0</v>
          </cell>
          <cell r="J544">
            <v>0</v>
          </cell>
          <cell r="K544" t="str">
            <v>Di2010f w/ PC Drum</v>
          </cell>
          <cell r="L544">
            <v>5330</v>
          </cell>
          <cell r="M544">
            <v>90</v>
          </cell>
          <cell r="N544">
            <v>1923</v>
          </cell>
          <cell r="O544">
            <v>-0.17647058823529421</v>
          </cell>
          <cell r="P544">
            <v>79.56</v>
          </cell>
          <cell r="Q544">
            <v>95.4</v>
          </cell>
          <cell r="R544">
            <v>103.03</v>
          </cell>
          <cell r="S544">
            <v>163</v>
          </cell>
          <cell r="T544">
            <v>0.4257668711656441</v>
          </cell>
          <cell r="U544">
            <v>126.2272</v>
          </cell>
          <cell r="V544">
            <v>0.25847994726968504</v>
          </cell>
          <cell r="W544">
            <v>1634.55</v>
          </cell>
          <cell r="X544">
            <v>0.48809815950920249</v>
          </cell>
          <cell r="Y544">
            <v>0</v>
          </cell>
          <cell r="Z544">
            <v>0</v>
          </cell>
          <cell r="AA544">
            <v>1634.55</v>
          </cell>
          <cell r="AB544">
            <v>1635</v>
          </cell>
          <cell r="AC544">
            <v>1817</v>
          </cell>
          <cell r="AD544">
            <v>1918</v>
          </cell>
          <cell r="AE544">
            <v>2017.96</v>
          </cell>
          <cell r="AF544">
            <v>0.18999881068009281</v>
          </cell>
          <cell r="AG544">
            <v>4.7057424329520918E-2</v>
          </cell>
          <cell r="AH544">
            <v>2059</v>
          </cell>
          <cell r="AI544">
            <v>2099</v>
          </cell>
          <cell r="AJ544">
            <v>0.22127203430204861</v>
          </cell>
          <cell r="AK544">
            <v>2139.5</v>
          </cell>
          <cell r="AL544">
            <v>2180</v>
          </cell>
          <cell r="AM544">
            <v>0.25020642201834864</v>
          </cell>
          <cell r="AN544">
            <v>2486.33</v>
          </cell>
          <cell r="AO544">
            <v>2792.66</v>
          </cell>
          <cell r="AP544">
            <v>3098.99</v>
          </cell>
          <cell r="AQ544">
            <v>0</v>
          </cell>
          <cell r="AR544">
            <v>0</v>
          </cell>
          <cell r="AS544">
            <v>5330</v>
          </cell>
        </row>
        <row r="545">
          <cell r="B545" t="str">
            <v>MB</v>
          </cell>
          <cell r="C545" t="str">
            <v>IMP</v>
          </cell>
          <cell r="D545" t="str">
            <v>BT</v>
          </cell>
          <cell r="E545" t="str">
            <v>P3</v>
          </cell>
          <cell r="F545">
            <v>39990</v>
          </cell>
          <cell r="G545">
            <v>40001</v>
          </cell>
          <cell r="H545" t="str">
            <v>4399317</v>
          </cell>
          <cell r="I545">
            <v>0</v>
          </cell>
          <cell r="J545">
            <v>0</v>
          </cell>
          <cell r="K545" t="str">
            <v>Di2010f GSA</v>
          </cell>
          <cell r="L545">
            <v>5330</v>
          </cell>
          <cell r="M545">
            <v>0</v>
          </cell>
          <cell r="N545">
            <v>1923</v>
          </cell>
          <cell r="O545">
            <v>-0.1764705882352941</v>
          </cell>
          <cell r="P545">
            <v>0</v>
          </cell>
          <cell r="Q545">
            <v>0</v>
          </cell>
          <cell r="R545">
            <v>0</v>
          </cell>
          <cell r="S545">
            <v>0</v>
          </cell>
          <cell r="T545">
            <v>0</v>
          </cell>
          <cell r="U545">
            <v>0</v>
          </cell>
          <cell r="V545">
            <v>0</v>
          </cell>
          <cell r="W545">
            <v>1634.55</v>
          </cell>
          <cell r="X545">
            <v>0</v>
          </cell>
          <cell r="Y545">
            <v>0</v>
          </cell>
          <cell r="Z545">
            <v>0</v>
          </cell>
          <cell r="AA545">
            <v>1634.55</v>
          </cell>
          <cell r="AB545">
            <v>1635</v>
          </cell>
          <cell r="AC545">
            <v>1817</v>
          </cell>
          <cell r="AD545">
            <v>1918</v>
          </cell>
          <cell r="AE545">
            <v>2017.96</v>
          </cell>
          <cell r="AF545">
            <v>0.18999881068009281</v>
          </cell>
          <cell r="AG545">
            <v>4.7057424329520918E-2</v>
          </cell>
          <cell r="AH545">
            <v>2059</v>
          </cell>
          <cell r="AI545">
            <v>2099</v>
          </cell>
          <cell r="AJ545">
            <v>0.22127203430204861</v>
          </cell>
          <cell r="AK545">
            <v>2139.5</v>
          </cell>
          <cell r="AL545">
            <v>2180</v>
          </cell>
          <cell r="AM545">
            <v>0.25020642201834864</v>
          </cell>
          <cell r="AN545">
            <v>2486.33</v>
          </cell>
          <cell r="AO545">
            <v>2792.66</v>
          </cell>
          <cell r="AP545">
            <v>3098.99</v>
          </cell>
          <cell r="AQ545">
            <v>0</v>
          </cell>
          <cell r="AR545">
            <v>0</v>
          </cell>
          <cell r="AS545">
            <v>5330</v>
          </cell>
        </row>
        <row r="546">
          <cell r="B546" t="str">
            <v>AC</v>
          </cell>
          <cell r="C546" t="str">
            <v>IMP</v>
          </cell>
          <cell r="D546" t="str">
            <v>BT</v>
          </cell>
          <cell r="E546" t="str">
            <v>P3</v>
          </cell>
          <cell r="F546">
            <v>39990</v>
          </cell>
          <cell r="G546">
            <v>40001</v>
          </cell>
          <cell r="H546" t="str">
            <v>4447121</v>
          </cell>
          <cell r="I546">
            <v>0</v>
          </cell>
          <cell r="J546">
            <v>0</v>
          </cell>
          <cell r="K546" t="str">
            <v>Copy Tray</v>
          </cell>
          <cell r="L546">
            <v>23</v>
          </cell>
          <cell r="M546">
            <v>0</v>
          </cell>
          <cell r="N546">
            <v>8</v>
          </cell>
          <cell r="O546">
            <v>-0.17647058823529421</v>
          </cell>
          <cell r="P546">
            <v>0</v>
          </cell>
          <cell r="Q546">
            <v>0</v>
          </cell>
          <cell r="R546">
            <v>0</v>
          </cell>
          <cell r="S546">
            <v>0</v>
          </cell>
          <cell r="T546">
            <v>0</v>
          </cell>
          <cell r="U546">
            <v>0</v>
          </cell>
          <cell r="V546">
            <v>0</v>
          </cell>
          <cell r="W546">
            <v>6.8</v>
          </cell>
          <cell r="X546">
            <v>0</v>
          </cell>
          <cell r="Y546">
            <v>0</v>
          </cell>
          <cell r="Z546">
            <v>0</v>
          </cell>
          <cell r="AA546">
            <v>6.8</v>
          </cell>
          <cell r="AB546">
            <v>7</v>
          </cell>
          <cell r="AC546">
            <v>8</v>
          </cell>
          <cell r="AD546">
            <v>9</v>
          </cell>
          <cell r="AE546">
            <v>8.4</v>
          </cell>
          <cell r="AF546">
            <v>0.19047619047619052</v>
          </cell>
          <cell r="AG546">
            <v>4.7619047619047658E-2</v>
          </cell>
          <cell r="AH546">
            <v>10</v>
          </cell>
          <cell r="AI546">
            <v>10</v>
          </cell>
          <cell r="AJ546">
            <v>0.32</v>
          </cell>
          <cell r="AK546">
            <v>10</v>
          </cell>
          <cell r="AL546">
            <v>10</v>
          </cell>
          <cell r="AM546">
            <v>0.32</v>
          </cell>
          <cell r="AN546">
            <v>11.04</v>
          </cell>
          <cell r="AO546">
            <v>12.08</v>
          </cell>
          <cell r="AP546">
            <v>13.12</v>
          </cell>
          <cell r="AQ546">
            <v>0</v>
          </cell>
          <cell r="AR546">
            <v>0</v>
          </cell>
          <cell r="AS546">
            <v>23</v>
          </cell>
        </row>
        <row r="547">
          <cell r="B547" t="str">
            <v>SPC</v>
          </cell>
          <cell r="C547" t="str">
            <v>IMP</v>
          </cell>
          <cell r="D547" t="str">
            <v>BT</v>
          </cell>
          <cell r="E547" t="str">
            <v>08</v>
          </cell>
          <cell r="F547">
            <v>39924</v>
          </cell>
          <cell r="G547">
            <v>39924</v>
          </cell>
          <cell r="H547" t="str">
            <v>4448121</v>
          </cell>
          <cell r="I547" t="str">
            <v>SBKM4448121</v>
          </cell>
          <cell r="J547">
            <v>0</v>
          </cell>
          <cell r="K547" t="str">
            <v>MS-5C Staple Cartridge for FN-100/102/104/500/502/503/504/112/6/7/9/120/10/121, FS-602/604/607/608/610/612 and SD-508 (5K x 3)</v>
          </cell>
          <cell r="L547">
            <v>52</v>
          </cell>
          <cell r="M547">
            <v>21.12</v>
          </cell>
          <cell r="N547">
            <v>21.9648</v>
          </cell>
          <cell r="O547">
            <v>3.1192660550458728E-2</v>
          </cell>
          <cell r="P547">
            <v>22.672000000000001</v>
          </cell>
          <cell r="Q547">
            <v>22.39</v>
          </cell>
          <cell r="R547">
            <v>24.18</v>
          </cell>
          <cell r="S547">
            <v>28.34</v>
          </cell>
          <cell r="T547">
            <v>0.22495412844036697</v>
          </cell>
          <cell r="U547">
            <v>0</v>
          </cell>
          <cell r="V547">
            <v>0</v>
          </cell>
          <cell r="W547">
            <v>22.672000000000001</v>
          </cell>
          <cell r="X547">
            <v>0.8</v>
          </cell>
          <cell r="Y547" t="str">
            <v>Act freight</v>
          </cell>
          <cell r="Z547">
            <v>0</v>
          </cell>
          <cell r="AA547">
            <v>22.672000000000001</v>
          </cell>
          <cell r="AB547">
            <v>27</v>
          </cell>
          <cell r="AC547">
            <v>29</v>
          </cell>
          <cell r="AD547">
            <v>35</v>
          </cell>
          <cell r="AE547">
            <v>39.78</v>
          </cell>
          <cell r="AF547">
            <v>0.43006535947712421</v>
          </cell>
          <cell r="AG547">
            <v>0.44784313725490199</v>
          </cell>
          <cell r="AH547">
            <v>43</v>
          </cell>
          <cell r="AI547">
            <v>46</v>
          </cell>
          <cell r="AJ547">
            <v>0.50713043478260866</v>
          </cell>
          <cell r="AK547">
            <v>49</v>
          </cell>
          <cell r="AL547">
            <v>52</v>
          </cell>
          <cell r="AM547">
            <v>0.56399999999999995</v>
          </cell>
          <cell r="AN547">
            <v>52</v>
          </cell>
          <cell r="AO547">
            <v>52</v>
          </cell>
          <cell r="AP547">
            <v>52</v>
          </cell>
          <cell r="AQ547">
            <v>0</v>
          </cell>
          <cell r="AR547">
            <v>0</v>
          </cell>
          <cell r="AS547">
            <v>52</v>
          </cell>
        </row>
        <row r="548">
          <cell r="B548" t="str">
            <v>AC</v>
          </cell>
          <cell r="C548" t="str">
            <v>IMP</v>
          </cell>
          <cell r="D548" t="str">
            <v>BT</v>
          </cell>
          <cell r="E548" t="str">
            <v>P3</v>
          </cell>
          <cell r="F548">
            <v>39990</v>
          </cell>
          <cell r="G548">
            <v>40001</v>
          </cell>
          <cell r="H548" t="str">
            <v>4470712</v>
          </cell>
          <cell r="I548" t="str">
            <v>SBKM4448121</v>
          </cell>
          <cell r="J548">
            <v>0</v>
          </cell>
          <cell r="K548" t="str">
            <v>Advanced Folding Finisher (55-sheet multi-position stapling, 2/3-hole punch, and folding) (FN-5)</v>
          </cell>
          <cell r="L548">
            <v>5350</v>
          </cell>
          <cell r="M548">
            <v>21.12</v>
          </cell>
          <cell r="N548">
            <v>1974</v>
          </cell>
          <cell r="O548">
            <v>-0.17647058823529424</v>
          </cell>
          <cell r="P548">
            <v>22.672000000000001</v>
          </cell>
          <cell r="Q548">
            <v>22.39</v>
          </cell>
          <cell r="R548">
            <v>24.18</v>
          </cell>
          <cell r="S548">
            <v>28.34</v>
          </cell>
          <cell r="T548">
            <v>0.22495412844036697</v>
          </cell>
          <cell r="U548">
            <v>0</v>
          </cell>
          <cell r="V548">
            <v>0</v>
          </cell>
          <cell r="W548">
            <v>1677.8999999999999</v>
          </cell>
          <cell r="X548">
            <v>0.8</v>
          </cell>
          <cell r="Y548" t="str">
            <v>Act freight</v>
          </cell>
          <cell r="Z548">
            <v>0</v>
          </cell>
          <cell r="AA548">
            <v>1677.8999999999999</v>
          </cell>
          <cell r="AB548">
            <v>1678</v>
          </cell>
          <cell r="AC548">
            <v>1865</v>
          </cell>
          <cell r="AD548">
            <v>1969</v>
          </cell>
          <cell r="AE548">
            <v>2071.48</v>
          </cell>
          <cell r="AF548">
            <v>0.18999942070403777</v>
          </cell>
          <cell r="AG548">
            <v>4.7058142004750232E-2</v>
          </cell>
          <cell r="AH548">
            <v>2114</v>
          </cell>
          <cell r="AI548">
            <v>2155</v>
          </cell>
          <cell r="AJ548">
            <v>0.22139211136890957</v>
          </cell>
          <cell r="AK548">
            <v>2196.5</v>
          </cell>
          <cell r="AL548">
            <v>2238</v>
          </cell>
          <cell r="AM548">
            <v>0.25026809651474535</v>
          </cell>
          <cell r="AN548">
            <v>2552.41</v>
          </cell>
          <cell r="AO548">
            <v>2866.82</v>
          </cell>
          <cell r="AP548">
            <v>3181.23</v>
          </cell>
          <cell r="AQ548">
            <v>0</v>
          </cell>
          <cell r="AR548">
            <v>0</v>
          </cell>
          <cell r="AS548">
            <v>5350</v>
          </cell>
        </row>
        <row r="549">
          <cell r="B549" t="str">
            <v>MB</v>
          </cell>
          <cell r="C549" t="str">
            <v>IMP</v>
          </cell>
          <cell r="D549" t="str">
            <v>BT</v>
          </cell>
          <cell r="E549" t="str">
            <v>P3</v>
          </cell>
          <cell r="F549">
            <v>39990</v>
          </cell>
          <cell r="G549">
            <v>40001</v>
          </cell>
          <cell r="H549" t="str">
            <v>4506301</v>
          </cell>
          <cell r="I549">
            <v>0</v>
          </cell>
          <cell r="J549" t="str">
            <v>NLA</v>
          </cell>
          <cell r="K549" t="str">
            <v>Di183F Digital Copier/Fax</v>
          </cell>
          <cell r="L549">
            <v>4540</v>
          </cell>
          <cell r="M549">
            <v>0</v>
          </cell>
          <cell r="N549">
            <v>1694</v>
          </cell>
          <cell r="O549">
            <v>-0.17647058823529424</v>
          </cell>
          <cell r="P549">
            <v>0</v>
          </cell>
          <cell r="Q549">
            <v>0</v>
          </cell>
          <cell r="R549">
            <v>0</v>
          </cell>
          <cell r="S549">
            <v>0</v>
          </cell>
          <cell r="T549">
            <v>0</v>
          </cell>
          <cell r="U549">
            <v>0</v>
          </cell>
          <cell r="V549">
            <v>0</v>
          </cell>
          <cell r="W549">
            <v>1439.8999999999999</v>
          </cell>
          <cell r="X549">
            <v>0</v>
          </cell>
          <cell r="Y549">
            <v>0</v>
          </cell>
          <cell r="Z549">
            <v>0</v>
          </cell>
          <cell r="AA549">
            <v>1439.8999999999999</v>
          </cell>
          <cell r="AB549">
            <v>1440</v>
          </cell>
          <cell r="AC549">
            <v>1600</v>
          </cell>
          <cell r="AD549">
            <v>1689</v>
          </cell>
          <cell r="AE549">
            <v>1777.65</v>
          </cell>
          <cell r="AF549">
            <v>0.18999803110848604</v>
          </cell>
          <cell r="AG549">
            <v>4.7056507186454072E-2</v>
          </cell>
          <cell r="AH549">
            <v>1814</v>
          </cell>
          <cell r="AI549">
            <v>1849</v>
          </cell>
          <cell r="AJ549">
            <v>0.22125473228772316</v>
          </cell>
          <cell r="AK549">
            <v>1884.5</v>
          </cell>
          <cell r="AL549">
            <v>1920</v>
          </cell>
          <cell r="AM549">
            <v>0.2500520833333334</v>
          </cell>
          <cell r="AN549">
            <v>2189.9499999999998</v>
          </cell>
          <cell r="AO549">
            <v>2459.9</v>
          </cell>
          <cell r="AP549">
            <v>2729.85</v>
          </cell>
          <cell r="AQ549">
            <v>0</v>
          </cell>
          <cell r="AR549">
            <v>0</v>
          </cell>
          <cell r="AS549">
            <v>4540</v>
          </cell>
        </row>
        <row r="550">
          <cell r="B550" t="str">
            <v>MB</v>
          </cell>
          <cell r="C550" t="str">
            <v>IMP</v>
          </cell>
          <cell r="D550" t="str">
            <v>BT</v>
          </cell>
          <cell r="E550" t="str">
            <v>P3</v>
          </cell>
          <cell r="F550">
            <v>39990</v>
          </cell>
          <cell r="G550">
            <v>40001</v>
          </cell>
          <cell r="H550" t="str">
            <v>4507301</v>
          </cell>
          <cell r="I550">
            <v>0</v>
          </cell>
          <cell r="J550">
            <v>0</v>
          </cell>
          <cell r="K550" t="str">
            <v>Di152f Digital Copier/Fax</v>
          </cell>
          <cell r="L550">
            <v>4020</v>
          </cell>
          <cell r="M550">
            <v>0</v>
          </cell>
          <cell r="N550">
            <v>1637</v>
          </cell>
          <cell r="O550">
            <v>-0.17647058823529416</v>
          </cell>
          <cell r="P550">
            <v>0</v>
          </cell>
          <cell r="Q550">
            <v>0</v>
          </cell>
          <cell r="R550">
            <v>0</v>
          </cell>
          <cell r="S550">
            <v>0</v>
          </cell>
          <cell r="T550">
            <v>0</v>
          </cell>
          <cell r="U550">
            <v>0</v>
          </cell>
          <cell r="V550">
            <v>0</v>
          </cell>
          <cell r="W550">
            <v>1391.45</v>
          </cell>
          <cell r="X550">
            <v>0</v>
          </cell>
          <cell r="Y550">
            <v>0</v>
          </cell>
          <cell r="Z550">
            <v>0</v>
          </cell>
          <cell r="AA550">
            <v>1391.45</v>
          </cell>
          <cell r="AB550">
            <v>1392</v>
          </cell>
          <cell r="AC550">
            <v>1547</v>
          </cell>
          <cell r="AD550">
            <v>1633</v>
          </cell>
          <cell r="AE550">
            <v>1717.84</v>
          </cell>
          <cell r="AF550">
            <v>0.19000023285055645</v>
          </cell>
          <cell r="AG550">
            <v>4.7059097471242914E-2</v>
          </cell>
          <cell r="AH550">
            <v>1753</v>
          </cell>
          <cell r="AI550">
            <v>1787</v>
          </cell>
          <cell r="AJ550">
            <v>0.22134862898712923</v>
          </cell>
          <cell r="AK550">
            <v>1821.5</v>
          </cell>
          <cell r="AL550">
            <v>1856</v>
          </cell>
          <cell r="AM550">
            <v>0.25029633620689651</v>
          </cell>
          <cell r="AN550">
            <v>2116.71</v>
          </cell>
          <cell r="AO550">
            <v>2377.42</v>
          </cell>
          <cell r="AP550">
            <v>2638.13</v>
          </cell>
          <cell r="AQ550">
            <v>0</v>
          </cell>
          <cell r="AR550">
            <v>0</v>
          </cell>
          <cell r="AS550">
            <v>4020</v>
          </cell>
        </row>
        <row r="551">
          <cell r="B551" t="str">
            <v>AC</v>
          </cell>
          <cell r="C551" t="str">
            <v>IMP</v>
          </cell>
          <cell r="D551" t="str">
            <v>BT</v>
          </cell>
          <cell r="E551" t="str">
            <v>P3</v>
          </cell>
          <cell r="F551">
            <v>39990</v>
          </cell>
          <cell r="G551">
            <v>40001</v>
          </cell>
          <cell r="H551" t="str">
            <v>4510612</v>
          </cell>
          <cell r="I551">
            <v>0</v>
          </cell>
          <cell r="J551">
            <v>0</v>
          </cell>
          <cell r="K551" t="str">
            <v>Mail Bin Kit (MK-1)</v>
          </cell>
          <cell r="L551">
            <v>1000</v>
          </cell>
          <cell r="M551">
            <v>0</v>
          </cell>
          <cell r="N551">
            <v>401</v>
          </cell>
          <cell r="O551">
            <v>-0.17647058823529424</v>
          </cell>
          <cell r="P551">
            <v>0</v>
          </cell>
          <cell r="Q551">
            <v>0</v>
          </cell>
          <cell r="R551">
            <v>0</v>
          </cell>
          <cell r="S551">
            <v>0</v>
          </cell>
          <cell r="T551">
            <v>0</v>
          </cell>
          <cell r="U551">
            <v>0</v>
          </cell>
          <cell r="V551">
            <v>0</v>
          </cell>
          <cell r="W551">
            <v>340.84999999999997</v>
          </cell>
          <cell r="X551">
            <v>0</v>
          </cell>
          <cell r="Y551">
            <v>0</v>
          </cell>
          <cell r="Z551">
            <v>0</v>
          </cell>
          <cell r="AA551">
            <v>340.84999999999997</v>
          </cell>
          <cell r="AB551">
            <v>341</v>
          </cell>
          <cell r="AC551">
            <v>379</v>
          </cell>
          <cell r="AD551">
            <v>400</v>
          </cell>
          <cell r="AE551">
            <v>420.8</v>
          </cell>
          <cell r="AF551">
            <v>0.18999524714828908</v>
          </cell>
          <cell r="AG551">
            <v>4.7053231939163526E-2</v>
          </cell>
          <cell r="AH551">
            <v>430</v>
          </cell>
          <cell r="AI551">
            <v>438</v>
          </cell>
          <cell r="AJ551">
            <v>0.22180365296803661</v>
          </cell>
          <cell r="AK551">
            <v>446.5</v>
          </cell>
          <cell r="AL551">
            <v>455</v>
          </cell>
          <cell r="AM551">
            <v>0.25087912087912095</v>
          </cell>
          <cell r="AN551">
            <v>518.78</v>
          </cell>
          <cell r="AO551">
            <v>582.55999999999995</v>
          </cell>
          <cell r="AP551">
            <v>646.34</v>
          </cell>
          <cell r="AQ551">
            <v>0</v>
          </cell>
          <cell r="AR551">
            <v>0</v>
          </cell>
          <cell r="AS551">
            <v>1000</v>
          </cell>
        </row>
        <row r="552">
          <cell r="B552" t="str">
            <v>AC</v>
          </cell>
          <cell r="C552" t="str">
            <v>IMP</v>
          </cell>
          <cell r="D552" t="str">
            <v>BT</v>
          </cell>
          <cell r="E552" t="str">
            <v>P3</v>
          </cell>
          <cell r="F552">
            <v>39924</v>
          </cell>
          <cell r="G552">
            <v>40001</v>
          </cell>
          <cell r="H552" t="str">
            <v>4510712</v>
          </cell>
          <cell r="I552">
            <v>0</v>
          </cell>
          <cell r="J552">
            <v>0</v>
          </cell>
          <cell r="K552" t="str">
            <v xml:space="preserve">MT-501 Mailbin Kit   </v>
          </cell>
          <cell r="L552">
            <v>1050</v>
          </cell>
          <cell r="M552">
            <v>357</v>
          </cell>
          <cell r="N552">
            <v>371.28000000000003</v>
          </cell>
          <cell r="O552">
            <v>-0.17647058823529413</v>
          </cell>
          <cell r="P552">
            <v>315.58800000000002</v>
          </cell>
          <cell r="Q552">
            <v>378.42</v>
          </cell>
          <cell r="R552">
            <v>408.69</v>
          </cell>
          <cell r="S552">
            <v>585.9</v>
          </cell>
          <cell r="T552">
            <v>0.36630824372759851</v>
          </cell>
          <cell r="U552">
            <v>453.72095999999999</v>
          </cell>
          <cell r="V552">
            <v>0.18169969489617574</v>
          </cell>
          <cell r="W552">
            <v>315.58800000000002</v>
          </cell>
          <cell r="X552">
            <v>0.53863799283154123</v>
          </cell>
          <cell r="Y552">
            <v>0</v>
          </cell>
          <cell r="Z552">
            <v>0</v>
          </cell>
          <cell r="AA552">
            <v>315.58800000000002</v>
          </cell>
          <cell r="AB552">
            <v>316</v>
          </cell>
          <cell r="AC552">
            <v>351</v>
          </cell>
          <cell r="AD552">
            <v>371</v>
          </cell>
          <cell r="AE552">
            <v>389.61</v>
          </cell>
          <cell r="AF552">
            <v>0.18998998998998995</v>
          </cell>
          <cell r="AG552">
            <v>4.7047047047047007E-2</v>
          </cell>
          <cell r="AH552">
            <v>398</v>
          </cell>
          <cell r="AI552">
            <v>406</v>
          </cell>
          <cell r="AJ552">
            <v>0.22268965517241374</v>
          </cell>
          <cell r="AK552">
            <v>413.5</v>
          </cell>
          <cell r="AL552">
            <v>421</v>
          </cell>
          <cell r="AM552">
            <v>0.25038479809976244</v>
          </cell>
          <cell r="AN552">
            <v>480.12</v>
          </cell>
          <cell r="AO552">
            <v>539.24</v>
          </cell>
          <cell r="AP552">
            <v>598.36</v>
          </cell>
          <cell r="AQ552">
            <v>0</v>
          </cell>
          <cell r="AR552">
            <v>0</v>
          </cell>
          <cell r="AS552">
            <v>1050</v>
          </cell>
        </row>
        <row r="553">
          <cell r="B553" t="str">
            <v>AC</v>
          </cell>
          <cell r="C553" t="str">
            <v>IMP</v>
          </cell>
          <cell r="D553" t="str">
            <v>BT</v>
          </cell>
          <cell r="E553" t="str">
            <v>P3</v>
          </cell>
          <cell r="F553">
            <v>39924</v>
          </cell>
          <cell r="G553">
            <v>40001</v>
          </cell>
          <cell r="H553" t="str">
            <v>4510716</v>
          </cell>
          <cell r="I553" t="str">
            <v>6KMMT501MBK_N</v>
          </cell>
          <cell r="J553">
            <v>0</v>
          </cell>
          <cell r="K553" t="str">
            <v xml:space="preserve">MT-501 Mailbin Kit  </v>
          </cell>
          <cell r="L553">
            <v>1050</v>
          </cell>
          <cell r="M553">
            <v>357</v>
          </cell>
          <cell r="N553">
            <v>371.28000000000003</v>
          </cell>
          <cell r="O553">
            <v>-0.17647058823529413</v>
          </cell>
          <cell r="P553">
            <v>315.58800000000002</v>
          </cell>
          <cell r="Q553">
            <v>378.42</v>
          </cell>
          <cell r="R553">
            <v>408.69</v>
          </cell>
          <cell r="S553">
            <v>585.9</v>
          </cell>
          <cell r="T553">
            <v>0.36630824372759851</v>
          </cell>
          <cell r="U553">
            <v>453.72095999999999</v>
          </cell>
          <cell r="V553">
            <v>0.18169969489617574</v>
          </cell>
          <cell r="W553">
            <v>315.58800000000002</v>
          </cell>
          <cell r="X553">
            <v>0.53863799283154123</v>
          </cell>
          <cell r="Y553">
            <v>0</v>
          </cell>
          <cell r="Z553">
            <v>0</v>
          </cell>
          <cell r="AA553">
            <v>315.58800000000002</v>
          </cell>
          <cell r="AB553">
            <v>316</v>
          </cell>
          <cell r="AC553">
            <v>351</v>
          </cell>
          <cell r="AD553">
            <v>371</v>
          </cell>
          <cell r="AE553">
            <v>389.61</v>
          </cell>
          <cell r="AF553">
            <v>0.18998998998998995</v>
          </cell>
          <cell r="AG553">
            <v>4.7047047047047007E-2</v>
          </cell>
          <cell r="AH553">
            <v>398</v>
          </cell>
          <cell r="AI553">
            <v>406</v>
          </cell>
          <cell r="AJ553">
            <v>0.22268965517241374</v>
          </cell>
          <cell r="AK553">
            <v>413.5</v>
          </cell>
          <cell r="AL553">
            <v>421</v>
          </cell>
          <cell r="AM553">
            <v>0.25038479809976244</v>
          </cell>
          <cell r="AN553">
            <v>480.12</v>
          </cell>
          <cell r="AO553">
            <v>539.24</v>
          </cell>
          <cell r="AP553">
            <v>598.36</v>
          </cell>
          <cell r="AQ553">
            <v>0</v>
          </cell>
          <cell r="AR553">
            <v>0</v>
          </cell>
          <cell r="AS553">
            <v>1050</v>
          </cell>
        </row>
        <row r="554">
          <cell r="B554" t="str">
            <v>AC</v>
          </cell>
          <cell r="C554" t="str">
            <v>IMP</v>
          </cell>
          <cell r="D554" t="str">
            <v>BT</v>
          </cell>
          <cell r="E554" t="str">
            <v>P3</v>
          </cell>
          <cell r="F554">
            <v>39990</v>
          </cell>
          <cell r="G554">
            <v>40001</v>
          </cell>
          <cell r="H554" t="str">
            <v>4511612</v>
          </cell>
          <cell r="I554" t="str">
            <v>6KMMT501MBK_N</v>
          </cell>
          <cell r="J554">
            <v>0</v>
          </cell>
          <cell r="K554" t="str">
            <v>Saddle Stitch Kit (SK-1)</v>
          </cell>
          <cell r="L554">
            <v>1290</v>
          </cell>
          <cell r="M554">
            <v>357</v>
          </cell>
          <cell r="N554">
            <v>515</v>
          </cell>
          <cell r="O554">
            <v>-0.1764705882352941</v>
          </cell>
          <cell r="P554">
            <v>315.58800000000002</v>
          </cell>
          <cell r="Q554">
            <v>378.42</v>
          </cell>
          <cell r="R554">
            <v>408.69</v>
          </cell>
          <cell r="S554">
            <v>585.9</v>
          </cell>
          <cell r="T554">
            <v>0.36630824372759851</v>
          </cell>
          <cell r="U554">
            <v>453.72095999999999</v>
          </cell>
          <cell r="V554">
            <v>0.18169969489617574</v>
          </cell>
          <cell r="W554">
            <v>437.75</v>
          </cell>
          <cell r="X554">
            <v>0.53863799283154123</v>
          </cell>
          <cell r="Y554">
            <v>0</v>
          </cell>
          <cell r="Z554">
            <v>0</v>
          </cell>
          <cell r="AA554">
            <v>437.75</v>
          </cell>
          <cell r="AB554">
            <v>438</v>
          </cell>
          <cell r="AC554">
            <v>487</v>
          </cell>
          <cell r="AD554">
            <v>514</v>
          </cell>
          <cell r="AE554">
            <v>540.42999999999995</v>
          </cell>
          <cell r="AF554">
            <v>0.18999685435671587</v>
          </cell>
          <cell r="AG554">
            <v>4.7055122772606907E-2</v>
          </cell>
          <cell r="AH554">
            <v>552</v>
          </cell>
          <cell r="AI554">
            <v>563</v>
          </cell>
          <cell r="AJ554">
            <v>0.22246891651865008</v>
          </cell>
          <cell r="AK554">
            <v>573.5</v>
          </cell>
          <cell r="AL554">
            <v>584</v>
          </cell>
          <cell r="AM554">
            <v>0.25042808219178081</v>
          </cell>
          <cell r="AN554">
            <v>665.99</v>
          </cell>
          <cell r="AO554">
            <v>747.98</v>
          </cell>
          <cell r="AP554">
            <v>829.97</v>
          </cell>
          <cell r="AQ554">
            <v>0</v>
          </cell>
          <cell r="AR554">
            <v>0</v>
          </cell>
          <cell r="AS554">
            <v>1290</v>
          </cell>
        </row>
        <row r="555">
          <cell r="B555" t="str">
            <v>AC</v>
          </cell>
          <cell r="C555" t="str">
            <v>IMP</v>
          </cell>
          <cell r="D555" t="str">
            <v>BT</v>
          </cell>
          <cell r="E555" t="str">
            <v>P3</v>
          </cell>
          <cell r="F555">
            <v>39989</v>
          </cell>
          <cell r="G555">
            <v>40001</v>
          </cell>
          <cell r="H555" t="str">
            <v>4511711</v>
          </cell>
          <cell r="I555">
            <v>0</v>
          </cell>
          <cell r="J555">
            <v>0</v>
          </cell>
          <cell r="K555" t="str">
            <v>SD-503 Saddle Stitcher</v>
          </cell>
          <cell r="L555">
            <v>1290</v>
          </cell>
          <cell r="M555">
            <v>0</v>
          </cell>
          <cell r="N555">
            <v>488.8</v>
          </cell>
          <cell r="O555">
            <v>-0.1764705882352941</v>
          </cell>
          <cell r="P555">
            <v>0</v>
          </cell>
          <cell r="Q555">
            <v>0</v>
          </cell>
          <cell r="R555">
            <v>0</v>
          </cell>
          <cell r="S555">
            <v>0</v>
          </cell>
          <cell r="T555">
            <v>0</v>
          </cell>
          <cell r="U555">
            <v>0</v>
          </cell>
          <cell r="V555">
            <v>0</v>
          </cell>
          <cell r="W555">
            <v>415.48</v>
          </cell>
          <cell r="X555">
            <v>0</v>
          </cell>
          <cell r="Y555">
            <v>0</v>
          </cell>
          <cell r="Z555">
            <v>0</v>
          </cell>
          <cell r="AA555">
            <v>415.48</v>
          </cell>
          <cell r="AB555">
            <v>416</v>
          </cell>
          <cell r="AC555">
            <v>462</v>
          </cell>
          <cell r="AD555">
            <v>488</v>
          </cell>
          <cell r="AE555">
            <v>512.94000000000005</v>
          </cell>
          <cell r="AF555">
            <v>0.19000272936405824</v>
          </cell>
          <cell r="AG555">
            <v>4.706203454595087E-2</v>
          </cell>
          <cell r="AH555">
            <v>524</v>
          </cell>
          <cell r="AI555">
            <v>534</v>
          </cell>
          <cell r="AJ555">
            <v>0.22194756554307113</v>
          </cell>
          <cell r="AK555">
            <v>544</v>
          </cell>
          <cell r="AL555">
            <v>554</v>
          </cell>
          <cell r="AM555">
            <v>0.25003610108303248</v>
          </cell>
          <cell r="AN555">
            <v>631.9</v>
          </cell>
          <cell r="AO555">
            <v>709.8</v>
          </cell>
          <cell r="AP555">
            <v>787.7</v>
          </cell>
          <cell r="AQ555">
            <v>0</v>
          </cell>
          <cell r="AR555">
            <v>0</v>
          </cell>
          <cell r="AS555">
            <v>1290</v>
          </cell>
        </row>
        <row r="556">
          <cell r="B556" t="str">
            <v>AC</v>
          </cell>
          <cell r="C556" t="str">
            <v>IMP</v>
          </cell>
          <cell r="D556" t="str">
            <v>BT</v>
          </cell>
          <cell r="E556" t="str">
            <v>08</v>
          </cell>
          <cell r="F556">
            <v>39924</v>
          </cell>
          <cell r="G556">
            <v>40232</v>
          </cell>
          <cell r="H556" t="str">
            <v>4511761</v>
          </cell>
          <cell r="I556" t="str">
            <v>3KMKSD505SSK</v>
          </cell>
          <cell r="J556" t="str">
            <v>changed to 08</v>
          </cell>
          <cell r="K556" t="str">
            <v>SD-505 Saddle Kit for FS-519</v>
          </cell>
          <cell r="L556">
            <v>1428</v>
          </cell>
          <cell r="M556">
            <v>479</v>
          </cell>
          <cell r="N556">
            <v>498.16</v>
          </cell>
          <cell r="O556">
            <v>0.17730215352094061</v>
          </cell>
          <cell r="P556">
            <v>605.52</v>
          </cell>
          <cell r="Q556">
            <v>507.74</v>
          </cell>
          <cell r="R556">
            <v>548.36</v>
          </cell>
          <cell r="S556">
            <v>756.9</v>
          </cell>
          <cell r="T556">
            <v>0.34184172281675251</v>
          </cell>
          <cell r="U556">
            <v>586.14335999999992</v>
          </cell>
          <cell r="V556">
            <v>0.15010553049683939</v>
          </cell>
          <cell r="W556">
            <v>605.52</v>
          </cell>
          <cell r="X556">
            <v>0.8</v>
          </cell>
          <cell r="Y556">
            <v>0</v>
          </cell>
          <cell r="Z556">
            <v>0</v>
          </cell>
          <cell r="AA556">
            <v>605.52</v>
          </cell>
          <cell r="AB556">
            <v>606</v>
          </cell>
          <cell r="AC556">
            <v>673</v>
          </cell>
          <cell r="AD556">
            <v>711</v>
          </cell>
          <cell r="AE556">
            <v>747.56</v>
          </cell>
          <cell r="AF556">
            <v>0.19000481566696983</v>
          </cell>
          <cell r="AG556">
            <v>0.33361870619080736</v>
          </cell>
          <cell r="AH556">
            <v>832</v>
          </cell>
          <cell r="AI556">
            <v>915</v>
          </cell>
          <cell r="AJ556">
            <v>0.33822950819672132</v>
          </cell>
          <cell r="AK556">
            <v>998.5</v>
          </cell>
          <cell r="AL556">
            <v>1082</v>
          </cell>
          <cell r="AM556">
            <v>0.44036968576709801</v>
          </cell>
          <cell r="AN556">
            <v>1168.5</v>
          </cell>
          <cell r="AO556">
            <v>1255</v>
          </cell>
          <cell r="AP556">
            <v>1341.5</v>
          </cell>
          <cell r="AQ556">
            <v>0</v>
          </cell>
          <cell r="AR556">
            <v>0</v>
          </cell>
          <cell r="AS556">
            <v>1428</v>
          </cell>
        </row>
        <row r="557">
          <cell r="B557" t="str">
            <v>AC</v>
          </cell>
          <cell r="C557" t="str">
            <v>IMP</v>
          </cell>
          <cell r="D557" t="str">
            <v>BT</v>
          </cell>
          <cell r="E557" t="str">
            <v>P3</v>
          </cell>
          <cell r="F557">
            <v>39924</v>
          </cell>
          <cell r="G557">
            <v>40001</v>
          </cell>
          <cell r="H557" t="str">
            <v>4511811</v>
          </cell>
          <cell r="I557" t="str">
            <v>6KMSD502SSK_N</v>
          </cell>
          <cell r="J557" t="str">
            <v>changed to 08</v>
          </cell>
          <cell r="K557" t="str">
            <v>SD-502 Saddle Kit</v>
          </cell>
          <cell r="L557">
            <v>1355</v>
          </cell>
          <cell r="M557">
            <v>459</v>
          </cell>
          <cell r="N557">
            <v>477.36</v>
          </cell>
          <cell r="O557">
            <v>-0.17647058823529407</v>
          </cell>
          <cell r="P557">
            <v>405.75600000000003</v>
          </cell>
          <cell r="Q557">
            <v>486.54</v>
          </cell>
          <cell r="R557">
            <v>525.46</v>
          </cell>
          <cell r="S557">
            <v>756.9</v>
          </cell>
          <cell r="T557">
            <v>0.36932223543400711</v>
          </cell>
          <cell r="U557">
            <v>586.14335999999992</v>
          </cell>
          <cell r="V557">
            <v>0.18559172964102147</v>
          </cell>
          <cell r="W557">
            <v>405.75600000000003</v>
          </cell>
          <cell r="X557">
            <v>0.53607609988109395</v>
          </cell>
          <cell r="Y557">
            <v>0</v>
          </cell>
          <cell r="Z557">
            <v>0</v>
          </cell>
          <cell r="AA557">
            <v>405.75600000000003</v>
          </cell>
          <cell r="AB557">
            <v>406</v>
          </cell>
          <cell r="AC557">
            <v>451</v>
          </cell>
          <cell r="AD557">
            <v>476</v>
          </cell>
          <cell r="AE557">
            <v>500.93</v>
          </cell>
          <cell r="AF557">
            <v>0.18999461002535281</v>
          </cell>
          <cell r="AG557">
            <v>4.7052482382768039E-2</v>
          </cell>
          <cell r="AH557">
            <v>512</v>
          </cell>
          <cell r="AI557">
            <v>522</v>
          </cell>
          <cell r="AJ557">
            <v>0.22268965517241374</v>
          </cell>
          <cell r="AK557">
            <v>532</v>
          </cell>
          <cell r="AL557">
            <v>542</v>
          </cell>
          <cell r="AM557">
            <v>0.25137269372693721</v>
          </cell>
          <cell r="AN557">
            <v>617.83000000000004</v>
          </cell>
          <cell r="AO557">
            <v>693.66</v>
          </cell>
          <cell r="AP557">
            <v>769.49</v>
          </cell>
          <cell r="AQ557">
            <v>0</v>
          </cell>
          <cell r="AR557">
            <v>0</v>
          </cell>
          <cell r="AS557">
            <v>1355</v>
          </cell>
        </row>
        <row r="558">
          <cell r="B558" t="str">
            <v>AC</v>
          </cell>
          <cell r="C558" t="str">
            <v>IMP</v>
          </cell>
          <cell r="D558" t="str">
            <v>BT</v>
          </cell>
          <cell r="E558" t="str">
            <v>P3</v>
          </cell>
          <cell r="F558">
            <v>39990</v>
          </cell>
          <cell r="G558">
            <v>40001</v>
          </cell>
          <cell r="H558" t="str">
            <v>4512612</v>
          </cell>
          <cell r="I558" t="str">
            <v>6KMSD502SSK_N</v>
          </cell>
          <cell r="J558">
            <v>0</v>
          </cell>
          <cell r="K558" t="str">
            <v>Punch Kit (PK-6)</v>
          </cell>
          <cell r="L558">
            <v>500</v>
          </cell>
          <cell r="M558">
            <v>459</v>
          </cell>
          <cell r="N558">
            <v>200</v>
          </cell>
          <cell r="O558">
            <v>-0.17647058823529418</v>
          </cell>
          <cell r="P558">
            <v>405.75600000000003</v>
          </cell>
          <cell r="Q558">
            <v>486.54</v>
          </cell>
          <cell r="R558">
            <v>525.46</v>
          </cell>
          <cell r="S558">
            <v>756.9</v>
          </cell>
          <cell r="T558">
            <v>0.36932223543400711</v>
          </cell>
          <cell r="U558">
            <v>586.14335999999992</v>
          </cell>
          <cell r="V558">
            <v>0.18559172964102147</v>
          </cell>
          <cell r="W558">
            <v>170</v>
          </cell>
          <cell r="X558">
            <v>0.53607609988109395</v>
          </cell>
          <cell r="Y558">
            <v>0</v>
          </cell>
          <cell r="Z558">
            <v>0</v>
          </cell>
          <cell r="AA558">
            <v>170</v>
          </cell>
          <cell r="AB558">
            <v>170</v>
          </cell>
          <cell r="AC558">
            <v>189</v>
          </cell>
          <cell r="AD558">
            <v>200</v>
          </cell>
          <cell r="AE558">
            <v>209.88</v>
          </cell>
          <cell r="AF558">
            <v>0.19001334095673716</v>
          </cell>
          <cell r="AG558">
            <v>4.7074518772631961E-2</v>
          </cell>
          <cell r="AH558">
            <v>215</v>
          </cell>
          <cell r="AI558">
            <v>219</v>
          </cell>
          <cell r="AJ558">
            <v>0.22374429223744291</v>
          </cell>
          <cell r="AK558">
            <v>223</v>
          </cell>
          <cell r="AL558">
            <v>227</v>
          </cell>
          <cell r="AM558">
            <v>0.25110132158590309</v>
          </cell>
          <cell r="AN558">
            <v>258.79000000000002</v>
          </cell>
          <cell r="AO558">
            <v>290.58</v>
          </cell>
          <cell r="AP558">
            <v>322.37</v>
          </cell>
          <cell r="AQ558">
            <v>0</v>
          </cell>
          <cell r="AR558">
            <v>0</v>
          </cell>
          <cell r="AS558">
            <v>500</v>
          </cell>
        </row>
        <row r="559">
          <cell r="B559" t="str">
            <v>AC</v>
          </cell>
          <cell r="C559" t="str">
            <v>IMP</v>
          </cell>
          <cell r="D559" t="str">
            <v>BT</v>
          </cell>
          <cell r="E559" t="str">
            <v>P3</v>
          </cell>
          <cell r="F559">
            <v>39989</v>
          </cell>
          <cell r="G559">
            <v>40001</v>
          </cell>
          <cell r="H559" t="str">
            <v>4512712</v>
          </cell>
          <cell r="I559">
            <v>0</v>
          </cell>
          <cell r="J559">
            <v>0</v>
          </cell>
          <cell r="K559" t="str">
            <v>PK-510 Punch Kit 2/3 Hole Punch (option for the FS-514)</v>
          </cell>
          <cell r="L559">
            <v>500</v>
          </cell>
          <cell r="M559">
            <v>0</v>
          </cell>
          <cell r="N559">
            <v>182</v>
          </cell>
          <cell r="O559">
            <v>-0.17647058823529421</v>
          </cell>
          <cell r="P559">
            <v>0</v>
          </cell>
          <cell r="Q559">
            <v>0</v>
          </cell>
          <cell r="R559">
            <v>0</v>
          </cell>
          <cell r="S559">
            <v>0</v>
          </cell>
          <cell r="T559">
            <v>0</v>
          </cell>
          <cell r="U559">
            <v>0</v>
          </cell>
          <cell r="V559">
            <v>0</v>
          </cell>
          <cell r="W559">
            <v>154.69999999999999</v>
          </cell>
          <cell r="X559">
            <v>0</v>
          </cell>
          <cell r="Y559">
            <v>0</v>
          </cell>
          <cell r="Z559">
            <v>0</v>
          </cell>
          <cell r="AA559">
            <v>154.69999999999999</v>
          </cell>
          <cell r="AB559">
            <v>155</v>
          </cell>
          <cell r="AC559">
            <v>172</v>
          </cell>
          <cell r="AD559">
            <v>182</v>
          </cell>
          <cell r="AE559">
            <v>190.99</v>
          </cell>
          <cell r="AF559">
            <v>0.19000994816482547</v>
          </cell>
          <cell r="AG559">
            <v>4.7070527252735792E-2</v>
          </cell>
          <cell r="AH559">
            <v>195</v>
          </cell>
          <cell r="AI559">
            <v>199</v>
          </cell>
          <cell r="AJ559">
            <v>0.22261306532663322</v>
          </cell>
          <cell r="AK559">
            <v>203</v>
          </cell>
          <cell r="AL559">
            <v>207</v>
          </cell>
          <cell r="AM559">
            <v>0.25265700483091791</v>
          </cell>
          <cell r="AN559">
            <v>235.82</v>
          </cell>
          <cell r="AO559">
            <v>264.64</v>
          </cell>
          <cell r="AP559">
            <v>293.45999999999998</v>
          </cell>
          <cell r="AQ559">
            <v>0</v>
          </cell>
          <cell r="AR559">
            <v>0</v>
          </cell>
          <cell r="AS559">
            <v>500</v>
          </cell>
        </row>
        <row r="560">
          <cell r="B560" t="str">
            <v>AC</v>
          </cell>
          <cell r="C560" t="str">
            <v>IMP</v>
          </cell>
          <cell r="D560" t="str">
            <v>BT</v>
          </cell>
          <cell r="E560" t="str">
            <v>P3</v>
          </cell>
          <cell r="F560">
            <v>39990</v>
          </cell>
          <cell r="G560">
            <v>40001</v>
          </cell>
          <cell r="H560" t="str">
            <v>4513612</v>
          </cell>
          <cell r="I560">
            <v>0</v>
          </cell>
          <cell r="J560">
            <v>0</v>
          </cell>
          <cell r="K560" t="str">
            <v>Printer Controller (Pi3505e PCL)</v>
          </cell>
          <cell r="L560">
            <v>580</v>
          </cell>
          <cell r="M560">
            <v>0</v>
          </cell>
          <cell r="N560">
            <v>229</v>
          </cell>
          <cell r="O560">
            <v>-0.17647058823529421</v>
          </cell>
          <cell r="P560">
            <v>0</v>
          </cell>
          <cell r="Q560">
            <v>0</v>
          </cell>
          <cell r="R560">
            <v>0</v>
          </cell>
          <cell r="S560">
            <v>0</v>
          </cell>
          <cell r="T560">
            <v>0</v>
          </cell>
          <cell r="U560">
            <v>0</v>
          </cell>
          <cell r="V560">
            <v>0</v>
          </cell>
          <cell r="W560">
            <v>194.65</v>
          </cell>
          <cell r="X560">
            <v>0</v>
          </cell>
          <cell r="Y560">
            <v>0</v>
          </cell>
          <cell r="Z560">
            <v>0</v>
          </cell>
          <cell r="AA560">
            <v>194.65</v>
          </cell>
          <cell r="AB560">
            <v>195</v>
          </cell>
          <cell r="AC560">
            <v>217</v>
          </cell>
          <cell r="AD560">
            <v>229</v>
          </cell>
          <cell r="AE560">
            <v>240.31</v>
          </cell>
          <cell r="AF560">
            <v>0.19000457742083141</v>
          </cell>
          <cell r="AG560">
            <v>4.7064208730389925E-2</v>
          </cell>
          <cell r="AH560">
            <v>246</v>
          </cell>
          <cell r="AI560">
            <v>251</v>
          </cell>
          <cell r="AJ560">
            <v>0.22450199203187249</v>
          </cell>
          <cell r="AK560">
            <v>255.5</v>
          </cell>
          <cell r="AL560">
            <v>260</v>
          </cell>
          <cell r="AM560">
            <v>0.25134615384615383</v>
          </cell>
          <cell r="AN560">
            <v>296.38</v>
          </cell>
          <cell r="AO560">
            <v>332.76</v>
          </cell>
          <cell r="AP560">
            <v>369.14</v>
          </cell>
          <cell r="AQ560">
            <v>0</v>
          </cell>
          <cell r="AR560">
            <v>0</v>
          </cell>
          <cell r="AS560">
            <v>580</v>
          </cell>
        </row>
        <row r="561">
          <cell r="B561" t="str">
            <v>AC</v>
          </cell>
          <cell r="C561" t="str">
            <v>IMP</v>
          </cell>
          <cell r="D561" t="str">
            <v>BT</v>
          </cell>
          <cell r="E561" t="str">
            <v>P3</v>
          </cell>
          <cell r="F561">
            <v>39990</v>
          </cell>
          <cell r="G561">
            <v>40001</v>
          </cell>
          <cell r="H561" t="str">
            <v>4513712</v>
          </cell>
          <cell r="I561">
            <v>0</v>
          </cell>
          <cell r="J561">
            <v>0</v>
          </cell>
          <cell r="K561" t="str">
            <v>Printer Controller (Pi3505e PS3+PCL)</v>
          </cell>
          <cell r="L561">
            <v>960</v>
          </cell>
          <cell r="M561">
            <v>0</v>
          </cell>
          <cell r="N561">
            <v>378</v>
          </cell>
          <cell r="O561">
            <v>0</v>
          </cell>
          <cell r="P561">
            <v>0</v>
          </cell>
          <cell r="Q561">
            <v>0</v>
          </cell>
          <cell r="R561">
            <v>0</v>
          </cell>
          <cell r="S561">
            <v>0</v>
          </cell>
          <cell r="T561">
            <v>0</v>
          </cell>
          <cell r="U561">
            <v>0</v>
          </cell>
          <cell r="V561">
            <v>0</v>
          </cell>
          <cell r="W561">
            <v>321.3</v>
          </cell>
          <cell r="X561">
            <v>0</v>
          </cell>
          <cell r="Y561">
            <v>0</v>
          </cell>
          <cell r="Z561">
            <v>0</v>
          </cell>
          <cell r="AA561">
            <v>321.3</v>
          </cell>
          <cell r="AB561">
            <v>322</v>
          </cell>
          <cell r="AC561">
            <v>357</v>
          </cell>
          <cell r="AD561">
            <v>377</v>
          </cell>
          <cell r="AE561">
            <v>396.67</v>
          </cell>
          <cell r="AF561">
            <v>0.19000680666549022</v>
          </cell>
          <cell r="AG561">
            <v>4.7066831371164984E-2</v>
          </cell>
          <cell r="AH561">
            <v>405</v>
          </cell>
          <cell r="AI561">
            <v>413</v>
          </cell>
          <cell r="AJ561">
            <v>0.22203389830508471</v>
          </cell>
          <cell r="AK561">
            <v>421</v>
          </cell>
          <cell r="AL561">
            <v>429</v>
          </cell>
          <cell r="AM561">
            <v>0.25104895104895103</v>
          </cell>
          <cell r="AN561">
            <v>489.09</v>
          </cell>
          <cell r="AO561">
            <v>549.17999999999995</v>
          </cell>
          <cell r="AP561">
            <v>609.27</v>
          </cell>
          <cell r="AQ561">
            <v>0</v>
          </cell>
          <cell r="AR561">
            <v>0</v>
          </cell>
          <cell r="AS561">
            <v>960</v>
          </cell>
        </row>
        <row r="562">
          <cell r="B562" t="str">
            <v>AC</v>
          </cell>
          <cell r="C562" t="str">
            <v>IMP</v>
          </cell>
          <cell r="D562" t="str">
            <v>BT</v>
          </cell>
          <cell r="E562" t="str">
            <v>P3</v>
          </cell>
          <cell r="F562">
            <v>39990</v>
          </cell>
          <cell r="G562">
            <v>40001</v>
          </cell>
          <cell r="H562" t="str">
            <v>4514612</v>
          </cell>
          <cell r="I562">
            <v>0</v>
          </cell>
          <cell r="J562">
            <v>0</v>
          </cell>
          <cell r="K562" t="str">
            <v>Network Scan Kit (SU-2)</v>
          </cell>
          <cell r="L562">
            <v>480</v>
          </cell>
          <cell r="M562">
            <v>0</v>
          </cell>
          <cell r="N562">
            <v>183</v>
          </cell>
          <cell r="O562">
            <v>0</v>
          </cell>
          <cell r="P562">
            <v>0</v>
          </cell>
          <cell r="Q562">
            <v>0</v>
          </cell>
          <cell r="R562">
            <v>0</v>
          </cell>
          <cell r="S562">
            <v>0</v>
          </cell>
          <cell r="T562">
            <v>0</v>
          </cell>
          <cell r="U562">
            <v>0</v>
          </cell>
          <cell r="V562">
            <v>0</v>
          </cell>
          <cell r="W562">
            <v>155.54999999999998</v>
          </cell>
          <cell r="X562">
            <v>0</v>
          </cell>
          <cell r="Y562">
            <v>0</v>
          </cell>
          <cell r="Z562">
            <v>0</v>
          </cell>
          <cell r="AA562">
            <v>155.54999999999998</v>
          </cell>
          <cell r="AB562">
            <v>156</v>
          </cell>
          <cell r="AC562">
            <v>173</v>
          </cell>
          <cell r="AD562">
            <v>183</v>
          </cell>
          <cell r="AE562">
            <v>192.04</v>
          </cell>
          <cell r="AF562">
            <v>0.19001249739637582</v>
          </cell>
          <cell r="AG562">
            <v>4.7073526348677321E-2</v>
          </cell>
          <cell r="AH562">
            <v>197</v>
          </cell>
          <cell r="AI562">
            <v>201</v>
          </cell>
          <cell r="AJ562">
            <v>0.22611940298507471</v>
          </cell>
          <cell r="AK562">
            <v>204.5</v>
          </cell>
          <cell r="AL562">
            <v>208</v>
          </cell>
          <cell r="AM562">
            <v>0.25216346153846164</v>
          </cell>
          <cell r="AN562">
            <v>237.02</v>
          </cell>
          <cell r="AO562">
            <v>266.04000000000002</v>
          </cell>
          <cell r="AP562">
            <v>295.06</v>
          </cell>
          <cell r="AQ562">
            <v>0</v>
          </cell>
          <cell r="AR562">
            <v>0</v>
          </cell>
          <cell r="AS562">
            <v>480</v>
          </cell>
        </row>
        <row r="563">
          <cell r="B563" t="str">
            <v>AC</v>
          </cell>
          <cell r="C563" t="str">
            <v>IMP</v>
          </cell>
          <cell r="D563" t="str">
            <v>BT</v>
          </cell>
          <cell r="E563" t="str">
            <v>P3</v>
          </cell>
          <cell r="F563">
            <v>39990</v>
          </cell>
          <cell r="G563">
            <v>40001</v>
          </cell>
          <cell r="H563" t="str">
            <v>4516612</v>
          </cell>
          <cell r="I563">
            <v>0</v>
          </cell>
          <cell r="J563">
            <v>0</v>
          </cell>
          <cell r="K563" t="str">
            <v>Paper Feed unit (PF-125)</v>
          </cell>
          <cell r="L563">
            <v>199</v>
          </cell>
          <cell r="M563">
            <v>0</v>
          </cell>
          <cell r="N563">
            <v>57</v>
          </cell>
          <cell r="O563">
            <v>0</v>
          </cell>
          <cell r="P563">
            <v>0</v>
          </cell>
          <cell r="Q563">
            <v>0</v>
          </cell>
          <cell r="R563">
            <v>0</v>
          </cell>
          <cell r="S563">
            <v>0</v>
          </cell>
          <cell r="T563">
            <v>0</v>
          </cell>
          <cell r="U563">
            <v>0</v>
          </cell>
          <cell r="V563">
            <v>0</v>
          </cell>
          <cell r="W563">
            <v>48.449999999999996</v>
          </cell>
          <cell r="X563">
            <v>0</v>
          </cell>
          <cell r="Y563">
            <v>0</v>
          </cell>
          <cell r="Z563">
            <v>0</v>
          </cell>
          <cell r="AA563">
            <v>48.449999999999996</v>
          </cell>
          <cell r="AB563">
            <v>49</v>
          </cell>
          <cell r="AC563">
            <v>54</v>
          </cell>
          <cell r="AD563">
            <v>57</v>
          </cell>
          <cell r="AE563">
            <v>59.81</v>
          </cell>
          <cell r="AF563">
            <v>0.18993479351279061</v>
          </cell>
          <cell r="AG563">
            <v>4.6982110015047686E-2</v>
          </cell>
          <cell r="AH563">
            <v>62</v>
          </cell>
          <cell r="AI563">
            <v>63</v>
          </cell>
          <cell r="AJ563">
            <v>0.23095238095238102</v>
          </cell>
          <cell r="AK563">
            <v>64</v>
          </cell>
          <cell r="AL563">
            <v>65</v>
          </cell>
          <cell r="AM563">
            <v>0.25461538461538469</v>
          </cell>
          <cell r="AN563">
            <v>73.98</v>
          </cell>
          <cell r="AO563">
            <v>82.96</v>
          </cell>
          <cell r="AP563">
            <v>91.94</v>
          </cell>
          <cell r="AQ563">
            <v>0</v>
          </cell>
          <cell r="AR563">
            <v>0</v>
          </cell>
          <cell r="AS563">
            <v>199</v>
          </cell>
        </row>
        <row r="564">
          <cell r="B564" t="str">
            <v>SPC</v>
          </cell>
          <cell r="C564" t="str">
            <v>IMP</v>
          </cell>
          <cell r="D564" t="str">
            <v>BT</v>
          </cell>
          <cell r="E564" t="str">
            <v>08</v>
          </cell>
          <cell r="F564">
            <v>39924</v>
          </cell>
          <cell r="G564">
            <v>39924</v>
          </cell>
          <cell r="H564" t="str">
            <v>4518605</v>
          </cell>
          <cell r="I564" t="str">
            <v>STKM4518605</v>
          </cell>
          <cell r="J564">
            <v>0</v>
          </cell>
          <cell r="K564" t="str">
            <v>TN-113 Toner (5K)</v>
          </cell>
          <cell r="L564">
            <v>50</v>
          </cell>
          <cell r="M564">
            <v>13.76</v>
          </cell>
          <cell r="N564">
            <v>14.3104</v>
          </cell>
          <cell r="O564">
            <v>0.36114285714285721</v>
          </cell>
          <cell r="P564">
            <v>22.400000000000002</v>
          </cell>
          <cell r="Q564">
            <v>14.59</v>
          </cell>
          <cell r="R564">
            <v>15.76</v>
          </cell>
          <cell r="S564">
            <v>28</v>
          </cell>
          <cell r="T564">
            <v>0.48891428571428575</v>
          </cell>
          <cell r="U564">
            <v>0</v>
          </cell>
          <cell r="V564">
            <v>0</v>
          </cell>
          <cell r="W564">
            <v>22.400000000000002</v>
          </cell>
          <cell r="X564">
            <v>0.8</v>
          </cell>
          <cell r="Y564" t="str">
            <v>Act freight</v>
          </cell>
          <cell r="Z564">
            <v>0</v>
          </cell>
          <cell r="AA564">
            <v>22.400000000000002</v>
          </cell>
          <cell r="AB564">
            <v>27</v>
          </cell>
          <cell r="AC564">
            <v>28</v>
          </cell>
          <cell r="AD564">
            <v>34</v>
          </cell>
          <cell r="AE564">
            <v>39.299999999999997</v>
          </cell>
          <cell r="AF564">
            <v>0.43002544529262077</v>
          </cell>
          <cell r="AG564">
            <v>0.63586768447837139</v>
          </cell>
          <cell r="AH564">
            <v>43</v>
          </cell>
          <cell r="AI564">
            <v>45</v>
          </cell>
          <cell r="AJ564">
            <v>0.50222222222222213</v>
          </cell>
          <cell r="AK564">
            <v>47.5</v>
          </cell>
          <cell r="AL564">
            <v>50</v>
          </cell>
          <cell r="AM564">
            <v>0.55199999999999994</v>
          </cell>
          <cell r="AN564">
            <v>50</v>
          </cell>
          <cell r="AO564">
            <v>50</v>
          </cell>
          <cell r="AP564">
            <v>50</v>
          </cell>
          <cell r="AQ564">
            <v>0</v>
          </cell>
          <cell r="AR564">
            <v>0</v>
          </cell>
          <cell r="AS564">
            <v>50</v>
          </cell>
        </row>
        <row r="565">
          <cell r="B565" t="str">
            <v>SPC</v>
          </cell>
          <cell r="C565" t="str">
            <v>IMP</v>
          </cell>
          <cell r="D565" t="str">
            <v>BT</v>
          </cell>
          <cell r="E565" t="str">
            <v>08</v>
          </cell>
          <cell r="F565">
            <v>39924</v>
          </cell>
          <cell r="G565">
            <v>39924</v>
          </cell>
          <cell r="H565" t="str">
            <v>4518826</v>
          </cell>
          <cell r="I565" t="str">
            <v>STKM4518826_</v>
          </cell>
          <cell r="J565">
            <v>0</v>
          </cell>
          <cell r="K565" t="str">
            <v>Toner Cartridge - 6,000 yield (TN-110)</v>
          </cell>
          <cell r="L565">
            <v>126</v>
          </cell>
          <cell r="M565">
            <v>36.299999999999997</v>
          </cell>
          <cell r="N565">
            <v>37.751999999999995</v>
          </cell>
          <cell r="O565">
            <v>0.36229729729729743</v>
          </cell>
          <cell r="P565">
            <v>59.2</v>
          </cell>
          <cell r="Q565">
            <v>38.479999999999997</v>
          </cell>
          <cell r="R565">
            <v>41.56</v>
          </cell>
          <cell r="S565">
            <v>74</v>
          </cell>
          <cell r="T565">
            <v>0.48983783783783791</v>
          </cell>
          <cell r="U565">
            <v>0</v>
          </cell>
          <cell r="V565">
            <v>0</v>
          </cell>
          <cell r="W565">
            <v>59.2</v>
          </cell>
          <cell r="X565">
            <v>0.8</v>
          </cell>
          <cell r="Y565" t="str">
            <v>Act freight</v>
          </cell>
          <cell r="Z565">
            <v>0</v>
          </cell>
          <cell r="AA565">
            <v>59.2</v>
          </cell>
          <cell r="AB565">
            <v>70</v>
          </cell>
          <cell r="AC565">
            <v>74</v>
          </cell>
          <cell r="AD565">
            <v>89</v>
          </cell>
          <cell r="AE565">
            <v>103.86</v>
          </cell>
          <cell r="AF565">
            <v>0.43000192566917</v>
          </cell>
          <cell r="AG565">
            <v>0.63651068746389372</v>
          </cell>
          <cell r="AH565">
            <v>110</v>
          </cell>
          <cell r="AI565">
            <v>115</v>
          </cell>
          <cell r="AJ565">
            <v>0.48521739130434782</v>
          </cell>
          <cell r="AK565">
            <v>120.5</v>
          </cell>
          <cell r="AL565">
            <v>126</v>
          </cell>
          <cell r="AM565">
            <v>0.53015873015873016</v>
          </cell>
          <cell r="AN565">
            <v>126</v>
          </cell>
          <cell r="AO565">
            <v>126</v>
          </cell>
          <cell r="AP565">
            <v>126</v>
          </cell>
          <cell r="AQ565">
            <v>0</v>
          </cell>
          <cell r="AR565">
            <v>0</v>
          </cell>
          <cell r="AS565">
            <v>126</v>
          </cell>
        </row>
        <row r="566">
          <cell r="B566" t="str">
            <v>SPC</v>
          </cell>
          <cell r="C566" t="str">
            <v>IMP</v>
          </cell>
          <cell r="D566" t="str">
            <v>BT</v>
          </cell>
          <cell r="E566" t="str">
            <v>08</v>
          </cell>
          <cell r="F566">
            <v>39924</v>
          </cell>
          <cell r="G566">
            <v>39924</v>
          </cell>
          <cell r="H566" t="str">
            <v>4519322</v>
          </cell>
          <cell r="I566" t="str">
            <v>SOKM4519322_</v>
          </cell>
          <cell r="J566">
            <v>0</v>
          </cell>
          <cell r="K566" t="str">
            <v>Drum Cartridge - 20,000 yield (DN-110)</v>
          </cell>
          <cell r="L566">
            <v>92</v>
          </cell>
          <cell r="M566">
            <v>23.57</v>
          </cell>
          <cell r="N566">
            <v>24.512800000000002</v>
          </cell>
          <cell r="O566">
            <v>0.43257407407407406</v>
          </cell>
          <cell r="P566">
            <v>43.2</v>
          </cell>
          <cell r="Q566">
            <v>24.98</v>
          </cell>
          <cell r="R566">
            <v>26.98</v>
          </cell>
          <cell r="S566">
            <v>54</v>
          </cell>
          <cell r="T566">
            <v>0.54605925925925924</v>
          </cell>
          <cell r="U566">
            <v>0</v>
          </cell>
          <cell r="V566">
            <v>0</v>
          </cell>
          <cell r="W566">
            <v>43.2</v>
          </cell>
          <cell r="X566">
            <v>0.8</v>
          </cell>
          <cell r="Y566" t="str">
            <v>Act freight</v>
          </cell>
          <cell r="Z566">
            <v>0</v>
          </cell>
          <cell r="AA566">
            <v>43.2</v>
          </cell>
          <cell r="AB566">
            <v>51</v>
          </cell>
          <cell r="AC566">
            <v>54</v>
          </cell>
          <cell r="AD566">
            <v>65</v>
          </cell>
          <cell r="AE566">
            <v>75.790000000000006</v>
          </cell>
          <cell r="AF566">
            <v>0.43000395830584509</v>
          </cell>
          <cell r="AG566">
            <v>0.67656946826758158</v>
          </cell>
          <cell r="AH566">
            <v>80</v>
          </cell>
          <cell r="AI566">
            <v>84</v>
          </cell>
          <cell r="AJ566">
            <v>0.48571428571428565</v>
          </cell>
          <cell r="AK566">
            <v>88</v>
          </cell>
          <cell r="AL566">
            <v>92</v>
          </cell>
          <cell r="AM566">
            <v>0.53043478260869559</v>
          </cell>
          <cell r="AN566">
            <v>92</v>
          </cell>
          <cell r="AO566">
            <v>92</v>
          </cell>
          <cell r="AP566">
            <v>92</v>
          </cell>
          <cell r="AQ566">
            <v>0</v>
          </cell>
          <cell r="AR566">
            <v>0</v>
          </cell>
          <cell r="AS566">
            <v>92</v>
          </cell>
        </row>
        <row r="567">
          <cell r="B567" t="str">
            <v>SP</v>
          </cell>
          <cell r="C567" t="str">
            <v>IMP</v>
          </cell>
          <cell r="D567" t="str">
            <v>BT</v>
          </cell>
          <cell r="E567" t="str">
            <v>08</v>
          </cell>
          <cell r="F567">
            <v>39924</v>
          </cell>
          <cell r="G567">
            <v>39924</v>
          </cell>
          <cell r="H567" t="str">
            <v>4519601</v>
          </cell>
          <cell r="I567">
            <v>4519601</v>
          </cell>
          <cell r="J567">
            <v>0</v>
          </cell>
          <cell r="K567" t="str">
            <v>DR-113 Drum (16K)</v>
          </cell>
          <cell r="L567">
            <v>65</v>
          </cell>
          <cell r="M567">
            <v>20</v>
          </cell>
          <cell r="N567">
            <v>20.8</v>
          </cell>
          <cell r="O567">
            <v>0.26760563380281693</v>
          </cell>
          <cell r="P567">
            <v>28.400000000000002</v>
          </cell>
          <cell r="Q567">
            <v>21.2</v>
          </cell>
          <cell r="R567">
            <v>22.9</v>
          </cell>
          <cell r="S567">
            <v>35.5</v>
          </cell>
          <cell r="T567">
            <v>0.41408450704225352</v>
          </cell>
          <cell r="U567">
            <v>0</v>
          </cell>
          <cell r="V567">
            <v>0</v>
          </cell>
          <cell r="W567">
            <v>28.400000000000002</v>
          </cell>
          <cell r="X567">
            <v>0.8</v>
          </cell>
          <cell r="Y567" t="str">
            <v>Act freight</v>
          </cell>
          <cell r="Z567">
            <v>0</v>
          </cell>
          <cell r="AA567">
            <v>28.400000000000002</v>
          </cell>
          <cell r="AB567">
            <v>41</v>
          </cell>
          <cell r="AC567">
            <v>48</v>
          </cell>
          <cell r="AD567">
            <v>53</v>
          </cell>
          <cell r="AE567">
            <v>56.8</v>
          </cell>
          <cell r="AF567">
            <v>0.49999999999999994</v>
          </cell>
          <cell r="AG567">
            <v>0.63380281690140849</v>
          </cell>
          <cell r="AH567">
            <v>59</v>
          </cell>
          <cell r="AI567">
            <v>61</v>
          </cell>
          <cell r="AJ567">
            <v>0.53442622950819663</v>
          </cell>
          <cell r="AK567">
            <v>63</v>
          </cell>
          <cell r="AL567">
            <v>65</v>
          </cell>
          <cell r="AM567">
            <v>0.56307692307692303</v>
          </cell>
          <cell r="AN567">
            <v>65</v>
          </cell>
          <cell r="AO567">
            <v>65</v>
          </cell>
          <cell r="AP567">
            <v>65</v>
          </cell>
          <cell r="AQ567">
            <v>0</v>
          </cell>
          <cell r="AR567">
            <v>0</v>
          </cell>
          <cell r="AS567">
            <v>65</v>
          </cell>
        </row>
        <row r="568">
          <cell r="B568" t="str">
            <v>AC</v>
          </cell>
          <cell r="C568" t="str">
            <v>IMP</v>
          </cell>
          <cell r="D568" t="str">
            <v>BT</v>
          </cell>
          <cell r="E568" t="str">
            <v>P3</v>
          </cell>
          <cell r="F568">
            <v>39924</v>
          </cell>
          <cell r="G568">
            <v>40001</v>
          </cell>
          <cell r="H568" t="str">
            <v>4521812</v>
          </cell>
          <cell r="I568" t="str">
            <v>6KMFS511_N</v>
          </cell>
          <cell r="J568">
            <v>0</v>
          </cell>
          <cell r="K568" t="str">
            <v>FS-511</v>
          </cell>
          <cell r="L568">
            <v>2993</v>
          </cell>
          <cell r="M568">
            <v>918</v>
          </cell>
          <cell r="N568">
            <v>954.72</v>
          </cell>
          <cell r="O568">
            <v>-0.17647058823529407</v>
          </cell>
          <cell r="P568">
            <v>811.51200000000006</v>
          </cell>
          <cell r="Q568">
            <v>973.08</v>
          </cell>
          <cell r="R568">
            <v>1050.93</v>
          </cell>
          <cell r="S568">
            <v>1507.3</v>
          </cell>
          <cell r="T568">
            <v>0.36660253433291312</v>
          </cell>
          <cell r="U568">
            <v>1167.2531199999999</v>
          </cell>
          <cell r="V568">
            <v>0.1820797189216336</v>
          </cell>
          <cell r="W568">
            <v>811.51200000000006</v>
          </cell>
          <cell r="X568">
            <v>0.53838784581702392</v>
          </cell>
          <cell r="Y568" t="str">
            <v>Act freight</v>
          </cell>
          <cell r="Z568">
            <v>0</v>
          </cell>
          <cell r="AA568">
            <v>811.51200000000006</v>
          </cell>
          <cell r="AB568">
            <v>812</v>
          </cell>
          <cell r="AC568">
            <v>902</v>
          </cell>
          <cell r="AD568">
            <v>952</v>
          </cell>
          <cell r="AE568">
            <v>1001.87</v>
          </cell>
          <cell r="AF568">
            <v>0.19000269496042396</v>
          </cell>
          <cell r="AG568">
            <v>4.7061994071087042E-2</v>
          </cell>
          <cell r="AH568">
            <v>1023</v>
          </cell>
          <cell r="AI568">
            <v>1043</v>
          </cell>
          <cell r="AJ568">
            <v>0.22194439117929046</v>
          </cell>
          <cell r="AK568">
            <v>1063</v>
          </cell>
          <cell r="AL568">
            <v>1083</v>
          </cell>
          <cell r="AM568">
            <v>0.25068144044321322</v>
          </cell>
          <cell r="AN568">
            <v>1234.9100000000001</v>
          </cell>
          <cell r="AO568">
            <v>1386.82</v>
          </cell>
          <cell r="AP568">
            <v>1538.73</v>
          </cell>
          <cell r="AQ568">
            <v>0</v>
          </cell>
          <cell r="AR568">
            <v>0</v>
          </cell>
          <cell r="AS568">
            <v>2993</v>
          </cell>
        </row>
        <row r="569">
          <cell r="B569" t="str">
            <v>AC</v>
          </cell>
          <cell r="C569" t="str">
            <v>IMP</v>
          </cell>
          <cell r="D569" t="str">
            <v>BT</v>
          </cell>
          <cell r="E569" t="str">
            <v>DLR</v>
          </cell>
          <cell r="F569">
            <v>39924</v>
          </cell>
          <cell r="G569">
            <v>40001</v>
          </cell>
          <cell r="H569" t="str">
            <v>4521X001</v>
          </cell>
          <cell r="I569" t="str">
            <v>6KMFS511CF_N</v>
          </cell>
          <cell r="J569">
            <v>0</v>
          </cell>
          <cell r="K569" t="str">
            <v>FS-511 50 sheets staple with RU-502</v>
          </cell>
          <cell r="L569">
            <v>3255</v>
          </cell>
          <cell r="M569">
            <v>1020</v>
          </cell>
          <cell r="N569">
            <v>1060.8</v>
          </cell>
          <cell r="O569">
            <v>0.19971030237189935</v>
          </cell>
          <cell r="P569">
            <v>1325.52</v>
          </cell>
          <cell r="Q569">
            <v>1081.2</v>
          </cell>
          <cell r="R569">
            <v>1167.7</v>
          </cell>
          <cell r="S569">
            <v>1656.9</v>
          </cell>
          <cell r="T569">
            <v>0.35976824189751955</v>
          </cell>
          <cell r="U569">
            <v>1283.1033600000001</v>
          </cell>
          <cell r="V569">
            <v>0.17325444459906963</v>
          </cell>
          <cell r="W569">
            <v>1325.52</v>
          </cell>
          <cell r="X569">
            <v>0.79999999999999993</v>
          </cell>
          <cell r="Y569">
            <v>0</v>
          </cell>
          <cell r="Z569">
            <v>0</v>
          </cell>
          <cell r="AA569">
            <v>1325.52</v>
          </cell>
          <cell r="AB569">
            <v>1326</v>
          </cell>
          <cell r="AC569">
            <v>1473</v>
          </cell>
          <cell r="AD569">
            <v>1555</v>
          </cell>
          <cell r="AE569">
            <v>1636.44</v>
          </cell>
          <cell r="AF569">
            <v>0.1899978001026619</v>
          </cell>
          <cell r="AG569">
            <v>0.35176358436606298</v>
          </cell>
          <cell r="AH569">
            <v>1820</v>
          </cell>
          <cell r="AI569">
            <v>2002</v>
          </cell>
          <cell r="AJ569">
            <v>0.33790209790209791</v>
          </cell>
          <cell r="AK569">
            <v>2184.5</v>
          </cell>
          <cell r="AL569">
            <v>2367</v>
          </cell>
          <cell r="AM569">
            <v>0.44</v>
          </cell>
          <cell r="AN569">
            <v>2589</v>
          </cell>
          <cell r="AO569">
            <v>2811</v>
          </cell>
          <cell r="AP569">
            <v>3033</v>
          </cell>
          <cell r="AQ569">
            <v>0</v>
          </cell>
          <cell r="AR569">
            <v>0</v>
          </cell>
          <cell r="AS569">
            <v>3255</v>
          </cell>
        </row>
        <row r="570">
          <cell r="B570" t="str">
            <v>AC</v>
          </cell>
          <cell r="C570" t="str">
            <v>IMP</v>
          </cell>
          <cell r="D570" t="str">
            <v>BT</v>
          </cell>
          <cell r="E570" t="str">
            <v>P3</v>
          </cell>
          <cell r="F570">
            <v>39990</v>
          </cell>
          <cell r="G570">
            <v>40001</v>
          </cell>
          <cell r="H570" t="str">
            <v>4526612</v>
          </cell>
          <cell r="I570" t="str">
            <v>6KMFS511CF_N</v>
          </cell>
          <cell r="J570">
            <v>0</v>
          </cell>
          <cell r="K570" t="str">
            <v>Switchback Unit (SB-1)</v>
          </cell>
          <cell r="L570">
            <v>87</v>
          </cell>
          <cell r="M570">
            <v>1020</v>
          </cell>
          <cell r="N570">
            <v>34</v>
          </cell>
          <cell r="O570">
            <v>0.19971030237189935</v>
          </cell>
          <cell r="P570">
            <v>1325.52</v>
          </cell>
          <cell r="Q570">
            <v>1081.2</v>
          </cell>
          <cell r="R570">
            <v>1167.7</v>
          </cell>
          <cell r="S570">
            <v>1656.9</v>
          </cell>
          <cell r="T570">
            <v>0.35976824189751955</v>
          </cell>
          <cell r="U570">
            <v>1283.1033600000001</v>
          </cell>
          <cell r="V570">
            <v>0.17325444459906963</v>
          </cell>
          <cell r="W570">
            <v>28.9</v>
          </cell>
          <cell r="X570">
            <v>0.79999999999999993</v>
          </cell>
          <cell r="Y570">
            <v>0</v>
          </cell>
          <cell r="Z570">
            <v>0</v>
          </cell>
          <cell r="AA570">
            <v>28.9</v>
          </cell>
          <cell r="AB570">
            <v>29</v>
          </cell>
          <cell r="AC570">
            <v>33</v>
          </cell>
          <cell r="AD570">
            <v>35</v>
          </cell>
          <cell r="AE570">
            <v>35.68</v>
          </cell>
          <cell r="AF570">
            <v>0.1900224215246637</v>
          </cell>
          <cell r="AG570">
            <v>4.7085201793721963E-2</v>
          </cell>
          <cell r="AH570">
            <v>37</v>
          </cell>
          <cell r="AI570">
            <v>38</v>
          </cell>
          <cell r="AJ570">
            <v>0.23947368421052637</v>
          </cell>
          <cell r="AK570">
            <v>38.5</v>
          </cell>
          <cell r="AL570">
            <v>39</v>
          </cell>
          <cell r="AM570">
            <v>0.258974358974359</v>
          </cell>
          <cell r="AN570">
            <v>44.3</v>
          </cell>
          <cell r="AO570">
            <v>49.6</v>
          </cell>
          <cell r="AP570">
            <v>54.9</v>
          </cell>
          <cell r="AQ570">
            <v>0</v>
          </cell>
          <cell r="AR570">
            <v>0</v>
          </cell>
          <cell r="AS570">
            <v>87</v>
          </cell>
        </row>
        <row r="571">
          <cell r="B571" t="str">
            <v>AC</v>
          </cell>
          <cell r="C571" t="str">
            <v>IMP</v>
          </cell>
          <cell r="D571" t="str">
            <v>BT</v>
          </cell>
          <cell r="E571" t="str">
            <v>P3</v>
          </cell>
          <cell r="F571">
            <v>39990</v>
          </cell>
          <cell r="G571">
            <v>40001</v>
          </cell>
          <cell r="H571" t="str">
            <v>4532602</v>
          </cell>
          <cell r="I571">
            <v>0</v>
          </cell>
          <cell r="J571">
            <v>0</v>
          </cell>
          <cell r="K571" t="str">
            <v>Duplex Unit (AD-17)</v>
          </cell>
          <cell r="L571">
            <v>200</v>
          </cell>
          <cell r="M571">
            <v>0</v>
          </cell>
          <cell r="N571">
            <v>80</v>
          </cell>
          <cell r="O571">
            <v>0</v>
          </cell>
          <cell r="P571">
            <v>0</v>
          </cell>
          <cell r="Q571">
            <v>0</v>
          </cell>
          <cell r="R571">
            <v>0</v>
          </cell>
          <cell r="S571">
            <v>0</v>
          </cell>
          <cell r="T571">
            <v>0</v>
          </cell>
          <cell r="U571">
            <v>0</v>
          </cell>
          <cell r="V571">
            <v>0</v>
          </cell>
          <cell r="W571">
            <v>68</v>
          </cell>
          <cell r="X571">
            <v>0</v>
          </cell>
          <cell r="Y571">
            <v>0</v>
          </cell>
          <cell r="Z571">
            <v>0</v>
          </cell>
          <cell r="AA571">
            <v>68</v>
          </cell>
          <cell r="AB571">
            <v>68</v>
          </cell>
          <cell r="AC571">
            <v>76</v>
          </cell>
          <cell r="AD571">
            <v>80</v>
          </cell>
          <cell r="AE571">
            <v>83.95</v>
          </cell>
          <cell r="AF571">
            <v>0.18999404407385351</v>
          </cell>
          <cell r="AG571">
            <v>4.7051816557474722E-2</v>
          </cell>
          <cell r="AH571">
            <v>86</v>
          </cell>
          <cell r="AI571">
            <v>88</v>
          </cell>
          <cell r="AJ571">
            <v>0.22727272727272727</v>
          </cell>
          <cell r="AK571">
            <v>89.5</v>
          </cell>
          <cell r="AL571">
            <v>91</v>
          </cell>
          <cell r="AM571">
            <v>0.25274725274725274</v>
          </cell>
          <cell r="AN571">
            <v>103.67</v>
          </cell>
          <cell r="AO571">
            <v>116.34</v>
          </cell>
          <cell r="AP571">
            <v>129.01</v>
          </cell>
          <cell r="AQ571">
            <v>0</v>
          </cell>
          <cell r="AR571">
            <v>0</v>
          </cell>
          <cell r="AS571">
            <v>200</v>
          </cell>
        </row>
        <row r="572">
          <cell r="B572" t="str">
            <v>AC</v>
          </cell>
          <cell r="C572" t="str">
            <v>IMP</v>
          </cell>
          <cell r="D572" t="str">
            <v>BT</v>
          </cell>
          <cell r="E572" t="str">
            <v>P3</v>
          </cell>
          <cell r="F572">
            <v>39990</v>
          </cell>
          <cell r="G572">
            <v>40001</v>
          </cell>
          <cell r="H572" t="str">
            <v>4535611</v>
          </cell>
          <cell r="I572">
            <v>0</v>
          </cell>
          <cell r="J572">
            <v>0</v>
          </cell>
          <cell r="K572" t="str">
            <v>AD-501 Automatic Duplex Unit</v>
          </cell>
          <cell r="L572">
            <v>455</v>
          </cell>
          <cell r="M572">
            <v>0</v>
          </cell>
          <cell r="N572">
            <v>224</v>
          </cell>
          <cell r="O572">
            <v>0</v>
          </cell>
          <cell r="P572">
            <v>0</v>
          </cell>
          <cell r="Q572">
            <v>0</v>
          </cell>
          <cell r="R572">
            <v>0</v>
          </cell>
          <cell r="S572">
            <v>0</v>
          </cell>
          <cell r="T572">
            <v>0</v>
          </cell>
          <cell r="U572">
            <v>0</v>
          </cell>
          <cell r="V572">
            <v>0</v>
          </cell>
          <cell r="W572">
            <v>190.4</v>
          </cell>
          <cell r="X572">
            <v>0</v>
          </cell>
          <cell r="Y572">
            <v>0</v>
          </cell>
          <cell r="Z572">
            <v>0</v>
          </cell>
          <cell r="AA572">
            <v>190.4</v>
          </cell>
          <cell r="AB572">
            <v>191</v>
          </cell>
          <cell r="AC572">
            <v>212</v>
          </cell>
          <cell r="AD572">
            <v>224</v>
          </cell>
          <cell r="AE572">
            <v>235.06</v>
          </cell>
          <cell r="AF572">
            <v>0.18999404407385348</v>
          </cell>
          <cell r="AG572">
            <v>4.7051816557474695E-2</v>
          </cell>
          <cell r="AH572">
            <v>241</v>
          </cell>
          <cell r="AI572">
            <v>245</v>
          </cell>
          <cell r="AJ572">
            <v>0.22285714285714284</v>
          </cell>
          <cell r="AK572">
            <v>249.5</v>
          </cell>
          <cell r="AL572">
            <v>254</v>
          </cell>
          <cell r="AM572">
            <v>0.25039370078740153</v>
          </cell>
          <cell r="AN572">
            <v>289.67</v>
          </cell>
          <cell r="AO572">
            <v>325.33999999999997</v>
          </cell>
          <cell r="AP572">
            <v>361.01</v>
          </cell>
          <cell r="AQ572">
            <v>0</v>
          </cell>
          <cell r="AR572">
            <v>0</v>
          </cell>
          <cell r="AS572">
            <v>455</v>
          </cell>
        </row>
        <row r="573">
          <cell r="B573" t="str">
            <v>AC</v>
          </cell>
          <cell r="C573" t="str">
            <v>IMP</v>
          </cell>
          <cell r="D573" t="str">
            <v>BT</v>
          </cell>
          <cell r="E573" t="str">
            <v>P3</v>
          </cell>
          <cell r="F573">
            <v>39990</v>
          </cell>
          <cell r="G573">
            <v>40001</v>
          </cell>
          <cell r="H573" t="str">
            <v>4536612</v>
          </cell>
          <cell r="I573">
            <v>0</v>
          </cell>
          <cell r="J573">
            <v>0</v>
          </cell>
          <cell r="K573" t="str">
            <v>IC-401 Image Controller (EFI)</v>
          </cell>
          <cell r="L573">
            <v>3950</v>
          </cell>
          <cell r="M573">
            <v>0</v>
          </cell>
          <cell r="N573">
            <v>2009</v>
          </cell>
          <cell r="O573">
            <v>0</v>
          </cell>
          <cell r="P573">
            <v>0</v>
          </cell>
          <cell r="Q573">
            <v>0</v>
          </cell>
          <cell r="R573">
            <v>0</v>
          </cell>
          <cell r="S573">
            <v>0</v>
          </cell>
          <cell r="T573">
            <v>0</v>
          </cell>
          <cell r="U573">
            <v>0</v>
          </cell>
          <cell r="V573">
            <v>0</v>
          </cell>
          <cell r="W573">
            <v>1707.6499999999999</v>
          </cell>
          <cell r="X573">
            <v>0</v>
          </cell>
          <cell r="Y573">
            <v>0</v>
          </cell>
          <cell r="Z573">
            <v>0</v>
          </cell>
          <cell r="AA573">
            <v>1707.6499999999999</v>
          </cell>
          <cell r="AB573">
            <v>1708</v>
          </cell>
          <cell r="AC573">
            <v>1898</v>
          </cell>
          <cell r="AD573">
            <v>2004</v>
          </cell>
          <cell r="AE573">
            <v>2108.21</v>
          </cell>
          <cell r="AF573">
            <v>0.19000004743360488</v>
          </cell>
          <cell r="AG573">
            <v>4.7058879333652735E-2</v>
          </cell>
          <cell r="AH573">
            <v>2151</v>
          </cell>
          <cell r="AI573">
            <v>2193</v>
          </cell>
          <cell r="AJ573">
            <v>0.22131782945736439</v>
          </cell>
          <cell r="AK573">
            <v>2235</v>
          </cell>
          <cell r="AL573">
            <v>2277</v>
          </cell>
          <cell r="AM573">
            <v>0.25004391743522186</v>
          </cell>
          <cell r="AN573">
            <v>2597.15</v>
          </cell>
          <cell r="AO573">
            <v>2917.3</v>
          </cell>
          <cell r="AP573">
            <v>3237.45</v>
          </cell>
          <cell r="AQ573">
            <v>0</v>
          </cell>
          <cell r="AR573">
            <v>0</v>
          </cell>
          <cell r="AS573">
            <v>3950</v>
          </cell>
        </row>
        <row r="574">
          <cell r="B574" t="str">
            <v>AC</v>
          </cell>
          <cell r="C574" t="str">
            <v>IMP</v>
          </cell>
          <cell r="D574" t="str">
            <v>BT</v>
          </cell>
          <cell r="E574" t="str">
            <v>P3</v>
          </cell>
          <cell r="F574">
            <v>39924</v>
          </cell>
          <cell r="G574">
            <v>40318</v>
          </cell>
          <cell r="H574" t="str">
            <v>4551613</v>
          </cell>
          <cell r="I574" t="str">
            <v>3KMKFK503FAXKIT</v>
          </cell>
          <cell r="J574">
            <v>0</v>
          </cell>
          <cell r="K574" t="str">
            <v>FK-503 Fax Kit</v>
          </cell>
          <cell r="L574">
            <v>1150</v>
          </cell>
          <cell r="M574">
            <v>357</v>
          </cell>
          <cell r="N574">
            <v>371.28000000000003</v>
          </cell>
          <cell r="O574">
            <v>-0.17647058823529413</v>
          </cell>
          <cell r="P574">
            <v>315.58800000000002</v>
          </cell>
          <cell r="Q574">
            <v>378.42</v>
          </cell>
          <cell r="R574">
            <v>408.69</v>
          </cell>
          <cell r="S574">
            <v>634.79999999999995</v>
          </cell>
          <cell r="T574">
            <v>0.41512287334593562</v>
          </cell>
          <cell r="U574">
            <v>491.58911999999992</v>
          </cell>
          <cell r="V574">
            <v>0.24473511537440029</v>
          </cell>
          <cell r="W574">
            <v>315.58800000000002</v>
          </cell>
          <cell r="X574">
            <v>0.4971455576559547</v>
          </cell>
          <cell r="Y574">
            <v>0</v>
          </cell>
          <cell r="Z574">
            <v>0</v>
          </cell>
          <cell r="AA574">
            <v>315.58800000000002</v>
          </cell>
          <cell r="AB574">
            <v>316</v>
          </cell>
          <cell r="AC574">
            <v>351</v>
          </cell>
          <cell r="AD574">
            <v>371</v>
          </cell>
          <cell r="AE574">
            <v>389.61</v>
          </cell>
          <cell r="AF574">
            <v>0.18998998998998995</v>
          </cell>
          <cell r="AG574">
            <v>4.7047047047047007E-2</v>
          </cell>
          <cell r="AH574">
            <v>398</v>
          </cell>
          <cell r="AI574">
            <v>406</v>
          </cell>
          <cell r="AJ574">
            <v>0.22268965517241374</v>
          </cell>
          <cell r="AK574">
            <v>413.5</v>
          </cell>
          <cell r="AL574">
            <v>421</v>
          </cell>
          <cell r="AM574">
            <v>0.25038479809976244</v>
          </cell>
          <cell r="AN574">
            <v>480.12</v>
          </cell>
          <cell r="AO574">
            <v>539.24</v>
          </cell>
          <cell r="AP574">
            <v>598.36</v>
          </cell>
          <cell r="AQ574">
            <v>0</v>
          </cell>
          <cell r="AR574">
            <v>0</v>
          </cell>
          <cell r="AS574">
            <v>1150</v>
          </cell>
        </row>
        <row r="575">
          <cell r="B575" t="str">
            <v>AC</v>
          </cell>
          <cell r="C575" t="str">
            <v>IMP</v>
          </cell>
          <cell r="D575" t="str">
            <v>BT</v>
          </cell>
          <cell r="E575" t="str">
            <v>P3</v>
          </cell>
          <cell r="F575">
            <v>39924</v>
          </cell>
          <cell r="G575">
            <v>40318</v>
          </cell>
          <cell r="H575" t="str">
            <v>4551621</v>
          </cell>
          <cell r="I575" t="str">
            <v>3KMHML502FAXML</v>
          </cell>
          <cell r="J575">
            <v>0</v>
          </cell>
          <cell r="K575" t="str">
            <v>ML-502 Fax Multi-Line</v>
          </cell>
          <cell r="L575">
            <v>1103</v>
          </cell>
          <cell r="M575">
            <v>408</v>
          </cell>
          <cell r="N575">
            <v>424.32</v>
          </cell>
          <cell r="O575">
            <v>-0.17647058823529421</v>
          </cell>
          <cell r="P575">
            <v>360.67199999999997</v>
          </cell>
          <cell r="Q575">
            <v>432.48</v>
          </cell>
          <cell r="R575">
            <v>467.08</v>
          </cell>
          <cell r="S575">
            <v>628.5</v>
          </cell>
          <cell r="T575">
            <v>0.32486873508353226</v>
          </cell>
          <cell r="U575">
            <v>486.71039999999999</v>
          </cell>
          <cell r="V575">
            <v>0.12818793270084222</v>
          </cell>
          <cell r="W575">
            <v>360.67199999999997</v>
          </cell>
          <cell r="X575">
            <v>0.57386157517899761</v>
          </cell>
          <cell r="Y575">
            <v>0</v>
          </cell>
          <cell r="Z575">
            <v>0</v>
          </cell>
          <cell r="AA575">
            <v>360.67199999999997</v>
          </cell>
          <cell r="AB575">
            <v>361</v>
          </cell>
          <cell r="AC575">
            <v>401</v>
          </cell>
          <cell r="AD575">
            <v>424</v>
          </cell>
          <cell r="AE575">
            <v>445.27</v>
          </cell>
          <cell r="AF575">
            <v>0.18999258876636652</v>
          </cell>
          <cell r="AG575">
            <v>4.7050104431019354E-2</v>
          </cell>
          <cell r="AH575">
            <v>455</v>
          </cell>
          <cell r="AI575">
            <v>464</v>
          </cell>
          <cell r="AJ575">
            <v>0.22268965517241385</v>
          </cell>
          <cell r="AK575">
            <v>472.5</v>
          </cell>
          <cell r="AL575">
            <v>481</v>
          </cell>
          <cell r="AM575">
            <v>0.25016216216216225</v>
          </cell>
          <cell r="AN575">
            <v>548.6</v>
          </cell>
          <cell r="AO575">
            <v>616.20000000000005</v>
          </cell>
          <cell r="AP575">
            <v>683.8</v>
          </cell>
          <cell r="AQ575">
            <v>0</v>
          </cell>
          <cell r="AR575">
            <v>0</v>
          </cell>
          <cell r="AS575">
            <v>1103</v>
          </cell>
        </row>
        <row r="576">
          <cell r="B576" t="str">
            <v>AC</v>
          </cell>
          <cell r="C576" t="str">
            <v>IMP</v>
          </cell>
          <cell r="D576" t="str">
            <v>BT</v>
          </cell>
          <cell r="E576" t="str">
            <v>P3</v>
          </cell>
          <cell r="F576">
            <v>39924</v>
          </cell>
          <cell r="G576">
            <v>40318</v>
          </cell>
          <cell r="H576" t="str">
            <v>4551641</v>
          </cell>
          <cell r="I576" t="str">
            <v>3KMMEM303EMU32MB</v>
          </cell>
          <cell r="J576">
            <v>0</v>
          </cell>
          <cell r="K576" t="str">
            <v>EM-303 Expanded Memory Unit 32MB</v>
          </cell>
          <cell r="L576">
            <v>153</v>
          </cell>
          <cell r="M576">
            <v>46</v>
          </cell>
          <cell r="N576">
            <v>47.84</v>
          </cell>
          <cell r="O576">
            <v>-0.17647058823529416</v>
          </cell>
          <cell r="P576">
            <v>40.664000000000001</v>
          </cell>
          <cell r="Q576">
            <v>48.76</v>
          </cell>
          <cell r="R576">
            <v>52.66</v>
          </cell>
          <cell r="S576">
            <v>76.2</v>
          </cell>
          <cell r="T576">
            <v>0.37217847769028867</v>
          </cell>
          <cell r="U576">
            <v>59.009280000000004</v>
          </cell>
          <cell r="V576">
            <v>0.18928005900088934</v>
          </cell>
          <cell r="W576">
            <v>40.664000000000001</v>
          </cell>
          <cell r="X576">
            <v>0.53364829396325464</v>
          </cell>
          <cell r="Y576">
            <v>0</v>
          </cell>
          <cell r="Z576">
            <v>0</v>
          </cell>
          <cell r="AA576">
            <v>40.664000000000001</v>
          </cell>
          <cell r="AB576">
            <v>41</v>
          </cell>
          <cell r="AC576">
            <v>46</v>
          </cell>
          <cell r="AD576">
            <v>49</v>
          </cell>
          <cell r="AE576">
            <v>50.2</v>
          </cell>
          <cell r="AF576">
            <v>0.18996015936254981</v>
          </cell>
          <cell r="AG576">
            <v>4.7011952191235044E-2</v>
          </cell>
          <cell r="AH576">
            <v>52</v>
          </cell>
          <cell r="AI576">
            <v>53</v>
          </cell>
          <cell r="AJ576">
            <v>0.23275471698113204</v>
          </cell>
          <cell r="AK576">
            <v>54</v>
          </cell>
          <cell r="AL576">
            <v>55</v>
          </cell>
          <cell r="AM576">
            <v>0.26065454545454542</v>
          </cell>
          <cell r="AN576">
            <v>62.43</v>
          </cell>
          <cell r="AO576">
            <v>69.86</v>
          </cell>
          <cell r="AP576">
            <v>77.290000000000006</v>
          </cell>
          <cell r="AQ576">
            <v>0</v>
          </cell>
          <cell r="AR576">
            <v>0</v>
          </cell>
          <cell r="AS576">
            <v>153</v>
          </cell>
        </row>
        <row r="577">
          <cell r="B577" t="str">
            <v>AC</v>
          </cell>
          <cell r="C577" t="str">
            <v>IMP</v>
          </cell>
          <cell r="D577" t="str">
            <v>BT</v>
          </cell>
          <cell r="E577" t="str">
            <v>P3</v>
          </cell>
          <cell r="F577">
            <v>39924</v>
          </cell>
          <cell r="G577">
            <v>40318</v>
          </cell>
          <cell r="H577" t="str">
            <v>4551651</v>
          </cell>
          <cell r="I577" t="str">
            <v>3KMMEM304EMU64MB</v>
          </cell>
          <cell r="J577">
            <v>0</v>
          </cell>
          <cell r="K577" t="str">
            <v>EM-304 Expanded Memory Unit 64MB</v>
          </cell>
          <cell r="L577">
            <v>305</v>
          </cell>
          <cell r="M577">
            <v>92</v>
          </cell>
          <cell r="N577">
            <v>95.68</v>
          </cell>
          <cell r="O577">
            <v>-0.17647058823529416</v>
          </cell>
          <cell r="P577">
            <v>81.328000000000003</v>
          </cell>
          <cell r="Q577">
            <v>97.52</v>
          </cell>
          <cell r="R577">
            <v>105.32</v>
          </cell>
          <cell r="S577">
            <v>152.4</v>
          </cell>
          <cell r="T577">
            <v>0.37217847769028867</v>
          </cell>
          <cell r="U577">
            <v>118.01856000000001</v>
          </cell>
          <cell r="V577">
            <v>0.18928005900088934</v>
          </cell>
          <cell r="W577">
            <v>81.328000000000003</v>
          </cell>
          <cell r="X577">
            <v>0.53364829396325464</v>
          </cell>
          <cell r="Y577">
            <v>0</v>
          </cell>
          <cell r="Z577">
            <v>0</v>
          </cell>
          <cell r="AA577">
            <v>81.328000000000003</v>
          </cell>
          <cell r="AB577">
            <v>82</v>
          </cell>
          <cell r="AC577">
            <v>91</v>
          </cell>
          <cell r="AD577">
            <v>96</v>
          </cell>
          <cell r="AE577">
            <v>100.4</v>
          </cell>
          <cell r="AF577">
            <v>0.18996015936254981</v>
          </cell>
          <cell r="AG577">
            <v>4.7011952191235044E-2</v>
          </cell>
          <cell r="AH577">
            <v>103</v>
          </cell>
          <cell r="AI577">
            <v>105</v>
          </cell>
          <cell r="AJ577">
            <v>0.22544761904761901</v>
          </cell>
          <cell r="AK577">
            <v>107</v>
          </cell>
          <cell r="AL577">
            <v>109</v>
          </cell>
          <cell r="AM577">
            <v>0.25387155963302749</v>
          </cell>
          <cell r="AN577">
            <v>124.11</v>
          </cell>
          <cell r="AO577">
            <v>139.22</v>
          </cell>
          <cell r="AP577">
            <v>154.33000000000001</v>
          </cell>
          <cell r="AQ577">
            <v>0</v>
          </cell>
          <cell r="AR577">
            <v>0</v>
          </cell>
          <cell r="AS577">
            <v>305</v>
          </cell>
        </row>
        <row r="578">
          <cell r="B578" t="str">
            <v>AC</v>
          </cell>
          <cell r="C578" t="str">
            <v>IMP</v>
          </cell>
          <cell r="D578" t="str">
            <v>BT</v>
          </cell>
          <cell r="E578" t="str">
            <v>P3</v>
          </cell>
          <cell r="F578">
            <v>39924</v>
          </cell>
          <cell r="G578">
            <v>40318</v>
          </cell>
          <cell r="H578" t="str">
            <v>4551661</v>
          </cell>
          <cell r="I578" t="str">
            <v>3KMMEM305EMU128MB</v>
          </cell>
          <cell r="J578">
            <v>0</v>
          </cell>
          <cell r="K578" t="str">
            <v>EM-305 Expanded Memory Unit 128MB</v>
          </cell>
          <cell r="L578">
            <v>609</v>
          </cell>
          <cell r="M578">
            <v>184</v>
          </cell>
          <cell r="N578">
            <v>191.36</v>
          </cell>
          <cell r="O578">
            <v>-0.17647058823529416</v>
          </cell>
          <cell r="P578">
            <v>162.65600000000001</v>
          </cell>
          <cell r="Q578">
            <v>195.04</v>
          </cell>
          <cell r="R578">
            <v>210.64</v>
          </cell>
          <cell r="S578">
            <v>304.8</v>
          </cell>
          <cell r="T578">
            <v>0.37217847769028867</v>
          </cell>
          <cell r="U578">
            <v>236.03712000000002</v>
          </cell>
          <cell r="V578">
            <v>0.18928005900088934</v>
          </cell>
          <cell r="W578">
            <v>162.65600000000001</v>
          </cell>
          <cell r="X578">
            <v>0.53364829396325464</v>
          </cell>
          <cell r="Y578">
            <v>0</v>
          </cell>
          <cell r="Z578">
            <v>0</v>
          </cell>
          <cell r="AA578">
            <v>162.65600000000001</v>
          </cell>
          <cell r="AB578">
            <v>163</v>
          </cell>
          <cell r="AC578">
            <v>181</v>
          </cell>
          <cell r="AD578">
            <v>191</v>
          </cell>
          <cell r="AE578">
            <v>200.81</v>
          </cell>
          <cell r="AF578">
            <v>0.19000049798316815</v>
          </cell>
          <cell r="AG578">
            <v>4.7059409391962494E-2</v>
          </cell>
          <cell r="AH578">
            <v>205</v>
          </cell>
          <cell r="AI578">
            <v>209</v>
          </cell>
          <cell r="AJ578">
            <v>0.22174162679425835</v>
          </cell>
          <cell r="AK578">
            <v>213</v>
          </cell>
          <cell r="AL578">
            <v>217</v>
          </cell>
          <cell r="AM578">
            <v>0.25043317972350226</v>
          </cell>
          <cell r="AN578">
            <v>247.47</v>
          </cell>
          <cell r="AO578">
            <v>277.94</v>
          </cell>
          <cell r="AP578">
            <v>308.41000000000003</v>
          </cell>
          <cell r="AQ578">
            <v>0</v>
          </cell>
          <cell r="AR578">
            <v>0</v>
          </cell>
          <cell r="AS578">
            <v>609</v>
          </cell>
        </row>
        <row r="579">
          <cell r="B579" t="str">
            <v>MB</v>
          </cell>
          <cell r="C579" t="str">
            <v>IMP</v>
          </cell>
          <cell r="D579" t="str">
            <v>BT</v>
          </cell>
          <cell r="E579" t="str">
            <v>P3</v>
          </cell>
          <cell r="F579">
            <v>39990</v>
          </cell>
          <cell r="G579">
            <v>40001</v>
          </cell>
          <cell r="H579" t="str">
            <v>4555311</v>
          </cell>
          <cell r="I579" t="str">
            <v>3KMMEM305EMU128MB</v>
          </cell>
          <cell r="J579">
            <v>0</v>
          </cell>
          <cell r="K579" t="str">
            <v>bizhub C450 GSA</v>
          </cell>
          <cell r="L579">
            <v>16035</v>
          </cell>
          <cell r="M579">
            <v>184</v>
          </cell>
          <cell r="N579">
            <v>5007</v>
          </cell>
          <cell r="O579">
            <v>-0.17647058823529416</v>
          </cell>
          <cell r="P579">
            <v>162.65600000000001</v>
          </cell>
          <cell r="Q579">
            <v>195.04</v>
          </cell>
          <cell r="R579">
            <v>210.64</v>
          </cell>
          <cell r="S579">
            <v>304.8</v>
          </cell>
          <cell r="T579">
            <v>0.37217847769028867</v>
          </cell>
          <cell r="U579">
            <v>236.03712000000002</v>
          </cell>
          <cell r="V579">
            <v>0.18928005900088934</v>
          </cell>
          <cell r="W579">
            <v>4255.95</v>
          </cell>
          <cell r="X579">
            <v>0.53364829396325464</v>
          </cell>
          <cell r="Y579">
            <v>0</v>
          </cell>
          <cell r="Z579">
            <v>0</v>
          </cell>
          <cell r="AA579">
            <v>4255.95</v>
          </cell>
          <cell r="AB579">
            <v>4256</v>
          </cell>
          <cell r="AC579">
            <v>4729</v>
          </cell>
          <cell r="AD579">
            <v>4992</v>
          </cell>
          <cell r="AE579">
            <v>5254.26</v>
          </cell>
          <cell r="AF579">
            <v>0.19000011419305485</v>
          </cell>
          <cell r="AG579">
            <v>4.7058957874182135E-2</v>
          </cell>
          <cell r="AH579">
            <v>5360</v>
          </cell>
          <cell r="AI579">
            <v>5465</v>
          </cell>
          <cell r="AJ579">
            <v>0.22123513266239711</v>
          </cell>
          <cell r="AK579">
            <v>5570</v>
          </cell>
          <cell r="AL579">
            <v>5675</v>
          </cell>
          <cell r="AM579">
            <v>0.25005286343612337</v>
          </cell>
          <cell r="AN579">
            <v>6472.89</v>
          </cell>
          <cell r="AO579">
            <v>7270.78</v>
          </cell>
          <cell r="AP579">
            <v>8068.67</v>
          </cell>
          <cell r="AQ579">
            <v>0</v>
          </cell>
          <cell r="AR579">
            <v>0</v>
          </cell>
          <cell r="AS579">
            <v>16035</v>
          </cell>
        </row>
        <row r="580">
          <cell r="B580" t="str">
            <v>AC</v>
          </cell>
          <cell r="C580" t="str">
            <v>IMP</v>
          </cell>
          <cell r="D580" t="str">
            <v>BT</v>
          </cell>
          <cell r="E580" t="str">
            <v>P3</v>
          </cell>
          <cell r="F580">
            <v>39990</v>
          </cell>
          <cell r="G580">
            <v>40001</v>
          </cell>
          <cell r="H580" t="str">
            <v>4581311</v>
          </cell>
          <cell r="I580">
            <v>0</v>
          </cell>
          <cell r="J580">
            <v>0</v>
          </cell>
          <cell r="K580" t="str">
            <v>Scanner SC-1 (must be included)</v>
          </cell>
          <cell r="L580">
            <v>2080</v>
          </cell>
          <cell r="M580">
            <v>0</v>
          </cell>
          <cell r="N580">
            <v>1144</v>
          </cell>
          <cell r="O580">
            <v>0</v>
          </cell>
          <cell r="P580">
            <v>0</v>
          </cell>
          <cell r="Q580">
            <v>0</v>
          </cell>
          <cell r="R580">
            <v>0</v>
          </cell>
          <cell r="S580">
            <v>0</v>
          </cell>
          <cell r="T580">
            <v>0</v>
          </cell>
          <cell r="U580">
            <v>0</v>
          </cell>
          <cell r="V580">
            <v>0</v>
          </cell>
          <cell r="W580">
            <v>972.4</v>
          </cell>
          <cell r="X580">
            <v>0</v>
          </cell>
          <cell r="Y580">
            <v>0</v>
          </cell>
          <cell r="Z580">
            <v>0</v>
          </cell>
          <cell r="AA580">
            <v>972.4</v>
          </cell>
          <cell r="AB580">
            <v>973</v>
          </cell>
          <cell r="AC580">
            <v>1081</v>
          </cell>
          <cell r="AD580">
            <v>1141</v>
          </cell>
          <cell r="AE580">
            <v>1200.49</v>
          </cell>
          <cell r="AF580">
            <v>0.18999741772109724</v>
          </cell>
          <cell r="AG580">
            <v>4.7055785554232031E-2</v>
          </cell>
          <cell r="AH580">
            <v>1225</v>
          </cell>
          <cell r="AI580">
            <v>1249</v>
          </cell>
          <cell r="AJ580">
            <v>0.22145716573258609</v>
          </cell>
          <cell r="AK580">
            <v>1273</v>
          </cell>
          <cell r="AL580">
            <v>1297</v>
          </cell>
          <cell r="AM580">
            <v>0.25026985350809561</v>
          </cell>
          <cell r="AN580">
            <v>1479.21</v>
          </cell>
          <cell r="AO580">
            <v>1661.42</v>
          </cell>
          <cell r="AP580">
            <v>1843.63</v>
          </cell>
          <cell r="AQ580">
            <v>0</v>
          </cell>
          <cell r="AR580">
            <v>0</v>
          </cell>
          <cell r="AS580">
            <v>2080</v>
          </cell>
        </row>
        <row r="581">
          <cell r="B581" t="str">
            <v>AC</v>
          </cell>
          <cell r="C581" t="str">
            <v>IMP</v>
          </cell>
          <cell r="D581" t="str">
            <v>BT</v>
          </cell>
          <cell r="E581" t="str">
            <v>P3</v>
          </cell>
          <cell r="F581">
            <v>39990</v>
          </cell>
          <cell r="G581">
            <v>40001</v>
          </cell>
          <cell r="H581" t="str">
            <v>4582612</v>
          </cell>
          <cell r="I581">
            <v>0</v>
          </cell>
          <cell r="J581">
            <v>0</v>
          </cell>
          <cell r="K581" t="str">
            <v>AFR-18 Duplexing Document Feeder</v>
          </cell>
          <cell r="L581">
            <v>1465</v>
          </cell>
          <cell r="M581">
            <v>0</v>
          </cell>
          <cell r="N581">
            <v>687</v>
          </cell>
          <cell r="O581">
            <v>0</v>
          </cell>
          <cell r="P581">
            <v>0</v>
          </cell>
          <cell r="Q581">
            <v>0</v>
          </cell>
          <cell r="R581">
            <v>0</v>
          </cell>
          <cell r="S581">
            <v>0</v>
          </cell>
          <cell r="T581">
            <v>0</v>
          </cell>
          <cell r="U581">
            <v>0</v>
          </cell>
          <cell r="V581">
            <v>0</v>
          </cell>
          <cell r="W581">
            <v>583.94999999999993</v>
          </cell>
          <cell r="X581">
            <v>0</v>
          </cell>
          <cell r="Y581">
            <v>0</v>
          </cell>
          <cell r="Z581">
            <v>0</v>
          </cell>
          <cell r="AA581">
            <v>583.94999999999993</v>
          </cell>
          <cell r="AB581">
            <v>584</v>
          </cell>
          <cell r="AC581">
            <v>649</v>
          </cell>
          <cell r="AD581">
            <v>685</v>
          </cell>
          <cell r="AE581">
            <v>720.93</v>
          </cell>
          <cell r="AF581">
            <v>0.19000457742083146</v>
          </cell>
          <cell r="AG581">
            <v>4.7064208730389849E-2</v>
          </cell>
          <cell r="AH581">
            <v>736</v>
          </cell>
          <cell r="AI581">
            <v>750</v>
          </cell>
          <cell r="AJ581">
            <v>0.2214000000000001</v>
          </cell>
          <cell r="AK581">
            <v>764.5</v>
          </cell>
          <cell r="AL581">
            <v>779</v>
          </cell>
          <cell r="AM581">
            <v>0.2503851091142491</v>
          </cell>
          <cell r="AN581">
            <v>888.39</v>
          </cell>
          <cell r="AO581">
            <v>997.78</v>
          </cell>
          <cell r="AP581">
            <v>1107.17</v>
          </cell>
          <cell r="AQ581">
            <v>0</v>
          </cell>
          <cell r="AR581">
            <v>0</v>
          </cell>
          <cell r="AS581">
            <v>1465</v>
          </cell>
        </row>
        <row r="582">
          <cell r="B582" t="str">
            <v>AC</v>
          </cell>
          <cell r="C582" t="str">
            <v>IMP</v>
          </cell>
          <cell r="D582" t="str">
            <v>BT</v>
          </cell>
          <cell r="E582" t="str">
            <v>P3</v>
          </cell>
          <cell r="F582">
            <v>39989</v>
          </cell>
          <cell r="G582">
            <v>40001</v>
          </cell>
          <cell r="H582" t="str">
            <v>4582811</v>
          </cell>
          <cell r="I582">
            <v>0</v>
          </cell>
          <cell r="J582">
            <v>0</v>
          </cell>
          <cell r="K582" t="str">
            <v>DF-601 Reversing Automatic Document Feeder</v>
          </cell>
          <cell r="L582">
            <v>1465</v>
          </cell>
          <cell r="M582">
            <v>0</v>
          </cell>
          <cell r="N582">
            <v>598</v>
          </cell>
          <cell r="O582">
            <v>-0.1764705882352941</v>
          </cell>
          <cell r="P582">
            <v>0</v>
          </cell>
          <cell r="Q582">
            <v>0</v>
          </cell>
          <cell r="R582">
            <v>0</v>
          </cell>
          <cell r="S582">
            <v>0</v>
          </cell>
          <cell r="T582">
            <v>0</v>
          </cell>
          <cell r="U582">
            <v>0</v>
          </cell>
          <cell r="V582">
            <v>0</v>
          </cell>
          <cell r="W582">
            <v>508.3</v>
          </cell>
          <cell r="X582">
            <v>0</v>
          </cell>
          <cell r="Y582">
            <v>0</v>
          </cell>
          <cell r="Z582">
            <v>0</v>
          </cell>
          <cell r="AA582">
            <v>508.3</v>
          </cell>
          <cell r="AB582">
            <v>509</v>
          </cell>
          <cell r="AC582">
            <v>565</v>
          </cell>
          <cell r="AD582">
            <v>597</v>
          </cell>
          <cell r="AE582">
            <v>627.53</v>
          </cell>
          <cell r="AF582">
            <v>0.18999888451548128</v>
          </cell>
          <cell r="AG582">
            <v>4.7057511194683876E-2</v>
          </cell>
          <cell r="AH582">
            <v>641</v>
          </cell>
          <cell r="AI582">
            <v>653</v>
          </cell>
          <cell r="AJ582">
            <v>0.22159264931087289</v>
          </cell>
          <cell r="AK582">
            <v>665.5</v>
          </cell>
          <cell r="AL582">
            <v>678</v>
          </cell>
          <cell r="AM582">
            <v>0.25029498525073746</v>
          </cell>
          <cell r="AN582">
            <v>773.24</v>
          </cell>
          <cell r="AO582">
            <v>868.48</v>
          </cell>
          <cell r="AP582">
            <v>963.72</v>
          </cell>
          <cell r="AQ582">
            <v>0</v>
          </cell>
          <cell r="AR582">
            <v>0</v>
          </cell>
          <cell r="AS582">
            <v>1465</v>
          </cell>
        </row>
        <row r="583">
          <cell r="B583" t="str">
            <v>AC</v>
          </cell>
          <cell r="C583" t="str">
            <v>IMP</v>
          </cell>
          <cell r="D583" t="str">
            <v>BT</v>
          </cell>
          <cell r="E583" t="str">
            <v>P3</v>
          </cell>
          <cell r="F583">
            <v>39990</v>
          </cell>
          <cell r="G583">
            <v>40001</v>
          </cell>
          <cell r="H583" t="str">
            <v>4583612</v>
          </cell>
          <cell r="I583">
            <v>0</v>
          </cell>
          <cell r="J583">
            <v>0</v>
          </cell>
          <cell r="K583" t="str">
            <v>FN-8 Booklet Finisher</v>
          </cell>
          <cell r="L583">
            <v>3000</v>
          </cell>
          <cell r="M583">
            <v>0</v>
          </cell>
          <cell r="N583">
            <v>1230</v>
          </cell>
          <cell r="O583">
            <v>-0.1764705882352941</v>
          </cell>
          <cell r="P583">
            <v>0</v>
          </cell>
          <cell r="Q583">
            <v>0</v>
          </cell>
          <cell r="R583">
            <v>0</v>
          </cell>
          <cell r="S583">
            <v>0</v>
          </cell>
          <cell r="T583">
            <v>0</v>
          </cell>
          <cell r="U583">
            <v>0</v>
          </cell>
          <cell r="V583">
            <v>0</v>
          </cell>
          <cell r="W583">
            <v>1045.5</v>
          </cell>
          <cell r="X583">
            <v>0</v>
          </cell>
          <cell r="Y583">
            <v>0</v>
          </cell>
          <cell r="Z583">
            <v>0</v>
          </cell>
          <cell r="AA583">
            <v>1045.5</v>
          </cell>
          <cell r="AB583">
            <v>1046</v>
          </cell>
          <cell r="AC583">
            <v>1162</v>
          </cell>
          <cell r="AD583">
            <v>1227</v>
          </cell>
          <cell r="AE583">
            <v>1290.74</v>
          </cell>
          <cell r="AF583">
            <v>0.18999953515037885</v>
          </cell>
          <cell r="AG583">
            <v>4.7058276647504539E-2</v>
          </cell>
          <cell r="AH583">
            <v>1317</v>
          </cell>
          <cell r="AI583">
            <v>1343</v>
          </cell>
          <cell r="AJ583">
            <v>0.22151898734177214</v>
          </cell>
          <cell r="AK583">
            <v>1368.5</v>
          </cell>
          <cell r="AL583">
            <v>1394</v>
          </cell>
          <cell r="AM583">
            <v>0.25</v>
          </cell>
          <cell r="AN583">
            <v>1590.03</v>
          </cell>
          <cell r="AO583">
            <v>1786.06</v>
          </cell>
          <cell r="AP583">
            <v>1982.09</v>
          </cell>
          <cell r="AQ583">
            <v>0</v>
          </cell>
          <cell r="AR583">
            <v>0</v>
          </cell>
          <cell r="AS583">
            <v>3000</v>
          </cell>
        </row>
        <row r="584">
          <cell r="B584" t="str">
            <v>AC</v>
          </cell>
          <cell r="C584" t="str">
            <v>IMP</v>
          </cell>
          <cell r="D584" t="str">
            <v>BT</v>
          </cell>
          <cell r="E584" t="str">
            <v>P3</v>
          </cell>
          <cell r="F584">
            <v>39990</v>
          </cell>
          <cell r="G584">
            <v>40001</v>
          </cell>
          <cell r="H584" t="str">
            <v>4583712</v>
          </cell>
          <cell r="I584">
            <v>0</v>
          </cell>
          <cell r="J584">
            <v>0</v>
          </cell>
          <cell r="K584" t="str">
            <v>(FS-603) Booklet Finisher</v>
          </cell>
          <cell r="L584">
            <v>3000</v>
          </cell>
          <cell r="M584">
            <v>0</v>
          </cell>
          <cell r="N584">
            <v>1230</v>
          </cell>
          <cell r="O584">
            <v>0</v>
          </cell>
          <cell r="P584">
            <v>0</v>
          </cell>
          <cell r="Q584">
            <v>0</v>
          </cell>
          <cell r="R584">
            <v>0</v>
          </cell>
          <cell r="S584">
            <v>0</v>
          </cell>
          <cell r="T584">
            <v>0</v>
          </cell>
          <cell r="U584">
            <v>0</v>
          </cell>
          <cell r="V584">
            <v>0</v>
          </cell>
          <cell r="W584">
            <v>1045.5</v>
          </cell>
          <cell r="X584">
            <v>0</v>
          </cell>
          <cell r="Y584">
            <v>0</v>
          </cell>
          <cell r="Z584">
            <v>0</v>
          </cell>
          <cell r="AA584">
            <v>1045.5</v>
          </cell>
          <cell r="AB584">
            <v>1046</v>
          </cell>
          <cell r="AC584">
            <v>1162</v>
          </cell>
          <cell r="AD584">
            <v>1227</v>
          </cell>
          <cell r="AE584">
            <v>1290.74</v>
          </cell>
          <cell r="AF584">
            <v>0.18999953515037885</v>
          </cell>
          <cell r="AG584">
            <v>4.7058276647504539E-2</v>
          </cell>
          <cell r="AH584">
            <v>1317</v>
          </cell>
          <cell r="AI584">
            <v>1343</v>
          </cell>
          <cell r="AJ584">
            <v>0.22151898734177214</v>
          </cell>
          <cell r="AK584">
            <v>1368.5</v>
          </cell>
          <cell r="AL584">
            <v>1394</v>
          </cell>
          <cell r="AM584">
            <v>0.25</v>
          </cell>
          <cell r="AN584">
            <v>1590.03</v>
          </cell>
          <cell r="AO584">
            <v>1786.06</v>
          </cell>
          <cell r="AP584">
            <v>1982.09</v>
          </cell>
          <cell r="AQ584">
            <v>0</v>
          </cell>
          <cell r="AR584">
            <v>0</v>
          </cell>
          <cell r="AS584">
            <v>3000</v>
          </cell>
        </row>
        <row r="585">
          <cell r="B585" t="str">
            <v>AC</v>
          </cell>
          <cell r="C585" t="str">
            <v>IMP</v>
          </cell>
          <cell r="D585" t="str">
            <v>BT</v>
          </cell>
          <cell r="E585" t="str">
            <v>P3</v>
          </cell>
          <cell r="F585">
            <v>39990</v>
          </cell>
          <cell r="G585">
            <v>40001</v>
          </cell>
          <cell r="H585" t="str">
            <v>4583812</v>
          </cell>
          <cell r="I585">
            <v>0</v>
          </cell>
          <cell r="J585">
            <v>0</v>
          </cell>
          <cell r="K585" t="str">
            <v>FS-601 Booket Finisher</v>
          </cell>
          <cell r="L585">
            <v>3000</v>
          </cell>
          <cell r="M585">
            <v>0</v>
          </cell>
          <cell r="N585">
            <v>1230</v>
          </cell>
          <cell r="O585">
            <v>0</v>
          </cell>
          <cell r="P585">
            <v>0</v>
          </cell>
          <cell r="Q585">
            <v>0</v>
          </cell>
          <cell r="R585">
            <v>0</v>
          </cell>
          <cell r="S585">
            <v>0</v>
          </cell>
          <cell r="T585">
            <v>0</v>
          </cell>
          <cell r="U585">
            <v>0</v>
          </cell>
          <cell r="V585">
            <v>0</v>
          </cell>
          <cell r="W585">
            <v>1045.5</v>
          </cell>
          <cell r="X585">
            <v>0</v>
          </cell>
          <cell r="Y585">
            <v>0</v>
          </cell>
          <cell r="Z585">
            <v>0</v>
          </cell>
          <cell r="AA585">
            <v>1045.5</v>
          </cell>
          <cell r="AB585">
            <v>1046</v>
          </cell>
          <cell r="AC585">
            <v>1162</v>
          </cell>
          <cell r="AD585">
            <v>1227</v>
          </cell>
          <cell r="AE585">
            <v>1290.74</v>
          </cell>
          <cell r="AF585">
            <v>0.18999953515037885</v>
          </cell>
          <cell r="AG585">
            <v>4.7058276647504539E-2</v>
          </cell>
          <cell r="AH585">
            <v>1317</v>
          </cell>
          <cell r="AI585">
            <v>1343</v>
          </cell>
          <cell r="AJ585">
            <v>0.22151898734177214</v>
          </cell>
          <cell r="AK585">
            <v>1368.5</v>
          </cell>
          <cell r="AL585">
            <v>1394</v>
          </cell>
          <cell r="AM585">
            <v>0.25</v>
          </cell>
          <cell r="AN585">
            <v>1590.03</v>
          </cell>
          <cell r="AO585">
            <v>1786.06</v>
          </cell>
          <cell r="AP585">
            <v>1982.09</v>
          </cell>
          <cell r="AQ585">
            <v>0</v>
          </cell>
          <cell r="AR585">
            <v>0</v>
          </cell>
          <cell r="AS585">
            <v>3000</v>
          </cell>
        </row>
        <row r="586">
          <cell r="B586" t="str">
            <v>AC</v>
          </cell>
          <cell r="C586" t="str">
            <v>IMP</v>
          </cell>
          <cell r="D586" t="str">
            <v>BT</v>
          </cell>
          <cell r="E586" t="str">
            <v>P3</v>
          </cell>
          <cell r="F586">
            <v>39990</v>
          </cell>
          <cell r="G586">
            <v>40001</v>
          </cell>
          <cell r="H586" t="str">
            <v>4584612</v>
          </cell>
          <cell r="I586">
            <v>0</v>
          </cell>
          <cell r="J586">
            <v>0</v>
          </cell>
          <cell r="K586" t="str">
            <v>Interface Kit M (for Pi6500Pro)</v>
          </cell>
          <cell r="L586">
            <v>500</v>
          </cell>
          <cell r="M586">
            <v>0</v>
          </cell>
          <cell r="N586">
            <v>252</v>
          </cell>
          <cell r="O586">
            <v>0</v>
          </cell>
          <cell r="P586">
            <v>0</v>
          </cell>
          <cell r="Q586">
            <v>0</v>
          </cell>
          <cell r="R586">
            <v>0</v>
          </cell>
          <cell r="S586">
            <v>0</v>
          </cell>
          <cell r="T586">
            <v>0</v>
          </cell>
          <cell r="U586">
            <v>0</v>
          </cell>
          <cell r="V586">
            <v>0</v>
          </cell>
          <cell r="W586">
            <v>214.2</v>
          </cell>
          <cell r="X586">
            <v>0</v>
          </cell>
          <cell r="Y586">
            <v>0</v>
          </cell>
          <cell r="Z586">
            <v>0</v>
          </cell>
          <cell r="AA586">
            <v>214.2</v>
          </cell>
          <cell r="AB586">
            <v>215</v>
          </cell>
          <cell r="AC586">
            <v>238</v>
          </cell>
          <cell r="AD586">
            <v>252</v>
          </cell>
          <cell r="AE586">
            <v>264.44</v>
          </cell>
          <cell r="AF586">
            <v>0.18998638632582063</v>
          </cell>
          <cell r="AG586">
            <v>4.7042807442141878E-2</v>
          </cell>
          <cell r="AH586">
            <v>271</v>
          </cell>
          <cell r="AI586">
            <v>276</v>
          </cell>
          <cell r="AJ586">
            <v>0.22391304347826091</v>
          </cell>
          <cell r="AK586">
            <v>281</v>
          </cell>
          <cell r="AL586">
            <v>286</v>
          </cell>
          <cell r="AM586">
            <v>0.25104895104895109</v>
          </cell>
          <cell r="AN586">
            <v>326.06</v>
          </cell>
          <cell r="AO586">
            <v>366.12</v>
          </cell>
          <cell r="AP586">
            <v>406.18</v>
          </cell>
          <cell r="AQ586">
            <v>0</v>
          </cell>
          <cell r="AR586">
            <v>0</v>
          </cell>
          <cell r="AS586">
            <v>500</v>
          </cell>
        </row>
        <row r="587">
          <cell r="B587" t="str">
            <v>AC</v>
          </cell>
          <cell r="C587" t="str">
            <v>IMP</v>
          </cell>
          <cell r="D587" t="str">
            <v>BT</v>
          </cell>
          <cell r="E587" t="str">
            <v>P3</v>
          </cell>
          <cell r="F587">
            <v>39990</v>
          </cell>
          <cell r="G587">
            <v>40001</v>
          </cell>
          <cell r="H587" t="str">
            <v>4586612</v>
          </cell>
          <cell r="I587">
            <v>0</v>
          </cell>
          <cell r="J587">
            <v>0</v>
          </cell>
          <cell r="K587" t="str">
            <v>Print Controller (Pi6500)</v>
          </cell>
          <cell r="L587">
            <v>5000</v>
          </cell>
          <cell r="M587">
            <v>0</v>
          </cell>
          <cell r="N587">
            <v>2493</v>
          </cell>
          <cell r="O587">
            <v>0</v>
          </cell>
          <cell r="P587">
            <v>0</v>
          </cell>
          <cell r="Q587">
            <v>0</v>
          </cell>
          <cell r="R587">
            <v>0</v>
          </cell>
          <cell r="S587">
            <v>0</v>
          </cell>
          <cell r="T587">
            <v>0</v>
          </cell>
          <cell r="U587">
            <v>0</v>
          </cell>
          <cell r="V587">
            <v>0</v>
          </cell>
          <cell r="W587">
            <v>2119.0499999999997</v>
          </cell>
          <cell r="X587">
            <v>0</v>
          </cell>
          <cell r="Y587">
            <v>0</v>
          </cell>
          <cell r="Z587">
            <v>0</v>
          </cell>
          <cell r="AA587">
            <v>2119.0499999999997</v>
          </cell>
          <cell r="AB587">
            <v>2120</v>
          </cell>
          <cell r="AC587">
            <v>2355</v>
          </cell>
          <cell r="AD587">
            <v>2486</v>
          </cell>
          <cell r="AE587">
            <v>2616.11</v>
          </cell>
          <cell r="AF587">
            <v>0.18999965597776866</v>
          </cell>
          <cell r="AG587">
            <v>4.7058418797374775E-2</v>
          </cell>
          <cell r="AH587">
            <v>2670</v>
          </cell>
          <cell r="AI587">
            <v>2722</v>
          </cell>
          <cell r="AJ587">
            <v>0.22150991917707577</v>
          </cell>
          <cell r="AK587">
            <v>2774</v>
          </cell>
          <cell r="AL587">
            <v>2826</v>
          </cell>
          <cell r="AM587">
            <v>0.25015923566878989</v>
          </cell>
          <cell r="AN587">
            <v>3223.17</v>
          </cell>
          <cell r="AO587">
            <v>3620.34</v>
          </cell>
          <cell r="AP587">
            <v>4017.51</v>
          </cell>
          <cell r="AQ587">
            <v>0</v>
          </cell>
          <cell r="AR587">
            <v>0</v>
          </cell>
          <cell r="AS587">
            <v>5000</v>
          </cell>
        </row>
        <row r="588">
          <cell r="B588" t="str">
            <v>AC</v>
          </cell>
          <cell r="C588" t="str">
            <v>IMP</v>
          </cell>
          <cell r="D588" t="str">
            <v>BT</v>
          </cell>
          <cell r="E588" t="str">
            <v>P3</v>
          </cell>
          <cell r="F588">
            <v>39990</v>
          </cell>
          <cell r="G588">
            <v>40001</v>
          </cell>
          <cell r="H588" t="str">
            <v>4592622</v>
          </cell>
          <cell r="I588">
            <v>0</v>
          </cell>
          <cell r="J588">
            <v>0</v>
          </cell>
          <cell r="K588" t="str">
            <v>Enhanced LCT (4,400-sheets 12"x18") (C-404)</v>
          </cell>
          <cell r="L588">
            <v>3185</v>
          </cell>
          <cell r="M588">
            <v>0</v>
          </cell>
          <cell r="N588">
            <v>1097</v>
          </cell>
          <cell r="O588">
            <v>0</v>
          </cell>
          <cell r="P588">
            <v>0</v>
          </cell>
          <cell r="Q588">
            <v>0</v>
          </cell>
          <cell r="R588">
            <v>0</v>
          </cell>
          <cell r="S588">
            <v>0</v>
          </cell>
          <cell r="T588">
            <v>0</v>
          </cell>
          <cell r="U588">
            <v>0</v>
          </cell>
          <cell r="V588">
            <v>0</v>
          </cell>
          <cell r="W588">
            <v>932.44999999999993</v>
          </cell>
          <cell r="X588">
            <v>0</v>
          </cell>
          <cell r="Y588">
            <v>0</v>
          </cell>
          <cell r="Z588">
            <v>0</v>
          </cell>
          <cell r="AA588">
            <v>932.44999999999993</v>
          </cell>
          <cell r="AB588">
            <v>933</v>
          </cell>
          <cell r="AC588">
            <v>1037</v>
          </cell>
          <cell r="AD588">
            <v>1095</v>
          </cell>
          <cell r="AE588">
            <v>1151.17</v>
          </cell>
          <cell r="AF588">
            <v>0.18999800203271466</v>
          </cell>
          <cell r="AG588">
            <v>4.7056472979664227E-2</v>
          </cell>
          <cell r="AH588">
            <v>1175</v>
          </cell>
          <cell r="AI588">
            <v>1198</v>
          </cell>
          <cell r="AJ588">
            <v>0.22166110183639404</v>
          </cell>
          <cell r="AK588">
            <v>1221</v>
          </cell>
          <cell r="AL588">
            <v>1244</v>
          </cell>
          <cell r="AM588">
            <v>0.25044212218649525</v>
          </cell>
          <cell r="AN588">
            <v>1418.65</v>
          </cell>
          <cell r="AO588">
            <v>1593.3</v>
          </cell>
          <cell r="AP588">
            <v>1767.95</v>
          </cell>
          <cell r="AQ588">
            <v>0</v>
          </cell>
          <cell r="AR588">
            <v>0</v>
          </cell>
          <cell r="AS588">
            <v>3185</v>
          </cell>
        </row>
        <row r="589">
          <cell r="B589" t="str">
            <v>AC</v>
          </cell>
          <cell r="C589" t="str">
            <v>IMP</v>
          </cell>
          <cell r="D589" t="str">
            <v>BT</v>
          </cell>
          <cell r="E589" t="str">
            <v>P3</v>
          </cell>
          <cell r="F589">
            <v>39990</v>
          </cell>
          <cell r="G589">
            <v>40001</v>
          </cell>
          <cell r="H589" t="str">
            <v>4593622</v>
          </cell>
          <cell r="I589">
            <v>0</v>
          </cell>
          <cell r="J589">
            <v>0</v>
          </cell>
          <cell r="K589" t="str">
            <v>Enhanced LCT (4,400-sheets Letter) (C-403)</v>
          </cell>
          <cell r="L589">
            <v>2000</v>
          </cell>
          <cell r="M589">
            <v>0</v>
          </cell>
          <cell r="N589">
            <v>828</v>
          </cell>
          <cell r="O589">
            <v>0</v>
          </cell>
          <cell r="P589">
            <v>0</v>
          </cell>
          <cell r="Q589">
            <v>0</v>
          </cell>
          <cell r="R589">
            <v>0</v>
          </cell>
          <cell r="S589">
            <v>0</v>
          </cell>
          <cell r="T589">
            <v>0</v>
          </cell>
          <cell r="U589">
            <v>0</v>
          </cell>
          <cell r="V589">
            <v>0</v>
          </cell>
          <cell r="W589">
            <v>703.8</v>
          </cell>
          <cell r="X589">
            <v>0</v>
          </cell>
          <cell r="Y589">
            <v>0</v>
          </cell>
          <cell r="Z589">
            <v>0</v>
          </cell>
          <cell r="AA589">
            <v>703.8</v>
          </cell>
          <cell r="AB589">
            <v>704</v>
          </cell>
          <cell r="AC589">
            <v>782</v>
          </cell>
          <cell r="AD589">
            <v>826</v>
          </cell>
          <cell r="AE589">
            <v>868.89</v>
          </cell>
          <cell r="AF589">
            <v>0.19000103580430208</v>
          </cell>
          <cell r="AG589">
            <v>4.706004212270827E-2</v>
          </cell>
          <cell r="AH589">
            <v>887</v>
          </cell>
          <cell r="AI589">
            <v>904</v>
          </cell>
          <cell r="AJ589">
            <v>0.2214601769911505</v>
          </cell>
          <cell r="AK589">
            <v>921.5</v>
          </cell>
          <cell r="AL589">
            <v>939</v>
          </cell>
          <cell r="AM589">
            <v>0.25047923322683713</v>
          </cell>
          <cell r="AN589">
            <v>1070.81</v>
          </cell>
          <cell r="AO589">
            <v>1202.6199999999999</v>
          </cell>
          <cell r="AP589">
            <v>1334.43</v>
          </cell>
          <cell r="AQ589">
            <v>0</v>
          </cell>
          <cell r="AR589">
            <v>0</v>
          </cell>
          <cell r="AS589">
            <v>2000</v>
          </cell>
        </row>
        <row r="590">
          <cell r="B590" t="str">
            <v>AC</v>
          </cell>
          <cell r="C590" t="str">
            <v>IMP</v>
          </cell>
          <cell r="D590" t="str">
            <v>BT</v>
          </cell>
          <cell r="E590" t="str">
            <v>P3</v>
          </cell>
          <cell r="F590">
            <v>39990</v>
          </cell>
          <cell r="G590">
            <v>40001</v>
          </cell>
          <cell r="H590" t="str">
            <v>4594622</v>
          </cell>
          <cell r="I590">
            <v>0</v>
          </cell>
          <cell r="J590">
            <v>0</v>
          </cell>
          <cell r="K590" t="str">
            <v>Advanced Finisher (FN-6)</v>
          </cell>
          <cell r="L590">
            <v>4500</v>
          </cell>
          <cell r="M590">
            <v>0</v>
          </cell>
          <cell r="N590">
            <v>1976</v>
          </cell>
          <cell r="O590">
            <v>0</v>
          </cell>
          <cell r="P590">
            <v>0</v>
          </cell>
          <cell r="Q590">
            <v>0</v>
          </cell>
          <cell r="R590">
            <v>0</v>
          </cell>
          <cell r="S590">
            <v>0</v>
          </cell>
          <cell r="T590">
            <v>0</v>
          </cell>
          <cell r="U590">
            <v>0</v>
          </cell>
          <cell r="V590">
            <v>0</v>
          </cell>
          <cell r="W590">
            <v>1679.6</v>
          </cell>
          <cell r="X590">
            <v>0</v>
          </cell>
          <cell r="Y590">
            <v>0</v>
          </cell>
          <cell r="Z590">
            <v>0</v>
          </cell>
          <cell r="AA590">
            <v>1679.6</v>
          </cell>
          <cell r="AB590">
            <v>1680</v>
          </cell>
          <cell r="AC590">
            <v>1867</v>
          </cell>
          <cell r="AD590">
            <v>1971</v>
          </cell>
          <cell r="AE590">
            <v>2073.58</v>
          </cell>
          <cell r="AF590">
            <v>0.18999990354845245</v>
          </cell>
          <cell r="AG590">
            <v>4.705871005700283E-2</v>
          </cell>
          <cell r="AH590">
            <v>2116</v>
          </cell>
          <cell r="AI590">
            <v>2157</v>
          </cell>
          <cell r="AJ590">
            <v>0.22132591562355128</v>
          </cell>
          <cell r="AK590">
            <v>2198.5</v>
          </cell>
          <cell r="AL590">
            <v>2240</v>
          </cell>
          <cell r="AM590">
            <v>0.25017857142857147</v>
          </cell>
          <cell r="AN590">
            <v>2554.79</v>
          </cell>
          <cell r="AO590">
            <v>2869.58</v>
          </cell>
          <cell r="AP590">
            <v>3184.37</v>
          </cell>
          <cell r="AQ590">
            <v>0</v>
          </cell>
          <cell r="AR590">
            <v>0</v>
          </cell>
          <cell r="AS590">
            <v>4500</v>
          </cell>
        </row>
        <row r="591">
          <cell r="B591" t="str">
            <v>AC</v>
          </cell>
          <cell r="C591" t="str">
            <v>IMP</v>
          </cell>
          <cell r="D591" t="str">
            <v>BT</v>
          </cell>
          <cell r="E591" t="str">
            <v>P3</v>
          </cell>
          <cell r="F591">
            <v>39990</v>
          </cell>
          <cell r="G591">
            <v>40001</v>
          </cell>
          <cell r="H591" t="str">
            <v>4595611</v>
          </cell>
          <cell r="I591">
            <v>0</v>
          </cell>
          <cell r="J591">
            <v>0</v>
          </cell>
          <cell r="K591" t="str">
            <v>Hard Disk Drive Kit (HDD-2)</v>
          </cell>
          <cell r="L591">
            <v>850</v>
          </cell>
          <cell r="M591">
            <v>0</v>
          </cell>
          <cell r="N591">
            <v>378</v>
          </cell>
          <cell r="O591">
            <v>0</v>
          </cell>
          <cell r="P591">
            <v>0</v>
          </cell>
          <cell r="Q591">
            <v>0</v>
          </cell>
          <cell r="R591">
            <v>0</v>
          </cell>
          <cell r="S591">
            <v>0</v>
          </cell>
          <cell r="T591">
            <v>0</v>
          </cell>
          <cell r="U591">
            <v>0</v>
          </cell>
          <cell r="V591">
            <v>0</v>
          </cell>
          <cell r="W591">
            <v>321.3</v>
          </cell>
          <cell r="X591">
            <v>0</v>
          </cell>
          <cell r="Y591">
            <v>0</v>
          </cell>
          <cell r="Z591">
            <v>0</v>
          </cell>
          <cell r="AA591">
            <v>321.3</v>
          </cell>
          <cell r="AB591">
            <v>322</v>
          </cell>
          <cell r="AC591">
            <v>357</v>
          </cell>
          <cell r="AD591">
            <v>377</v>
          </cell>
          <cell r="AE591">
            <v>396.67</v>
          </cell>
          <cell r="AF591">
            <v>0.19000680666549022</v>
          </cell>
          <cell r="AG591">
            <v>4.7066831371164984E-2</v>
          </cell>
          <cell r="AH591">
            <v>405</v>
          </cell>
          <cell r="AI591">
            <v>413</v>
          </cell>
          <cell r="AJ591">
            <v>0.22203389830508471</v>
          </cell>
          <cell r="AK591">
            <v>421</v>
          </cell>
          <cell r="AL591">
            <v>429</v>
          </cell>
          <cell r="AM591">
            <v>0.25104895104895103</v>
          </cell>
          <cell r="AN591">
            <v>489.09</v>
          </cell>
          <cell r="AO591">
            <v>549.17999999999995</v>
          </cell>
          <cell r="AP591">
            <v>609.27</v>
          </cell>
          <cell r="AQ591">
            <v>0</v>
          </cell>
          <cell r="AR591">
            <v>0</v>
          </cell>
          <cell r="AS591">
            <v>850</v>
          </cell>
        </row>
        <row r="592">
          <cell r="B592" t="str">
            <v>AC</v>
          </cell>
          <cell r="C592" t="str">
            <v>IMP</v>
          </cell>
          <cell r="D592" t="str">
            <v>BT</v>
          </cell>
          <cell r="E592" t="str">
            <v>P3</v>
          </cell>
          <cell r="F592">
            <v>39990</v>
          </cell>
          <cell r="G592">
            <v>40001</v>
          </cell>
          <cell r="H592" t="str">
            <v>4598622</v>
          </cell>
          <cell r="I592">
            <v>0</v>
          </cell>
          <cell r="J592">
            <v>0</v>
          </cell>
          <cell r="K592" t="str">
            <v>Cover Inserter B for FN-10/FN-6, supports PK-5</v>
          </cell>
          <cell r="L592">
            <v>1045</v>
          </cell>
          <cell r="M592">
            <v>0</v>
          </cell>
          <cell r="N592">
            <v>465</v>
          </cell>
          <cell r="O592">
            <v>0</v>
          </cell>
          <cell r="P592">
            <v>0</v>
          </cell>
          <cell r="Q592">
            <v>0</v>
          </cell>
          <cell r="R592">
            <v>0</v>
          </cell>
          <cell r="S592">
            <v>0</v>
          </cell>
          <cell r="T592">
            <v>0</v>
          </cell>
          <cell r="U592">
            <v>0</v>
          </cell>
          <cell r="V592">
            <v>0</v>
          </cell>
          <cell r="W592">
            <v>395.25</v>
          </cell>
          <cell r="X592">
            <v>0</v>
          </cell>
          <cell r="Y592">
            <v>0</v>
          </cell>
          <cell r="Z592">
            <v>0</v>
          </cell>
          <cell r="AA592">
            <v>395.25</v>
          </cell>
          <cell r="AB592">
            <v>396</v>
          </cell>
          <cell r="AC592">
            <v>440</v>
          </cell>
          <cell r="AD592">
            <v>464</v>
          </cell>
          <cell r="AE592">
            <v>487.96</v>
          </cell>
          <cell r="AF592">
            <v>0.18999508156406258</v>
          </cell>
          <cell r="AG592">
            <v>4.7053037134191289E-2</v>
          </cell>
          <cell r="AH592">
            <v>498</v>
          </cell>
          <cell r="AI592">
            <v>508</v>
          </cell>
          <cell r="AJ592">
            <v>0.22194881889763779</v>
          </cell>
          <cell r="AK592">
            <v>517.5</v>
          </cell>
          <cell r="AL592">
            <v>527</v>
          </cell>
          <cell r="AM592">
            <v>0.25</v>
          </cell>
          <cell r="AN592">
            <v>601.11</v>
          </cell>
          <cell r="AO592">
            <v>675.22</v>
          </cell>
          <cell r="AP592">
            <v>749.33</v>
          </cell>
          <cell r="AQ592">
            <v>0</v>
          </cell>
          <cell r="AR592">
            <v>0</v>
          </cell>
          <cell r="AS592">
            <v>1045</v>
          </cell>
        </row>
        <row r="593">
          <cell r="B593" t="str">
            <v>SPC</v>
          </cell>
          <cell r="C593" t="str">
            <v>IMP</v>
          </cell>
          <cell r="D593" t="str">
            <v>BT</v>
          </cell>
          <cell r="E593" t="str">
            <v>08</v>
          </cell>
          <cell r="F593">
            <v>39924</v>
          </cell>
          <cell r="G593">
            <v>42723</v>
          </cell>
          <cell r="H593" t="str">
            <v>4599141</v>
          </cell>
          <cell r="I593" t="str">
            <v>SBKM4599141</v>
          </cell>
          <cell r="J593">
            <v>0</v>
          </cell>
          <cell r="K593" t="str">
            <v>MS-10A Staple Kit (5K x 3) for FS-535/537/537SD (excluding saddle stitch kits)</v>
          </cell>
          <cell r="L593">
            <v>160</v>
          </cell>
          <cell r="M593">
            <v>52</v>
          </cell>
          <cell r="N593">
            <v>54.08</v>
          </cell>
          <cell r="O593">
            <v>0.23164355535348946</v>
          </cell>
          <cell r="P593">
            <v>70.384</v>
          </cell>
          <cell r="Q593">
            <v>55.12</v>
          </cell>
          <cell r="R593">
            <v>59.53</v>
          </cell>
          <cell r="S593">
            <v>87.98</v>
          </cell>
          <cell r="T593">
            <v>0.38531484428279161</v>
          </cell>
          <cell r="U593">
            <v>0</v>
          </cell>
          <cell r="V593">
            <v>0</v>
          </cell>
          <cell r="W593">
            <v>70.384</v>
          </cell>
          <cell r="X593">
            <v>0.79999999999999993</v>
          </cell>
          <cell r="Y593" t="str">
            <v>Act freight</v>
          </cell>
          <cell r="Z593">
            <v>0</v>
          </cell>
          <cell r="AA593">
            <v>70.384</v>
          </cell>
          <cell r="AB593">
            <v>83</v>
          </cell>
          <cell r="AC593">
            <v>88</v>
          </cell>
          <cell r="AD593">
            <v>106</v>
          </cell>
          <cell r="AE593">
            <v>123.48</v>
          </cell>
          <cell r="AF593">
            <v>0.42999676060900555</v>
          </cell>
          <cell r="AG593">
            <v>0.56203433754454168</v>
          </cell>
          <cell r="AH593">
            <v>133</v>
          </cell>
          <cell r="AI593">
            <v>142</v>
          </cell>
          <cell r="AJ593">
            <v>0.50433802816901407</v>
          </cell>
          <cell r="AK593">
            <v>151</v>
          </cell>
          <cell r="AL593">
            <v>160</v>
          </cell>
          <cell r="AM593">
            <v>0.56010000000000004</v>
          </cell>
          <cell r="AN593">
            <v>160</v>
          </cell>
          <cell r="AO593">
            <v>160</v>
          </cell>
          <cell r="AP593">
            <v>160</v>
          </cell>
          <cell r="AQ593">
            <v>0</v>
          </cell>
          <cell r="AR593">
            <v>0</v>
          </cell>
          <cell r="AS593">
            <v>160</v>
          </cell>
        </row>
        <row r="594">
          <cell r="B594" t="str">
            <v>SPC</v>
          </cell>
          <cell r="C594" t="str">
            <v>IMP</v>
          </cell>
          <cell r="D594" t="str">
            <v>BT</v>
          </cell>
          <cell r="E594" t="str">
            <v>08</v>
          </cell>
          <cell r="F594">
            <v>39924</v>
          </cell>
          <cell r="G594">
            <v>39924</v>
          </cell>
          <cell r="H594" t="str">
            <v>4599161</v>
          </cell>
          <cell r="I594" t="str">
            <v>SBKM4599161</v>
          </cell>
          <cell r="J594">
            <v>0</v>
          </cell>
          <cell r="K594" t="str">
            <v>MS-2C Staples (2K x 4) for SK-1, SD-502/503/505/507</v>
          </cell>
          <cell r="L594">
            <v>70</v>
          </cell>
          <cell r="M594">
            <v>20</v>
          </cell>
          <cell r="N594">
            <v>20.8</v>
          </cell>
          <cell r="O594">
            <v>0.14473684210526314</v>
          </cell>
          <cell r="P594">
            <v>24.32</v>
          </cell>
          <cell r="Q594">
            <v>21.2</v>
          </cell>
          <cell r="R594">
            <v>22.9</v>
          </cell>
          <cell r="S594">
            <v>30.4</v>
          </cell>
          <cell r="T594">
            <v>0.31578947368421045</v>
          </cell>
          <cell r="U594">
            <v>0</v>
          </cell>
          <cell r="V594">
            <v>0</v>
          </cell>
          <cell r="W594">
            <v>24.32</v>
          </cell>
          <cell r="X594">
            <v>0.8</v>
          </cell>
          <cell r="Y594" t="str">
            <v>Act freight</v>
          </cell>
          <cell r="Z594">
            <v>0</v>
          </cell>
          <cell r="AA594">
            <v>24.32</v>
          </cell>
          <cell r="AB594">
            <v>29</v>
          </cell>
          <cell r="AC594">
            <v>31</v>
          </cell>
          <cell r="AD594">
            <v>37</v>
          </cell>
          <cell r="AE594">
            <v>42.67</v>
          </cell>
          <cell r="AF594">
            <v>0.43004452777126789</v>
          </cell>
          <cell r="AG594">
            <v>0.51253808296226855</v>
          </cell>
          <cell r="AH594">
            <v>50</v>
          </cell>
          <cell r="AI594">
            <v>57</v>
          </cell>
          <cell r="AJ594">
            <v>0.57333333333333336</v>
          </cell>
          <cell r="AK594">
            <v>63.5</v>
          </cell>
          <cell r="AL594">
            <v>70</v>
          </cell>
          <cell r="AM594">
            <v>0.65257142857142858</v>
          </cell>
          <cell r="AN594">
            <v>70</v>
          </cell>
          <cell r="AO594">
            <v>70</v>
          </cell>
          <cell r="AP594">
            <v>70</v>
          </cell>
          <cell r="AQ594">
            <v>0</v>
          </cell>
          <cell r="AR594">
            <v>0</v>
          </cell>
          <cell r="AS594">
            <v>70</v>
          </cell>
        </row>
        <row r="595">
          <cell r="B595" t="str">
            <v>AC</v>
          </cell>
          <cell r="C595" t="str">
            <v>IMP</v>
          </cell>
          <cell r="D595" t="str">
            <v>BT</v>
          </cell>
          <cell r="E595" t="str">
            <v>P3</v>
          </cell>
          <cell r="F595">
            <v>39990</v>
          </cell>
          <cell r="G595">
            <v>40001</v>
          </cell>
          <cell r="H595" t="str">
            <v>4599171</v>
          </cell>
          <cell r="I595" t="str">
            <v>SBKM4599161</v>
          </cell>
          <cell r="J595">
            <v>0</v>
          </cell>
          <cell r="K595" t="str">
            <v>Hard Disk Drive Kit (HDD-6)</v>
          </cell>
          <cell r="L595">
            <v>540</v>
          </cell>
          <cell r="M595">
            <v>20</v>
          </cell>
          <cell r="N595">
            <v>206</v>
          </cell>
          <cell r="O595">
            <v>0.14473684210526314</v>
          </cell>
          <cell r="P595">
            <v>24.32</v>
          </cell>
          <cell r="Q595">
            <v>21.2</v>
          </cell>
          <cell r="R595">
            <v>22.9</v>
          </cell>
          <cell r="S595">
            <v>30.4</v>
          </cell>
          <cell r="T595">
            <v>0.31578947368421045</v>
          </cell>
          <cell r="U595">
            <v>0</v>
          </cell>
          <cell r="V595">
            <v>0</v>
          </cell>
          <cell r="W595">
            <v>175.1</v>
          </cell>
          <cell r="X595">
            <v>0.8</v>
          </cell>
          <cell r="Y595" t="str">
            <v>Act freight</v>
          </cell>
          <cell r="Z595">
            <v>0</v>
          </cell>
          <cell r="AA595">
            <v>175.1</v>
          </cell>
          <cell r="AB595">
            <v>176</v>
          </cell>
          <cell r="AC595">
            <v>195</v>
          </cell>
          <cell r="AD595">
            <v>206</v>
          </cell>
          <cell r="AE595">
            <v>216.17</v>
          </cell>
          <cell r="AF595">
            <v>0.18998936022574822</v>
          </cell>
          <cell r="AG595">
            <v>4.7046306147939067E-2</v>
          </cell>
          <cell r="AH595">
            <v>222</v>
          </cell>
          <cell r="AI595">
            <v>226</v>
          </cell>
          <cell r="AJ595">
            <v>0.22522123893805313</v>
          </cell>
          <cell r="AK595">
            <v>230</v>
          </cell>
          <cell r="AL595">
            <v>234</v>
          </cell>
          <cell r="AM595">
            <v>0.25170940170940176</v>
          </cell>
          <cell r="AN595">
            <v>266.7</v>
          </cell>
          <cell r="AO595">
            <v>299.39999999999998</v>
          </cell>
          <cell r="AP595">
            <v>332.1</v>
          </cell>
          <cell r="AQ595">
            <v>0</v>
          </cell>
          <cell r="AR595">
            <v>0</v>
          </cell>
          <cell r="AS595">
            <v>540</v>
          </cell>
        </row>
        <row r="596">
          <cell r="B596" t="str">
            <v>AC</v>
          </cell>
          <cell r="C596" t="str">
            <v>IMP</v>
          </cell>
          <cell r="D596" t="str">
            <v>BT</v>
          </cell>
          <cell r="E596" t="str">
            <v>P3</v>
          </cell>
          <cell r="F596">
            <v>39990</v>
          </cell>
          <cell r="G596">
            <v>40001</v>
          </cell>
          <cell r="H596" t="str">
            <v>4599181</v>
          </cell>
          <cell r="I596">
            <v>0</v>
          </cell>
          <cell r="J596" t="str">
            <v>NLA</v>
          </cell>
          <cell r="K596" t="str">
            <v>Parallel Interface Kit</v>
          </cell>
          <cell r="L596">
            <v>90</v>
          </cell>
          <cell r="M596">
            <v>0</v>
          </cell>
          <cell r="N596">
            <v>29</v>
          </cell>
          <cell r="O596">
            <v>0</v>
          </cell>
          <cell r="P596">
            <v>0</v>
          </cell>
          <cell r="Q596">
            <v>0</v>
          </cell>
          <cell r="R596">
            <v>0</v>
          </cell>
          <cell r="S596">
            <v>0</v>
          </cell>
          <cell r="T596">
            <v>0</v>
          </cell>
          <cell r="U596">
            <v>0</v>
          </cell>
          <cell r="V596">
            <v>0</v>
          </cell>
          <cell r="W596">
            <v>24.65</v>
          </cell>
          <cell r="X596">
            <v>0</v>
          </cell>
          <cell r="Y596">
            <v>0</v>
          </cell>
          <cell r="Z596">
            <v>0</v>
          </cell>
          <cell r="AA596">
            <v>24.65</v>
          </cell>
          <cell r="AB596">
            <v>25</v>
          </cell>
          <cell r="AC596">
            <v>28</v>
          </cell>
          <cell r="AD596">
            <v>30</v>
          </cell>
          <cell r="AE596">
            <v>30.43</v>
          </cell>
          <cell r="AF596">
            <v>0.18994413407821234</v>
          </cell>
          <cell r="AG596">
            <v>4.699309891554386E-2</v>
          </cell>
          <cell r="AH596">
            <v>32</v>
          </cell>
          <cell r="AI596">
            <v>32</v>
          </cell>
          <cell r="AJ596">
            <v>0.22968750000000004</v>
          </cell>
          <cell r="AK596">
            <v>32.5</v>
          </cell>
          <cell r="AL596">
            <v>33</v>
          </cell>
          <cell r="AM596">
            <v>0.25303030303030305</v>
          </cell>
          <cell r="AN596">
            <v>37.590000000000003</v>
          </cell>
          <cell r="AO596">
            <v>42.18</v>
          </cell>
          <cell r="AP596">
            <v>46.77</v>
          </cell>
          <cell r="AQ596">
            <v>0</v>
          </cell>
          <cell r="AR596">
            <v>0</v>
          </cell>
          <cell r="AS596">
            <v>90</v>
          </cell>
        </row>
        <row r="597">
          <cell r="B597" t="str">
            <v>AC</v>
          </cell>
          <cell r="C597" t="str">
            <v>IMP</v>
          </cell>
          <cell r="D597" t="str">
            <v>BT</v>
          </cell>
          <cell r="E597" t="str">
            <v>P3</v>
          </cell>
          <cell r="F597">
            <v>39990</v>
          </cell>
          <cell r="G597">
            <v>40001</v>
          </cell>
          <cell r="H597" t="str">
            <v>4599192</v>
          </cell>
          <cell r="I597">
            <v>0</v>
          </cell>
          <cell r="J597">
            <v>0</v>
          </cell>
          <cell r="K597" t="str">
            <v>Printer Panel 1</v>
          </cell>
          <cell r="L597">
            <v>65</v>
          </cell>
          <cell r="M597">
            <v>0</v>
          </cell>
          <cell r="N597">
            <v>37</v>
          </cell>
          <cell r="O597">
            <v>0</v>
          </cell>
          <cell r="P597">
            <v>0</v>
          </cell>
          <cell r="Q597">
            <v>0</v>
          </cell>
          <cell r="R597">
            <v>0</v>
          </cell>
          <cell r="S597">
            <v>0</v>
          </cell>
          <cell r="T597">
            <v>0</v>
          </cell>
          <cell r="U597">
            <v>0</v>
          </cell>
          <cell r="V597">
            <v>0</v>
          </cell>
          <cell r="W597">
            <v>31.45</v>
          </cell>
          <cell r="X597">
            <v>0</v>
          </cell>
          <cell r="Y597">
            <v>0</v>
          </cell>
          <cell r="Z597">
            <v>0</v>
          </cell>
          <cell r="AA597">
            <v>31.45</v>
          </cell>
          <cell r="AB597">
            <v>32</v>
          </cell>
          <cell r="AC597">
            <v>35</v>
          </cell>
          <cell r="AD597">
            <v>37</v>
          </cell>
          <cell r="AE597">
            <v>38.83</v>
          </cell>
          <cell r="AF597">
            <v>0.19005923255215038</v>
          </cell>
          <cell r="AG597">
            <v>4.7128508884882778E-2</v>
          </cell>
          <cell r="AH597">
            <v>40</v>
          </cell>
          <cell r="AI597">
            <v>41</v>
          </cell>
          <cell r="AJ597">
            <v>0.2329268292682927</v>
          </cell>
          <cell r="AK597">
            <v>41.5</v>
          </cell>
          <cell r="AL597">
            <v>42</v>
          </cell>
          <cell r="AM597">
            <v>0.25119047619047619</v>
          </cell>
          <cell r="AN597">
            <v>47.75</v>
          </cell>
          <cell r="AO597">
            <v>53.5</v>
          </cell>
          <cell r="AP597">
            <v>59.25</v>
          </cell>
          <cell r="AQ597">
            <v>0</v>
          </cell>
          <cell r="AR597">
            <v>0</v>
          </cell>
          <cell r="AS597">
            <v>65</v>
          </cell>
        </row>
        <row r="598">
          <cell r="B598" t="str">
            <v>AC</v>
          </cell>
          <cell r="C598" t="str">
            <v>IMP</v>
          </cell>
          <cell r="D598" t="str">
            <v>BT</v>
          </cell>
          <cell r="E598" t="str">
            <v>P3</v>
          </cell>
          <cell r="F598">
            <v>39990</v>
          </cell>
          <cell r="G598">
            <v>40001</v>
          </cell>
          <cell r="H598" t="str">
            <v>4599211</v>
          </cell>
          <cell r="I598">
            <v>0</v>
          </cell>
          <cell r="J598">
            <v>0</v>
          </cell>
          <cell r="K598" t="str">
            <v>Key Counter Kit 4</v>
          </cell>
          <cell r="L598">
            <v>110</v>
          </cell>
          <cell r="M598">
            <v>0</v>
          </cell>
          <cell r="N598">
            <v>63</v>
          </cell>
          <cell r="O598">
            <v>0</v>
          </cell>
          <cell r="P598">
            <v>0</v>
          </cell>
          <cell r="Q598">
            <v>0</v>
          </cell>
          <cell r="R598">
            <v>0</v>
          </cell>
          <cell r="S598">
            <v>0</v>
          </cell>
          <cell r="T598">
            <v>0</v>
          </cell>
          <cell r="U598">
            <v>0</v>
          </cell>
          <cell r="V598">
            <v>0</v>
          </cell>
          <cell r="W598">
            <v>53.55</v>
          </cell>
          <cell r="X598">
            <v>0</v>
          </cell>
          <cell r="Y598">
            <v>0</v>
          </cell>
          <cell r="Z598">
            <v>0</v>
          </cell>
          <cell r="AA598">
            <v>53.55</v>
          </cell>
          <cell r="AB598">
            <v>54</v>
          </cell>
          <cell r="AC598">
            <v>60</v>
          </cell>
          <cell r="AD598">
            <v>64</v>
          </cell>
          <cell r="AE598">
            <v>66.11</v>
          </cell>
          <cell r="AF598">
            <v>0.18998638632582063</v>
          </cell>
          <cell r="AG598">
            <v>4.7042807442141878E-2</v>
          </cell>
          <cell r="AH598">
            <v>69</v>
          </cell>
          <cell r="AI598">
            <v>70</v>
          </cell>
          <cell r="AJ598">
            <v>0.23500000000000004</v>
          </cell>
          <cell r="AK598">
            <v>71</v>
          </cell>
          <cell r="AL598">
            <v>72</v>
          </cell>
          <cell r="AM598">
            <v>0.25625000000000003</v>
          </cell>
          <cell r="AN598">
            <v>81.5</v>
          </cell>
          <cell r="AO598">
            <v>91</v>
          </cell>
          <cell r="AP598">
            <v>100.5</v>
          </cell>
          <cell r="AQ598">
            <v>0</v>
          </cell>
          <cell r="AR598">
            <v>0</v>
          </cell>
          <cell r="AS598">
            <v>110</v>
          </cell>
        </row>
        <row r="599">
          <cell r="B599" t="str">
            <v>AC</v>
          </cell>
          <cell r="C599" t="str">
            <v>IMP</v>
          </cell>
          <cell r="D599" t="str">
            <v>BT</v>
          </cell>
          <cell r="E599" t="str">
            <v>P3</v>
          </cell>
          <cell r="F599">
            <v>39990</v>
          </cell>
          <cell r="G599">
            <v>40001</v>
          </cell>
          <cell r="H599" t="str">
            <v>4599221</v>
          </cell>
          <cell r="I599">
            <v>0</v>
          </cell>
          <cell r="J599">
            <v>0</v>
          </cell>
          <cell r="K599" t="str">
            <v>Original Cover Kit (OC-6)</v>
          </cell>
          <cell r="L599">
            <v>90</v>
          </cell>
          <cell r="M599">
            <v>0</v>
          </cell>
          <cell r="N599">
            <v>29</v>
          </cell>
          <cell r="O599">
            <v>0</v>
          </cell>
          <cell r="P599">
            <v>0</v>
          </cell>
          <cell r="Q599">
            <v>0</v>
          </cell>
          <cell r="R599">
            <v>0</v>
          </cell>
          <cell r="S599">
            <v>0</v>
          </cell>
          <cell r="T599">
            <v>0</v>
          </cell>
          <cell r="U599">
            <v>0</v>
          </cell>
          <cell r="V599">
            <v>0</v>
          </cell>
          <cell r="W599">
            <v>24.65</v>
          </cell>
          <cell r="X599">
            <v>0</v>
          </cell>
          <cell r="Y599">
            <v>0</v>
          </cell>
          <cell r="Z599">
            <v>0</v>
          </cell>
          <cell r="AA599">
            <v>24.65</v>
          </cell>
          <cell r="AB599">
            <v>25</v>
          </cell>
          <cell r="AC599">
            <v>28</v>
          </cell>
          <cell r="AD599">
            <v>30</v>
          </cell>
          <cell r="AE599">
            <v>30.43</v>
          </cell>
          <cell r="AF599">
            <v>0.18994413407821234</v>
          </cell>
          <cell r="AG599">
            <v>4.699309891554386E-2</v>
          </cell>
          <cell r="AH599">
            <v>32</v>
          </cell>
          <cell r="AI599">
            <v>32</v>
          </cell>
          <cell r="AJ599">
            <v>0.22968750000000004</v>
          </cell>
          <cell r="AK599">
            <v>32.5</v>
          </cell>
          <cell r="AL599">
            <v>33</v>
          </cell>
          <cell r="AM599">
            <v>0.25303030303030305</v>
          </cell>
          <cell r="AN599">
            <v>37.590000000000003</v>
          </cell>
          <cell r="AO599">
            <v>42.18</v>
          </cell>
          <cell r="AP599">
            <v>46.77</v>
          </cell>
          <cell r="AQ599">
            <v>0</v>
          </cell>
          <cell r="AR599">
            <v>0</v>
          </cell>
          <cell r="AS599">
            <v>90</v>
          </cell>
        </row>
        <row r="600">
          <cell r="B600" t="str">
            <v>AC</v>
          </cell>
          <cell r="C600" t="str">
            <v>IMP</v>
          </cell>
          <cell r="D600" t="str">
            <v>BT</v>
          </cell>
          <cell r="E600" t="str">
            <v>P3</v>
          </cell>
          <cell r="F600">
            <v>39924</v>
          </cell>
          <cell r="G600">
            <v>40001</v>
          </cell>
          <cell r="H600" t="str">
            <v>4599225</v>
          </cell>
          <cell r="I600" t="str">
            <v>3KMHOC502OC</v>
          </cell>
          <cell r="J600">
            <v>0</v>
          </cell>
          <cell r="K600" t="str">
            <v xml:space="preserve">OC-502 Original Cover </v>
          </cell>
          <cell r="L600">
            <v>95</v>
          </cell>
          <cell r="M600">
            <v>26</v>
          </cell>
          <cell r="N600">
            <v>27.04</v>
          </cell>
          <cell r="O600">
            <v>-0.17647058823529418</v>
          </cell>
          <cell r="P600">
            <v>22.983999999999998</v>
          </cell>
          <cell r="Q600">
            <v>27.56</v>
          </cell>
          <cell r="R600">
            <v>29.76</v>
          </cell>
          <cell r="S600">
            <v>46.9</v>
          </cell>
          <cell r="T600">
            <v>0.42345415778251599</v>
          </cell>
          <cell r="U600">
            <v>36.319359999999996</v>
          </cell>
          <cell r="V600">
            <v>0.25549348887205053</v>
          </cell>
          <cell r="W600">
            <v>22.983999999999998</v>
          </cell>
          <cell r="X600">
            <v>0.4900639658848614</v>
          </cell>
          <cell r="Y600">
            <v>0</v>
          </cell>
          <cell r="Z600">
            <v>0</v>
          </cell>
          <cell r="AA600">
            <v>22.983999999999998</v>
          </cell>
          <cell r="AB600">
            <v>23</v>
          </cell>
          <cell r="AC600">
            <v>26</v>
          </cell>
          <cell r="AD600">
            <v>28</v>
          </cell>
          <cell r="AE600">
            <v>28.38</v>
          </cell>
          <cell r="AF600">
            <v>0.19013389711064133</v>
          </cell>
          <cell r="AG600">
            <v>4.7216349541930935E-2</v>
          </cell>
          <cell r="AH600">
            <v>30</v>
          </cell>
          <cell r="AI600">
            <v>30</v>
          </cell>
          <cell r="AJ600">
            <v>0.23386666666666672</v>
          </cell>
          <cell r="AK600">
            <v>30.5</v>
          </cell>
          <cell r="AL600">
            <v>31</v>
          </cell>
          <cell r="AM600">
            <v>0.25858064516129037</v>
          </cell>
          <cell r="AN600">
            <v>35.22</v>
          </cell>
          <cell r="AO600">
            <v>39.44</v>
          </cell>
          <cell r="AP600">
            <v>43.66</v>
          </cell>
          <cell r="AQ600">
            <v>0</v>
          </cell>
          <cell r="AR600">
            <v>0</v>
          </cell>
          <cell r="AS600">
            <v>95</v>
          </cell>
        </row>
        <row r="601">
          <cell r="B601" t="str">
            <v>AC</v>
          </cell>
          <cell r="C601" t="str">
            <v>IMP</v>
          </cell>
          <cell r="D601" t="str">
            <v>BT</v>
          </cell>
          <cell r="E601" t="str">
            <v>P3</v>
          </cell>
          <cell r="F601">
            <v>39924</v>
          </cell>
          <cell r="G601">
            <v>40318</v>
          </cell>
          <cell r="H601" t="str">
            <v>4599226</v>
          </cell>
          <cell r="I601" t="str">
            <v>3KMHOC510_</v>
          </cell>
          <cell r="J601">
            <v>0</v>
          </cell>
          <cell r="K601" t="str">
            <v>OC-510 Original Cover</v>
          </cell>
          <cell r="L601">
            <v>95</v>
          </cell>
          <cell r="M601">
            <v>26</v>
          </cell>
          <cell r="N601">
            <v>27.04</v>
          </cell>
          <cell r="O601">
            <v>-0.17647058823529418</v>
          </cell>
          <cell r="P601">
            <v>22.983999999999998</v>
          </cell>
          <cell r="Q601">
            <v>27.56</v>
          </cell>
          <cell r="R601">
            <v>29.76</v>
          </cell>
          <cell r="S601">
            <v>46.9</v>
          </cell>
          <cell r="T601">
            <v>0.42345415778251599</v>
          </cell>
          <cell r="U601">
            <v>36.319359999999996</v>
          </cell>
          <cell r="V601">
            <v>0.25549348887205053</v>
          </cell>
          <cell r="W601">
            <v>22.983999999999998</v>
          </cell>
          <cell r="X601">
            <v>0.4900639658848614</v>
          </cell>
          <cell r="Y601">
            <v>0</v>
          </cell>
          <cell r="Z601">
            <v>0</v>
          </cell>
          <cell r="AA601">
            <v>22.983999999999998</v>
          </cell>
          <cell r="AB601">
            <v>23</v>
          </cell>
          <cell r="AC601">
            <v>26</v>
          </cell>
          <cell r="AD601">
            <v>28</v>
          </cell>
          <cell r="AE601">
            <v>28.38</v>
          </cell>
          <cell r="AF601">
            <v>0.19013389711064133</v>
          </cell>
          <cell r="AG601">
            <v>4.7216349541930935E-2</v>
          </cell>
          <cell r="AH601">
            <v>30</v>
          </cell>
          <cell r="AI601">
            <v>30</v>
          </cell>
          <cell r="AJ601">
            <v>0.23386666666666672</v>
          </cell>
          <cell r="AK601">
            <v>30.5</v>
          </cell>
          <cell r="AL601">
            <v>31</v>
          </cell>
          <cell r="AM601">
            <v>0.25858064516129037</v>
          </cell>
          <cell r="AN601">
            <v>35.22</v>
          </cell>
          <cell r="AO601">
            <v>39.44</v>
          </cell>
          <cell r="AP601">
            <v>43.66</v>
          </cell>
          <cell r="AQ601">
            <v>0</v>
          </cell>
          <cell r="AR601">
            <v>0</v>
          </cell>
          <cell r="AS601">
            <v>95</v>
          </cell>
        </row>
        <row r="602">
          <cell r="B602" t="str">
            <v>AC</v>
          </cell>
          <cell r="C602" t="str">
            <v>IMP</v>
          </cell>
          <cell r="D602" t="str">
            <v>BT</v>
          </cell>
          <cell r="E602" t="str">
            <v>P3</v>
          </cell>
          <cell r="F602">
            <v>39990</v>
          </cell>
          <cell r="G602">
            <v>40001</v>
          </cell>
          <cell r="H602" t="str">
            <v>4599232</v>
          </cell>
          <cell r="I602" t="str">
            <v>3KMHOC510_</v>
          </cell>
          <cell r="J602">
            <v>0</v>
          </cell>
          <cell r="K602" t="str">
            <v>Copy Vendor Kit</v>
          </cell>
          <cell r="L602">
            <v>40</v>
          </cell>
          <cell r="M602">
            <v>26</v>
          </cell>
          <cell r="N602">
            <v>19</v>
          </cell>
          <cell r="O602">
            <v>-0.17647058823529418</v>
          </cell>
          <cell r="P602">
            <v>22.983999999999998</v>
          </cell>
          <cell r="Q602">
            <v>27.56</v>
          </cell>
          <cell r="R602">
            <v>29.76</v>
          </cell>
          <cell r="S602">
            <v>46.9</v>
          </cell>
          <cell r="T602">
            <v>0.42345415778251599</v>
          </cell>
          <cell r="U602">
            <v>36.319359999999996</v>
          </cell>
          <cell r="V602">
            <v>0.25549348887205053</v>
          </cell>
          <cell r="W602">
            <v>16.149999999999999</v>
          </cell>
          <cell r="X602">
            <v>0.4900639658848614</v>
          </cell>
          <cell r="Y602">
            <v>0</v>
          </cell>
          <cell r="Z602">
            <v>0</v>
          </cell>
          <cell r="AA602">
            <v>16.149999999999999</v>
          </cell>
          <cell r="AB602">
            <v>17</v>
          </cell>
          <cell r="AC602">
            <v>18</v>
          </cell>
          <cell r="AD602">
            <v>19</v>
          </cell>
          <cell r="AE602">
            <v>19.940000000000001</v>
          </cell>
          <cell r="AF602">
            <v>0.1900702106318958</v>
          </cell>
          <cell r="AG602">
            <v>4.7141424272818519E-2</v>
          </cell>
          <cell r="AH602">
            <v>21</v>
          </cell>
          <cell r="AI602">
            <v>21</v>
          </cell>
          <cell r="AJ602">
            <v>0.23095238095238102</v>
          </cell>
          <cell r="AK602">
            <v>21.5</v>
          </cell>
          <cell r="AL602">
            <v>22</v>
          </cell>
          <cell r="AM602">
            <v>0.26590909090909098</v>
          </cell>
          <cell r="AN602">
            <v>24.91</v>
          </cell>
          <cell r="AO602">
            <v>27.82</v>
          </cell>
          <cell r="AP602">
            <v>30.73</v>
          </cell>
          <cell r="AQ602">
            <v>0</v>
          </cell>
          <cell r="AR602">
            <v>0</v>
          </cell>
          <cell r="AS602">
            <v>40</v>
          </cell>
        </row>
        <row r="603">
          <cell r="B603" t="str">
            <v>AC</v>
          </cell>
          <cell r="C603" t="str">
            <v>IMP</v>
          </cell>
          <cell r="D603" t="str">
            <v>BT</v>
          </cell>
          <cell r="E603" t="str">
            <v>08</v>
          </cell>
          <cell r="F603">
            <v>39924</v>
          </cell>
          <cell r="G603">
            <v>40001</v>
          </cell>
          <cell r="H603" t="str">
            <v>4599234</v>
          </cell>
          <cell r="I603" t="str">
            <v>3KMKVK501</v>
          </cell>
          <cell r="J603">
            <v>0</v>
          </cell>
          <cell r="K603" t="str">
            <v>VK-501 Copy Vendor Kit</v>
          </cell>
          <cell r="L603">
            <v>42</v>
          </cell>
          <cell r="M603">
            <v>17</v>
          </cell>
          <cell r="N603">
            <v>17.68</v>
          </cell>
          <cell r="O603">
            <v>0.12301587301587304</v>
          </cell>
          <cell r="P603">
            <v>20.16</v>
          </cell>
          <cell r="Q603">
            <v>18.02</v>
          </cell>
          <cell r="R603">
            <v>19.46</v>
          </cell>
          <cell r="S603">
            <v>25.2</v>
          </cell>
          <cell r="T603">
            <v>0.29841269841269841</v>
          </cell>
          <cell r="U603">
            <v>19.514879999999998</v>
          </cell>
          <cell r="V603">
            <v>9.4024662206480314E-2</v>
          </cell>
          <cell r="W603">
            <v>20.16</v>
          </cell>
          <cell r="X603">
            <v>0.8</v>
          </cell>
          <cell r="Y603">
            <v>0</v>
          </cell>
          <cell r="Z603">
            <v>0</v>
          </cell>
          <cell r="AA603">
            <v>20.16</v>
          </cell>
          <cell r="AB603">
            <v>21</v>
          </cell>
          <cell r="AC603">
            <v>23</v>
          </cell>
          <cell r="AD603">
            <v>24</v>
          </cell>
          <cell r="AE603">
            <v>24.89</v>
          </cell>
          <cell r="AF603">
            <v>0.19003615910004018</v>
          </cell>
          <cell r="AG603">
            <v>0.28967456809963843</v>
          </cell>
          <cell r="AH603">
            <v>28</v>
          </cell>
          <cell r="AI603">
            <v>31</v>
          </cell>
          <cell r="AJ603">
            <v>0.3496774193548387</v>
          </cell>
          <cell r="AK603">
            <v>33.5</v>
          </cell>
          <cell r="AL603">
            <v>36</v>
          </cell>
          <cell r="AM603">
            <v>0.44</v>
          </cell>
          <cell r="AN603">
            <v>37.5</v>
          </cell>
          <cell r="AO603">
            <v>39</v>
          </cell>
          <cell r="AP603">
            <v>40.5</v>
          </cell>
          <cell r="AQ603">
            <v>0</v>
          </cell>
          <cell r="AR603">
            <v>0</v>
          </cell>
          <cell r="AS603">
            <v>42</v>
          </cell>
        </row>
        <row r="604">
          <cell r="B604" t="str">
            <v>AC</v>
          </cell>
          <cell r="C604" t="str">
            <v>IMP</v>
          </cell>
          <cell r="D604" t="str">
            <v>BT</v>
          </cell>
          <cell r="E604" t="str">
            <v>P3</v>
          </cell>
          <cell r="F604">
            <v>39990</v>
          </cell>
          <cell r="G604">
            <v>40001</v>
          </cell>
          <cell r="H604" t="str">
            <v>4599308</v>
          </cell>
          <cell r="I604" t="str">
            <v>3KMKVK501</v>
          </cell>
          <cell r="J604">
            <v>0</v>
          </cell>
          <cell r="K604" t="str">
            <v xml:space="preserve">HD-501 </v>
          </cell>
          <cell r="L604">
            <v>321</v>
          </cell>
          <cell r="M604">
            <v>17</v>
          </cell>
          <cell r="N604">
            <v>212</v>
          </cell>
          <cell r="O604">
            <v>0.12301587301587304</v>
          </cell>
          <cell r="P604">
            <v>20.16</v>
          </cell>
          <cell r="Q604">
            <v>18.02</v>
          </cell>
          <cell r="R604">
            <v>19.46</v>
          </cell>
          <cell r="S604">
            <v>25.2</v>
          </cell>
          <cell r="T604">
            <v>0.29841269841269841</v>
          </cell>
          <cell r="U604">
            <v>19.514879999999998</v>
          </cell>
          <cell r="V604">
            <v>9.4024662206480314E-2</v>
          </cell>
          <cell r="W604">
            <v>180.2</v>
          </cell>
          <cell r="X604">
            <v>0.8</v>
          </cell>
          <cell r="Y604">
            <v>0</v>
          </cell>
          <cell r="Z604">
            <v>0</v>
          </cell>
          <cell r="AA604">
            <v>180.2</v>
          </cell>
          <cell r="AB604">
            <v>181</v>
          </cell>
          <cell r="AC604">
            <v>201</v>
          </cell>
          <cell r="AD604">
            <v>212</v>
          </cell>
          <cell r="AE604">
            <v>222.47</v>
          </cell>
          <cell r="AF604">
            <v>0.19000314649166183</v>
          </cell>
          <cell r="AG604">
            <v>4.7062525284307995E-2</v>
          </cell>
          <cell r="AH604">
            <v>228</v>
          </cell>
          <cell r="AI604">
            <v>232</v>
          </cell>
          <cell r="AJ604">
            <v>0.22327586206896557</v>
          </cell>
          <cell r="AK604">
            <v>236.5</v>
          </cell>
          <cell r="AL604">
            <v>241</v>
          </cell>
          <cell r="AM604">
            <v>0.2522821576763486</v>
          </cell>
          <cell r="AN604">
            <v>261</v>
          </cell>
          <cell r="AO604">
            <v>281</v>
          </cell>
          <cell r="AP604">
            <v>301</v>
          </cell>
          <cell r="AQ604">
            <v>0</v>
          </cell>
          <cell r="AR604">
            <v>0</v>
          </cell>
          <cell r="AS604">
            <v>321</v>
          </cell>
        </row>
        <row r="605">
          <cell r="B605" t="str">
            <v>AC</v>
          </cell>
          <cell r="C605" t="str">
            <v>IMP</v>
          </cell>
          <cell r="D605" t="str">
            <v>BT</v>
          </cell>
          <cell r="E605" t="str">
            <v>P3</v>
          </cell>
          <cell r="F605">
            <v>39990</v>
          </cell>
          <cell r="G605">
            <v>40001</v>
          </cell>
          <cell r="H605" t="str">
            <v>4599311</v>
          </cell>
          <cell r="I605">
            <v>0</v>
          </cell>
          <cell r="J605">
            <v>0</v>
          </cell>
          <cell r="K605" t="str">
            <v>Parallel I/F Kit EK-501</v>
          </cell>
          <cell r="L605">
            <v>150</v>
          </cell>
          <cell r="M605">
            <v>0</v>
          </cell>
          <cell r="N605">
            <v>65</v>
          </cell>
          <cell r="O605">
            <v>0</v>
          </cell>
          <cell r="P605">
            <v>0</v>
          </cell>
          <cell r="Q605">
            <v>0</v>
          </cell>
          <cell r="R605">
            <v>0</v>
          </cell>
          <cell r="S605">
            <v>0</v>
          </cell>
          <cell r="T605">
            <v>0</v>
          </cell>
          <cell r="U605">
            <v>0</v>
          </cell>
          <cell r="V605">
            <v>0</v>
          </cell>
          <cell r="W605">
            <v>55.25</v>
          </cell>
          <cell r="X605">
            <v>0</v>
          </cell>
          <cell r="Y605">
            <v>0</v>
          </cell>
          <cell r="Z605">
            <v>0</v>
          </cell>
          <cell r="AA605">
            <v>55.25</v>
          </cell>
          <cell r="AB605">
            <v>56</v>
          </cell>
          <cell r="AC605">
            <v>62</v>
          </cell>
          <cell r="AD605">
            <v>66</v>
          </cell>
          <cell r="AE605">
            <v>68.209999999999994</v>
          </cell>
          <cell r="AF605">
            <v>0.19000146606069485</v>
          </cell>
          <cell r="AG605">
            <v>4.7060548306699812E-2</v>
          </cell>
          <cell r="AH605">
            <v>71</v>
          </cell>
          <cell r="AI605">
            <v>72</v>
          </cell>
          <cell r="AJ605">
            <v>0.2326388888888889</v>
          </cell>
          <cell r="AK605">
            <v>73</v>
          </cell>
          <cell r="AL605">
            <v>74</v>
          </cell>
          <cell r="AM605">
            <v>0.2533783783783784</v>
          </cell>
          <cell r="AN605">
            <v>84.28</v>
          </cell>
          <cell r="AO605">
            <v>94.56</v>
          </cell>
          <cell r="AP605">
            <v>104.84</v>
          </cell>
          <cell r="AQ605">
            <v>0</v>
          </cell>
          <cell r="AR605">
            <v>0</v>
          </cell>
          <cell r="AS605">
            <v>150</v>
          </cell>
        </row>
        <row r="606">
          <cell r="B606" t="str">
            <v>AC</v>
          </cell>
          <cell r="C606" t="str">
            <v>IMP</v>
          </cell>
          <cell r="D606" t="str">
            <v>BT</v>
          </cell>
          <cell r="E606" t="str">
            <v>P3</v>
          </cell>
          <cell r="F606">
            <v>39989</v>
          </cell>
          <cell r="G606">
            <v>40001</v>
          </cell>
          <cell r="H606" t="str">
            <v>4599321</v>
          </cell>
          <cell r="I606">
            <v>0</v>
          </cell>
          <cell r="J606">
            <v>0</v>
          </cell>
          <cell r="K606" t="str">
            <v>OC-501 Original Cover</v>
          </cell>
          <cell r="L606">
            <v>84</v>
          </cell>
          <cell r="M606">
            <v>405.93</v>
          </cell>
          <cell r="N606">
            <v>29.12</v>
          </cell>
          <cell r="O606">
            <v>-0.17647058823529421</v>
          </cell>
          <cell r="P606">
            <v>0</v>
          </cell>
          <cell r="Q606">
            <v>0</v>
          </cell>
          <cell r="R606">
            <v>0</v>
          </cell>
          <cell r="S606">
            <v>627</v>
          </cell>
          <cell r="T606">
            <v>0</v>
          </cell>
          <cell r="U606">
            <v>0</v>
          </cell>
          <cell r="V606">
            <v>0</v>
          </cell>
          <cell r="W606">
            <v>24.751999999999999</v>
          </cell>
          <cell r="X606">
            <v>0</v>
          </cell>
          <cell r="Y606">
            <v>0</v>
          </cell>
          <cell r="Z606">
            <v>0</v>
          </cell>
          <cell r="AA606">
            <v>24.751999999999999</v>
          </cell>
          <cell r="AB606">
            <v>25</v>
          </cell>
          <cell r="AC606">
            <v>28</v>
          </cell>
          <cell r="AD606">
            <v>30</v>
          </cell>
          <cell r="AE606">
            <v>30.56</v>
          </cell>
          <cell r="AF606">
            <v>0.19005235602094242</v>
          </cell>
          <cell r="AG606">
            <v>4.7120418848167464E-2</v>
          </cell>
          <cell r="AH606">
            <v>32</v>
          </cell>
          <cell r="AI606">
            <v>33</v>
          </cell>
          <cell r="AJ606">
            <v>0.24993939393939396</v>
          </cell>
          <cell r="AK606">
            <v>33.5</v>
          </cell>
          <cell r="AL606">
            <v>34</v>
          </cell>
          <cell r="AM606">
            <v>0.27200000000000002</v>
          </cell>
          <cell r="AN606">
            <v>38.39</v>
          </cell>
          <cell r="AO606">
            <v>42.78</v>
          </cell>
          <cell r="AP606">
            <v>47.17</v>
          </cell>
          <cell r="AQ606">
            <v>0</v>
          </cell>
          <cell r="AR606">
            <v>0</v>
          </cell>
          <cell r="AS606">
            <v>84</v>
          </cell>
        </row>
        <row r="607">
          <cell r="B607" t="str">
            <v>AC</v>
          </cell>
          <cell r="C607" t="str">
            <v>IMP</v>
          </cell>
          <cell r="D607" t="str">
            <v>BT</v>
          </cell>
          <cell r="E607" t="str">
            <v>P3</v>
          </cell>
          <cell r="F607">
            <v>39990</v>
          </cell>
          <cell r="G607">
            <v>40001</v>
          </cell>
          <cell r="H607" t="str">
            <v>4599362</v>
          </cell>
          <cell r="I607">
            <v>0</v>
          </cell>
          <cell r="J607">
            <v>0</v>
          </cell>
          <cell r="K607" t="str">
            <v>(VI-502) I/F Kit for IC-402</v>
          </cell>
          <cell r="L607">
            <v>265</v>
          </cell>
          <cell r="M607">
            <v>0</v>
          </cell>
          <cell r="N607">
            <v>131.04</v>
          </cell>
          <cell r="O607">
            <v>-0.17647058823529421</v>
          </cell>
          <cell r="P607">
            <v>0</v>
          </cell>
          <cell r="Q607">
            <v>0</v>
          </cell>
          <cell r="R607">
            <v>0</v>
          </cell>
          <cell r="S607">
            <v>0</v>
          </cell>
          <cell r="T607">
            <v>0</v>
          </cell>
          <cell r="U607">
            <v>0</v>
          </cell>
          <cell r="V607">
            <v>0</v>
          </cell>
          <cell r="W607">
            <v>111.38399999999999</v>
          </cell>
          <cell r="X607">
            <v>0</v>
          </cell>
          <cell r="Y607">
            <v>0</v>
          </cell>
          <cell r="Z607">
            <v>0</v>
          </cell>
          <cell r="AA607">
            <v>111.38399999999999</v>
          </cell>
          <cell r="AB607">
            <v>112</v>
          </cell>
          <cell r="AC607">
            <v>124</v>
          </cell>
          <cell r="AD607">
            <v>131</v>
          </cell>
          <cell r="AE607">
            <v>137.51</v>
          </cell>
          <cell r="AF607">
            <v>0.18999345502145304</v>
          </cell>
          <cell r="AG607">
            <v>4.7051123554650569E-2</v>
          </cell>
          <cell r="AH607">
            <v>141</v>
          </cell>
          <cell r="AI607">
            <v>144</v>
          </cell>
          <cell r="AJ607">
            <v>0.22650000000000009</v>
          </cell>
          <cell r="AK607">
            <v>146.5</v>
          </cell>
          <cell r="AL607">
            <v>149</v>
          </cell>
          <cell r="AM607">
            <v>0.25245637583892627</v>
          </cell>
          <cell r="AN607">
            <v>169.76</v>
          </cell>
          <cell r="AO607">
            <v>190.52</v>
          </cell>
          <cell r="AP607">
            <v>211.28</v>
          </cell>
          <cell r="AQ607">
            <v>0</v>
          </cell>
          <cell r="AR607">
            <v>0</v>
          </cell>
          <cell r="AS607">
            <v>265</v>
          </cell>
        </row>
        <row r="608">
          <cell r="B608" t="str">
            <v>AC</v>
          </cell>
          <cell r="C608" t="str">
            <v>IMP</v>
          </cell>
          <cell r="D608" t="str">
            <v>BT</v>
          </cell>
          <cell r="E608" t="str">
            <v>P3</v>
          </cell>
          <cell r="F608">
            <v>39989</v>
          </cell>
          <cell r="G608">
            <v>40001</v>
          </cell>
          <cell r="H608" t="str">
            <v>4599372</v>
          </cell>
          <cell r="I608">
            <v>0</v>
          </cell>
          <cell r="J608">
            <v>0</v>
          </cell>
          <cell r="K608" t="str">
            <v>EK-702 Local I/F Kit (Parallel. USB 2.0)</v>
          </cell>
          <cell r="L608">
            <v>150</v>
          </cell>
          <cell r="M608">
            <v>0</v>
          </cell>
          <cell r="N608">
            <v>62.4</v>
          </cell>
          <cell r="O608">
            <v>-0.1764705882352941</v>
          </cell>
          <cell r="P608">
            <v>0</v>
          </cell>
          <cell r="Q608">
            <v>0</v>
          </cell>
          <cell r="R608">
            <v>0</v>
          </cell>
          <cell r="S608">
            <v>0</v>
          </cell>
          <cell r="T608">
            <v>0</v>
          </cell>
          <cell r="U608">
            <v>0</v>
          </cell>
          <cell r="V608">
            <v>0</v>
          </cell>
          <cell r="W608">
            <v>53.04</v>
          </cell>
          <cell r="X608">
            <v>0</v>
          </cell>
          <cell r="Y608">
            <v>0</v>
          </cell>
          <cell r="Z608">
            <v>0</v>
          </cell>
          <cell r="AA608">
            <v>53.04</v>
          </cell>
          <cell r="AB608">
            <v>54</v>
          </cell>
          <cell r="AC608">
            <v>59</v>
          </cell>
          <cell r="AD608">
            <v>63</v>
          </cell>
          <cell r="AE608">
            <v>65.48</v>
          </cell>
          <cell r="AF608">
            <v>0.18998167379352479</v>
          </cell>
          <cell r="AG608">
            <v>4.7037263286499771E-2</v>
          </cell>
          <cell r="AH608">
            <v>68</v>
          </cell>
          <cell r="AI608">
            <v>69</v>
          </cell>
          <cell r="AJ608">
            <v>0.23130434782608697</v>
          </cell>
          <cell r="AK608">
            <v>70</v>
          </cell>
          <cell r="AL608">
            <v>71</v>
          </cell>
          <cell r="AM608">
            <v>0.25295774647887326</v>
          </cell>
          <cell r="AN608">
            <v>80.88</v>
          </cell>
          <cell r="AO608">
            <v>90.76</v>
          </cell>
          <cell r="AP608">
            <v>100.64</v>
          </cell>
          <cell r="AQ608">
            <v>0</v>
          </cell>
          <cell r="AR608">
            <v>0</v>
          </cell>
          <cell r="AS608">
            <v>150</v>
          </cell>
        </row>
        <row r="609">
          <cell r="B609" t="str">
            <v>AC</v>
          </cell>
          <cell r="C609" t="str">
            <v>IMP</v>
          </cell>
          <cell r="D609" t="str">
            <v>BT</v>
          </cell>
          <cell r="E609" t="str">
            <v>P3</v>
          </cell>
          <cell r="F609">
            <v>39989</v>
          </cell>
          <cell r="G609">
            <v>40001</v>
          </cell>
          <cell r="H609" t="str">
            <v>4599381</v>
          </cell>
          <cell r="I609">
            <v>0</v>
          </cell>
          <cell r="J609">
            <v>0</v>
          </cell>
          <cell r="K609" t="str">
            <v>SA-501Scan Accelerator Kit</v>
          </cell>
          <cell r="L609">
            <v>400</v>
          </cell>
          <cell r="M609">
            <v>0</v>
          </cell>
          <cell r="N609">
            <v>176.99968000000001</v>
          </cell>
          <cell r="O609">
            <v>-0.17647058823529424</v>
          </cell>
          <cell r="P609">
            <v>0</v>
          </cell>
          <cell r="Q609">
            <v>0</v>
          </cell>
          <cell r="R609">
            <v>0</v>
          </cell>
          <cell r="S609">
            <v>0</v>
          </cell>
          <cell r="T609">
            <v>0</v>
          </cell>
          <cell r="U609">
            <v>0</v>
          </cell>
          <cell r="V609">
            <v>0</v>
          </cell>
          <cell r="W609">
            <v>150.44972799999999</v>
          </cell>
          <cell r="X609">
            <v>0</v>
          </cell>
          <cell r="Y609">
            <v>0</v>
          </cell>
          <cell r="Z609">
            <v>0</v>
          </cell>
          <cell r="AA609">
            <v>150.44972799999999</v>
          </cell>
          <cell r="AB609">
            <v>151</v>
          </cell>
          <cell r="AC609">
            <v>168</v>
          </cell>
          <cell r="AD609">
            <v>177</v>
          </cell>
          <cell r="AE609">
            <v>185.74</v>
          </cell>
          <cell r="AF609">
            <v>0.18999823409066444</v>
          </cell>
          <cell r="AG609">
            <v>4.7056745989016886E-2</v>
          </cell>
          <cell r="AH609">
            <v>190</v>
          </cell>
          <cell r="AI609">
            <v>194</v>
          </cell>
          <cell r="AJ609">
            <v>0.22448593814432993</v>
          </cell>
          <cell r="AK609">
            <v>197.5</v>
          </cell>
          <cell r="AL609">
            <v>201</v>
          </cell>
          <cell r="AM609">
            <v>0.25149389054726373</v>
          </cell>
          <cell r="AN609">
            <v>229.11</v>
          </cell>
          <cell r="AO609">
            <v>257.22000000000003</v>
          </cell>
          <cell r="AP609">
            <v>285.33</v>
          </cell>
          <cell r="AQ609">
            <v>0</v>
          </cell>
          <cell r="AR609">
            <v>0</v>
          </cell>
          <cell r="AS609">
            <v>400</v>
          </cell>
        </row>
        <row r="610">
          <cell r="B610" t="str">
            <v>AC</v>
          </cell>
          <cell r="C610" t="str">
            <v>IMP</v>
          </cell>
          <cell r="D610" t="str">
            <v>BT</v>
          </cell>
          <cell r="E610" t="str">
            <v>P3</v>
          </cell>
          <cell r="F610">
            <v>39924</v>
          </cell>
          <cell r="G610">
            <v>40001</v>
          </cell>
          <cell r="H610" t="str">
            <v>4599386</v>
          </cell>
          <cell r="I610" t="str">
            <v>3KMKSA501SAK</v>
          </cell>
          <cell r="J610" t="str">
            <v>x</v>
          </cell>
          <cell r="K610" t="str">
            <v>SA-501 Scan Accelerator Kit</v>
          </cell>
          <cell r="L610">
            <v>420</v>
          </cell>
          <cell r="M610">
            <v>173</v>
          </cell>
          <cell r="N610">
            <v>179.92000000000002</v>
          </cell>
          <cell r="O610">
            <v>-0.1764705882352941</v>
          </cell>
          <cell r="P610">
            <v>152.93200000000002</v>
          </cell>
          <cell r="Q610">
            <v>183.38</v>
          </cell>
          <cell r="R610">
            <v>198.05</v>
          </cell>
          <cell r="S610">
            <v>252</v>
          </cell>
          <cell r="T610">
            <v>0.28603174603174597</v>
          </cell>
          <cell r="U610">
            <v>195.14879999999999</v>
          </cell>
          <cell r="V610">
            <v>7.8036862127771112E-2</v>
          </cell>
          <cell r="W610">
            <v>152.93200000000002</v>
          </cell>
          <cell r="X610">
            <v>0.6068730158730159</v>
          </cell>
          <cell r="Y610">
            <v>0</v>
          </cell>
          <cell r="Z610">
            <v>0</v>
          </cell>
          <cell r="AA610">
            <v>152.93200000000002</v>
          </cell>
          <cell r="AB610">
            <v>153</v>
          </cell>
          <cell r="AC610">
            <v>170</v>
          </cell>
          <cell r="AD610">
            <v>180</v>
          </cell>
          <cell r="AE610">
            <v>188.8</v>
          </cell>
          <cell r="AF610">
            <v>0.189978813559322</v>
          </cell>
          <cell r="AG610">
            <v>4.7033898305084719E-2</v>
          </cell>
          <cell r="AH610">
            <v>193</v>
          </cell>
          <cell r="AI610">
            <v>197</v>
          </cell>
          <cell r="AJ610">
            <v>0.22369543147208112</v>
          </cell>
          <cell r="AK610">
            <v>200.5</v>
          </cell>
          <cell r="AL610">
            <v>204</v>
          </cell>
          <cell r="AM610">
            <v>0.25033333333333324</v>
          </cell>
          <cell r="AN610">
            <v>232.65</v>
          </cell>
          <cell r="AO610">
            <v>261.3</v>
          </cell>
          <cell r="AP610">
            <v>289.95</v>
          </cell>
          <cell r="AQ610">
            <v>0</v>
          </cell>
          <cell r="AR610">
            <v>0</v>
          </cell>
          <cell r="AS610">
            <v>420</v>
          </cell>
        </row>
        <row r="611">
          <cell r="B611" t="str">
            <v>AC</v>
          </cell>
          <cell r="C611" t="str">
            <v>IMP</v>
          </cell>
          <cell r="D611" t="str">
            <v>BT</v>
          </cell>
          <cell r="E611" t="str">
            <v>P3</v>
          </cell>
          <cell r="F611">
            <v>39990</v>
          </cell>
          <cell r="G611">
            <v>40001</v>
          </cell>
          <cell r="H611" t="str">
            <v>4599391</v>
          </cell>
          <cell r="I611" t="str">
            <v>3KMKSA501SAK</v>
          </cell>
          <cell r="J611" t="str">
            <v>x</v>
          </cell>
          <cell r="K611" t="str">
            <v>(MK-703) Enhanced Option Connection</v>
          </cell>
          <cell r="L611">
            <v>90</v>
          </cell>
          <cell r="M611">
            <v>173</v>
          </cell>
          <cell r="N611">
            <v>41.6</v>
          </cell>
          <cell r="O611">
            <v>-0.1764705882352941</v>
          </cell>
          <cell r="P611">
            <v>152.93200000000002</v>
          </cell>
          <cell r="Q611">
            <v>183.38</v>
          </cell>
          <cell r="R611">
            <v>198.05</v>
          </cell>
          <cell r="S611">
            <v>252</v>
          </cell>
          <cell r="T611">
            <v>0.28603174603174597</v>
          </cell>
          <cell r="U611">
            <v>195.14879999999999</v>
          </cell>
          <cell r="V611">
            <v>7.8036862127771112E-2</v>
          </cell>
          <cell r="W611">
            <v>35.36</v>
          </cell>
          <cell r="X611">
            <v>0.6068730158730159</v>
          </cell>
          <cell r="Y611">
            <v>0</v>
          </cell>
          <cell r="Z611">
            <v>0</v>
          </cell>
          <cell r="AA611">
            <v>35.36</v>
          </cell>
          <cell r="AB611">
            <v>36</v>
          </cell>
          <cell r="AC611">
            <v>40</v>
          </cell>
          <cell r="AD611">
            <v>42</v>
          </cell>
          <cell r="AE611">
            <v>43.65</v>
          </cell>
          <cell r="AF611">
            <v>0.18991981672394043</v>
          </cell>
          <cell r="AG611">
            <v>4.6964490263459273E-2</v>
          </cell>
          <cell r="AH611">
            <v>45</v>
          </cell>
          <cell r="AI611">
            <v>46</v>
          </cell>
          <cell r="AJ611">
            <v>0.23130434782608697</v>
          </cell>
          <cell r="AK611">
            <v>47</v>
          </cell>
          <cell r="AL611">
            <v>48</v>
          </cell>
          <cell r="AM611">
            <v>0.26333333333333336</v>
          </cell>
          <cell r="AN611">
            <v>54.42</v>
          </cell>
          <cell r="AO611">
            <v>60.84</v>
          </cell>
          <cell r="AP611">
            <v>67.260000000000005</v>
          </cell>
          <cell r="AQ611">
            <v>0</v>
          </cell>
          <cell r="AR611">
            <v>0</v>
          </cell>
          <cell r="AS611">
            <v>90</v>
          </cell>
        </row>
        <row r="612">
          <cell r="B612" t="str">
            <v>AC</v>
          </cell>
          <cell r="C612" t="str">
            <v>IMP</v>
          </cell>
          <cell r="D612" t="str">
            <v>BT</v>
          </cell>
          <cell r="E612" t="str">
            <v>P3</v>
          </cell>
          <cell r="F612">
            <v>39989</v>
          </cell>
          <cell r="G612">
            <v>40053</v>
          </cell>
          <cell r="H612" t="str">
            <v>4599401</v>
          </cell>
          <cell r="I612">
            <v>0</v>
          </cell>
          <cell r="J612" t="str">
            <v>NLA</v>
          </cell>
          <cell r="K612" t="str">
            <v>MK-704 Mount Kit</v>
          </cell>
          <cell r="L612">
            <v>100</v>
          </cell>
          <cell r="M612">
            <v>0</v>
          </cell>
          <cell r="N612">
            <v>52</v>
          </cell>
          <cell r="O612">
            <v>-0.17647058823529424</v>
          </cell>
          <cell r="P612">
            <v>0</v>
          </cell>
          <cell r="Q612">
            <v>0</v>
          </cell>
          <cell r="R612">
            <v>0</v>
          </cell>
          <cell r="S612">
            <v>0</v>
          </cell>
          <cell r="T612">
            <v>0</v>
          </cell>
          <cell r="U612">
            <v>0</v>
          </cell>
          <cell r="V612">
            <v>0</v>
          </cell>
          <cell r="W612">
            <v>44.199999999999996</v>
          </cell>
          <cell r="X612">
            <v>0</v>
          </cell>
          <cell r="Y612">
            <v>0</v>
          </cell>
          <cell r="Z612">
            <v>0</v>
          </cell>
          <cell r="AA612">
            <v>44.199999999999996</v>
          </cell>
          <cell r="AB612">
            <v>45</v>
          </cell>
          <cell r="AC612">
            <v>50</v>
          </cell>
          <cell r="AD612">
            <v>53</v>
          </cell>
          <cell r="AE612">
            <v>54.57</v>
          </cell>
          <cell r="AF612">
            <v>0.19003115264797515</v>
          </cell>
          <cell r="AG612">
            <v>4.7095473703500097E-2</v>
          </cell>
          <cell r="AH612">
            <v>56</v>
          </cell>
          <cell r="AI612">
            <v>57</v>
          </cell>
          <cell r="AJ612">
            <v>0.22456140350877202</v>
          </cell>
          <cell r="AK612">
            <v>58</v>
          </cell>
          <cell r="AL612">
            <v>59</v>
          </cell>
          <cell r="AM612">
            <v>0.25084745762711874</v>
          </cell>
          <cell r="AN612">
            <v>67.27</v>
          </cell>
          <cell r="AO612">
            <v>75.540000000000006</v>
          </cell>
          <cell r="AP612">
            <v>83.81</v>
          </cell>
          <cell r="AQ612">
            <v>0</v>
          </cell>
          <cell r="AR612">
            <v>0</v>
          </cell>
          <cell r="AS612">
            <v>100</v>
          </cell>
        </row>
        <row r="613">
          <cell r="B613" t="str">
            <v>AC</v>
          </cell>
          <cell r="C613" t="str">
            <v>IMP</v>
          </cell>
          <cell r="D613" t="str">
            <v>BT</v>
          </cell>
          <cell r="E613" t="str">
            <v>P3</v>
          </cell>
          <cell r="F613">
            <v>39989</v>
          </cell>
          <cell r="G613">
            <v>40001</v>
          </cell>
          <cell r="H613" t="str">
            <v>4599411</v>
          </cell>
          <cell r="I613">
            <v>0</v>
          </cell>
          <cell r="J613" t="str">
            <v>NLA</v>
          </cell>
          <cell r="K613" t="str">
            <v>ML-501 Multi Line</v>
          </cell>
          <cell r="L613">
            <v>300</v>
          </cell>
          <cell r="M613">
            <v>0</v>
          </cell>
          <cell r="N613">
            <v>135.19999999999999</v>
          </cell>
          <cell r="O613">
            <v>-0.17647058823529416</v>
          </cell>
          <cell r="P613">
            <v>0</v>
          </cell>
          <cell r="Q613">
            <v>0</v>
          </cell>
          <cell r="R613">
            <v>0</v>
          </cell>
          <cell r="S613">
            <v>0</v>
          </cell>
          <cell r="T613">
            <v>0</v>
          </cell>
          <cell r="U613">
            <v>0</v>
          </cell>
          <cell r="V613">
            <v>0</v>
          </cell>
          <cell r="W613">
            <v>114.91999999999999</v>
          </cell>
          <cell r="X613">
            <v>0</v>
          </cell>
          <cell r="Y613">
            <v>0</v>
          </cell>
          <cell r="Z613">
            <v>0</v>
          </cell>
          <cell r="AA613">
            <v>114.91999999999999</v>
          </cell>
          <cell r="AB613">
            <v>115</v>
          </cell>
          <cell r="AC613">
            <v>128</v>
          </cell>
          <cell r="AD613">
            <v>135</v>
          </cell>
          <cell r="AE613">
            <v>141.88</v>
          </cell>
          <cell r="AF613">
            <v>0.19001973498731328</v>
          </cell>
          <cell r="AG613">
            <v>4.7082041161545019E-2</v>
          </cell>
          <cell r="AH613">
            <v>145</v>
          </cell>
          <cell r="AI613">
            <v>148</v>
          </cell>
          <cell r="AJ613">
            <v>0.22351351351351359</v>
          </cell>
          <cell r="AK613">
            <v>151</v>
          </cell>
          <cell r="AL613">
            <v>154</v>
          </cell>
          <cell r="AM613">
            <v>0.25376623376623386</v>
          </cell>
          <cell r="AN613">
            <v>175.35</v>
          </cell>
          <cell r="AO613">
            <v>196.7</v>
          </cell>
          <cell r="AP613">
            <v>218.05</v>
          </cell>
          <cell r="AQ613">
            <v>0</v>
          </cell>
          <cell r="AR613">
            <v>0</v>
          </cell>
          <cell r="AS613">
            <v>300</v>
          </cell>
        </row>
        <row r="614">
          <cell r="B614" t="str">
            <v>AC</v>
          </cell>
          <cell r="C614" t="str">
            <v>IMP</v>
          </cell>
          <cell r="D614" t="str">
            <v>BT</v>
          </cell>
          <cell r="E614" t="str">
            <v>P3</v>
          </cell>
          <cell r="F614">
            <v>39924</v>
          </cell>
          <cell r="G614">
            <v>40001</v>
          </cell>
          <cell r="H614" t="str">
            <v>4599414</v>
          </cell>
          <cell r="I614" t="str">
            <v>3KMKML501</v>
          </cell>
          <cell r="J614" t="str">
            <v>x</v>
          </cell>
          <cell r="K614" t="str">
            <v>ML-501 Multi-Line Kit</v>
          </cell>
          <cell r="L614">
            <v>315</v>
          </cell>
          <cell r="M614">
            <v>133</v>
          </cell>
          <cell r="N614">
            <v>138.32</v>
          </cell>
          <cell r="O614">
            <v>-0.17647058823529418</v>
          </cell>
          <cell r="P614">
            <v>117.57199999999999</v>
          </cell>
          <cell r="Q614">
            <v>140.97999999999999</v>
          </cell>
          <cell r="R614">
            <v>152.26</v>
          </cell>
          <cell r="S614">
            <v>194.3</v>
          </cell>
          <cell r="T614">
            <v>0.28811116829644889</v>
          </cell>
          <cell r="U614">
            <v>150.46592000000001</v>
          </cell>
          <cell r="V614">
            <v>8.0722066498513531E-2</v>
          </cell>
          <cell r="W614">
            <v>117.57199999999999</v>
          </cell>
          <cell r="X614">
            <v>0.60510550694801846</v>
          </cell>
          <cell r="Y614">
            <v>0</v>
          </cell>
          <cell r="Z614">
            <v>0</v>
          </cell>
          <cell r="AA614">
            <v>117.57199999999999</v>
          </cell>
          <cell r="AB614">
            <v>118</v>
          </cell>
          <cell r="AC614">
            <v>131</v>
          </cell>
          <cell r="AD614">
            <v>139</v>
          </cell>
          <cell r="AE614">
            <v>145.15</v>
          </cell>
          <cell r="AF614">
            <v>0.1899965552876336</v>
          </cell>
          <cell r="AG614">
            <v>4.7054770926627708E-2</v>
          </cell>
          <cell r="AH614">
            <v>149</v>
          </cell>
          <cell r="AI614">
            <v>152</v>
          </cell>
          <cell r="AJ614">
            <v>0.22650000000000006</v>
          </cell>
          <cell r="AK614">
            <v>154.5</v>
          </cell>
          <cell r="AL614">
            <v>157</v>
          </cell>
          <cell r="AM614">
            <v>0.2511337579617835</v>
          </cell>
          <cell r="AN614">
            <v>178.99</v>
          </cell>
          <cell r="AO614">
            <v>200.98</v>
          </cell>
          <cell r="AP614">
            <v>222.97</v>
          </cell>
          <cell r="AQ614">
            <v>0</v>
          </cell>
          <cell r="AR614">
            <v>0</v>
          </cell>
          <cell r="AS614">
            <v>315</v>
          </cell>
        </row>
        <row r="615">
          <cell r="B615" t="str">
            <v>AC</v>
          </cell>
          <cell r="C615" t="str">
            <v>IMP</v>
          </cell>
          <cell r="D615" t="str">
            <v>BT</v>
          </cell>
          <cell r="E615" t="str">
            <v>08</v>
          </cell>
          <cell r="F615">
            <v>39924</v>
          </cell>
          <cell r="G615">
            <v>40231</v>
          </cell>
          <cell r="H615" t="str">
            <v>4599441</v>
          </cell>
          <cell r="I615" t="str">
            <v>3KMKSC503HDDEK</v>
          </cell>
          <cell r="J615" t="str">
            <v>changed to 08</v>
          </cell>
          <cell r="K615" t="str">
            <v>SC-503 Security Kit</v>
          </cell>
          <cell r="L615">
            <v>452</v>
          </cell>
          <cell r="M615">
            <v>133</v>
          </cell>
          <cell r="N615">
            <v>138.32</v>
          </cell>
          <cell r="O615">
            <v>0.29197379197379209</v>
          </cell>
          <cell r="P615">
            <v>195.36</v>
          </cell>
          <cell r="Q615">
            <v>140.97999999999999</v>
          </cell>
          <cell r="R615">
            <v>152.26</v>
          </cell>
          <cell r="S615">
            <v>244.2</v>
          </cell>
          <cell r="T615">
            <v>0.4335790335790336</v>
          </cell>
          <cell r="U615">
            <v>189.10847999999999</v>
          </cell>
          <cell r="V615">
            <v>0.26856796691507434</v>
          </cell>
          <cell r="W615">
            <v>195.36</v>
          </cell>
          <cell r="X615">
            <v>0.8</v>
          </cell>
          <cell r="Y615">
            <v>0</v>
          </cell>
          <cell r="Z615">
            <v>0</v>
          </cell>
          <cell r="AA615">
            <v>195.36</v>
          </cell>
          <cell r="AB615">
            <v>196</v>
          </cell>
          <cell r="AC615">
            <v>218</v>
          </cell>
          <cell r="AD615">
            <v>230</v>
          </cell>
          <cell r="AE615">
            <v>241.19</v>
          </cell>
          <cell r="AF615">
            <v>0.19001616982461952</v>
          </cell>
          <cell r="AG615">
            <v>0.42651022015838136</v>
          </cell>
          <cell r="AH615">
            <v>269</v>
          </cell>
          <cell r="AI615">
            <v>296</v>
          </cell>
          <cell r="AJ615">
            <v>0.33999999999999997</v>
          </cell>
          <cell r="AK615">
            <v>322.5</v>
          </cell>
          <cell r="AL615">
            <v>349</v>
          </cell>
          <cell r="AM615">
            <v>0.44022922636103146</v>
          </cell>
          <cell r="AN615">
            <v>374.75</v>
          </cell>
          <cell r="AO615">
            <v>400.5</v>
          </cell>
          <cell r="AP615">
            <v>426.25</v>
          </cell>
          <cell r="AQ615">
            <v>0</v>
          </cell>
          <cell r="AR615">
            <v>0</v>
          </cell>
          <cell r="AS615">
            <v>452</v>
          </cell>
        </row>
        <row r="616">
          <cell r="B616" t="str">
            <v>AC</v>
          </cell>
          <cell r="C616" t="str">
            <v>IMP</v>
          </cell>
          <cell r="D616" t="str">
            <v>BT</v>
          </cell>
          <cell r="E616" t="str">
            <v>P3</v>
          </cell>
          <cell r="F616">
            <v>39924</v>
          </cell>
          <cell r="G616">
            <v>40318</v>
          </cell>
          <cell r="H616" t="str">
            <v>4599444</v>
          </cell>
          <cell r="I616" t="str">
            <v>3KMKSC504HDDEK</v>
          </cell>
          <cell r="J616" t="str">
            <v>changed to 08</v>
          </cell>
          <cell r="K616" t="str">
            <v>SC-504 HDD Encryption Kit</v>
          </cell>
          <cell r="L616">
            <v>452</v>
          </cell>
          <cell r="M616">
            <v>133</v>
          </cell>
          <cell r="N616">
            <v>138.32</v>
          </cell>
          <cell r="O616">
            <v>-0.17647058823529418</v>
          </cell>
          <cell r="P616">
            <v>117.57199999999999</v>
          </cell>
          <cell r="Q616">
            <v>140.97999999999999</v>
          </cell>
          <cell r="R616">
            <v>152.26</v>
          </cell>
          <cell r="S616">
            <v>244.2</v>
          </cell>
          <cell r="T616">
            <v>0.4335790335790336</v>
          </cell>
          <cell r="U616">
            <v>189.10847999999999</v>
          </cell>
          <cell r="V616">
            <v>0.26856796691507434</v>
          </cell>
          <cell r="W616">
            <v>117.57199999999999</v>
          </cell>
          <cell r="X616">
            <v>0.48145782145782146</v>
          </cell>
          <cell r="Y616">
            <v>0</v>
          </cell>
          <cell r="Z616">
            <v>0</v>
          </cell>
          <cell r="AA616">
            <v>117.57199999999999</v>
          </cell>
          <cell r="AB616">
            <v>118</v>
          </cell>
          <cell r="AC616">
            <v>131</v>
          </cell>
          <cell r="AD616">
            <v>139</v>
          </cell>
          <cell r="AE616">
            <v>145.15</v>
          </cell>
          <cell r="AF616">
            <v>0.1899965552876336</v>
          </cell>
          <cell r="AG616">
            <v>4.7054770926627708E-2</v>
          </cell>
          <cell r="AH616">
            <v>149</v>
          </cell>
          <cell r="AI616">
            <v>152</v>
          </cell>
          <cell r="AJ616">
            <v>0.22650000000000006</v>
          </cell>
          <cell r="AK616">
            <v>154.5</v>
          </cell>
          <cell r="AL616">
            <v>157</v>
          </cell>
          <cell r="AM616">
            <v>0.2511337579617835</v>
          </cell>
          <cell r="AN616">
            <v>178.99</v>
          </cell>
          <cell r="AO616">
            <v>200.98</v>
          </cell>
          <cell r="AP616">
            <v>222.97</v>
          </cell>
          <cell r="AQ616">
            <v>0</v>
          </cell>
          <cell r="AR616">
            <v>0</v>
          </cell>
          <cell r="AS616">
            <v>452</v>
          </cell>
        </row>
        <row r="617">
          <cell r="B617" t="str">
            <v>AC</v>
          </cell>
          <cell r="C617" t="str">
            <v>IMP</v>
          </cell>
          <cell r="D617" t="str">
            <v>BT</v>
          </cell>
          <cell r="E617" t="str">
            <v>P3</v>
          </cell>
          <cell r="F617">
            <v>39924</v>
          </cell>
          <cell r="G617">
            <v>40001</v>
          </cell>
          <cell r="H617" t="str">
            <v>4599461</v>
          </cell>
          <cell r="I617" t="str">
            <v>3KMHHD50440GHDD</v>
          </cell>
          <cell r="J617">
            <v>0</v>
          </cell>
          <cell r="K617" t="str">
            <v xml:space="preserve">HD-504 Hard Disk Drive </v>
          </cell>
          <cell r="L617">
            <v>567</v>
          </cell>
          <cell r="M617">
            <v>214</v>
          </cell>
          <cell r="N617">
            <v>222.56</v>
          </cell>
          <cell r="O617">
            <v>-0.17647058823529421</v>
          </cell>
          <cell r="P617">
            <v>189.17599999999999</v>
          </cell>
          <cell r="Q617">
            <v>226.84</v>
          </cell>
          <cell r="R617">
            <v>244.99</v>
          </cell>
          <cell r="S617">
            <v>319.2</v>
          </cell>
          <cell r="T617">
            <v>0.30275689223057639</v>
          </cell>
          <cell r="U617">
            <v>247.18847999999997</v>
          </cell>
          <cell r="V617">
            <v>9.9634416620062435E-2</v>
          </cell>
          <cell r="W617">
            <v>189.17599999999999</v>
          </cell>
          <cell r="X617">
            <v>0.59265664160400999</v>
          </cell>
          <cell r="Y617">
            <v>0</v>
          </cell>
          <cell r="Z617">
            <v>0</v>
          </cell>
          <cell r="AA617">
            <v>189.17599999999999</v>
          </cell>
          <cell r="AB617">
            <v>190</v>
          </cell>
          <cell r="AC617">
            <v>211</v>
          </cell>
          <cell r="AD617">
            <v>223</v>
          </cell>
          <cell r="AE617">
            <v>233.55</v>
          </cell>
          <cell r="AF617">
            <v>0.18999785913080719</v>
          </cell>
          <cell r="AG617">
            <v>4.7056304859773107E-2</v>
          </cell>
          <cell r="AH617">
            <v>239</v>
          </cell>
          <cell r="AI617">
            <v>244</v>
          </cell>
          <cell r="AJ617">
            <v>0.22468852459016397</v>
          </cell>
          <cell r="AK617">
            <v>248.5</v>
          </cell>
          <cell r="AL617">
            <v>253</v>
          </cell>
          <cell r="AM617">
            <v>0.25226877470355735</v>
          </cell>
          <cell r="AN617">
            <v>288.27999999999997</v>
          </cell>
          <cell r="AO617">
            <v>323.56</v>
          </cell>
          <cell r="AP617">
            <v>358.84</v>
          </cell>
          <cell r="AQ617">
            <v>0</v>
          </cell>
          <cell r="AR617">
            <v>0</v>
          </cell>
          <cell r="AS617">
            <v>567</v>
          </cell>
        </row>
        <row r="618">
          <cell r="B618" t="str">
            <v>AC</v>
          </cell>
          <cell r="C618" t="str">
            <v>IMP</v>
          </cell>
          <cell r="D618" t="str">
            <v>BT</v>
          </cell>
          <cell r="E618" t="str">
            <v>P3</v>
          </cell>
          <cell r="F618">
            <v>39989</v>
          </cell>
          <cell r="G618">
            <v>40001</v>
          </cell>
          <cell r="H618" t="str">
            <v>4599471</v>
          </cell>
          <cell r="I618" t="str">
            <v>3KMHHD50440GHDD</v>
          </cell>
          <cell r="J618">
            <v>0</v>
          </cell>
          <cell r="K618" t="str">
            <v>MK-706 Mount Kit (Enhanced Option Connection Kit)</v>
          </cell>
          <cell r="L618">
            <v>100</v>
          </cell>
          <cell r="M618">
            <v>214</v>
          </cell>
          <cell r="N618">
            <v>52</v>
          </cell>
          <cell r="O618">
            <v>-0.17647058823529424</v>
          </cell>
          <cell r="P618">
            <v>189.17599999999999</v>
          </cell>
          <cell r="Q618">
            <v>226.84</v>
          </cell>
          <cell r="R618">
            <v>244.99</v>
          </cell>
          <cell r="S618">
            <v>319.2</v>
          </cell>
          <cell r="T618">
            <v>0.30275689223057639</v>
          </cell>
          <cell r="U618">
            <v>247.18847999999997</v>
          </cell>
          <cell r="V618">
            <v>9.9634416620062435E-2</v>
          </cell>
          <cell r="W618">
            <v>44.199999999999996</v>
          </cell>
          <cell r="X618">
            <v>0.59265664160400999</v>
          </cell>
          <cell r="Y618">
            <v>0</v>
          </cell>
          <cell r="Z618">
            <v>0</v>
          </cell>
          <cell r="AA618">
            <v>44.199999999999996</v>
          </cell>
          <cell r="AB618">
            <v>45</v>
          </cell>
          <cell r="AC618">
            <v>50</v>
          </cell>
          <cell r="AD618">
            <v>53</v>
          </cell>
          <cell r="AE618">
            <v>54.57</v>
          </cell>
          <cell r="AF618">
            <v>0.19003115264797515</v>
          </cell>
          <cell r="AG618">
            <v>4.7095473703500097E-2</v>
          </cell>
          <cell r="AH618">
            <v>56</v>
          </cell>
          <cell r="AI618">
            <v>57</v>
          </cell>
          <cell r="AJ618">
            <v>0.22456140350877202</v>
          </cell>
          <cell r="AK618">
            <v>58</v>
          </cell>
          <cell r="AL618">
            <v>59</v>
          </cell>
          <cell r="AM618">
            <v>0.25084745762711874</v>
          </cell>
          <cell r="AN618">
            <v>67.27</v>
          </cell>
          <cell r="AO618">
            <v>75.540000000000006</v>
          </cell>
          <cell r="AP618">
            <v>83.81</v>
          </cell>
          <cell r="AQ618">
            <v>0</v>
          </cell>
          <cell r="AR618">
            <v>0</v>
          </cell>
          <cell r="AS618">
            <v>100</v>
          </cell>
        </row>
        <row r="619">
          <cell r="B619" t="str">
            <v>AC</v>
          </cell>
          <cell r="C619" t="str">
            <v>IMP</v>
          </cell>
          <cell r="D619" t="str">
            <v>BT</v>
          </cell>
          <cell r="E619" t="str">
            <v>P3</v>
          </cell>
          <cell r="F619">
            <v>39924</v>
          </cell>
          <cell r="G619">
            <v>40318</v>
          </cell>
          <cell r="H619" t="str">
            <v>4599481</v>
          </cell>
          <cell r="I619" t="str">
            <v>3KMKEK502LIFK</v>
          </cell>
          <cell r="J619">
            <v>0</v>
          </cell>
          <cell r="K619" t="str">
            <v>EK-502 Local Interface Kit</v>
          </cell>
          <cell r="L619">
            <v>158</v>
          </cell>
          <cell r="M619">
            <v>51</v>
          </cell>
          <cell r="N619">
            <v>53.04</v>
          </cell>
          <cell r="O619">
            <v>-0.17647058823529421</v>
          </cell>
          <cell r="P619">
            <v>45.083999999999996</v>
          </cell>
          <cell r="Q619">
            <v>54.06</v>
          </cell>
          <cell r="R619">
            <v>58.38</v>
          </cell>
          <cell r="S619">
            <v>89.8</v>
          </cell>
          <cell r="T619">
            <v>0.40935412026726059</v>
          </cell>
          <cell r="U619">
            <v>69.541119999999992</v>
          </cell>
          <cell r="V619">
            <v>0.23728579579966494</v>
          </cell>
          <cell r="W619">
            <v>45.083999999999996</v>
          </cell>
          <cell r="X619">
            <v>0.50204899777282852</v>
          </cell>
          <cell r="Y619">
            <v>0</v>
          </cell>
          <cell r="Z619">
            <v>0</v>
          </cell>
          <cell r="AA619">
            <v>45.083999999999996</v>
          </cell>
          <cell r="AB619">
            <v>46</v>
          </cell>
          <cell r="AC619">
            <v>51</v>
          </cell>
          <cell r="AD619">
            <v>54</v>
          </cell>
          <cell r="AE619">
            <v>55.66</v>
          </cell>
          <cell r="AF619">
            <v>0.19001077973409991</v>
          </cell>
          <cell r="AG619">
            <v>4.7071505569529243E-2</v>
          </cell>
          <cell r="AH619">
            <v>58</v>
          </cell>
          <cell r="AI619">
            <v>59</v>
          </cell>
          <cell r="AJ619">
            <v>0.23586440677966108</v>
          </cell>
          <cell r="AK619">
            <v>60</v>
          </cell>
          <cell r="AL619">
            <v>61</v>
          </cell>
          <cell r="AM619">
            <v>0.2609180327868853</v>
          </cell>
          <cell r="AN619">
            <v>69.23</v>
          </cell>
          <cell r="AO619">
            <v>77.459999999999994</v>
          </cell>
          <cell r="AP619">
            <v>85.69</v>
          </cell>
          <cell r="AQ619">
            <v>0</v>
          </cell>
          <cell r="AR619">
            <v>0</v>
          </cell>
          <cell r="AS619">
            <v>158</v>
          </cell>
        </row>
        <row r="620">
          <cell r="B620" t="str">
            <v>AC</v>
          </cell>
          <cell r="C620" t="str">
            <v>IMP</v>
          </cell>
          <cell r="D620" t="str">
            <v>BT</v>
          </cell>
          <cell r="E620" t="str">
            <v>P3</v>
          </cell>
          <cell r="F620">
            <v>39990</v>
          </cell>
          <cell r="G620">
            <v>40001</v>
          </cell>
          <cell r="H620" t="str">
            <v>4599X001</v>
          </cell>
          <cell r="I620" t="str">
            <v>3KMKEK502LIFK</v>
          </cell>
          <cell r="J620">
            <v>0</v>
          </cell>
          <cell r="K620" t="str">
            <v>ML-501 Multi Line Kit</v>
          </cell>
          <cell r="L620">
            <v>1260</v>
          </cell>
          <cell r="M620">
            <v>51</v>
          </cell>
          <cell r="N620">
            <v>535.6</v>
          </cell>
          <cell r="O620">
            <v>-0.17647058823529421</v>
          </cell>
          <cell r="P620">
            <v>45.083999999999996</v>
          </cell>
          <cell r="Q620">
            <v>54.06</v>
          </cell>
          <cell r="R620">
            <v>58.38</v>
          </cell>
          <cell r="S620">
            <v>89.8</v>
          </cell>
          <cell r="T620">
            <v>0.40935412026726059</v>
          </cell>
          <cell r="U620">
            <v>69.541119999999992</v>
          </cell>
          <cell r="V620">
            <v>0.23728579579966494</v>
          </cell>
          <cell r="W620">
            <v>455.26</v>
          </cell>
          <cell r="X620">
            <v>0.50204899777282852</v>
          </cell>
          <cell r="Y620">
            <v>0</v>
          </cell>
          <cell r="Z620">
            <v>0</v>
          </cell>
          <cell r="AA620">
            <v>455.26</v>
          </cell>
          <cell r="AB620">
            <v>456</v>
          </cell>
          <cell r="AC620">
            <v>506</v>
          </cell>
          <cell r="AD620">
            <v>535</v>
          </cell>
          <cell r="AE620">
            <v>562.04999999999995</v>
          </cell>
          <cell r="AF620">
            <v>0.19000088960056929</v>
          </cell>
          <cell r="AG620">
            <v>4.7059870118316756E-2</v>
          </cell>
          <cell r="AH620">
            <v>575</v>
          </cell>
          <cell r="AI620">
            <v>586</v>
          </cell>
          <cell r="AJ620">
            <v>0.22310580204778158</v>
          </cell>
          <cell r="AK620">
            <v>597</v>
          </cell>
          <cell r="AL620">
            <v>608</v>
          </cell>
          <cell r="AM620">
            <v>0.25121710526315794</v>
          </cell>
          <cell r="AN620">
            <v>693.11</v>
          </cell>
          <cell r="AO620">
            <v>778.22</v>
          </cell>
          <cell r="AP620">
            <v>863.33</v>
          </cell>
          <cell r="AQ620">
            <v>0</v>
          </cell>
          <cell r="AR620">
            <v>0</v>
          </cell>
          <cell r="AS620">
            <v>1260</v>
          </cell>
        </row>
        <row r="621">
          <cell r="B621" t="str">
            <v>AC</v>
          </cell>
          <cell r="C621" t="str">
            <v>IMP</v>
          </cell>
          <cell r="D621" t="str">
            <v>BT</v>
          </cell>
          <cell r="E621" t="str">
            <v>DLR</v>
          </cell>
          <cell r="F621">
            <v>39924</v>
          </cell>
          <cell r="G621">
            <v>40001</v>
          </cell>
          <cell r="H621" t="str">
            <v>4599X002</v>
          </cell>
          <cell r="I621" t="str">
            <v>3KMKML501MLK</v>
          </cell>
          <cell r="J621">
            <v>0</v>
          </cell>
          <cell r="K621" t="str">
            <v>ML-501 Multi-Line Kit (SKU)</v>
          </cell>
          <cell r="L621">
            <v>1323</v>
          </cell>
          <cell r="M621">
            <v>526</v>
          </cell>
          <cell r="N621">
            <v>547.04</v>
          </cell>
          <cell r="O621">
            <v>0.14310776942355893</v>
          </cell>
          <cell r="P621">
            <v>638.4</v>
          </cell>
          <cell r="Q621">
            <v>557.55999999999995</v>
          </cell>
          <cell r="R621">
            <v>602.16</v>
          </cell>
          <cell r="S621">
            <v>798</v>
          </cell>
          <cell r="T621">
            <v>0.31448621553884715</v>
          </cell>
          <cell r="U621">
            <v>617.97119999999995</v>
          </cell>
          <cell r="V621">
            <v>0.11478075353673439</v>
          </cell>
          <cell r="W621">
            <v>638.4</v>
          </cell>
          <cell r="X621">
            <v>0.79999999999999993</v>
          </cell>
          <cell r="Y621">
            <v>0</v>
          </cell>
          <cell r="Z621">
            <v>0</v>
          </cell>
          <cell r="AA621">
            <v>638.4</v>
          </cell>
          <cell r="AB621">
            <v>639</v>
          </cell>
          <cell r="AC621">
            <v>710</v>
          </cell>
          <cell r="AD621">
            <v>750</v>
          </cell>
          <cell r="AE621">
            <v>788.15</v>
          </cell>
          <cell r="AF621">
            <v>0.19000190319101695</v>
          </cell>
          <cell r="AG621">
            <v>0.30591892406267845</v>
          </cell>
          <cell r="AH621">
            <v>877</v>
          </cell>
          <cell r="AI621">
            <v>965</v>
          </cell>
          <cell r="AJ621">
            <v>0.33844559585492229</v>
          </cell>
          <cell r="AK621">
            <v>1052.5</v>
          </cell>
          <cell r="AL621">
            <v>1140</v>
          </cell>
          <cell r="AM621">
            <v>0.44</v>
          </cell>
          <cell r="AN621">
            <v>1185.75</v>
          </cell>
          <cell r="AO621">
            <v>1231.5</v>
          </cell>
          <cell r="AP621">
            <v>1277.25</v>
          </cell>
          <cell r="AQ621">
            <v>0</v>
          </cell>
          <cell r="AR621">
            <v>0</v>
          </cell>
          <cell r="AS621">
            <v>1323</v>
          </cell>
        </row>
        <row r="622">
          <cell r="B622" t="str">
            <v>AC</v>
          </cell>
          <cell r="C622" t="str">
            <v>IMP</v>
          </cell>
          <cell r="D622" t="str">
            <v>BT</v>
          </cell>
          <cell r="E622" t="str">
            <v>P3</v>
          </cell>
          <cell r="F622">
            <v>39990</v>
          </cell>
          <cell r="G622">
            <v>40001</v>
          </cell>
          <cell r="H622" t="str">
            <v>4612712</v>
          </cell>
          <cell r="I622" t="str">
            <v>3KMKML501MLK</v>
          </cell>
          <cell r="J622">
            <v>0</v>
          </cell>
          <cell r="K622" t="str">
            <v>Mailbin Finisher (50-sheet single position stapling, 2 or 3-hole punch, offsetting, and mailbins) (FN-503)</v>
          </cell>
          <cell r="L622">
            <v>2850</v>
          </cell>
          <cell r="M622">
            <v>526</v>
          </cell>
          <cell r="N622">
            <v>1163</v>
          </cell>
          <cell r="O622">
            <v>0.14310776942355893</v>
          </cell>
          <cell r="P622">
            <v>638.4</v>
          </cell>
          <cell r="Q622">
            <v>557.55999999999995</v>
          </cell>
          <cell r="R622">
            <v>602.16</v>
          </cell>
          <cell r="S622">
            <v>798</v>
          </cell>
          <cell r="T622">
            <v>0.31448621553884715</v>
          </cell>
          <cell r="U622">
            <v>617.97119999999995</v>
          </cell>
          <cell r="V622">
            <v>0.11478075353673439</v>
          </cell>
          <cell r="W622">
            <v>988.55</v>
          </cell>
          <cell r="X622">
            <v>0.79999999999999993</v>
          </cell>
          <cell r="Y622">
            <v>0</v>
          </cell>
          <cell r="Z622">
            <v>0</v>
          </cell>
          <cell r="AA622">
            <v>988.55</v>
          </cell>
          <cell r="AB622">
            <v>989</v>
          </cell>
          <cell r="AC622">
            <v>1099</v>
          </cell>
          <cell r="AD622">
            <v>1160</v>
          </cell>
          <cell r="AE622">
            <v>1220.43</v>
          </cell>
          <cell r="AF622">
            <v>0.18999860704833552</v>
          </cell>
          <cell r="AG622">
            <v>4.7057184762747603E-2</v>
          </cell>
          <cell r="AH622">
            <v>1246</v>
          </cell>
          <cell r="AI622">
            <v>1270</v>
          </cell>
          <cell r="AJ622">
            <v>0.22161417322834651</v>
          </cell>
          <cell r="AK622">
            <v>1294.5</v>
          </cell>
          <cell r="AL622">
            <v>1319</v>
          </cell>
          <cell r="AM622">
            <v>0.25053070507960579</v>
          </cell>
          <cell r="AN622">
            <v>1504.12</v>
          </cell>
          <cell r="AO622">
            <v>1689.24</v>
          </cell>
          <cell r="AP622">
            <v>1874.36</v>
          </cell>
          <cell r="AQ622">
            <v>0</v>
          </cell>
          <cell r="AR622">
            <v>0</v>
          </cell>
          <cell r="AS622">
            <v>2850</v>
          </cell>
        </row>
        <row r="623">
          <cell r="B623" t="str">
            <v>AC</v>
          </cell>
          <cell r="C623" t="str">
            <v>IMP</v>
          </cell>
          <cell r="D623" t="str">
            <v>BT</v>
          </cell>
          <cell r="E623" t="str">
            <v>P3</v>
          </cell>
          <cell r="F623">
            <v>39990</v>
          </cell>
          <cell r="G623">
            <v>40001</v>
          </cell>
          <cell r="H623" t="str">
            <v>4614101</v>
          </cell>
          <cell r="I623">
            <v>0</v>
          </cell>
          <cell r="J623">
            <v>0</v>
          </cell>
          <cell r="K623" t="str">
            <v>Modification Kit for Letter R &amp; Legal-Size Paper in LCC (LCC Landscape Kit)</v>
          </cell>
          <cell r="L623">
            <v>194</v>
          </cell>
          <cell r="M623">
            <v>0</v>
          </cell>
          <cell r="N623">
            <v>88</v>
          </cell>
          <cell r="O623">
            <v>0</v>
          </cell>
          <cell r="P623">
            <v>0</v>
          </cell>
          <cell r="Q623">
            <v>0</v>
          </cell>
          <cell r="R623">
            <v>0</v>
          </cell>
          <cell r="S623">
            <v>0</v>
          </cell>
          <cell r="T623">
            <v>0</v>
          </cell>
          <cell r="U623">
            <v>0</v>
          </cell>
          <cell r="V623">
            <v>0</v>
          </cell>
          <cell r="W623">
            <v>74.8</v>
          </cell>
          <cell r="X623">
            <v>0</v>
          </cell>
          <cell r="Y623">
            <v>0</v>
          </cell>
          <cell r="Z623">
            <v>0</v>
          </cell>
          <cell r="AA623">
            <v>74.8</v>
          </cell>
          <cell r="AB623">
            <v>75</v>
          </cell>
          <cell r="AC623">
            <v>84</v>
          </cell>
          <cell r="AD623">
            <v>89</v>
          </cell>
          <cell r="AE623">
            <v>92.35</v>
          </cell>
          <cell r="AF623">
            <v>0.19003789929615592</v>
          </cell>
          <cell r="AG623">
            <v>4.7103410936653975E-2</v>
          </cell>
          <cell r="AH623">
            <v>95</v>
          </cell>
          <cell r="AI623">
            <v>97</v>
          </cell>
          <cell r="AJ623">
            <v>0.22886597938144332</v>
          </cell>
          <cell r="AK623">
            <v>98.5</v>
          </cell>
          <cell r="AL623">
            <v>100</v>
          </cell>
          <cell r="AM623">
            <v>0.252</v>
          </cell>
          <cell r="AN623">
            <v>113.96</v>
          </cell>
          <cell r="AO623">
            <v>127.92</v>
          </cell>
          <cell r="AP623">
            <v>141.88</v>
          </cell>
          <cell r="AQ623">
            <v>0</v>
          </cell>
          <cell r="AR623">
            <v>0</v>
          </cell>
          <cell r="AS623">
            <v>194</v>
          </cell>
        </row>
        <row r="624">
          <cell r="B624" t="str">
            <v>AC</v>
          </cell>
          <cell r="C624" t="str">
            <v>IMP</v>
          </cell>
          <cell r="D624" t="str">
            <v>BT</v>
          </cell>
          <cell r="E624" t="str">
            <v>P3</v>
          </cell>
          <cell r="F624">
            <v>39990</v>
          </cell>
          <cell r="G624">
            <v>40001</v>
          </cell>
          <cell r="H624" t="str">
            <v>4614211</v>
          </cell>
          <cell r="I624">
            <v>0</v>
          </cell>
          <cell r="J624">
            <v>0</v>
          </cell>
          <cell r="K624" t="str">
            <v>2-Hole Punch Kit for FN-100/500/503/504 (Kit C)</v>
          </cell>
          <cell r="L624">
            <v>242</v>
          </cell>
          <cell r="M624">
            <v>0</v>
          </cell>
          <cell r="N624">
            <v>103</v>
          </cell>
          <cell r="O624">
            <v>0</v>
          </cell>
          <cell r="P624">
            <v>0</v>
          </cell>
          <cell r="Q624">
            <v>0</v>
          </cell>
          <cell r="R624">
            <v>0</v>
          </cell>
          <cell r="S624">
            <v>0</v>
          </cell>
          <cell r="T624">
            <v>0</v>
          </cell>
          <cell r="U624">
            <v>0</v>
          </cell>
          <cell r="V624">
            <v>0</v>
          </cell>
          <cell r="W624">
            <v>87.55</v>
          </cell>
          <cell r="X624">
            <v>0</v>
          </cell>
          <cell r="Y624">
            <v>0</v>
          </cell>
          <cell r="Z624">
            <v>0</v>
          </cell>
          <cell r="AA624">
            <v>87.55</v>
          </cell>
          <cell r="AB624">
            <v>88</v>
          </cell>
          <cell r="AC624">
            <v>98</v>
          </cell>
          <cell r="AD624">
            <v>104</v>
          </cell>
          <cell r="AE624">
            <v>108.09</v>
          </cell>
          <cell r="AF624">
            <v>0.19002682949394029</v>
          </cell>
          <cell r="AG624">
            <v>4.7090387639929718E-2</v>
          </cell>
          <cell r="AH624">
            <v>111</v>
          </cell>
          <cell r="AI624">
            <v>113</v>
          </cell>
          <cell r="AJ624">
            <v>0.22522123893805313</v>
          </cell>
          <cell r="AK624">
            <v>115</v>
          </cell>
          <cell r="AL624">
            <v>117</v>
          </cell>
          <cell r="AM624">
            <v>0.25170940170940176</v>
          </cell>
          <cell r="AN624">
            <v>133.35</v>
          </cell>
          <cell r="AO624">
            <v>149.69999999999999</v>
          </cell>
          <cell r="AP624">
            <v>166.05</v>
          </cell>
          <cell r="AQ624">
            <v>0</v>
          </cell>
          <cell r="AR624">
            <v>0</v>
          </cell>
          <cell r="AS624">
            <v>242</v>
          </cell>
        </row>
        <row r="625">
          <cell r="B625" t="str">
            <v>AC</v>
          </cell>
          <cell r="C625" t="str">
            <v>IMP</v>
          </cell>
          <cell r="D625" t="str">
            <v>BT</v>
          </cell>
          <cell r="E625" t="str">
            <v>08</v>
          </cell>
          <cell r="F625">
            <v>39924</v>
          </cell>
          <cell r="G625">
            <v>40231</v>
          </cell>
          <cell r="H625" t="str">
            <v>4614452</v>
          </cell>
          <cell r="I625" t="str">
            <v>6KMPK501PUNKT_N</v>
          </cell>
          <cell r="J625" t="str">
            <v>changed to 08</v>
          </cell>
          <cell r="K625" t="str">
            <v>PK-501 Punch Kit</v>
          </cell>
          <cell r="L625">
            <v>552</v>
          </cell>
          <cell r="M625">
            <v>181</v>
          </cell>
          <cell r="N625">
            <v>188.24</v>
          </cell>
          <cell r="O625">
            <v>0.28869407496977018</v>
          </cell>
          <cell r="P625">
            <v>264.64</v>
          </cell>
          <cell r="Q625">
            <v>191.86</v>
          </cell>
          <cell r="R625">
            <v>207.21</v>
          </cell>
          <cell r="S625">
            <v>330.8</v>
          </cell>
          <cell r="T625">
            <v>0.43095525997581619</v>
          </cell>
          <cell r="U625">
            <v>256.17151999999999</v>
          </cell>
          <cell r="V625">
            <v>0.26517982951422542</v>
          </cell>
          <cell r="W625">
            <v>264.64</v>
          </cell>
          <cell r="X625">
            <v>0.79999999999999993</v>
          </cell>
          <cell r="Y625">
            <v>0</v>
          </cell>
          <cell r="Z625">
            <v>0</v>
          </cell>
          <cell r="AA625">
            <v>264.64</v>
          </cell>
          <cell r="AB625">
            <v>265</v>
          </cell>
          <cell r="AC625">
            <v>295</v>
          </cell>
          <cell r="AD625">
            <v>311</v>
          </cell>
          <cell r="AE625">
            <v>326.72000000000003</v>
          </cell>
          <cell r="AF625">
            <v>0.19000979431929491</v>
          </cell>
          <cell r="AG625">
            <v>0.42384916748285995</v>
          </cell>
          <cell r="AH625">
            <v>364</v>
          </cell>
          <cell r="AI625">
            <v>400</v>
          </cell>
          <cell r="AJ625">
            <v>0.33840000000000003</v>
          </cell>
          <cell r="AK625">
            <v>436.5</v>
          </cell>
          <cell r="AL625">
            <v>473</v>
          </cell>
          <cell r="AM625">
            <v>0.44050739957716706</v>
          </cell>
          <cell r="AN625">
            <v>492.75</v>
          </cell>
          <cell r="AO625">
            <v>512.5</v>
          </cell>
          <cell r="AP625">
            <v>532.25</v>
          </cell>
          <cell r="AQ625">
            <v>0</v>
          </cell>
          <cell r="AR625">
            <v>0</v>
          </cell>
          <cell r="AS625">
            <v>552</v>
          </cell>
        </row>
        <row r="626">
          <cell r="B626" t="str">
            <v>AC</v>
          </cell>
          <cell r="C626" t="str">
            <v>IMP</v>
          </cell>
          <cell r="D626" t="str">
            <v>BT</v>
          </cell>
          <cell r="E626" t="str">
            <v>P3</v>
          </cell>
          <cell r="F626">
            <v>39990</v>
          </cell>
          <cell r="G626">
            <v>40001</v>
          </cell>
          <cell r="H626" t="str">
            <v>4614501</v>
          </cell>
          <cell r="I626" t="str">
            <v>6KMPK501PUNKT_N</v>
          </cell>
          <cell r="J626" t="str">
            <v>changed to 08</v>
          </cell>
          <cell r="K626" t="str">
            <v>TX Marker Stamp (UNIT 2)</v>
          </cell>
          <cell r="L626">
            <v>45</v>
          </cell>
          <cell r="M626">
            <v>181</v>
          </cell>
          <cell r="N626">
            <v>14</v>
          </cell>
          <cell r="O626">
            <v>0.28869407496977018</v>
          </cell>
          <cell r="P626">
            <v>264.64</v>
          </cell>
          <cell r="Q626">
            <v>191.86</v>
          </cell>
          <cell r="R626">
            <v>207.21</v>
          </cell>
          <cell r="S626">
            <v>330.8</v>
          </cell>
          <cell r="T626">
            <v>0.43095525997581619</v>
          </cell>
          <cell r="U626">
            <v>256.17151999999999</v>
          </cell>
          <cell r="V626">
            <v>0.26517982951422542</v>
          </cell>
          <cell r="W626">
            <v>11.9</v>
          </cell>
          <cell r="X626">
            <v>0.79999999999999993</v>
          </cell>
          <cell r="Y626">
            <v>0</v>
          </cell>
          <cell r="Z626">
            <v>0</v>
          </cell>
          <cell r="AA626">
            <v>11.9</v>
          </cell>
          <cell r="AB626">
            <v>12</v>
          </cell>
          <cell r="AC626">
            <v>14</v>
          </cell>
          <cell r="AD626">
            <v>15</v>
          </cell>
          <cell r="AE626">
            <v>14.69</v>
          </cell>
          <cell r="AF626">
            <v>0.18992511912865889</v>
          </cell>
          <cell r="AG626">
            <v>4.6970728386657556E-2</v>
          </cell>
          <cell r="AH626">
            <v>16</v>
          </cell>
          <cell r="AI626">
            <v>16</v>
          </cell>
          <cell r="AJ626">
            <v>0.25624999999999998</v>
          </cell>
          <cell r="AK626">
            <v>16</v>
          </cell>
          <cell r="AL626">
            <v>16</v>
          </cell>
          <cell r="AM626">
            <v>0.25624999999999998</v>
          </cell>
          <cell r="AN626">
            <v>18.2</v>
          </cell>
          <cell r="AO626">
            <v>20.399999999999999</v>
          </cell>
          <cell r="AP626">
            <v>22.6</v>
          </cell>
          <cell r="AQ626">
            <v>0</v>
          </cell>
          <cell r="AR626">
            <v>0</v>
          </cell>
          <cell r="AS626">
            <v>45</v>
          </cell>
        </row>
        <row r="627">
          <cell r="B627" t="str">
            <v>AC</v>
          </cell>
          <cell r="C627" t="str">
            <v>IMP</v>
          </cell>
          <cell r="D627" t="str">
            <v>BT</v>
          </cell>
          <cell r="E627" t="str">
            <v>P3</v>
          </cell>
          <cell r="F627">
            <v>39990</v>
          </cell>
          <cell r="G627">
            <v>40001</v>
          </cell>
          <cell r="H627" t="str">
            <v>4623242</v>
          </cell>
          <cell r="I627">
            <v>0</v>
          </cell>
          <cell r="J627">
            <v>0</v>
          </cell>
          <cell r="K627" t="str">
            <v>Interface Kit for Di450/Di470/Di550 connectivity (bundled with controller)</v>
          </cell>
          <cell r="L627">
            <v>400</v>
          </cell>
          <cell r="M627">
            <v>0</v>
          </cell>
          <cell r="N627">
            <v>119</v>
          </cell>
          <cell r="O627">
            <v>0</v>
          </cell>
          <cell r="P627">
            <v>0</v>
          </cell>
          <cell r="Q627">
            <v>0</v>
          </cell>
          <cell r="R627">
            <v>0</v>
          </cell>
          <cell r="S627">
            <v>0</v>
          </cell>
          <cell r="T627">
            <v>0</v>
          </cell>
          <cell r="U627">
            <v>0</v>
          </cell>
          <cell r="V627">
            <v>0</v>
          </cell>
          <cell r="W627">
            <v>101.14999999999999</v>
          </cell>
          <cell r="X627">
            <v>0</v>
          </cell>
          <cell r="Y627">
            <v>0</v>
          </cell>
          <cell r="Z627">
            <v>0</v>
          </cell>
          <cell r="AA627">
            <v>101.14999999999999</v>
          </cell>
          <cell r="AB627">
            <v>102</v>
          </cell>
          <cell r="AC627">
            <v>113</v>
          </cell>
          <cell r="AD627">
            <v>119</v>
          </cell>
          <cell r="AE627">
            <v>124.88</v>
          </cell>
          <cell r="AF627">
            <v>0.19002242152466373</v>
          </cell>
          <cell r="AG627">
            <v>4.7085201793721936E-2</v>
          </cell>
          <cell r="AH627">
            <v>128</v>
          </cell>
          <cell r="AI627">
            <v>130</v>
          </cell>
          <cell r="AJ627">
            <v>0.221923076923077</v>
          </cell>
          <cell r="AK627">
            <v>132.5</v>
          </cell>
          <cell r="AL627">
            <v>135</v>
          </cell>
          <cell r="AM627">
            <v>0.25074074074074082</v>
          </cell>
          <cell r="AN627">
            <v>153.93</v>
          </cell>
          <cell r="AO627">
            <v>172.86</v>
          </cell>
          <cell r="AP627">
            <v>191.79</v>
          </cell>
          <cell r="AQ627">
            <v>0</v>
          </cell>
          <cell r="AR627">
            <v>0</v>
          </cell>
          <cell r="AS627">
            <v>400</v>
          </cell>
        </row>
        <row r="628">
          <cell r="B628" t="str">
            <v>AC</v>
          </cell>
          <cell r="C628" t="str">
            <v>IMP</v>
          </cell>
          <cell r="D628" t="str">
            <v>BT</v>
          </cell>
          <cell r="E628" t="str">
            <v>P3</v>
          </cell>
          <cell r="F628">
            <v>39990</v>
          </cell>
          <cell r="G628">
            <v>40001</v>
          </cell>
          <cell r="H628" t="str">
            <v>4623251</v>
          </cell>
          <cell r="I628">
            <v>0</v>
          </cell>
          <cell r="J628">
            <v>0</v>
          </cell>
          <cell r="K628" t="str">
            <v>HDD for Copier without 32MB RAM (HDD-1)</v>
          </cell>
          <cell r="L628">
            <v>695</v>
          </cell>
          <cell r="M628">
            <v>0</v>
          </cell>
          <cell r="N628">
            <v>237</v>
          </cell>
          <cell r="O628">
            <v>0</v>
          </cell>
          <cell r="P628">
            <v>0</v>
          </cell>
          <cell r="Q628">
            <v>0</v>
          </cell>
          <cell r="R628">
            <v>0</v>
          </cell>
          <cell r="S628">
            <v>0</v>
          </cell>
          <cell r="T628">
            <v>0</v>
          </cell>
          <cell r="U628">
            <v>0</v>
          </cell>
          <cell r="V628">
            <v>0</v>
          </cell>
          <cell r="W628">
            <v>201.45</v>
          </cell>
          <cell r="X628">
            <v>0</v>
          </cell>
          <cell r="Y628">
            <v>0</v>
          </cell>
          <cell r="Z628">
            <v>0</v>
          </cell>
          <cell r="AA628">
            <v>201.45</v>
          </cell>
          <cell r="AB628">
            <v>202</v>
          </cell>
          <cell r="AC628">
            <v>224</v>
          </cell>
          <cell r="AD628">
            <v>237</v>
          </cell>
          <cell r="AE628">
            <v>248.7</v>
          </cell>
          <cell r="AF628">
            <v>0.1899879372738239</v>
          </cell>
          <cell r="AG628">
            <v>4.7044632086851584E-2</v>
          </cell>
          <cell r="AH628">
            <v>254</v>
          </cell>
          <cell r="AI628">
            <v>259</v>
          </cell>
          <cell r="AJ628">
            <v>0.22220077220077225</v>
          </cell>
          <cell r="AK628">
            <v>264</v>
          </cell>
          <cell r="AL628">
            <v>269</v>
          </cell>
          <cell r="AM628">
            <v>0.25111524163568777</v>
          </cell>
          <cell r="AN628">
            <v>306.67</v>
          </cell>
          <cell r="AO628">
            <v>344.34</v>
          </cell>
          <cell r="AP628">
            <v>382.01</v>
          </cell>
          <cell r="AQ628">
            <v>0</v>
          </cell>
          <cell r="AR628">
            <v>0</v>
          </cell>
          <cell r="AS628">
            <v>695</v>
          </cell>
        </row>
        <row r="629">
          <cell r="B629" t="str">
            <v>AC</v>
          </cell>
          <cell r="C629" t="str">
            <v>IMP</v>
          </cell>
          <cell r="D629" t="str">
            <v>BT</v>
          </cell>
          <cell r="E629" t="str">
            <v>P3</v>
          </cell>
          <cell r="F629">
            <v>39990</v>
          </cell>
          <cell r="G629">
            <v>40001</v>
          </cell>
          <cell r="H629" t="str">
            <v>4623259</v>
          </cell>
          <cell r="I629">
            <v>0</v>
          </cell>
          <cell r="J629">
            <v>0</v>
          </cell>
          <cell r="K629" t="str">
            <v>HDD-1 + M32-2 : Di450/550 Upgrade Kit (HDD-1 Kit)</v>
          </cell>
          <cell r="L629">
            <v>810</v>
          </cell>
          <cell r="M629">
            <v>0</v>
          </cell>
          <cell r="N629">
            <v>284</v>
          </cell>
          <cell r="O629">
            <v>0</v>
          </cell>
          <cell r="P629">
            <v>0</v>
          </cell>
          <cell r="Q629">
            <v>0</v>
          </cell>
          <cell r="R629">
            <v>0</v>
          </cell>
          <cell r="S629">
            <v>0</v>
          </cell>
          <cell r="T629">
            <v>0</v>
          </cell>
          <cell r="U629">
            <v>0</v>
          </cell>
          <cell r="V629">
            <v>0</v>
          </cell>
          <cell r="W629">
            <v>241.4</v>
          </cell>
          <cell r="X629">
            <v>0</v>
          </cell>
          <cell r="Y629">
            <v>0</v>
          </cell>
          <cell r="Z629">
            <v>0</v>
          </cell>
          <cell r="AA629">
            <v>241.4</v>
          </cell>
          <cell r="AB629">
            <v>242</v>
          </cell>
          <cell r="AC629">
            <v>269</v>
          </cell>
          <cell r="AD629">
            <v>284</v>
          </cell>
          <cell r="AE629">
            <v>298.02</v>
          </cell>
          <cell r="AF629">
            <v>0.18998724917790746</v>
          </cell>
          <cell r="AG629">
            <v>4.7043822562244084E-2</v>
          </cell>
          <cell r="AH629">
            <v>305</v>
          </cell>
          <cell r="AI629">
            <v>311</v>
          </cell>
          <cell r="AJ629">
            <v>0.22379421221864951</v>
          </cell>
          <cell r="AK629">
            <v>316.5</v>
          </cell>
          <cell r="AL629">
            <v>322</v>
          </cell>
          <cell r="AM629">
            <v>0.25031055900621119</v>
          </cell>
          <cell r="AN629">
            <v>367.23</v>
          </cell>
          <cell r="AO629">
            <v>412.46</v>
          </cell>
          <cell r="AP629">
            <v>457.69</v>
          </cell>
          <cell r="AQ629">
            <v>0</v>
          </cell>
          <cell r="AR629">
            <v>0</v>
          </cell>
          <cell r="AS629">
            <v>810</v>
          </cell>
        </row>
        <row r="630">
          <cell r="B630" t="str">
            <v>AC</v>
          </cell>
          <cell r="C630" t="str">
            <v>IMP</v>
          </cell>
          <cell r="D630" t="str">
            <v>BT</v>
          </cell>
          <cell r="E630" t="str">
            <v>P3</v>
          </cell>
          <cell r="F630">
            <v>39990</v>
          </cell>
          <cell r="G630">
            <v>40001</v>
          </cell>
          <cell r="H630" t="str">
            <v>4623261</v>
          </cell>
          <cell r="I630">
            <v>0</v>
          </cell>
          <cell r="J630">
            <v>0</v>
          </cell>
          <cell r="K630" t="str">
            <v>32MB Memory for Copier (M32-2)</v>
          </cell>
          <cell r="L630">
            <v>245</v>
          </cell>
          <cell r="M630">
            <v>0</v>
          </cell>
          <cell r="N630">
            <v>84</v>
          </cell>
          <cell r="O630">
            <v>0</v>
          </cell>
          <cell r="P630">
            <v>0</v>
          </cell>
          <cell r="Q630">
            <v>0</v>
          </cell>
          <cell r="R630">
            <v>0</v>
          </cell>
          <cell r="S630">
            <v>0</v>
          </cell>
          <cell r="T630">
            <v>0</v>
          </cell>
          <cell r="U630">
            <v>0</v>
          </cell>
          <cell r="V630">
            <v>0</v>
          </cell>
          <cell r="W630">
            <v>71.399999999999991</v>
          </cell>
          <cell r="X630">
            <v>0</v>
          </cell>
          <cell r="Y630">
            <v>0</v>
          </cell>
          <cell r="Z630">
            <v>0</v>
          </cell>
          <cell r="AA630">
            <v>71.399999999999991</v>
          </cell>
          <cell r="AB630">
            <v>72</v>
          </cell>
          <cell r="AC630">
            <v>80</v>
          </cell>
          <cell r="AD630">
            <v>85</v>
          </cell>
          <cell r="AE630">
            <v>88.15</v>
          </cell>
          <cell r="AF630">
            <v>0.19001701644923441</v>
          </cell>
          <cell r="AG630">
            <v>4.7078842881452129E-2</v>
          </cell>
          <cell r="AH630">
            <v>91</v>
          </cell>
          <cell r="AI630">
            <v>93</v>
          </cell>
          <cell r="AJ630">
            <v>0.23225806451612913</v>
          </cell>
          <cell r="AK630">
            <v>94.5</v>
          </cell>
          <cell r="AL630">
            <v>96</v>
          </cell>
          <cell r="AM630">
            <v>0.25625000000000009</v>
          </cell>
          <cell r="AN630">
            <v>109.19</v>
          </cell>
          <cell r="AO630">
            <v>122.38</v>
          </cell>
          <cell r="AP630">
            <v>135.57</v>
          </cell>
          <cell r="AQ630">
            <v>0</v>
          </cell>
          <cell r="AR630">
            <v>0</v>
          </cell>
          <cell r="AS630">
            <v>245</v>
          </cell>
        </row>
        <row r="631">
          <cell r="B631" t="str">
            <v>AC</v>
          </cell>
          <cell r="C631" t="str">
            <v>IMP</v>
          </cell>
          <cell r="D631" t="str">
            <v>BT</v>
          </cell>
          <cell r="E631" t="str">
            <v>P3</v>
          </cell>
          <cell r="F631">
            <v>39990</v>
          </cell>
          <cell r="G631">
            <v>40001</v>
          </cell>
          <cell r="H631" t="str">
            <v>4623351</v>
          </cell>
          <cell r="I631">
            <v>0</v>
          </cell>
          <cell r="J631">
            <v>0</v>
          </cell>
          <cell r="K631" t="str">
            <v>OC-2 (Original Cover)</v>
          </cell>
          <cell r="L631">
            <v>84</v>
          </cell>
          <cell r="M631">
            <v>0</v>
          </cell>
          <cell r="N631">
            <v>32</v>
          </cell>
          <cell r="O631">
            <v>0</v>
          </cell>
          <cell r="P631">
            <v>0</v>
          </cell>
          <cell r="Q631">
            <v>0</v>
          </cell>
          <cell r="R631">
            <v>0</v>
          </cell>
          <cell r="S631">
            <v>0</v>
          </cell>
          <cell r="T631">
            <v>0</v>
          </cell>
          <cell r="U631">
            <v>0</v>
          </cell>
          <cell r="V631">
            <v>0</v>
          </cell>
          <cell r="W631">
            <v>27.2</v>
          </cell>
          <cell r="X631">
            <v>0</v>
          </cell>
          <cell r="Y631">
            <v>0</v>
          </cell>
          <cell r="Z631">
            <v>0</v>
          </cell>
          <cell r="AA631">
            <v>27.2</v>
          </cell>
          <cell r="AB631">
            <v>28</v>
          </cell>
          <cell r="AC631">
            <v>31</v>
          </cell>
          <cell r="AD631">
            <v>33</v>
          </cell>
          <cell r="AE631">
            <v>33.58</v>
          </cell>
          <cell r="AF631">
            <v>0.18999404407385345</v>
          </cell>
          <cell r="AG631">
            <v>4.7051816557474639E-2</v>
          </cell>
          <cell r="AH631">
            <v>35</v>
          </cell>
          <cell r="AI631">
            <v>36</v>
          </cell>
          <cell r="AJ631">
            <v>0.24444444444444446</v>
          </cell>
          <cell r="AK631">
            <v>36.5</v>
          </cell>
          <cell r="AL631">
            <v>37</v>
          </cell>
          <cell r="AM631">
            <v>0.26486486486486488</v>
          </cell>
          <cell r="AN631">
            <v>41.92</v>
          </cell>
          <cell r="AO631">
            <v>46.84</v>
          </cell>
          <cell r="AP631">
            <v>51.76</v>
          </cell>
          <cell r="AQ631">
            <v>0</v>
          </cell>
          <cell r="AR631">
            <v>0</v>
          </cell>
          <cell r="AS631">
            <v>84</v>
          </cell>
        </row>
        <row r="632">
          <cell r="B632" t="str">
            <v>SPC</v>
          </cell>
          <cell r="C632" t="str">
            <v>IMP</v>
          </cell>
          <cell r="D632" t="str">
            <v>BT</v>
          </cell>
          <cell r="E632" t="str">
            <v>08</v>
          </cell>
          <cell r="F632">
            <v>39924</v>
          </cell>
          <cell r="G632">
            <v>39924</v>
          </cell>
          <cell r="H632" t="str">
            <v>4623361</v>
          </cell>
          <cell r="I632" t="str">
            <v>SBKM4623361</v>
          </cell>
          <cell r="J632">
            <v>0</v>
          </cell>
          <cell r="K632" t="str">
            <v>MS-5D Staples (5K x 3) for FN-8/105/107/109/113/117/122, FS-601/507/603/508/510/511/522/523/609</v>
          </cell>
          <cell r="L632">
            <v>52</v>
          </cell>
          <cell r="M632">
            <v>21.8</v>
          </cell>
          <cell r="N632">
            <v>22.672000000000001</v>
          </cell>
          <cell r="O632">
            <v>9.6301020408163282E-2</v>
          </cell>
          <cell r="P632">
            <v>25.088000000000001</v>
          </cell>
          <cell r="Q632">
            <v>23.11</v>
          </cell>
          <cell r="R632">
            <v>24.96</v>
          </cell>
          <cell r="S632">
            <v>31.36</v>
          </cell>
          <cell r="T632">
            <v>0.2770408163265306</v>
          </cell>
          <cell r="U632">
            <v>0</v>
          </cell>
          <cell r="V632">
            <v>0</v>
          </cell>
          <cell r="W632">
            <v>25.088000000000001</v>
          </cell>
          <cell r="X632">
            <v>0.8</v>
          </cell>
          <cell r="Y632" t="str">
            <v>Act freight</v>
          </cell>
          <cell r="Z632">
            <v>0</v>
          </cell>
          <cell r="AA632">
            <v>25.088000000000001</v>
          </cell>
          <cell r="AB632">
            <v>30</v>
          </cell>
          <cell r="AC632">
            <v>32</v>
          </cell>
          <cell r="AD632">
            <v>39</v>
          </cell>
          <cell r="AE632">
            <v>44.01</v>
          </cell>
          <cell r="AF632">
            <v>0.42994773915019308</v>
          </cell>
          <cell r="AG632">
            <v>0.48484435355600997</v>
          </cell>
          <cell r="AH632">
            <v>47</v>
          </cell>
          <cell r="AI632">
            <v>49</v>
          </cell>
          <cell r="AJ632">
            <v>0.48799999999999999</v>
          </cell>
          <cell r="AK632">
            <v>50.5</v>
          </cell>
          <cell r="AL632">
            <v>52</v>
          </cell>
          <cell r="AM632">
            <v>0.5175384615384615</v>
          </cell>
          <cell r="AN632">
            <v>52</v>
          </cell>
          <cell r="AO632">
            <v>52</v>
          </cell>
          <cell r="AP632">
            <v>52</v>
          </cell>
          <cell r="AQ632">
            <v>0</v>
          </cell>
          <cell r="AR632">
            <v>0</v>
          </cell>
          <cell r="AS632">
            <v>52</v>
          </cell>
        </row>
        <row r="633">
          <cell r="B633" t="str">
            <v>SP</v>
          </cell>
          <cell r="C633" t="str">
            <v>IMP</v>
          </cell>
          <cell r="D633" t="str">
            <v>BT</v>
          </cell>
          <cell r="E633" t="str">
            <v>08</v>
          </cell>
          <cell r="F633">
            <v>39989</v>
          </cell>
          <cell r="G633">
            <v>40001</v>
          </cell>
          <cell r="H633" t="str">
            <v>4623371</v>
          </cell>
          <cell r="I633" t="str">
            <v>SBKM4623361</v>
          </cell>
          <cell r="J633">
            <v>0</v>
          </cell>
          <cell r="K633" t="str">
            <v>MS-3D Staple Cartridge (3K x 3) FN-106/108/110/116, FS-501</v>
          </cell>
          <cell r="L633">
            <v>40</v>
          </cell>
          <cell r="M633">
            <v>17.5</v>
          </cell>
          <cell r="N633">
            <v>18.2</v>
          </cell>
          <cell r="O633">
            <v>0.22619047619047622</v>
          </cell>
          <cell r="P633">
            <v>23.52</v>
          </cell>
          <cell r="Q633">
            <v>18.55</v>
          </cell>
          <cell r="R633">
            <v>20.03</v>
          </cell>
          <cell r="S633">
            <v>29.4</v>
          </cell>
          <cell r="T633">
            <v>0.38095238095238093</v>
          </cell>
          <cell r="U633">
            <v>0</v>
          </cell>
          <cell r="V633">
            <v>0</v>
          </cell>
          <cell r="W633">
            <v>23.52</v>
          </cell>
          <cell r="X633">
            <v>0.8</v>
          </cell>
          <cell r="Y633" t="str">
            <v>Act freight</v>
          </cell>
          <cell r="Z633">
            <v>0</v>
          </cell>
          <cell r="AA633">
            <v>23.52</v>
          </cell>
          <cell r="AB633">
            <v>34</v>
          </cell>
          <cell r="AC633">
            <v>40</v>
          </cell>
          <cell r="AD633">
            <v>40</v>
          </cell>
          <cell r="AE633">
            <v>47.04</v>
          </cell>
          <cell r="AF633">
            <v>0.5</v>
          </cell>
          <cell r="AG633">
            <v>0.61309523809523814</v>
          </cell>
          <cell r="AH633">
            <v>40</v>
          </cell>
          <cell r="AI633">
            <v>40</v>
          </cell>
          <cell r="AJ633">
            <v>0.41200000000000003</v>
          </cell>
          <cell r="AK633">
            <v>40</v>
          </cell>
          <cell r="AL633">
            <v>40</v>
          </cell>
          <cell r="AM633">
            <v>0.41200000000000003</v>
          </cell>
          <cell r="AN633">
            <v>40</v>
          </cell>
          <cell r="AO633">
            <v>40</v>
          </cell>
          <cell r="AP633">
            <v>40</v>
          </cell>
          <cell r="AQ633">
            <v>0</v>
          </cell>
          <cell r="AR633">
            <v>0</v>
          </cell>
          <cell r="AS633">
            <v>40</v>
          </cell>
        </row>
        <row r="634">
          <cell r="B634" t="str">
            <v>AC</v>
          </cell>
          <cell r="C634" t="str">
            <v>IMP</v>
          </cell>
          <cell r="D634" t="str">
            <v>BT</v>
          </cell>
          <cell r="E634" t="str">
            <v>P3</v>
          </cell>
          <cell r="F634">
            <v>39990</v>
          </cell>
          <cell r="G634">
            <v>40001</v>
          </cell>
          <cell r="H634" t="str">
            <v>4623401</v>
          </cell>
          <cell r="I634">
            <v>0</v>
          </cell>
          <cell r="J634">
            <v>0</v>
          </cell>
          <cell r="K634" t="str">
            <v xml:space="preserve">Mechanical Counter </v>
          </cell>
          <cell r="L634">
            <v>31</v>
          </cell>
          <cell r="M634">
            <v>17.5</v>
          </cell>
          <cell r="N634">
            <v>12</v>
          </cell>
          <cell r="O634">
            <v>0.22619047619047622</v>
          </cell>
          <cell r="P634">
            <v>23.52</v>
          </cell>
          <cell r="Q634">
            <v>18.55</v>
          </cell>
          <cell r="R634">
            <v>20.03</v>
          </cell>
          <cell r="S634">
            <v>29.4</v>
          </cell>
          <cell r="T634">
            <v>0.38095238095238093</v>
          </cell>
          <cell r="U634">
            <v>0</v>
          </cell>
          <cell r="V634">
            <v>0</v>
          </cell>
          <cell r="W634">
            <v>10.199999999999999</v>
          </cell>
          <cell r="X634">
            <v>0.8</v>
          </cell>
          <cell r="Y634" t="str">
            <v>Act freight</v>
          </cell>
          <cell r="Z634">
            <v>0</v>
          </cell>
          <cell r="AA634">
            <v>10.199999999999999</v>
          </cell>
          <cell r="AB634">
            <v>11</v>
          </cell>
          <cell r="AC634">
            <v>12</v>
          </cell>
          <cell r="AD634">
            <v>13</v>
          </cell>
          <cell r="AE634">
            <v>12.59</v>
          </cell>
          <cell r="AF634">
            <v>0.18983320095313747</v>
          </cell>
          <cell r="AG634">
            <v>4.6862589356632234E-2</v>
          </cell>
          <cell r="AH634">
            <v>14</v>
          </cell>
          <cell r="AI634">
            <v>14</v>
          </cell>
          <cell r="AJ634">
            <v>0.27142857142857146</v>
          </cell>
          <cell r="AK634">
            <v>14</v>
          </cell>
          <cell r="AL634">
            <v>14</v>
          </cell>
          <cell r="AM634">
            <v>0.27142857142857146</v>
          </cell>
          <cell r="AN634">
            <v>15.81</v>
          </cell>
          <cell r="AO634">
            <v>17.62</v>
          </cell>
          <cell r="AP634">
            <v>19.43</v>
          </cell>
          <cell r="AQ634">
            <v>0</v>
          </cell>
          <cell r="AR634">
            <v>0</v>
          </cell>
          <cell r="AS634">
            <v>31</v>
          </cell>
        </row>
        <row r="635">
          <cell r="B635" t="str">
            <v>AC</v>
          </cell>
          <cell r="C635" t="str">
            <v>IMP</v>
          </cell>
          <cell r="D635" t="str">
            <v>BT</v>
          </cell>
          <cell r="E635" t="str">
            <v>P3</v>
          </cell>
          <cell r="F635">
            <v>39990</v>
          </cell>
          <cell r="G635">
            <v>40001</v>
          </cell>
          <cell r="H635" t="str">
            <v>4623441</v>
          </cell>
          <cell r="I635">
            <v>0</v>
          </cell>
          <cell r="J635">
            <v>0</v>
          </cell>
          <cell r="K635" t="str">
            <v>HDD for Pi5501</v>
          </cell>
          <cell r="L635">
            <v>750</v>
          </cell>
          <cell r="M635">
            <v>0</v>
          </cell>
          <cell r="N635">
            <v>215</v>
          </cell>
          <cell r="O635">
            <v>0</v>
          </cell>
          <cell r="P635">
            <v>0</v>
          </cell>
          <cell r="Q635">
            <v>0</v>
          </cell>
          <cell r="R635">
            <v>0</v>
          </cell>
          <cell r="S635">
            <v>0</v>
          </cell>
          <cell r="T635">
            <v>0</v>
          </cell>
          <cell r="U635">
            <v>0</v>
          </cell>
          <cell r="V635">
            <v>0</v>
          </cell>
          <cell r="W635">
            <v>182.75</v>
          </cell>
          <cell r="X635">
            <v>0</v>
          </cell>
          <cell r="Y635">
            <v>0</v>
          </cell>
          <cell r="Z635">
            <v>0</v>
          </cell>
          <cell r="AA635">
            <v>182.75</v>
          </cell>
          <cell r="AB635">
            <v>183</v>
          </cell>
          <cell r="AC635">
            <v>204</v>
          </cell>
          <cell r="AD635">
            <v>215</v>
          </cell>
          <cell r="AE635">
            <v>225.62</v>
          </cell>
          <cell r="AF635">
            <v>0.19000975090860742</v>
          </cell>
          <cell r="AG635">
            <v>4.7070295186596951E-2</v>
          </cell>
          <cell r="AH635">
            <v>231</v>
          </cell>
          <cell r="AI635">
            <v>235</v>
          </cell>
          <cell r="AJ635">
            <v>0.22234042553191488</v>
          </cell>
          <cell r="AK635">
            <v>239.5</v>
          </cell>
          <cell r="AL635">
            <v>244</v>
          </cell>
          <cell r="AM635">
            <v>0.25102459016393441</v>
          </cell>
          <cell r="AN635">
            <v>278.18</v>
          </cell>
          <cell r="AO635">
            <v>312.36</v>
          </cell>
          <cell r="AP635">
            <v>346.54</v>
          </cell>
          <cell r="AQ635">
            <v>0</v>
          </cell>
          <cell r="AR635">
            <v>0</v>
          </cell>
          <cell r="AS635">
            <v>750</v>
          </cell>
        </row>
        <row r="636">
          <cell r="B636" t="str">
            <v>AC</v>
          </cell>
          <cell r="C636" t="str">
            <v>IMP</v>
          </cell>
          <cell r="D636" t="str">
            <v>BT</v>
          </cell>
          <cell r="E636" t="str">
            <v>P3</v>
          </cell>
          <cell r="F636">
            <v>39990</v>
          </cell>
          <cell r="G636">
            <v>40001</v>
          </cell>
          <cell r="H636" t="str">
            <v>4623475</v>
          </cell>
          <cell r="I636">
            <v>0</v>
          </cell>
          <cell r="J636">
            <v>0</v>
          </cell>
          <cell r="K636" t="str">
            <v>Mechanical Counter</v>
          </cell>
          <cell r="L636">
            <v>40</v>
          </cell>
          <cell r="M636">
            <v>0</v>
          </cell>
          <cell r="N636">
            <v>12</v>
          </cell>
          <cell r="O636">
            <v>0</v>
          </cell>
          <cell r="P636">
            <v>0</v>
          </cell>
          <cell r="Q636">
            <v>0</v>
          </cell>
          <cell r="R636">
            <v>0</v>
          </cell>
          <cell r="S636">
            <v>0</v>
          </cell>
          <cell r="T636">
            <v>0</v>
          </cell>
          <cell r="U636">
            <v>0</v>
          </cell>
          <cell r="V636">
            <v>0</v>
          </cell>
          <cell r="W636">
            <v>10.199999999999999</v>
          </cell>
          <cell r="X636">
            <v>0</v>
          </cell>
          <cell r="Y636">
            <v>0</v>
          </cell>
          <cell r="Z636">
            <v>0</v>
          </cell>
          <cell r="AA636">
            <v>10.199999999999999</v>
          </cell>
          <cell r="AB636">
            <v>11</v>
          </cell>
          <cell r="AC636">
            <v>12</v>
          </cell>
          <cell r="AD636">
            <v>13</v>
          </cell>
          <cell r="AE636">
            <v>12.59</v>
          </cell>
          <cell r="AF636">
            <v>0.18983320095313747</v>
          </cell>
          <cell r="AG636">
            <v>4.6862589356632234E-2</v>
          </cell>
          <cell r="AH636">
            <v>14</v>
          </cell>
          <cell r="AI636">
            <v>14</v>
          </cell>
          <cell r="AJ636">
            <v>0.27142857142857146</v>
          </cell>
          <cell r="AK636">
            <v>14</v>
          </cell>
          <cell r="AL636">
            <v>14</v>
          </cell>
          <cell r="AM636">
            <v>0.27142857142857146</v>
          </cell>
          <cell r="AN636">
            <v>15.81</v>
          </cell>
          <cell r="AO636">
            <v>17.62</v>
          </cell>
          <cell r="AP636">
            <v>19.43</v>
          </cell>
          <cell r="AQ636">
            <v>0</v>
          </cell>
          <cell r="AR636">
            <v>0</v>
          </cell>
          <cell r="AS636">
            <v>40</v>
          </cell>
        </row>
        <row r="637">
          <cell r="B637" t="str">
            <v>AC</v>
          </cell>
          <cell r="C637" t="str">
            <v>IMP</v>
          </cell>
          <cell r="D637" t="str">
            <v>BT</v>
          </cell>
          <cell r="E637" t="str">
            <v>P3</v>
          </cell>
          <cell r="F637">
            <v>39924</v>
          </cell>
          <cell r="G637">
            <v>40318</v>
          </cell>
          <cell r="H637" t="str">
            <v>4623481</v>
          </cell>
          <cell r="I637" t="str">
            <v>3KMK4623481KCMK</v>
          </cell>
          <cell r="J637">
            <v>0</v>
          </cell>
          <cell r="K637" t="str">
            <v>Key Counter Attachment Kit (legacy Minolta)</v>
          </cell>
          <cell r="L637">
            <v>86</v>
          </cell>
          <cell r="M637">
            <v>41</v>
          </cell>
          <cell r="N637">
            <v>42.64</v>
          </cell>
          <cell r="O637">
            <v>-0.17647058823529413</v>
          </cell>
          <cell r="P637">
            <v>36.244</v>
          </cell>
          <cell r="Q637">
            <v>43.46</v>
          </cell>
          <cell r="R637">
            <v>46.94</v>
          </cell>
          <cell r="S637">
            <v>59.9</v>
          </cell>
          <cell r="T637">
            <v>0.28814691151919863</v>
          </cell>
          <cell r="U637">
            <v>46.386559999999996</v>
          </cell>
          <cell r="V637">
            <v>8.0768222519626273E-2</v>
          </cell>
          <cell r="W637">
            <v>36.244</v>
          </cell>
          <cell r="X637">
            <v>0.60507512520868112</v>
          </cell>
          <cell r="Y637">
            <v>0</v>
          </cell>
          <cell r="Z637">
            <v>0</v>
          </cell>
          <cell r="AA637">
            <v>36.244</v>
          </cell>
          <cell r="AB637">
            <v>37</v>
          </cell>
          <cell r="AC637">
            <v>41</v>
          </cell>
          <cell r="AD637">
            <v>43</v>
          </cell>
          <cell r="AE637">
            <v>44.75</v>
          </cell>
          <cell r="AF637">
            <v>0.19007821229050278</v>
          </cell>
          <cell r="AG637">
            <v>4.7150837988826806E-2</v>
          </cell>
          <cell r="AH637">
            <v>46</v>
          </cell>
          <cell r="AI637">
            <v>47</v>
          </cell>
          <cell r="AJ637">
            <v>0.22885106382978723</v>
          </cell>
          <cell r="AK637">
            <v>48</v>
          </cell>
          <cell r="AL637">
            <v>49</v>
          </cell>
          <cell r="AM637">
            <v>0.26032653061224492</v>
          </cell>
          <cell r="AN637">
            <v>55.63</v>
          </cell>
          <cell r="AO637">
            <v>62.26</v>
          </cell>
          <cell r="AP637">
            <v>68.89</v>
          </cell>
          <cell r="AQ637">
            <v>0</v>
          </cell>
          <cell r="AR637">
            <v>0</v>
          </cell>
          <cell r="AS637">
            <v>86</v>
          </cell>
        </row>
        <row r="638">
          <cell r="B638" t="str">
            <v>AC</v>
          </cell>
          <cell r="C638" t="str">
            <v>IMP</v>
          </cell>
          <cell r="D638" t="str">
            <v>BT</v>
          </cell>
          <cell r="E638" t="str">
            <v>P3</v>
          </cell>
          <cell r="F638">
            <v>39990</v>
          </cell>
          <cell r="G638">
            <v>40001</v>
          </cell>
          <cell r="H638" t="str">
            <v>4625151</v>
          </cell>
          <cell r="I638" t="str">
            <v>3KMK4623481KCMK</v>
          </cell>
          <cell r="J638">
            <v>0</v>
          </cell>
          <cell r="K638" t="str">
            <v>Original Cover (Item number must be keyed in when shipped w/o AF-8)</v>
          </cell>
          <cell r="L638">
            <v>50</v>
          </cell>
          <cell r="M638">
            <v>41</v>
          </cell>
          <cell r="N638">
            <v>23</v>
          </cell>
          <cell r="O638">
            <v>-0.17647058823529413</v>
          </cell>
          <cell r="P638">
            <v>36.244</v>
          </cell>
          <cell r="Q638">
            <v>43.46</v>
          </cell>
          <cell r="R638">
            <v>46.94</v>
          </cell>
          <cell r="S638">
            <v>59.9</v>
          </cell>
          <cell r="T638">
            <v>0.28814691151919863</v>
          </cell>
          <cell r="U638">
            <v>46.386559999999996</v>
          </cell>
          <cell r="V638">
            <v>8.0768222519626273E-2</v>
          </cell>
          <cell r="W638">
            <v>19.55</v>
          </cell>
          <cell r="X638">
            <v>0.60507512520868112</v>
          </cell>
          <cell r="Y638">
            <v>0</v>
          </cell>
          <cell r="Z638">
            <v>0</v>
          </cell>
          <cell r="AA638">
            <v>19.55</v>
          </cell>
          <cell r="AB638">
            <v>20</v>
          </cell>
          <cell r="AC638">
            <v>22</v>
          </cell>
          <cell r="AD638">
            <v>24</v>
          </cell>
          <cell r="AE638">
            <v>24.14</v>
          </cell>
          <cell r="AF638">
            <v>0.19014084507042253</v>
          </cell>
          <cell r="AG638">
            <v>4.7224523612261829E-2</v>
          </cell>
          <cell r="AH638">
            <v>26</v>
          </cell>
          <cell r="AI638">
            <v>26</v>
          </cell>
          <cell r="AJ638">
            <v>0.24807692307692306</v>
          </cell>
          <cell r="AK638">
            <v>26.5</v>
          </cell>
          <cell r="AL638">
            <v>27</v>
          </cell>
          <cell r="AM638">
            <v>0.27592592592592591</v>
          </cell>
          <cell r="AN638">
            <v>30.43</v>
          </cell>
          <cell r="AO638">
            <v>33.86</v>
          </cell>
          <cell r="AP638">
            <v>37.29</v>
          </cell>
          <cell r="AQ638">
            <v>0</v>
          </cell>
          <cell r="AR638">
            <v>0</v>
          </cell>
          <cell r="AS638">
            <v>50</v>
          </cell>
        </row>
        <row r="639">
          <cell r="B639" t="str">
            <v>AC</v>
          </cell>
          <cell r="C639" t="str">
            <v>IMP</v>
          </cell>
          <cell r="D639" t="str">
            <v>BT</v>
          </cell>
          <cell r="E639" t="str">
            <v>P3</v>
          </cell>
          <cell r="F639">
            <v>39990</v>
          </cell>
          <cell r="G639">
            <v>40001</v>
          </cell>
          <cell r="H639" t="str">
            <v>4625171</v>
          </cell>
          <cell r="I639">
            <v>0</v>
          </cell>
          <cell r="J639">
            <v>0</v>
          </cell>
          <cell r="K639" t="str">
            <v>NIC 10/100 Base T</v>
          </cell>
          <cell r="L639">
            <v>520</v>
          </cell>
          <cell r="M639">
            <v>0</v>
          </cell>
          <cell r="N639">
            <v>197</v>
          </cell>
          <cell r="O639">
            <v>0</v>
          </cell>
          <cell r="P639">
            <v>0</v>
          </cell>
          <cell r="Q639">
            <v>0</v>
          </cell>
          <cell r="R639">
            <v>0</v>
          </cell>
          <cell r="S639">
            <v>0</v>
          </cell>
          <cell r="T639">
            <v>0</v>
          </cell>
          <cell r="U639">
            <v>0</v>
          </cell>
          <cell r="V639">
            <v>0</v>
          </cell>
          <cell r="W639">
            <v>167.45</v>
          </cell>
          <cell r="X639">
            <v>0</v>
          </cell>
          <cell r="Y639">
            <v>0</v>
          </cell>
          <cell r="Z639">
            <v>0</v>
          </cell>
          <cell r="AA639">
            <v>167.45</v>
          </cell>
          <cell r="AB639">
            <v>168</v>
          </cell>
          <cell r="AC639">
            <v>187</v>
          </cell>
          <cell r="AD639">
            <v>197</v>
          </cell>
          <cell r="AE639">
            <v>206.73</v>
          </cell>
          <cell r="AF639">
            <v>0.19000628839549172</v>
          </cell>
          <cell r="AG639">
            <v>4.7066221641754898E-2</v>
          </cell>
          <cell r="AH639">
            <v>212</v>
          </cell>
          <cell r="AI639">
            <v>216</v>
          </cell>
          <cell r="AJ639">
            <v>0.22476851851851856</v>
          </cell>
          <cell r="AK639">
            <v>220</v>
          </cell>
          <cell r="AL639">
            <v>224</v>
          </cell>
          <cell r="AM639">
            <v>0.25245535714285722</v>
          </cell>
          <cell r="AN639">
            <v>255.21</v>
          </cell>
          <cell r="AO639">
            <v>286.42</v>
          </cell>
          <cell r="AP639">
            <v>317.63</v>
          </cell>
          <cell r="AQ639">
            <v>0</v>
          </cell>
          <cell r="AR639">
            <v>0</v>
          </cell>
          <cell r="AS639">
            <v>520</v>
          </cell>
        </row>
        <row r="640">
          <cell r="B640" t="str">
            <v>AC</v>
          </cell>
          <cell r="C640" t="str">
            <v>IMP</v>
          </cell>
          <cell r="D640" t="str">
            <v>BT</v>
          </cell>
          <cell r="E640" t="str">
            <v>P3</v>
          </cell>
          <cell r="F640">
            <v>39990</v>
          </cell>
          <cell r="G640">
            <v>40001</v>
          </cell>
          <cell r="H640" t="str">
            <v>4625181</v>
          </cell>
          <cell r="I640">
            <v>0</v>
          </cell>
          <cell r="J640">
            <v>0</v>
          </cell>
          <cell r="K640" t="str">
            <v>Original Cover (must be keyed if AF-10 not ordered) (OC-5)</v>
          </cell>
          <cell r="L640">
            <v>82</v>
          </cell>
          <cell r="M640">
            <v>0</v>
          </cell>
          <cell r="N640">
            <v>36</v>
          </cell>
          <cell r="O640">
            <v>0</v>
          </cell>
          <cell r="P640">
            <v>0</v>
          </cell>
          <cell r="Q640">
            <v>0</v>
          </cell>
          <cell r="R640">
            <v>0</v>
          </cell>
          <cell r="S640">
            <v>0</v>
          </cell>
          <cell r="T640">
            <v>0</v>
          </cell>
          <cell r="U640">
            <v>0</v>
          </cell>
          <cell r="V640">
            <v>0</v>
          </cell>
          <cell r="W640">
            <v>30.599999999999998</v>
          </cell>
          <cell r="X640">
            <v>0</v>
          </cell>
          <cell r="Y640">
            <v>0</v>
          </cell>
          <cell r="Z640">
            <v>0</v>
          </cell>
          <cell r="AA640">
            <v>30.599999999999998</v>
          </cell>
          <cell r="AB640">
            <v>31</v>
          </cell>
          <cell r="AC640">
            <v>34</v>
          </cell>
          <cell r="AD640">
            <v>36</v>
          </cell>
          <cell r="AE640">
            <v>37.78</v>
          </cell>
          <cell r="AF640">
            <v>0.19004764425622031</v>
          </cell>
          <cell r="AG640">
            <v>4.7114875595553232E-2</v>
          </cell>
          <cell r="AH640">
            <v>39</v>
          </cell>
          <cell r="AI640">
            <v>40</v>
          </cell>
          <cell r="AJ640">
            <v>0.23500000000000004</v>
          </cell>
          <cell r="AK640">
            <v>40.5</v>
          </cell>
          <cell r="AL640">
            <v>41</v>
          </cell>
          <cell r="AM640">
            <v>0.25365853658536591</v>
          </cell>
          <cell r="AN640">
            <v>46.69</v>
          </cell>
          <cell r="AO640">
            <v>52.38</v>
          </cell>
          <cell r="AP640">
            <v>58.07</v>
          </cell>
          <cell r="AQ640">
            <v>0</v>
          </cell>
          <cell r="AR640">
            <v>0</v>
          </cell>
          <cell r="AS640">
            <v>82</v>
          </cell>
        </row>
        <row r="641">
          <cell r="B641" t="str">
            <v>AC</v>
          </cell>
          <cell r="C641" t="str">
            <v>IMP</v>
          </cell>
          <cell r="D641" t="str">
            <v>BT</v>
          </cell>
          <cell r="E641" t="str">
            <v>P3</v>
          </cell>
          <cell r="F641">
            <v>39990</v>
          </cell>
          <cell r="G641">
            <v>40001</v>
          </cell>
          <cell r="H641" t="str">
            <v>4625184</v>
          </cell>
          <cell r="I641">
            <v>0</v>
          </cell>
          <cell r="J641">
            <v>0</v>
          </cell>
          <cell r="K641" t="str">
            <v>Original Cover (OC-8)</v>
          </cell>
          <cell r="L641">
            <v>82</v>
          </cell>
          <cell r="M641">
            <v>0</v>
          </cell>
          <cell r="N641">
            <v>38</v>
          </cell>
          <cell r="O641">
            <v>0</v>
          </cell>
          <cell r="P641">
            <v>0</v>
          </cell>
          <cell r="Q641">
            <v>0</v>
          </cell>
          <cell r="R641">
            <v>0</v>
          </cell>
          <cell r="S641">
            <v>0</v>
          </cell>
          <cell r="T641">
            <v>0</v>
          </cell>
          <cell r="U641">
            <v>0</v>
          </cell>
          <cell r="V641">
            <v>0</v>
          </cell>
          <cell r="W641">
            <v>32.299999999999997</v>
          </cell>
          <cell r="X641">
            <v>0</v>
          </cell>
          <cell r="Y641">
            <v>0</v>
          </cell>
          <cell r="Z641">
            <v>0</v>
          </cell>
          <cell r="AA641">
            <v>32.299999999999997</v>
          </cell>
          <cell r="AB641">
            <v>33</v>
          </cell>
          <cell r="AC641">
            <v>36</v>
          </cell>
          <cell r="AD641">
            <v>38</v>
          </cell>
          <cell r="AE641">
            <v>39.880000000000003</v>
          </cell>
          <cell r="AF641">
            <v>0.1900702106318958</v>
          </cell>
          <cell r="AG641">
            <v>4.7141424272818519E-2</v>
          </cell>
          <cell r="AH641">
            <v>41</v>
          </cell>
          <cell r="AI641">
            <v>42</v>
          </cell>
          <cell r="AJ641">
            <v>0.23095238095238102</v>
          </cell>
          <cell r="AK641">
            <v>43</v>
          </cell>
          <cell r="AL641">
            <v>44</v>
          </cell>
          <cell r="AM641">
            <v>0.26590909090909098</v>
          </cell>
          <cell r="AN641">
            <v>49.82</v>
          </cell>
          <cell r="AO641">
            <v>55.64</v>
          </cell>
          <cell r="AP641">
            <v>61.46</v>
          </cell>
          <cell r="AQ641">
            <v>0</v>
          </cell>
          <cell r="AR641">
            <v>0</v>
          </cell>
          <cell r="AS641">
            <v>82</v>
          </cell>
        </row>
        <row r="642">
          <cell r="B642" t="str">
            <v>AC</v>
          </cell>
          <cell r="C642" t="str">
            <v>IMP</v>
          </cell>
          <cell r="D642" t="str">
            <v>BT</v>
          </cell>
          <cell r="E642" t="str">
            <v>P3</v>
          </cell>
          <cell r="F642">
            <v>39990</v>
          </cell>
          <cell r="G642">
            <v>40001</v>
          </cell>
          <cell r="H642" t="str">
            <v>4625202</v>
          </cell>
          <cell r="I642">
            <v>0</v>
          </cell>
          <cell r="J642">
            <v>0</v>
          </cell>
          <cell r="K642" t="str">
            <v>Additional Bin Kit (AK-1)</v>
          </cell>
          <cell r="L642">
            <v>50</v>
          </cell>
          <cell r="M642">
            <v>0</v>
          </cell>
          <cell r="N642">
            <v>17</v>
          </cell>
          <cell r="O642">
            <v>0</v>
          </cell>
          <cell r="P642">
            <v>0</v>
          </cell>
          <cell r="Q642">
            <v>0</v>
          </cell>
          <cell r="R642">
            <v>0</v>
          </cell>
          <cell r="S642">
            <v>0</v>
          </cell>
          <cell r="T642">
            <v>0</v>
          </cell>
          <cell r="U642">
            <v>0</v>
          </cell>
          <cell r="V642">
            <v>0</v>
          </cell>
          <cell r="W642">
            <v>14.45</v>
          </cell>
          <cell r="X642">
            <v>0</v>
          </cell>
          <cell r="Y642">
            <v>0</v>
          </cell>
          <cell r="Z642">
            <v>0</v>
          </cell>
          <cell r="AA642">
            <v>14.45</v>
          </cell>
          <cell r="AB642">
            <v>15</v>
          </cell>
          <cell r="AC642">
            <v>17</v>
          </cell>
          <cell r="AD642">
            <v>18</v>
          </cell>
          <cell r="AE642">
            <v>17.84</v>
          </cell>
          <cell r="AF642">
            <v>0.1900224215246637</v>
          </cell>
          <cell r="AG642">
            <v>4.7085201793721963E-2</v>
          </cell>
          <cell r="AH642">
            <v>19</v>
          </cell>
          <cell r="AI642">
            <v>19</v>
          </cell>
          <cell r="AJ642">
            <v>0.23947368421052637</v>
          </cell>
          <cell r="AK642">
            <v>19.5</v>
          </cell>
          <cell r="AL642">
            <v>20</v>
          </cell>
          <cell r="AM642">
            <v>0.27750000000000002</v>
          </cell>
          <cell r="AN642">
            <v>22.53</v>
          </cell>
          <cell r="AO642">
            <v>25.06</v>
          </cell>
          <cell r="AP642">
            <v>27.59</v>
          </cell>
          <cell r="AQ642">
            <v>0</v>
          </cell>
          <cell r="AR642">
            <v>0</v>
          </cell>
          <cell r="AS642">
            <v>50</v>
          </cell>
        </row>
        <row r="643">
          <cell r="B643" t="str">
            <v>AC</v>
          </cell>
          <cell r="C643" t="str">
            <v>IMP</v>
          </cell>
          <cell r="D643" t="str">
            <v>BT</v>
          </cell>
          <cell r="E643" t="str">
            <v>P3</v>
          </cell>
          <cell r="F643">
            <v>39924</v>
          </cell>
          <cell r="G643">
            <v>40001</v>
          </cell>
          <cell r="H643" t="str">
            <v>4625241</v>
          </cell>
          <cell r="I643" t="str">
            <v>3KMCOT601OPT</v>
          </cell>
          <cell r="J643">
            <v>0</v>
          </cell>
          <cell r="K643" t="str">
            <v xml:space="preserve">OT-601 Output Tray  </v>
          </cell>
          <cell r="L643">
            <v>53</v>
          </cell>
          <cell r="M643">
            <v>15</v>
          </cell>
          <cell r="N643">
            <v>15.600000000000001</v>
          </cell>
          <cell r="O643">
            <v>-0.17647058823529407</v>
          </cell>
          <cell r="P643">
            <v>13.260000000000002</v>
          </cell>
          <cell r="Q643">
            <v>15.9</v>
          </cell>
          <cell r="R643">
            <v>17.170000000000002</v>
          </cell>
          <cell r="S643">
            <v>29.3</v>
          </cell>
          <cell r="T643">
            <v>0.46757679180887368</v>
          </cell>
          <cell r="U643">
            <v>22.689920000000001</v>
          </cell>
          <cell r="V643">
            <v>0.31247003074492985</v>
          </cell>
          <cell r="W643">
            <v>13.260000000000002</v>
          </cell>
          <cell r="X643">
            <v>0.45255972696245739</v>
          </cell>
          <cell r="Y643">
            <v>0</v>
          </cell>
          <cell r="Z643">
            <v>0</v>
          </cell>
          <cell r="AA643">
            <v>13.260000000000002</v>
          </cell>
          <cell r="AB643">
            <v>14</v>
          </cell>
          <cell r="AC643">
            <v>15</v>
          </cell>
          <cell r="AD643">
            <v>16</v>
          </cell>
          <cell r="AE643">
            <v>16.37</v>
          </cell>
          <cell r="AF643">
            <v>0.18998167379352471</v>
          </cell>
          <cell r="AG643">
            <v>4.7037263286499667E-2</v>
          </cell>
          <cell r="AH643">
            <v>18</v>
          </cell>
          <cell r="AI643">
            <v>18</v>
          </cell>
          <cell r="AJ643">
            <v>0.26333333333333325</v>
          </cell>
          <cell r="AK643">
            <v>18</v>
          </cell>
          <cell r="AL643">
            <v>18</v>
          </cell>
          <cell r="AM643">
            <v>0.26333333333333325</v>
          </cell>
          <cell r="AN643">
            <v>20.41</v>
          </cell>
          <cell r="AO643">
            <v>22.82</v>
          </cell>
          <cell r="AP643">
            <v>25.23</v>
          </cell>
          <cell r="AQ643">
            <v>0</v>
          </cell>
          <cell r="AR643">
            <v>0</v>
          </cell>
          <cell r="AS643">
            <v>53</v>
          </cell>
        </row>
        <row r="644">
          <cell r="B644" t="str">
            <v>AC</v>
          </cell>
          <cell r="C644" t="str">
            <v>IMP</v>
          </cell>
          <cell r="D644" t="str">
            <v>BT</v>
          </cell>
          <cell r="E644" t="str">
            <v>P3</v>
          </cell>
          <cell r="F644">
            <v>39990</v>
          </cell>
          <cell r="G644">
            <v>40001</v>
          </cell>
          <cell r="H644" t="str">
            <v>4640130</v>
          </cell>
          <cell r="I644" t="str">
            <v>3KMCOT601OPT</v>
          </cell>
          <cell r="J644">
            <v>0</v>
          </cell>
          <cell r="K644" t="str">
            <v>Duplex Cabinet Base (PF-7D)</v>
          </cell>
          <cell r="L644">
            <v>1650</v>
          </cell>
          <cell r="M644">
            <v>15</v>
          </cell>
          <cell r="N644">
            <v>572</v>
          </cell>
          <cell r="O644">
            <v>-0.17647058823529407</v>
          </cell>
          <cell r="P644">
            <v>13.260000000000002</v>
          </cell>
          <cell r="Q644">
            <v>15.9</v>
          </cell>
          <cell r="R644">
            <v>17.170000000000002</v>
          </cell>
          <cell r="S644">
            <v>29.3</v>
          </cell>
          <cell r="T644">
            <v>0.46757679180887368</v>
          </cell>
          <cell r="U644">
            <v>22.689920000000001</v>
          </cell>
          <cell r="V644">
            <v>0.31247003074492985</v>
          </cell>
          <cell r="W644">
            <v>486.2</v>
          </cell>
          <cell r="X644">
            <v>0.45255972696245739</v>
          </cell>
          <cell r="Y644">
            <v>0</v>
          </cell>
          <cell r="Z644">
            <v>0</v>
          </cell>
          <cell r="AA644">
            <v>486.2</v>
          </cell>
          <cell r="AB644">
            <v>487</v>
          </cell>
          <cell r="AC644">
            <v>541</v>
          </cell>
          <cell r="AD644">
            <v>571</v>
          </cell>
          <cell r="AE644">
            <v>600.25</v>
          </cell>
          <cell r="AF644">
            <v>0.19000416493127864</v>
          </cell>
          <cell r="AG644">
            <v>4.7063723448563098E-2</v>
          </cell>
          <cell r="AH644">
            <v>613</v>
          </cell>
          <cell r="AI644">
            <v>625</v>
          </cell>
          <cell r="AJ644">
            <v>0.22208000000000003</v>
          </cell>
          <cell r="AK644">
            <v>637</v>
          </cell>
          <cell r="AL644">
            <v>649</v>
          </cell>
          <cell r="AM644">
            <v>0.25084745762711869</v>
          </cell>
          <cell r="AN644">
            <v>739.98</v>
          </cell>
          <cell r="AO644">
            <v>830.96</v>
          </cell>
          <cell r="AP644">
            <v>921.94</v>
          </cell>
          <cell r="AQ644">
            <v>0</v>
          </cell>
          <cell r="AR644">
            <v>0</v>
          </cell>
          <cell r="AS644">
            <v>1650</v>
          </cell>
        </row>
        <row r="645">
          <cell r="B645" t="str">
            <v>AC</v>
          </cell>
          <cell r="C645" t="str">
            <v>IMP</v>
          </cell>
          <cell r="D645" t="str">
            <v>BT</v>
          </cell>
          <cell r="E645" t="str">
            <v>P3</v>
          </cell>
          <cell r="F645">
            <v>39990</v>
          </cell>
          <cell r="G645">
            <v>40001</v>
          </cell>
          <cell r="H645" t="str">
            <v>4640230</v>
          </cell>
          <cell r="I645">
            <v>0</v>
          </cell>
          <cell r="J645">
            <v>0</v>
          </cell>
          <cell r="K645" t="str">
            <v>2 Drawer Cabinet Base (550 sheets x 2) and Duplex Unit (PF-208)</v>
          </cell>
          <cell r="L645">
            <v>2300</v>
          </cell>
          <cell r="M645">
            <v>0</v>
          </cell>
          <cell r="N645">
            <v>744</v>
          </cell>
          <cell r="O645">
            <v>0</v>
          </cell>
          <cell r="P645">
            <v>0</v>
          </cell>
          <cell r="Q645">
            <v>0</v>
          </cell>
          <cell r="R645">
            <v>0</v>
          </cell>
          <cell r="S645">
            <v>0</v>
          </cell>
          <cell r="T645">
            <v>0</v>
          </cell>
          <cell r="U645">
            <v>0</v>
          </cell>
          <cell r="V645">
            <v>0</v>
          </cell>
          <cell r="W645">
            <v>632.4</v>
          </cell>
          <cell r="X645">
            <v>0</v>
          </cell>
          <cell r="Y645">
            <v>0</v>
          </cell>
          <cell r="Z645">
            <v>0</v>
          </cell>
          <cell r="AA645">
            <v>632.4</v>
          </cell>
          <cell r="AB645">
            <v>633</v>
          </cell>
          <cell r="AC645">
            <v>703</v>
          </cell>
          <cell r="AD645">
            <v>742</v>
          </cell>
          <cell r="AE645">
            <v>780.74</v>
          </cell>
          <cell r="AF645">
            <v>0.18999923149832215</v>
          </cell>
          <cell r="AG645">
            <v>4.7057919409790726E-2</v>
          </cell>
          <cell r="AH645">
            <v>797</v>
          </cell>
          <cell r="AI645">
            <v>813</v>
          </cell>
          <cell r="AJ645">
            <v>0.22214022140221404</v>
          </cell>
          <cell r="AK645">
            <v>828.5</v>
          </cell>
          <cell r="AL645">
            <v>844</v>
          </cell>
          <cell r="AM645">
            <v>0.25071090047393368</v>
          </cell>
          <cell r="AN645">
            <v>962.38</v>
          </cell>
          <cell r="AO645">
            <v>1080.76</v>
          </cell>
          <cell r="AP645">
            <v>1199.1400000000001</v>
          </cell>
          <cell r="AQ645">
            <v>0</v>
          </cell>
          <cell r="AR645">
            <v>0</v>
          </cell>
          <cell r="AS645">
            <v>2300</v>
          </cell>
        </row>
        <row r="646">
          <cell r="B646" t="str">
            <v>AC</v>
          </cell>
          <cell r="C646" t="str">
            <v>IMP</v>
          </cell>
          <cell r="D646" t="str">
            <v>BT</v>
          </cell>
          <cell r="E646" t="str">
            <v>P3</v>
          </cell>
          <cell r="F646">
            <v>39990</v>
          </cell>
          <cell r="G646">
            <v>40001</v>
          </cell>
          <cell r="H646" t="str">
            <v>4640430</v>
          </cell>
          <cell r="I646">
            <v>0</v>
          </cell>
          <cell r="J646">
            <v>0</v>
          </cell>
          <cell r="K646" t="str">
            <v>Tandem Drawer Base (2,700 sheets) and Duplex Unit (PF-115)</v>
          </cell>
          <cell r="L646">
            <v>2300</v>
          </cell>
          <cell r="M646">
            <v>0</v>
          </cell>
          <cell r="N646">
            <v>744</v>
          </cell>
          <cell r="O646">
            <v>0</v>
          </cell>
          <cell r="P646">
            <v>0</v>
          </cell>
          <cell r="Q646">
            <v>0</v>
          </cell>
          <cell r="R646">
            <v>0</v>
          </cell>
          <cell r="S646">
            <v>0</v>
          </cell>
          <cell r="T646">
            <v>0</v>
          </cell>
          <cell r="U646">
            <v>0</v>
          </cell>
          <cell r="V646">
            <v>0</v>
          </cell>
          <cell r="W646">
            <v>632.4</v>
          </cell>
          <cell r="X646">
            <v>0</v>
          </cell>
          <cell r="Y646">
            <v>0</v>
          </cell>
          <cell r="Z646">
            <v>0</v>
          </cell>
          <cell r="AA646">
            <v>632.4</v>
          </cell>
          <cell r="AB646">
            <v>633</v>
          </cell>
          <cell r="AC646">
            <v>703</v>
          </cell>
          <cell r="AD646">
            <v>742</v>
          </cell>
          <cell r="AE646">
            <v>780.74</v>
          </cell>
          <cell r="AF646">
            <v>0.18999923149832215</v>
          </cell>
          <cell r="AG646">
            <v>4.7057919409790726E-2</v>
          </cell>
          <cell r="AH646">
            <v>797</v>
          </cell>
          <cell r="AI646">
            <v>813</v>
          </cell>
          <cell r="AJ646">
            <v>0.22214022140221404</v>
          </cell>
          <cell r="AK646">
            <v>828.5</v>
          </cell>
          <cell r="AL646">
            <v>844</v>
          </cell>
          <cell r="AM646">
            <v>0.25071090047393368</v>
          </cell>
          <cell r="AN646">
            <v>962.38</v>
          </cell>
          <cell r="AO646">
            <v>1080.76</v>
          </cell>
          <cell r="AP646">
            <v>1199.1400000000001</v>
          </cell>
          <cell r="AQ646">
            <v>0</v>
          </cell>
          <cell r="AR646">
            <v>0</v>
          </cell>
          <cell r="AS646">
            <v>2300</v>
          </cell>
        </row>
        <row r="647">
          <cell r="B647" t="str">
            <v>AC</v>
          </cell>
          <cell r="C647" t="str">
            <v>IMP</v>
          </cell>
          <cell r="D647" t="str">
            <v>BT</v>
          </cell>
          <cell r="E647" t="str">
            <v>P3</v>
          </cell>
          <cell r="F647">
            <v>39990</v>
          </cell>
          <cell r="G647">
            <v>40001</v>
          </cell>
          <cell r="H647" t="str">
            <v>4641612</v>
          </cell>
          <cell r="I647">
            <v>0</v>
          </cell>
          <cell r="J647">
            <v>0</v>
          </cell>
          <cell r="K647" t="str">
            <v>EDH-3 (bundled with mainframe)</v>
          </cell>
          <cell r="L647">
            <v>2000</v>
          </cell>
          <cell r="M647">
            <v>0</v>
          </cell>
          <cell r="N647">
            <v>572</v>
          </cell>
          <cell r="O647">
            <v>0</v>
          </cell>
          <cell r="P647">
            <v>0</v>
          </cell>
          <cell r="Q647">
            <v>0</v>
          </cell>
          <cell r="R647">
            <v>0</v>
          </cell>
          <cell r="S647">
            <v>0</v>
          </cell>
          <cell r="T647">
            <v>0</v>
          </cell>
          <cell r="U647">
            <v>0</v>
          </cell>
          <cell r="V647">
            <v>0</v>
          </cell>
          <cell r="W647">
            <v>486.2</v>
          </cell>
          <cell r="X647">
            <v>0</v>
          </cell>
          <cell r="Y647">
            <v>0</v>
          </cell>
          <cell r="Z647">
            <v>0</v>
          </cell>
          <cell r="AA647">
            <v>486.2</v>
          </cell>
          <cell r="AB647">
            <v>487</v>
          </cell>
          <cell r="AC647">
            <v>541</v>
          </cell>
          <cell r="AD647">
            <v>571</v>
          </cell>
          <cell r="AE647">
            <v>600.25</v>
          </cell>
          <cell r="AF647">
            <v>0.19000416493127864</v>
          </cell>
          <cell r="AG647">
            <v>4.7063723448563098E-2</v>
          </cell>
          <cell r="AH647">
            <v>613</v>
          </cell>
          <cell r="AI647">
            <v>625</v>
          </cell>
          <cell r="AJ647">
            <v>0.22208000000000003</v>
          </cell>
          <cell r="AK647">
            <v>637</v>
          </cell>
          <cell r="AL647">
            <v>649</v>
          </cell>
          <cell r="AM647">
            <v>0.25084745762711869</v>
          </cell>
          <cell r="AN647">
            <v>739.98</v>
          </cell>
          <cell r="AO647">
            <v>830.96</v>
          </cell>
          <cell r="AP647">
            <v>921.94</v>
          </cell>
          <cell r="AQ647">
            <v>0</v>
          </cell>
          <cell r="AR647">
            <v>0</v>
          </cell>
          <cell r="AS647">
            <v>2000</v>
          </cell>
        </row>
        <row r="648">
          <cell r="B648" t="str">
            <v>AC</v>
          </cell>
          <cell r="C648" t="str">
            <v>IMP</v>
          </cell>
          <cell r="D648" t="str">
            <v>BT</v>
          </cell>
          <cell r="E648" t="str">
            <v>P3</v>
          </cell>
          <cell r="F648">
            <v>39990</v>
          </cell>
          <cell r="G648">
            <v>40001</v>
          </cell>
          <cell r="H648" t="str">
            <v>4642612</v>
          </cell>
          <cell r="I648">
            <v>0</v>
          </cell>
          <cell r="J648">
            <v>0</v>
          </cell>
          <cell r="K648" t="str">
            <v>3,400 Sheet LCC (C-306)</v>
          </cell>
          <cell r="L648">
            <v>1300</v>
          </cell>
          <cell r="M648">
            <v>0</v>
          </cell>
          <cell r="N648">
            <v>572</v>
          </cell>
          <cell r="O648">
            <v>0</v>
          </cell>
          <cell r="P648">
            <v>0</v>
          </cell>
          <cell r="Q648">
            <v>0</v>
          </cell>
          <cell r="R648">
            <v>0</v>
          </cell>
          <cell r="S648">
            <v>0</v>
          </cell>
          <cell r="T648">
            <v>0</v>
          </cell>
          <cell r="U648">
            <v>0</v>
          </cell>
          <cell r="V648">
            <v>0</v>
          </cell>
          <cell r="W648">
            <v>486.2</v>
          </cell>
          <cell r="X648">
            <v>0</v>
          </cell>
          <cell r="Y648">
            <v>0</v>
          </cell>
          <cell r="Z648">
            <v>0</v>
          </cell>
          <cell r="AA648">
            <v>486.2</v>
          </cell>
          <cell r="AB648">
            <v>487</v>
          </cell>
          <cell r="AC648">
            <v>541</v>
          </cell>
          <cell r="AD648">
            <v>571</v>
          </cell>
          <cell r="AE648">
            <v>600.25</v>
          </cell>
          <cell r="AF648">
            <v>0.19000416493127864</v>
          </cell>
          <cell r="AG648">
            <v>4.7063723448563098E-2</v>
          </cell>
          <cell r="AH648">
            <v>613</v>
          </cell>
          <cell r="AI648">
            <v>625</v>
          </cell>
          <cell r="AJ648">
            <v>0.22208000000000003</v>
          </cell>
          <cell r="AK648">
            <v>637</v>
          </cell>
          <cell r="AL648">
            <v>649</v>
          </cell>
          <cell r="AM648">
            <v>0.25084745762711869</v>
          </cell>
          <cell r="AN648">
            <v>739.98</v>
          </cell>
          <cell r="AO648">
            <v>830.96</v>
          </cell>
          <cell r="AP648">
            <v>921.94</v>
          </cell>
          <cell r="AQ648">
            <v>0</v>
          </cell>
          <cell r="AR648">
            <v>0</v>
          </cell>
          <cell r="AS648">
            <v>1300</v>
          </cell>
        </row>
        <row r="649">
          <cell r="B649" t="str">
            <v>AC</v>
          </cell>
          <cell r="C649" t="str">
            <v>IMP</v>
          </cell>
          <cell r="D649" t="str">
            <v>BT</v>
          </cell>
          <cell r="E649" t="str">
            <v>P3</v>
          </cell>
          <cell r="F649">
            <v>39990</v>
          </cell>
          <cell r="G649">
            <v>40001</v>
          </cell>
          <cell r="H649" t="str">
            <v>4642812</v>
          </cell>
          <cell r="I649">
            <v>0</v>
          </cell>
          <cell r="J649">
            <v>0</v>
          </cell>
          <cell r="K649" t="str">
            <v>3,400 Sheet LCC (letter-R/Legal) (C-306L)</v>
          </cell>
          <cell r="L649">
            <v>1500</v>
          </cell>
          <cell r="M649">
            <v>0</v>
          </cell>
          <cell r="N649">
            <v>670</v>
          </cell>
          <cell r="O649">
            <v>0</v>
          </cell>
          <cell r="P649">
            <v>0</v>
          </cell>
          <cell r="Q649">
            <v>0</v>
          </cell>
          <cell r="R649">
            <v>0</v>
          </cell>
          <cell r="S649">
            <v>0</v>
          </cell>
          <cell r="T649">
            <v>0</v>
          </cell>
          <cell r="U649">
            <v>0</v>
          </cell>
          <cell r="V649">
            <v>0</v>
          </cell>
          <cell r="W649">
            <v>569.5</v>
          </cell>
          <cell r="X649">
            <v>0</v>
          </cell>
          <cell r="Y649">
            <v>0</v>
          </cell>
          <cell r="Z649">
            <v>0</v>
          </cell>
          <cell r="AA649">
            <v>569.5</v>
          </cell>
          <cell r="AB649">
            <v>570</v>
          </cell>
          <cell r="AC649">
            <v>633</v>
          </cell>
          <cell r="AD649">
            <v>669</v>
          </cell>
          <cell r="AE649">
            <v>703.09</v>
          </cell>
          <cell r="AF649">
            <v>0.19000412464976038</v>
          </cell>
          <cell r="AG649">
            <v>4.7063676058541622E-2</v>
          </cell>
          <cell r="AH649">
            <v>718</v>
          </cell>
          <cell r="AI649">
            <v>732</v>
          </cell>
          <cell r="AJ649">
            <v>0.22199453551912568</v>
          </cell>
          <cell r="AK649">
            <v>746</v>
          </cell>
          <cell r="AL649">
            <v>760</v>
          </cell>
          <cell r="AM649">
            <v>0.25065789473684208</v>
          </cell>
          <cell r="AN649">
            <v>866.61</v>
          </cell>
          <cell r="AO649">
            <v>973.22</v>
          </cell>
          <cell r="AP649">
            <v>1079.83</v>
          </cell>
          <cell r="AQ649">
            <v>0</v>
          </cell>
          <cell r="AR649">
            <v>0</v>
          </cell>
          <cell r="AS649">
            <v>1500</v>
          </cell>
        </row>
        <row r="650">
          <cell r="B650" t="str">
            <v>AC</v>
          </cell>
          <cell r="C650" t="str">
            <v>IMP</v>
          </cell>
          <cell r="D650" t="str">
            <v>BT</v>
          </cell>
          <cell r="E650" t="str">
            <v>P3</v>
          </cell>
          <cell r="F650">
            <v>39990</v>
          </cell>
          <cell r="G650">
            <v>40001</v>
          </cell>
          <cell r="H650" t="str">
            <v>4643612</v>
          </cell>
          <cell r="I650">
            <v>0</v>
          </cell>
          <cell r="J650">
            <v>0</v>
          </cell>
          <cell r="K650" t="str">
            <v>Multi-Position Staple &amp; 2/3 Hole Punch Finisher (FN-105)</v>
          </cell>
          <cell r="L650">
            <v>3050</v>
          </cell>
          <cell r="M650">
            <v>0</v>
          </cell>
          <cell r="N650">
            <v>1030</v>
          </cell>
          <cell r="O650">
            <v>0</v>
          </cell>
          <cell r="P650">
            <v>0</v>
          </cell>
          <cell r="Q650">
            <v>0</v>
          </cell>
          <cell r="R650">
            <v>0</v>
          </cell>
          <cell r="S650">
            <v>0</v>
          </cell>
          <cell r="T650">
            <v>0</v>
          </cell>
          <cell r="U650">
            <v>0</v>
          </cell>
          <cell r="V650">
            <v>0</v>
          </cell>
          <cell r="W650">
            <v>875.5</v>
          </cell>
          <cell r="X650">
            <v>0</v>
          </cell>
          <cell r="Y650">
            <v>0</v>
          </cell>
          <cell r="Z650">
            <v>0</v>
          </cell>
          <cell r="AA650">
            <v>875.5</v>
          </cell>
          <cell r="AB650">
            <v>876</v>
          </cell>
          <cell r="AC650">
            <v>973</v>
          </cell>
          <cell r="AD650">
            <v>1027</v>
          </cell>
          <cell r="AE650">
            <v>1080.8599999999999</v>
          </cell>
          <cell r="AF650">
            <v>0.18999685435671587</v>
          </cell>
          <cell r="AG650">
            <v>4.7055122772606907E-2</v>
          </cell>
          <cell r="AH650">
            <v>1103</v>
          </cell>
          <cell r="AI650">
            <v>1125</v>
          </cell>
          <cell r="AJ650">
            <v>0.22177777777777777</v>
          </cell>
          <cell r="AK650">
            <v>1146.5</v>
          </cell>
          <cell r="AL650">
            <v>1168</v>
          </cell>
          <cell r="AM650">
            <v>0.25042808219178081</v>
          </cell>
          <cell r="AN650">
            <v>1331.99</v>
          </cell>
          <cell r="AO650">
            <v>1495.98</v>
          </cell>
          <cell r="AP650">
            <v>1659.97</v>
          </cell>
          <cell r="AQ650">
            <v>0</v>
          </cell>
          <cell r="AR650">
            <v>0</v>
          </cell>
          <cell r="AS650">
            <v>3050</v>
          </cell>
        </row>
        <row r="651">
          <cell r="B651" t="str">
            <v>AC</v>
          </cell>
          <cell r="C651" t="str">
            <v>IMP</v>
          </cell>
          <cell r="D651" t="str">
            <v>BT</v>
          </cell>
          <cell r="E651" t="str">
            <v>P3</v>
          </cell>
          <cell r="F651">
            <v>39990</v>
          </cell>
          <cell r="G651">
            <v>40001</v>
          </cell>
          <cell r="H651" t="str">
            <v>4644612</v>
          </cell>
          <cell r="I651">
            <v>0</v>
          </cell>
          <cell r="J651">
            <v>0</v>
          </cell>
          <cell r="K651" t="str">
            <v>1 Position Staple Finisher (FN-106)</v>
          </cell>
          <cell r="L651">
            <v>1900</v>
          </cell>
          <cell r="M651">
            <v>0</v>
          </cell>
          <cell r="N651">
            <v>699</v>
          </cell>
          <cell r="O651">
            <v>0</v>
          </cell>
          <cell r="P651">
            <v>0</v>
          </cell>
          <cell r="Q651">
            <v>0</v>
          </cell>
          <cell r="R651">
            <v>0</v>
          </cell>
          <cell r="S651">
            <v>0</v>
          </cell>
          <cell r="T651">
            <v>0</v>
          </cell>
          <cell r="U651">
            <v>0</v>
          </cell>
          <cell r="V651">
            <v>0</v>
          </cell>
          <cell r="W651">
            <v>594.15</v>
          </cell>
          <cell r="X651">
            <v>0</v>
          </cell>
          <cell r="Y651">
            <v>0</v>
          </cell>
          <cell r="Z651">
            <v>0</v>
          </cell>
          <cell r="AA651">
            <v>594.15</v>
          </cell>
          <cell r="AB651">
            <v>595</v>
          </cell>
          <cell r="AC651">
            <v>661</v>
          </cell>
          <cell r="AD651">
            <v>698</v>
          </cell>
          <cell r="AE651">
            <v>733.52</v>
          </cell>
          <cell r="AF651">
            <v>0.19000163594721345</v>
          </cell>
          <cell r="AG651">
            <v>4.7060748173192252E-2</v>
          </cell>
          <cell r="AH651">
            <v>749</v>
          </cell>
          <cell r="AI651">
            <v>764</v>
          </cell>
          <cell r="AJ651">
            <v>0.22231675392670161</v>
          </cell>
          <cell r="AK651">
            <v>778.5</v>
          </cell>
          <cell r="AL651">
            <v>793</v>
          </cell>
          <cell r="AM651">
            <v>0.25075662042875163</v>
          </cell>
          <cell r="AN651">
            <v>904.2</v>
          </cell>
          <cell r="AO651">
            <v>1015.4</v>
          </cell>
          <cell r="AP651">
            <v>1126.5999999999999</v>
          </cell>
          <cell r="AQ651">
            <v>0</v>
          </cell>
          <cell r="AR651">
            <v>0</v>
          </cell>
          <cell r="AS651">
            <v>1900</v>
          </cell>
        </row>
        <row r="652">
          <cell r="B652" t="str">
            <v>AC</v>
          </cell>
          <cell r="C652" t="str">
            <v>IMP</v>
          </cell>
          <cell r="D652" t="str">
            <v>BT</v>
          </cell>
          <cell r="E652" t="str">
            <v>P3</v>
          </cell>
          <cell r="F652">
            <v>39990</v>
          </cell>
          <cell r="G652">
            <v>40001</v>
          </cell>
          <cell r="H652" t="str">
            <v>4645612</v>
          </cell>
          <cell r="I652">
            <v>0</v>
          </cell>
          <cell r="J652">
            <v>0</v>
          </cell>
          <cell r="K652" t="str">
            <v>Print Controller (requires interface Kit K) (Pi5500)</v>
          </cell>
          <cell r="L652">
            <v>2495</v>
          </cell>
          <cell r="M652">
            <v>0</v>
          </cell>
          <cell r="N652">
            <v>1095</v>
          </cell>
          <cell r="O652">
            <v>0</v>
          </cell>
          <cell r="P652">
            <v>0</v>
          </cell>
          <cell r="Q652">
            <v>0</v>
          </cell>
          <cell r="R652">
            <v>0</v>
          </cell>
          <cell r="S652">
            <v>0</v>
          </cell>
          <cell r="T652">
            <v>0</v>
          </cell>
          <cell r="U652">
            <v>0</v>
          </cell>
          <cell r="V652">
            <v>0</v>
          </cell>
          <cell r="W652">
            <v>930.75</v>
          </cell>
          <cell r="X652">
            <v>0</v>
          </cell>
          <cell r="Y652">
            <v>0</v>
          </cell>
          <cell r="Z652">
            <v>0</v>
          </cell>
          <cell r="AA652">
            <v>930.75</v>
          </cell>
          <cell r="AB652">
            <v>931</v>
          </cell>
          <cell r="AC652">
            <v>1035</v>
          </cell>
          <cell r="AD652">
            <v>1093</v>
          </cell>
          <cell r="AE652">
            <v>1149.07</v>
          </cell>
          <cell r="AF652">
            <v>0.18999712811229946</v>
          </cell>
          <cell r="AG652">
            <v>4.7055444837999373E-2</v>
          </cell>
          <cell r="AH652">
            <v>1173</v>
          </cell>
          <cell r="AI652">
            <v>1196</v>
          </cell>
          <cell r="AJ652">
            <v>0.2217809364548495</v>
          </cell>
          <cell r="AK652">
            <v>1218.5</v>
          </cell>
          <cell r="AL652">
            <v>1241</v>
          </cell>
          <cell r="AM652">
            <v>0.25</v>
          </cell>
          <cell r="AN652">
            <v>1415.52</v>
          </cell>
          <cell r="AO652">
            <v>1590.04</v>
          </cell>
          <cell r="AP652">
            <v>1764.56</v>
          </cell>
          <cell r="AQ652">
            <v>0</v>
          </cell>
          <cell r="AR652">
            <v>0</v>
          </cell>
          <cell r="AS652">
            <v>2495</v>
          </cell>
        </row>
        <row r="653">
          <cell r="B653" t="str">
            <v>AC</v>
          </cell>
          <cell r="C653" t="str">
            <v>IMP</v>
          </cell>
          <cell r="D653" t="str">
            <v>BT</v>
          </cell>
          <cell r="E653" t="str">
            <v>P3</v>
          </cell>
          <cell r="F653">
            <v>39990</v>
          </cell>
          <cell r="G653">
            <v>40001</v>
          </cell>
          <cell r="H653" t="str">
            <v>4646601</v>
          </cell>
          <cell r="I653">
            <v>0</v>
          </cell>
          <cell r="J653">
            <v>0</v>
          </cell>
          <cell r="K653" t="str">
            <v>Paper Feed Unit (500-sheets) (PF-116)</v>
          </cell>
          <cell r="L653">
            <v>365</v>
          </cell>
          <cell r="M653">
            <v>0</v>
          </cell>
          <cell r="N653">
            <v>136</v>
          </cell>
          <cell r="O653">
            <v>0</v>
          </cell>
          <cell r="P653">
            <v>0</v>
          </cell>
          <cell r="Q653">
            <v>0</v>
          </cell>
          <cell r="R653">
            <v>0</v>
          </cell>
          <cell r="S653">
            <v>0</v>
          </cell>
          <cell r="T653">
            <v>0</v>
          </cell>
          <cell r="U653">
            <v>0</v>
          </cell>
          <cell r="V653">
            <v>0</v>
          </cell>
          <cell r="W653">
            <v>115.6</v>
          </cell>
          <cell r="X653">
            <v>0</v>
          </cell>
          <cell r="Y653">
            <v>0</v>
          </cell>
          <cell r="Z653">
            <v>0</v>
          </cell>
          <cell r="AA653">
            <v>115.6</v>
          </cell>
          <cell r="AB653">
            <v>116</v>
          </cell>
          <cell r="AC653">
            <v>129</v>
          </cell>
          <cell r="AD653">
            <v>136</v>
          </cell>
          <cell r="AE653">
            <v>142.72</v>
          </cell>
          <cell r="AF653">
            <v>0.1900224215246637</v>
          </cell>
          <cell r="AG653">
            <v>4.7085201793721963E-2</v>
          </cell>
          <cell r="AH653">
            <v>146</v>
          </cell>
          <cell r="AI653">
            <v>149</v>
          </cell>
          <cell r="AJ653">
            <v>0.2241610738255034</v>
          </cell>
          <cell r="AK653">
            <v>152</v>
          </cell>
          <cell r="AL653">
            <v>155</v>
          </cell>
          <cell r="AM653">
            <v>0.25419354838709679</v>
          </cell>
          <cell r="AN653">
            <v>176.46</v>
          </cell>
          <cell r="AO653">
            <v>197.92</v>
          </cell>
          <cell r="AP653">
            <v>219.38</v>
          </cell>
          <cell r="AQ653">
            <v>0</v>
          </cell>
          <cell r="AR653">
            <v>0</v>
          </cell>
          <cell r="AS653">
            <v>365</v>
          </cell>
        </row>
        <row r="654">
          <cell r="B654" t="str">
            <v>AC</v>
          </cell>
          <cell r="C654" t="str">
            <v>IMP</v>
          </cell>
          <cell r="D654" t="str">
            <v>BT</v>
          </cell>
          <cell r="E654" t="str">
            <v>P3</v>
          </cell>
          <cell r="F654">
            <v>39990</v>
          </cell>
          <cell r="G654">
            <v>40001</v>
          </cell>
          <cell r="H654" t="str">
            <v>4647602</v>
          </cell>
          <cell r="I654">
            <v>0</v>
          </cell>
          <cell r="J654">
            <v>0</v>
          </cell>
          <cell r="K654" t="str">
            <v>Automatic Document Feeder (AF-8)</v>
          </cell>
          <cell r="L654">
            <v>350</v>
          </cell>
          <cell r="M654">
            <v>0</v>
          </cell>
          <cell r="N654">
            <v>153</v>
          </cell>
          <cell r="O654">
            <v>0</v>
          </cell>
          <cell r="P654">
            <v>0</v>
          </cell>
          <cell r="Q654">
            <v>0</v>
          </cell>
          <cell r="R654">
            <v>0</v>
          </cell>
          <cell r="S654">
            <v>0</v>
          </cell>
          <cell r="T654">
            <v>0</v>
          </cell>
          <cell r="U654">
            <v>0</v>
          </cell>
          <cell r="V654">
            <v>0</v>
          </cell>
          <cell r="W654">
            <v>130.04999999999998</v>
          </cell>
          <cell r="X654">
            <v>0</v>
          </cell>
          <cell r="Y654">
            <v>0</v>
          </cell>
          <cell r="Z654">
            <v>0</v>
          </cell>
          <cell r="AA654">
            <v>130.04999999999998</v>
          </cell>
          <cell r="AB654">
            <v>131</v>
          </cell>
          <cell r="AC654">
            <v>145</v>
          </cell>
          <cell r="AD654">
            <v>153</v>
          </cell>
          <cell r="AE654">
            <v>160.56</v>
          </cell>
          <cell r="AF654">
            <v>0.19002242152466378</v>
          </cell>
          <cell r="AG654">
            <v>4.7085201793721984E-2</v>
          </cell>
          <cell r="AH654">
            <v>165</v>
          </cell>
          <cell r="AI654">
            <v>168</v>
          </cell>
          <cell r="AJ654">
            <v>0.22589285714285726</v>
          </cell>
          <cell r="AK654">
            <v>171</v>
          </cell>
          <cell r="AL654">
            <v>174</v>
          </cell>
          <cell r="AM654">
            <v>0.25258620689655181</v>
          </cell>
          <cell r="AN654">
            <v>198.23</v>
          </cell>
          <cell r="AO654">
            <v>222.46</v>
          </cell>
          <cell r="AP654">
            <v>246.69</v>
          </cell>
          <cell r="AQ654">
            <v>0</v>
          </cell>
          <cell r="AR654">
            <v>0</v>
          </cell>
          <cell r="AS654">
            <v>350</v>
          </cell>
        </row>
        <row r="655">
          <cell r="B655" t="str">
            <v>AC</v>
          </cell>
          <cell r="C655" t="str">
            <v>IMP</v>
          </cell>
          <cell r="D655" t="str">
            <v>BT</v>
          </cell>
          <cell r="E655" t="str">
            <v>P3</v>
          </cell>
          <cell r="F655">
            <v>39990</v>
          </cell>
          <cell r="G655">
            <v>40001</v>
          </cell>
          <cell r="H655" t="str">
            <v>4648111</v>
          </cell>
          <cell r="I655">
            <v>0</v>
          </cell>
          <cell r="J655">
            <v>0</v>
          </cell>
          <cell r="K655" t="str">
            <v>Fax Unit (33.6 Kbps w/ JBIG)</v>
          </cell>
          <cell r="L655">
            <v>840</v>
          </cell>
          <cell r="M655">
            <v>0</v>
          </cell>
          <cell r="N655">
            <v>341</v>
          </cell>
          <cell r="O655">
            <v>0</v>
          </cell>
          <cell r="P655">
            <v>0</v>
          </cell>
          <cell r="Q655">
            <v>0</v>
          </cell>
          <cell r="R655">
            <v>0</v>
          </cell>
          <cell r="S655">
            <v>0</v>
          </cell>
          <cell r="T655">
            <v>0</v>
          </cell>
          <cell r="U655">
            <v>0</v>
          </cell>
          <cell r="V655">
            <v>0</v>
          </cell>
          <cell r="W655">
            <v>289.84999999999997</v>
          </cell>
          <cell r="X655">
            <v>0</v>
          </cell>
          <cell r="Y655">
            <v>0</v>
          </cell>
          <cell r="Z655">
            <v>0</v>
          </cell>
          <cell r="AA655">
            <v>289.84999999999997</v>
          </cell>
          <cell r="AB655">
            <v>290</v>
          </cell>
          <cell r="AC655">
            <v>323</v>
          </cell>
          <cell r="AD655">
            <v>341</v>
          </cell>
          <cell r="AE655">
            <v>357.84</v>
          </cell>
          <cell r="AF655">
            <v>0.19000111781801926</v>
          </cell>
          <cell r="AG655">
            <v>4.7060138609434317E-2</v>
          </cell>
          <cell r="AH655">
            <v>366</v>
          </cell>
          <cell r="AI655">
            <v>373</v>
          </cell>
          <cell r="AJ655">
            <v>0.22292225201072396</v>
          </cell>
          <cell r="AK655">
            <v>380</v>
          </cell>
          <cell r="AL655">
            <v>387</v>
          </cell>
          <cell r="AM655">
            <v>0.25103359173126621</v>
          </cell>
          <cell r="AN655">
            <v>441.21</v>
          </cell>
          <cell r="AO655">
            <v>495.42</v>
          </cell>
          <cell r="AP655">
            <v>549.63</v>
          </cell>
          <cell r="AQ655">
            <v>0</v>
          </cell>
          <cell r="AR655">
            <v>0</v>
          </cell>
          <cell r="AS655">
            <v>840</v>
          </cell>
        </row>
        <row r="656">
          <cell r="B656" t="str">
            <v>AC</v>
          </cell>
          <cell r="C656" t="str">
            <v>IMP</v>
          </cell>
          <cell r="D656" t="str">
            <v>BT</v>
          </cell>
          <cell r="E656" t="str">
            <v>P3</v>
          </cell>
          <cell r="F656">
            <v>39990</v>
          </cell>
          <cell r="G656">
            <v>40001</v>
          </cell>
          <cell r="H656" t="str">
            <v>4649602</v>
          </cell>
          <cell r="I656">
            <v>0</v>
          </cell>
          <cell r="J656">
            <v>0</v>
          </cell>
          <cell r="K656" t="str">
            <v>Print Controller (Pi1501)</v>
          </cell>
          <cell r="L656">
            <v>550</v>
          </cell>
          <cell r="M656">
            <v>0</v>
          </cell>
          <cell r="N656">
            <v>228</v>
          </cell>
          <cell r="O656">
            <v>0</v>
          </cell>
          <cell r="P656">
            <v>0</v>
          </cell>
          <cell r="Q656">
            <v>0</v>
          </cell>
          <cell r="R656">
            <v>0</v>
          </cell>
          <cell r="S656">
            <v>0</v>
          </cell>
          <cell r="T656">
            <v>0</v>
          </cell>
          <cell r="U656">
            <v>0</v>
          </cell>
          <cell r="V656">
            <v>0</v>
          </cell>
          <cell r="W656">
            <v>193.79999999999998</v>
          </cell>
          <cell r="X656">
            <v>0</v>
          </cell>
          <cell r="Y656">
            <v>0</v>
          </cell>
          <cell r="Z656">
            <v>0</v>
          </cell>
          <cell r="AA656">
            <v>193.79999999999998</v>
          </cell>
          <cell r="AB656">
            <v>194</v>
          </cell>
          <cell r="AC656">
            <v>216</v>
          </cell>
          <cell r="AD656">
            <v>228</v>
          </cell>
          <cell r="AE656">
            <v>239.26</v>
          </cell>
          <cell r="AF656">
            <v>0.19000250773217425</v>
          </cell>
          <cell r="AG656">
            <v>4.7061773802557848E-2</v>
          </cell>
          <cell r="AH656">
            <v>245</v>
          </cell>
          <cell r="AI656">
            <v>250</v>
          </cell>
          <cell r="AJ656">
            <v>0.22480000000000006</v>
          </cell>
          <cell r="AK656">
            <v>254.5</v>
          </cell>
          <cell r="AL656">
            <v>259</v>
          </cell>
          <cell r="AM656">
            <v>0.25173745173745182</v>
          </cell>
          <cell r="AN656">
            <v>295.19</v>
          </cell>
          <cell r="AO656">
            <v>331.38</v>
          </cell>
          <cell r="AP656">
            <v>367.57</v>
          </cell>
          <cell r="AQ656">
            <v>0</v>
          </cell>
          <cell r="AR656">
            <v>0</v>
          </cell>
          <cell r="AS656">
            <v>550</v>
          </cell>
        </row>
        <row r="657">
          <cell r="B657" t="str">
            <v>AC</v>
          </cell>
          <cell r="C657" t="str">
            <v>IMP</v>
          </cell>
          <cell r="D657" t="str">
            <v>BT</v>
          </cell>
          <cell r="E657" t="str">
            <v>P3</v>
          </cell>
          <cell r="F657">
            <v>39990</v>
          </cell>
          <cell r="G657">
            <v>40001</v>
          </cell>
          <cell r="H657" t="str">
            <v>4655612</v>
          </cell>
          <cell r="I657">
            <v>0</v>
          </cell>
          <cell r="J657">
            <v>0</v>
          </cell>
          <cell r="K657" t="str">
            <v>JS-100 Option Tray for FN-116</v>
          </cell>
          <cell r="L657">
            <v>220</v>
          </cell>
          <cell r="M657">
            <v>0</v>
          </cell>
          <cell r="N657">
            <v>88</v>
          </cell>
          <cell r="O657">
            <v>0</v>
          </cell>
          <cell r="P657">
            <v>0</v>
          </cell>
          <cell r="Q657">
            <v>0</v>
          </cell>
          <cell r="R657">
            <v>0</v>
          </cell>
          <cell r="S657">
            <v>0</v>
          </cell>
          <cell r="T657">
            <v>0</v>
          </cell>
          <cell r="U657">
            <v>0</v>
          </cell>
          <cell r="V657">
            <v>0</v>
          </cell>
          <cell r="W657">
            <v>74.8</v>
          </cell>
          <cell r="X657">
            <v>0</v>
          </cell>
          <cell r="Y657">
            <v>0</v>
          </cell>
          <cell r="Z657">
            <v>0</v>
          </cell>
          <cell r="AA657">
            <v>74.8</v>
          </cell>
          <cell r="AB657">
            <v>75</v>
          </cell>
          <cell r="AC657">
            <v>84</v>
          </cell>
          <cell r="AD657">
            <v>89</v>
          </cell>
          <cell r="AE657">
            <v>92.35</v>
          </cell>
          <cell r="AF657">
            <v>0.19003789929615592</v>
          </cell>
          <cell r="AG657">
            <v>4.7103410936653975E-2</v>
          </cell>
          <cell r="AH657">
            <v>95</v>
          </cell>
          <cell r="AI657">
            <v>97</v>
          </cell>
          <cell r="AJ657">
            <v>0.22886597938144332</v>
          </cell>
          <cell r="AK657">
            <v>98.5</v>
          </cell>
          <cell r="AL657">
            <v>100</v>
          </cell>
          <cell r="AM657">
            <v>0.252</v>
          </cell>
          <cell r="AN657">
            <v>113.96</v>
          </cell>
          <cell r="AO657">
            <v>127.92</v>
          </cell>
          <cell r="AP657">
            <v>141.88</v>
          </cell>
          <cell r="AQ657">
            <v>0</v>
          </cell>
          <cell r="AR657">
            <v>0</v>
          </cell>
          <cell r="AS657">
            <v>220</v>
          </cell>
        </row>
        <row r="658">
          <cell r="B658" t="str">
            <v>AC</v>
          </cell>
          <cell r="C658" t="str">
            <v>IMP</v>
          </cell>
          <cell r="D658" t="str">
            <v>BT</v>
          </cell>
          <cell r="E658" t="str">
            <v>P3</v>
          </cell>
          <cell r="F658">
            <v>39990</v>
          </cell>
          <cell r="G658">
            <v>40001</v>
          </cell>
          <cell r="H658" t="str">
            <v>4655712</v>
          </cell>
          <cell r="I658">
            <v>0</v>
          </cell>
          <cell r="J658">
            <v>0</v>
          </cell>
          <cell r="K658" t="str">
            <v>JS-601 Job Separator Tray - (Option for FS-501)</v>
          </cell>
          <cell r="L658">
            <v>220</v>
          </cell>
          <cell r="M658">
            <v>0</v>
          </cell>
          <cell r="N658">
            <v>88</v>
          </cell>
          <cell r="O658">
            <v>0</v>
          </cell>
          <cell r="P658">
            <v>0</v>
          </cell>
          <cell r="Q658">
            <v>0</v>
          </cell>
          <cell r="R658">
            <v>0</v>
          </cell>
          <cell r="S658">
            <v>0</v>
          </cell>
          <cell r="T658">
            <v>0</v>
          </cell>
          <cell r="U658">
            <v>0</v>
          </cell>
          <cell r="V658">
            <v>0</v>
          </cell>
          <cell r="W658">
            <v>74.8</v>
          </cell>
          <cell r="X658">
            <v>0</v>
          </cell>
          <cell r="Y658">
            <v>0</v>
          </cell>
          <cell r="Z658">
            <v>0</v>
          </cell>
          <cell r="AA658">
            <v>74.8</v>
          </cell>
          <cell r="AB658">
            <v>75</v>
          </cell>
          <cell r="AC658">
            <v>84</v>
          </cell>
          <cell r="AD658">
            <v>89</v>
          </cell>
          <cell r="AE658">
            <v>92.35</v>
          </cell>
          <cell r="AF658">
            <v>0.19003789929615592</v>
          </cell>
          <cell r="AG658">
            <v>4.7103410936653975E-2</v>
          </cell>
          <cell r="AH658">
            <v>95</v>
          </cell>
          <cell r="AI658">
            <v>97</v>
          </cell>
          <cell r="AJ658">
            <v>0.22886597938144332</v>
          </cell>
          <cell r="AK658">
            <v>98.5</v>
          </cell>
          <cell r="AL658">
            <v>100</v>
          </cell>
          <cell r="AM658">
            <v>0.252</v>
          </cell>
          <cell r="AN658">
            <v>113.96</v>
          </cell>
          <cell r="AO658">
            <v>127.92</v>
          </cell>
          <cell r="AP658">
            <v>141.88</v>
          </cell>
          <cell r="AQ658">
            <v>0</v>
          </cell>
          <cell r="AR658">
            <v>0</v>
          </cell>
          <cell r="AS658">
            <v>220</v>
          </cell>
        </row>
        <row r="659">
          <cell r="B659" t="str">
            <v>AC</v>
          </cell>
          <cell r="C659" t="str">
            <v>IMP</v>
          </cell>
          <cell r="D659" t="str">
            <v>BT</v>
          </cell>
          <cell r="E659" t="str">
            <v>P3</v>
          </cell>
          <cell r="F659">
            <v>39990</v>
          </cell>
          <cell r="G659">
            <v>40001</v>
          </cell>
          <cell r="H659" t="str">
            <v>4657612</v>
          </cell>
          <cell r="I659">
            <v>0</v>
          </cell>
          <cell r="J659">
            <v>0</v>
          </cell>
          <cell r="K659" t="str">
            <v>AD-14 Duplex Unit</v>
          </cell>
          <cell r="L659">
            <v>455</v>
          </cell>
          <cell r="M659">
            <v>0</v>
          </cell>
          <cell r="N659">
            <v>225</v>
          </cell>
          <cell r="O659">
            <v>0</v>
          </cell>
          <cell r="P659">
            <v>0</v>
          </cell>
          <cell r="Q659">
            <v>0</v>
          </cell>
          <cell r="R659">
            <v>0</v>
          </cell>
          <cell r="S659">
            <v>0</v>
          </cell>
          <cell r="T659">
            <v>0</v>
          </cell>
          <cell r="U659">
            <v>0</v>
          </cell>
          <cell r="V659">
            <v>0</v>
          </cell>
          <cell r="W659">
            <v>191.25</v>
          </cell>
          <cell r="X659">
            <v>0</v>
          </cell>
          <cell r="Y659">
            <v>0</v>
          </cell>
          <cell r="Z659">
            <v>0</v>
          </cell>
          <cell r="AA659">
            <v>191.25</v>
          </cell>
          <cell r="AB659">
            <v>192</v>
          </cell>
          <cell r="AC659">
            <v>213</v>
          </cell>
          <cell r="AD659">
            <v>225</v>
          </cell>
          <cell r="AE659">
            <v>236.11</v>
          </cell>
          <cell r="AF659">
            <v>0.18999618821735637</v>
          </cell>
          <cell r="AG659">
            <v>4.705433907924278E-2</v>
          </cell>
          <cell r="AH659">
            <v>242</v>
          </cell>
          <cell r="AI659">
            <v>246</v>
          </cell>
          <cell r="AJ659">
            <v>0.2225609756097561</v>
          </cell>
          <cell r="AK659">
            <v>250.5</v>
          </cell>
          <cell r="AL659">
            <v>255</v>
          </cell>
          <cell r="AM659">
            <v>0.25</v>
          </cell>
          <cell r="AN659">
            <v>290.86</v>
          </cell>
          <cell r="AO659">
            <v>326.72000000000003</v>
          </cell>
          <cell r="AP659">
            <v>362.58</v>
          </cell>
          <cell r="AQ659">
            <v>0</v>
          </cell>
          <cell r="AR659">
            <v>0</v>
          </cell>
          <cell r="AS659">
            <v>455</v>
          </cell>
        </row>
        <row r="660">
          <cell r="B660" t="str">
            <v>AC</v>
          </cell>
          <cell r="C660" t="str">
            <v>IMP</v>
          </cell>
          <cell r="D660" t="str">
            <v>BT</v>
          </cell>
          <cell r="E660" t="str">
            <v>P3</v>
          </cell>
          <cell r="F660">
            <v>39990</v>
          </cell>
          <cell r="G660">
            <v>40001</v>
          </cell>
          <cell r="H660" t="str">
            <v>4658612</v>
          </cell>
          <cell r="I660">
            <v>0</v>
          </cell>
          <cell r="J660">
            <v>0</v>
          </cell>
          <cell r="K660" t="str">
            <v>PF-118 (500-sheet Universal) (2 required with CT-2)</v>
          </cell>
          <cell r="L660">
            <v>525</v>
          </cell>
          <cell r="M660">
            <v>0</v>
          </cell>
          <cell r="N660">
            <v>205</v>
          </cell>
          <cell r="O660">
            <v>0</v>
          </cell>
          <cell r="P660">
            <v>0</v>
          </cell>
          <cell r="Q660">
            <v>0</v>
          </cell>
          <cell r="R660">
            <v>0</v>
          </cell>
          <cell r="S660">
            <v>0</v>
          </cell>
          <cell r="T660">
            <v>0</v>
          </cell>
          <cell r="U660">
            <v>0</v>
          </cell>
          <cell r="V660">
            <v>0</v>
          </cell>
          <cell r="W660">
            <v>174.25</v>
          </cell>
          <cell r="X660">
            <v>0</v>
          </cell>
          <cell r="Y660">
            <v>0</v>
          </cell>
          <cell r="Z660">
            <v>0</v>
          </cell>
          <cell r="AA660">
            <v>174.25</v>
          </cell>
          <cell r="AB660">
            <v>175</v>
          </cell>
          <cell r="AC660">
            <v>194</v>
          </cell>
          <cell r="AD660">
            <v>205</v>
          </cell>
          <cell r="AE660">
            <v>215.12</v>
          </cell>
          <cell r="AF660">
            <v>0.18998698400892527</v>
          </cell>
          <cell r="AG660">
            <v>4.7043510598735606E-2</v>
          </cell>
          <cell r="AH660">
            <v>221</v>
          </cell>
          <cell r="AI660">
            <v>225</v>
          </cell>
          <cell r="AJ660">
            <v>0.22555555555555556</v>
          </cell>
          <cell r="AK660">
            <v>229</v>
          </cell>
          <cell r="AL660">
            <v>233</v>
          </cell>
          <cell r="AM660">
            <v>0.2521459227467811</v>
          </cell>
          <cell r="AN660">
            <v>265.51</v>
          </cell>
          <cell r="AO660">
            <v>298.02</v>
          </cell>
          <cell r="AP660">
            <v>330.53</v>
          </cell>
          <cell r="AQ660">
            <v>0</v>
          </cell>
          <cell r="AR660">
            <v>0</v>
          </cell>
          <cell r="AS660">
            <v>525</v>
          </cell>
        </row>
        <row r="661">
          <cell r="B661" t="str">
            <v>AC</v>
          </cell>
          <cell r="C661" t="str">
            <v>IMP</v>
          </cell>
          <cell r="D661" t="str">
            <v>BT</v>
          </cell>
          <cell r="E661" t="str">
            <v>08</v>
          </cell>
          <cell r="F661">
            <v>39924</v>
          </cell>
          <cell r="G661">
            <v>40001</v>
          </cell>
          <cell r="H661" t="str">
            <v>4682730</v>
          </cell>
          <cell r="I661" t="str">
            <v>3KMHDK701</v>
          </cell>
          <cell r="J661">
            <v>0</v>
          </cell>
          <cell r="K661" t="str">
            <v>DK-701 Desk 3-Drawer Height</v>
          </cell>
          <cell r="L661">
            <v>218</v>
          </cell>
          <cell r="M661">
            <v>122</v>
          </cell>
          <cell r="N661">
            <v>126.88000000000001</v>
          </cell>
          <cell r="O661">
            <v>-1.1200232278690104E-16</v>
          </cell>
          <cell r="P661">
            <v>126.88</v>
          </cell>
          <cell r="Q661">
            <v>129.32</v>
          </cell>
          <cell r="R661">
            <v>139.66999999999999</v>
          </cell>
          <cell r="S661">
            <v>131.30000000000001</v>
          </cell>
          <cell r="T661">
            <v>3.3663366336633672E-2</v>
          </cell>
          <cell r="U661">
            <v>126.88000000000001</v>
          </cell>
          <cell r="V661">
            <v>0</v>
          </cell>
          <cell r="W661">
            <v>126.88</v>
          </cell>
          <cell r="X661">
            <v>0.9663366336633662</v>
          </cell>
          <cell r="Y661">
            <v>0</v>
          </cell>
          <cell r="Z661">
            <v>0</v>
          </cell>
          <cell r="AA661">
            <v>126.88</v>
          </cell>
          <cell r="AB661">
            <v>127</v>
          </cell>
          <cell r="AC661">
            <v>141</v>
          </cell>
          <cell r="AD661">
            <v>149</v>
          </cell>
          <cell r="AE661">
            <v>156.63999999999999</v>
          </cell>
          <cell r="AF661">
            <v>0.18998978549540343</v>
          </cell>
          <cell r="AG661">
            <v>0.18998978549540335</v>
          </cell>
          <cell r="AH661">
            <v>175</v>
          </cell>
          <cell r="AI661">
            <v>192</v>
          </cell>
          <cell r="AJ661">
            <v>0.33916666666666667</v>
          </cell>
          <cell r="AK661">
            <v>209.5</v>
          </cell>
          <cell r="AL661">
            <v>227</v>
          </cell>
          <cell r="AM661">
            <v>0.44105726872246698</v>
          </cell>
          <cell r="AN661">
            <v>224.75</v>
          </cell>
          <cell r="AO661">
            <v>222.5</v>
          </cell>
          <cell r="AP661">
            <v>220.25</v>
          </cell>
          <cell r="AQ661">
            <v>0</v>
          </cell>
          <cell r="AR661">
            <v>0</v>
          </cell>
          <cell r="AS661">
            <v>218</v>
          </cell>
        </row>
        <row r="662">
          <cell r="B662" t="str">
            <v>AC</v>
          </cell>
          <cell r="C662" t="str">
            <v>IMP</v>
          </cell>
          <cell r="D662" t="str">
            <v>BT</v>
          </cell>
          <cell r="E662" t="str">
            <v>P3</v>
          </cell>
          <cell r="F662">
            <v>39990</v>
          </cell>
          <cell r="G662">
            <v>40001</v>
          </cell>
          <cell r="H662" t="str">
            <v>4683712</v>
          </cell>
          <cell r="I662" t="str">
            <v>3KMHDK701</v>
          </cell>
          <cell r="J662">
            <v>0</v>
          </cell>
          <cell r="K662" t="str">
            <v>(FS-507) Staple Finisher (tray capacity is 3,000 sheets, 50 sheet staple capacity) - 2/3 hole punch included</v>
          </cell>
          <cell r="L662">
            <v>2115</v>
          </cell>
          <cell r="M662">
            <v>122</v>
          </cell>
          <cell r="N662">
            <v>1030</v>
          </cell>
          <cell r="O662">
            <v>-1.1200232278690104E-16</v>
          </cell>
          <cell r="P662">
            <v>126.88</v>
          </cell>
          <cell r="Q662">
            <v>129.32</v>
          </cell>
          <cell r="R662">
            <v>139.66999999999999</v>
          </cell>
          <cell r="S662">
            <v>131.30000000000001</v>
          </cell>
          <cell r="T662">
            <v>3.3663366336633672E-2</v>
          </cell>
          <cell r="U662">
            <v>126.88000000000001</v>
          </cell>
          <cell r="V662">
            <v>0</v>
          </cell>
          <cell r="W662">
            <v>875.5</v>
          </cell>
          <cell r="X662">
            <v>0.9663366336633662</v>
          </cell>
          <cell r="Y662">
            <v>0</v>
          </cell>
          <cell r="Z662">
            <v>0</v>
          </cell>
          <cell r="AA662">
            <v>875.5</v>
          </cell>
          <cell r="AB662">
            <v>876</v>
          </cell>
          <cell r="AC662">
            <v>973</v>
          </cell>
          <cell r="AD662">
            <v>1027</v>
          </cell>
          <cell r="AE662">
            <v>1080.8599999999999</v>
          </cell>
          <cell r="AF662">
            <v>0.18999685435671587</v>
          </cell>
          <cell r="AG662">
            <v>4.7055122772606907E-2</v>
          </cell>
          <cell r="AH662">
            <v>1103</v>
          </cell>
          <cell r="AI662">
            <v>1125</v>
          </cell>
          <cell r="AJ662">
            <v>0.22177777777777777</v>
          </cell>
          <cell r="AK662">
            <v>1146.5</v>
          </cell>
          <cell r="AL662">
            <v>1168</v>
          </cell>
          <cell r="AM662">
            <v>0.25042808219178081</v>
          </cell>
          <cell r="AN662">
            <v>1331.99</v>
          </cell>
          <cell r="AO662">
            <v>1495.98</v>
          </cell>
          <cell r="AP662">
            <v>1659.97</v>
          </cell>
          <cell r="AQ662">
            <v>0</v>
          </cell>
          <cell r="AR662">
            <v>0</v>
          </cell>
          <cell r="AS662">
            <v>2115</v>
          </cell>
        </row>
        <row r="663">
          <cell r="B663" t="str">
            <v>AC</v>
          </cell>
          <cell r="C663" t="str">
            <v>IMP</v>
          </cell>
          <cell r="D663" t="str">
            <v>BT</v>
          </cell>
          <cell r="E663" t="str">
            <v>P3</v>
          </cell>
          <cell r="F663">
            <v>39990</v>
          </cell>
          <cell r="G663">
            <v>40001</v>
          </cell>
          <cell r="H663" t="str">
            <v>4684712</v>
          </cell>
          <cell r="I663">
            <v>0</v>
          </cell>
          <cell r="J663">
            <v>0</v>
          </cell>
          <cell r="K663" t="str">
            <v>FS-501 Staple Finisher</v>
          </cell>
          <cell r="L663">
            <v>1580</v>
          </cell>
          <cell r="M663">
            <v>0</v>
          </cell>
          <cell r="N663">
            <v>774</v>
          </cell>
          <cell r="O663">
            <v>0</v>
          </cell>
          <cell r="P663">
            <v>0</v>
          </cell>
          <cell r="Q663">
            <v>0</v>
          </cell>
          <cell r="R663">
            <v>0</v>
          </cell>
          <cell r="S663">
            <v>0</v>
          </cell>
          <cell r="T663">
            <v>0</v>
          </cell>
          <cell r="U663">
            <v>0</v>
          </cell>
          <cell r="V663">
            <v>0</v>
          </cell>
          <cell r="W663">
            <v>657.9</v>
          </cell>
          <cell r="X663">
            <v>0</v>
          </cell>
          <cell r="Y663">
            <v>0</v>
          </cell>
          <cell r="Z663">
            <v>0</v>
          </cell>
          <cell r="AA663">
            <v>657.9</v>
          </cell>
          <cell r="AB663">
            <v>658</v>
          </cell>
          <cell r="AC663">
            <v>731</v>
          </cell>
          <cell r="AD663">
            <v>772</v>
          </cell>
          <cell r="AE663">
            <v>812.22</v>
          </cell>
          <cell r="AF663">
            <v>0.18999778385166585</v>
          </cell>
          <cell r="AG663">
            <v>4.7056216296077452E-2</v>
          </cell>
          <cell r="AH663">
            <v>830</v>
          </cell>
          <cell r="AI663">
            <v>846</v>
          </cell>
          <cell r="AJ663">
            <v>0.22234042553191491</v>
          </cell>
          <cell r="AK663">
            <v>862</v>
          </cell>
          <cell r="AL663">
            <v>878</v>
          </cell>
          <cell r="AM663">
            <v>0.25068337129840551</v>
          </cell>
          <cell r="AN663">
            <v>1001.16</v>
          </cell>
          <cell r="AO663">
            <v>1124.32</v>
          </cell>
          <cell r="AP663">
            <v>1247.48</v>
          </cell>
          <cell r="AQ663">
            <v>0</v>
          </cell>
          <cell r="AR663">
            <v>0</v>
          </cell>
          <cell r="AS663">
            <v>1580</v>
          </cell>
        </row>
        <row r="664">
          <cell r="B664" t="str">
            <v>AC</v>
          </cell>
          <cell r="C664" t="str">
            <v>IMP</v>
          </cell>
          <cell r="D664" t="str">
            <v>BT</v>
          </cell>
          <cell r="E664" t="str">
            <v>P3</v>
          </cell>
          <cell r="F664">
            <v>39990</v>
          </cell>
          <cell r="G664">
            <v>40001</v>
          </cell>
          <cell r="H664" t="str">
            <v>4684812</v>
          </cell>
          <cell r="I664">
            <v>0</v>
          </cell>
          <cell r="J664">
            <v>0</v>
          </cell>
          <cell r="K664" t="str">
            <v>FN-116 Staple Finisher</v>
          </cell>
          <cell r="L664">
            <v>1580</v>
          </cell>
          <cell r="M664">
            <v>0</v>
          </cell>
          <cell r="N664">
            <v>774</v>
          </cell>
          <cell r="O664">
            <v>0</v>
          </cell>
          <cell r="P664">
            <v>0</v>
          </cell>
          <cell r="Q664">
            <v>0</v>
          </cell>
          <cell r="R664">
            <v>0</v>
          </cell>
          <cell r="S664">
            <v>0</v>
          </cell>
          <cell r="T664">
            <v>0</v>
          </cell>
          <cell r="U664">
            <v>0</v>
          </cell>
          <cell r="V664">
            <v>0</v>
          </cell>
          <cell r="W664">
            <v>657.9</v>
          </cell>
          <cell r="X664">
            <v>0</v>
          </cell>
          <cell r="Y664">
            <v>0</v>
          </cell>
          <cell r="Z664">
            <v>0</v>
          </cell>
          <cell r="AA664">
            <v>657.9</v>
          </cell>
          <cell r="AB664">
            <v>658</v>
          </cell>
          <cell r="AC664">
            <v>731</v>
          </cell>
          <cell r="AD664">
            <v>772</v>
          </cell>
          <cell r="AE664">
            <v>812.22</v>
          </cell>
          <cell r="AF664">
            <v>0.18999778385166585</v>
          </cell>
          <cell r="AG664">
            <v>4.7056216296077452E-2</v>
          </cell>
          <cell r="AH664">
            <v>830</v>
          </cell>
          <cell r="AI664">
            <v>846</v>
          </cell>
          <cell r="AJ664">
            <v>0.22234042553191491</v>
          </cell>
          <cell r="AK664">
            <v>862</v>
          </cell>
          <cell r="AL664">
            <v>878</v>
          </cell>
          <cell r="AM664">
            <v>0.25068337129840551</v>
          </cell>
          <cell r="AN664">
            <v>1001.16</v>
          </cell>
          <cell r="AO664">
            <v>1124.32</v>
          </cell>
          <cell r="AP664">
            <v>1247.48</v>
          </cell>
          <cell r="AQ664">
            <v>0</v>
          </cell>
          <cell r="AR664">
            <v>0</v>
          </cell>
          <cell r="AS664">
            <v>1580</v>
          </cell>
        </row>
        <row r="665">
          <cell r="B665" t="str">
            <v>AC</v>
          </cell>
          <cell r="C665" t="str">
            <v>IMP</v>
          </cell>
          <cell r="D665" t="str">
            <v>BT</v>
          </cell>
          <cell r="E665" t="str">
            <v>P3</v>
          </cell>
          <cell r="F665">
            <v>39990</v>
          </cell>
          <cell r="G665">
            <v>40001</v>
          </cell>
          <cell r="H665" t="str">
            <v>4686602</v>
          </cell>
          <cell r="I665">
            <v>0</v>
          </cell>
          <cell r="J665">
            <v>0</v>
          </cell>
          <cell r="K665" t="str">
            <v>275-sheet Paper Feed Unit (PF-120)</v>
          </cell>
          <cell r="L665">
            <v>335</v>
          </cell>
          <cell r="M665">
            <v>0</v>
          </cell>
          <cell r="N665">
            <v>143</v>
          </cell>
          <cell r="O665">
            <v>0</v>
          </cell>
          <cell r="P665">
            <v>0</v>
          </cell>
          <cell r="Q665">
            <v>0</v>
          </cell>
          <cell r="R665">
            <v>0</v>
          </cell>
          <cell r="S665">
            <v>0</v>
          </cell>
          <cell r="T665">
            <v>0</v>
          </cell>
          <cell r="U665">
            <v>0</v>
          </cell>
          <cell r="V665">
            <v>0</v>
          </cell>
          <cell r="W665">
            <v>121.55</v>
          </cell>
          <cell r="X665">
            <v>0</v>
          </cell>
          <cell r="Y665">
            <v>0</v>
          </cell>
          <cell r="Z665">
            <v>0</v>
          </cell>
          <cell r="AA665">
            <v>121.55</v>
          </cell>
          <cell r="AB665">
            <v>122</v>
          </cell>
          <cell r="AC665">
            <v>136</v>
          </cell>
          <cell r="AD665">
            <v>144</v>
          </cell>
          <cell r="AE665">
            <v>150.06</v>
          </cell>
          <cell r="AF665">
            <v>0.18999067039850728</v>
          </cell>
          <cell r="AG665">
            <v>4.7047847527655617E-2</v>
          </cell>
          <cell r="AH665">
            <v>154</v>
          </cell>
          <cell r="AI665">
            <v>157</v>
          </cell>
          <cell r="AJ665">
            <v>0.22579617834394905</v>
          </cell>
          <cell r="AK665">
            <v>160</v>
          </cell>
          <cell r="AL665">
            <v>163</v>
          </cell>
          <cell r="AM665">
            <v>0.25429447852760739</v>
          </cell>
          <cell r="AN665">
            <v>185.56</v>
          </cell>
          <cell r="AO665">
            <v>208.12</v>
          </cell>
          <cell r="AP665">
            <v>230.68</v>
          </cell>
          <cell r="AQ665">
            <v>0</v>
          </cell>
          <cell r="AR665">
            <v>0</v>
          </cell>
          <cell r="AS665">
            <v>335</v>
          </cell>
        </row>
        <row r="666">
          <cell r="B666" t="str">
            <v>AC</v>
          </cell>
          <cell r="C666" t="str">
            <v>IMP</v>
          </cell>
          <cell r="D666" t="str">
            <v>BT</v>
          </cell>
          <cell r="E666" t="str">
            <v>P3</v>
          </cell>
          <cell r="F666">
            <v>39990</v>
          </cell>
          <cell r="G666">
            <v>40001</v>
          </cell>
          <cell r="H666" t="str">
            <v>4686612</v>
          </cell>
          <cell r="I666">
            <v>0</v>
          </cell>
          <cell r="J666">
            <v>0</v>
          </cell>
          <cell r="K666" t="str">
            <v>Paper Feed Unit (PF-126)</v>
          </cell>
          <cell r="L666">
            <v>335</v>
          </cell>
          <cell r="M666">
            <v>0</v>
          </cell>
          <cell r="N666">
            <v>92</v>
          </cell>
          <cell r="O666">
            <v>0</v>
          </cell>
          <cell r="P666">
            <v>0</v>
          </cell>
          <cell r="Q666">
            <v>0</v>
          </cell>
          <cell r="R666">
            <v>0</v>
          </cell>
          <cell r="S666">
            <v>0</v>
          </cell>
          <cell r="T666">
            <v>0</v>
          </cell>
          <cell r="U666">
            <v>0</v>
          </cell>
          <cell r="V666">
            <v>0</v>
          </cell>
          <cell r="W666">
            <v>78.2</v>
          </cell>
          <cell r="X666">
            <v>0</v>
          </cell>
          <cell r="Y666">
            <v>0</v>
          </cell>
          <cell r="Z666">
            <v>0</v>
          </cell>
          <cell r="AA666">
            <v>78.2</v>
          </cell>
          <cell r="AB666">
            <v>79</v>
          </cell>
          <cell r="AC666">
            <v>87</v>
          </cell>
          <cell r="AD666">
            <v>92</v>
          </cell>
          <cell r="AE666">
            <v>96.54</v>
          </cell>
          <cell r="AF666">
            <v>0.18997306815827639</v>
          </cell>
          <cell r="AG666">
            <v>4.7027139009736957E-2</v>
          </cell>
          <cell r="AH666">
            <v>99</v>
          </cell>
          <cell r="AI666">
            <v>101</v>
          </cell>
          <cell r="AJ666">
            <v>0.22574257425742572</v>
          </cell>
          <cell r="AK666">
            <v>103</v>
          </cell>
          <cell r="AL666">
            <v>105</v>
          </cell>
          <cell r="AM666">
            <v>0.25523809523809521</v>
          </cell>
          <cell r="AN666">
            <v>119.48</v>
          </cell>
          <cell r="AO666">
            <v>133.96</v>
          </cell>
          <cell r="AP666">
            <v>148.44</v>
          </cell>
          <cell r="AQ666">
            <v>0</v>
          </cell>
          <cell r="AR666">
            <v>0</v>
          </cell>
          <cell r="AS666">
            <v>335</v>
          </cell>
        </row>
        <row r="667">
          <cell r="B667" t="str">
            <v>AC</v>
          </cell>
          <cell r="C667" t="str">
            <v>IMP</v>
          </cell>
          <cell r="D667" t="str">
            <v>BT</v>
          </cell>
          <cell r="E667" t="str">
            <v>P3</v>
          </cell>
          <cell r="F667">
            <v>39990</v>
          </cell>
          <cell r="G667">
            <v>40001</v>
          </cell>
          <cell r="H667" t="str">
            <v>4687602</v>
          </cell>
          <cell r="I667">
            <v>0</v>
          </cell>
          <cell r="J667">
            <v>0</v>
          </cell>
          <cell r="K667" t="str">
            <v>50-sheet Multi-Bypass Tray (MB-5)</v>
          </cell>
          <cell r="L667">
            <v>197</v>
          </cell>
          <cell r="M667">
            <v>0</v>
          </cell>
          <cell r="N667">
            <v>104</v>
          </cell>
          <cell r="O667">
            <v>0</v>
          </cell>
          <cell r="P667">
            <v>0</v>
          </cell>
          <cell r="Q667">
            <v>0</v>
          </cell>
          <cell r="R667">
            <v>0</v>
          </cell>
          <cell r="S667">
            <v>0</v>
          </cell>
          <cell r="T667">
            <v>0</v>
          </cell>
          <cell r="U667">
            <v>0</v>
          </cell>
          <cell r="V667">
            <v>0</v>
          </cell>
          <cell r="W667">
            <v>88.399999999999991</v>
          </cell>
          <cell r="X667">
            <v>0</v>
          </cell>
          <cell r="Y667">
            <v>0</v>
          </cell>
          <cell r="Z667">
            <v>0</v>
          </cell>
          <cell r="AA667">
            <v>88.399999999999991</v>
          </cell>
          <cell r="AB667">
            <v>89</v>
          </cell>
          <cell r="AC667">
            <v>99</v>
          </cell>
          <cell r="AD667">
            <v>105</v>
          </cell>
          <cell r="AE667">
            <v>109.14</v>
          </cell>
          <cell r="AF667">
            <v>0.19003115264797515</v>
          </cell>
          <cell r="AG667">
            <v>4.7095473703500097E-2</v>
          </cell>
          <cell r="AH667">
            <v>112</v>
          </cell>
          <cell r="AI667">
            <v>114</v>
          </cell>
          <cell r="AJ667">
            <v>0.22456140350877202</v>
          </cell>
          <cell r="AK667">
            <v>116</v>
          </cell>
          <cell r="AL667">
            <v>118</v>
          </cell>
          <cell r="AM667">
            <v>0.25084745762711874</v>
          </cell>
          <cell r="AN667">
            <v>134.54</v>
          </cell>
          <cell r="AO667">
            <v>151.08000000000001</v>
          </cell>
          <cell r="AP667">
            <v>167.62</v>
          </cell>
          <cell r="AQ667">
            <v>0</v>
          </cell>
          <cell r="AR667">
            <v>0</v>
          </cell>
          <cell r="AS667">
            <v>197</v>
          </cell>
        </row>
        <row r="668">
          <cell r="B668" t="str">
            <v>AC</v>
          </cell>
          <cell r="C668" t="str">
            <v>IMP</v>
          </cell>
          <cell r="D668" t="str">
            <v>BT</v>
          </cell>
          <cell r="E668" t="str">
            <v>P3</v>
          </cell>
          <cell r="F668">
            <v>39990</v>
          </cell>
          <cell r="G668">
            <v>40001</v>
          </cell>
          <cell r="H668" t="str">
            <v>4687612</v>
          </cell>
          <cell r="I668">
            <v>0</v>
          </cell>
          <cell r="J668">
            <v>0</v>
          </cell>
          <cell r="K668" t="str">
            <v>Multi Bypass Tray (MB-6)</v>
          </cell>
          <cell r="L668">
            <v>145</v>
          </cell>
          <cell r="M668">
            <v>0</v>
          </cell>
          <cell r="N668">
            <v>57</v>
          </cell>
          <cell r="O668">
            <v>0</v>
          </cell>
          <cell r="P668">
            <v>0</v>
          </cell>
          <cell r="Q668">
            <v>0</v>
          </cell>
          <cell r="R668">
            <v>0</v>
          </cell>
          <cell r="S668">
            <v>0</v>
          </cell>
          <cell r="T668">
            <v>0</v>
          </cell>
          <cell r="U668">
            <v>0</v>
          </cell>
          <cell r="V668">
            <v>0</v>
          </cell>
          <cell r="W668">
            <v>48.449999999999996</v>
          </cell>
          <cell r="X668">
            <v>0</v>
          </cell>
          <cell r="Y668">
            <v>0</v>
          </cell>
          <cell r="Z668">
            <v>0</v>
          </cell>
          <cell r="AA668">
            <v>48.449999999999996</v>
          </cell>
          <cell r="AB668">
            <v>49</v>
          </cell>
          <cell r="AC668">
            <v>54</v>
          </cell>
          <cell r="AD668">
            <v>57</v>
          </cell>
          <cell r="AE668">
            <v>59.81</v>
          </cell>
          <cell r="AF668">
            <v>0.18993479351279061</v>
          </cell>
          <cell r="AG668">
            <v>4.6982110015047686E-2</v>
          </cell>
          <cell r="AH668">
            <v>62</v>
          </cell>
          <cell r="AI668">
            <v>63</v>
          </cell>
          <cell r="AJ668">
            <v>0.23095238095238102</v>
          </cell>
          <cell r="AK668">
            <v>64</v>
          </cell>
          <cell r="AL668">
            <v>65</v>
          </cell>
          <cell r="AM668">
            <v>0.25461538461538469</v>
          </cell>
          <cell r="AN668">
            <v>73.98</v>
          </cell>
          <cell r="AO668">
            <v>82.96</v>
          </cell>
          <cell r="AP668">
            <v>91.94</v>
          </cell>
          <cell r="AQ668">
            <v>0</v>
          </cell>
          <cell r="AR668">
            <v>0</v>
          </cell>
          <cell r="AS668">
            <v>145</v>
          </cell>
        </row>
        <row r="669">
          <cell r="B669" t="str">
            <v>AC</v>
          </cell>
          <cell r="C669" t="str">
            <v>IMP</v>
          </cell>
          <cell r="D669" t="str">
            <v>BT</v>
          </cell>
          <cell r="E669" t="str">
            <v>P3</v>
          </cell>
          <cell r="F669">
            <v>39990</v>
          </cell>
          <cell r="G669">
            <v>40001</v>
          </cell>
          <cell r="H669" t="str">
            <v>4688602</v>
          </cell>
          <cell r="I669">
            <v>0</v>
          </cell>
          <cell r="J669">
            <v>0</v>
          </cell>
          <cell r="K669" t="str">
            <v>Automatic Document Feeder (AF-10)</v>
          </cell>
          <cell r="L669">
            <v>600</v>
          </cell>
          <cell r="M669">
            <v>0</v>
          </cell>
          <cell r="N669">
            <v>247</v>
          </cell>
          <cell r="O669">
            <v>0</v>
          </cell>
          <cell r="P669">
            <v>0</v>
          </cell>
          <cell r="Q669">
            <v>0</v>
          </cell>
          <cell r="R669">
            <v>0</v>
          </cell>
          <cell r="S669">
            <v>0</v>
          </cell>
          <cell r="T669">
            <v>0</v>
          </cell>
          <cell r="U669">
            <v>0</v>
          </cell>
          <cell r="V669">
            <v>0</v>
          </cell>
          <cell r="W669">
            <v>209.95</v>
          </cell>
          <cell r="X669">
            <v>0</v>
          </cell>
          <cell r="Y669">
            <v>0</v>
          </cell>
          <cell r="Z669">
            <v>0</v>
          </cell>
          <cell r="AA669">
            <v>209.95</v>
          </cell>
          <cell r="AB669">
            <v>210</v>
          </cell>
          <cell r="AC669">
            <v>234</v>
          </cell>
          <cell r="AD669">
            <v>247</v>
          </cell>
          <cell r="AE669">
            <v>259.2</v>
          </cell>
          <cell r="AF669">
            <v>0.19000771604938271</v>
          </cell>
          <cell r="AG669">
            <v>4.706790123456786E-2</v>
          </cell>
          <cell r="AH669">
            <v>265</v>
          </cell>
          <cell r="AI669">
            <v>270</v>
          </cell>
          <cell r="AJ669">
            <v>0.22240740740740744</v>
          </cell>
          <cell r="AK669">
            <v>275</v>
          </cell>
          <cell r="AL669">
            <v>280</v>
          </cell>
          <cell r="AM669">
            <v>0.25017857142857147</v>
          </cell>
          <cell r="AN669">
            <v>319.35000000000002</v>
          </cell>
          <cell r="AO669">
            <v>358.7</v>
          </cell>
          <cell r="AP669">
            <v>398.05</v>
          </cell>
          <cell r="AQ669">
            <v>0</v>
          </cell>
          <cell r="AR669">
            <v>0</v>
          </cell>
          <cell r="AS669">
            <v>600</v>
          </cell>
        </row>
        <row r="670">
          <cell r="B670" t="str">
            <v>AC</v>
          </cell>
          <cell r="C670" t="str">
            <v>IMP</v>
          </cell>
          <cell r="D670" t="str">
            <v>BT</v>
          </cell>
          <cell r="E670" t="str">
            <v>P3</v>
          </cell>
          <cell r="F670">
            <v>39990</v>
          </cell>
          <cell r="G670">
            <v>40001</v>
          </cell>
          <cell r="H670" t="str">
            <v>4688612</v>
          </cell>
          <cell r="I670">
            <v>0</v>
          </cell>
          <cell r="J670">
            <v>0</v>
          </cell>
          <cell r="K670" t="str">
            <v>Automatic Document Feeder (AF-12)</v>
          </cell>
          <cell r="L670">
            <v>500</v>
          </cell>
          <cell r="M670">
            <v>0</v>
          </cell>
          <cell r="N670">
            <v>189</v>
          </cell>
          <cell r="O670">
            <v>0</v>
          </cell>
          <cell r="P670">
            <v>0</v>
          </cell>
          <cell r="Q670">
            <v>0</v>
          </cell>
          <cell r="R670">
            <v>0</v>
          </cell>
          <cell r="S670">
            <v>0</v>
          </cell>
          <cell r="T670">
            <v>0</v>
          </cell>
          <cell r="U670">
            <v>0</v>
          </cell>
          <cell r="V670">
            <v>0</v>
          </cell>
          <cell r="W670">
            <v>160.65</v>
          </cell>
          <cell r="X670">
            <v>0</v>
          </cell>
          <cell r="Y670">
            <v>0</v>
          </cell>
          <cell r="Z670">
            <v>0</v>
          </cell>
          <cell r="AA670">
            <v>160.65</v>
          </cell>
          <cell r="AB670">
            <v>161</v>
          </cell>
          <cell r="AC670">
            <v>179</v>
          </cell>
          <cell r="AD670">
            <v>189</v>
          </cell>
          <cell r="AE670">
            <v>198.33</v>
          </cell>
          <cell r="AF670">
            <v>0.18998638632582063</v>
          </cell>
          <cell r="AG670">
            <v>4.7042807442141947E-2</v>
          </cell>
          <cell r="AH670">
            <v>203</v>
          </cell>
          <cell r="AI670">
            <v>207</v>
          </cell>
          <cell r="AJ670">
            <v>0.22391304347826085</v>
          </cell>
          <cell r="AK670">
            <v>211</v>
          </cell>
          <cell r="AL670">
            <v>215</v>
          </cell>
          <cell r="AM670">
            <v>0.25279069767441859</v>
          </cell>
          <cell r="AN670">
            <v>244.92</v>
          </cell>
          <cell r="AO670">
            <v>274.83999999999997</v>
          </cell>
          <cell r="AP670">
            <v>304.76</v>
          </cell>
          <cell r="AQ670">
            <v>0</v>
          </cell>
          <cell r="AR670">
            <v>0</v>
          </cell>
          <cell r="AS670">
            <v>500</v>
          </cell>
        </row>
        <row r="671">
          <cell r="B671" t="str">
            <v>AC</v>
          </cell>
          <cell r="C671" t="str">
            <v>IMP</v>
          </cell>
          <cell r="D671" t="str">
            <v>BT</v>
          </cell>
          <cell r="E671" t="str">
            <v>P3</v>
          </cell>
          <cell r="F671">
            <v>39990</v>
          </cell>
          <cell r="G671">
            <v>40001</v>
          </cell>
          <cell r="H671" t="str">
            <v>4689602</v>
          </cell>
          <cell r="I671">
            <v>0</v>
          </cell>
          <cell r="J671">
            <v>0</v>
          </cell>
          <cell r="K671" t="str">
            <v>2-bin Job Tray (JS-202)</v>
          </cell>
          <cell r="L671">
            <v>200</v>
          </cell>
          <cell r="M671">
            <v>0</v>
          </cell>
          <cell r="N671">
            <v>84</v>
          </cell>
          <cell r="O671">
            <v>0</v>
          </cell>
          <cell r="P671">
            <v>0</v>
          </cell>
          <cell r="Q671">
            <v>0</v>
          </cell>
          <cell r="R671">
            <v>0</v>
          </cell>
          <cell r="S671">
            <v>0</v>
          </cell>
          <cell r="T671">
            <v>0</v>
          </cell>
          <cell r="U671">
            <v>0</v>
          </cell>
          <cell r="V671">
            <v>0</v>
          </cell>
          <cell r="W671">
            <v>71.399999999999991</v>
          </cell>
          <cell r="X671">
            <v>0</v>
          </cell>
          <cell r="Y671">
            <v>0</v>
          </cell>
          <cell r="Z671">
            <v>0</v>
          </cell>
          <cell r="AA671">
            <v>71.399999999999991</v>
          </cell>
          <cell r="AB671">
            <v>72</v>
          </cell>
          <cell r="AC671">
            <v>80</v>
          </cell>
          <cell r="AD671">
            <v>85</v>
          </cell>
          <cell r="AE671">
            <v>88.15</v>
          </cell>
          <cell r="AF671">
            <v>0.19001701644923441</v>
          </cell>
          <cell r="AG671">
            <v>4.7078842881452129E-2</v>
          </cell>
          <cell r="AH671">
            <v>91</v>
          </cell>
          <cell r="AI671">
            <v>93</v>
          </cell>
          <cell r="AJ671">
            <v>0.23225806451612913</v>
          </cell>
          <cell r="AK671">
            <v>94.5</v>
          </cell>
          <cell r="AL671">
            <v>96</v>
          </cell>
          <cell r="AM671">
            <v>0.25625000000000009</v>
          </cell>
          <cell r="AN671">
            <v>109.19</v>
          </cell>
          <cell r="AO671">
            <v>122.38</v>
          </cell>
          <cell r="AP671">
            <v>135.57</v>
          </cell>
          <cell r="AQ671">
            <v>0</v>
          </cell>
          <cell r="AR671">
            <v>0</v>
          </cell>
          <cell r="AS671">
            <v>200</v>
          </cell>
        </row>
        <row r="672">
          <cell r="B672" t="str">
            <v>AC</v>
          </cell>
          <cell r="C672" t="str">
            <v>IMP</v>
          </cell>
          <cell r="D672" t="str">
            <v>BT</v>
          </cell>
          <cell r="E672" t="str">
            <v>P3</v>
          </cell>
          <cell r="F672">
            <v>39990</v>
          </cell>
          <cell r="G672">
            <v>40001</v>
          </cell>
          <cell r="H672" t="str">
            <v>4689612</v>
          </cell>
          <cell r="I672">
            <v>0</v>
          </cell>
          <cell r="J672">
            <v>0</v>
          </cell>
          <cell r="K672" t="str">
            <v>Job Tray (JS-204)</v>
          </cell>
          <cell r="L672">
            <v>160</v>
          </cell>
          <cell r="M672">
            <v>0</v>
          </cell>
          <cell r="N672">
            <v>57</v>
          </cell>
          <cell r="O672">
            <v>0</v>
          </cell>
          <cell r="P672">
            <v>0</v>
          </cell>
          <cell r="Q672">
            <v>0</v>
          </cell>
          <cell r="R672">
            <v>0</v>
          </cell>
          <cell r="S672">
            <v>0</v>
          </cell>
          <cell r="T672">
            <v>0</v>
          </cell>
          <cell r="U672">
            <v>0</v>
          </cell>
          <cell r="V672">
            <v>0</v>
          </cell>
          <cell r="W672">
            <v>48.449999999999996</v>
          </cell>
          <cell r="X672">
            <v>0</v>
          </cell>
          <cell r="Y672">
            <v>0</v>
          </cell>
          <cell r="Z672">
            <v>0</v>
          </cell>
          <cell r="AA672">
            <v>48.449999999999996</v>
          </cell>
          <cell r="AB672">
            <v>49</v>
          </cell>
          <cell r="AC672">
            <v>54</v>
          </cell>
          <cell r="AD672">
            <v>57</v>
          </cell>
          <cell r="AE672">
            <v>59.81</v>
          </cell>
          <cell r="AF672">
            <v>0.18993479351279061</v>
          </cell>
          <cell r="AG672">
            <v>4.6982110015047686E-2</v>
          </cell>
          <cell r="AH672">
            <v>62</v>
          </cell>
          <cell r="AI672">
            <v>63</v>
          </cell>
          <cell r="AJ672">
            <v>0.23095238095238102</v>
          </cell>
          <cell r="AK672">
            <v>64</v>
          </cell>
          <cell r="AL672">
            <v>65</v>
          </cell>
          <cell r="AM672">
            <v>0.25461538461538469</v>
          </cell>
          <cell r="AN672">
            <v>73.98</v>
          </cell>
          <cell r="AO672">
            <v>82.96</v>
          </cell>
          <cell r="AP672">
            <v>91.94</v>
          </cell>
          <cell r="AQ672">
            <v>0</v>
          </cell>
          <cell r="AR672">
            <v>0</v>
          </cell>
          <cell r="AS672">
            <v>160</v>
          </cell>
        </row>
        <row r="673">
          <cell r="B673" t="str">
            <v>AC</v>
          </cell>
          <cell r="C673" t="str">
            <v>IMP</v>
          </cell>
          <cell r="D673" t="str">
            <v>BT</v>
          </cell>
          <cell r="E673" t="str">
            <v>P3</v>
          </cell>
          <cell r="F673">
            <v>39990</v>
          </cell>
          <cell r="G673">
            <v>40001</v>
          </cell>
          <cell r="H673" t="str">
            <v>4690602</v>
          </cell>
          <cell r="I673">
            <v>0</v>
          </cell>
          <cell r="J673">
            <v>0</v>
          </cell>
          <cell r="K673" t="str">
            <v>Shifting Unit (OT-103)</v>
          </cell>
          <cell r="L673">
            <v>240</v>
          </cell>
          <cell r="M673">
            <v>0</v>
          </cell>
          <cell r="N673">
            <v>120</v>
          </cell>
          <cell r="O673">
            <v>0</v>
          </cell>
          <cell r="P673">
            <v>0</v>
          </cell>
          <cell r="Q673">
            <v>0</v>
          </cell>
          <cell r="R673">
            <v>0</v>
          </cell>
          <cell r="S673">
            <v>0</v>
          </cell>
          <cell r="T673">
            <v>0</v>
          </cell>
          <cell r="U673">
            <v>0</v>
          </cell>
          <cell r="V673">
            <v>0</v>
          </cell>
          <cell r="W673">
            <v>102</v>
          </cell>
          <cell r="X673">
            <v>0</v>
          </cell>
          <cell r="Y673">
            <v>0</v>
          </cell>
          <cell r="Z673">
            <v>0</v>
          </cell>
          <cell r="AA673">
            <v>102</v>
          </cell>
          <cell r="AB673">
            <v>102</v>
          </cell>
          <cell r="AC673">
            <v>114</v>
          </cell>
          <cell r="AD673">
            <v>120</v>
          </cell>
          <cell r="AE673">
            <v>125.93</v>
          </cell>
          <cell r="AF673">
            <v>0.19002620503454304</v>
          </cell>
          <cell r="AG673">
            <v>4.7089652981815347E-2</v>
          </cell>
          <cell r="AH673">
            <v>129</v>
          </cell>
          <cell r="AI673">
            <v>131</v>
          </cell>
          <cell r="AJ673">
            <v>0.22137404580152673</v>
          </cell>
          <cell r="AK673">
            <v>133.5</v>
          </cell>
          <cell r="AL673">
            <v>136</v>
          </cell>
          <cell r="AM673">
            <v>0.25</v>
          </cell>
          <cell r="AN673">
            <v>155.13</v>
          </cell>
          <cell r="AO673">
            <v>174.26</v>
          </cell>
          <cell r="AP673">
            <v>193.39</v>
          </cell>
          <cell r="AQ673">
            <v>0</v>
          </cell>
          <cell r="AR673">
            <v>0</v>
          </cell>
          <cell r="AS673">
            <v>240</v>
          </cell>
        </row>
        <row r="674">
          <cell r="B674" t="str">
            <v>AC</v>
          </cell>
          <cell r="C674" t="str">
            <v>IMP</v>
          </cell>
          <cell r="D674" t="str">
            <v>BT</v>
          </cell>
          <cell r="E674" t="str">
            <v>P3</v>
          </cell>
          <cell r="F674">
            <v>39990</v>
          </cell>
          <cell r="G674">
            <v>40001</v>
          </cell>
          <cell r="H674" t="str">
            <v>4698612</v>
          </cell>
          <cell r="I674">
            <v>0</v>
          </cell>
          <cell r="J674">
            <v>0</v>
          </cell>
          <cell r="K674" t="str">
            <v>Stapling Finisher w/ 2 &amp; 3-hole punch (FN-113)</v>
          </cell>
          <cell r="L674">
            <v>3050</v>
          </cell>
          <cell r="M674">
            <v>0</v>
          </cell>
          <cell r="N674">
            <v>1228</v>
          </cell>
          <cell r="O674">
            <v>0</v>
          </cell>
          <cell r="P674">
            <v>0</v>
          </cell>
          <cell r="Q674">
            <v>0</v>
          </cell>
          <cell r="R674">
            <v>0</v>
          </cell>
          <cell r="S674">
            <v>0</v>
          </cell>
          <cell r="T674">
            <v>0</v>
          </cell>
          <cell r="U674">
            <v>0</v>
          </cell>
          <cell r="V674">
            <v>0</v>
          </cell>
          <cell r="W674">
            <v>1043.8</v>
          </cell>
          <cell r="X674">
            <v>0</v>
          </cell>
          <cell r="Y674">
            <v>0</v>
          </cell>
          <cell r="Z674">
            <v>0</v>
          </cell>
          <cell r="AA674">
            <v>1043.8</v>
          </cell>
          <cell r="AB674">
            <v>1044</v>
          </cell>
          <cell r="AC674">
            <v>1160</v>
          </cell>
          <cell r="AD674">
            <v>1225</v>
          </cell>
          <cell r="AE674">
            <v>1288.6400000000001</v>
          </cell>
          <cell r="AF674">
            <v>0.18999875838092883</v>
          </cell>
          <cell r="AG674">
            <v>4.7057362801092698E-2</v>
          </cell>
          <cell r="AH674">
            <v>1315</v>
          </cell>
          <cell r="AI674">
            <v>1341</v>
          </cell>
          <cell r="AJ674">
            <v>0.22162565249813576</v>
          </cell>
          <cell r="AK674">
            <v>1366.5</v>
          </cell>
          <cell r="AL674">
            <v>1392</v>
          </cell>
          <cell r="AM674">
            <v>0.25014367816091959</v>
          </cell>
          <cell r="AN674">
            <v>1587.65</v>
          </cell>
          <cell r="AO674">
            <v>1783.3</v>
          </cell>
          <cell r="AP674">
            <v>1978.95</v>
          </cell>
          <cell r="AQ674">
            <v>0</v>
          </cell>
          <cell r="AR674">
            <v>0</v>
          </cell>
          <cell r="AS674">
            <v>3050</v>
          </cell>
        </row>
        <row r="675">
          <cell r="B675" t="str">
            <v>AC</v>
          </cell>
          <cell r="C675" t="str">
            <v>IMP</v>
          </cell>
          <cell r="D675" t="str">
            <v>BT</v>
          </cell>
          <cell r="E675" t="str">
            <v>P3</v>
          </cell>
          <cell r="F675">
            <v>39990</v>
          </cell>
          <cell r="G675">
            <v>40001</v>
          </cell>
          <cell r="H675" t="str">
            <v>4698712</v>
          </cell>
          <cell r="I675">
            <v>0</v>
          </cell>
          <cell r="J675">
            <v>0</v>
          </cell>
          <cell r="K675" t="str">
            <v>Multi Stapling Finisher w/ 2 &amp; 3-hole punch (for Di5510 only) (FN-122)</v>
          </cell>
          <cell r="L675">
            <v>3050</v>
          </cell>
          <cell r="M675">
            <v>0</v>
          </cell>
          <cell r="N675">
            <v>1299</v>
          </cell>
          <cell r="O675">
            <v>0</v>
          </cell>
          <cell r="P675">
            <v>0</v>
          </cell>
          <cell r="Q675">
            <v>0</v>
          </cell>
          <cell r="R675">
            <v>0</v>
          </cell>
          <cell r="S675">
            <v>0</v>
          </cell>
          <cell r="T675">
            <v>0</v>
          </cell>
          <cell r="U675">
            <v>0</v>
          </cell>
          <cell r="V675">
            <v>0</v>
          </cell>
          <cell r="W675">
            <v>1104.1499999999999</v>
          </cell>
          <cell r="X675">
            <v>0</v>
          </cell>
          <cell r="Y675">
            <v>0</v>
          </cell>
          <cell r="Z675">
            <v>0</v>
          </cell>
          <cell r="AA675">
            <v>1104.1499999999999</v>
          </cell>
          <cell r="AB675">
            <v>1105</v>
          </cell>
          <cell r="AC675">
            <v>1227</v>
          </cell>
          <cell r="AD675">
            <v>1296</v>
          </cell>
          <cell r="AE675">
            <v>1363.15</v>
          </cell>
          <cell r="AF675">
            <v>0.19000110039247348</v>
          </cell>
          <cell r="AG675">
            <v>4.7060118108792202E-2</v>
          </cell>
          <cell r="AH675">
            <v>1392</v>
          </cell>
          <cell r="AI675">
            <v>1419</v>
          </cell>
          <cell r="AJ675">
            <v>0.22188160676532778</v>
          </cell>
          <cell r="AK675">
            <v>1446</v>
          </cell>
          <cell r="AL675">
            <v>1473</v>
          </cell>
          <cell r="AM675">
            <v>0.2504073319755602</v>
          </cell>
          <cell r="AN675">
            <v>1679.83</v>
          </cell>
          <cell r="AO675">
            <v>1886.66</v>
          </cell>
          <cell r="AP675">
            <v>2093.4899999999998</v>
          </cell>
          <cell r="AQ675">
            <v>0</v>
          </cell>
          <cell r="AR675">
            <v>0</v>
          </cell>
          <cell r="AS675">
            <v>3050</v>
          </cell>
        </row>
        <row r="676">
          <cell r="B676" t="str">
            <v>AC</v>
          </cell>
          <cell r="C676" t="str">
            <v>IMP</v>
          </cell>
          <cell r="D676" t="str">
            <v>BT</v>
          </cell>
          <cell r="E676" t="str">
            <v>P3</v>
          </cell>
          <cell r="F676">
            <v>39990</v>
          </cell>
          <cell r="G676">
            <v>40001</v>
          </cell>
          <cell r="H676" t="str">
            <v>4699612</v>
          </cell>
          <cell r="I676">
            <v>0</v>
          </cell>
          <cell r="J676">
            <v>0</v>
          </cell>
          <cell r="K676" t="str">
            <v>Embedded Print Controller (Pi6500e)</v>
          </cell>
          <cell r="L676">
            <v>2450</v>
          </cell>
          <cell r="M676">
            <v>0</v>
          </cell>
          <cell r="N676">
            <v>1308</v>
          </cell>
          <cell r="O676">
            <v>0</v>
          </cell>
          <cell r="P676">
            <v>0</v>
          </cell>
          <cell r="Q676">
            <v>0</v>
          </cell>
          <cell r="R676">
            <v>0</v>
          </cell>
          <cell r="S676">
            <v>0</v>
          </cell>
          <cell r="T676">
            <v>0</v>
          </cell>
          <cell r="U676">
            <v>0</v>
          </cell>
          <cell r="V676">
            <v>0</v>
          </cell>
          <cell r="W676">
            <v>1111.8</v>
          </cell>
          <cell r="X676">
            <v>0</v>
          </cell>
          <cell r="Y676">
            <v>0</v>
          </cell>
          <cell r="Z676">
            <v>0</v>
          </cell>
          <cell r="AA676">
            <v>1111.8</v>
          </cell>
          <cell r="AB676">
            <v>1112</v>
          </cell>
          <cell r="AC676">
            <v>1236</v>
          </cell>
          <cell r="AD676">
            <v>1305</v>
          </cell>
          <cell r="AE676">
            <v>1372.59</v>
          </cell>
          <cell r="AF676">
            <v>0.18999847004568005</v>
          </cell>
          <cell r="AG676">
            <v>4.705702358315296E-2</v>
          </cell>
          <cell r="AH676">
            <v>1401</v>
          </cell>
          <cell r="AI676">
            <v>1428</v>
          </cell>
          <cell r="AJ676">
            <v>0.22142857142857145</v>
          </cell>
          <cell r="AK676">
            <v>1455.5</v>
          </cell>
          <cell r="AL676">
            <v>1483</v>
          </cell>
          <cell r="AM676">
            <v>0.25030343897505059</v>
          </cell>
          <cell r="AN676">
            <v>1691.31</v>
          </cell>
          <cell r="AO676">
            <v>1899.62</v>
          </cell>
          <cell r="AP676">
            <v>2107.9299999999998</v>
          </cell>
          <cell r="AQ676">
            <v>0</v>
          </cell>
          <cell r="AR676">
            <v>0</v>
          </cell>
          <cell r="AS676">
            <v>2450</v>
          </cell>
        </row>
        <row r="677">
          <cell r="B677" t="str">
            <v>AC</v>
          </cell>
          <cell r="C677" t="str">
            <v>IMP</v>
          </cell>
          <cell r="D677" t="str">
            <v>BT</v>
          </cell>
          <cell r="E677" t="str">
            <v>P3</v>
          </cell>
          <cell r="F677">
            <v>39990</v>
          </cell>
          <cell r="G677">
            <v>40001</v>
          </cell>
          <cell r="H677" t="str">
            <v>4968220</v>
          </cell>
          <cell r="I677">
            <v>0</v>
          </cell>
          <cell r="J677">
            <v>0</v>
          </cell>
          <cell r="K677" t="str">
            <v>Network Interface Card - 10/100 BaseT</v>
          </cell>
          <cell r="L677">
            <v>400</v>
          </cell>
          <cell r="M677">
            <v>0</v>
          </cell>
          <cell r="N677">
            <v>171</v>
          </cell>
          <cell r="O677">
            <v>0</v>
          </cell>
          <cell r="P677">
            <v>0</v>
          </cell>
          <cell r="Q677">
            <v>0</v>
          </cell>
          <cell r="R677">
            <v>0</v>
          </cell>
          <cell r="S677">
            <v>0</v>
          </cell>
          <cell r="T677">
            <v>0</v>
          </cell>
          <cell r="U677">
            <v>0</v>
          </cell>
          <cell r="V677">
            <v>0</v>
          </cell>
          <cell r="W677">
            <v>145.35</v>
          </cell>
          <cell r="X677">
            <v>0</v>
          </cell>
          <cell r="Y677">
            <v>0</v>
          </cell>
          <cell r="Z677">
            <v>0</v>
          </cell>
          <cell r="AA677">
            <v>145.35</v>
          </cell>
          <cell r="AB677">
            <v>146</v>
          </cell>
          <cell r="AC677">
            <v>162</v>
          </cell>
          <cell r="AD677">
            <v>171</v>
          </cell>
          <cell r="AE677">
            <v>179.44</v>
          </cell>
          <cell r="AF677">
            <v>0.18997993758359341</v>
          </cell>
          <cell r="AG677">
            <v>4.7035220686580462E-2</v>
          </cell>
          <cell r="AH677">
            <v>184</v>
          </cell>
          <cell r="AI677">
            <v>187</v>
          </cell>
          <cell r="AJ677">
            <v>0.22272727272727275</v>
          </cell>
          <cell r="AK677">
            <v>190.5</v>
          </cell>
          <cell r="AL677">
            <v>194</v>
          </cell>
          <cell r="AM677">
            <v>0.25077319587628871</v>
          </cell>
          <cell r="AN677">
            <v>221.2</v>
          </cell>
          <cell r="AO677">
            <v>248.4</v>
          </cell>
          <cell r="AP677">
            <v>275.60000000000002</v>
          </cell>
          <cell r="AQ677">
            <v>0</v>
          </cell>
          <cell r="AR677">
            <v>0</v>
          </cell>
          <cell r="AS677">
            <v>400</v>
          </cell>
        </row>
        <row r="678">
          <cell r="B678" t="str">
            <v>AC</v>
          </cell>
          <cell r="C678" t="str">
            <v>IMP</v>
          </cell>
          <cell r="D678" t="str">
            <v>BT</v>
          </cell>
          <cell r="E678" t="str">
            <v>P3</v>
          </cell>
          <cell r="F678">
            <v>39990</v>
          </cell>
          <cell r="G678">
            <v>40001</v>
          </cell>
          <cell r="H678" t="str">
            <v>4968240</v>
          </cell>
          <cell r="I678">
            <v>0</v>
          </cell>
          <cell r="J678">
            <v>0</v>
          </cell>
          <cell r="K678" t="str">
            <v xml:space="preserve">TWAIN Driver </v>
          </cell>
          <cell r="L678">
            <v>30</v>
          </cell>
          <cell r="M678">
            <v>0</v>
          </cell>
          <cell r="N678">
            <v>13</v>
          </cell>
          <cell r="O678">
            <v>0</v>
          </cell>
          <cell r="P678">
            <v>0</v>
          </cell>
          <cell r="Q678">
            <v>0</v>
          </cell>
          <cell r="R678">
            <v>0</v>
          </cell>
          <cell r="S678">
            <v>0</v>
          </cell>
          <cell r="T678">
            <v>0</v>
          </cell>
          <cell r="U678">
            <v>0</v>
          </cell>
          <cell r="V678">
            <v>0</v>
          </cell>
          <cell r="W678">
            <v>11.049999999999999</v>
          </cell>
          <cell r="X678">
            <v>0</v>
          </cell>
          <cell r="Y678">
            <v>0</v>
          </cell>
          <cell r="Z678">
            <v>0</v>
          </cell>
          <cell r="AA678">
            <v>11.049999999999999</v>
          </cell>
          <cell r="AB678">
            <v>12</v>
          </cell>
          <cell r="AC678">
            <v>13</v>
          </cell>
          <cell r="AD678">
            <v>14</v>
          </cell>
          <cell r="AE678">
            <v>13.64</v>
          </cell>
          <cell r="AF678">
            <v>0.18988269794721419</v>
          </cell>
          <cell r="AG678">
            <v>4.6920821114369543E-2</v>
          </cell>
          <cell r="AH678">
            <v>15</v>
          </cell>
          <cell r="AI678">
            <v>15</v>
          </cell>
          <cell r="AJ678">
            <v>0.26333333333333342</v>
          </cell>
          <cell r="AK678">
            <v>15</v>
          </cell>
          <cell r="AL678">
            <v>15</v>
          </cell>
          <cell r="AM678">
            <v>0.26333333333333342</v>
          </cell>
          <cell r="AN678">
            <v>17.010000000000002</v>
          </cell>
          <cell r="AO678">
            <v>19.02</v>
          </cell>
          <cell r="AP678">
            <v>21.03</v>
          </cell>
          <cell r="AQ678">
            <v>0</v>
          </cell>
          <cell r="AR678">
            <v>0</v>
          </cell>
          <cell r="AS678">
            <v>30</v>
          </cell>
        </row>
        <row r="679">
          <cell r="B679" t="str">
            <v>AC</v>
          </cell>
          <cell r="C679" t="str">
            <v>IMP</v>
          </cell>
          <cell r="D679" t="str">
            <v>BT</v>
          </cell>
          <cell r="E679" t="str">
            <v>P3</v>
          </cell>
          <cell r="F679">
            <v>39990</v>
          </cell>
          <cell r="G679">
            <v>40001</v>
          </cell>
          <cell r="H679" t="str">
            <v>4968250</v>
          </cell>
          <cell r="I679">
            <v>0</v>
          </cell>
          <cell r="J679">
            <v>0</v>
          </cell>
          <cell r="K679" t="str">
            <v>Copier Memory (32MB)</v>
          </cell>
          <cell r="L679">
            <v>300</v>
          </cell>
          <cell r="M679">
            <v>0</v>
          </cell>
          <cell r="N679">
            <v>128</v>
          </cell>
          <cell r="O679">
            <v>0</v>
          </cell>
          <cell r="P679">
            <v>0</v>
          </cell>
          <cell r="Q679">
            <v>0</v>
          </cell>
          <cell r="R679">
            <v>0</v>
          </cell>
          <cell r="S679">
            <v>0</v>
          </cell>
          <cell r="T679">
            <v>0</v>
          </cell>
          <cell r="U679">
            <v>0</v>
          </cell>
          <cell r="V679">
            <v>0</v>
          </cell>
          <cell r="W679">
            <v>108.8</v>
          </cell>
          <cell r="X679">
            <v>0</v>
          </cell>
          <cell r="Y679">
            <v>0</v>
          </cell>
          <cell r="Z679">
            <v>0</v>
          </cell>
          <cell r="AA679">
            <v>108.8</v>
          </cell>
          <cell r="AB679">
            <v>109</v>
          </cell>
          <cell r="AC679">
            <v>121</v>
          </cell>
          <cell r="AD679">
            <v>128</v>
          </cell>
          <cell r="AE679">
            <v>134.32</v>
          </cell>
          <cell r="AF679">
            <v>0.18999404407385345</v>
          </cell>
          <cell r="AG679">
            <v>4.7051816557474639E-2</v>
          </cell>
          <cell r="AH679">
            <v>138</v>
          </cell>
          <cell r="AI679">
            <v>141</v>
          </cell>
          <cell r="AJ679">
            <v>0.22836879432624116</v>
          </cell>
          <cell r="AK679">
            <v>143.5</v>
          </cell>
          <cell r="AL679">
            <v>146</v>
          </cell>
          <cell r="AM679">
            <v>0.25479452054794521</v>
          </cell>
          <cell r="AN679">
            <v>166.17</v>
          </cell>
          <cell r="AO679">
            <v>186.34</v>
          </cell>
          <cell r="AP679">
            <v>206.51</v>
          </cell>
          <cell r="AQ679">
            <v>0</v>
          </cell>
          <cell r="AR679">
            <v>0</v>
          </cell>
          <cell r="AS679">
            <v>300</v>
          </cell>
        </row>
        <row r="680">
          <cell r="B680" t="str">
            <v>AC</v>
          </cell>
          <cell r="C680" t="str">
            <v>IMP</v>
          </cell>
          <cell r="D680" t="str">
            <v>BT</v>
          </cell>
          <cell r="E680" t="str">
            <v>P3</v>
          </cell>
          <cell r="F680">
            <v>39990</v>
          </cell>
          <cell r="G680">
            <v>40001</v>
          </cell>
          <cell r="H680" t="str">
            <v>4968260</v>
          </cell>
          <cell r="I680">
            <v>0</v>
          </cell>
          <cell r="J680">
            <v>0</v>
          </cell>
          <cell r="K680" t="str">
            <v>16MB Print Memory Upgrade (for printing PCL5e only)</v>
          </cell>
          <cell r="L680">
            <v>200</v>
          </cell>
          <cell r="M680">
            <v>0</v>
          </cell>
          <cell r="N680">
            <v>93</v>
          </cell>
          <cell r="O680">
            <v>0</v>
          </cell>
          <cell r="P680">
            <v>0</v>
          </cell>
          <cell r="Q680">
            <v>0</v>
          </cell>
          <cell r="R680">
            <v>0</v>
          </cell>
          <cell r="S680">
            <v>0</v>
          </cell>
          <cell r="T680">
            <v>0</v>
          </cell>
          <cell r="U680">
            <v>0</v>
          </cell>
          <cell r="V680">
            <v>0</v>
          </cell>
          <cell r="W680">
            <v>79.05</v>
          </cell>
          <cell r="X680">
            <v>0</v>
          </cell>
          <cell r="Y680">
            <v>0</v>
          </cell>
          <cell r="Z680">
            <v>0</v>
          </cell>
          <cell r="AA680">
            <v>79.05</v>
          </cell>
          <cell r="AB680">
            <v>80</v>
          </cell>
          <cell r="AC680">
            <v>88</v>
          </cell>
          <cell r="AD680">
            <v>93</v>
          </cell>
          <cell r="AE680">
            <v>97.59</v>
          </cell>
          <cell r="AF680">
            <v>0.18997848140178303</v>
          </cell>
          <cell r="AG680">
            <v>4.7033507531509408E-2</v>
          </cell>
          <cell r="AH680">
            <v>100</v>
          </cell>
          <cell r="AI680">
            <v>102</v>
          </cell>
          <cell r="AJ680">
            <v>0.22500000000000003</v>
          </cell>
          <cell r="AK680">
            <v>104</v>
          </cell>
          <cell r="AL680">
            <v>106</v>
          </cell>
          <cell r="AM680">
            <v>0.25424528301886795</v>
          </cell>
          <cell r="AN680">
            <v>120.67</v>
          </cell>
          <cell r="AO680">
            <v>135.34</v>
          </cell>
          <cell r="AP680">
            <v>150.01</v>
          </cell>
          <cell r="AQ680">
            <v>0</v>
          </cell>
          <cell r="AR680">
            <v>0</v>
          </cell>
          <cell r="AS680">
            <v>200</v>
          </cell>
        </row>
        <row r="681">
          <cell r="B681" t="str">
            <v>AC</v>
          </cell>
          <cell r="C681" t="str">
            <v>IMP</v>
          </cell>
          <cell r="D681" t="str">
            <v>BT</v>
          </cell>
          <cell r="E681" t="str">
            <v>P3</v>
          </cell>
          <cell r="F681">
            <v>39990</v>
          </cell>
          <cell r="G681">
            <v>40001</v>
          </cell>
          <cell r="H681" t="str">
            <v>4968270</v>
          </cell>
          <cell r="I681">
            <v>0</v>
          </cell>
          <cell r="J681">
            <v>0</v>
          </cell>
          <cell r="K681" t="str">
            <v xml:space="preserve">Fax Memory* (4MB) </v>
          </cell>
          <cell r="L681">
            <v>120</v>
          </cell>
          <cell r="M681">
            <v>0</v>
          </cell>
          <cell r="N681">
            <v>51</v>
          </cell>
          <cell r="O681">
            <v>0</v>
          </cell>
          <cell r="P681">
            <v>0</v>
          </cell>
          <cell r="Q681">
            <v>0</v>
          </cell>
          <cell r="R681">
            <v>0</v>
          </cell>
          <cell r="S681">
            <v>0</v>
          </cell>
          <cell r="T681">
            <v>0</v>
          </cell>
          <cell r="U681">
            <v>0</v>
          </cell>
          <cell r="V681">
            <v>0</v>
          </cell>
          <cell r="W681">
            <v>43.35</v>
          </cell>
          <cell r="X681">
            <v>0</v>
          </cell>
          <cell r="Y681">
            <v>0</v>
          </cell>
          <cell r="Z681">
            <v>0</v>
          </cell>
          <cell r="AA681">
            <v>43.35</v>
          </cell>
          <cell r="AB681">
            <v>44</v>
          </cell>
          <cell r="AC681">
            <v>49</v>
          </cell>
          <cell r="AD681">
            <v>52</v>
          </cell>
          <cell r="AE681">
            <v>53.52</v>
          </cell>
          <cell r="AF681">
            <v>0.1900224215246637</v>
          </cell>
          <cell r="AG681">
            <v>4.7085201793722026E-2</v>
          </cell>
          <cell r="AH681">
            <v>55</v>
          </cell>
          <cell r="AI681">
            <v>56</v>
          </cell>
          <cell r="AJ681">
            <v>0.22589285714285712</v>
          </cell>
          <cell r="AK681">
            <v>57</v>
          </cell>
          <cell r="AL681">
            <v>58</v>
          </cell>
          <cell r="AM681">
            <v>0.2525862068965517</v>
          </cell>
          <cell r="AN681">
            <v>66.08</v>
          </cell>
          <cell r="AO681">
            <v>74.16</v>
          </cell>
          <cell r="AP681">
            <v>82.24</v>
          </cell>
          <cell r="AQ681">
            <v>0</v>
          </cell>
          <cell r="AR681">
            <v>0</v>
          </cell>
          <cell r="AS681">
            <v>120</v>
          </cell>
        </row>
        <row r="682">
          <cell r="B682" t="str">
            <v>AC</v>
          </cell>
          <cell r="C682" t="str">
            <v>IMP</v>
          </cell>
          <cell r="D682" t="str">
            <v>BT</v>
          </cell>
          <cell r="E682" t="str">
            <v>P3</v>
          </cell>
          <cell r="F682">
            <v>39990</v>
          </cell>
          <cell r="G682">
            <v>40001</v>
          </cell>
          <cell r="H682" t="str">
            <v>4968280</v>
          </cell>
          <cell r="I682">
            <v>0</v>
          </cell>
          <cell r="J682">
            <v>0</v>
          </cell>
          <cell r="K682" t="str">
            <v>Shield Box (Required for installation of FaxOption and/or Pi1501)</v>
          </cell>
          <cell r="L682">
            <v>15</v>
          </cell>
          <cell r="M682">
            <v>0</v>
          </cell>
          <cell r="N682">
            <v>7</v>
          </cell>
          <cell r="O682">
            <v>0</v>
          </cell>
          <cell r="P682">
            <v>0</v>
          </cell>
          <cell r="Q682">
            <v>0</v>
          </cell>
          <cell r="R682">
            <v>0</v>
          </cell>
          <cell r="S682">
            <v>0</v>
          </cell>
          <cell r="T682">
            <v>0</v>
          </cell>
          <cell r="U682">
            <v>0</v>
          </cell>
          <cell r="V682">
            <v>0</v>
          </cell>
          <cell r="W682">
            <v>5.95</v>
          </cell>
          <cell r="X682">
            <v>0</v>
          </cell>
          <cell r="Y682">
            <v>0</v>
          </cell>
          <cell r="Z682">
            <v>0</v>
          </cell>
          <cell r="AA682">
            <v>5.95</v>
          </cell>
          <cell r="AB682">
            <v>6</v>
          </cell>
          <cell r="AC682">
            <v>7</v>
          </cell>
          <cell r="AD682">
            <v>8</v>
          </cell>
          <cell r="AE682">
            <v>7.35</v>
          </cell>
          <cell r="AF682">
            <v>0.19047619047619041</v>
          </cell>
          <cell r="AG682">
            <v>4.7619047619047575E-2</v>
          </cell>
          <cell r="AH682">
            <v>8</v>
          </cell>
          <cell r="AI682">
            <v>8</v>
          </cell>
          <cell r="AJ682">
            <v>0.25624999999999998</v>
          </cell>
          <cell r="AK682">
            <v>8</v>
          </cell>
          <cell r="AL682">
            <v>8</v>
          </cell>
          <cell r="AM682">
            <v>0.25624999999999998</v>
          </cell>
          <cell r="AN682">
            <v>9.1</v>
          </cell>
          <cell r="AO682">
            <v>10.199999999999999</v>
          </cell>
          <cell r="AP682">
            <v>11.3</v>
          </cell>
          <cell r="AQ682">
            <v>0</v>
          </cell>
          <cell r="AR682">
            <v>0</v>
          </cell>
          <cell r="AS682">
            <v>15</v>
          </cell>
        </row>
        <row r="683">
          <cell r="B683" t="str">
            <v>AC</v>
          </cell>
          <cell r="C683" t="str">
            <v>IMP</v>
          </cell>
          <cell r="D683" t="str">
            <v>BT</v>
          </cell>
          <cell r="E683" t="str">
            <v>P3</v>
          </cell>
          <cell r="F683">
            <v>39990</v>
          </cell>
          <cell r="G683">
            <v>40001</v>
          </cell>
          <cell r="H683" t="str">
            <v>4968340</v>
          </cell>
          <cell r="I683">
            <v>0</v>
          </cell>
          <cell r="J683">
            <v>0</v>
          </cell>
          <cell r="K683" t="str">
            <v>Unimessage Pro 5 User Version</v>
          </cell>
          <cell r="L683">
            <v>400</v>
          </cell>
          <cell r="M683">
            <v>0</v>
          </cell>
          <cell r="N683">
            <v>80</v>
          </cell>
          <cell r="O683">
            <v>0</v>
          </cell>
          <cell r="P683">
            <v>0</v>
          </cell>
          <cell r="Q683">
            <v>0</v>
          </cell>
          <cell r="R683">
            <v>0</v>
          </cell>
          <cell r="S683">
            <v>0</v>
          </cell>
          <cell r="T683">
            <v>0</v>
          </cell>
          <cell r="U683">
            <v>0</v>
          </cell>
          <cell r="V683">
            <v>0</v>
          </cell>
          <cell r="W683">
            <v>68</v>
          </cell>
          <cell r="X683">
            <v>0</v>
          </cell>
          <cell r="Y683">
            <v>0</v>
          </cell>
          <cell r="Z683">
            <v>0</v>
          </cell>
          <cell r="AA683">
            <v>68</v>
          </cell>
          <cell r="AB683">
            <v>68</v>
          </cell>
          <cell r="AC683">
            <v>76</v>
          </cell>
          <cell r="AD683">
            <v>80</v>
          </cell>
          <cell r="AE683">
            <v>83.95</v>
          </cell>
          <cell r="AF683">
            <v>0.18999404407385351</v>
          </cell>
          <cell r="AG683">
            <v>4.7051816557474722E-2</v>
          </cell>
          <cell r="AH683">
            <v>86</v>
          </cell>
          <cell r="AI683">
            <v>88</v>
          </cell>
          <cell r="AJ683">
            <v>0.22727272727272727</v>
          </cell>
          <cell r="AK683">
            <v>89.5</v>
          </cell>
          <cell r="AL683">
            <v>91</v>
          </cell>
          <cell r="AM683">
            <v>0.25274725274725274</v>
          </cell>
          <cell r="AN683">
            <v>103.67</v>
          </cell>
          <cell r="AO683">
            <v>116.34</v>
          </cell>
          <cell r="AP683">
            <v>129.01</v>
          </cell>
          <cell r="AQ683">
            <v>0</v>
          </cell>
          <cell r="AR683">
            <v>0</v>
          </cell>
          <cell r="AS683">
            <v>400</v>
          </cell>
        </row>
        <row r="684">
          <cell r="B684" t="str">
            <v>AC</v>
          </cell>
          <cell r="C684" t="str">
            <v>IMP</v>
          </cell>
          <cell r="D684" t="str">
            <v>BT</v>
          </cell>
          <cell r="E684" t="str">
            <v>P3</v>
          </cell>
          <cell r="F684">
            <v>39990</v>
          </cell>
          <cell r="G684">
            <v>40001</v>
          </cell>
          <cell r="H684" t="str">
            <v>4968560</v>
          </cell>
          <cell r="I684">
            <v>0</v>
          </cell>
          <cell r="J684">
            <v>0</v>
          </cell>
          <cell r="K684" t="str">
            <v>8MB Fax Memory Upgrade</v>
          </cell>
          <cell r="L684">
            <v>175</v>
          </cell>
          <cell r="M684">
            <v>0</v>
          </cell>
          <cell r="N684">
            <v>92</v>
          </cell>
          <cell r="O684">
            <v>0</v>
          </cell>
          <cell r="P684">
            <v>0</v>
          </cell>
          <cell r="Q684">
            <v>0</v>
          </cell>
          <cell r="R684">
            <v>0</v>
          </cell>
          <cell r="S684">
            <v>0</v>
          </cell>
          <cell r="T684">
            <v>0</v>
          </cell>
          <cell r="U684">
            <v>0</v>
          </cell>
          <cell r="V684">
            <v>0</v>
          </cell>
          <cell r="W684">
            <v>78.2</v>
          </cell>
          <cell r="X684">
            <v>0</v>
          </cell>
          <cell r="Y684">
            <v>0</v>
          </cell>
          <cell r="Z684">
            <v>0</v>
          </cell>
          <cell r="AA684">
            <v>78.2</v>
          </cell>
          <cell r="AB684">
            <v>79</v>
          </cell>
          <cell r="AC684">
            <v>87</v>
          </cell>
          <cell r="AD684">
            <v>92</v>
          </cell>
          <cell r="AE684">
            <v>96.54</v>
          </cell>
          <cell r="AF684">
            <v>0.18997306815827639</v>
          </cell>
          <cell r="AG684">
            <v>4.7027139009736957E-2</v>
          </cell>
          <cell r="AH684">
            <v>99</v>
          </cell>
          <cell r="AI684">
            <v>101</v>
          </cell>
          <cell r="AJ684">
            <v>0.22574257425742572</v>
          </cell>
          <cell r="AK684">
            <v>103</v>
          </cell>
          <cell r="AL684">
            <v>105</v>
          </cell>
          <cell r="AM684">
            <v>0.25523809523809521</v>
          </cell>
          <cell r="AN684">
            <v>119.48</v>
          </cell>
          <cell r="AO684">
            <v>133.96</v>
          </cell>
          <cell r="AP684">
            <v>148.44</v>
          </cell>
          <cell r="AQ684">
            <v>0</v>
          </cell>
          <cell r="AR684">
            <v>0</v>
          </cell>
          <cell r="AS684">
            <v>175</v>
          </cell>
        </row>
        <row r="685">
          <cell r="B685" t="str">
            <v>AC</v>
          </cell>
          <cell r="C685" t="str">
            <v>IMP</v>
          </cell>
          <cell r="D685" t="str">
            <v>BT</v>
          </cell>
          <cell r="E685" t="str">
            <v>P3</v>
          </cell>
          <cell r="F685">
            <v>39990</v>
          </cell>
          <cell r="G685">
            <v>40001</v>
          </cell>
          <cell r="H685" t="str">
            <v>4968602</v>
          </cell>
          <cell r="I685">
            <v>0</v>
          </cell>
          <cell r="J685">
            <v>0</v>
          </cell>
          <cell r="K685" t="str">
            <v>Fax Board (converts Di152/Di183 to Di152f/Di183f) (FX-1)</v>
          </cell>
          <cell r="L685">
            <v>1150</v>
          </cell>
          <cell r="M685">
            <v>0</v>
          </cell>
          <cell r="N685">
            <v>514</v>
          </cell>
          <cell r="O685">
            <v>0</v>
          </cell>
          <cell r="P685">
            <v>0</v>
          </cell>
          <cell r="Q685">
            <v>0</v>
          </cell>
          <cell r="R685">
            <v>0</v>
          </cell>
          <cell r="S685">
            <v>0</v>
          </cell>
          <cell r="T685">
            <v>0</v>
          </cell>
          <cell r="U685">
            <v>0</v>
          </cell>
          <cell r="V685">
            <v>0</v>
          </cell>
          <cell r="W685">
            <v>436.9</v>
          </cell>
          <cell r="X685">
            <v>0</v>
          </cell>
          <cell r="Y685">
            <v>0</v>
          </cell>
          <cell r="Z685">
            <v>0</v>
          </cell>
          <cell r="AA685">
            <v>436.9</v>
          </cell>
          <cell r="AB685">
            <v>437</v>
          </cell>
          <cell r="AC685">
            <v>486</v>
          </cell>
          <cell r="AD685">
            <v>513</v>
          </cell>
          <cell r="AE685">
            <v>539.38</v>
          </cell>
          <cell r="AF685">
            <v>0.18999592124290857</v>
          </cell>
          <cell r="AG685">
            <v>4.7054024991657083E-2</v>
          </cell>
          <cell r="AH685">
            <v>551</v>
          </cell>
          <cell r="AI685">
            <v>562</v>
          </cell>
          <cell r="AJ685">
            <v>0.22259786476868332</v>
          </cell>
          <cell r="AK685">
            <v>572.5</v>
          </cell>
          <cell r="AL685">
            <v>583</v>
          </cell>
          <cell r="AM685">
            <v>0.2506003430531733</v>
          </cell>
          <cell r="AN685">
            <v>664.8</v>
          </cell>
          <cell r="AO685">
            <v>746.6</v>
          </cell>
          <cell r="AP685">
            <v>828.4</v>
          </cell>
          <cell r="AQ685">
            <v>0</v>
          </cell>
          <cell r="AR685">
            <v>0</v>
          </cell>
          <cell r="AS685">
            <v>1150</v>
          </cell>
        </row>
        <row r="686">
          <cell r="B686" t="str">
            <v>AC</v>
          </cell>
          <cell r="C686" t="str">
            <v>IMP</v>
          </cell>
          <cell r="D686" t="str">
            <v>BT</v>
          </cell>
          <cell r="E686" t="str">
            <v>P3</v>
          </cell>
          <cell r="F686">
            <v>39990</v>
          </cell>
          <cell r="G686">
            <v>40001</v>
          </cell>
          <cell r="H686" t="str">
            <v>4968612</v>
          </cell>
          <cell r="I686">
            <v>0</v>
          </cell>
          <cell r="J686">
            <v>0</v>
          </cell>
          <cell r="K686" t="str">
            <v>Internet Fax/Network Scan Kit (SU-1)</v>
          </cell>
          <cell r="L686">
            <v>1000</v>
          </cell>
          <cell r="M686">
            <v>0</v>
          </cell>
          <cell r="N686">
            <v>399</v>
          </cell>
          <cell r="O686">
            <v>0</v>
          </cell>
          <cell r="P686">
            <v>0</v>
          </cell>
          <cell r="Q686">
            <v>0</v>
          </cell>
          <cell r="R686">
            <v>0</v>
          </cell>
          <cell r="S686">
            <v>0</v>
          </cell>
          <cell r="T686">
            <v>0</v>
          </cell>
          <cell r="U686">
            <v>0</v>
          </cell>
          <cell r="V686">
            <v>0</v>
          </cell>
          <cell r="W686">
            <v>339.15</v>
          </cell>
          <cell r="X686">
            <v>0</v>
          </cell>
          <cell r="Y686">
            <v>0</v>
          </cell>
          <cell r="Z686">
            <v>0</v>
          </cell>
          <cell r="AA686">
            <v>339.15</v>
          </cell>
          <cell r="AB686">
            <v>340</v>
          </cell>
          <cell r="AC686">
            <v>377</v>
          </cell>
          <cell r="AD686">
            <v>398</v>
          </cell>
          <cell r="AE686">
            <v>418.7</v>
          </cell>
          <cell r="AF686">
            <v>0.18999283496536903</v>
          </cell>
          <cell r="AG686">
            <v>4.7050394076904679E-2</v>
          </cell>
          <cell r="AH686">
            <v>428</v>
          </cell>
          <cell r="AI686">
            <v>436</v>
          </cell>
          <cell r="AJ686">
            <v>0.22213302752293584</v>
          </cell>
          <cell r="AK686">
            <v>444.5</v>
          </cell>
          <cell r="AL686">
            <v>453</v>
          </cell>
          <cell r="AM686">
            <v>0.25132450331125833</v>
          </cell>
          <cell r="AN686">
            <v>516.39</v>
          </cell>
          <cell r="AO686">
            <v>579.78</v>
          </cell>
          <cell r="AP686">
            <v>643.16999999999996</v>
          </cell>
          <cell r="AQ686">
            <v>0</v>
          </cell>
          <cell r="AR686">
            <v>0</v>
          </cell>
          <cell r="AS686">
            <v>1000</v>
          </cell>
        </row>
        <row r="687">
          <cell r="B687" t="str">
            <v>AC</v>
          </cell>
          <cell r="C687" t="str">
            <v>IMP</v>
          </cell>
          <cell r="D687" t="str">
            <v>BT</v>
          </cell>
          <cell r="E687" t="str">
            <v>P3</v>
          </cell>
          <cell r="F687">
            <v>39990</v>
          </cell>
          <cell r="G687">
            <v>40001</v>
          </cell>
          <cell r="H687" t="str">
            <v>4968621</v>
          </cell>
          <cell r="I687">
            <v>0</v>
          </cell>
          <cell r="J687">
            <v>0</v>
          </cell>
          <cell r="K687" t="str">
            <v>16MB Copier Memory (M16-4)</v>
          </cell>
          <cell r="L687">
            <v>200</v>
          </cell>
          <cell r="M687">
            <v>0</v>
          </cell>
          <cell r="N687">
            <v>86</v>
          </cell>
          <cell r="O687">
            <v>0</v>
          </cell>
          <cell r="P687">
            <v>0</v>
          </cell>
          <cell r="Q687">
            <v>0</v>
          </cell>
          <cell r="R687">
            <v>0</v>
          </cell>
          <cell r="S687">
            <v>0</v>
          </cell>
          <cell r="T687">
            <v>0</v>
          </cell>
          <cell r="U687">
            <v>0</v>
          </cell>
          <cell r="V687">
            <v>0</v>
          </cell>
          <cell r="W687">
            <v>73.099999999999994</v>
          </cell>
          <cell r="X687">
            <v>0</v>
          </cell>
          <cell r="Y687">
            <v>0</v>
          </cell>
          <cell r="Z687">
            <v>0</v>
          </cell>
          <cell r="AA687">
            <v>73.099999999999994</v>
          </cell>
          <cell r="AB687">
            <v>74</v>
          </cell>
          <cell r="AC687">
            <v>82</v>
          </cell>
          <cell r="AD687">
            <v>87</v>
          </cell>
          <cell r="AE687">
            <v>90.25</v>
          </cell>
          <cell r="AF687">
            <v>0.19002770083102499</v>
          </cell>
          <cell r="AG687">
            <v>4.7091412742382273E-2</v>
          </cell>
          <cell r="AH687">
            <v>93</v>
          </cell>
          <cell r="AI687">
            <v>95</v>
          </cell>
          <cell r="AJ687">
            <v>0.23052631578947375</v>
          </cell>
          <cell r="AK687">
            <v>96.5</v>
          </cell>
          <cell r="AL687">
            <v>98</v>
          </cell>
          <cell r="AM687">
            <v>0.25408163265306127</v>
          </cell>
          <cell r="AN687">
            <v>111.57</v>
          </cell>
          <cell r="AO687">
            <v>125.14</v>
          </cell>
          <cell r="AP687">
            <v>138.71</v>
          </cell>
          <cell r="AQ687">
            <v>0</v>
          </cell>
          <cell r="AR687">
            <v>0</v>
          </cell>
          <cell r="AS687">
            <v>200</v>
          </cell>
        </row>
        <row r="688">
          <cell r="B688" t="str">
            <v>AC</v>
          </cell>
          <cell r="C688" t="str">
            <v>IMP</v>
          </cell>
          <cell r="D688" t="str">
            <v>BT</v>
          </cell>
          <cell r="E688" t="str">
            <v>P3</v>
          </cell>
          <cell r="F688">
            <v>39990</v>
          </cell>
          <cell r="G688">
            <v>40001</v>
          </cell>
          <cell r="H688" t="str">
            <v>4968622</v>
          </cell>
          <cell r="I688">
            <v>0</v>
          </cell>
          <cell r="J688">
            <v>0</v>
          </cell>
          <cell r="K688" t="str">
            <v>32MB Copier Memory (M32-3)</v>
          </cell>
          <cell r="L688">
            <v>300</v>
          </cell>
          <cell r="M688">
            <v>0</v>
          </cell>
          <cell r="N688">
            <v>132</v>
          </cell>
          <cell r="O688">
            <v>0</v>
          </cell>
          <cell r="P688">
            <v>0</v>
          </cell>
          <cell r="Q688">
            <v>0</v>
          </cell>
          <cell r="R688">
            <v>0</v>
          </cell>
          <cell r="S688">
            <v>0</v>
          </cell>
          <cell r="T688">
            <v>0</v>
          </cell>
          <cell r="U688">
            <v>0</v>
          </cell>
          <cell r="V688">
            <v>0</v>
          </cell>
          <cell r="W688">
            <v>112.2</v>
          </cell>
          <cell r="X688">
            <v>0</v>
          </cell>
          <cell r="Y688">
            <v>0</v>
          </cell>
          <cell r="Z688">
            <v>0</v>
          </cell>
          <cell r="AA688">
            <v>112.2</v>
          </cell>
          <cell r="AB688">
            <v>113</v>
          </cell>
          <cell r="AC688">
            <v>125</v>
          </cell>
          <cell r="AD688">
            <v>132</v>
          </cell>
          <cell r="AE688">
            <v>138.52000000000001</v>
          </cell>
          <cell r="AF688">
            <v>0.19000866300895181</v>
          </cell>
          <cell r="AG688">
            <v>4.7069015304649221E-2</v>
          </cell>
          <cell r="AH688">
            <v>142</v>
          </cell>
          <cell r="AI688">
            <v>145</v>
          </cell>
          <cell r="AJ688">
            <v>0.22620689655172413</v>
          </cell>
          <cell r="AK688">
            <v>147.5</v>
          </cell>
          <cell r="AL688">
            <v>150</v>
          </cell>
          <cell r="AM688">
            <v>0.252</v>
          </cell>
          <cell r="AN688">
            <v>170.94</v>
          </cell>
          <cell r="AO688">
            <v>191.88</v>
          </cell>
          <cell r="AP688">
            <v>212.82</v>
          </cell>
          <cell r="AQ688">
            <v>0</v>
          </cell>
          <cell r="AR688">
            <v>0</v>
          </cell>
          <cell r="AS688">
            <v>300</v>
          </cell>
        </row>
        <row r="689">
          <cell r="B689" t="str">
            <v>AC</v>
          </cell>
          <cell r="C689" t="str">
            <v>IMP</v>
          </cell>
          <cell r="D689" t="str">
            <v>BT</v>
          </cell>
          <cell r="E689" t="str">
            <v>P3</v>
          </cell>
          <cell r="F689">
            <v>39990</v>
          </cell>
          <cell r="G689">
            <v>40001</v>
          </cell>
          <cell r="H689" t="str">
            <v>4968624</v>
          </cell>
          <cell r="I689">
            <v>0</v>
          </cell>
          <cell r="J689">
            <v>0</v>
          </cell>
          <cell r="K689" t="str">
            <v>Print Controller (Pi1802e)</v>
          </cell>
          <cell r="L689">
            <v>700</v>
          </cell>
          <cell r="M689">
            <v>0</v>
          </cell>
          <cell r="N689">
            <v>286</v>
          </cell>
          <cell r="O689">
            <v>0</v>
          </cell>
          <cell r="P689">
            <v>0</v>
          </cell>
          <cell r="Q689">
            <v>0</v>
          </cell>
          <cell r="R689">
            <v>0</v>
          </cell>
          <cell r="S689">
            <v>0</v>
          </cell>
          <cell r="T689">
            <v>0</v>
          </cell>
          <cell r="U689">
            <v>0</v>
          </cell>
          <cell r="V689">
            <v>0</v>
          </cell>
          <cell r="W689">
            <v>243.1</v>
          </cell>
          <cell r="X689">
            <v>0</v>
          </cell>
          <cell r="Y689">
            <v>0</v>
          </cell>
          <cell r="Z689">
            <v>0</v>
          </cell>
          <cell r="AA689">
            <v>243.1</v>
          </cell>
          <cell r="AB689">
            <v>244</v>
          </cell>
          <cell r="AC689">
            <v>271</v>
          </cell>
          <cell r="AD689">
            <v>286</v>
          </cell>
          <cell r="AE689">
            <v>300.12</v>
          </cell>
          <cell r="AF689">
            <v>0.18999067039850728</v>
          </cell>
          <cell r="AG689">
            <v>4.7047847527655617E-2</v>
          </cell>
          <cell r="AH689">
            <v>307</v>
          </cell>
          <cell r="AI689">
            <v>313</v>
          </cell>
          <cell r="AJ689">
            <v>0.22332268370607031</v>
          </cell>
          <cell r="AK689">
            <v>319</v>
          </cell>
          <cell r="AL689">
            <v>325</v>
          </cell>
          <cell r="AM689">
            <v>0.252</v>
          </cell>
          <cell r="AN689">
            <v>370.36</v>
          </cell>
          <cell r="AO689">
            <v>415.72</v>
          </cell>
          <cell r="AP689">
            <v>461.08</v>
          </cell>
          <cell r="AQ689">
            <v>0</v>
          </cell>
          <cell r="AR689">
            <v>0</v>
          </cell>
          <cell r="AS689">
            <v>700</v>
          </cell>
        </row>
        <row r="690">
          <cell r="B690" t="str">
            <v>AC</v>
          </cell>
          <cell r="C690" t="str">
            <v>IMP</v>
          </cell>
          <cell r="D690" t="str">
            <v>BT</v>
          </cell>
          <cell r="E690" t="str">
            <v>P3</v>
          </cell>
          <cell r="F690">
            <v>39990</v>
          </cell>
          <cell r="G690">
            <v>40001</v>
          </cell>
          <cell r="H690" t="str">
            <v>4968630</v>
          </cell>
          <cell r="I690">
            <v>0</v>
          </cell>
          <cell r="J690">
            <v>0</v>
          </cell>
          <cell r="K690" t="str">
            <v>Network Interface Card (NC-3)</v>
          </cell>
          <cell r="L690">
            <v>450</v>
          </cell>
          <cell r="M690">
            <v>0</v>
          </cell>
          <cell r="N690">
            <v>206</v>
          </cell>
          <cell r="O690">
            <v>0</v>
          </cell>
          <cell r="P690">
            <v>0</v>
          </cell>
          <cell r="Q690">
            <v>0</v>
          </cell>
          <cell r="R690">
            <v>0</v>
          </cell>
          <cell r="S690">
            <v>0</v>
          </cell>
          <cell r="T690">
            <v>0</v>
          </cell>
          <cell r="U690">
            <v>0</v>
          </cell>
          <cell r="V690">
            <v>0</v>
          </cell>
          <cell r="W690">
            <v>175.1</v>
          </cell>
          <cell r="X690">
            <v>0</v>
          </cell>
          <cell r="Y690">
            <v>0</v>
          </cell>
          <cell r="Z690">
            <v>0</v>
          </cell>
          <cell r="AA690">
            <v>175.1</v>
          </cell>
          <cell r="AB690">
            <v>176</v>
          </cell>
          <cell r="AC690">
            <v>195</v>
          </cell>
          <cell r="AD690">
            <v>206</v>
          </cell>
          <cell r="AE690">
            <v>216.17</v>
          </cell>
          <cell r="AF690">
            <v>0.18998936022574822</v>
          </cell>
          <cell r="AG690">
            <v>4.7046306147939067E-2</v>
          </cell>
          <cell r="AH690">
            <v>222</v>
          </cell>
          <cell r="AI690">
            <v>226</v>
          </cell>
          <cell r="AJ690">
            <v>0.22522123893805313</v>
          </cell>
          <cell r="AK690">
            <v>230</v>
          </cell>
          <cell r="AL690">
            <v>234</v>
          </cell>
          <cell r="AM690">
            <v>0.25170940170940176</v>
          </cell>
          <cell r="AN690">
            <v>266.7</v>
          </cell>
          <cell r="AO690">
            <v>299.39999999999998</v>
          </cell>
          <cell r="AP690">
            <v>332.1</v>
          </cell>
          <cell r="AQ690">
            <v>0</v>
          </cell>
          <cell r="AR690">
            <v>0</v>
          </cell>
          <cell r="AS690">
            <v>450</v>
          </cell>
        </row>
        <row r="691">
          <cell r="B691" t="str">
            <v>MB</v>
          </cell>
          <cell r="C691" t="str">
            <v>IMP</v>
          </cell>
          <cell r="D691" t="str">
            <v>BT</v>
          </cell>
          <cell r="E691" t="str">
            <v>P3</v>
          </cell>
          <cell r="F691">
            <v>39990</v>
          </cell>
          <cell r="G691">
            <v>40001</v>
          </cell>
          <cell r="H691" t="str">
            <v>4969221</v>
          </cell>
          <cell r="I691">
            <v>0</v>
          </cell>
          <cell r="J691">
            <v>0</v>
          </cell>
          <cell r="K691" t="str">
            <v>CF 5001 50/50 ppm Color MFP</v>
          </cell>
          <cell r="L691">
            <v>36690</v>
          </cell>
          <cell r="M691">
            <v>0</v>
          </cell>
          <cell r="N691">
            <v>13047</v>
          </cell>
          <cell r="O691">
            <v>0</v>
          </cell>
          <cell r="P691">
            <v>0</v>
          </cell>
          <cell r="Q691">
            <v>0</v>
          </cell>
          <cell r="R691">
            <v>0</v>
          </cell>
          <cell r="S691">
            <v>0</v>
          </cell>
          <cell r="T691">
            <v>0</v>
          </cell>
          <cell r="U691">
            <v>0</v>
          </cell>
          <cell r="V691">
            <v>0</v>
          </cell>
          <cell r="W691">
            <v>11089.949999999999</v>
          </cell>
          <cell r="X691">
            <v>0</v>
          </cell>
          <cell r="Y691">
            <v>0</v>
          </cell>
          <cell r="Z691">
            <v>0</v>
          </cell>
          <cell r="AA691">
            <v>11089.949999999999</v>
          </cell>
          <cell r="AB691">
            <v>11090</v>
          </cell>
          <cell r="AC691">
            <v>12323</v>
          </cell>
          <cell r="AD691">
            <v>13008</v>
          </cell>
          <cell r="AE691">
            <v>13691.3</v>
          </cell>
          <cell r="AF691">
            <v>0.19000021911724968</v>
          </cell>
          <cell r="AG691">
            <v>4.7059081314411291E-2</v>
          </cell>
          <cell r="AH691">
            <v>13966</v>
          </cell>
          <cell r="AI691">
            <v>14240</v>
          </cell>
          <cell r="AJ691">
            <v>0.22121137640449445</v>
          </cell>
          <cell r="AK691">
            <v>14513.5</v>
          </cell>
          <cell r="AL691">
            <v>14787</v>
          </cell>
          <cell r="AM691">
            <v>0.25002028809089072</v>
          </cell>
          <cell r="AN691">
            <v>16866.27</v>
          </cell>
          <cell r="AO691">
            <v>18945.54</v>
          </cell>
          <cell r="AP691">
            <v>21024.81</v>
          </cell>
          <cell r="AQ691">
            <v>0</v>
          </cell>
          <cell r="AR691">
            <v>0</v>
          </cell>
          <cell r="AS691">
            <v>36690</v>
          </cell>
        </row>
        <row r="692">
          <cell r="B692" t="str">
            <v>AC</v>
          </cell>
          <cell r="C692" t="str">
            <v>IMP</v>
          </cell>
          <cell r="D692" t="str">
            <v>BT</v>
          </cell>
          <cell r="E692" t="str">
            <v>P3</v>
          </cell>
          <cell r="F692">
            <v>39990</v>
          </cell>
          <cell r="G692">
            <v>40001</v>
          </cell>
          <cell r="H692" t="str">
            <v>4970612</v>
          </cell>
          <cell r="I692">
            <v>0</v>
          </cell>
          <cell r="J692">
            <v>0</v>
          </cell>
          <cell r="K692" t="str">
            <v>Staple Finisher FN-120</v>
          </cell>
          <cell r="L692">
            <v>2850</v>
          </cell>
          <cell r="M692">
            <v>0</v>
          </cell>
          <cell r="N692">
            <v>1107</v>
          </cell>
          <cell r="O692">
            <v>0</v>
          </cell>
          <cell r="P692">
            <v>0</v>
          </cell>
          <cell r="Q692">
            <v>0</v>
          </cell>
          <cell r="R692">
            <v>0</v>
          </cell>
          <cell r="S692">
            <v>0</v>
          </cell>
          <cell r="T692">
            <v>0</v>
          </cell>
          <cell r="U692">
            <v>0</v>
          </cell>
          <cell r="V692">
            <v>0</v>
          </cell>
          <cell r="W692">
            <v>940.94999999999993</v>
          </cell>
          <cell r="X692">
            <v>0</v>
          </cell>
          <cell r="Y692">
            <v>0</v>
          </cell>
          <cell r="Z692">
            <v>0</v>
          </cell>
          <cell r="AA692">
            <v>940.94999999999993</v>
          </cell>
          <cell r="AB692">
            <v>941</v>
          </cell>
          <cell r="AC692">
            <v>1046</v>
          </cell>
          <cell r="AD692">
            <v>1104</v>
          </cell>
          <cell r="AE692">
            <v>1161.67</v>
          </cell>
          <cell r="AF692">
            <v>0.19000232424010272</v>
          </cell>
          <cell r="AG692">
            <v>4.7061557929532545E-2</v>
          </cell>
          <cell r="AH692">
            <v>1186</v>
          </cell>
          <cell r="AI692">
            <v>1209</v>
          </cell>
          <cell r="AJ692">
            <v>0.22171215880893305</v>
          </cell>
          <cell r="AK692">
            <v>1232</v>
          </cell>
          <cell r="AL692">
            <v>1255</v>
          </cell>
          <cell r="AM692">
            <v>0.25023904382470125</v>
          </cell>
          <cell r="AN692">
            <v>1431.33</v>
          </cell>
          <cell r="AO692">
            <v>1607.66</v>
          </cell>
          <cell r="AP692">
            <v>1783.99</v>
          </cell>
          <cell r="AQ692">
            <v>0</v>
          </cell>
          <cell r="AR692">
            <v>0</v>
          </cell>
          <cell r="AS692">
            <v>2850</v>
          </cell>
        </row>
        <row r="693">
          <cell r="B693" t="str">
            <v>AC</v>
          </cell>
          <cell r="C693" t="str">
            <v>IMP</v>
          </cell>
          <cell r="D693" t="str">
            <v>BT</v>
          </cell>
          <cell r="E693" t="str">
            <v>P3</v>
          </cell>
          <cell r="F693">
            <v>39990</v>
          </cell>
          <cell r="G693">
            <v>40001</v>
          </cell>
          <cell r="H693" t="str">
            <v>4971612</v>
          </cell>
          <cell r="I693">
            <v>0</v>
          </cell>
          <cell r="J693">
            <v>0</v>
          </cell>
          <cell r="K693" t="str">
            <v>Saddle Finisher FN-9</v>
          </cell>
          <cell r="L693">
            <v>4500</v>
          </cell>
          <cell r="M693">
            <v>0</v>
          </cell>
          <cell r="N693">
            <v>1711</v>
          </cell>
          <cell r="O693">
            <v>0</v>
          </cell>
          <cell r="P693">
            <v>0</v>
          </cell>
          <cell r="Q693">
            <v>0</v>
          </cell>
          <cell r="R693">
            <v>0</v>
          </cell>
          <cell r="S693">
            <v>0</v>
          </cell>
          <cell r="T693">
            <v>0</v>
          </cell>
          <cell r="U693">
            <v>0</v>
          </cell>
          <cell r="V693">
            <v>0</v>
          </cell>
          <cell r="W693">
            <v>1454.35</v>
          </cell>
          <cell r="X693">
            <v>0</v>
          </cell>
          <cell r="Y693">
            <v>0</v>
          </cell>
          <cell r="Z693">
            <v>0</v>
          </cell>
          <cell r="AA693">
            <v>1454.35</v>
          </cell>
          <cell r="AB693">
            <v>1455</v>
          </cell>
          <cell r="AC693">
            <v>1616</v>
          </cell>
          <cell r="AD693">
            <v>1706</v>
          </cell>
          <cell r="AE693">
            <v>1795.49</v>
          </cell>
          <cell r="AF693">
            <v>0.18999827345181544</v>
          </cell>
          <cell r="AG693">
            <v>4.7056792296253397E-2</v>
          </cell>
          <cell r="AH693">
            <v>1832</v>
          </cell>
          <cell r="AI693">
            <v>1868</v>
          </cell>
          <cell r="AJ693">
            <v>0.22144004282655252</v>
          </cell>
          <cell r="AK693">
            <v>1904</v>
          </cell>
          <cell r="AL693">
            <v>1940</v>
          </cell>
          <cell r="AM693">
            <v>0.2503350515463918</v>
          </cell>
          <cell r="AN693">
            <v>2212.4699999999998</v>
          </cell>
          <cell r="AO693">
            <v>2484.94</v>
          </cell>
          <cell r="AP693">
            <v>2757.41</v>
          </cell>
          <cell r="AQ693">
            <v>0</v>
          </cell>
          <cell r="AR693">
            <v>0</v>
          </cell>
          <cell r="AS693">
            <v>4500</v>
          </cell>
        </row>
        <row r="694">
          <cell r="B694" t="str">
            <v>AC</v>
          </cell>
          <cell r="C694" t="str">
            <v>IMP</v>
          </cell>
          <cell r="D694" t="str">
            <v>BT</v>
          </cell>
          <cell r="E694" t="str">
            <v>P3</v>
          </cell>
          <cell r="F694">
            <v>39990</v>
          </cell>
          <cell r="G694">
            <v>40001</v>
          </cell>
          <cell r="H694" t="str">
            <v>4972612</v>
          </cell>
          <cell r="I694">
            <v>0</v>
          </cell>
          <cell r="J694">
            <v>0</v>
          </cell>
          <cell r="K694" t="str">
            <v>2500 sheet Large Capacity Cassette C-208 DNU USE 960853</v>
          </cell>
          <cell r="L694">
            <v>3200</v>
          </cell>
          <cell r="M694">
            <v>0</v>
          </cell>
          <cell r="N694">
            <v>1186</v>
          </cell>
          <cell r="O694">
            <v>0</v>
          </cell>
          <cell r="P694">
            <v>0</v>
          </cell>
          <cell r="Q694">
            <v>0</v>
          </cell>
          <cell r="R694">
            <v>0</v>
          </cell>
          <cell r="S694">
            <v>0</v>
          </cell>
          <cell r="T694">
            <v>0</v>
          </cell>
          <cell r="U694">
            <v>0</v>
          </cell>
          <cell r="V694">
            <v>0</v>
          </cell>
          <cell r="W694">
            <v>1008.1</v>
          </cell>
          <cell r="X694">
            <v>0</v>
          </cell>
          <cell r="Y694">
            <v>0</v>
          </cell>
          <cell r="Z694">
            <v>0</v>
          </cell>
          <cell r="AA694">
            <v>1008.1</v>
          </cell>
          <cell r="AB694">
            <v>1009</v>
          </cell>
          <cell r="AC694">
            <v>1121</v>
          </cell>
          <cell r="AD694">
            <v>1183</v>
          </cell>
          <cell r="AE694">
            <v>1244.57</v>
          </cell>
          <cell r="AF694">
            <v>0.19000136593361558</v>
          </cell>
          <cell r="AG694">
            <v>4.7060430510135982E-2</v>
          </cell>
          <cell r="AH694">
            <v>1270</v>
          </cell>
          <cell r="AI694">
            <v>1295</v>
          </cell>
          <cell r="AJ694">
            <v>0.22154440154440153</v>
          </cell>
          <cell r="AK694">
            <v>1320</v>
          </cell>
          <cell r="AL694">
            <v>1345</v>
          </cell>
          <cell r="AM694">
            <v>0.25048327137546467</v>
          </cell>
          <cell r="AN694">
            <v>1533.8</v>
          </cell>
          <cell r="AO694">
            <v>1722.6</v>
          </cell>
          <cell r="AP694">
            <v>1911.4</v>
          </cell>
          <cell r="AQ694">
            <v>0</v>
          </cell>
          <cell r="AR694">
            <v>0</v>
          </cell>
          <cell r="AS694">
            <v>3200</v>
          </cell>
        </row>
        <row r="695">
          <cell r="B695" t="str">
            <v>AC</v>
          </cell>
          <cell r="C695" t="str">
            <v>IMP</v>
          </cell>
          <cell r="D695" t="str">
            <v>BT</v>
          </cell>
          <cell r="E695" t="str">
            <v>P3</v>
          </cell>
          <cell r="F695">
            <v>39990</v>
          </cell>
          <cell r="G695">
            <v>40001</v>
          </cell>
          <cell r="H695" t="str">
            <v>4973612</v>
          </cell>
          <cell r="I695">
            <v>0</v>
          </cell>
          <cell r="J695">
            <v>0</v>
          </cell>
          <cell r="K695" t="str">
            <v>Trimming Unit TMG-3</v>
          </cell>
          <cell r="L695">
            <v>10900</v>
          </cell>
          <cell r="M695">
            <v>0</v>
          </cell>
          <cell r="N695">
            <v>5250</v>
          </cell>
          <cell r="O695">
            <v>0</v>
          </cell>
          <cell r="P695">
            <v>0</v>
          </cell>
          <cell r="Q695">
            <v>0</v>
          </cell>
          <cell r="R695">
            <v>0</v>
          </cell>
          <cell r="S695">
            <v>0</v>
          </cell>
          <cell r="T695">
            <v>0</v>
          </cell>
          <cell r="U695">
            <v>0</v>
          </cell>
          <cell r="V695">
            <v>0</v>
          </cell>
          <cell r="W695">
            <v>4462.5</v>
          </cell>
          <cell r="X695">
            <v>0</v>
          </cell>
          <cell r="Y695">
            <v>0</v>
          </cell>
          <cell r="Z695">
            <v>0</v>
          </cell>
          <cell r="AA695">
            <v>4462.5</v>
          </cell>
          <cell r="AB695">
            <v>4463</v>
          </cell>
          <cell r="AC695">
            <v>4959</v>
          </cell>
          <cell r="AD695">
            <v>5235</v>
          </cell>
          <cell r="AE695">
            <v>5509.26</v>
          </cell>
          <cell r="AF695">
            <v>0.19000010890754843</v>
          </cell>
          <cell r="AG695">
            <v>4.7058951655939311E-2</v>
          </cell>
          <cell r="AH695">
            <v>5620</v>
          </cell>
          <cell r="AI695">
            <v>5730</v>
          </cell>
          <cell r="AJ695">
            <v>0.22120418848167539</v>
          </cell>
          <cell r="AK695">
            <v>5840</v>
          </cell>
          <cell r="AL695">
            <v>5950</v>
          </cell>
          <cell r="AM695">
            <v>0.25</v>
          </cell>
          <cell r="AN695">
            <v>6786.72</v>
          </cell>
          <cell r="AO695">
            <v>7623.44</v>
          </cell>
          <cell r="AP695">
            <v>8460.16</v>
          </cell>
          <cell r="AQ695">
            <v>0</v>
          </cell>
          <cell r="AR695">
            <v>0</v>
          </cell>
          <cell r="AS695">
            <v>10900</v>
          </cell>
        </row>
        <row r="696">
          <cell r="B696" t="str">
            <v>AC</v>
          </cell>
          <cell r="C696" t="str">
            <v>IMP</v>
          </cell>
          <cell r="D696" t="str">
            <v>BT</v>
          </cell>
          <cell r="E696" t="str">
            <v>P3</v>
          </cell>
          <cell r="F696">
            <v>39990</v>
          </cell>
          <cell r="G696">
            <v>40001</v>
          </cell>
          <cell r="H696" t="str">
            <v>4974612</v>
          </cell>
          <cell r="I696">
            <v>0</v>
          </cell>
          <cell r="J696">
            <v>0</v>
          </cell>
          <cell r="K696" t="str">
            <v xml:space="preserve">Trimming attachment Kit A </v>
          </cell>
          <cell r="L696">
            <v>2900</v>
          </cell>
          <cell r="M696">
            <v>0</v>
          </cell>
          <cell r="N696">
            <v>1259</v>
          </cell>
          <cell r="O696">
            <v>0</v>
          </cell>
          <cell r="P696">
            <v>0</v>
          </cell>
          <cell r="Q696">
            <v>0</v>
          </cell>
          <cell r="R696">
            <v>0</v>
          </cell>
          <cell r="S696">
            <v>0</v>
          </cell>
          <cell r="T696">
            <v>0</v>
          </cell>
          <cell r="U696">
            <v>0</v>
          </cell>
          <cell r="V696">
            <v>0</v>
          </cell>
          <cell r="W696">
            <v>1070.1499999999999</v>
          </cell>
          <cell r="X696">
            <v>0</v>
          </cell>
          <cell r="Y696">
            <v>0</v>
          </cell>
          <cell r="Z696">
            <v>0</v>
          </cell>
          <cell r="AA696">
            <v>1070.1499999999999</v>
          </cell>
          <cell r="AB696">
            <v>1071</v>
          </cell>
          <cell r="AC696">
            <v>1190</v>
          </cell>
          <cell r="AD696">
            <v>1256</v>
          </cell>
          <cell r="AE696">
            <v>1321.17</v>
          </cell>
          <cell r="AF696">
            <v>0.18999825911881149</v>
          </cell>
          <cell r="AG696">
            <v>4.7056775433895769E-2</v>
          </cell>
          <cell r="AH696">
            <v>1349</v>
          </cell>
          <cell r="AI696">
            <v>1375</v>
          </cell>
          <cell r="AJ696">
            <v>0.22170909090909099</v>
          </cell>
          <cell r="AK696">
            <v>1401</v>
          </cell>
          <cell r="AL696">
            <v>1427</v>
          </cell>
          <cell r="AM696">
            <v>0.25007007708479334</v>
          </cell>
          <cell r="AN696">
            <v>1627.62</v>
          </cell>
          <cell r="AO696">
            <v>1828.24</v>
          </cell>
          <cell r="AP696">
            <v>2028.86</v>
          </cell>
          <cell r="AQ696">
            <v>0</v>
          </cell>
          <cell r="AR696">
            <v>0</v>
          </cell>
          <cell r="AS696">
            <v>2900</v>
          </cell>
        </row>
        <row r="697">
          <cell r="B697" t="str">
            <v>AC</v>
          </cell>
          <cell r="C697" t="str">
            <v>IMP</v>
          </cell>
          <cell r="D697" t="str">
            <v>BT</v>
          </cell>
          <cell r="E697" t="str">
            <v>P3</v>
          </cell>
          <cell r="F697">
            <v>39990</v>
          </cell>
          <cell r="G697">
            <v>40001</v>
          </cell>
          <cell r="H697" t="str">
            <v>4975612</v>
          </cell>
          <cell r="I697">
            <v>0</v>
          </cell>
          <cell r="J697">
            <v>0</v>
          </cell>
          <cell r="K697" t="str">
            <v>HDD-7 (Hard Disk Drive Kit) - Copier 20 Gig</v>
          </cell>
          <cell r="L697">
            <v>800</v>
          </cell>
          <cell r="M697">
            <v>0</v>
          </cell>
          <cell r="N697">
            <v>309</v>
          </cell>
          <cell r="O697">
            <v>0</v>
          </cell>
          <cell r="P697">
            <v>0</v>
          </cell>
          <cell r="Q697">
            <v>0</v>
          </cell>
          <cell r="R697">
            <v>0</v>
          </cell>
          <cell r="S697">
            <v>0</v>
          </cell>
          <cell r="T697">
            <v>0</v>
          </cell>
          <cell r="U697">
            <v>0</v>
          </cell>
          <cell r="V697">
            <v>0</v>
          </cell>
          <cell r="W697">
            <v>262.64999999999998</v>
          </cell>
          <cell r="X697">
            <v>0</v>
          </cell>
          <cell r="Y697">
            <v>0</v>
          </cell>
          <cell r="Z697">
            <v>0</v>
          </cell>
          <cell r="AA697">
            <v>262.64999999999998</v>
          </cell>
          <cell r="AB697">
            <v>263</v>
          </cell>
          <cell r="AC697">
            <v>292</v>
          </cell>
          <cell r="AD697">
            <v>309</v>
          </cell>
          <cell r="AE697">
            <v>324.26</v>
          </cell>
          <cell r="AF697">
            <v>0.19000185036698949</v>
          </cell>
          <cell r="AG697">
            <v>4.7061000431752271E-2</v>
          </cell>
          <cell r="AH697">
            <v>332</v>
          </cell>
          <cell r="AI697">
            <v>338</v>
          </cell>
          <cell r="AJ697">
            <v>0.22292899408284031</v>
          </cell>
          <cell r="AK697">
            <v>344.5</v>
          </cell>
          <cell r="AL697">
            <v>351</v>
          </cell>
          <cell r="AM697">
            <v>0.25170940170940176</v>
          </cell>
          <cell r="AN697">
            <v>400.05</v>
          </cell>
          <cell r="AO697">
            <v>449.1</v>
          </cell>
          <cell r="AP697">
            <v>498.15</v>
          </cell>
          <cell r="AQ697">
            <v>0</v>
          </cell>
          <cell r="AR697">
            <v>0</v>
          </cell>
          <cell r="AS697">
            <v>800</v>
          </cell>
        </row>
        <row r="698">
          <cell r="B698" t="str">
            <v>AC</v>
          </cell>
          <cell r="C698" t="str">
            <v>IMP</v>
          </cell>
          <cell r="D698" t="str">
            <v>BT</v>
          </cell>
          <cell r="E698" t="str">
            <v>P3</v>
          </cell>
          <cell r="F698">
            <v>39990</v>
          </cell>
          <cell r="G698">
            <v>40001</v>
          </cell>
          <cell r="H698" t="str">
            <v>4976612</v>
          </cell>
          <cell r="I698">
            <v>0</v>
          </cell>
          <cell r="J698">
            <v>0</v>
          </cell>
          <cell r="K698" t="str">
            <v>Duplexing Document Feeder</v>
          </cell>
          <cell r="L698">
            <v>1800</v>
          </cell>
          <cell r="M698">
            <v>0</v>
          </cell>
          <cell r="N698">
            <v>627</v>
          </cell>
          <cell r="O698">
            <v>0</v>
          </cell>
          <cell r="P698">
            <v>0</v>
          </cell>
          <cell r="Q698">
            <v>0</v>
          </cell>
          <cell r="R698">
            <v>0</v>
          </cell>
          <cell r="S698">
            <v>0</v>
          </cell>
          <cell r="T698">
            <v>0</v>
          </cell>
          <cell r="U698">
            <v>0</v>
          </cell>
          <cell r="V698">
            <v>0</v>
          </cell>
          <cell r="W698">
            <v>532.94999999999993</v>
          </cell>
          <cell r="X698">
            <v>0</v>
          </cell>
          <cell r="Y698">
            <v>0</v>
          </cell>
          <cell r="Z698">
            <v>0</v>
          </cell>
          <cell r="AA698">
            <v>532.94999999999993</v>
          </cell>
          <cell r="AB698">
            <v>533</v>
          </cell>
          <cell r="AC698">
            <v>593</v>
          </cell>
          <cell r="AD698">
            <v>626</v>
          </cell>
          <cell r="AE698">
            <v>657.96</v>
          </cell>
          <cell r="AF698">
            <v>0.18999635236184587</v>
          </cell>
          <cell r="AG698">
            <v>4.7054532190406763E-2</v>
          </cell>
          <cell r="AH698">
            <v>672</v>
          </cell>
          <cell r="AI698">
            <v>685</v>
          </cell>
          <cell r="AJ698">
            <v>0.22197080291970814</v>
          </cell>
          <cell r="AK698">
            <v>698</v>
          </cell>
          <cell r="AL698">
            <v>711</v>
          </cell>
          <cell r="AM698">
            <v>0.25042194092827014</v>
          </cell>
          <cell r="AN698">
            <v>810.83</v>
          </cell>
          <cell r="AO698">
            <v>910.66</v>
          </cell>
          <cell r="AP698">
            <v>1010.49</v>
          </cell>
          <cell r="AQ698">
            <v>0</v>
          </cell>
          <cell r="AR698">
            <v>0</v>
          </cell>
          <cell r="AS698">
            <v>1800</v>
          </cell>
        </row>
        <row r="699">
          <cell r="B699" t="str">
            <v>AC</v>
          </cell>
          <cell r="C699" t="str">
            <v>IMP</v>
          </cell>
          <cell r="D699" t="str">
            <v>BT</v>
          </cell>
          <cell r="E699" t="str">
            <v>P3</v>
          </cell>
          <cell r="F699">
            <v>39990</v>
          </cell>
          <cell r="G699">
            <v>40001</v>
          </cell>
          <cell r="H699" t="str">
            <v>4979612</v>
          </cell>
          <cell r="I699">
            <v>0</v>
          </cell>
          <cell r="J699">
            <v>0</v>
          </cell>
          <cell r="K699" t="str">
            <v xml:space="preserve">Cover Inserter D </v>
          </cell>
          <cell r="L699">
            <v>1045</v>
          </cell>
          <cell r="M699">
            <v>0</v>
          </cell>
          <cell r="N699">
            <v>465</v>
          </cell>
          <cell r="O699">
            <v>0</v>
          </cell>
          <cell r="P699">
            <v>0</v>
          </cell>
          <cell r="Q699">
            <v>0</v>
          </cell>
          <cell r="R699">
            <v>0</v>
          </cell>
          <cell r="S699">
            <v>0</v>
          </cell>
          <cell r="T699">
            <v>0</v>
          </cell>
          <cell r="U699">
            <v>0</v>
          </cell>
          <cell r="V699">
            <v>0</v>
          </cell>
          <cell r="W699">
            <v>395.25</v>
          </cell>
          <cell r="X699">
            <v>0</v>
          </cell>
          <cell r="Y699">
            <v>0</v>
          </cell>
          <cell r="Z699">
            <v>0</v>
          </cell>
          <cell r="AA699">
            <v>395.25</v>
          </cell>
          <cell r="AB699">
            <v>396</v>
          </cell>
          <cell r="AC699">
            <v>440</v>
          </cell>
          <cell r="AD699">
            <v>464</v>
          </cell>
          <cell r="AE699">
            <v>487.96</v>
          </cell>
          <cell r="AF699">
            <v>0.18999508156406258</v>
          </cell>
          <cell r="AG699">
            <v>4.7053037134191289E-2</v>
          </cell>
          <cell r="AH699">
            <v>498</v>
          </cell>
          <cell r="AI699">
            <v>508</v>
          </cell>
          <cell r="AJ699">
            <v>0.22194881889763779</v>
          </cell>
          <cell r="AK699">
            <v>517.5</v>
          </cell>
          <cell r="AL699">
            <v>527</v>
          </cell>
          <cell r="AM699">
            <v>0.25</v>
          </cell>
          <cell r="AN699">
            <v>601.11</v>
          </cell>
          <cell r="AO699">
            <v>675.22</v>
          </cell>
          <cell r="AP699">
            <v>749.33</v>
          </cell>
          <cell r="AQ699">
            <v>0</v>
          </cell>
          <cell r="AR699">
            <v>0</v>
          </cell>
          <cell r="AS699">
            <v>1045</v>
          </cell>
        </row>
        <row r="700">
          <cell r="B700" t="str">
            <v>MB</v>
          </cell>
          <cell r="C700" t="str">
            <v>IMP</v>
          </cell>
          <cell r="D700" t="str">
            <v>BT</v>
          </cell>
          <cell r="E700" t="str">
            <v>P3</v>
          </cell>
          <cell r="F700">
            <v>39924</v>
          </cell>
          <cell r="G700">
            <v>40001</v>
          </cell>
          <cell r="H700" t="str">
            <v>50GE</v>
          </cell>
          <cell r="I700" t="str">
            <v>9KMBH500_N</v>
          </cell>
          <cell r="J700">
            <v>0</v>
          </cell>
          <cell r="K700" t="str">
            <v>bizhub 500</v>
          </cell>
          <cell r="L700">
            <v>12915</v>
          </cell>
          <cell r="M700">
            <v>3583</v>
          </cell>
          <cell r="N700">
            <v>3726.32</v>
          </cell>
          <cell r="O700">
            <v>-0.17647058823529424</v>
          </cell>
          <cell r="P700">
            <v>3167.3719999999998</v>
          </cell>
          <cell r="Q700">
            <v>3797.98</v>
          </cell>
          <cell r="R700">
            <v>4101.82</v>
          </cell>
          <cell r="S700">
            <v>6318.9</v>
          </cell>
          <cell r="T700">
            <v>0.41028976562376357</v>
          </cell>
          <cell r="U700">
            <v>4423</v>
          </cell>
          <cell r="V700">
            <v>0.15751300022609085</v>
          </cell>
          <cell r="W700">
            <v>3167.3719999999998</v>
          </cell>
          <cell r="X700">
            <v>0.5012536992198009</v>
          </cell>
          <cell r="Y700">
            <v>150</v>
          </cell>
          <cell r="Z700">
            <v>300</v>
          </cell>
          <cell r="AA700">
            <v>3167.3719999999998</v>
          </cell>
          <cell r="AB700">
            <v>3168</v>
          </cell>
          <cell r="AC700">
            <v>3520</v>
          </cell>
          <cell r="AD700">
            <v>3716</v>
          </cell>
          <cell r="AE700">
            <v>3910.34</v>
          </cell>
          <cell r="AF700">
            <v>0.19000086948960968</v>
          </cell>
          <cell r="AG700">
            <v>4.7059846458364231E-2</v>
          </cell>
          <cell r="AH700">
            <v>3990</v>
          </cell>
          <cell r="AI700">
            <v>4068</v>
          </cell>
          <cell r="AJ700">
            <v>0.22139331366765</v>
          </cell>
          <cell r="AK700">
            <v>4146</v>
          </cell>
          <cell r="AL700">
            <v>4224</v>
          </cell>
          <cell r="AM700">
            <v>0.25014867424242426</v>
          </cell>
          <cell r="AN700">
            <v>4817.67</v>
          </cell>
          <cell r="AO700">
            <v>5411.34</v>
          </cell>
          <cell r="AP700">
            <v>6005.01</v>
          </cell>
          <cell r="AQ700">
            <v>0</v>
          </cell>
          <cell r="AR700">
            <v>288</v>
          </cell>
          <cell r="AS700">
            <v>12915</v>
          </cell>
        </row>
        <row r="701">
          <cell r="B701" t="str">
            <v>MB</v>
          </cell>
          <cell r="C701" t="str">
            <v>IMP</v>
          </cell>
          <cell r="D701" t="str">
            <v>BT</v>
          </cell>
          <cell r="E701" t="str">
            <v>P3</v>
          </cell>
          <cell r="F701">
            <v>39934</v>
          </cell>
          <cell r="G701">
            <v>40001</v>
          </cell>
          <cell r="H701" t="str">
            <v>50GJ</v>
          </cell>
          <cell r="I701" t="str">
            <v>9KMBH500GSA_N</v>
          </cell>
          <cell r="J701">
            <v>0</v>
          </cell>
          <cell r="K701" t="str">
            <v>bizhub 500 GSA</v>
          </cell>
          <cell r="L701">
            <v>12915</v>
          </cell>
          <cell r="M701">
            <v>3583</v>
          </cell>
          <cell r="N701">
            <v>3726.32</v>
          </cell>
          <cell r="O701">
            <v>-0.17647058823529424</v>
          </cell>
          <cell r="P701">
            <v>3167.3719999999998</v>
          </cell>
          <cell r="Q701">
            <v>3797.98</v>
          </cell>
          <cell r="R701">
            <v>4101.82</v>
          </cell>
          <cell r="S701">
            <v>6318.9</v>
          </cell>
          <cell r="T701">
            <v>0.41028976562376357</v>
          </cell>
          <cell r="U701">
            <v>4423</v>
          </cell>
          <cell r="V701">
            <v>0.15751300022609085</v>
          </cell>
          <cell r="W701">
            <v>3167.3719999999998</v>
          </cell>
          <cell r="X701">
            <v>0.5012536992198009</v>
          </cell>
          <cell r="Y701">
            <v>150</v>
          </cell>
          <cell r="Z701">
            <v>300</v>
          </cell>
          <cell r="AA701">
            <v>3167.3719999999998</v>
          </cell>
          <cell r="AB701">
            <v>3168</v>
          </cell>
          <cell r="AC701">
            <v>3520</v>
          </cell>
          <cell r="AD701">
            <v>3716</v>
          </cell>
          <cell r="AE701">
            <v>3910.34</v>
          </cell>
          <cell r="AF701">
            <v>0.19000086948960968</v>
          </cell>
          <cell r="AG701">
            <v>4.7059846458364231E-2</v>
          </cell>
          <cell r="AH701">
            <v>3990</v>
          </cell>
          <cell r="AI701">
            <v>4068</v>
          </cell>
          <cell r="AJ701">
            <v>0.22139331366765</v>
          </cell>
          <cell r="AK701">
            <v>4146</v>
          </cell>
          <cell r="AL701">
            <v>4224</v>
          </cell>
          <cell r="AM701">
            <v>0.25014867424242426</v>
          </cell>
          <cell r="AN701">
            <v>4817.67</v>
          </cell>
          <cell r="AO701">
            <v>5411.34</v>
          </cell>
          <cell r="AP701">
            <v>6005.01</v>
          </cell>
          <cell r="AQ701">
            <v>0</v>
          </cell>
          <cell r="AR701">
            <v>288</v>
          </cell>
          <cell r="AS701">
            <v>12915</v>
          </cell>
        </row>
        <row r="702">
          <cell r="B702" t="str">
            <v>MB</v>
          </cell>
          <cell r="C702" t="str">
            <v>IMP</v>
          </cell>
          <cell r="D702" t="str">
            <v>BT</v>
          </cell>
          <cell r="E702" t="str">
            <v>P3</v>
          </cell>
          <cell r="F702">
            <v>39934</v>
          </cell>
          <cell r="G702">
            <v>40001</v>
          </cell>
          <cell r="H702" t="str">
            <v>564E</v>
          </cell>
          <cell r="I702" t="str">
            <v>9KMBHPRO1050E_X</v>
          </cell>
          <cell r="J702">
            <v>0</v>
          </cell>
          <cell r="K702" t="str">
            <v xml:space="preserve">bizhub PRO 1050e </v>
          </cell>
          <cell r="L702">
            <v>62591</v>
          </cell>
          <cell r="M702">
            <v>13107</v>
          </cell>
          <cell r="N702">
            <v>13631.28</v>
          </cell>
          <cell r="O702">
            <v>-0.17647058823529421</v>
          </cell>
          <cell r="P702">
            <v>11586.588</v>
          </cell>
          <cell r="Q702">
            <v>13893.42</v>
          </cell>
          <cell r="R702">
            <v>15004.89</v>
          </cell>
          <cell r="S702">
            <v>26775</v>
          </cell>
          <cell r="T702">
            <v>0.49089523809523805</v>
          </cell>
          <cell r="U702">
            <v>18743</v>
          </cell>
          <cell r="V702">
            <v>0.27272688470362266</v>
          </cell>
          <cell r="W702">
            <v>11586.588</v>
          </cell>
          <cell r="X702">
            <v>0.43273904761904763</v>
          </cell>
          <cell r="Y702">
            <v>800</v>
          </cell>
          <cell r="Z702">
            <v>500</v>
          </cell>
          <cell r="AA702">
            <v>11586.588</v>
          </cell>
          <cell r="AB702">
            <v>11587</v>
          </cell>
          <cell r="AC702">
            <v>12874</v>
          </cell>
          <cell r="AD702">
            <v>13590</v>
          </cell>
          <cell r="AE702">
            <v>14304.43</v>
          </cell>
          <cell r="AF702">
            <v>0.19000002097252394</v>
          </cell>
          <cell r="AG702">
            <v>4.7058848202969267E-2</v>
          </cell>
          <cell r="AH702">
            <v>14591</v>
          </cell>
          <cell r="AI702">
            <v>14877</v>
          </cell>
          <cell r="AJ702">
            <v>0.22117443032869533</v>
          </cell>
          <cell r="AK702">
            <v>15163</v>
          </cell>
          <cell r="AL702">
            <v>15449</v>
          </cell>
          <cell r="AM702">
            <v>0.25001048611560622</v>
          </cell>
          <cell r="AN702">
            <v>17621.43</v>
          </cell>
          <cell r="AO702">
            <v>19793.86</v>
          </cell>
          <cell r="AP702">
            <v>21966.29</v>
          </cell>
          <cell r="AQ702">
            <v>0</v>
          </cell>
          <cell r="AR702">
            <v>811</v>
          </cell>
          <cell r="AS702">
            <v>62591</v>
          </cell>
        </row>
        <row r="703">
          <cell r="B703" t="str">
            <v>MB</v>
          </cell>
          <cell r="C703" t="str">
            <v>IMP</v>
          </cell>
          <cell r="D703" t="str">
            <v>BT</v>
          </cell>
          <cell r="E703" t="str">
            <v>P3</v>
          </cell>
          <cell r="F703">
            <v>39934</v>
          </cell>
          <cell r="G703">
            <v>40001</v>
          </cell>
          <cell r="H703" t="str">
            <v>564J</v>
          </cell>
          <cell r="I703" t="str">
            <v>9KMBHPRO1050EGSA_X</v>
          </cell>
          <cell r="J703">
            <v>0</v>
          </cell>
          <cell r="K703" t="str">
            <v xml:space="preserve">bizhub PRO 1050e GSA </v>
          </cell>
          <cell r="L703">
            <v>62591</v>
          </cell>
          <cell r="M703">
            <v>13107</v>
          </cell>
          <cell r="N703">
            <v>13631.28</v>
          </cell>
          <cell r="O703">
            <v>-0.17647058823529421</v>
          </cell>
          <cell r="P703">
            <v>11586.588</v>
          </cell>
          <cell r="Q703">
            <v>13893.42</v>
          </cell>
          <cell r="R703">
            <v>15004.89</v>
          </cell>
          <cell r="S703">
            <v>26775</v>
          </cell>
          <cell r="T703">
            <v>0.49089523809523805</v>
          </cell>
          <cell r="U703">
            <v>18743</v>
          </cell>
          <cell r="V703">
            <v>0.27272688470362266</v>
          </cell>
          <cell r="W703">
            <v>11586.588</v>
          </cell>
          <cell r="X703">
            <v>0.43273904761904763</v>
          </cell>
          <cell r="Y703">
            <v>800</v>
          </cell>
          <cell r="Z703">
            <v>500</v>
          </cell>
          <cell r="AA703">
            <v>11586.588</v>
          </cell>
          <cell r="AB703">
            <v>11587</v>
          </cell>
          <cell r="AC703">
            <v>12874</v>
          </cell>
          <cell r="AD703">
            <v>13590</v>
          </cell>
          <cell r="AE703">
            <v>14304.43</v>
          </cell>
          <cell r="AF703">
            <v>0.19000002097252394</v>
          </cell>
          <cell r="AG703">
            <v>4.7058848202969267E-2</v>
          </cell>
          <cell r="AH703">
            <v>14591</v>
          </cell>
          <cell r="AI703">
            <v>14877</v>
          </cell>
          <cell r="AJ703">
            <v>0.22117443032869533</v>
          </cell>
          <cell r="AK703">
            <v>15163</v>
          </cell>
          <cell r="AL703">
            <v>15449</v>
          </cell>
          <cell r="AM703">
            <v>0.25001048611560622</v>
          </cell>
          <cell r="AN703">
            <v>17621.43</v>
          </cell>
          <cell r="AO703">
            <v>19793.86</v>
          </cell>
          <cell r="AP703">
            <v>21966.29</v>
          </cell>
          <cell r="AQ703">
            <v>0</v>
          </cell>
          <cell r="AR703">
            <v>811</v>
          </cell>
          <cell r="AS703">
            <v>62591</v>
          </cell>
        </row>
        <row r="704">
          <cell r="B704" t="str">
            <v>MB</v>
          </cell>
          <cell r="C704" t="str">
            <v>IMP</v>
          </cell>
          <cell r="D704" t="str">
            <v>BT</v>
          </cell>
          <cell r="E704" t="str">
            <v>P3</v>
          </cell>
          <cell r="F704">
            <v>39934</v>
          </cell>
          <cell r="G704">
            <v>40001</v>
          </cell>
          <cell r="H704" t="str">
            <v>565E</v>
          </cell>
          <cell r="I704" t="str">
            <v>9KMBHPRO1050EP_X</v>
          </cell>
          <cell r="J704">
            <v>0</v>
          </cell>
          <cell r="K704" t="str">
            <v xml:space="preserve">bizhub PRO 1050eP </v>
          </cell>
          <cell r="L704">
            <v>55241</v>
          </cell>
          <cell r="M704">
            <v>12750</v>
          </cell>
          <cell r="N704">
            <v>13260</v>
          </cell>
          <cell r="O704">
            <v>-0.17647058823529413</v>
          </cell>
          <cell r="P704">
            <v>11271</v>
          </cell>
          <cell r="Q704">
            <v>13515</v>
          </cell>
          <cell r="R704">
            <v>14596.2</v>
          </cell>
          <cell r="S704">
            <v>23625</v>
          </cell>
          <cell r="T704">
            <v>0.43873015873015875</v>
          </cell>
          <cell r="U704">
            <v>16538</v>
          </cell>
          <cell r="V704">
            <v>0.19821018260974724</v>
          </cell>
          <cell r="W704">
            <v>11271</v>
          </cell>
          <cell r="X704">
            <v>0.4770793650793651</v>
          </cell>
          <cell r="Y704">
            <v>800</v>
          </cell>
          <cell r="Z704">
            <v>500</v>
          </cell>
          <cell r="AA704">
            <v>11271</v>
          </cell>
          <cell r="AB704">
            <v>11271</v>
          </cell>
          <cell r="AC704">
            <v>12524</v>
          </cell>
          <cell r="AD704">
            <v>13220</v>
          </cell>
          <cell r="AE704">
            <v>13914.81</v>
          </cell>
          <cell r="AF704">
            <v>0.18999971972308638</v>
          </cell>
          <cell r="AG704">
            <v>4.7058493791866329E-2</v>
          </cell>
          <cell r="AH704">
            <v>14194</v>
          </cell>
          <cell r="AI704">
            <v>14472</v>
          </cell>
          <cell r="AJ704">
            <v>0.22118573797678276</v>
          </cell>
          <cell r="AK704">
            <v>14750</v>
          </cell>
          <cell r="AL704">
            <v>15028</v>
          </cell>
          <cell r="AM704">
            <v>0.25</v>
          </cell>
          <cell r="AN704">
            <v>17141.310000000001</v>
          </cell>
          <cell r="AO704">
            <v>19254.62</v>
          </cell>
          <cell r="AP704">
            <v>21367.93</v>
          </cell>
          <cell r="AQ704">
            <v>0</v>
          </cell>
          <cell r="AR704">
            <v>811</v>
          </cell>
          <cell r="AS704">
            <v>55241</v>
          </cell>
        </row>
        <row r="705">
          <cell r="B705" t="str">
            <v>AC</v>
          </cell>
          <cell r="C705" t="str">
            <v>PMP</v>
          </cell>
          <cell r="D705" t="str">
            <v>BT</v>
          </cell>
          <cell r="E705" t="str">
            <v>P3</v>
          </cell>
          <cell r="F705">
            <v>39924</v>
          </cell>
          <cell r="G705">
            <v>40001</v>
          </cell>
          <cell r="H705" t="str">
            <v>56UA-9980</v>
          </cell>
          <cell r="I705" t="str">
            <v>3KMK4X6FSK</v>
          </cell>
          <cell r="J705" t="str">
            <v>x</v>
          </cell>
          <cell r="K705" t="str">
            <v>Post card (4" x 6") size feed support kit</v>
          </cell>
          <cell r="L705">
            <v>1155</v>
          </cell>
          <cell r="M705">
            <v>418</v>
          </cell>
          <cell r="N705">
            <v>438.90000000000003</v>
          </cell>
          <cell r="O705">
            <v>-0.17647058823529421</v>
          </cell>
          <cell r="P705">
            <v>373.065</v>
          </cell>
          <cell r="Q705">
            <v>443.08</v>
          </cell>
          <cell r="R705">
            <v>478.53</v>
          </cell>
          <cell r="S705">
            <v>611.1</v>
          </cell>
          <cell r="T705">
            <v>0.28178694158075601</v>
          </cell>
          <cell r="U705">
            <v>473.23584</v>
          </cell>
          <cell r="V705">
            <v>7.2555451421430717E-2</v>
          </cell>
          <cell r="W705">
            <v>373.065</v>
          </cell>
          <cell r="X705">
            <v>0.61048109965635733</v>
          </cell>
          <cell r="Y705">
            <v>800</v>
          </cell>
          <cell r="Z705">
            <v>500</v>
          </cell>
          <cell r="AA705">
            <v>373.065</v>
          </cell>
          <cell r="AB705">
            <v>374</v>
          </cell>
          <cell r="AC705">
            <v>415</v>
          </cell>
          <cell r="AD705">
            <v>438</v>
          </cell>
          <cell r="AE705">
            <v>460.57</v>
          </cell>
          <cell r="AF705">
            <v>0.18999283496536898</v>
          </cell>
          <cell r="AG705">
            <v>4.7050394076904617E-2</v>
          </cell>
          <cell r="AH705">
            <v>471</v>
          </cell>
          <cell r="AI705">
            <v>480</v>
          </cell>
          <cell r="AJ705">
            <v>0.22278125000000001</v>
          </cell>
          <cell r="AK705">
            <v>489</v>
          </cell>
          <cell r="AL705">
            <v>498</v>
          </cell>
          <cell r="AM705">
            <v>0.25087349397590364</v>
          </cell>
          <cell r="AN705">
            <v>567.79999999999995</v>
          </cell>
          <cell r="AO705">
            <v>637.6</v>
          </cell>
          <cell r="AP705">
            <v>707.4</v>
          </cell>
          <cell r="AQ705">
            <v>0</v>
          </cell>
          <cell r="AR705">
            <v>811</v>
          </cell>
          <cell r="AS705">
            <v>1155</v>
          </cell>
        </row>
        <row r="706">
          <cell r="B706" t="str">
            <v>AC</v>
          </cell>
          <cell r="C706" t="str">
            <v>IMP</v>
          </cell>
          <cell r="D706" t="str">
            <v>BT</v>
          </cell>
          <cell r="E706" t="str">
            <v>P3</v>
          </cell>
          <cell r="F706">
            <v>39934</v>
          </cell>
          <cell r="G706">
            <v>40001</v>
          </cell>
          <cell r="H706" t="str">
            <v>56UAPA0000</v>
          </cell>
          <cell r="I706" t="str">
            <v>3KMKRHDDKIT</v>
          </cell>
          <cell r="J706" t="str">
            <v>x</v>
          </cell>
          <cell r="K706" t="str">
            <v xml:space="preserve">Removable HDD Kit </v>
          </cell>
          <cell r="L706">
            <v>2993</v>
          </cell>
          <cell r="M706">
            <v>1124</v>
          </cell>
          <cell r="N706">
            <v>1168.96</v>
          </cell>
          <cell r="O706">
            <v>-0.17647058823529418</v>
          </cell>
          <cell r="P706">
            <v>993.61599999999999</v>
          </cell>
          <cell r="Q706">
            <v>1191.44</v>
          </cell>
          <cell r="R706">
            <v>1286.76</v>
          </cell>
          <cell r="S706">
            <v>1837.5</v>
          </cell>
          <cell r="T706">
            <v>0.3638312925170068</v>
          </cell>
          <cell r="U706">
            <v>1422.96</v>
          </cell>
          <cell r="V706">
            <v>0.17850115252712656</v>
          </cell>
          <cell r="W706">
            <v>993.61599999999999</v>
          </cell>
          <cell r="X706">
            <v>0.54074340136054422</v>
          </cell>
          <cell r="Y706">
            <v>0</v>
          </cell>
          <cell r="Z706">
            <v>0</v>
          </cell>
          <cell r="AA706">
            <v>993.61599999999999</v>
          </cell>
          <cell r="AB706">
            <v>994</v>
          </cell>
          <cell r="AC706">
            <v>1105</v>
          </cell>
          <cell r="AD706">
            <v>1166</v>
          </cell>
          <cell r="AE706">
            <v>1226.69</v>
          </cell>
          <cell r="AF706">
            <v>0.19000236408546581</v>
          </cell>
          <cell r="AG706">
            <v>4.7061604806430325E-2</v>
          </cell>
          <cell r="AH706">
            <v>1252</v>
          </cell>
          <cell r="AI706">
            <v>1276</v>
          </cell>
          <cell r="AJ706">
            <v>0.22130407523510973</v>
          </cell>
          <cell r="AK706">
            <v>1300.5</v>
          </cell>
          <cell r="AL706">
            <v>1325</v>
          </cell>
          <cell r="AM706">
            <v>0.25010113207547169</v>
          </cell>
          <cell r="AN706">
            <v>1511.26</v>
          </cell>
          <cell r="AO706">
            <v>1697.52</v>
          </cell>
          <cell r="AP706">
            <v>1883.78</v>
          </cell>
          <cell r="AQ706">
            <v>0</v>
          </cell>
          <cell r="AR706">
            <v>0</v>
          </cell>
          <cell r="AS706">
            <v>2993</v>
          </cell>
        </row>
        <row r="707">
          <cell r="B707" t="str">
            <v>AC</v>
          </cell>
          <cell r="C707" t="str">
            <v>PMP</v>
          </cell>
          <cell r="D707" t="str">
            <v>BT</v>
          </cell>
          <cell r="E707" t="str">
            <v>P3</v>
          </cell>
          <cell r="F707">
            <v>39924</v>
          </cell>
          <cell r="G707">
            <v>40001</v>
          </cell>
          <cell r="H707" t="str">
            <v>56UAPA0001</v>
          </cell>
          <cell r="I707" t="str">
            <v>3KMKRHDDKIT</v>
          </cell>
          <cell r="J707" t="str">
            <v>x</v>
          </cell>
          <cell r="K707" t="str">
            <v>Removable HDD Kit</v>
          </cell>
          <cell r="L707">
            <v>2993</v>
          </cell>
          <cell r="M707">
            <v>1124</v>
          </cell>
          <cell r="N707">
            <v>1180.2</v>
          </cell>
          <cell r="O707">
            <v>-0.17647058823529421</v>
          </cell>
          <cell r="P707">
            <v>1003.17</v>
          </cell>
          <cell r="Q707">
            <v>1191.44</v>
          </cell>
          <cell r="R707">
            <v>1286.76</v>
          </cell>
          <cell r="S707">
            <v>1837.5</v>
          </cell>
          <cell r="T707">
            <v>0.35771428571428571</v>
          </cell>
          <cell r="U707">
            <v>1422.96</v>
          </cell>
          <cell r="V707">
            <v>0.17060212514757969</v>
          </cell>
          <cell r="W707">
            <v>1003.17</v>
          </cell>
          <cell r="X707">
            <v>0.54594285714285717</v>
          </cell>
          <cell r="Y707">
            <v>0</v>
          </cell>
          <cell r="Z707">
            <v>0</v>
          </cell>
          <cell r="AA707">
            <v>1003.17</v>
          </cell>
          <cell r="AB707">
            <v>1004</v>
          </cell>
          <cell r="AC707">
            <v>1115</v>
          </cell>
          <cell r="AD707">
            <v>1177</v>
          </cell>
          <cell r="AE707">
            <v>1238.48</v>
          </cell>
          <cell r="AF707">
            <v>0.18999903107034433</v>
          </cell>
          <cell r="AG707">
            <v>4.7057683612169734E-2</v>
          </cell>
          <cell r="AH707">
            <v>1264</v>
          </cell>
          <cell r="AI707">
            <v>1289</v>
          </cell>
          <cell r="AJ707">
            <v>0.22174553917765713</v>
          </cell>
          <cell r="AK707">
            <v>1313.5</v>
          </cell>
          <cell r="AL707">
            <v>1338</v>
          </cell>
          <cell r="AM707">
            <v>0.25024663677130049</v>
          </cell>
          <cell r="AN707">
            <v>1525.98</v>
          </cell>
          <cell r="AO707">
            <v>1713.96</v>
          </cell>
          <cell r="AP707">
            <v>1901.94</v>
          </cell>
          <cell r="AQ707">
            <v>0</v>
          </cell>
          <cell r="AR707">
            <v>0</v>
          </cell>
          <cell r="AS707">
            <v>2993</v>
          </cell>
        </row>
        <row r="708">
          <cell r="B708" t="str">
            <v>AC</v>
          </cell>
          <cell r="C708" t="str">
            <v>IMP</v>
          </cell>
          <cell r="D708" t="str">
            <v>BT</v>
          </cell>
          <cell r="E708" t="str">
            <v>P3</v>
          </cell>
          <cell r="F708">
            <v>39934</v>
          </cell>
          <cell r="G708">
            <v>40001</v>
          </cell>
          <cell r="H708" t="str">
            <v>56UAPA0100</v>
          </cell>
          <cell r="I708" t="str">
            <v>3KMHAHDDCASE</v>
          </cell>
          <cell r="J708" t="str">
            <v>x</v>
          </cell>
          <cell r="K708" t="str">
            <v xml:space="preserve">Additional Case for HDD Kit </v>
          </cell>
          <cell r="L708">
            <v>158</v>
          </cell>
          <cell r="M708">
            <v>56</v>
          </cell>
          <cell r="N708">
            <v>58.24</v>
          </cell>
          <cell r="O708">
            <v>-0.17647058823529421</v>
          </cell>
          <cell r="P708">
            <v>49.503999999999998</v>
          </cell>
          <cell r="Q708">
            <v>59.36</v>
          </cell>
          <cell r="R708">
            <v>64.11</v>
          </cell>
          <cell r="S708">
            <v>102.9</v>
          </cell>
          <cell r="T708">
            <v>0.43401360544217688</v>
          </cell>
          <cell r="U708">
            <v>79.685760000000002</v>
          </cell>
          <cell r="V708">
            <v>0.26912913925900939</v>
          </cell>
          <cell r="W708">
            <v>49.503999999999998</v>
          </cell>
          <cell r="X708">
            <v>0.48108843537414964</v>
          </cell>
          <cell r="Y708">
            <v>0</v>
          </cell>
          <cell r="Z708">
            <v>0</v>
          </cell>
          <cell r="AA708">
            <v>49.503999999999998</v>
          </cell>
          <cell r="AB708">
            <v>50</v>
          </cell>
          <cell r="AC708">
            <v>56</v>
          </cell>
          <cell r="AD708">
            <v>59</v>
          </cell>
          <cell r="AE708">
            <v>61.12</v>
          </cell>
          <cell r="AF708">
            <v>0.19005235602094242</v>
          </cell>
          <cell r="AG708">
            <v>4.7120418848167464E-2</v>
          </cell>
          <cell r="AH708">
            <v>64</v>
          </cell>
          <cell r="AI708">
            <v>65</v>
          </cell>
          <cell r="AJ708">
            <v>0.23840000000000003</v>
          </cell>
          <cell r="AK708">
            <v>66</v>
          </cell>
          <cell r="AL708">
            <v>67</v>
          </cell>
          <cell r="AM708">
            <v>0.26113432835820899</v>
          </cell>
          <cell r="AN708">
            <v>76.03</v>
          </cell>
          <cell r="AO708">
            <v>85.06</v>
          </cell>
          <cell r="AP708">
            <v>94.09</v>
          </cell>
          <cell r="AQ708">
            <v>0</v>
          </cell>
          <cell r="AR708">
            <v>0</v>
          </cell>
          <cell r="AS708">
            <v>158</v>
          </cell>
        </row>
        <row r="709">
          <cell r="B709" t="str">
            <v>AC</v>
          </cell>
          <cell r="C709" t="str">
            <v>PMP</v>
          </cell>
          <cell r="D709" t="str">
            <v>BT</v>
          </cell>
          <cell r="E709" t="str">
            <v>P3</v>
          </cell>
          <cell r="F709">
            <v>39924</v>
          </cell>
          <cell r="G709">
            <v>40001</v>
          </cell>
          <cell r="H709" t="str">
            <v>56UAPA0101</v>
          </cell>
          <cell r="I709" t="str">
            <v>3KMHAHDDCASE</v>
          </cell>
          <cell r="J709" t="str">
            <v>x</v>
          </cell>
          <cell r="K709" t="str">
            <v>Additional Case for HDD Kit</v>
          </cell>
          <cell r="L709">
            <v>158</v>
          </cell>
          <cell r="M709">
            <v>56</v>
          </cell>
          <cell r="N709">
            <v>58.800000000000004</v>
          </cell>
          <cell r="O709">
            <v>-0.1764705882352941</v>
          </cell>
          <cell r="P709">
            <v>49.980000000000004</v>
          </cell>
          <cell r="Q709">
            <v>59.36</v>
          </cell>
          <cell r="R709">
            <v>64.11</v>
          </cell>
          <cell r="S709">
            <v>102.9</v>
          </cell>
          <cell r="T709">
            <v>0.42857142857142855</v>
          </cell>
          <cell r="U709">
            <v>79.685760000000002</v>
          </cell>
          <cell r="V709">
            <v>0.26210153482880755</v>
          </cell>
          <cell r="W709">
            <v>49.980000000000004</v>
          </cell>
          <cell r="X709">
            <v>0.48571428571428571</v>
          </cell>
          <cell r="Y709">
            <v>0</v>
          </cell>
          <cell r="Z709">
            <v>0</v>
          </cell>
          <cell r="AA709">
            <v>49.980000000000004</v>
          </cell>
          <cell r="AB709">
            <v>50</v>
          </cell>
          <cell r="AC709">
            <v>56</v>
          </cell>
          <cell r="AD709">
            <v>59</v>
          </cell>
          <cell r="AE709">
            <v>61.7</v>
          </cell>
          <cell r="AF709">
            <v>0.18995137763371148</v>
          </cell>
          <cell r="AG709">
            <v>4.7001620745542927E-2</v>
          </cell>
          <cell r="AH709">
            <v>64</v>
          </cell>
          <cell r="AI709">
            <v>65</v>
          </cell>
          <cell r="AJ709">
            <v>0.23107692307692301</v>
          </cell>
          <cell r="AK709">
            <v>66</v>
          </cell>
          <cell r="AL709">
            <v>67</v>
          </cell>
          <cell r="AM709">
            <v>0.2540298507462686</v>
          </cell>
          <cell r="AN709">
            <v>76.28</v>
          </cell>
          <cell r="AO709">
            <v>85.56</v>
          </cell>
          <cell r="AP709">
            <v>94.84</v>
          </cell>
          <cell r="AQ709">
            <v>0</v>
          </cell>
          <cell r="AR709">
            <v>0</v>
          </cell>
          <cell r="AS709">
            <v>158</v>
          </cell>
        </row>
        <row r="710">
          <cell r="B710" t="str">
            <v>MB</v>
          </cell>
          <cell r="C710" t="str">
            <v>IMP</v>
          </cell>
          <cell r="D710" t="str">
            <v>BT</v>
          </cell>
          <cell r="E710" t="str">
            <v>P3</v>
          </cell>
          <cell r="F710">
            <v>39934</v>
          </cell>
          <cell r="G710">
            <v>40001</v>
          </cell>
          <cell r="H710" t="str">
            <v>56UE</v>
          </cell>
          <cell r="I710" t="str">
            <v>9KMBHPRO1050_X</v>
          </cell>
          <cell r="J710" t="str">
            <v>x</v>
          </cell>
          <cell r="K710" t="str">
            <v>bizhub PRO 1050</v>
          </cell>
          <cell r="L710">
            <v>62591</v>
          </cell>
          <cell r="M710">
            <v>56</v>
          </cell>
          <cell r="N710">
            <v>18712</v>
          </cell>
          <cell r="O710">
            <v>-0.17647058823529418</v>
          </cell>
          <cell r="P710">
            <v>15905.199999999999</v>
          </cell>
          <cell r="Q710">
            <v>0</v>
          </cell>
          <cell r="R710">
            <v>0</v>
          </cell>
          <cell r="S710">
            <v>26775</v>
          </cell>
          <cell r="T710">
            <v>0.30113912231559292</v>
          </cell>
          <cell r="U710">
            <v>18743</v>
          </cell>
          <cell r="V710">
            <v>1.653950808301766E-3</v>
          </cell>
          <cell r="W710">
            <v>15905.199999999999</v>
          </cell>
          <cell r="X710">
            <v>0.59403174603174602</v>
          </cell>
          <cell r="Y710">
            <v>800</v>
          </cell>
          <cell r="Z710">
            <v>500</v>
          </cell>
          <cell r="AA710">
            <v>15905.199999999999</v>
          </cell>
          <cell r="AB710">
            <v>15906</v>
          </cell>
          <cell r="AC710">
            <v>17673</v>
          </cell>
          <cell r="AD710">
            <v>18655</v>
          </cell>
          <cell r="AE710">
            <v>19636.05</v>
          </cell>
          <cell r="AF710">
            <v>0.19000002546336969</v>
          </cell>
          <cell r="AG710">
            <v>4.705885348631722E-2</v>
          </cell>
          <cell r="AH710">
            <v>20030</v>
          </cell>
          <cell r="AI710">
            <v>20422</v>
          </cell>
          <cell r="AJ710">
            <v>0.22117324454020179</v>
          </cell>
          <cell r="AK710">
            <v>20814.5</v>
          </cell>
          <cell r="AL710">
            <v>21207</v>
          </cell>
          <cell r="AM710">
            <v>0.25000235771207624</v>
          </cell>
          <cell r="AN710">
            <v>24189.21</v>
          </cell>
          <cell r="AO710">
            <v>27171.42</v>
          </cell>
          <cell r="AP710">
            <v>30153.63</v>
          </cell>
          <cell r="AQ710">
            <v>0</v>
          </cell>
          <cell r="AR710">
            <v>811</v>
          </cell>
          <cell r="AS710">
            <v>62591</v>
          </cell>
        </row>
        <row r="711">
          <cell r="B711" t="str">
            <v>PMP</v>
          </cell>
          <cell r="C711" t="str">
            <v>PMP</v>
          </cell>
          <cell r="D711" t="str">
            <v>BT</v>
          </cell>
          <cell r="E711" t="str">
            <v>08</v>
          </cell>
          <cell r="F711">
            <v>39924</v>
          </cell>
          <cell r="G711">
            <v>39924</v>
          </cell>
          <cell r="H711" t="str">
            <v>56UE-PM75</v>
          </cell>
          <cell r="I711" t="str">
            <v>TBD</v>
          </cell>
          <cell r="J711">
            <v>0</v>
          </cell>
          <cell r="K711" t="str">
            <v>PM Kit for 1050 (750K)</v>
          </cell>
          <cell r="L711">
            <v>510</v>
          </cell>
          <cell r="M711">
            <v>69.333333333333329</v>
          </cell>
          <cell r="N711">
            <v>72.8</v>
          </cell>
          <cell r="O711">
            <v>0.40072439907803759</v>
          </cell>
          <cell r="P711">
            <v>121.48</v>
          </cell>
          <cell r="Q711">
            <v>73.489999999999995</v>
          </cell>
          <cell r="R711">
            <v>79.37</v>
          </cell>
          <cell r="S711">
            <v>151.85</v>
          </cell>
          <cell r="T711">
            <v>0.52057951926243007</v>
          </cell>
          <cell r="U711">
            <v>18743</v>
          </cell>
          <cell r="V711">
            <v>1.653950808301766E-3</v>
          </cell>
          <cell r="W711">
            <v>121.48</v>
          </cell>
          <cell r="X711">
            <v>0.8</v>
          </cell>
          <cell r="Y711" t="str">
            <v>Act freight</v>
          </cell>
          <cell r="Z711">
            <v>500</v>
          </cell>
          <cell r="AA711">
            <v>121.48</v>
          </cell>
          <cell r="AB711">
            <v>174</v>
          </cell>
          <cell r="AC711">
            <v>203</v>
          </cell>
          <cell r="AD711">
            <v>223</v>
          </cell>
          <cell r="AE711">
            <v>242.96</v>
          </cell>
          <cell r="AF711">
            <v>0.5</v>
          </cell>
          <cell r="AG711">
            <v>0.7003621995390189</v>
          </cell>
          <cell r="AH711">
            <v>310</v>
          </cell>
          <cell r="AI711">
            <v>377</v>
          </cell>
          <cell r="AJ711">
            <v>0.67777188328912463</v>
          </cell>
          <cell r="AK711">
            <v>443.5</v>
          </cell>
          <cell r="AL711">
            <v>510</v>
          </cell>
          <cell r="AM711">
            <v>0.76180392156862742</v>
          </cell>
          <cell r="AN711">
            <v>510</v>
          </cell>
          <cell r="AO711">
            <v>510</v>
          </cell>
          <cell r="AP711">
            <v>510</v>
          </cell>
          <cell r="AQ711">
            <v>0</v>
          </cell>
          <cell r="AR711">
            <v>811</v>
          </cell>
          <cell r="AS711">
            <v>510</v>
          </cell>
        </row>
        <row r="712">
          <cell r="B712" t="str">
            <v>MB</v>
          </cell>
          <cell r="C712" t="str">
            <v>IMP</v>
          </cell>
          <cell r="D712" t="str">
            <v>BT</v>
          </cell>
          <cell r="E712" t="str">
            <v>P3</v>
          </cell>
          <cell r="F712">
            <v>40000</v>
          </cell>
          <cell r="G712">
            <v>40001</v>
          </cell>
          <cell r="H712" t="str">
            <v>56UJ</v>
          </cell>
          <cell r="I712" t="str">
            <v>TBD</v>
          </cell>
          <cell r="J712">
            <v>0</v>
          </cell>
          <cell r="K712" t="str">
            <v>bizhub PRO 1050 GSA</v>
          </cell>
          <cell r="L712">
            <v>62591</v>
          </cell>
          <cell r="M712">
            <v>69.333333333333329</v>
          </cell>
          <cell r="N712">
            <v>18712</v>
          </cell>
          <cell r="O712">
            <v>-0.17647058823529418</v>
          </cell>
          <cell r="P712">
            <v>15905.199999999999</v>
          </cell>
          <cell r="Q712">
            <v>0</v>
          </cell>
          <cell r="R712">
            <v>0</v>
          </cell>
          <cell r="S712">
            <v>26775</v>
          </cell>
          <cell r="T712">
            <v>0.30113912231559292</v>
          </cell>
          <cell r="U712">
            <v>18743</v>
          </cell>
          <cell r="V712">
            <v>1.653950808301766E-3</v>
          </cell>
          <cell r="W712">
            <v>15905.199999999999</v>
          </cell>
          <cell r="X712">
            <v>0.59403174603174602</v>
          </cell>
          <cell r="Y712">
            <v>800</v>
          </cell>
          <cell r="Z712">
            <v>500</v>
          </cell>
          <cell r="AA712">
            <v>15905.199999999999</v>
          </cell>
          <cell r="AB712">
            <v>15906</v>
          </cell>
          <cell r="AC712">
            <v>17673</v>
          </cell>
          <cell r="AD712">
            <v>18655</v>
          </cell>
          <cell r="AE712">
            <v>19636.05</v>
          </cell>
          <cell r="AF712">
            <v>0.19000002546336969</v>
          </cell>
          <cell r="AG712">
            <v>4.705885348631722E-2</v>
          </cell>
          <cell r="AH712">
            <v>20030</v>
          </cell>
          <cell r="AI712">
            <v>20422</v>
          </cell>
          <cell r="AJ712">
            <v>0.22117324454020179</v>
          </cell>
          <cell r="AK712">
            <v>20814.5</v>
          </cell>
          <cell r="AL712">
            <v>21207</v>
          </cell>
          <cell r="AM712">
            <v>0.25000235771207624</v>
          </cell>
          <cell r="AN712">
            <v>24189.21</v>
          </cell>
          <cell r="AO712">
            <v>27171.42</v>
          </cell>
          <cell r="AP712">
            <v>30153.63</v>
          </cell>
          <cell r="AQ712">
            <v>0</v>
          </cell>
          <cell r="AR712">
            <v>811</v>
          </cell>
          <cell r="AS712">
            <v>62591</v>
          </cell>
        </row>
        <row r="713">
          <cell r="B713" t="str">
            <v>MB</v>
          </cell>
          <cell r="C713" t="str">
            <v>IMP</v>
          </cell>
          <cell r="D713" t="str">
            <v>BT</v>
          </cell>
          <cell r="E713" t="str">
            <v>P3</v>
          </cell>
          <cell r="F713">
            <v>40017</v>
          </cell>
          <cell r="G713">
            <v>40017</v>
          </cell>
          <cell r="H713" t="str">
            <v>56VE</v>
          </cell>
          <cell r="I713" t="str">
            <v>9KMBHPRO1050P_X</v>
          </cell>
          <cell r="J713">
            <v>0</v>
          </cell>
          <cell r="K713" t="str">
            <v xml:space="preserve">bizhub PRO 1050P </v>
          </cell>
          <cell r="L713">
            <v>52610</v>
          </cell>
          <cell r="M713">
            <v>0</v>
          </cell>
          <cell r="N713">
            <v>16995</v>
          </cell>
          <cell r="O713">
            <v>-0.17647058823529418</v>
          </cell>
          <cell r="P713">
            <v>15905.199999999999</v>
          </cell>
          <cell r="Q713">
            <v>0</v>
          </cell>
          <cell r="R713">
            <v>0</v>
          </cell>
          <cell r="S713">
            <v>26775</v>
          </cell>
          <cell r="T713">
            <v>0.30113912231559292</v>
          </cell>
          <cell r="U713">
            <v>18743</v>
          </cell>
          <cell r="V713">
            <v>1.653950808301766E-3</v>
          </cell>
          <cell r="W713">
            <v>14445.75</v>
          </cell>
          <cell r="X713">
            <v>0.59403174603174602</v>
          </cell>
          <cell r="Y713">
            <v>800</v>
          </cell>
          <cell r="Z713">
            <v>500</v>
          </cell>
          <cell r="AA713">
            <v>14445.75</v>
          </cell>
          <cell r="AB713">
            <v>14446</v>
          </cell>
          <cell r="AC713">
            <v>16051</v>
          </cell>
          <cell r="AD713">
            <v>16943</v>
          </cell>
          <cell r="AE713">
            <v>17834.259999999998</v>
          </cell>
          <cell r="AF713">
            <v>0.19000003364311155</v>
          </cell>
          <cell r="AG713">
            <v>4.7058863109543006E-2</v>
          </cell>
          <cell r="AH713">
            <v>18192</v>
          </cell>
          <cell r="AI713">
            <v>18548</v>
          </cell>
          <cell r="AJ713">
            <v>0.22116939831787794</v>
          </cell>
          <cell r="AK713">
            <v>18904.5</v>
          </cell>
          <cell r="AL713">
            <v>19261</v>
          </cell>
          <cell r="AM713">
            <v>0.25</v>
          </cell>
          <cell r="AN713">
            <v>21969.58</v>
          </cell>
          <cell r="AO713">
            <v>24678.16</v>
          </cell>
          <cell r="AP713">
            <v>27386.74</v>
          </cell>
          <cell r="AQ713">
            <v>0</v>
          </cell>
          <cell r="AR713">
            <v>811</v>
          </cell>
          <cell r="AS713">
            <v>52610</v>
          </cell>
        </row>
        <row r="714">
          <cell r="B714" t="str">
            <v>MB</v>
          </cell>
          <cell r="C714" t="str">
            <v>IMP</v>
          </cell>
          <cell r="D714" t="str">
            <v>BT</v>
          </cell>
          <cell r="E714" t="str">
            <v>P3</v>
          </cell>
          <cell r="F714">
            <v>39990</v>
          </cell>
          <cell r="G714">
            <v>40001</v>
          </cell>
          <cell r="H714" t="str">
            <v>56YE</v>
          </cell>
          <cell r="I714" t="str">
            <v>9KMBHPRO1050v2_X</v>
          </cell>
          <cell r="J714">
            <v>0</v>
          </cell>
          <cell r="K714" t="str">
            <v>bizhub PRO 1050 V.2</v>
          </cell>
          <cell r="L714">
            <v>59610</v>
          </cell>
          <cell r="M714">
            <v>0</v>
          </cell>
          <cell r="N714">
            <v>18712</v>
          </cell>
          <cell r="O714">
            <v>0</v>
          </cell>
          <cell r="P714">
            <v>0</v>
          </cell>
          <cell r="Q714">
            <v>0</v>
          </cell>
          <cell r="R714">
            <v>0</v>
          </cell>
          <cell r="S714">
            <v>0</v>
          </cell>
          <cell r="T714">
            <v>0</v>
          </cell>
          <cell r="U714">
            <v>0</v>
          </cell>
          <cell r="V714">
            <v>0</v>
          </cell>
          <cell r="W714">
            <v>15905.199999999999</v>
          </cell>
          <cell r="X714">
            <v>0</v>
          </cell>
          <cell r="Y714">
            <v>0</v>
          </cell>
          <cell r="Z714">
            <v>0</v>
          </cell>
          <cell r="AA714">
            <v>15905.199999999999</v>
          </cell>
          <cell r="AB714">
            <v>15906</v>
          </cell>
          <cell r="AC714">
            <v>17673</v>
          </cell>
          <cell r="AD714">
            <v>18655</v>
          </cell>
          <cell r="AE714">
            <v>19636.05</v>
          </cell>
          <cell r="AF714">
            <v>0.19000002546336969</v>
          </cell>
          <cell r="AG714">
            <v>4.705885348631722E-2</v>
          </cell>
          <cell r="AH714">
            <v>20030</v>
          </cell>
          <cell r="AI714">
            <v>20422</v>
          </cell>
          <cell r="AJ714">
            <v>0.22117324454020179</v>
          </cell>
          <cell r="AK714">
            <v>20814.5</v>
          </cell>
          <cell r="AL714">
            <v>21207</v>
          </cell>
          <cell r="AM714">
            <v>0.25000235771207624</v>
          </cell>
          <cell r="AN714">
            <v>24189.21</v>
          </cell>
          <cell r="AO714">
            <v>27171.42</v>
          </cell>
          <cell r="AP714">
            <v>30153.63</v>
          </cell>
          <cell r="AQ714">
            <v>0</v>
          </cell>
          <cell r="AR714">
            <v>0</v>
          </cell>
          <cell r="AS714">
            <v>59610</v>
          </cell>
        </row>
        <row r="715">
          <cell r="B715" t="str">
            <v>MB</v>
          </cell>
          <cell r="C715" t="str">
            <v>IMP</v>
          </cell>
          <cell r="D715" t="str">
            <v>BT</v>
          </cell>
          <cell r="E715" t="str">
            <v>P3</v>
          </cell>
          <cell r="F715">
            <v>39990</v>
          </cell>
          <cell r="G715">
            <v>40001</v>
          </cell>
          <cell r="H715" t="str">
            <v>56ZE</v>
          </cell>
          <cell r="I715" t="str">
            <v>9KMBHPRO1050P_X</v>
          </cell>
          <cell r="J715">
            <v>0</v>
          </cell>
          <cell r="K715" t="str">
            <v>bizhub PRO 1050P</v>
          </cell>
          <cell r="L715">
            <v>52610</v>
          </cell>
          <cell r="M715">
            <v>0</v>
          </cell>
          <cell r="N715">
            <v>16995</v>
          </cell>
          <cell r="O715">
            <v>0</v>
          </cell>
          <cell r="P715">
            <v>0</v>
          </cell>
          <cell r="Q715">
            <v>0</v>
          </cell>
          <cell r="R715">
            <v>0</v>
          </cell>
          <cell r="S715">
            <v>0</v>
          </cell>
          <cell r="T715">
            <v>0</v>
          </cell>
          <cell r="U715">
            <v>0</v>
          </cell>
          <cell r="V715">
            <v>0</v>
          </cell>
          <cell r="W715">
            <v>14445.75</v>
          </cell>
          <cell r="X715">
            <v>0</v>
          </cell>
          <cell r="Y715">
            <v>0</v>
          </cell>
          <cell r="Z715">
            <v>0</v>
          </cell>
          <cell r="AA715">
            <v>14445.75</v>
          </cell>
          <cell r="AB715">
            <v>14446</v>
          </cell>
          <cell r="AC715">
            <v>16051</v>
          </cell>
          <cell r="AD715">
            <v>16943</v>
          </cell>
          <cell r="AE715">
            <v>17834.259999999998</v>
          </cell>
          <cell r="AF715">
            <v>0.19000003364311155</v>
          </cell>
          <cell r="AG715">
            <v>4.7058863109543006E-2</v>
          </cell>
          <cell r="AH715">
            <v>18192</v>
          </cell>
          <cell r="AI715">
            <v>18548</v>
          </cell>
          <cell r="AJ715">
            <v>0.22116939831787794</v>
          </cell>
          <cell r="AK715">
            <v>18904.5</v>
          </cell>
          <cell r="AL715">
            <v>19261</v>
          </cell>
          <cell r="AM715">
            <v>0.25</v>
          </cell>
          <cell r="AN715">
            <v>21969.58</v>
          </cell>
          <cell r="AO715">
            <v>24678.16</v>
          </cell>
          <cell r="AP715">
            <v>27386.74</v>
          </cell>
          <cell r="AQ715">
            <v>0</v>
          </cell>
          <cell r="AR715">
            <v>0</v>
          </cell>
          <cell r="AS715">
            <v>52610</v>
          </cell>
        </row>
        <row r="716">
          <cell r="B716" t="str">
            <v>MB</v>
          </cell>
          <cell r="C716" t="str">
            <v>IMP</v>
          </cell>
          <cell r="D716" t="str">
            <v>BT</v>
          </cell>
          <cell r="E716" t="str">
            <v>P3</v>
          </cell>
          <cell r="F716">
            <v>39924</v>
          </cell>
          <cell r="G716">
            <v>40001</v>
          </cell>
          <cell r="H716" t="str">
            <v>57AE</v>
          </cell>
          <cell r="I716" t="str">
            <v>9KMBH750_N</v>
          </cell>
          <cell r="J716">
            <v>0</v>
          </cell>
          <cell r="K716" t="str">
            <v>bizhub 750</v>
          </cell>
          <cell r="L716">
            <v>27030</v>
          </cell>
          <cell r="M716">
            <v>6304</v>
          </cell>
          <cell r="N716">
            <v>6556.16</v>
          </cell>
          <cell r="O716">
            <v>-0.17647058823529413</v>
          </cell>
          <cell r="P716">
            <v>5572.7359999999999</v>
          </cell>
          <cell r="Q716">
            <v>6682.24</v>
          </cell>
          <cell r="R716">
            <v>7216.82</v>
          </cell>
          <cell r="S716">
            <v>11424</v>
          </cell>
          <cell r="T716">
            <v>0.42610644257703084</v>
          </cell>
          <cell r="U716">
            <v>7997</v>
          </cell>
          <cell r="V716">
            <v>0.18017256471176693</v>
          </cell>
          <cell r="W716">
            <v>5572.7359999999999</v>
          </cell>
          <cell r="X716">
            <v>0.4878095238095238</v>
          </cell>
          <cell r="Y716">
            <v>250</v>
          </cell>
          <cell r="Z716">
            <v>300</v>
          </cell>
          <cell r="AA716">
            <v>5572.7359999999999</v>
          </cell>
          <cell r="AB716">
            <v>5573</v>
          </cell>
          <cell r="AC716">
            <v>6192</v>
          </cell>
          <cell r="AD716">
            <v>6536</v>
          </cell>
          <cell r="AE716">
            <v>6879.92</v>
          </cell>
          <cell r="AF716">
            <v>0.18999988371957816</v>
          </cell>
          <cell r="AG716">
            <v>4.7058686728915486E-2</v>
          </cell>
          <cell r="AH716">
            <v>7018</v>
          </cell>
          <cell r="AI716">
            <v>7156</v>
          </cell>
          <cell r="AJ716">
            <v>0.2212498602571269</v>
          </cell>
          <cell r="AK716">
            <v>7293.5</v>
          </cell>
          <cell r="AL716">
            <v>7431</v>
          </cell>
          <cell r="AM716">
            <v>0.25006916969452297</v>
          </cell>
          <cell r="AN716">
            <v>8475.7199999999993</v>
          </cell>
          <cell r="AO716">
            <v>9520.44</v>
          </cell>
          <cell r="AP716">
            <v>10565.16</v>
          </cell>
          <cell r="AQ716">
            <v>0</v>
          </cell>
          <cell r="AR716">
            <v>352</v>
          </cell>
          <cell r="AS716">
            <v>27030</v>
          </cell>
        </row>
        <row r="717">
          <cell r="B717" t="str">
            <v>PMP</v>
          </cell>
          <cell r="C717" t="str">
            <v>PMP</v>
          </cell>
          <cell r="D717" t="str">
            <v>BT</v>
          </cell>
          <cell r="E717" t="str">
            <v>08</v>
          </cell>
          <cell r="F717">
            <v>39924</v>
          </cell>
          <cell r="G717">
            <v>39924</v>
          </cell>
          <cell r="H717" t="str">
            <v>57AE-PM25</v>
          </cell>
          <cell r="I717" t="str">
            <v>57AE-PM25</v>
          </cell>
          <cell r="J717">
            <v>0</v>
          </cell>
          <cell r="K717" t="str">
            <v>Maintenance Kit for 600/750 (250K)</v>
          </cell>
          <cell r="L717">
            <v>445</v>
          </cell>
          <cell r="M717">
            <v>95.452190476190481</v>
          </cell>
          <cell r="N717">
            <v>100.2248</v>
          </cell>
          <cell r="O717">
            <v>0.37359500000000001</v>
          </cell>
          <cell r="P717">
            <v>160</v>
          </cell>
          <cell r="Q717">
            <v>101.18</v>
          </cell>
          <cell r="R717">
            <v>109.27</v>
          </cell>
          <cell r="S717">
            <v>200</v>
          </cell>
          <cell r="T717">
            <v>0.49887599999999999</v>
          </cell>
          <cell r="U717">
            <v>7997</v>
          </cell>
          <cell r="V717">
            <v>0.18017256471176693</v>
          </cell>
          <cell r="W717">
            <v>160</v>
          </cell>
          <cell r="X717">
            <v>0.8</v>
          </cell>
          <cell r="Y717" t="str">
            <v>Act freight</v>
          </cell>
          <cell r="Z717">
            <v>300</v>
          </cell>
          <cell r="AA717">
            <v>160</v>
          </cell>
          <cell r="AB717">
            <v>229</v>
          </cell>
          <cell r="AC717">
            <v>267</v>
          </cell>
          <cell r="AD717">
            <v>294</v>
          </cell>
          <cell r="AE717">
            <v>320</v>
          </cell>
          <cell r="AF717">
            <v>0.5</v>
          </cell>
          <cell r="AG717">
            <v>0.68679749999999995</v>
          </cell>
          <cell r="AH717">
            <v>352</v>
          </cell>
          <cell r="AI717">
            <v>383</v>
          </cell>
          <cell r="AJ717">
            <v>0.5822454308093995</v>
          </cell>
          <cell r="AK717">
            <v>414</v>
          </cell>
          <cell r="AL717">
            <v>445</v>
          </cell>
          <cell r="AM717">
            <v>0.6404494382022472</v>
          </cell>
          <cell r="AN717">
            <v>445</v>
          </cell>
          <cell r="AO717">
            <v>445</v>
          </cell>
          <cell r="AP717">
            <v>445</v>
          </cell>
          <cell r="AQ717">
            <v>0</v>
          </cell>
          <cell r="AR717">
            <v>352</v>
          </cell>
          <cell r="AS717">
            <v>445</v>
          </cell>
        </row>
        <row r="718">
          <cell r="B718" t="str">
            <v>MB</v>
          </cell>
          <cell r="C718" t="str">
            <v>IMP</v>
          </cell>
          <cell r="D718" t="str">
            <v>BT</v>
          </cell>
          <cell r="E718" t="str">
            <v>P3</v>
          </cell>
          <cell r="F718">
            <v>39934</v>
          </cell>
          <cell r="G718">
            <v>40001</v>
          </cell>
          <cell r="H718" t="str">
            <v>57AJ</v>
          </cell>
          <cell r="I718" t="str">
            <v>57AE-PM25</v>
          </cell>
          <cell r="J718">
            <v>0</v>
          </cell>
          <cell r="K718" t="str">
            <v>bizhub 750 - GSA</v>
          </cell>
          <cell r="L718">
            <v>27030</v>
          </cell>
          <cell r="M718">
            <v>6304</v>
          </cell>
          <cell r="N718">
            <v>6556.16</v>
          </cell>
          <cell r="O718">
            <v>-0.17647058823529413</v>
          </cell>
          <cell r="P718">
            <v>5572.7359999999999</v>
          </cell>
          <cell r="Q718">
            <v>6682.24</v>
          </cell>
          <cell r="R718">
            <v>7216.82</v>
          </cell>
          <cell r="S718">
            <v>11424</v>
          </cell>
          <cell r="T718">
            <v>0.42610644257703084</v>
          </cell>
          <cell r="U718">
            <v>7997</v>
          </cell>
          <cell r="V718">
            <v>0.18017256471176693</v>
          </cell>
          <cell r="W718">
            <v>5572.7359999999999</v>
          </cell>
          <cell r="X718">
            <v>0.4878095238095238</v>
          </cell>
          <cell r="Y718">
            <v>250</v>
          </cell>
          <cell r="Z718">
            <v>300</v>
          </cell>
          <cell r="AA718">
            <v>5572.7359999999999</v>
          </cell>
          <cell r="AB718">
            <v>5573</v>
          </cell>
          <cell r="AC718">
            <v>6192</v>
          </cell>
          <cell r="AD718">
            <v>6536</v>
          </cell>
          <cell r="AE718">
            <v>6879.92</v>
          </cell>
          <cell r="AF718">
            <v>0.18999988371957816</v>
          </cell>
          <cell r="AG718">
            <v>4.7058686728915486E-2</v>
          </cell>
          <cell r="AH718">
            <v>7018</v>
          </cell>
          <cell r="AI718">
            <v>7156</v>
          </cell>
          <cell r="AJ718">
            <v>0.2212498602571269</v>
          </cell>
          <cell r="AK718">
            <v>7293.5</v>
          </cell>
          <cell r="AL718">
            <v>7431</v>
          </cell>
          <cell r="AM718">
            <v>0.25006916969452297</v>
          </cell>
          <cell r="AN718">
            <v>8475.7199999999993</v>
          </cell>
          <cell r="AO718">
            <v>9520.44</v>
          </cell>
          <cell r="AP718">
            <v>10565.16</v>
          </cell>
          <cell r="AQ718">
            <v>0</v>
          </cell>
          <cell r="AR718">
            <v>352</v>
          </cell>
          <cell r="AS718">
            <v>27030</v>
          </cell>
        </row>
        <row r="719">
          <cell r="B719" t="str">
            <v>MB</v>
          </cell>
          <cell r="C719" t="str">
            <v>IMP</v>
          </cell>
          <cell r="D719" t="str">
            <v>BT</v>
          </cell>
          <cell r="E719" t="str">
            <v>P3</v>
          </cell>
          <cell r="F719">
            <v>39924</v>
          </cell>
          <cell r="G719">
            <v>40001</v>
          </cell>
          <cell r="H719" t="str">
            <v>57BE</v>
          </cell>
          <cell r="I719" t="str">
            <v>9KMBH600_N</v>
          </cell>
          <cell r="J719">
            <v>0</v>
          </cell>
          <cell r="K719" t="str">
            <v>bizhub 600</v>
          </cell>
          <cell r="L719">
            <v>20948</v>
          </cell>
          <cell r="M719">
            <v>5049</v>
          </cell>
          <cell r="N719">
            <v>5250.96</v>
          </cell>
          <cell r="O719">
            <v>-0.17647058823529418</v>
          </cell>
          <cell r="P719">
            <v>4463.3159999999998</v>
          </cell>
          <cell r="Q719">
            <v>5351.94</v>
          </cell>
          <cell r="R719">
            <v>5780.1</v>
          </cell>
          <cell r="S719">
            <v>8935.5</v>
          </cell>
          <cell r="T719">
            <v>0.41234849756588887</v>
          </cell>
          <cell r="U719">
            <v>6255</v>
          </cell>
          <cell r="V719">
            <v>0.16051798561151079</v>
          </cell>
          <cell r="W719">
            <v>4463.3159999999998</v>
          </cell>
          <cell r="X719">
            <v>0.49950377706899446</v>
          </cell>
          <cell r="Y719">
            <v>250</v>
          </cell>
          <cell r="Z719">
            <v>300</v>
          </cell>
          <cell r="AA719">
            <v>4463.3159999999998</v>
          </cell>
          <cell r="AB719">
            <v>4464</v>
          </cell>
          <cell r="AC719">
            <v>4960</v>
          </cell>
          <cell r="AD719">
            <v>5236</v>
          </cell>
          <cell r="AE719">
            <v>5510.27</v>
          </cell>
          <cell r="AF719">
            <v>0.19000048999413832</v>
          </cell>
          <cell r="AG719">
            <v>4.7059399993103858E-2</v>
          </cell>
          <cell r="AH719">
            <v>5622</v>
          </cell>
          <cell r="AI719">
            <v>5732</v>
          </cell>
          <cell r="AJ719">
            <v>0.22133356594556877</v>
          </cell>
          <cell r="AK719">
            <v>5842</v>
          </cell>
          <cell r="AL719">
            <v>5952</v>
          </cell>
          <cell r="AM719">
            <v>0.25011491935483876</v>
          </cell>
          <cell r="AN719">
            <v>6788.64</v>
          </cell>
          <cell r="AO719">
            <v>7625.28</v>
          </cell>
          <cell r="AP719">
            <v>8461.92</v>
          </cell>
          <cell r="AQ719">
            <v>0</v>
          </cell>
          <cell r="AR719">
            <v>352</v>
          </cell>
          <cell r="AS719">
            <v>20948</v>
          </cell>
        </row>
        <row r="720">
          <cell r="B720" t="str">
            <v>MB</v>
          </cell>
          <cell r="C720" t="str">
            <v>IMP</v>
          </cell>
          <cell r="D720" t="str">
            <v>BT</v>
          </cell>
          <cell r="E720" t="str">
            <v>P3</v>
          </cell>
          <cell r="F720">
            <v>39934</v>
          </cell>
          <cell r="G720">
            <v>40001</v>
          </cell>
          <cell r="H720" t="str">
            <v>57BJ</v>
          </cell>
          <cell r="I720" t="str">
            <v>9KMBH600_N</v>
          </cell>
          <cell r="J720">
            <v>0</v>
          </cell>
          <cell r="K720" t="str">
            <v>bizhub 600 GSA</v>
          </cell>
          <cell r="L720">
            <v>20948</v>
          </cell>
          <cell r="M720">
            <v>5049</v>
          </cell>
          <cell r="N720">
            <v>5250.96</v>
          </cell>
          <cell r="O720">
            <v>-0.17647058823529418</v>
          </cell>
          <cell r="P720">
            <v>4463.3159999999998</v>
          </cell>
          <cell r="Q720">
            <v>5351.94</v>
          </cell>
          <cell r="R720">
            <v>5780.1</v>
          </cell>
          <cell r="S720">
            <v>8935.5</v>
          </cell>
          <cell r="T720">
            <v>0.41234849756588887</v>
          </cell>
          <cell r="U720">
            <v>6255</v>
          </cell>
          <cell r="V720">
            <v>0.16051798561151079</v>
          </cell>
          <cell r="W720">
            <v>4463.3159999999998</v>
          </cell>
          <cell r="X720">
            <v>0.49950377706899446</v>
          </cell>
          <cell r="Y720">
            <v>250</v>
          </cell>
          <cell r="Z720">
            <v>300</v>
          </cell>
          <cell r="AA720">
            <v>4463.3159999999998</v>
          </cell>
          <cell r="AB720">
            <v>4464</v>
          </cell>
          <cell r="AC720">
            <v>4960</v>
          </cell>
          <cell r="AD720">
            <v>5236</v>
          </cell>
          <cell r="AE720">
            <v>5510.27</v>
          </cell>
          <cell r="AF720">
            <v>0.19000048999413832</v>
          </cell>
          <cell r="AG720">
            <v>4.7059399993103858E-2</v>
          </cell>
          <cell r="AH720">
            <v>5622</v>
          </cell>
          <cell r="AI720">
            <v>5732</v>
          </cell>
          <cell r="AJ720">
            <v>0.22133356594556877</v>
          </cell>
          <cell r="AK720">
            <v>5842</v>
          </cell>
          <cell r="AL720">
            <v>5952</v>
          </cell>
          <cell r="AM720">
            <v>0.25011491935483876</v>
          </cell>
          <cell r="AN720">
            <v>6788.64</v>
          </cell>
          <cell r="AO720">
            <v>7625.28</v>
          </cell>
          <cell r="AP720">
            <v>8461.92</v>
          </cell>
          <cell r="AQ720">
            <v>0</v>
          </cell>
          <cell r="AR720">
            <v>352</v>
          </cell>
          <cell r="AS720">
            <v>20948</v>
          </cell>
        </row>
        <row r="721">
          <cell r="B721" t="str">
            <v>PMP</v>
          </cell>
          <cell r="C721" t="str">
            <v>PMP</v>
          </cell>
          <cell r="D721" t="str">
            <v>BT</v>
          </cell>
          <cell r="E721" t="str">
            <v>08</v>
          </cell>
          <cell r="F721">
            <v>39924</v>
          </cell>
          <cell r="G721">
            <v>39924</v>
          </cell>
          <cell r="H721" t="str">
            <v>57GA-PM50</v>
          </cell>
          <cell r="I721" t="str">
            <v>TBD</v>
          </cell>
          <cell r="J721">
            <v>0</v>
          </cell>
          <cell r="K721" t="str">
            <v>Maintenance Kit for 920 (500K)</v>
          </cell>
          <cell r="L721">
            <v>400</v>
          </cell>
          <cell r="M721">
            <v>64.095238095238088</v>
          </cell>
          <cell r="N721">
            <v>67.3</v>
          </cell>
          <cell r="O721">
            <v>0.49015151515151517</v>
          </cell>
          <cell r="P721">
            <v>132</v>
          </cell>
          <cell r="Q721">
            <v>67.94</v>
          </cell>
          <cell r="R721">
            <v>73.38</v>
          </cell>
          <cell r="S721">
            <v>165</v>
          </cell>
          <cell r="T721">
            <v>0.59212121212121216</v>
          </cell>
          <cell r="U721">
            <v>6255</v>
          </cell>
          <cell r="V721">
            <v>0.16051798561151079</v>
          </cell>
          <cell r="W721">
            <v>132</v>
          </cell>
          <cell r="X721">
            <v>0.8</v>
          </cell>
          <cell r="Y721" t="str">
            <v>Act freight</v>
          </cell>
          <cell r="Z721">
            <v>300</v>
          </cell>
          <cell r="AA721">
            <v>132</v>
          </cell>
          <cell r="AB721">
            <v>189</v>
          </cell>
          <cell r="AC721">
            <v>220</v>
          </cell>
          <cell r="AD721">
            <v>242</v>
          </cell>
          <cell r="AE721">
            <v>264</v>
          </cell>
          <cell r="AF721">
            <v>0.5</v>
          </cell>
          <cell r="AG721">
            <v>0.7450757575757575</v>
          </cell>
          <cell r="AH721">
            <v>298</v>
          </cell>
          <cell r="AI721">
            <v>332</v>
          </cell>
          <cell r="AJ721">
            <v>0.60240963855421692</v>
          </cell>
          <cell r="AK721">
            <v>366</v>
          </cell>
          <cell r="AL721">
            <v>400</v>
          </cell>
          <cell r="AM721">
            <v>0.67</v>
          </cell>
          <cell r="AN721">
            <v>400</v>
          </cell>
          <cell r="AO721">
            <v>400</v>
          </cell>
          <cell r="AP721">
            <v>400</v>
          </cell>
          <cell r="AQ721">
            <v>0</v>
          </cell>
          <cell r="AR721">
            <v>352</v>
          </cell>
          <cell r="AS721">
            <v>400</v>
          </cell>
        </row>
        <row r="722">
          <cell r="B722" t="str">
            <v>MB</v>
          </cell>
          <cell r="C722" t="str">
            <v>IMP</v>
          </cell>
          <cell r="D722" t="str">
            <v>BT</v>
          </cell>
          <cell r="E722" t="str">
            <v>P3</v>
          </cell>
          <cell r="F722">
            <v>39924</v>
          </cell>
          <cell r="G722">
            <v>40001</v>
          </cell>
          <cell r="H722" t="str">
            <v>57GE</v>
          </cell>
          <cell r="I722" t="str">
            <v>9KMBHPRO920_N</v>
          </cell>
          <cell r="J722">
            <v>0</v>
          </cell>
          <cell r="K722" t="str">
            <v>bizhub PRO 920</v>
          </cell>
          <cell r="L722">
            <v>40950</v>
          </cell>
          <cell r="M722">
            <v>9078</v>
          </cell>
          <cell r="N722">
            <v>9441.1200000000008</v>
          </cell>
          <cell r="O722">
            <v>-0.17647058823529418</v>
          </cell>
          <cell r="P722">
            <v>8024.9520000000002</v>
          </cell>
          <cell r="Q722">
            <v>9622.68</v>
          </cell>
          <cell r="R722">
            <v>10392.49</v>
          </cell>
          <cell r="S722">
            <v>16039.8</v>
          </cell>
          <cell r="T722">
            <v>0.41139415703437693</v>
          </cell>
          <cell r="U722">
            <v>11228</v>
          </cell>
          <cell r="V722">
            <v>0.15914499465621654</v>
          </cell>
          <cell r="W722">
            <v>8024.9520000000002</v>
          </cell>
          <cell r="X722">
            <v>0.50031496652077956</v>
          </cell>
          <cell r="Y722">
            <v>250</v>
          </cell>
          <cell r="Z722">
            <v>500</v>
          </cell>
          <cell r="AA722">
            <v>8024.9520000000002</v>
          </cell>
          <cell r="AB722">
            <v>8025</v>
          </cell>
          <cell r="AC722">
            <v>8917</v>
          </cell>
          <cell r="AD722">
            <v>9413</v>
          </cell>
          <cell r="AE722">
            <v>9907.35</v>
          </cell>
          <cell r="AF722">
            <v>0.19000015140274645</v>
          </cell>
          <cell r="AG722">
            <v>4.7059001650289888E-2</v>
          </cell>
          <cell r="AH722">
            <v>10106</v>
          </cell>
          <cell r="AI722">
            <v>10304</v>
          </cell>
          <cell r="AJ722">
            <v>0.221180900621118</v>
          </cell>
          <cell r="AK722">
            <v>10502</v>
          </cell>
          <cell r="AL722">
            <v>10700</v>
          </cell>
          <cell r="AM722">
            <v>0.25000448598130837</v>
          </cell>
          <cell r="AN722">
            <v>12204.66</v>
          </cell>
          <cell r="AO722">
            <v>13709.32</v>
          </cell>
          <cell r="AP722">
            <v>15213.98</v>
          </cell>
          <cell r="AQ722">
            <v>0</v>
          </cell>
          <cell r="AR722">
            <v>506</v>
          </cell>
          <cell r="AS722">
            <v>40950</v>
          </cell>
        </row>
        <row r="723">
          <cell r="B723" t="str">
            <v>MB</v>
          </cell>
          <cell r="C723" t="str">
            <v>IMP</v>
          </cell>
          <cell r="D723" t="str">
            <v>BT</v>
          </cell>
          <cell r="E723" t="str">
            <v>P3</v>
          </cell>
          <cell r="F723">
            <v>39924</v>
          </cell>
          <cell r="G723">
            <v>40001</v>
          </cell>
          <cell r="H723" t="str">
            <v>57GJ</v>
          </cell>
          <cell r="I723" t="str">
            <v>9KMBHPRO920GSA_N</v>
          </cell>
          <cell r="J723">
            <v>0</v>
          </cell>
          <cell r="K723" t="str">
            <v>bizhub PRO 920 GSA</v>
          </cell>
          <cell r="L723">
            <v>40950</v>
          </cell>
          <cell r="M723">
            <v>9078</v>
          </cell>
          <cell r="N723">
            <v>9441.1200000000008</v>
          </cell>
          <cell r="O723">
            <v>-0.17647058823529418</v>
          </cell>
          <cell r="P723">
            <v>8024.9520000000002</v>
          </cell>
          <cell r="Q723">
            <v>9622.68</v>
          </cell>
          <cell r="R723">
            <v>10392.49</v>
          </cell>
          <cell r="S723">
            <v>16039.8</v>
          </cell>
          <cell r="T723">
            <v>0.41139415703437693</v>
          </cell>
          <cell r="U723">
            <v>11228</v>
          </cell>
          <cell r="V723">
            <v>0.15914499465621654</v>
          </cell>
          <cell r="W723">
            <v>8024.9520000000002</v>
          </cell>
          <cell r="X723">
            <v>0.50031496652077956</v>
          </cell>
          <cell r="Y723">
            <v>250</v>
          </cell>
          <cell r="Z723">
            <v>500</v>
          </cell>
          <cell r="AA723">
            <v>8024.9520000000002</v>
          </cell>
          <cell r="AB723">
            <v>8025</v>
          </cell>
          <cell r="AC723">
            <v>8917</v>
          </cell>
          <cell r="AD723">
            <v>9413</v>
          </cell>
          <cell r="AE723">
            <v>9907.35</v>
          </cell>
          <cell r="AF723">
            <v>0.19000015140274645</v>
          </cell>
          <cell r="AG723">
            <v>4.7059001650289888E-2</v>
          </cell>
          <cell r="AH723">
            <v>10106</v>
          </cell>
          <cell r="AI723">
            <v>10304</v>
          </cell>
          <cell r="AJ723">
            <v>0.221180900621118</v>
          </cell>
          <cell r="AK723">
            <v>10502</v>
          </cell>
          <cell r="AL723">
            <v>10700</v>
          </cell>
          <cell r="AM723">
            <v>0.25000448598130837</v>
          </cell>
          <cell r="AN723">
            <v>12204.66</v>
          </cell>
          <cell r="AO723">
            <v>13709.32</v>
          </cell>
          <cell r="AP723">
            <v>15213.98</v>
          </cell>
          <cell r="AQ723">
            <v>0</v>
          </cell>
          <cell r="AR723">
            <v>506</v>
          </cell>
          <cell r="AS723">
            <v>40950</v>
          </cell>
        </row>
        <row r="724">
          <cell r="B724" t="str">
            <v>MB</v>
          </cell>
          <cell r="C724" t="str">
            <v>IMP</v>
          </cell>
          <cell r="D724" t="str">
            <v>BT</v>
          </cell>
          <cell r="E724" t="str">
            <v>P3</v>
          </cell>
          <cell r="F724">
            <v>39924</v>
          </cell>
          <cell r="G724">
            <v>40001</v>
          </cell>
          <cell r="H724" t="str">
            <v>58UE</v>
          </cell>
          <cell r="I724" t="str">
            <v>9KMBHPRO1050E_N</v>
          </cell>
          <cell r="J724" t="str">
            <v>x</v>
          </cell>
          <cell r="K724" t="str">
            <v>bizhub PRO 1050e</v>
          </cell>
          <cell r="L724">
            <v>62591</v>
          </cell>
          <cell r="M724">
            <v>13107</v>
          </cell>
          <cell r="N724">
            <v>13631.28</v>
          </cell>
          <cell r="O724">
            <v>-0.17647058823529421</v>
          </cell>
          <cell r="P724">
            <v>11586.588</v>
          </cell>
          <cell r="Q724">
            <v>13893.42</v>
          </cell>
          <cell r="R724">
            <v>15004.89</v>
          </cell>
          <cell r="S724">
            <v>26775</v>
          </cell>
          <cell r="T724">
            <v>0.49089523809523805</v>
          </cell>
          <cell r="U724">
            <v>18743</v>
          </cell>
          <cell r="V724">
            <v>0.27272688470362266</v>
          </cell>
          <cell r="W724">
            <v>11586.588</v>
          </cell>
          <cell r="X724">
            <v>0.43273904761904763</v>
          </cell>
          <cell r="Y724">
            <v>800</v>
          </cell>
          <cell r="Z724">
            <v>500</v>
          </cell>
          <cell r="AA724">
            <v>11586.588</v>
          </cell>
          <cell r="AB724">
            <v>11587</v>
          </cell>
          <cell r="AC724">
            <v>12874</v>
          </cell>
          <cell r="AD724">
            <v>13590</v>
          </cell>
          <cell r="AE724">
            <v>14304.43</v>
          </cell>
          <cell r="AF724">
            <v>0.19000002097252394</v>
          </cell>
          <cell r="AG724">
            <v>4.7058848202969267E-2</v>
          </cell>
          <cell r="AH724">
            <v>14591</v>
          </cell>
          <cell r="AI724">
            <v>14877</v>
          </cell>
          <cell r="AJ724">
            <v>0.22117443032869533</v>
          </cell>
          <cell r="AK724">
            <v>15163</v>
          </cell>
          <cell r="AL724">
            <v>15449</v>
          </cell>
          <cell r="AM724">
            <v>0.25001048611560622</v>
          </cell>
          <cell r="AN724">
            <v>17621.43</v>
          </cell>
          <cell r="AO724">
            <v>19793.86</v>
          </cell>
          <cell r="AP724">
            <v>21966.29</v>
          </cell>
          <cell r="AQ724">
            <v>0</v>
          </cell>
          <cell r="AR724">
            <v>811</v>
          </cell>
          <cell r="AS724">
            <v>62591</v>
          </cell>
        </row>
        <row r="725">
          <cell r="B725" t="str">
            <v>MB</v>
          </cell>
          <cell r="C725" t="str">
            <v>IMP</v>
          </cell>
          <cell r="D725" t="str">
            <v>BT</v>
          </cell>
          <cell r="E725" t="str">
            <v>08</v>
          </cell>
          <cell r="F725">
            <v>39924</v>
          </cell>
          <cell r="G725">
            <v>40001</v>
          </cell>
          <cell r="H725" t="str">
            <v>58UJ</v>
          </cell>
          <cell r="I725" t="str">
            <v>9KMBHPRO1050EGSA_N</v>
          </cell>
          <cell r="J725" t="str">
            <v>x</v>
          </cell>
          <cell r="K725" t="str">
            <v>bizhub PRO 1050e GSA</v>
          </cell>
          <cell r="L725">
            <v>62591</v>
          </cell>
          <cell r="M725">
            <v>13107</v>
          </cell>
          <cell r="N725">
            <v>13631.28</v>
          </cell>
          <cell r="O725">
            <v>0.27270748299319725</v>
          </cell>
          <cell r="P725">
            <v>18742.5</v>
          </cell>
          <cell r="Q725">
            <v>13893.42</v>
          </cell>
          <cell r="R725">
            <v>15004.89</v>
          </cell>
          <cell r="S725">
            <v>26775</v>
          </cell>
          <cell r="T725">
            <v>0.49089523809523805</v>
          </cell>
          <cell r="U725">
            <v>18743</v>
          </cell>
          <cell r="V725">
            <v>0.27272688470362266</v>
          </cell>
          <cell r="W725">
            <v>18742.5</v>
          </cell>
          <cell r="X725">
            <v>0.7</v>
          </cell>
          <cell r="Y725">
            <v>800</v>
          </cell>
          <cell r="Z725">
            <v>500</v>
          </cell>
          <cell r="AA725">
            <v>18742.5</v>
          </cell>
          <cell r="AB725">
            <v>18743</v>
          </cell>
          <cell r="AC725">
            <v>22857</v>
          </cell>
          <cell r="AD725">
            <v>24407</v>
          </cell>
          <cell r="AE725">
            <v>25327.7</v>
          </cell>
          <cell r="AF725">
            <v>0.2599999210350723</v>
          </cell>
          <cell r="AG725">
            <v>0.46180347998436494</v>
          </cell>
          <cell r="AH725">
            <v>26398</v>
          </cell>
          <cell r="AI725">
            <v>29286</v>
          </cell>
          <cell r="AJ725">
            <v>0.36001843884449908</v>
          </cell>
          <cell r="AK725">
            <v>32314.66</v>
          </cell>
          <cell r="AL725">
            <v>36465</v>
          </cell>
          <cell r="AM725">
            <v>0.48601398601398599</v>
          </cell>
          <cell r="AN725">
            <v>42996.5</v>
          </cell>
          <cell r="AO725">
            <v>49528</v>
          </cell>
          <cell r="AP725">
            <v>56059.5</v>
          </cell>
          <cell r="AQ725">
            <v>0</v>
          </cell>
          <cell r="AR725">
            <v>811</v>
          </cell>
          <cell r="AS725">
            <v>62591</v>
          </cell>
        </row>
        <row r="726">
          <cell r="B726" t="str">
            <v>MB</v>
          </cell>
          <cell r="C726" t="str">
            <v>IMP</v>
          </cell>
          <cell r="D726" t="str">
            <v>BT</v>
          </cell>
          <cell r="E726" t="str">
            <v>P3</v>
          </cell>
          <cell r="F726">
            <v>39924</v>
          </cell>
          <cell r="G726">
            <v>40001</v>
          </cell>
          <cell r="H726" t="str">
            <v>58VE</v>
          </cell>
          <cell r="I726" t="str">
            <v>9KMBHPRO1050EP_N</v>
          </cell>
          <cell r="J726" t="str">
            <v>x</v>
          </cell>
          <cell r="K726" t="str">
            <v>bizhub PRO 1050eP</v>
          </cell>
          <cell r="L726">
            <v>55241</v>
          </cell>
          <cell r="M726">
            <v>12750</v>
          </cell>
          <cell r="N726">
            <v>13260</v>
          </cell>
          <cell r="O726">
            <v>-0.17647058823529413</v>
          </cell>
          <cell r="P726">
            <v>11271</v>
          </cell>
          <cell r="Q726">
            <v>13515</v>
          </cell>
          <cell r="R726">
            <v>14596.2</v>
          </cell>
          <cell r="S726">
            <v>23625</v>
          </cell>
          <cell r="T726">
            <v>0.43873015873015875</v>
          </cell>
          <cell r="U726">
            <v>16538</v>
          </cell>
          <cell r="V726">
            <v>0.19821018260974724</v>
          </cell>
          <cell r="W726">
            <v>11271</v>
          </cell>
          <cell r="X726">
            <v>0.4770793650793651</v>
          </cell>
          <cell r="Y726">
            <v>800</v>
          </cell>
          <cell r="Z726">
            <v>500</v>
          </cell>
          <cell r="AA726">
            <v>11271</v>
          </cell>
          <cell r="AB726">
            <v>11271</v>
          </cell>
          <cell r="AC726">
            <v>12524</v>
          </cell>
          <cell r="AD726">
            <v>13220</v>
          </cell>
          <cell r="AE726">
            <v>13914.81</v>
          </cell>
          <cell r="AF726">
            <v>0.18999971972308638</v>
          </cell>
          <cell r="AG726">
            <v>4.7058493791866329E-2</v>
          </cell>
          <cell r="AH726">
            <v>14194</v>
          </cell>
          <cell r="AI726">
            <v>14472</v>
          </cell>
          <cell r="AJ726">
            <v>0.22118573797678276</v>
          </cell>
          <cell r="AK726">
            <v>14750</v>
          </cell>
          <cell r="AL726">
            <v>15028</v>
          </cell>
          <cell r="AM726">
            <v>0.25</v>
          </cell>
          <cell r="AN726">
            <v>17141.310000000001</v>
          </cell>
          <cell r="AO726">
            <v>19254.62</v>
          </cell>
          <cell r="AP726">
            <v>21367.93</v>
          </cell>
          <cell r="AQ726">
            <v>0</v>
          </cell>
          <cell r="AR726">
            <v>811</v>
          </cell>
          <cell r="AS726">
            <v>55241</v>
          </cell>
        </row>
        <row r="727">
          <cell r="B727" t="str">
            <v>MB</v>
          </cell>
          <cell r="C727" t="str">
            <v>IMP</v>
          </cell>
          <cell r="D727" t="str">
            <v>BT</v>
          </cell>
          <cell r="E727" t="str">
            <v>P3</v>
          </cell>
          <cell r="F727">
            <v>39990</v>
          </cell>
          <cell r="G727">
            <v>40001</v>
          </cell>
          <cell r="H727" t="str">
            <v>65LE</v>
          </cell>
          <cell r="I727" t="str">
            <v>9KMBHPRO1050EP_N</v>
          </cell>
          <cell r="J727" t="str">
            <v>x</v>
          </cell>
          <cell r="K727" t="str">
            <v>bizhub PRO C500 Color Printer/Copier/Scanner</v>
          </cell>
          <cell r="L727">
            <v>35900</v>
          </cell>
          <cell r="M727">
            <v>10260</v>
          </cell>
          <cell r="N727">
            <v>5335.2</v>
          </cell>
          <cell r="O727">
            <v>-0.17647058823529405</v>
          </cell>
          <cell r="P727">
            <v>11271</v>
          </cell>
          <cell r="Q727">
            <v>13515</v>
          </cell>
          <cell r="R727">
            <v>14596.2</v>
          </cell>
          <cell r="S727">
            <v>15050</v>
          </cell>
          <cell r="T727">
            <v>0.43873015873015875</v>
          </cell>
          <cell r="U727">
            <v>16538</v>
          </cell>
          <cell r="V727">
            <v>0.19821018260974724</v>
          </cell>
          <cell r="W727">
            <v>4534.92</v>
          </cell>
          <cell r="X727">
            <v>0.4770793650793651</v>
          </cell>
          <cell r="Y727">
            <v>800</v>
          </cell>
          <cell r="Z727">
            <v>500</v>
          </cell>
          <cell r="AA727">
            <v>4534.92</v>
          </cell>
          <cell r="AB727">
            <v>4535</v>
          </cell>
          <cell r="AC727">
            <v>5039</v>
          </cell>
          <cell r="AD727">
            <v>5319</v>
          </cell>
          <cell r="AE727">
            <v>5598.67</v>
          </cell>
          <cell r="AF727">
            <v>0.19000048225739327</v>
          </cell>
          <cell r="AG727">
            <v>4.7059390891050955E-2</v>
          </cell>
          <cell r="AH727">
            <v>5711</v>
          </cell>
          <cell r="AI727">
            <v>5823</v>
          </cell>
          <cell r="AJ727">
            <v>0.22120556414219472</v>
          </cell>
          <cell r="AK727">
            <v>5935</v>
          </cell>
          <cell r="AL727">
            <v>6047</v>
          </cell>
          <cell r="AM727">
            <v>0.25005457251529684</v>
          </cell>
          <cell r="AN727">
            <v>6897.19</v>
          </cell>
          <cell r="AO727">
            <v>7747.38</v>
          </cell>
          <cell r="AP727">
            <v>8597.57</v>
          </cell>
          <cell r="AQ727">
            <v>0</v>
          </cell>
          <cell r="AR727">
            <v>811</v>
          </cell>
          <cell r="AS727">
            <v>35900</v>
          </cell>
        </row>
        <row r="728">
          <cell r="B728" t="str">
            <v>MB</v>
          </cell>
          <cell r="C728" t="str">
            <v>IMP</v>
          </cell>
          <cell r="D728" t="str">
            <v>BT</v>
          </cell>
          <cell r="E728" t="str">
            <v>P3</v>
          </cell>
          <cell r="F728">
            <v>39990</v>
          </cell>
          <cell r="G728">
            <v>40001</v>
          </cell>
          <cell r="H728" t="str">
            <v>65LEX003</v>
          </cell>
          <cell r="I728">
            <v>0</v>
          </cell>
          <cell r="J728">
            <v>0</v>
          </cell>
          <cell r="K728" t="str">
            <v>bizhub PRO C500 w/IC-301 PROMO PKG</v>
          </cell>
          <cell r="L728">
            <v>62400</v>
          </cell>
          <cell r="M728">
            <v>20760</v>
          </cell>
          <cell r="N728">
            <v>12677.2</v>
          </cell>
          <cell r="O728">
            <v>-0.1764705882352941</v>
          </cell>
          <cell r="P728">
            <v>0</v>
          </cell>
          <cell r="Q728">
            <v>0</v>
          </cell>
          <cell r="R728">
            <v>0</v>
          </cell>
          <cell r="S728">
            <v>32275</v>
          </cell>
          <cell r="T728">
            <v>0</v>
          </cell>
          <cell r="U728">
            <v>0</v>
          </cell>
          <cell r="V728">
            <v>0</v>
          </cell>
          <cell r="W728">
            <v>10775.62</v>
          </cell>
          <cell r="X728">
            <v>0</v>
          </cell>
          <cell r="Y728">
            <v>0</v>
          </cell>
          <cell r="Z728">
            <v>0</v>
          </cell>
          <cell r="AA728">
            <v>10775.62</v>
          </cell>
          <cell r="AB728">
            <v>10776</v>
          </cell>
          <cell r="AC728">
            <v>11973</v>
          </cell>
          <cell r="AD728">
            <v>12639</v>
          </cell>
          <cell r="AE728">
            <v>13303.23</v>
          </cell>
          <cell r="AF728">
            <v>0.18999972187205655</v>
          </cell>
          <cell r="AG728">
            <v>4.7058496320066548E-2</v>
          </cell>
          <cell r="AH728">
            <v>13570</v>
          </cell>
          <cell r="AI728">
            <v>13836</v>
          </cell>
          <cell r="AJ728">
            <v>0.22118965018791553</v>
          </cell>
          <cell r="AK728">
            <v>14102</v>
          </cell>
          <cell r="AL728">
            <v>14368</v>
          </cell>
          <cell r="AM728">
            <v>0.25002644766146986</v>
          </cell>
          <cell r="AN728">
            <v>16388.3</v>
          </cell>
          <cell r="AO728">
            <v>18408.599999999999</v>
          </cell>
          <cell r="AP728">
            <v>20428.900000000001</v>
          </cell>
          <cell r="AQ728">
            <v>0</v>
          </cell>
          <cell r="AR728">
            <v>0</v>
          </cell>
          <cell r="AS728">
            <v>62400</v>
          </cell>
        </row>
        <row r="729">
          <cell r="B729" t="str">
            <v>MB</v>
          </cell>
          <cell r="C729" t="str">
            <v>IMP</v>
          </cell>
          <cell r="D729" t="str">
            <v>BT</v>
          </cell>
          <cell r="E729" t="str">
            <v>P3</v>
          </cell>
          <cell r="F729">
            <v>39974</v>
          </cell>
          <cell r="G729">
            <v>40001</v>
          </cell>
          <cell r="H729" t="str">
            <v>65LJ</v>
          </cell>
          <cell r="I729">
            <v>0</v>
          </cell>
          <cell r="J729">
            <v>0</v>
          </cell>
          <cell r="K729" t="str">
            <v>bizhub PRO C500 GSA</v>
          </cell>
          <cell r="L729">
            <v>35900</v>
          </cell>
          <cell r="M729">
            <v>10260</v>
          </cell>
          <cell r="N729">
            <v>5335.2</v>
          </cell>
          <cell r="O729">
            <v>-0.17647058823529405</v>
          </cell>
          <cell r="P729">
            <v>4534.92</v>
          </cell>
          <cell r="Q729">
            <v>10875.6</v>
          </cell>
          <cell r="R729">
            <v>11745.65</v>
          </cell>
          <cell r="S729">
            <v>15050</v>
          </cell>
          <cell r="T729">
            <v>0.64550166112956808</v>
          </cell>
          <cell r="U729">
            <v>10535</v>
          </cell>
          <cell r="V729">
            <v>0.49357380161366876</v>
          </cell>
          <cell r="W729">
            <v>4534.92</v>
          </cell>
          <cell r="X729">
            <v>0</v>
          </cell>
          <cell r="Y729">
            <v>0</v>
          </cell>
          <cell r="Z729">
            <v>0</v>
          </cell>
          <cell r="AA729">
            <v>4534.92</v>
          </cell>
          <cell r="AB729">
            <v>4535</v>
          </cell>
          <cell r="AC729">
            <v>5039</v>
          </cell>
          <cell r="AD729">
            <v>5319</v>
          </cell>
          <cell r="AE729">
            <v>5598.67</v>
          </cell>
          <cell r="AF729">
            <v>0.19000048225739327</v>
          </cell>
          <cell r="AG729">
            <v>4.7059390891050955E-2</v>
          </cell>
          <cell r="AH729">
            <v>5711</v>
          </cell>
          <cell r="AI729">
            <v>5823</v>
          </cell>
          <cell r="AJ729">
            <v>0.22120556414219472</v>
          </cell>
          <cell r="AK729">
            <v>5935</v>
          </cell>
          <cell r="AL729">
            <v>6047</v>
          </cell>
          <cell r="AM729">
            <v>0.25005457251529684</v>
          </cell>
          <cell r="AN729">
            <v>6897.19</v>
          </cell>
          <cell r="AO729">
            <v>7747.38</v>
          </cell>
          <cell r="AP729">
            <v>8597.57</v>
          </cell>
          <cell r="AQ729">
            <v>0</v>
          </cell>
          <cell r="AR729">
            <v>0</v>
          </cell>
          <cell r="AS729">
            <v>35900</v>
          </cell>
        </row>
        <row r="730">
          <cell r="B730" t="str">
            <v>AC</v>
          </cell>
          <cell r="C730" t="str">
            <v>DOM</v>
          </cell>
          <cell r="D730" t="str">
            <v>DOM</v>
          </cell>
          <cell r="E730" t="str">
            <v>P3</v>
          </cell>
          <cell r="F730">
            <v>39990</v>
          </cell>
          <cell r="G730">
            <v>40001</v>
          </cell>
          <cell r="H730" t="str">
            <v>7640000059</v>
          </cell>
          <cell r="I730">
            <v>0</v>
          </cell>
          <cell r="J730">
            <v>0</v>
          </cell>
          <cell r="K730" t="str">
            <v>CD-2M (Copy Desk)</v>
          </cell>
          <cell r="L730">
            <v>164</v>
          </cell>
          <cell r="M730">
            <v>10260</v>
          </cell>
          <cell r="N730">
            <v>61</v>
          </cell>
          <cell r="O730">
            <v>-0.17647058823529405</v>
          </cell>
          <cell r="P730">
            <v>4534.92</v>
          </cell>
          <cell r="Q730">
            <v>10875.6</v>
          </cell>
          <cell r="R730">
            <v>11745.65</v>
          </cell>
          <cell r="S730">
            <v>15050</v>
          </cell>
          <cell r="T730">
            <v>0.64550166112956808</v>
          </cell>
          <cell r="U730">
            <v>10535</v>
          </cell>
          <cell r="V730">
            <v>0.49357380161366876</v>
          </cell>
          <cell r="W730">
            <v>51.85</v>
          </cell>
          <cell r="X730">
            <v>0</v>
          </cell>
          <cell r="Y730">
            <v>0</v>
          </cell>
          <cell r="Z730">
            <v>0</v>
          </cell>
          <cell r="AA730">
            <v>51.85</v>
          </cell>
          <cell r="AB730">
            <v>52</v>
          </cell>
          <cell r="AC730">
            <v>58</v>
          </cell>
          <cell r="AD730">
            <v>62</v>
          </cell>
          <cell r="AE730">
            <v>64.010000000000005</v>
          </cell>
          <cell r="AF730">
            <v>0.18997031713794724</v>
          </cell>
          <cell r="AG730">
            <v>4.7023902515232072E-2</v>
          </cell>
          <cell r="AH730">
            <v>67</v>
          </cell>
          <cell r="AI730">
            <v>68</v>
          </cell>
          <cell r="AJ730">
            <v>0.23749999999999999</v>
          </cell>
          <cell r="AK730">
            <v>69</v>
          </cell>
          <cell r="AL730">
            <v>70</v>
          </cell>
          <cell r="AM730">
            <v>0.25928571428571429</v>
          </cell>
          <cell r="AN730">
            <v>79.510000000000005</v>
          </cell>
          <cell r="AO730">
            <v>89.02</v>
          </cell>
          <cell r="AP730">
            <v>98.53</v>
          </cell>
          <cell r="AQ730">
            <v>0</v>
          </cell>
          <cell r="AR730">
            <v>0</v>
          </cell>
          <cell r="AS730">
            <v>164</v>
          </cell>
        </row>
        <row r="731">
          <cell r="B731" t="str">
            <v>AC</v>
          </cell>
          <cell r="C731" t="str">
            <v>DOM</v>
          </cell>
          <cell r="D731" t="str">
            <v>DOM</v>
          </cell>
          <cell r="E731" t="str">
            <v>P3</v>
          </cell>
          <cell r="F731">
            <v>39990</v>
          </cell>
          <cell r="G731">
            <v>40001</v>
          </cell>
          <cell r="H731" t="str">
            <v>7640000061</v>
          </cell>
          <cell r="I731">
            <v>0</v>
          </cell>
          <cell r="J731">
            <v>0</v>
          </cell>
          <cell r="K731" t="str">
            <v>CT-2 (Copy Table) (required if [2] PF-118 selected)</v>
          </cell>
          <cell r="L731">
            <v>130</v>
          </cell>
          <cell r="M731">
            <v>0</v>
          </cell>
          <cell r="N731">
            <v>59</v>
          </cell>
          <cell r="O731">
            <v>0</v>
          </cell>
          <cell r="P731">
            <v>0</v>
          </cell>
          <cell r="Q731">
            <v>0</v>
          </cell>
          <cell r="R731">
            <v>0</v>
          </cell>
          <cell r="S731">
            <v>0</v>
          </cell>
          <cell r="T731">
            <v>0</v>
          </cell>
          <cell r="U731">
            <v>0</v>
          </cell>
          <cell r="V731">
            <v>0</v>
          </cell>
          <cell r="W731">
            <v>50.15</v>
          </cell>
          <cell r="X731">
            <v>0</v>
          </cell>
          <cell r="Y731">
            <v>0</v>
          </cell>
          <cell r="Z731">
            <v>0</v>
          </cell>
          <cell r="AA731">
            <v>50.15</v>
          </cell>
          <cell r="AB731">
            <v>51</v>
          </cell>
          <cell r="AC731">
            <v>56</v>
          </cell>
          <cell r="AD731">
            <v>59</v>
          </cell>
          <cell r="AE731">
            <v>61.91</v>
          </cell>
          <cell r="AF731">
            <v>0.18995315780972377</v>
          </cell>
          <cell r="AG731">
            <v>4.7003715070263234E-2</v>
          </cell>
          <cell r="AH731">
            <v>64</v>
          </cell>
          <cell r="AI731">
            <v>65</v>
          </cell>
          <cell r="AJ731">
            <v>0.22846153846153849</v>
          </cell>
          <cell r="AK731">
            <v>66</v>
          </cell>
          <cell r="AL731">
            <v>67</v>
          </cell>
          <cell r="AM731">
            <v>0.25149253731343285</v>
          </cell>
          <cell r="AN731">
            <v>76.37</v>
          </cell>
          <cell r="AO731">
            <v>85.74</v>
          </cell>
          <cell r="AP731">
            <v>95.11</v>
          </cell>
          <cell r="AQ731">
            <v>0</v>
          </cell>
          <cell r="AR731">
            <v>0</v>
          </cell>
          <cell r="AS731">
            <v>130</v>
          </cell>
        </row>
        <row r="732">
          <cell r="B732" t="str">
            <v>AC</v>
          </cell>
          <cell r="C732" t="str">
            <v>DOM</v>
          </cell>
          <cell r="D732" t="str">
            <v>DOM</v>
          </cell>
          <cell r="E732" t="str">
            <v>P3</v>
          </cell>
          <cell r="F732">
            <v>39990</v>
          </cell>
          <cell r="G732">
            <v>40001</v>
          </cell>
          <cell r="H732" t="str">
            <v>7640000062</v>
          </cell>
          <cell r="I732">
            <v>0</v>
          </cell>
          <cell r="J732">
            <v>0</v>
          </cell>
          <cell r="K732" t="str">
            <v>PR2000U - UNIX High-speed Printer Interface, 100 Mpbs, Ethernet, LPD/LPR, 
64 MB RAM ALREADY INCLUDES 8 SESSIONS</v>
          </cell>
          <cell r="L732">
            <v>5775</v>
          </cell>
          <cell r="M732">
            <v>0</v>
          </cell>
          <cell r="N732">
            <v>4987</v>
          </cell>
          <cell r="O732">
            <v>0</v>
          </cell>
          <cell r="P732">
            <v>0</v>
          </cell>
          <cell r="Q732">
            <v>0</v>
          </cell>
          <cell r="R732">
            <v>0</v>
          </cell>
          <cell r="S732">
            <v>0</v>
          </cell>
          <cell r="T732">
            <v>0</v>
          </cell>
          <cell r="U732">
            <v>0</v>
          </cell>
          <cell r="V732">
            <v>0</v>
          </cell>
          <cell r="W732">
            <v>4238.95</v>
          </cell>
          <cell r="X732">
            <v>0</v>
          </cell>
          <cell r="Y732">
            <v>0</v>
          </cell>
          <cell r="Z732">
            <v>0</v>
          </cell>
          <cell r="AA732">
            <v>4238.95</v>
          </cell>
          <cell r="AB732">
            <v>4239</v>
          </cell>
          <cell r="AC732">
            <v>4710</v>
          </cell>
          <cell r="AD732">
            <v>4972</v>
          </cell>
          <cell r="AE732">
            <v>5233.2700000000004</v>
          </cell>
          <cell r="AF732">
            <v>0.18999975158935054</v>
          </cell>
          <cell r="AG732">
            <v>4.7058531281588836E-2</v>
          </cell>
          <cell r="AH732">
            <v>5339</v>
          </cell>
          <cell r="AI732">
            <v>5443</v>
          </cell>
          <cell r="AJ732">
            <v>0.22121072937718173</v>
          </cell>
          <cell r="AK732">
            <v>5547.5</v>
          </cell>
          <cell r="AL732">
            <v>5652</v>
          </cell>
          <cell r="AM732">
            <v>0.25000884642604393</v>
          </cell>
          <cell r="AN732">
            <v>5682.75</v>
          </cell>
          <cell r="AO732">
            <v>5713.5</v>
          </cell>
          <cell r="AP732">
            <v>5744.25</v>
          </cell>
          <cell r="AQ732">
            <v>0</v>
          </cell>
          <cell r="AR732">
            <v>0</v>
          </cell>
          <cell r="AS732">
            <v>5775</v>
          </cell>
        </row>
        <row r="733">
          <cell r="B733" t="str">
            <v>AC</v>
          </cell>
          <cell r="C733" t="str">
            <v>DOM</v>
          </cell>
          <cell r="D733" t="str">
            <v>DOM</v>
          </cell>
          <cell r="E733" t="str">
            <v>P3</v>
          </cell>
          <cell r="F733">
            <v>39990</v>
          </cell>
          <cell r="G733">
            <v>40001</v>
          </cell>
          <cell r="H733" t="str">
            <v>7640000063</v>
          </cell>
          <cell r="I733">
            <v>0</v>
          </cell>
          <cell r="J733">
            <v>0</v>
          </cell>
          <cell r="K733" t="str">
            <v>PR2000A - 5250 High-speed IPDS Printer Interface, 100 Mpbs Ethernet, PPD/PPR, 64 MB RAM 
(3 IPDS maximum + 5 SCS) (Base Unit)</v>
          </cell>
          <cell r="L733">
            <v>5775</v>
          </cell>
          <cell r="M733">
            <v>0</v>
          </cell>
          <cell r="N733">
            <v>4987</v>
          </cell>
          <cell r="O733">
            <v>0</v>
          </cell>
          <cell r="P733">
            <v>0</v>
          </cell>
          <cell r="Q733">
            <v>0</v>
          </cell>
          <cell r="R733">
            <v>0</v>
          </cell>
          <cell r="S733">
            <v>0</v>
          </cell>
          <cell r="T733">
            <v>0</v>
          </cell>
          <cell r="U733">
            <v>0</v>
          </cell>
          <cell r="V733">
            <v>0</v>
          </cell>
          <cell r="W733">
            <v>4238.95</v>
          </cell>
          <cell r="X733">
            <v>0</v>
          </cell>
          <cell r="Y733">
            <v>0</v>
          </cell>
          <cell r="Z733">
            <v>0</v>
          </cell>
          <cell r="AA733">
            <v>4238.95</v>
          </cell>
          <cell r="AB733">
            <v>4239</v>
          </cell>
          <cell r="AC733">
            <v>4710</v>
          </cell>
          <cell r="AD733">
            <v>4972</v>
          </cell>
          <cell r="AE733">
            <v>5233.2700000000004</v>
          </cell>
          <cell r="AF733">
            <v>0.18999975158935054</v>
          </cell>
          <cell r="AG733">
            <v>4.7058531281588836E-2</v>
          </cell>
          <cell r="AH733">
            <v>5339</v>
          </cell>
          <cell r="AI733">
            <v>5443</v>
          </cell>
          <cell r="AJ733">
            <v>0.22121072937718173</v>
          </cell>
          <cell r="AK733">
            <v>5547.5</v>
          </cell>
          <cell r="AL733">
            <v>5652</v>
          </cell>
          <cell r="AM733">
            <v>0.25000884642604393</v>
          </cell>
          <cell r="AN733">
            <v>5682.75</v>
          </cell>
          <cell r="AO733">
            <v>5713.5</v>
          </cell>
          <cell r="AP733">
            <v>5744.25</v>
          </cell>
          <cell r="AQ733">
            <v>0</v>
          </cell>
          <cell r="AR733">
            <v>0</v>
          </cell>
          <cell r="AS733">
            <v>5775</v>
          </cell>
        </row>
        <row r="734">
          <cell r="B734" t="str">
            <v>AC</v>
          </cell>
          <cell r="C734" t="str">
            <v>DOM</v>
          </cell>
          <cell r="D734" t="str">
            <v>DOM</v>
          </cell>
          <cell r="E734" t="str">
            <v>P3</v>
          </cell>
          <cell r="F734">
            <v>39990</v>
          </cell>
          <cell r="G734">
            <v>40001</v>
          </cell>
          <cell r="H734" t="str">
            <v>7640000068</v>
          </cell>
          <cell r="I734">
            <v>0</v>
          </cell>
          <cell r="J734">
            <v>0</v>
          </cell>
          <cell r="K734" t="str">
            <v>128 MB DIMM Memory for Pi3502/ Pi5501 (required for scanning)</v>
          </cell>
          <cell r="L734">
            <v>140</v>
          </cell>
          <cell r="M734">
            <v>0</v>
          </cell>
          <cell r="N734">
            <v>43</v>
          </cell>
          <cell r="O734">
            <v>0</v>
          </cell>
          <cell r="P734">
            <v>0</v>
          </cell>
          <cell r="Q734">
            <v>0</v>
          </cell>
          <cell r="R734">
            <v>0</v>
          </cell>
          <cell r="S734">
            <v>0</v>
          </cell>
          <cell r="T734">
            <v>0</v>
          </cell>
          <cell r="U734">
            <v>0</v>
          </cell>
          <cell r="V734">
            <v>0</v>
          </cell>
          <cell r="W734">
            <v>36.549999999999997</v>
          </cell>
          <cell r="X734">
            <v>0</v>
          </cell>
          <cell r="Y734">
            <v>0</v>
          </cell>
          <cell r="Z734">
            <v>0</v>
          </cell>
          <cell r="AA734">
            <v>36.549999999999997</v>
          </cell>
          <cell r="AB734">
            <v>37</v>
          </cell>
          <cell r="AC734">
            <v>41</v>
          </cell>
          <cell r="AD734">
            <v>44</v>
          </cell>
          <cell r="AE734">
            <v>45.12</v>
          </cell>
          <cell r="AF734">
            <v>0.18993794326241137</v>
          </cell>
          <cell r="AG734">
            <v>4.6985815602836822E-2</v>
          </cell>
          <cell r="AH734">
            <v>47</v>
          </cell>
          <cell r="AI734">
            <v>48</v>
          </cell>
          <cell r="AJ734">
            <v>0.23854166666666674</v>
          </cell>
          <cell r="AK734">
            <v>48.5</v>
          </cell>
          <cell r="AL734">
            <v>49</v>
          </cell>
          <cell r="AM734">
            <v>0.25408163265306127</v>
          </cell>
          <cell r="AN734">
            <v>55.79</v>
          </cell>
          <cell r="AO734">
            <v>62.58</v>
          </cell>
          <cell r="AP734">
            <v>69.37</v>
          </cell>
          <cell r="AQ734">
            <v>0</v>
          </cell>
          <cell r="AR734">
            <v>0</v>
          </cell>
          <cell r="AS734">
            <v>140</v>
          </cell>
        </row>
        <row r="735">
          <cell r="B735" t="str">
            <v>AC</v>
          </cell>
          <cell r="C735" t="str">
            <v>DOM</v>
          </cell>
          <cell r="D735" t="str">
            <v>DOM</v>
          </cell>
          <cell r="E735" t="str">
            <v>P3</v>
          </cell>
          <cell r="F735">
            <v>39990</v>
          </cell>
          <cell r="G735">
            <v>40001</v>
          </cell>
          <cell r="H735" t="str">
            <v>7640000073</v>
          </cell>
          <cell r="I735">
            <v>0</v>
          </cell>
          <cell r="J735">
            <v>0</v>
          </cell>
          <cell r="K735" t="str">
            <v>64 MB DIMM Memory for Pi3502/ Pi5501</v>
          </cell>
          <cell r="L735">
            <v>85</v>
          </cell>
          <cell r="M735">
            <v>0</v>
          </cell>
          <cell r="N735">
            <v>20</v>
          </cell>
          <cell r="O735">
            <v>0</v>
          </cell>
          <cell r="P735">
            <v>0</v>
          </cell>
          <cell r="Q735">
            <v>0</v>
          </cell>
          <cell r="R735">
            <v>0</v>
          </cell>
          <cell r="S735">
            <v>0</v>
          </cell>
          <cell r="T735">
            <v>0</v>
          </cell>
          <cell r="U735">
            <v>0</v>
          </cell>
          <cell r="V735">
            <v>0</v>
          </cell>
          <cell r="W735">
            <v>17</v>
          </cell>
          <cell r="X735">
            <v>0</v>
          </cell>
          <cell r="Y735">
            <v>0</v>
          </cell>
          <cell r="Z735">
            <v>0</v>
          </cell>
          <cell r="AA735">
            <v>17</v>
          </cell>
          <cell r="AB735">
            <v>17</v>
          </cell>
          <cell r="AC735">
            <v>19</v>
          </cell>
          <cell r="AD735">
            <v>20</v>
          </cell>
          <cell r="AE735">
            <v>20.99</v>
          </cell>
          <cell r="AF735">
            <v>0.19009051929490228</v>
          </cell>
          <cell r="AG735">
            <v>4.7165316817532089E-2</v>
          </cell>
          <cell r="AH735">
            <v>22</v>
          </cell>
          <cell r="AI735">
            <v>22</v>
          </cell>
          <cell r="AJ735">
            <v>0.22727272727272727</v>
          </cell>
          <cell r="AK735">
            <v>22.5</v>
          </cell>
          <cell r="AL735">
            <v>23</v>
          </cell>
          <cell r="AM735">
            <v>0.2608695652173913</v>
          </cell>
          <cell r="AN735">
            <v>26.1</v>
          </cell>
          <cell r="AO735">
            <v>29.2</v>
          </cell>
          <cell r="AP735">
            <v>32.299999999999997</v>
          </cell>
          <cell r="AQ735">
            <v>0</v>
          </cell>
          <cell r="AR735">
            <v>0</v>
          </cell>
          <cell r="AS735">
            <v>85</v>
          </cell>
        </row>
        <row r="736">
          <cell r="B736" t="str">
            <v>AC</v>
          </cell>
          <cell r="C736" t="str">
            <v>DOM</v>
          </cell>
          <cell r="D736" t="str">
            <v>DOM</v>
          </cell>
          <cell r="E736" t="str">
            <v>P3</v>
          </cell>
          <cell r="F736">
            <v>39990</v>
          </cell>
          <cell r="G736">
            <v>40001</v>
          </cell>
          <cell r="H736" t="str">
            <v>7640000095</v>
          </cell>
          <cell r="I736">
            <v>0</v>
          </cell>
          <cell r="J736">
            <v>0</v>
          </cell>
          <cell r="K736" t="str">
            <v>Copier Memory (16MB)</v>
          </cell>
          <cell r="L736">
            <v>200</v>
          </cell>
          <cell r="M736">
            <v>0</v>
          </cell>
          <cell r="N736">
            <v>23</v>
          </cell>
          <cell r="O736">
            <v>0</v>
          </cell>
          <cell r="P736">
            <v>0</v>
          </cell>
          <cell r="Q736">
            <v>0</v>
          </cell>
          <cell r="R736">
            <v>0</v>
          </cell>
          <cell r="S736">
            <v>0</v>
          </cell>
          <cell r="T736">
            <v>0</v>
          </cell>
          <cell r="U736">
            <v>0</v>
          </cell>
          <cell r="V736">
            <v>0</v>
          </cell>
          <cell r="W736">
            <v>19.55</v>
          </cell>
          <cell r="X736">
            <v>0</v>
          </cell>
          <cell r="Y736">
            <v>0</v>
          </cell>
          <cell r="Z736">
            <v>0</v>
          </cell>
          <cell r="AA736">
            <v>19.55</v>
          </cell>
          <cell r="AB736">
            <v>20</v>
          </cell>
          <cell r="AC736">
            <v>22</v>
          </cell>
          <cell r="AD736">
            <v>24</v>
          </cell>
          <cell r="AE736">
            <v>24.14</v>
          </cell>
          <cell r="AF736">
            <v>0.19014084507042253</v>
          </cell>
          <cell r="AG736">
            <v>4.7224523612261829E-2</v>
          </cell>
          <cell r="AH736">
            <v>26</v>
          </cell>
          <cell r="AI736">
            <v>26</v>
          </cell>
          <cell r="AJ736">
            <v>0.24807692307692306</v>
          </cell>
          <cell r="AK736">
            <v>26.5</v>
          </cell>
          <cell r="AL736">
            <v>27</v>
          </cell>
          <cell r="AM736">
            <v>0.27592592592592591</v>
          </cell>
          <cell r="AN736">
            <v>30.43</v>
          </cell>
          <cell r="AO736">
            <v>33.86</v>
          </cell>
          <cell r="AP736">
            <v>37.29</v>
          </cell>
          <cell r="AQ736">
            <v>0</v>
          </cell>
          <cell r="AR736">
            <v>0</v>
          </cell>
          <cell r="AS736">
            <v>200</v>
          </cell>
        </row>
        <row r="737">
          <cell r="B737" t="str">
            <v>AC</v>
          </cell>
          <cell r="C737" t="str">
            <v>DOM</v>
          </cell>
          <cell r="D737" t="str">
            <v>DOM</v>
          </cell>
          <cell r="E737" t="str">
            <v>P3</v>
          </cell>
          <cell r="F737">
            <v>39990</v>
          </cell>
          <cell r="G737">
            <v>40001</v>
          </cell>
          <cell r="H737" t="str">
            <v>7640000097</v>
          </cell>
          <cell r="I737">
            <v>0</v>
          </cell>
          <cell r="J737">
            <v>0</v>
          </cell>
          <cell r="K737" t="str">
            <v>2-Drawer Height (CD-3M)</v>
          </cell>
          <cell r="L737">
            <v>158</v>
          </cell>
          <cell r="M737">
            <v>0</v>
          </cell>
          <cell r="N737">
            <v>59</v>
          </cell>
          <cell r="O737">
            <v>0</v>
          </cell>
          <cell r="P737">
            <v>0</v>
          </cell>
          <cell r="Q737">
            <v>0</v>
          </cell>
          <cell r="R737">
            <v>0</v>
          </cell>
          <cell r="S737">
            <v>0</v>
          </cell>
          <cell r="T737">
            <v>0</v>
          </cell>
          <cell r="U737">
            <v>0</v>
          </cell>
          <cell r="V737">
            <v>0</v>
          </cell>
          <cell r="W737">
            <v>50.15</v>
          </cell>
          <cell r="X737">
            <v>0</v>
          </cell>
          <cell r="Y737">
            <v>0</v>
          </cell>
          <cell r="Z737">
            <v>0</v>
          </cell>
          <cell r="AA737">
            <v>50.15</v>
          </cell>
          <cell r="AB737">
            <v>51</v>
          </cell>
          <cell r="AC737">
            <v>56</v>
          </cell>
          <cell r="AD737">
            <v>59</v>
          </cell>
          <cell r="AE737">
            <v>61.91</v>
          </cell>
          <cell r="AF737">
            <v>0.18995315780972377</v>
          </cell>
          <cell r="AG737">
            <v>4.7003715070263234E-2</v>
          </cell>
          <cell r="AH737">
            <v>64</v>
          </cell>
          <cell r="AI737">
            <v>65</v>
          </cell>
          <cell r="AJ737">
            <v>0.22846153846153849</v>
          </cell>
          <cell r="AK737">
            <v>66</v>
          </cell>
          <cell r="AL737">
            <v>67</v>
          </cell>
          <cell r="AM737">
            <v>0.25149253731343285</v>
          </cell>
          <cell r="AN737">
            <v>76.37</v>
          </cell>
          <cell r="AO737">
            <v>85.74</v>
          </cell>
          <cell r="AP737">
            <v>95.11</v>
          </cell>
          <cell r="AQ737">
            <v>0</v>
          </cell>
          <cell r="AR737">
            <v>0</v>
          </cell>
          <cell r="AS737">
            <v>158</v>
          </cell>
        </row>
        <row r="738">
          <cell r="B738" t="str">
            <v>AC</v>
          </cell>
          <cell r="C738" t="str">
            <v>DOM</v>
          </cell>
          <cell r="D738" t="str">
            <v>DOM</v>
          </cell>
          <cell r="E738" t="str">
            <v>P3</v>
          </cell>
          <cell r="F738">
            <v>39990</v>
          </cell>
          <cell r="G738">
            <v>40001</v>
          </cell>
          <cell r="H738" t="str">
            <v>7640000098</v>
          </cell>
          <cell r="I738">
            <v>0</v>
          </cell>
          <cell r="J738">
            <v>0</v>
          </cell>
          <cell r="K738" t="str">
            <v>3-Drawer Height (PF-11T)</v>
          </cell>
          <cell r="L738">
            <v>182</v>
          </cell>
          <cell r="M738">
            <v>0</v>
          </cell>
          <cell r="N738">
            <v>67</v>
          </cell>
          <cell r="O738">
            <v>0</v>
          </cell>
          <cell r="P738">
            <v>0</v>
          </cell>
          <cell r="Q738">
            <v>0</v>
          </cell>
          <cell r="R738">
            <v>0</v>
          </cell>
          <cell r="S738">
            <v>0</v>
          </cell>
          <cell r="T738">
            <v>0</v>
          </cell>
          <cell r="U738">
            <v>0</v>
          </cell>
          <cell r="V738">
            <v>0</v>
          </cell>
          <cell r="W738">
            <v>56.949999999999996</v>
          </cell>
          <cell r="X738">
            <v>0</v>
          </cell>
          <cell r="Y738">
            <v>0</v>
          </cell>
          <cell r="Z738">
            <v>0</v>
          </cell>
          <cell r="AA738">
            <v>56.949999999999996</v>
          </cell>
          <cell r="AB738">
            <v>57</v>
          </cell>
          <cell r="AC738">
            <v>64</v>
          </cell>
          <cell r="AD738">
            <v>68</v>
          </cell>
          <cell r="AE738">
            <v>70.31</v>
          </cell>
          <cell r="AF738">
            <v>0.19001564500071122</v>
          </cell>
          <cell r="AG738">
            <v>4.7077229412601368E-2</v>
          </cell>
          <cell r="AH738">
            <v>73</v>
          </cell>
          <cell r="AI738">
            <v>74</v>
          </cell>
          <cell r="AJ738">
            <v>0.23040540540540547</v>
          </cell>
          <cell r="AK738">
            <v>75</v>
          </cell>
          <cell r="AL738">
            <v>76</v>
          </cell>
          <cell r="AM738">
            <v>0.25065789473684214</v>
          </cell>
          <cell r="AN738">
            <v>86.66</v>
          </cell>
          <cell r="AO738">
            <v>97.32</v>
          </cell>
          <cell r="AP738">
            <v>107.98</v>
          </cell>
          <cell r="AQ738">
            <v>0</v>
          </cell>
          <cell r="AR738">
            <v>0</v>
          </cell>
          <cell r="AS738">
            <v>182</v>
          </cell>
        </row>
        <row r="739">
          <cell r="B739" t="str">
            <v>AC</v>
          </cell>
          <cell r="C739" t="str">
            <v>DOM</v>
          </cell>
          <cell r="D739" t="str">
            <v>DOM</v>
          </cell>
          <cell r="E739" t="str">
            <v>P3</v>
          </cell>
          <cell r="F739">
            <v>39990</v>
          </cell>
          <cell r="G739">
            <v>40001</v>
          </cell>
          <cell r="H739" t="str">
            <v>7640000099</v>
          </cell>
          <cell r="I739">
            <v>0</v>
          </cell>
          <cell r="J739">
            <v>0</v>
          </cell>
          <cell r="K739" t="str">
            <v>Copy Table (CT-3)</v>
          </cell>
          <cell r="L739">
            <v>125</v>
          </cell>
          <cell r="M739">
            <v>0</v>
          </cell>
          <cell r="N739">
            <v>46</v>
          </cell>
          <cell r="O739">
            <v>0</v>
          </cell>
          <cell r="P739">
            <v>0</v>
          </cell>
          <cell r="Q739">
            <v>0</v>
          </cell>
          <cell r="R739">
            <v>0</v>
          </cell>
          <cell r="S739">
            <v>0</v>
          </cell>
          <cell r="T739">
            <v>0</v>
          </cell>
          <cell r="U739">
            <v>0</v>
          </cell>
          <cell r="V739">
            <v>0</v>
          </cell>
          <cell r="W739">
            <v>39.1</v>
          </cell>
          <cell r="X739">
            <v>0</v>
          </cell>
          <cell r="Y739">
            <v>0</v>
          </cell>
          <cell r="Z739">
            <v>0</v>
          </cell>
          <cell r="AA739">
            <v>39.1</v>
          </cell>
          <cell r="AB739">
            <v>40</v>
          </cell>
          <cell r="AC739">
            <v>44</v>
          </cell>
          <cell r="AD739">
            <v>47</v>
          </cell>
          <cell r="AE739">
            <v>48.27</v>
          </cell>
          <cell r="AF739">
            <v>0.18997306815827639</v>
          </cell>
          <cell r="AG739">
            <v>4.7027139009736957E-2</v>
          </cell>
          <cell r="AH739">
            <v>50</v>
          </cell>
          <cell r="AI739">
            <v>51</v>
          </cell>
          <cell r="AJ739">
            <v>0.23333333333333331</v>
          </cell>
          <cell r="AK739">
            <v>52</v>
          </cell>
          <cell r="AL739">
            <v>53</v>
          </cell>
          <cell r="AM739">
            <v>0.26226415094339622</v>
          </cell>
          <cell r="AN739">
            <v>60.11</v>
          </cell>
          <cell r="AO739">
            <v>67.22</v>
          </cell>
          <cell r="AP739">
            <v>74.33</v>
          </cell>
          <cell r="AQ739">
            <v>0</v>
          </cell>
          <cell r="AR739">
            <v>0</v>
          </cell>
          <cell r="AS739">
            <v>125</v>
          </cell>
        </row>
        <row r="740">
          <cell r="B740" t="str">
            <v>AC</v>
          </cell>
          <cell r="C740" t="str">
            <v>DOM</v>
          </cell>
          <cell r="D740" t="str">
            <v>DOM</v>
          </cell>
          <cell r="E740" t="str">
            <v>P3</v>
          </cell>
          <cell r="F740">
            <v>39990</v>
          </cell>
          <cell r="G740">
            <v>40001</v>
          </cell>
          <cell r="H740" t="str">
            <v>7640000101</v>
          </cell>
          <cell r="I740">
            <v>0</v>
          </cell>
          <cell r="J740">
            <v>0</v>
          </cell>
          <cell r="K740" t="str">
            <v>Printer Memory (128MB)</v>
          </cell>
          <cell r="L740">
            <v>62</v>
          </cell>
          <cell r="M740">
            <v>0</v>
          </cell>
          <cell r="N740">
            <v>57</v>
          </cell>
          <cell r="O740">
            <v>0</v>
          </cell>
          <cell r="P740">
            <v>0</v>
          </cell>
          <cell r="Q740">
            <v>0</v>
          </cell>
          <cell r="R740">
            <v>0</v>
          </cell>
          <cell r="S740">
            <v>0</v>
          </cell>
          <cell r="T740">
            <v>0</v>
          </cell>
          <cell r="U740">
            <v>0</v>
          </cell>
          <cell r="V740">
            <v>0</v>
          </cell>
          <cell r="W740">
            <v>48.449999999999996</v>
          </cell>
          <cell r="X740">
            <v>0</v>
          </cell>
          <cell r="Y740">
            <v>0</v>
          </cell>
          <cell r="Z740">
            <v>0</v>
          </cell>
          <cell r="AA740">
            <v>48.449999999999996</v>
          </cell>
          <cell r="AB740">
            <v>49</v>
          </cell>
          <cell r="AC740">
            <v>54</v>
          </cell>
          <cell r="AD740">
            <v>57</v>
          </cell>
          <cell r="AE740">
            <v>59.81</v>
          </cell>
          <cell r="AF740">
            <v>0.18993479351279061</v>
          </cell>
          <cell r="AG740">
            <v>4.6982110015047686E-2</v>
          </cell>
          <cell r="AH740">
            <v>62</v>
          </cell>
          <cell r="AI740">
            <v>63</v>
          </cell>
          <cell r="AJ740">
            <v>0.23095238095238102</v>
          </cell>
          <cell r="AK740">
            <v>64</v>
          </cell>
          <cell r="AL740">
            <v>65</v>
          </cell>
          <cell r="AM740">
            <v>0.25461538461538469</v>
          </cell>
          <cell r="AN740">
            <v>64.25</v>
          </cell>
          <cell r="AO740">
            <v>63.5</v>
          </cell>
          <cell r="AP740">
            <v>62.75</v>
          </cell>
          <cell r="AQ740">
            <v>0</v>
          </cell>
          <cell r="AR740">
            <v>0</v>
          </cell>
          <cell r="AS740">
            <v>62</v>
          </cell>
        </row>
        <row r="741">
          <cell r="B741" t="str">
            <v>AC</v>
          </cell>
          <cell r="C741" t="str">
            <v>DOM</v>
          </cell>
          <cell r="D741" t="str">
            <v>DOM</v>
          </cell>
          <cell r="E741" t="str">
            <v>P3</v>
          </cell>
          <cell r="F741">
            <v>39990</v>
          </cell>
          <cell r="G741">
            <v>40001</v>
          </cell>
          <cell r="H741" t="str">
            <v>7640000105</v>
          </cell>
          <cell r="I741">
            <v>0</v>
          </cell>
          <cell r="J741">
            <v>0</v>
          </cell>
          <cell r="K741" t="str">
            <v>Printer Memory (64MB)</v>
          </cell>
          <cell r="L741">
            <v>45</v>
          </cell>
          <cell r="M741">
            <v>0</v>
          </cell>
          <cell r="N741">
            <v>37</v>
          </cell>
          <cell r="O741">
            <v>0</v>
          </cell>
          <cell r="P741">
            <v>0</v>
          </cell>
          <cell r="Q741">
            <v>0</v>
          </cell>
          <cell r="R741">
            <v>0</v>
          </cell>
          <cell r="S741">
            <v>0</v>
          </cell>
          <cell r="T741">
            <v>0</v>
          </cell>
          <cell r="U741">
            <v>0</v>
          </cell>
          <cell r="V741">
            <v>0</v>
          </cell>
          <cell r="W741">
            <v>31.45</v>
          </cell>
          <cell r="X741">
            <v>0</v>
          </cell>
          <cell r="Y741">
            <v>0</v>
          </cell>
          <cell r="Z741">
            <v>0</v>
          </cell>
          <cell r="AA741">
            <v>31.45</v>
          </cell>
          <cell r="AB741">
            <v>32</v>
          </cell>
          <cell r="AC741">
            <v>35</v>
          </cell>
          <cell r="AD741">
            <v>37</v>
          </cell>
          <cell r="AE741">
            <v>38.83</v>
          </cell>
          <cell r="AF741">
            <v>0.19005923255215038</v>
          </cell>
          <cell r="AG741">
            <v>4.7128508884882778E-2</v>
          </cell>
          <cell r="AH741">
            <v>40</v>
          </cell>
          <cell r="AI741">
            <v>41</v>
          </cell>
          <cell r="AJ741">
            <v>0.2329268292682927</v>
          </cell>
          <cell r="AK741">
            <v>41.5</v>
          </cell>
          <cell r="AL741">
            <v>42</v>
          </cell>
          <cell r="AM741">
            <v>0.25119047619047619</v>
          </cell>
          <cell r="AN741">
            <v>42.75</v>
          </cell>
          <cell r="AO741">
            <v>43.5</v>
          </cell>
          <cell r="AP741">
            <v>44.25</v>
          </cell>
          <cell r="AQ741">
            <v>0</v>
          </cell>
          <cell r="AR741">
            <v>0</v>
          </cell>
          <cell r="AS741">
            <v>45</v>
          </cell>
        </row>
        <row r="742">
          <cell r="B742" t="str">
            <v>AC</v>
          </cell>
          <cell r="C742" t="str">
            <v>DOM</v>
          </cell>
          <cell r="D742" t="str">
            <v>DOM</v>
          </cell>
          <cell r="E742" t="str">
            <v>P3</v>
          </cell>
          <cell r="F742">
            <v>39990</v>
          </cell>
          <cell r="G742">
            <v>40001</v>
          </cell>
          <cell r="H742" t="str">
            <v>7640000106</v>
          </cell>
          <cell r="I742">
            <v>0</v>
          </cell>
          <cell r="J742">
            <v>0</v>
          </cell>
          <cell r="K742" t="str">
            <v>256MB Memory Upgrade (M256-1)</v>
          </cell>
          <cell r="L742">
            <v>210</v>
          </cell>
          <cell r="M742">
            <v>0</v>
          </cell>
          <cell r="N742">
            <v>116</v>
          </cell>
          <cell r="O742">
            <v>0</v>
          </cell>
          <cell r="P742">
            <v>0</v>
          </cell>
          <cell r="Q742">
            <v>0</v>
          </cell>
          <cell r="R742">
            <v>0</v>
          </cell>
          <cell r="S742">
            <v>0</v>
          </cell>
          <cell r="T742">
            <v>0</v>
          </cell>
          <cell r="U742">
            <v>0</v>
          </cell>
          <cell r="V742">
            <v>0</v>
          </cell>
          <cell r="W742">
            <v>98.6</v>
          </cell>
          <cell r="X742">
            <v>0</v>
          </cell>
          <cell r="Y742">
            <v>0</v>
          </cell>
          <cell r="Z742">
            <v>0</v>
          </cell>
          <cell r="AA742">
            <v>98.6</v>
          </cell>
          <cell r="AB742">
            <v>99</v>
          </cell>
          <cell r="AC742">
            <v>110</v>
          </cell>
          <cell r="AD742">
            <v>116</v>
          </cell>
          <cell r="AE742">
            <v>121.73</v>
          </cell>
          <cell r="AF742">
            <v>0.19001067937238159</v>
          </cell>
          <cell r="AG742">
            <v>4.7071387496919442E-2</v>
          </cell>
          <cell r="AH742">
            <v>125</v>
          </cell>
          <cell r="AI742">
            <v>127</v>
          </cell>
          <cell r="AJ742">
            <v>0.22362204724409454</v>
          </cell>
          <cell r="AK742">
            <v>129.5</v>
          </cell>
          <cell r="AL742">
            <v>132</v>
          </cell>
          <cell r="AM742">
            <v>0.25303030303030305</v>
          </cell>
          <cell r="AN742">
            <v>150.35</v>
          </cell>
          <cell r="AO742">
            <v>168.7</v>
          </cell>
          <cell r="AP742">
            <v>187.05</v>
          </cell>
          <cell r="AQ742">
            <v>0</v>
          </cell>
          <cell r="AR742">
            <v>0</v>
          </cell>
          <cell r="AS742">
            <v>210</v>
          </cell>
        </row>
        <row r="743">
          <cell r="B743" t="str">
            <v>AC</v>
          </cell>
          <cell r="C743" t="str">
            <v>DOM</v>
          </cell>
          <cell r="D743" t="str">
            <v>DOM</v>
          </cell>
          <cell r="E743" t="str">
            <v>P3</v>
          </cell>
          <cell r="F743">
            <v>39990</v>
          </cell>
          <cell r="G743">
            <v>40001</v>
          </cell>
          <cell r="H743" t="str">
            <v>7640000110</v>
          </cell>
          <cell r="I743">
            <v>0</v>
          </cell>
          <cell r="J743">
            <v>0</v>
          </cell>
          <cell r="K743" t="str">
            <v>64MB Memory Upgrade (M64-1)</v>
          </cell>
          <cell r="L743">
            <v>115</v>
          </cell>
          <cell r="M743">
            <v>0</v>
          </cell>
          <cell r="N743">
            <v>34</v>
          </cell>
          <cell r="O743">
            <v>0</v>
          </cell>
          <cell r="P743">
            <v>0</v>
          </cell>
          <cell r="Q743">
            <v>0</v>
          </cell>
          <cell r="R743">
            <v>0</v>
          </cell>
          <cell r="S743">
            <v>0</v>
          </cell>
          <cell r="T743">
            <v>0</v>
          </cell>
          <cell r="U743">
            <v>0</v>
          </cell>
          <cell r="V743">
            <v>0</v>
          </cell>
          <cell r="W743">
            <v>28.9</v>
          </cell>
          <cell r="X743">
            <v>0</v>
          </cell>
          <cell r="Y743">
            <v>0</v>
          </cell>
          <cell r="Z743">
            <v>0</v>
          </cell>
          <cell r="AA743">
            <v>28.9</v>
          </cell>
          <cell r="AB743">
            <v>29</v>
          </cell>
          <cell r="AC743">
            <v>33</v>
          </cell>
          <cell r="AD743">
            <v>35</v>
          </cell>
          <cell r="AE743">
            <v>35.68</v>
          </cell>
          <cell r="AF743">
            <v>0.1900224215246637</v>
          </cell>
          <cell r="AG743">
            <v>4.7085201793721963E-2</v>
          </cell>
          <cell r="AH743">
            <v>37</v>
          </cell>
          <cell r="AI743">
            <v>38</v>
          </cell>
          <cell r="AJ743">
            <v>0.23947368421052637</v>
          </cell>
          <cell r="AK743">
            <v>38.5</v>
          </cell>
          <cell r="AL743">
            <v>39</v>
          </cell>
          <cell r="AM743">
            <v>0.258974358974359</v>
          </cell>
          <cell r="AN743">
            <v>44.3</v>
          </cell>
          <cell r="AO743">
            <v>49.6</v>
          </cell>
          <cell r="AP743">
            <v>54.9</v>
          </cell>
          <cell r="AQ743">
            <v>0</v>
          </cell>
          <cell r="AR743">
            <v>0</v>
          </cell>
          <cell r="AS743">
            <v>115</v>
          </cell>
        </row>
        <row r="744">
          <cell r="B744" t="str">
            <v>AC</v>
          </cell>
          <cell r="C744" t="str">
            <v>DOM</v>
          </cell>
          <cell r="D744" t="str">
            <v>DOM</v>
          </cell>
          <cell r="E744" t="str">
            <v>P3</v>
          </cell>
          <cell r="F744">
            <v>39990</v>
          </cell>
          <cell r="G744">
            <v>40001</v>
          </cell>
          <cell r="H744" t="str">
            <v>7640000111</v>
          </cell>
          <cell r="I744">
            <v>0</v>
          </cell>
          <cell r="J744">
            <v>0</v>
          </cell>
          <cell r="K744" t="str">
            <v>128MB Memory Upgrade (M128-1)</v>
          </cell>
          <cell r="L744">
            <v>177</v>
          </cell>
          <cell r="M744">
            <v>0</v>
          </cell>
          <cell r="N744">
            <v>65</v>
          </cell>
          <cell r="O744">
            <v>0</v>
          </cell>
          <cell r="P744">
            <v>0</v>
          </cell>
          <cell r="Q744">
            <v>0</v>
          </cell>
          <cell r="R744">
            <v>0</v>
          </cell>
          <cell r="S744">
            <v>0</v>
          </cell>
          <cell r="T744">
            <v>0</v>
          </cell>
          <cell r="U744">
            <v>0</v>
          </cell>
          <cell r="V744">
            <v>0</v>
          </cell>
          <cell r="W744">
            <v>55.25</v>
          </cell>
          <cell r="X744">
            <v>0</v>
          </cell>
          <cell r="Y744">
            <v>0</v>
          </cell>
          <cell r="Z744">
            <v>0</v>
          </cell>
          <cell r="AA744">
            <v>55.25</v>
          </cell>
          <cell r="AB744">
            <v>56</v>
          </cell>
          <cell r="AC744">
            <v>62</v>
          </cell>
          <cell r="AD744">
            <v>66</v>
          </cell>
          <cell r="AE744">
            <v>68.209999999999994</v>
          </cell>
          <cell r="AF744">
            <v>0.19000146606069485</v>
          </cell>
          <cell r="AG744">
            <v>4.7060548306699812E-2</v>
          </cell>
          <cell r="AH744">
            <v>71</v>
          </cell>
          <cell r="AI744">
            <v>72</v>
          </cell>
          <cell r="AJ744">
            <v>0.2326388888888889</v>
          </cell>
          <cell r="AK744">
            <v>73</v>
          </cell>
          <cell r="AL744">
            <v>74</v>
          </cell>
          <cell r="AM744">
            <v>0.2533783783783784</v>
          </cell>
          <cell r="AN744">
            <v>84.28</v>
          </cell>
          <cell r="AO744">
            <v>94.56</v>
          </cell>
          <cell r="AP744">
            <v>104.84</v>
          </cell>
          <cell r="AQ744">
            <v>0</v>
          </cell>
          <cell r="AR744">
            <v>0</v>
          </cell>
          <cell r="AS744">
            <v>177</v>
          </cell>
        </row>
        <row r="745">
          <cell r="B745" t="str">
            <v>AC</v>
          </cell>
          <cell r="C745" t="str">
            <v>DOM</v>
          </cell>
          <cell r="D745" t="str">
            <v>DOM</v>
          </cell>
          <cell r="E745" t="str">
            <v>P3</v>
          </cell>
          <cell r="F745">
            <v>39990</v>
          </cell>
          <cell r="G745">
            <v>40001</v>
          </cell>
          <cell r="H745" t="str">
            <v>7640000118</v>
          </cell>
          <cell r="I745">
            <v>0</v>
          </cell>
          <cell r="J745">
            <v>0</v>
          </cell>
          <cell r="K745" t="str">
            <v>Token Ring Card for Pi5500</v>
          </cell>
          <cell r="L745">
            <v>580</v>
          </cell>
          <cell r="M745">
            <v>0</v>
          </cell>
          <cell r="N745">
            <v>0</v>
          </cell>
          <cell r="O745">
            <v>0</v>
          </cell>
          <cell r="P745">
            <v>0</v>
          </cell>
          <cell r="Q745">
            <v>0</v>
          </cell>
          <cell r="R745">
            <v>0</v>
          </cell>
          <cell r="S745">
            <v>0</v>
          </cell>
          <cell r="T745">
            <v>0</v>
          </cell>
          <cell r="U745">
            <v>0</v>
          </cell>
          <cell r="V745">
            <v>0</v>
          </cell>
          <cell r="W745">
            <v>0</v>
          </cell>
          <cell r="X745">
            <v>0</v>
          </cell>
          <cell r="Y745">
            <v>0</v>
          </cell>
          <cell r="Z745">
            <v>0</v>
          </cell>
          <cell r="AA745">
            <v>0</v>
          </cell>
          <cell r="AB745">
            <v>0</v>
          </cell>
          <cell r="AC745">
            <v>0</v>
          </cell>
          <cell r="AD745">
            <v>0</v>
          </cell>
          <cell r="AE745">
            <v>0</v>
          </cell>
          <cell r="AF745" t="e">
            <v>#DIV/0!</v>
          </cell>
          <cell r="AG745" t="e">
            <v>#DIV/0!</v>
          </cell>
          <cell r="AH745">
            <v>0</v>
          </cell>
          <cell r="AI745">
            <v>0</v>
          </cell>
          <cell r="AJ745" t="e">
            <v>#DIV/0!</v>
          </cell>
          <cell r="AK745">
            <v>0</v>
          </cell>
          <cell r="AL745">
            <v>0</v>
          </cell>
          <cell r="AM745" t="e">
            <v>#DIV/0!</v>
          </cell>
          <cell r="AN745">
            <v>0</v>
          </cell>
          <cell r="AO745">
            <v>0</v>
          </cell>
          <cell r="AP745">
            <v>0</v>
          </cell>
          <cell r="AQ745">
            <v>0</v>
          </cell>
          <cell r="AR745">
            <v>0</v>
          </cell>
          <cell r="AS745">
            <v>580</v>
          </cell>
        </row>
        <row r="746">
          <cell r="B746" t="str">
            <v>AC</v>
          </cell>
          <cell r="C746" t="str">
            <v>DOM</v>
          </cell>
          <cell r="D746" t="str">
            <v>DOM</v>
          </cell>
          <cell r="E746" t="str">
            <v>P3</v>
          </cell>
          <cell r="F746">
            <v>39924</v>
          </cell>
          <cell r="G746">
            <v>40001</v>
          </cell>
          <cell r="H746" t="str">
            <v>7640000186</v>
          </cell>
          <cell r="I746" t="str">
            <v>4KMED100DENS_N</v>
          </cell>
          <cell r="J746" t="str">
            <v>x</v>
          </cell>
          <cell r="K746" t="str">
            <v>ED-100 Densitometer for Fiery</v>
          </cell>
          <cell r="L746">
            <v>1000</v>
          </cell>
          <cell r="M746">
            <v>400</v>
          </cell>
          <cell r="N746">
            <v>412</v>
          </cell>
          <cell r="O746">
            <v>-0.17647058823529416</v>
          </cell>
          <cell r="P746">
            <v>350.2</v>
          </cell>
          <cell r="Q746">
            <v>424</v>
          </cell>
          <cell r="R746">
            <v>457.92</v>
          </cell>
          <cell r="S746">
            <v>558</v>
          </cell>
          <cell r="T746">
            <v>0.26164874551971329</v>
          </cell>
          <cell r="U746">
            <v>479.88</v>
          </cell>
          <cell r="V746">
            <v>0.14145202967408518</v>
          </cell>
          <cell r="W746">
            <v>350.2</v>
          </cell>
          <cell r="X746">
            <v>0.62759856630824373</v>
          </cell>
          <cell r="Y746">
            <v>0</v>
          </cell>
          <cell r="Z746">
            <v>0</v>
          </cell>
          <cell r="AA746">
            <v>350.2</v>
          </cell>
          <cell r="AB746">
            <v>351</v>
          </cell>
          <cell r="AC746">
            <v>390</v>
          </cell>
          <cell r="AD746">
            <v>412</v>
          </cell>
          <cell r="AE746">
            <v>432.35</v>
          </cell>
          <cell r="AF746">
            <v>0.19000809529316534</v>
          </cell>
          <cell r="AG746">
            <v>4.7068347403723884E-2</v>
          </cell>
          <cell r="AH746">
            <v>442</v>
          </cell>
          <cell r="AI746">
            <v>450</v>
          </cell>
          <cell r="AJ746">
            <v>0.2217777777777778</v>
          </cell>
          <cell r="AK746">
            <v>458.5</v>
          </cell>
          <cell r="AL746">
            <v>467</v>
          </cell>
          <cell r="AM746">
            <v>0.25010706638115632</v>
          </cell>
          <cell r="AN746">
            <v>532.65</v>
          </cell>
          <cell r="AO746">
            <v>598.29999999999995</v>
          </cell>
          <cell r="AP746">
            <v>663.95</v>
          </cell>
          <cell r="AQ746">
            <v>0</v>
          </cell>
          <cell r="AR746">
            <v>0</v>
          </cell>
          <cell r="AS746">
            <v>1000</v>
          </cell>
        </row>
        <row r="747">
          <cell r="B747" t="str">
            <v>AC</v>
          </cell>
          <cell r="C747" t="str">
            <v>DOM</v>
          </cell>
          <cell r="D747" t="str">
            <v>DOM</v>
          </cell>
          <cell r="E747" t="str">
            <v>P3</v>
          </cell>
          <cell r="F747">
            <v>39990</v>
          </cell>
          <cell r="G747">
            <v>40001</v>
          </cell>
          <cell r="H747" t="str">
            <v>7640000187</v>
          </cell>
          <cell r="I747" t="str">
            <v>4KMED100DENS_N</v>
          </cell>
          <cell r="J747" t="str">
            <v>x</v>
          </cell>
          <cell r="K747" t="str">
            <v>Doc Builder pro Dongle Ver 1.5 (CN3102e only)</v>
          </cell>
          <cell r="L747">
            <v>2500</v>
          </cell>
          <cell r="M747">
            <v>400</v>
          </cell>
          <cell r="N747">
            <v>1288</v>
          </cell>
          <cell r="O747">
            <v>-0.17647058823529416</v>
          </cell>
          <cell r="P747">
            <v>350.2</v>
          </cell>
          <cell r="Q747">
            <v>424</v>
          </cell>
          <cell r="R747">
            <v>457.92</v>
          </cell>
          <cell r="S747">
            <v>558</v>
          </cell>
          <cell r="T747">
            <v>0.26164874551971329</v>
          </cell>
          <cell r="U747">
            <v>479.88</v>
          </cell>
          <cell r="V747">
            <v>0.14145202967408518</v>
          </cell>
          <cell r="W747">
            <v>1094.8</v>
          </cell>
          <cell r="X747">
            <v>0.62759856630824373</v>
          </cell>
          <cell r="Y747">
            <v>0</v>
          </cell>
          <cell r="Z747">
            <v>0</v>
          </cell>
          <cell r="AA747">
            <v>1094.8</v>
          </cell>
          <cell r="AB747">
            <v>1095</v>
          </cell>
          <cell r="AC747">
            <v>1217</v>
          </cell>
          <cell r="AD747">
            <v>1285</v>
          </cell>
          <cell r="AE747">
            <v>1351.6</v>
          </cell>
          <cell r="AF747">
            <v>0.18999704054453978</v>
          </cell>
          <cell r="AG747">
            <v>4.7055341817105585E-2</v>
          </cell>
          <cell r="AH747">
            <v>1379</v>
          </cell>
          <cell r="AI747">
            <v>1406</v>
          </cell>
          <cell r="AJ747">
            <v>0.22133712660028454</v>
          </cell>
          <cell r="AK747">
            <v>1433</v>
          </cell>
          <cell r="AL747">
            <v>1460</v>
          </cell>
          <cell r="AM747">
            <v>0.25013698630136988</v>
          </cell>
          <cell r="AN747">
            <v>1665.21</v>
          </cell>
          <cell r="AO747">
            <v>1870.42</v>
          </cell>
          <cell r="AP747">
            <v>2075.63</v>
          </cell>
          <cell r="AQ747">
            <v>0</v>
          </cell>
          <cell r="AR747">
            <v>0</v>
          </cell>
          <cell r="AS747">
            <v>2500</v>
          </cell>
        </row>
        <row r="748">
          <cell r="B748" t="str">
            <v>AC</v>
          </cell>
          <cell r="C748" t="str">
            <v>DOM</v>
          </cell>
          <cell r="D748" t="str">
            <v>DOM</v>
          </cell>
          <cell r="E748" t="str">
            <v>P3</v>
          </cell>
          <cell r="F748">
            <v>39990</v>
          </cell>
          <cell r="G748">
            <v>40001</v>
          </cell>
          <cell r="H748" t="str">
            <v>7640000189</v>
          </cell>
          <cell r="I748">
            <v>0</v>
          </cell>
          <cell r="J748">
            <v>0</v>
          </cell>
          <cell r="K748" t="str">
            <v>Hard Disk Drive HDD-5</v>
          </cell>
          <cell r="L748">
            <v>321</v>
          </cell>
          <cell r="M748">
            <v>0</v>
          </cell>
          <cell r="N748">
            <v>128</v>
          </cell>
          <cell r="O748">
            <v>0</v>
          </cell>
          <cell r="P748">
            <v>0</v>
          </cell>
          <cell r="Q748">
            <v>0</v>
          </cell>
          <cell r="R748">
            <v>0</v>
          </cell>
          <cell r="S748">
            <v>0</v>
          </cell>
          <cell r="T748">
            <v>0</v>
          </cell>
          <cell r="U748">
            <v>0</v>
          </cell>
          <cell r="V748">
            <v>0</v>
          </cell>
          <cell r="W748">
            <v>108.8</v>
          </cell>
          <cell r="X748">
            <v>0</v>
          </cell>
          <cell r="Y748">
            <v>0</v>
          </cell>
          <cell r="Z748">
            <v>0</v>
          </cell>
          <cell r="AA748">
            <v>108.8</v>
          </cell>
          <cell r="AB748">
            <v>109</v>
          </cell>
          <cell r="AC748">
            <v>121</v>
          </cell>
          <cell r="AD748">
            <v>128</v>
          </cell>
          <cell r="AE748">
            <v>134.32</v>
          </cell>
          <cell r="AF748">
            <v>0.18999404407385345</v>
          </cell>
          <cell r="AG748">
            <v>4.7051816557474639E-2</v>
          </cell>
          <cell r="AH748">
            <v>138</v>
          </cell>
          <cell r="AI748">
            <v>141</v>
          </cell>
          <cell r="AJ748">
            <v>0.22836879432624116</v>
          </cell>
          <cell r="AK748">
            <v>143.5</v>
          </cell>
          <cell r="AL748">
            <v>146</v>
          </cell>
          <cell r="AM748">
            <v>0.25479452054794521</v>
          </cell>
          <cell r="AN748">
            <v>166.17</v>
          </cell>
          <cell r="AO748">
            <v>186.34</v>
          </cell>
          <cell r="AP748">
            <v>206.51</v>
          </cell>
          <cell r="AQ748">
            <v>0</v>
          </cell>
          <cell r="AR748">
            <v>0</v>
          </cell>
          <cell r="AS748">
            <v>321</v>
          </cell>
        </row>
        <row r="749">
          <cell r="B749" t="str">
            <v>AC</v>
          </cell>
          <cell r="C749" t="str">
            <v>DOM</v>
          </cell>
          <cell r="D749" t="str">
            <v>DOM</v>
          </cell>
          <cell r="E749" t="str">
            <v>P3</v>
          </cell>
          <cell r="F749">
            <v>39990</v>
          </cell>
          <cell r="G749">
            <v>40001</v>
          </cell>
          <cell r="H749" t="str">
            <v>7640000190</v>
          </cell>
          <cell r="I749">
            <v>0</v>
          </cell>
          <cell r="J749">
            <v>0</v>
          </cell>
          <cell r="K749" t="str">
            <v>128MB Upgrade for CN3102e/IC-401</v>
          </cell>
          <cell r="L749">
            <v>110</v>
          </cell>
          <cell r="M749">
            <v>0</v>
          </cell>
          <cell r="N749">
            <v>38</v>
          </cell>
          <cell r="O749">
            <v>0</v>
          </cell>
          <cell r="P749">
            <v>0</v>
          </cell>
          <cell r="Q749">
            <v>0</v>
          </cell>
          <cell r="R749">
            <v>0</v>
          </cell>
          <cell r="S749">
            <v>0</v>
          </cell>
          <cell r="T749">
            <v>0</v>
          </cell>
          <cell r="U749">
            <v>0</v>
          </cell>
          <cell r="V749">
            <v>0</v>
          </cell>
          <cell r="W749">
            <v>32.299999999999997</v>
          </cell>
          <cell r="X749">
            <v>0</v>
          </cell>
          <cell r="Y749">
            <v>0</v>
          </cell>
          <cell r="Z749">
            <v>0</v>
          </cell>
          <cell r="AA749">
            <v>32.299999999999997</v>
          </cell>
          <cell r="AB749">
            <v>33</v>
          </cell>
          <cell r="AC749">
            <v>36</v>
          </cell>
          <cell r="AD749">
            <v>38</v>
          </cell>
          <cell r="AE749">
            <v>39.880000000000003</v>
          </cell>
          <cell r="AF749">
            <v>0.1900702106318958</v>
          </cell>
          <cell r="AG749">
            <v>4.7141424272818519E-2</v>
          </cell>
          <cell r="AH749">
            <v>41</v>
          </cell>
          <cell r="AI749">
            <v>42</v>
          </cell>
          <cell r="AJ749">
            <v>0.23095238095238102</v>
          </cell>
          <cell r="AK749">
            <v>43</v>
          </cell>
          <cell r="AL749">
            <v>44</v>
          </cell>
          <cell r="AM749">
            <v>0.26590909090909098</v>
          </cell>
          <cell r="AN749">
            <v>49.82</v>
          </cell>
          <cell r="AO749">
            <v>55.64</v>
          </cell>
          <cell r="AP749">
            <v>61.46</v>
          </cell>
          <cell r="AQ749">
            <v>0</v>
          </cell>
          <cell r="AR749">
            <v>0</v>
          </cell>
          <cell r="AS749">
            <v>110</v>
          </cell>
        </row>
        <row r="750">
          <cell r="B750" t="str">
            <v>AC</v>
          </cell>
          <cell r="C750" t="str">
            <v>DOM</v>
          </cell>
          <cell r="D750" t="str">
            <v>DOM</v>
          </cell>
          <cell r="E750" t="str">
            <v>P3</v>
          </cell>
          <cell r="F750">
            <v>39990</v>
          </cell>
          <cell r="G750">
            <v>40001</v>
          </cell>
          <cell r="H750" t="str">
            <v>7640000192</v>
          </cell>
          <cell r="I750">
            <v>0</v>
          </cell>
          <cell r="J750">
            <v>0</v>
          </cell>
          <cell r="K750" t="str">
            <v>256MB Memory (must be included)</v>
          </cell>
          <cell r="L750">
            <v>200</v>
          </cell>
          <cell r="M750">
            <v>0</v>
          </cell>
          <cell r="N750">
            <v>61</v>
          </cell>
          <cell r="O750">
            <v>0</v>
          </cell>
          <cell r="P750">
            <v>0</v>
          </cell>
          <cell r="Q750">
            <v>0</v>
          </cell>
          <cell r="R750">
            <v>0</v>
          </cell>
          <cell r="S750">
            <v>0</v>
          </cell>
          <cell r="T750">
            <v>0</v>
          </cell>
          <cell r="U750">
            <v>0</v>
          </cell>
          <cell r="V750">
            <v>0</v>
          </cell>
          <cell r="W750">
            <v>51.85</v>
          </cell>
          <cell r="X750">
            <v>0</v>
          </cell>
          <cell r="Y750">
            <v>0</v>
          </cell>
          <cell r="Z750">
            <v>0</v>
          </cell>
          <cell r="AA750">
            <v>51.85</v>
          </cell>
          <cell r="AB750">
            <v>52</v>
          </cell>
          <cell r="AC750">
            <v>58</v>
          </cell>
          <cell r="AD750">
            <v>62</v>
          </cell>
          <cell r="AE750">
            <v>64.010000000000005</v>
          </cell>
          <cell r="AF750">
            <v>0.18997031713794724</v>
          </cell>
          <cell r="AG750">
            <v>4.7023902515232072E-2</v>
          </cell>
          <cell r="AH750">
            <v>67</v>
          </cell>
          <cell r="AI750">
            <v>68</v>
          </cell>
          <cell r="AJ750">
            <v>0.23749999999999999</v>
          </cell>
          <cell r="AK750">
            <v>69</v>
          </cell>
          <cell r="AL750">
            <v>70</v>
          </cell>
          <cell r="AM750">
            <v>0.25928571428571429</v>
          </cell>
          <cell r="AN750">
            <v>79.510000000000005</v>
          </cell>
          <cell r="AO750">
            <v>89.02</v>
          </cell>
          <cell r="AP750">
            <v>98.53</v>
          </cell>
          <cell r="AQ750">
            <v>0</v>
          </cell>
          <cell r="AR750">
            <v>0</v>
          </cell>
          <cell r="AS750">
            <v>200</v>
          </cell>
        </row>
        <row r="751">
          <cell r="B751" t="str">
            <v>AC</v>
          </cell>
          <cell r="C751" t="str">
            <v>DOM</v>
          </cell>
          <cell r="D751" t="str">
            <v>DOM</v>
          </cell>
          <cell r="E751" t="str">
            <v>P3</v>
          </cell>
          <cell r="F751">
            <v>39990</v>
          </cell>
          <cell r="G751">
            <v>40001</v>
          </cell>
          <cell r="H751" t="str">
            <v>7640000743</v>
          </cell>
          <cell r="I751">
            <v>0</v>
          </cell>
          <cell r="J751">
            <v>0</v>
          </cell>
          <cell r="K751" t="str">
            <v>FACI Kit</v>
          </cell>
          <cell r="L751">
            <v>3599</v>
          </cell>
          <cell r="M751">
            <v>0</v>
          </cell>
          <cell r="N751">
            <v>1545</v>
          </cell>
          <cell r="O751">
            <v>0</v>
          </cell>
          <cell r="P751">
            <v>0</v>
          </cell>
          <cell r="Q751">
            <v>0</v>
          </cell>
          <cell r="R751">
            <v>0</v>
          </cell>
          <cell r="S751">
            <v>0</v>
          </cell>
          <cell r="T751">
            <v>0</v>
          </cell>
          <cell r="U751">
            <v>0</v>
          </cell>
          <cell r="V751">
            <v>0</v>
          </cell>
          <cell r="W751">
            <v>1313.25</v>
          </cell>
          <cell r="X751">
            <v>0</v>
          </cell>
          <cell r="Y751">
            <v>0</v>
          </cell>
          <cell r="Z751">
            <v>0</v>
          </cell>
          <cell r="AA751">
            <v>1313.25</v>
          </cell>
          <cell r="AB751">
            <v>1314</v>
          </cell>
          <cell r="AC751">
            <v>1460</v>
          </cell>
          <cell r="AD751">
            <v>1541</v>
          </cell>
          <cell r="AE751">
            <v>1621.3</v>
          </cell>
          <cell r="AF751">
            <v>0.19000185036698944</v>
          </cell>
          <cell r="AG751">
            <v>4.7061000431752271E-2</v>
          </cell>
          <cell r="AH751">
            <v>1655</v>
          </cell>
          <cell r="AI751">
            <v>1687</v>
          </cell>
          <cell r="AJ751">
            <v>0.22154712507409602</v>
          </cell>
          <cell r="AK751">
            <v>1719</v>
          </cell>
          <cell r="AL751">
            <v>1751</v>
          </cell>
          <cell r="AM751">
            <v>0.25</v>
          </cell>
          <cell r="AN751">
            <v>1997.23</v>
          </cell>
          <cell r="AO751">
            <v>2243.46</v>
          </cell>
          <cell r="AP751">
            <v>2489.69</v>
          </cell>
          <cell r="AQ751">
            <v>0</v>
          </cell>
          <cell r="AR751">
            <v>0</v>
          </cell>
          <cell r="AS751">
            <v>3599</v>
          </cell>
        </row>
        <row r="752">
          <cell r="B752" t="str">
            <v>AC</v>
          </cell>
          <cell r="C752" t="str">
            <v>DOM</v>
          </cell>
          <cell r="D752" t="str">
            <v>DOM</v>
          </cell>
          <cell r="E752" t="str">
            <v>P3</v>
          </cell>
          <cell r="F752">
            <v>39934</v>
          </cell>
          <cell r="G752">
            <v>40001</v>
          </cell>
          <cell r="H752" t="str">
            <v>7640000744</v>
          </cell>
          <cell r="I752">
            <v>0</v>
          </cell>
          <cell r="J752">
            <v>0</v>
          </cell>
          <cell r="K752" t="str">
            <v>FACI KIT Stand FOR IC-302/IC-303</v>
          </cell>
          <cell r="L752">
            <v>675</v>
          </cell>
          <cell r="M752">
            <v>390</v>
          </cell>
          <cell r="N752">
            <v>401.7</v>
          </cell>
          <cell r="O752">
            <v>-0.1764705882352941</v>
          </cell>
          <cell r="P752">
            <v>341.44499999999999</v>
          </cell>
          <cell r="Q752">
            <v>413.4</v>
          </cell>
          <cell r="R752">
            <v>446.47</v>
          </cell>
          <cell r="S752">
            <v>435</v>
          </cell>
          <cell r="T752">
            <v>7.6551724137931057E-2</v>
          </cell>
          <cell r="U752">
            <v>401.7</v>
          </cell>
          <cell r="V752">
            <v>0</v>
          </cell>
          <cell r="W752">
            <v>341.44499999999999</v>
          </cell>
          <cell r="X752">
            <v>0.78493103448275858</v>
          </cell>
          <cell r="Y752">
            <v>0</v>
          </cell>
          <cell r="Z752">
            <v>0</v>
          </cell>
          <cell r="AA752">
            <v>341.44499999999999</v>
          </cell>
          <cell r="AB752">
            <v>342</v>
          </cell>
          <cell r="AC752">
            <v>380</v>
          </cell>
          <cell r="AD752">
            <v>401</v>
          </cell>
          <cell r="AE752">
            <v>421.54</v>
          </cell>
          <cell r="AF752">
            <v>0.19000569340987813</v>
          </cell>
          <cell r="AG752">
            <v>4.7065521658680151E-2</v>
          </cell>
          <cell r="AH752">
            <v>431</v>
          </cell>
          <cell r="AI752">
            <v>439</v>
          </cell>
          <cell r="AJ752">
            <v>0.22222095671981779</v>
          </cell>
          <cell r="AK752">
            <v>447.5</v>
          </cell>
          <cell r="AL752">
            <v>456</v>
          </cell>
          <cell r="AM752">
            <v>0.25121710526315794</v>
          </cell>
          <cell r="AN752">
            <v>510.75</v>
          </cell>
          <cell r="AO752">
            <v>565.5</v>
          </cell>
          <cell r="AP752">
            <v>620.25</v>
          </cell>
          <cell r="AQ752">
            <v>0</v>
          </cell>
          <cell r="AR752">
            <v>0</v>
          </cell>
          <cell r="AS752">
            <v>675</v>
          </cell>
        </row>
        <row r="753">
          <cell r="B753" t="str">
            <v>AC</v>
          </cell>
          <cell r="C753" t="str">
            <v>DOM</v>
          </cell>
          <cell r="D753" t="str">
            <v>DOM</v>
          </cell>
          <cell r="E753" t="str">
            <v>P3</v>
          </cell>
          <cell r="F753">
            <v>39990</v>
          </cell>
          <cell r="G753">
            <v>40001</v>
          </cell>
          <cell r="H753" t="str">
            <v>7640000745</v>
          </cell>
          <cell r="I753">
            <v>0</v>
          </cell>
          <cell r="J753">
            <v>0</v>
          </cell>
          <cell r="K753" t="str">
            <v>Graphic Arts Package</v>
          </cell>
          <cell r="L753">
            <v>5000</v>
          </cell>
          <cell r="M753">
            <v>390</v>
          </cell>
          <cell r="N753">
            <v>2575</v>
          </cell>
          <cell r="O753">
            <v>-0.1764705882352941</v>
          </cell>
          <cell r="P753">
            <v>341.44499999999999</v>
          </cell>
          <cell r="Q753">
            <v>413.4</v>
          </cell>
          <cell r="R753">
            <v>446.47</v>
          </cell>
          <cell r="S753">
            <v>435</v>
          </cell>
          <cell r="T753">
            <v>7.6551724137931057E-2</v>
          </cell>
          <cell r="U753">
            <v>401.7</v>
          </cell>
          <cell r="V753">
            <v>0</v>
          </cell>
          <cell r="W753">
            <v>2188.75</v>
          </cell>
          <cell r="X753">
            <v>0.78493103448275858</v>
          </cell>
          <cell r="Y753">
            <v>0</v>
          </cell>
          <cell r="Z753">
            <v>0</v>
          </cell>
          <cell r="AA753">
            <v>2188.75</v>
          </cell>
          <cell r="AB753">
            <v>2189</v>
          </cell>
          <cell r="AC753">
            <v>2432</v>
          </cell>
          <cell r="AD753">
            <v>2568</v>
          </cell>
          <cell r="AE753">
            <v>2702.16</v>
          </cell>
          <cell r="AF753">
            <v>0.18999985197027558</v>
          </cell>
          <cell r="AG753">
            <v>4.7058649376794812E-2</v>
          </cell>
          <cell r="AH753">
            <v>2757</v>
          </cell>
          <cell r="AI753">
            <v>2811</v>
          </cell>
          <cell r="AJ753">
            <v>0.22136250444681607</v>
          </cell>
          <cell r="AK753">
            <v>2865</v>
          </cell>
          <cell r="AL753">
            <v>2919</v>
          </cell>
          <cell r="AM753">
            <v>0.250171291538198</v>
          </cell>
          <cell r="AN753">
            <v>3329.22</v>
          </cell>
          <cell r="AO753">
            <v>3739.44</v>
          </cell>
          <cell r="AP753">
            <v>4149.66</v>
          </cell>
          <cell r="AQ753">
            <v>0</v>
          </cell>
          <cell r="AR753">
            <v>0</v>
          </cell>
          <cell r="AS753">
            <v>5000</v>
          </cell>
        </row>
        <row r="754">
          <cell r="B754" t="str">
            <v>AC</v>
          </cell>
          <cell r="C754" t="str">
            <v>DOM</v>
          </cell>
          <cell r="D754" t="str">
            <v>DOM</v>
          </cell>
          <cell r="E754" t="str">
            <v>P3</v>
          </cell>
          <cell r="F754">
            <v>39990</v>
          </cell>
          <cell r="G754">
            <v>40001</v>
          </cell>
          <cell r="H754" t="str">
            <v>7640000746</v>
          </cell>
          <cell r="I754">
            <v>0</v>
          </cell>
          <cell r="J754">
            <v>0</v>
          </cell>
          <cell r="K754" t="str">
            <v>Doc Builder Pro</v>
          </cell>
          <cell r="L754">
            <v>2500</v>
          </cell>
          <cell r="M754">
            <v>0</v>
          </cell>
          <cell r="N754">
            <v>1288</v>
          </cell>
          <cell r="O754">
            <v>0</v>
          </cell>
          <cell r="P754">
            <v>0</v>
          </cell>
          <cell r="Q754">
            <v>0</v>
          </cell>
          <cell r="R754">
            <v>0</v>
          </cell>
          <cell r="S754">
            <v>0</v>
          </cell>
          <cell r="T754">
            <v>0</v>
          </cell>
          <cell r="U754">
            <v>0</v>
          </cell>
          <cell r="V754">
            <v>0</v>
          </cell>
          <cell r="W754">
            <v>1094.8</v>
          </cell>
          <cell r="X754">
            <v>0</v>
          </cell>
          <cell r="Y754">
            <v>0</v>
          </cell>
          <cell r="Z754">
            <v>0</v>
          </cell>
          <cell r="AA754">
            <v>1094.8</v>
          </cell>
          <cell r="AB754">
            <v>1095</v>
          </cell>
          <cell r="AC754">
            <v>1217</v>
          </cell>
          <cell r="AD754">
            <v>1285</v>
          </cell>
          <cell r="AE754">
            <v>1351.6</v>
          </cell>
          <cell r="AF754">
            <v>0.18999704054453978</v>
          </cell>
          <cell r="AG754">
            <v>4.7055341817105585E-2</v>
          </cell>
          <cell r="AH754">
            <v>1379</v>
          </cell>
          <cell r="AI754">
            <v>1406</v>
          </cell>
          <cell r="AJ754">
            <v>0.22133712660028454</v>
          </cell>
          <cell r="AK754">
            <v>1433</v>
          </cell>
          <cell r="AL754">
            <v>1460</v>
          </cell>
          <cell r="AM754">
            <v>0.25013698630136988</v>
          </cell>
          <cell r="AN754">
            <v>1665.21</v>
          </cell>
          <cell r="AO754">
            <v>1870.42</v>
          </cell>
          <cell r="AP754">
            <v>2075.63</v>
          </cell>
          <cell r="AQ754">
            <v>0</v>
          </cell>
          <cell r="AR754">
            <v>0</v>
          </cell>
          <cell r="AS754">
            <v>2500</v>
          </cell>
        </row>
        <row r="755">
          <cell r="B755" t="str">
            <v>AC</v>
          </cell>
          <cell r="C755" t="str">
            <v>DOM</v>
          </cell>
          <cell r="D755" t="str">
            <v>DOM</v>
          </cell>
          <cell r="E755" t="str">
            <v>P3</v>
          </cell>
          <cell r="F755">
            <v>39989</v>
          </cell>
          <cell r="G755">
            <v>40001</v>
          </cell>
          <cell r="H755" t="str">
            <v>7640000747</v>
          </cell>
          <cell r="I755">
            <v>0</v>
          </cell>
          <cell r="J755">
            <v>0</v>
          </cell>
          <cell r="K755" t="str">
            <v xml:space="preserve">EFI Color Profiler Kit: ES-1000 Color Spectophotometer, Monitor Calibration Software &amp; Hardware </v>
          </cell>
          <cell r="L755">
            <v>2000</v>
          </cell>
          <cell r="M755">
            <v>0</v>
          </cell>
          <cell r="N755">
            <v>1030</v>
          </cell>
          <cell r="O755">
            <v>-0.17647058823529413</v>
          </cell>
          <cell r="P755">
            <v>0</v>
          </cell>
          <cell r="Q755">
            <v>0</v>
          </cell>
          <cell r="R755">
            <v>0</v>
          </cell>
          <cell r="S755">
            <v>0</v>
          </cell>
          <cell r="T755">
            <v>0</v>
          </cell>
          <cell r="U755">
            <v>0</v>
          </cell>
          <cell r="V755">
            <v>0</v>
          </cell>
          <cell r="W755">
            <v>875.5</v>
          </cell>
          <cell r="X755">
            <v>0</v>
          </cell>
          <cell r="Y755">
            <v>0</v>
          </cell>
          <cell r="Z755">
            <v>0</v>
          </cell>
          <cell r="AA755">
            <v>875.5</v>
          </cell>
          <cell r="AB755">
            <v>876</v>
          </cell>
          <cell r="AC755">
            <v>973</v>
          </cell>
          <cell r="AD755">
            <v>1027</v>
          </cell>
          <cell r="AE755">
            <v>1080.8599999999999</v>
          </cell>
          <cell r="AF755">
            <v>0.18999685435671587</v>
          </cell>
          <cell r="AG755">
            <v>4.7055122772606907E-2</v>
          </cell>
          <cell r="AH755">
            <v>1103</v>
          </cell>
          <cell r="AI755">
            <v>1125</v>
          </cell>
          <cell r="AJ755">
            <v>0.22177777777777777</v>
          </cell>
          <cell r="AK755">
            <v>1146.5</v>
          </cell>
          <cell r="AL755">
            <v>1168</v>
          </cell>
          <cell r="AM755">
            <v>0.25042808219178081</v>
          </cell>
          <cell r="AN755">
            <v>1331.99</v>
          </cell>
          <cell r="AO755">
            <v>1495.98</v>
          </cell>
          <cell r="AP755">
            <v>1659.97</v>
          </cell>
          <cell r="AQ755">
            <v>0</v>
          </cell>
          <cell r="AR755">
            <v>0</v>
          </cell>
          <cell r="AS755">
            <v>2000</v>
          </cell>
        </row>
        <row r="756">
          <cell r="B756" t="str">
            <v>AC</v>
          </cell>
          <cell r="C756" t="str">
            <v>DOM</v>
          </cell>
          <cell r="D756" t="str">
            <v>DOM</v>
          </cell>
          <cell r="E756" t="str">
            <v>P3</v>
          </cell>
          <cell r="F756">
            <v>39990</v>
          </cell>
          <cell r="G756">
            <v>40001</v>
          </cell>
          <cell r="H756" t="str">
            <v>7640000749</v>
          </cell>
          <cell r="I756">
            <v>0</v>
          </cell>
          <cell r="J756">
            <v>0</v>
          </cell>
          <cell r="K756" t="str">
            <v>Memory 256MB x 4 (Copier) (MU-412)</v>
          </cell>
          <cell r="L756">
            <v>385</v>
          </cell>
          <cell r="M756">
            <v>220</v>
          </cell>
          <cell r="N756">
            <v>226.6</v>
          </cell>
          <cell r="O756">
            <v>-0.17647058823529418</v>
          </cell>
          <cell r="P756">
            <v>0</v>
          </cell>
          <cell r="Q756">
            <v>0</v>
          </cell>
          <cell r="R756">
            <v>0</v>
          </cell>
          <cell r="S756">
            <v>350</v>
          </cell>
          <cell r="T756">
            <v>0</v>
          </cell>
          <cell r="U756">
            <v>0</v>
          </cell>
          <cell r="V756">
            <v>0</v>
          </cell>
          <cell r="W756">
            <v>192.60999999999999</v>
          </cell>
          <cell r="X756">
            <v>0</v>
          </cell>
          <cell r="Y756">
            <v>0</v>
          </cell>
          <cell r="Z756">
            <v>0</v>
          </cell>
          <cell r="AA756">
            <v>192.60999999999999</v>
          </cell>
          <cell r="AB756">
            <v>193</v>
          </cell>
          <cell r="AC756">
            <v>215</v>
          </cell>
          <cell r="AD756">
            <v>227</v>
          </cell>
          <cell r="AE756">
            <v>237.79</v>
          </cell>
          <cell r="AF756">
            <v>0.18999957946086887</v>
          </cell>
          <cell r="AG756">
            <v>4.705832877749274E-2</v>
          </cell>
          <cell r="AH756">
            <v>243</v>
          </cell>
          <cell r="AI756">
            <v>248</v>
          </cell>
          <cell r="AJ756">
            <v>0.22334677419354845</v>
          </cell>
          <cell r="AK756">
            <v>252.5</v>
          </cell>
          <cell r="AL756">
            <v>257</v>
          </cell>
          <cell r="AM756">
            <v>0.25054474708171209</v>
          </cell>
          <cell r="AN756">
            <v>289</v>
          </cell>
          <cell r="AO756">
            <v>321</v>
          </cell>
          <cell r="AP756">
            <v>353</v>
          </cell>
          <cell r="AQ756">
            <v>0</v>
          </cell>
          <cell r="AR756">
            <v>0</v>
          </cell>
          <cell r="AS756">
            <v>385</v>
          </cell>
        </row>
        <row r="757">
          <cell r="B757" t="str">
            <v>AC</v>
          </cell>
          <cell r="C757" t="str">
            <v>DOM</v>
          </cell>
          <cell r="D757" t="str">
            <v>DOM</v>
          </cell>
          <cell r="E757" t="str">
            <v>P3</v>
          </cell>
          <cell r="F757">
            <v>39990</v>
          </cell>
          <cell r="G757">
            <v>40001</v>
          </cell>
          <cell r="H757" t="str">
            <v>7640000750</v>
          </cell>
          <cell r="I757">
            <v>0</v>
          </cell>
          <cell r="J757">
            <v>0</v>
          </cell>
          <cell r="K757" t="str">
            <v>Fiery S300 256-MB Upgrade (bringing total to 512 MB)</v>
          </cell>
          <cell r="L757">
            <v>385</v>
          </cell>
          <cell r="M757">
            <v>220</v>
          </cell>
          <cell r="N757">
            <v>177</v>
          </cell>
          <cell r="O757">
            <v>-0.17647058823529418</v>
          </cell>
          <cell r="P757">
            <v>0</v>
          </cell>
          <cell r="Q757">
            <v>0</v>
          </cell>
          <cell r="R757">
            <v>0</v>
          </cell>
          <cell r="S757">
            <v>350</v>
          </cell>
          <cell r="T757">
            <v>0</v>
          </cell>
          <cell r="U757">
            <v>0</v>
          </cell>
          <cell r="V757">
            <v>0</v>
          </cell>
          <cell r="W757">
            <v>150.44999999999999</v>
          </cell>
          <cell r="X757">
            <v>0</v>
          </cell>
          <cell r="Y757">
            <v>0</v>
          </cell>
          <cell r="Z757">
            <v>0</v>
          </cell>
          <cell r="AA757">
            <v>150.44999999999999</v>
          </cell>
          <cell r="AB757">
            <v>151</v>
          </cell>
          <cell r="AC757">
            <v>168</v>
          </cell>
          <cell r="AD757">
            <v>177</v>
          </cell>
          <cell r="AE757">
            <v>185.74</v>
          </cell>
          <cell r="AF757">
            <v>0.18999676967804469</v>
          </cell>
          <cell r="AG757">
            <v>4.705502315064073E-2</v>
          </cell>
          <cell r="AH757">
            <v>190</v>
          </cell>
          <cell r="AI757">
            <v>194</v>
          </cell>
          <cell r="AJ757">
            <v>0.22448453608247429</v>
          </cell>
          <cell r="AK757">
            <v>197.5</v>
          </cell>
          <cell r="AL757">
            <v>201</v>
          </cell>
          <cell r="AM757">
            <v>0.25149253731343291</v>
          </cell>
          <cell r="AN757">
            <v>229.11</v>
          </cell>
          <cell r="AO757">
            <v>257.22000000000003</v>
          </cell>
          <cell r="AP757">
            <v>285.33</v>
          </cell>
          <cell r="AQ757">
            <v>0</v>
          </cell>
          <cell r="AR757">
            <v>0</v>
          </cell>
          <cell r="AS757">
            <v>385</v>
          </cell>
        </row>
        <row r="758">
          <cell r="B758" t="str">
            <v>AC</v>
          </cell>
          <cell r="C758" t="str">
            <v>DOM</v>
          </cell>
          <cell r="D758" t="str">
            <v>DOM</v>
          </cell>
          <cell r="E758" t="str">
            <v>P3</v>
          </cell>
          <cell r="F758">
            <v>39990</v>
          </cell>
          <cell r="G758">
            <v>40001</v>
          </cell>
          <cell r="H758" t="str">
            <v>7640000771</v>
          </cell>
          <cell r="I758">
            <v>0</v>
          </cell>
          <cell r="J758">
            <v>0</v>
          </cell>
          <cell r="K758" t="str">
            <v>EFI Graphics Arts Package - CN3102 Pro ONLY</v>
          </cell>
          <cell r="L758">
            <v>5000</v>
          </cell>
          <cell r="M758">
            <v>0</v>
          </cell>
          <cell r="N758">
            <v>2575</v>
          </cell>
          <cell r="O758">
            <v>0</v>
          </cell>
          <cell r="P758">
            <v>0</v>
          </cell>
          <cell r="Q758">
            <v>0</v>
          </cell>
          <cell r="R758">
            <v>0</v>
          </cell>
          <cell r="S758">
            <v>0</v>
          </cell>
          <cell r="T758">
            <v>0</v>
          </cell>
          <cell r="U758">
            <v>0</v>
          </cell>
          <cell r="V758">
            <v>0</v>
          </cell>
          <cell r="W758">
            <v>2188.75</v>
          </cell>
          <cell r="X758">
            <v>0</v>
          </cell>
          <cell r="Y758">
            <v>0</v>
          </cell>
          <cell r="Z758">
            <v>0</v>
          </cell>
          <cell r="AA758">
            <v>2188.75</v>
          </cell>
          <cell r="AB758">
            <v>2189</v>
          </cell>
          <cell r="AC758">
            <v>2432</v>
          </cell>
          <cell r="AD758">
            <v>2568</v>
          </cell>
          <cell r="AE758">
            <v>2702.16</v>
          </cell>
          <cell r="AF758">
            <v>0.18999985197027558</v>
          </cell>
          <cell r="AG758">
            <v>4.7058649376794812E-2</v>
          </cell>
          <cell r="AH758">
            <v>2757</v>
          </cell>
          <cell r="AI758">
            <v>2811</v>
          </cell>
          <cell r="AJ758">
            <v>0.22136250444681607</v>
          </cell>
          <cell r="AK758">
            <v>2865</v>
          </cell>
          <cell r="AL758">
            <v>2919</v>
          </cell>
          <cell r="AM758">
            <v>0.250171291538198</v>
          </cell>
          <cell r="AN758">
            <v>3329.22</v>
          </cell>
          <cell r="AO758">
            <v>3739.44</v>
          </cell>
          <cell r="AP758">
            <v>4149.66</v>
          </cell>
          <cell r="AQ758">
            <v>0</v>
          </cell>
          <cell r="AR758">
            <v>0</v>
          </cell>
          <cell r="AS758">
            <v>5000</v>
          </cell>
        </row>
        <row r="759">
          <cell r="B759" t="str">
            <v>AC</v>
          </cell>
          <cell r="C759" t="str">
            <v>DOM</v>
          </cell>
          <cell r="D759" t="str">
            <v>DOM</v>
          </cell>
          <cell r="E759" t="str">
            <v>P3</v>
          </cell>
          <cell r="F759">
            <v>39990</v>
          </cell>
          <cell r="G759">
            <v>40001</v>
          </cell>
          <cell r="H759" t="str">
            <v>7640000776</v>
          </cell>
          <cell r="I759">
            <v>0</v>
          </cell>
          <cell r="J759">
            <v>0</v>
          </cell>
          <cell r="K759" t="str">
            <v>EFI Color Profiler Kit - CN3102 Pro ONLY (includes ES-1000 color spectrophotometer)</v>
          </cell>
          <cell r="L759">
            <v>2000</v>
          </cell>
          <cell r="M759">
            <v>0</v>
          </cell>
          <cell r="N759">
            <v>1030</v>
          </cell>
          <cell r="O759">
            <v>0</v>
          </cell>
          <cell r="P759">
            <v>0</v>
          </cell>
          <cell r="Q759">
            <v>0</v>
          </cell>
          <cell r="R759">
            <v>0</v>
          </cell>
          <cell r="S759">
            <v>0</v>
          </cell>
          <cell r="T759">
            <v>0</v>
          </cell>
          <cell r="U759">
            <v>0</v>
          </cell>
          <cell r="V759">
            <v>0</v>
          </cell>
          <cell r="W759">
            <v>875.5</v>
          </cell>
          <cell r="X759">
            <v>0</v>
          </cell>
          <cell r="Y759">
            <v>0</v>
          </cell>
          <cell r="Z759">
            <v>0</v>
          </cell>
          <cell r="AA759">
            <v>875.5</v>
          </cell>
          <cell r="AB759">
            <v>876</v>
          </cell>
          <cell r="AC759">
            <v>973</v>
          </cell>
          <cell r="AD759">
            <v>1027</v>
          </cell>
          <cell r="AE759">
            <v>1080.8599999999999</v>
          </cell>
          <cell r="AF759">
            <v>0.18999685435671587</v>
          </cell>
          <cell r="AG759">
            <v>4.7055122772606907E-2</v>
          </cell>
          <cell r="AH759">
            <v>1103</v>
          </cell>
          <cell r="AI759">
            <v>1125</v>
          </cell>
          <cell r="AJ759">
            <v>0.22177777777777777</v>
          </cell>
          <cell r="AK759">
            <v>1146.5</v>
          </cell>
          <cell r="AL759">
            <v>1168</v>
          </cell>
          <cell r="AM759">
            <v>0.25042808219178081</v>
          </cell>
          <cell r="AN759">
            <v>1331.99</v>
          </cell>
          <cell r="AO759">
            <v>1495.98</v>
          </cell>
          <cell r="AP759">
            <v>1659.97</v>
          </cell>
          <cell r="AQ759">
            <v>0</v>
          </cell>
          <cell r="AR759">
            <v>0</v>
          </cell>
          <cell r="AS759">
            <v>2000</v>
          </cell>
        </row>
        <row r="760">
          <cell r="B760" t="str">
            <v>AC</v>
          </cell>
          <cell r="C760" t="str">
            <v>DOM</v>
          </cell>
          <cell r="D760" t="str">
            <v>DOM</v>
          </cell>
          <cell r="E760" t="str">
            <v>P3</v>
          </cell>
          <cell r="F760">
            <v>39990</v>
          </cell>
          <cell r="G760">
            <v>40001</v>
          </cell>
          <cell r="H760" t="str">
            <v>7640000801</v>
          </cell>
          <cell r="I760">
            <v>0</v>
          </cell>
          <cell r="J760">
            <v>0</v>
          </cell>
          <cell r="K760" t="str">
            <v>256MB Memory Upgrade</v>
          </cell>
          <cell r="L760">
            <v>210</v>
          </cell>
          <cell r="M760">
            <v>68</v>
          </cell>
          <cell r="N760">
            <v>70.040000000000006</v>
          </cell>
          <cell r="O760">
            <v>-0.1764705882352941</v>
          </cell>
          <cell r="P760">
            <v>0</v>
          </cell>
          <cell r="Q760">
            <v>0</v>
          </cell>
          <cell r="R760">
            <v>0</v>
          </cell>
          <cell r="S760">
            <v>88</v>
          </cell>
          <cell r="T760">
            <v>0</v>
          </cell>
          <cell r="U760">
            <v>0</v>
          </cell>
          <cell r="V760">
            <v>0</v>
          </cell>
          <cell r="W760">
            <v>59.534000000000006</v>
          </cell>
          <cell r="X760">
            <v>0</v>
          </cell>
          <cell r="Y760">
            <v>0</v>
          </cell>
          <cell r="Z760">
            <v>0</v>
          </cell>
          <cell r="AA760">
            <v>59.534000000000006</v>
          </cell>
          <cell r="AB760">
            <v>60</v>
          </cell>
          <cell r="AC760">
            <v>67</v>
          </cell>
          <cell r="AD760">
            <v>71</v>
          </cell>
          <cell r="AE760">
            <v>73.5</v>
          </cell>
          <cell r="AF760">
            <v>0.1900136054421768</v>
          </cell>
          <cell r="AG760">
            <v>4.7074829931972706E-2</v>
          </cell>
          <cell r="AH760">
            <v>76</v>
          </cell>
          <cell r="AI760">
            <v>77</v>
          </cell>
          <cell r="AJ760">
            <v>0.22683116883116874</v>
          </cell>
          <cell r="AK760">
            <v>78.5</v>
          </cell>
          <cell r="AL760">
            <v>80</v>
          </cell>
          <cell r="AM760">
            <v>0.25582499999999991</v>
          </cell>
          <cell r="AN760">
            <v>91.01</v>
          </cell>
          <cell r="AO760">
            <v>102.02</v>
          </cell>
          <cell r="AP760">
            <v>113.03</v>
          </cell>
          <cell r="AQ760">
            <v>0</v>
          </cell>
          <cell r="AR760">
            <v>0</v>
          </cell>
          <cell r="AS760">
            <v>210</v>
          </cell>
        </row>
        <row r="761">
          <cell r="B761" t="str">
            <v>AC</v>
          </cell>
          <cell r="C761" t="str">
            <v>DOM</v>
          </cell>
          <cell r="D761" t="str">
            <v>DOM</v>
          </cell>
          <cell r="E761" t="str">
            <v>P3</v>
          </cell>
          <cell r="F761">
            <v>39990</v>
          </cell>
          <cell r="G761">
            <v>40001</v>
          </cell>
          <cell r="H761" t="str">
            <v>7640000848</v>
          </cell>
          <cell r="I761">
            <v>0</v>
          </cell>
          <cell r="J761">
            <v>0</v>
          </cell>
          <cell r="K761" t="str">
            <v xml:space="preserve">Exit Tray and Extension </v>
          </cell>
          <cell r="L761">
            <v>78</v>
          </cell>
          <cell r="M761">
            <v>14.87</v>
          </cell>
          <cell r="N761">
            <v>15.316099999999999</v>
          </cell>
          <cell r="O761">
            <v>-0.17647058823529421</v>
          </cell>
          <cell r="P761">
            <v>0</v>
          </cell>
          <cell r="Q761">
            <v>0</v>
          </cell>
          <cell r="R761">
            <v>0</v>
          </cell>
          <cell r="S761">
            <v>48.17</v>
          </cell>
          <cell r="T761">
            <v>0</v>
          </cell>
          <cell r="U761">
            <v>0</v>
          </cell>
          <cell r="V761">
            <v>0</v>
          </cell>
          <cell r="W761">
            <v>13.018684999999998</v>
          </cell>
          <cell r="X761">
            <v>0</v>
          </cell>
          <cell r="Y761">
            <v>0</v>
          </cell>
          <cell r="Z761">
            <v>0</v>
          </cell>
          <cell r="AA761">
            <v>13.018684999999998</v>
          </cell>
          <cell r="AB761">
            <v>14</v>
          </cell>
          <cell r="AC761">
            <v>15</v>
          </cell>
          <cell r="AD761">
            <v>16</v>
          </cell>
          <cell r="AE761">
            <v>16.07</v>
          </cell>
          <cell r="AF761">
            <v>0.18987647790914763</v>
          </cell>
          <cell r="AG761">
            <v>4.6913503422526544E-2</v>
          </cell>
          <cell r="AH761">
            <v>18</v>
          </cell>
          <cell r="AI761">
            <v>18</v>
          </cell>
          <cell r="AJ761">
            <v>0.27673972222222232</v>
          </cell>
          <cell r="AK761">
            <v>18</v>
          </cell>
          <cell r="AL761">
            <v>18</v>
          </cell>
          <cell r="AM761">
            <v>0.27673972222222232</v>
          </cell>
          <cell r="AN761">
            <v>20.28</v>
          </cell>
          <cell r="AO761">
            <v>22.56</v>
          </cell>
          <cell r="AP761">
            <v>24.84</v>
          </cell>
          <cell r="AQ761">
            <v>0</v>
          </cell>
          <cell r="AR761">
            <v>0</v>
          </cell>
          <cell r="AS761">
            <v>78</v>
          </cell>
        </row>
        <row r="762">
          <cell r="B762" t="str">
            <v>AC</v>
          </cell>
          <cell r="C762" t="str">
            <v>DOM</v>
          </cell>
          <cell r="D762" t="str">
            <v>DOM</v>
          </cell>
          <cell r="E762" t="str">
            <v>P3</v>
          </cell>
          <cell r="F762">
            <v>39990</v>
          </cell>
          <cell r="G762">
            <v>40001</v>
          </cell>
          <cell r="H762" t="str">
            <v>7640000849</v>
          </cell>
          <cell r="I762">
            <v>0</v>
          </cell>
          <cell r="J762">
            <v>0</v>
          </cell>
          <cell r="K762" t="str">
            <v>512MB Memory Upgrade (M512-1)</v>
          </cell>
          <cell r="L762">
            <v>350</v>
          </cell>
          <cell r="M762">
            <v>14.87</v>
          </cell>
          <cell r="N762">
            <v>140</v>
          </cell>
          <cell r="O762">
            <v>-0.17647058823529421</v>
          </cell>
          <cell r="P762">
            <v>0</v>
          </cell>
          <cell r="Q762">
            <v>0</v>
          </cell>
          <cell r="R762">
            <v>0</v>
          </cell>
          <cell r="S762">
            <v>48.17</v>
          </cell>
          <cell r="T762">
            <v>0</v>
          </cell>
          <cell r="U762">
            <v>0</v>
          </cell>
          <cell r="V762">
            <v>0</v>
          </cell>
          <cell r="W762">
            <v>119</v>
          </cell>
          <cell r="X762">
            <v>0</v>
          </cell>
          <cell r="Y762">
            <v>0</v>
          </cell>
          <cell r="Z762">
            <v>0</v>
          </cell>
          <cell r="AA762">
            <v>119</v>
          </cell>
          <cell r="AB762">
            <v>119</v>
          </cell>
          <cell r="AC762">
            <v>133</v>
          </cell>
          <cell r="AD762">
            <v>140</v>
          </cell>
          <cell r="AE762">
            <v>146.91</v>
          </cell>
          <cell r="AF762">
            <v>0.18998026002314342</v>
          </cell>
          <cell r="AG762">
            <v>4.703560002722753E-2</v>
          </cell>
          <cell r="AH762">
            <v>150</v>
          </cell>
          <cell r="AI762">
            <v>153</v>
          </cell>
          <cell r="AJ762">
            <v>0.22222222222222221</v>
          </cell>
          <cell r="AK762">
            <v>156</v>
          </cell>
          <cell r="AL762">
            <v>159</v>
          </cell>
          <cell r="AM762">
            <v>0.25157232704402516</v>
          </cell>
          <cell r="AN762">
            <v>181.23</v>
          </cell>
          <cell r="AO762">
            <v>203.46</v>
          </cell>
          <cell r="AP762">
            <v>225.69</v>
          </cell>
          <cell r="AQ762">
            <v>0</v>
          </cell>
          <cell r="AR762">
            <v>0</v>
          </cell>
          <cell r="AS762">
            <v>350</v>
          </cell>
        </row>
        <row r="763">
          <cell r="B763" t="str">
            <v>AC</v>
          </cell>
          <cell r="C763" t="str">
            <v>DOM</v>
          </cell>
          <cell r="D763" t="str">
            <v>DOM</v>
          </cell>
          <cell r="E763" t="str">
            <v>P3</v>
          </cell>
          <cell r="F763">
            <v>39990</v>
          </cell>
          <cell r="G763">
            <v>40001</v>
          </cell>
          <cell r="H763" t="str">
            <v>7640000872</v>
          </cell>
          <cell r="I763">
            <v>0</v>
          </cell>
          <cell r="J763">
            <v>0</v>
          </cell>
          <cell r="K763" t="str">
            <v>HD-501 Hard Disk Drive - 40GB (Stamping, Store to HDD and Box Functionality)</v>
          </cell>
          <cell r="L763">
            <v>321</v>
          </cell>
          <cell r="M763">
            <v>0</v>
          </cell>
          <cell r="N763">
            <v>191</v>
          </cell>
          <cell r="O763">
            <v>0</v>
          </cell>
          <cell r="P763">
            <v>0</v>
          </cell>
          <cell r="Q763">
            <v>0</v>
          </cell>
          <cell r="R763">
            <v>0</v>
          </cell>
          <cell r="S763">
            <v>0</v>
          </cell>
          <cell r="T763">
            <v>0</v>
          </cell>
          <cell r="U763">
            <v>0</v>
          </cell>
          <cell r="V763">
            <v>0</v>
          </cell>
          <cell r="W763">
            <v>162.35</v>
          </cell>
          <cell r="X763">
            <v>0</v>
          </cell>
          <cell r="Y763">
            <v>0</v>
          </cell>
          <cell r="Z763">
            <v>0</v>
          </cell>
          <cell r="AA763">
            <v>162.35</v>
          </cell>
          <cell r="AB763">
            <v>163</v>
          </cell>
          <cell r="AC763">
            <v>181</v>
          </cell>
          <cell r="AD763">
            <v>191</v>
          </cell>
          <cell r="AE763">
            <v>200.43</v>
          </cell>
          <cell r="AF763">
            <v>0.18999151823579311</v>
          </cell>
          <cell r="AG763">
            <v>4.7048844983285966E-2</v>
          </cell>
          <cell r="AH763">
            <v>205</v>
          </cell>
          <cell r="AI763">
            <v>209</v>
          </cell>
          <cell r="AJ763">
            <v>0.2232057416267943</v>
          </cell>
          <cell r="AK763">
            <v>213</v>
          </cell>
          <cell r="AL763">
            <v>217</v>
          </cell>
          <cell r="AM763">
            <v>0.25184331797235027</v>
          </cell>
          <cell r="AN763">
            <v>243</v>
          </cell>
          <cell r="AO763">
            <v>269</v>
          </cell>
          <cell r="AP763">
            <v>295</v>
          </cell>
          <cell r="AQ763">
            <v>0</v>
          </cell>
          <cell r="AR763">
            <v>0</v>
          </cell>
          <cell r="AS763">
            <v>321</v>
          </cell>
        </row>
        <row r="764">
          <cell r="B764" t="str">
            <v>AC</v>
          </cell>
          <cell r="C764" t="str">
            <v>DOM</v>
          </cell>
          <cell r="D764" t="str">
            <v>DOM</v>
          </cell>
          <cell r="E764" t="str">
            <v>P3</v>
          </cell>
          <cell r="F764">
            <v>39990</v>
          </cell>
          <cell r="G764">
            <v>40001</v>
          </cell>
          <cell r="H764" t="str">
            <v>7640000873</v>
          </cell>
          <cell r="I764">
            <v>0</v>
          </cell>
          <cell r="J764">
            <v>0</v>
          </cell>
          <cell r="K764" t="str">
            <v>Graphic Arts SPOT ON (system software 2.0 Only)</v>
          </cell>
          <cell r="L764">
            <v>825</v>
          </cell>
          <cell r="M764">
            <v>0</v>
          </cell>
          <cell r="N764">
            <v>412</v>
          </cell>
          <cell r="O764">
            <v>0</v>
          </cell>
          <cell r="P764">
            <v>0</v>
          </cell>
          <cell r="Q764">
            <v>0</v>
          </cell>
          <cell r="R764">
            <v>0</v>
          </cell>
          <cell r="S764">
            <v>0</v>
          </cell>
          <cell r="T764">
            <v>0</v>
          </cell>
          <cell r="U764">
            <v>0</v>
          </cell>
          <cell r="V764">
            <v>0</v>
          </cell>
          <cell r="W764">
            <v>350.2</v>
          </cell>
          <cell r="X764">
            <v>0</v>
          </cell>
          <cell r="Y764">
            <v>0</v>
          </cell>
          <cell r="Z764">
            <v>0</v>
          </cell>
          <cell r="AA764">
            <v>350.2</v>
          </cell>
          <cell r="AB764">
            <v>351</v>
          </cell>
          <cell r="AC764">
            <v>390</v>
          </cell>
          <cell r="AD764">
            <v>412</v>
          </cell>
          <cell r="AE764">
            <v>432.35</v>
          </cell>
          <cell r="AF764">
            <v>0.19000809529316534</v>
          </cell>
          <cell r="AG764">
            <v>4.7068347403723884E-2</v>
          </cell>
          <cell r="AH764">
            <v>442</v>
          </cell>
          <cell r="AI764">
            <v>450</v>
          </cell>
          <cell r="AJ764">
            <v>0.2217777777777778</v>
          </cell>
          <cell r="AK764">
            <v>458.5</v>
          </cell>
          <cell r="AL764">
            <v>467</v>
          </cell>
          <cell r="AM764">
            <v>0.25010706638115632</v>
          </cell>
          <cell r="AN764">
            <v>532.65</v>
          </cell>
          <cell r="AO764">
            <v>598.29999999999995</v>
          </cell>
          <cell r="AP764">
            <v>663.95</v>
          </cell>
          <cell r="AQ764">
            <v>0</v>
          </cell>
          <cell r="AR764">
            <v>0</v>
          </cell>
          <cell r="AS764">
            <v>825</v>
          </cell>
        </row>
        <row r="765">
          <cell r="B765" t="str">
            <v>AC</v>
          </cell>
          <cell r="C765" t="str">
            <v>DOM</v>
          </cell>
          <cell r="D765" t="str">
            <v>DOM</v>
          </cell>
          <cell r="E765" t="str">
            <v>P3</v>
          </cell>
          <cell r="F765">
            <v>39990</v>
          </cell>
          <cell r="G765">
            <v>40001</v>
          </cell>
          <cell r="H765" t="str">
            <v>7640000874</v>
          </cell>
          <cell r="I765">
            <v>0</v>
          </cell>
          <cell r="J765">
            <v>0</v>
          </cell>
          <cell r="K765" t="str">
            <v>Graphic Arts HOT FOLDERS (system software 2.0 Only)</v>
          </cell>
          <cell r="L765">
            <v>825</v>
          </cell>
          <cell r="M765">
            <v>0</v>
          </cell>
          <cell r="N765">
            <v>412</v>
          </cell>
          <cell r="O765">
            <v>0</v>
          </cell>
          <cell r="P765">
            <v>0</v>
          </cell>
          <cell r="Q765">
            <v>0</v>
          </cell>
          <cell r="R765">
            <v>0</v>
          </cell>
          <cell r="S765">
            <v>0</v>
          </cell>
          <cell r="T765">
            <v>0</v>
          </cell>
          <cell r="U765">
            <v>0</v>
          </cell>
          <cell r="V765">
            <v>0</v>
          </cell>
          <cell r="W765">
            <v>350.2</v>
          </cell>
          <cell r="X765">
            <v>0</v>
          </cell>
          <cell r="Y765">
            <v>0</v>
          </cell>
          <cell r="Z765">
            <v>0</v>
          </cell>
          <cell r="AA765">
            <v>350.2</v>
          </cell>
          <cell r="AB765">
            <v>351</v>
          </cell>
          <cell r="AC765">
            <v>390</v>
          </cell>
          <cell r="AD765">
            <v>412</v>
          </cell>
          <cell r="AE765">
            <v>432.35</v>
          </cell>
          <cell r="AF765">
            <v>0.19000809529316534</v>
          </cell>
          <cell r="AG765">
            <v>4.7068347403723884E-2</v>
          </cell>
          <cell r="AH765">
            <v>442</v>
          </cell>
          <cell r="AI765">
            <v>450</v>
          </cell>
          <cell r="AJ765">
            <v>0.2217777777777778</v>
          </cell>
          <cell r="AK765">
            <v>458.5</v>
          </cell>
          <cell r="AL765">
            <v>467</v>
          </cell>
          <cell r="AM765">
            <v>0.25010706638115632</v>
          </cell>
          <cell r="AN765">
            <v>532.65</v>
          </cell>
          <cell r="AO765">
            <v>598.29999999999995</v>
          </cell>
          <cell r="AP765">
            <v>663.95</v>
          </cell>
          <cell r="AQ765">
            <v>0</v>
          </cell>
          <cell r="AR765">
            <v>0</v>
          </cell>
          <cell r="AS765">
            <v>825</v>
          </cell>
        </row>
        <row r="766">
          <cell r="B766" t="str">
            <v>AC</v>
          </cell>
          <cell r="C766" t="str">
            <v>DOM</v>
          </cell>
          <cell r="D766" t="str">
            <v>DOM</v>
          </cell>
          <cell r="E766" t="str">
            <v>P3</v>
          </cell>
          <cell r="F766">
            <v>39990</v>
          </cell>
          <cell r="G766">
            <v>40001</v>
          </cell>
          <cell r="H766" t="str">
            <v>7640000875</v>
          </cell>
          <cell r="I766">
            <v>0</v>
          </cell>
          <cell r="J766">
            <v>0</v>
          </cell>
          <cell r="K766" t="str">
            <v>Graphic Arts ATUO TRAP (system software 2.0 Only)</v>
          </cell>
          <cell r="L766">
            <v>825</v>
          </cell>
          <cell r="M766">
            <v>0</v>
          </cell>
          <cell r="N766">
            <v>412</v>
          </cell>
          <cell r="O766">
            <v>0</v>
          </cell>
          <cell r="P766">
            <v>0</v>
          </cell>
          <cell r="Q766">
            <v>0</v>
          </cell>
          <cell r="R766">
            <v>0</v>
          </cell>
          <cell r="S766">
            <v>0</v>
          </cell>
          <cell r="T766">
            <v>0</v>
          </cell>
          <cell r="U766">
            <v>0</v>
          </cell>
          <cell r="V766">
            <v>0</v>
          </cell>
          <cell r="W766">
            <v>350.2</v>
          </cell>
          <cell r="X766">
            <v>0</v>
          </cell>
          <cell r="Y766">
            <v>0</v>
          </cell>
          <cell r="Z766">
            <v>0</v>
          </cell>
          <cell r="AA766">
            <v>350.2</v>
          </cell>
          <cell r="AB766">
            <v>351</v>
          </cell>
          <cell r="AC766">
            <v>390</v>
          </cell>
          <cell r="AD766">
            <v>412</v>
          </cell>
          <cell r="AE766">
            <v>432.35</v>
          </cell>
          <cell r="AF766">
            <v>0.19000809529316534</v>
          </cell>
          <cell r="AG766">
            <v>4.7068347403723884E-2</v>
          </cell>
          <cell r="AH766">
            <v>442</v>
          </cell>
          <cell r="AI766">
            <v>450</v>
          </cell>
          <cell r="AJ766">
            <v>0.2217777777777778</v>
          </cell>
          <cell r="AK766">
            <v>458.5</v>
          </cell>
          <cell r="AL766">
            <v>467</v>
          </cell>
          <cell r="AM766">
            <v>0.25010706638115632</v>
          </cell>
          <cell r="AN766">
            <v>532.65</v>
          </cell>
          <cell r="AO766">
            <v>598.29999999999995</v>
          </cell>
          <cell r="AP766">
            <v>663.95</v>
          </cell>
          <cell r="AQ766">
            <v>0</v>
          </cell>
          <cell r="AR766">
            <v>0</v>
          </cell>
          <cell r="AS766">
            <v>825</v>
          </cell>
        </row>
        <row r="767">
          <cell r="B767" t="str">
            <v>AC</v>
          </cell>
          <cell r="C767" t="str">
            <v>DOM</v>
          </cell>
          <cell r="D767" t="str">
            <v>DOM</v>
          </cell>
          <cell r="E767" t="str">
            <v>P3</v>
          </cell>
          <cell r="F767">
            <v>39990</v>
          </cell>
          <cell r="G767">
            <v>40001</v>
          </cell>
          <cell r="H767" t="str">
            <v>7640000878</v>
          </cell>
          <cell r="I767">
            <v>0</v>
          </cell>
          <cell r="J767">
            <v>0</v>
          </cell>
          <cell r="K767" t="str">
            <v>256MB Copier Memory (must be purchased with mainframe)</v>
          </cell>
          <cell r="L767">
            <v>300</v>
          </cell>
          <cell r="M767">
            <v>0</v>
          </cell>
          <cell r="N767">
            <v>61</v>
          </cell>
          <cell r="O767">
            <v>0</v>
          </cell>
          <cell r="P767">
            <v>0</v>
          </cell>
          <cell r="Q767">
            <v>0</v>
          </cell>
          <cell r="R767">
            <v>0</v>
          </cell>
          <cell r="S767">
            <v>0</v>
          </cell>
          <cell r="T767">
            <v>0</v>
          </cell>
          <cell r="U767">
            <v>0</v>
          </cell>
          <cell r="V767">
            <v>0</v>
          </cell>
          <cell r="W767">
            <v>51.85</v>
          </cell>
          <cell r="X767">
            <v>0</v>
          </cell>
          <cell r="Y767">
            <v>0</v>
          </cell>
          <cell r="Z767">
            <v>0</v>
          </cell>
          <cell r="AA767">
            <v>51.85</v>
          </cell>
          <cell r="AB767">
            <v>52</v>
          </cell>
          <cell r="AC767">
            <v>58</v>
          </cell>
          <cell r="AD767">
            <v>62</v>
          </cell>
          <cell r="AE767">
            <v>64.010000000000005</v>
          </cell>
          <cell r="AF767">
            <v>0.18997031713794724</v>
          </cell>
          <cell r="AG767">
            <v>4.7023902515232072E-2</v>
          </cell>
          <cell r="AH767">
            <v>67</v>
          </cell>
          <cell r="AI767">
            <v>68</v>
          </cell>
          <cell r="AJ767">
            <v>0.23749999999999999</v>
          </cell>
          <cell r="AK767">
            <v>69</v>
          </cell>
          <cell r="AL767">
            <v>70</v>
          </cell>
          <cell r="AM767">
            <v>0.25928571428571429</v>
          </cell>
          <cell r="AN767">
            <v>79.510000000000005</v>
          </cell>
          <cell r="AO767">
            <v>89.02</v>
          </cell>
          <cell r="AP767">
            <v>98.53</v>
          </cell>
          <cell r="AQ767">
            <v>0</v>
          </cell>
          <cell r="AR767">
            <v>0</v>
          </cell>
          <cell r="AS767">
            <v>300</v>
          </cell>
        </row>
        <row r="768">
          <cell r="B768" t="str">
            <v>AC</v>
          </cell>
          <cell r="C768" t="str">
            <v>DOM</v>
          </cell>
          <cell r="D768" t="str">
            <v>DOM</v>
          </cell>
          <cell r="E768" t="str">
            <v>P3</v>
          </cell>
          <cell r="F768">
            <v>39990</v>
          </cell>
          <cell r="G768">
            <v>40001</v>
          </cell>
          <cell r="H768" t="str">
            <v>7640000891</v>
          </cell>
          <cell r="I768">
            <v>0</v>
          </cell>
          <cell r="J768">
            <v>0</v>
          </cell>
          <cell r="K768" t="str">
            <v>GA Lite - AUTO TRAP - for the IP-921 only</v>
          </cell>
          <cell r="L768">
            <v>825</v>
          </cell>
          <cell r="M768">
            <v>0</v>
          </cell>
          <cell r="N768">
            <v>412</v>
          </cell>
          <cell r="O768">
            <v>0</v>
          </cell>
          <cell r="P768">
            <v>0</v>
          </cell>
          <cell r="Q768">
            <v>0</v>
          </cell>
          <cell r="R768">
            <v>0</v>
          </cell>
          <cell r="S768">
            <v>0</v>
          </cell>
          <cell r="T768">
            <v>0</v>
          </cell>
          <cell r="U768">
            <v>0</v>
          </cell>
          <cell r="V768">
            <v>0</v>
          </cell>
          <cell r="W768">
            <v>350.2</v>
          </cell>
          <cell r="X768">
            <v>0</v>
          </cell>
          <cell r="Y768">
            <v>0</v>
          </cell>
          <cell r="Z768">
            <v>0</v>
          </cell>
          <cell r="AA768">
            <v>350.2</v>
          </cell>
          <cell r="AB768">
            <v>351</v>
          </cell>
          <cell r="AC768">
            <v>390</v>
          </cell>
          <cell r="AD768">
            <v>412</v>
          </cell>
          <cell r="AE768">
            <v>432.35</v>
          </cell>
          <cell r="AF768">
            <v>0.19000809529316534</v>
          </cell>
          <cell r="AG768">
            <v>4.7068347403723884E-2</v>
          </cell>
          <cell r="AH768">
            <v>442</v>
          </cell>
          <cell r="AI768">
            <v>450</v>
          </cell>
          <cell r="AJ768">
            <v>0.2217777777777778</v>
          </cell>
          <cell r="AK768">
            <v>458.5</v>
          </cell>
          <cell r="AL768">
            <v>467</v>
          </cell>
          <cell r="AM768">
            <v>0.25010706638115632</v>
          </cell>
          <cell r="AN768">
            <v>532.65</v>
          </cell>
          <cell r="AO768">
            <v>598.29999999999995</v>
          </cell>
          <cell r="AP768">
            <v>663.95</v>
          </cell>
          <cell r="AQ768">
            <v>0</v>
          </cell>
          <cell r="AR768">
            <v>0</v>
          </cell>
          <cell r="AS768">
            <v>825</v>
          </cell>
        </row>
        <row r="769">
          <cell r="B769" t="str">
            <v>AC</v>
          </cell>
          <cell r="C769" t="str">
            <v>DOM</v>
          </cell>
          <cell r="D769" t="str">
            <v>DOM</v>
          </cell>
          <cell r="E769" t="str">
            <v>P3</v>
          </cell>
          <cell r="F769">
            <v>39990</v>
          </cell>
          <cell r="G769">
            <v>40001</v>
          </cell>
          <cell r="H769" t="str">
            <v>7640000892</v>
          </cell>
          <cell r="I769">
            <v>0</v>
          </cell>
          <cell r="J769">
            <v>0</v>
          </cell>
          <cell r="K769" t="str">
            <v>GA Lite - SPOT-ON - for the IP-921 only</v>
          </cell>
          <cell r="L769">
            <v>825</v>
          </cell>
          <cell r="M769">
            <v>0</v>
          </cell>
          <cell r="N769">
            <v>412</v>
          </cell>
          <cell r="O769">
            <v>0</v>
          </cell>
          <cell r="P769">
            <v>0</v>
          </cell>
          <cell r="Q769">
            <v>0</v>
          </cell>
          <cell r="R769">
            <v>0</v>
          </cell>
          <cell r="S769">
            <v>0</v>
          </cell>
          <cell r="T769">
            <v>0</v>
          </cell>
          <cell r="U769">
            <v>0</v>
          </cell>
          <cell r="V769">
            <v>0</v>
          </cell>
          <cell r="W769">
            <v>350.2</v>
          </cell>
          <cell r="X769">
            <v>0</v>
          </cell>
          <cell r="Y769">
            <v>0</v>
          </cell>
          <cell r="Z769">
            <v>0</v>
          </cell>
          <cell r="AA769">
            <v>350.2</v>
          </cell>
          <cell r="AB769">
            <v>351</v>
          </cell>
          <cell r="AC769">
            <v>390</v>
          </cell>
          <cell r="AD769">
            <v>412</v>
          </cell>
          <cell r="AE769">
            <v>432.35</v>
          </cell>
          <cell r="AF769">
            <v>0.19000809529316534</v>
          </cell>
          <cell r="AG769">
            <v>4.7068347403723884E-2</v>
          </cell>
          <cell r="AH769">
            <v>442</v>
          </cell>
          <cell r="AI769">
            <v>450</v>
          </cell>
          <cell r="AJ769">
            <v>0.2217777777777778</v>
          </cell>
          <cell r="AK769">
            <v>458.5</v>
          </cell>
          <cell r="AL769">
            <v>467</v>
          </cell>
          <cell r="AM769">
            <v>0.25010706638115632</v>
          </cell>
          <cell r="AN769">
            <v>532.65</v>
          </cell>
          <cell r="AO769">
            <v>598.29999999999995</v>
          </cell>
          <cell r="AP769">
            <v>663.95</v>
          </cell>
          <cell r="AQ769">
            <v>0</v>
          </cell>
          <cell r="AR769">
            <v>0</v>
          </cell>
          <cell r="AS769">
            <v>825</v>
          </cell>
        </row>
        <row r="770">
          <cell r="B770" t="str">
            <v>AC</v>
          </cell>
          <cell r="C770" t="str">
            <v>DOM</v>
          </cell>
          <cell r="D770" t="str">
            <v>DOM</v>
          </cell>
          <cell r="E770" t="str">
            <v>P3</v>
          </cell>
          <cell r="F770">
            <v>39990</v>
          </cell>
          <cell r="G770">
            <v>40001</v>
          </cell>
          <cell r="H770" t="str">
            <v>7640000893</v>
          </cell>
          <cell r="I770">
            <v>0</v>
          </cell>
          <cell r="J770">
            <v>0</v>
          </cell>
          <cell r="K770" t="str">
            <v>GA Lite - HOT FOLDERS - for the IP-921 only</v>
          </cell>
          <cell r="L770">
            <v>825</v>
          </cell>
          <cell r="M770">
            <v>0</v>
          </cell>
          <cell r="N770">
            <v>412</v>
          </cell>
          <cell r="O770">
            <v>0</v>
          </cell>
          <cell r="P770">
            <v>0</v>
          </cell>
          <cell r="Q770">
            <v>0</v>
          </cell>
          <cell r="R770">
            <v>0</v>
          </cell>
          <cell r="S770">
            <v>0</v>
          </cell>
          <cell r="T770">
            <v>0</v>
          </cell>
          <cell r="U770">
            <v>0</v>
          </cell>
          <cell r="V770">
            <v>0</v>
          </cell>
          <cell r="W770">
            <v>350.2</v>
          </cell>
          <cell r="X770">
            <v>0</v>
          </cell>
          <cell r="Y770">
            <v>0</v>
          </cell>
          <cell r="Z770">
            <v>0</v>
          </cell>
          <cell r="AA770">
            <v>350.2</v>
          </cell>
          <cell r="AB770">
            <v>351</v>
          </cell>
          <cell r="AC770">
            <v>390</v>
          </cell>
          <cell r="AD770">
            <v>412</v>
          </cell>
          <cell r="AE770">
            <v>432.35</v>
          </cell>
          <cell r="AF770">
            <v>0.19000809529316534</v>
          </cell>
          <cell r="AG770">
            <v>4.7068347403723884E-2</v>
          </cell>
          <cell r="AH770">
            <v>442</v>
          </cell>
          <cell r="AI770">
            <v>450</v>
          </cell>
          <cell r="AJ770">
            <v>0.2217777777777778</v>
          </cell>
          <cell r="AK770">
            <v>458.5</v>
          </cell>
          <cell r="AL770">
            <v>467</v>
          </cell>
          <cell r="AM770">
            <v>0.25010706638115632</v>
          </cell>
          <cell r="AN770">
            <v>532.65</v>
          </cell>
          <cell r="AO770">
            <v>598.29999999999995</v>
          </cell>
          <cell r="AP770">
            <v>663.95</v>
          </cell>
          <cell r="AQ770">
            <v>0</v>
          </cell>
          <cell r="AR770">
            <v>0</v>
          </cell>
          <cell r="AS770">
            <v>825</v>
          </cell>
        </row>
        <row r="771">
          <cell r="B771" t="str">
            <v>AC</v>
          </cell>
          <cell r="C771" t="str">
            <v>DOM</v>
          </cell>
          <cell r="D771" t="str">
            <v>DOM</v>
          </cell>
          <cell r="E771" t="str">
            <v>P3</v>
          </cell>
          <cell r="F771">
            <v>39924</v>
          </cell>
          <cell r="G771">
            <v>41115</v>
          </cell>
          <cell r="H771" t="str">
            <v>7640000895</v>
          </cell>
          <cell r="I771" t="str">
            <v>3KMBM325MEM_</v>
          </cell>
          <cell r="J771">
            <v>0</v>
          </cell>
          <cell r="K771" t="str">
            <v>32MB memory (M32-5)</v>
          </cell>
          <cell r="L771">
            <v>153</v>
          </cell>
          <cell r="M771">
            <v>32</v>
          </cell>
          <cell r="N771">
            <v>32.96</v>
          </cell>
          <cell r="O771">
            <v>-0.17647058823529421</v>
          </cell>
          <cell r="P771">
            <v>28.015999999999998</v>
          </cell>
          <cell r="Q771">
            <v>33.92</v>
          </cell>
          <cell r="R771">
            <v>36.630000000000003</v>
          </cell>
          <cell r="S771">
            <v>78</v>
          </cell>
          <cell r="T771">
            <v>0.57743589743589741</v>
          </cell>
          <cell r="U771">
            <v>60.403199999999998</v>
          </cell>
          <cell r="V771">
            <v>0.45433354524263614</v>
          </cell>
          <cell r="W771">
            <v>28.015999999999998</v>
          </cell>
          <cell r="X771">
            <v>0.35917948717948717</v>
          </cell>
          <cell r="Y771">
            <v>0</v>
          </cell>
          <cell r="Z771">
            <v>0</v>
          </cell>
          <cell r="AA771">
            <v>28.015999999999998</v>
          </cell>
          <cell r="AB771">
            <v>29</v>
          </cell>
          <cell r="AC771">
            <v>32</v>
          </cell>
          <cell r="AD771">
            <v>34</v>
          </cell>
          <cell r="AE771">
            <v>34.590000000000003</v>
          </cell>
          <cell r="AF771">
            <v>0.19005492917028055</v>
          </cell>
          <cell r="AG771">
            <v>4.7123446082682922E-2</v>
          </cell>
          <cell r="AH771">
            <v>36</v>
          </cell>
          <cell r="AI771">
            <v>37</v>
          </cell>
          <cell r="AJ771">
            <v>0.24281081081081085</v>
          </cell>
          <cell r="AK771">
            <v>37.5</v>
          </cell>
          <cell r="AL771">
            <v>38</v>
          </cell>
          <cell r="AM771">
            <v>0.26273684210526321</v>
          </cell>
          <cell r="AN771">
            <v>43.09</v>
          </cell>
          <cell r="AO771">
            <v>48.18</v>
          </cell>
          <cell r="AP771">
            <v>53.27</v>
          </cell>
          <cell r="AQ771">
            <v>0</v>
          </cell>
          <cell r="AR771">
            <v>0</v>
          </cell>
          <cell r="AS771">
            <v>153</v>
          </cell>
        </row>
        <row r="772">
          <cell r="B772" t="str">
            <v>AC</v>
          </cell>
          <cell r="C772" t="str">
            <v>DOM</v>
          </cell>
          <cell r="D772" t="str">
            <v>DOM</v>
          </cell>
          <cell r="E772" t="str">
            <v>P3</v>
          </cell>
          <cell r="F772">
            <v>39924</v>
          </cell>
          <cell r="G772">
            <v>40001</v>
          </cell>
          <cell r="H772" t="str">
            <v>7640000942</v>
          </cell>
          <cell r="I772" t="str">
            <v>3KMMEM701256MB</v>
          </cell>
          <cell r="J772">
            <v>0</v>
          </cell>
          <cell r="K772" t="str">
            <v>Memory Upgrade for EM-701</v>
          </cell>
          <cell r="L772">
            <v>110</v>
          </cell>
          <cell r="M772">
            <v>44</v>
          </cell>
          <cell r="N772">
            <v>45.32</v>
          </cell>
          <cell r="O772">
            <v>-0.17647058823529418</v>
          </cell>
          <cell r="P772">
            <v>38.521999999999998</v>
          </cell>
          <cell r="Q772">
            <v>46.64</v>
          </cell>
          <cell r="R772">
            <v>50.37</v>
          </cell>
          <cell r="S772">
            <v>61</v>
          </cell>
          <cell r="T772">
            <v>0.25704918032786883</v>
          </cell>
          <cell r="U772">
            <v>52.46</v>
          </cell>
          <cell r="V772">
            <v>0.13610369805566147</v>
          </cell>
          <cell r="W772">
            <v>38.521999999999998</v>
          </cell>
          <cell r="X772">
            <v>0.63150819672131142</v>
          </cell>
          <cell r="Y772">
            <v>0</v>
          </cell>
          <cell r="Z772">
            <v>0</v>
          </cell>
          <cell r="AA772">
            <v>38.521999999999998</v>
          </cell>
          <cell r="AB772">
            <v>39</v>
          </cell>
          <cell r="AC772">
            <v>43</v>
          </cell>
          <cell r="AD772">
            <v>46</v>
          </cell>
          <cell r="AE772">
            <v>47.56</v>
          </cell>
          <cell r="AF772">
            <v>0.19003364171572756</v>
          </cell>
          <cell r="AG772">
            <v>4.7098402018502981E-2</v>
          </cell>
          <cell r="AH772">
            <v>49</v>
          </cell>
          <cell r="AI772">
            <v>50</v>
          </cell>
          <cell r="AJ772">
            <v>0.22956000000000004</v>
          </cell>
          <cell r="AK772">
            <v>51</v>
          </cell>
          <cell r="AL772">
            <v>52</v>
          </cell>
          <cell r="AM772">
            <v>0.25919230769230772</v>
          </cell>
          <cell r="AN772">
            <v>59.06</v>
          </cell>
          <cell r="AO772">
            <v>66.12</v>
          </cell>
          <cell r="AP772">
            <v>73.180000000000007</v>
          </cell>
          <cell r="AQ772">
            <v>0</v>
          </cell>
          <cell r="AR772">
            <v>0</v>
          </cell>
          <cell r="AS772">
            <v>110</v>
          </cell>
        </row>
        <row r="773">
          <cell r="B773" t="str">
            <v>AC</v>
          </cell>
          <cell r="C773" t="str">
            <v>DOM</v>
          </cell>
          <cell r="D773" t="str">
            <v>DOM</v>
          </cell>
          <cell r="E773" t="str">
            <v>P3</v>
          </cell>
          <cell r="F773">
            <v>39990</v>
          </cell>
          <cell r="G773">
            <v>40001</v>
          </cell>
          <cell r="H773" t="str">
            <v>7640001008</v>
          </cell>
          <cell r="I773" t="str">
            <v>3KMMEM701256MB</v>
          </cell>
          <cell r="J773">
            <v>0</v>
          </cell>
          <cell r="K773" t="str">
            <v>OneRIP 2 KM72 System for the Di5510/7210, 7255/7272</v>
          </cell>
          <cell r="L773">
            <v>4798</v>
          </cell>
          <cell r="M773">
            <v>44</v>
          </cell>
          <cell r="N773">
            <v>2551</v>
          </cell>
          <cell r="O773">
            <v>-0.17647058823529418</v>
          </cell>
          <cell r="P773">
            <v>38.521999999999998</v>
          </cell>
          <cell r="Q773">
            <v>46.64</v>
          </cell>
          <cell r="R773">
            <v>50.37</v>
          </cell>
          <cell r="S773">
            <v>61</v>
          </cell>
          <cell r="T773">
            <v>0.25704918032786883</v>
          </cell>
          <cell r="U773">
            <v>52.46</v>
          </cell>
          <cell r="V773">
            <v>0.13610369805566147</v>
          </cell>
          <cell r="W773">
            <v>2168.35</v>
          </cell>
          <cell r="X773">
            <v>0.63150819672131142</v>
          </cell>
          <cell r="Y773">
            <v>0</v>
          </cell>
          <cell r="Z773">
            <v>0</v>
          </cell>
          <cell r="AA773">
            <v>2168.35</v>
          </cell>
          <cell r="AB773">
            <v>2169</v>
          </cell>
          <cell r="AC773">
            <v>2410</v>
          </cell>
          <cell r="AD773">
            <v>2544</v>
          </cell>
          <cell r="AE773">
            <v>2676.98</v>
          </cell>
          <cell r="AF773">
            <v>0.19000141951004493</v>
          </cell>
          <cell r="AG773">
            <v>4.7060493541229299E-2</v>
          </cell>
          <cell r="AH773">
            <v>2731</v>
          </cell>
          <cell r="AI773">
            <v>2785</v>
          </cell>
          <cell r="AJ773">
            <v>0.22141831238779178</v>
          </cell>
          <cell r="AK773">
            <v>2838.5</v>
          </cell>
          <cell r="AL773">
            <v>2892</v>
          </cell>
          <cell r="AM773">
            <v>0.25022475795297378</v>
          </cell>
          <cell r="AN773">
            <v>3298.35</v>
          </cell>
          <cell r="AO773">
            <v>3704.7</v>
          </cell>
          <cell r="AP773">
            <v>4111.05</v>
          </cell>
          <cell r="AQ773">
            <v>0</v>
          </cell>
          <cell r="AR773">
            <v>0</v>
          </cell>
          <cell r="AS773">
            <v>4798</v>
          </cell>
        </row>
        <row r="774">
          <cell r="B774" t="str">
            <v>AC</v>
          </cell>
          <cell r="C774" t="str">
            <v>DOM</v>
          </cell>
          <cell r="D774" t="str">
            <v>DOM</v>
          </cell>
          <cell r="E774" t="str">
            <v>P3</v>
          </cell>
          <cell r="F774">
            <v>39990</v>
          </cell>
          <cell r="G774">
            <v>40001</v>
          </cell>
          <cell r="H774" t="str">
            <v>7640001026</v>
          </cell>
          <cell r="I774">
            <v>0</v>
          </cell>
          <cell r="J774">
            <v>0</v>
          </cell>
          <cell r="K774" t="str">
            <v>onCore 2 km72 System for the Di5510/7210, 7255/7272</v>
          </cell>
          <cell r="L774">
            <v>2524</v>
          </cell>
          <cell r="M774">
            <v>0</v>
          </cell>
          <cell r="N774">
            <v>1236</v>
          </cell>
          <cell r="O774">
            <v>0</v>
          </cell>
          <cell r="P774">
            <v>0</v>
          </cell>
          <cell r="Q774">
            <v>0</v>
          </cell>
          <cell r="R774">
            <v>0</v>
          </cell>
          <cell r="S774">
            <v>0</v>
          </cell>
          <cell r="T774">
            <v>0</v>
          </cell>
          <cell r="U774">
            <v>0</v>
          </cell>
          <cell r="V774">
            <v>0</v>
          </cell>
          <cell r="W774">
            <v>1050.5999999999999</v>
          </cell>
          <cell r="X774">
            <v>0</v>
          </cell>
          <cell r="Y774">
            <v>0</v>
          </cell>
          <cell r="Z774">
            <v>0</v>
          </cell>
          <cell r="AA774">
            <v>1050.5999999999999</v>
          </cell>
          <cell r="AB774">
            <v>1051</v>
          </cell>
          <cell r="AC774">
            <v>1168</v>
          </cell>
          <cell r="AD774">
            <v>1233</v>
          </cell>
          <cell r="AE774">
            <v>1297.04</v>
          </cell>
          <cell r="AF774">
            <v>0.19000185036698949</v>
          </cell>
          <cell r="AG774">
            <v>4.7061000431752271E-2</v>
          </cell>
          <cell r="AH774">
            <v>1324</v>
          </cell>
          <cell r="AI774">
            <v>1350</v>
          </cell>
          <cell r="AJ774">
            <v>0.22177777777777785</v>
          </cell>
          <cell r="AK774">
            <v>1375.5</v>
          </cell>
          <cell r="AL774">
            <v>1401</v>
          </cell>
          <cell r="AM774">
            <v>0.25010706638115637</v>
          </cell>
          <cell r="AN774">
            <v>1597.94</v>
          </cell>
          <cell r="AO774">
            <v>1794.88</v>
          </cell>
          <cell r="AP774">
            <v>1991.82</v>
          </cell>
          <cell r="AQ774">
            <v>0</v>
          </cell>
          <cell r="AR774">
            <v>0</v>
          </cell>
          <cell r="AS774">
            <v>2524</v>
          </cell>
        </row>
        <row r="775">
          <cell r="B775" t="str">
            <v>AC</v>
          </cell>
          <cell r="C775" t="str">
            <v>DOM</v>
          </cell>
          <cell r="D775" t="str">
            <v>DOM</v>
          </cell>
          <cell r="E775" t="str">
            <v>P3</v>
          </cell>
          <cell r="F775">
            <v>39990</v>
          </cell>
          <cell r="G775">
            <v>40001</v>
          </cell>
          <cell r="H775" t="str">
            <v>7640001040</v>
          </cell>
          <cell r="I775">
            <v>0</v>
          </cell>
          <cell r="J775">
            <v>0</v>
          </cell>
          <cell r="K775" t="str">
            <v>64MB Printer Memory Upgrade</v>
          </cell>
          <cell r="L775">
            <v>67</v>
          </cell>
          <cell r="M775">
            <v>0</v>
          </cell>
          <cell r="N775">
            <v>31</v>
          </cell>
          <cell r="O775">
            <v>0</v>
          </cell>
          <cell r="P775">
            <v>0</v>
          </cell>
          <cell r="Q775">
            <v>0</v>
          </cell>
          <cell r="R775">
            <v>0</v>
          </cell>
          <cell r="S775">
            <v>0</v>
          </cell>
          <cell r="T775">
            <v>0</v>
          </cell>
          <cell r="U775">
            <v>0</v>
          </cell>
          <cell r="V775">
            <v>0</v>
          </cell>
          <cell r="W775">
            <v>26.349999999999998</v>
          </cell>
          <cell r="X775">
            <v>0</v>
          </cell>
          <cell r="Y775">
            <v>0</v>
          </cell>
          <cell r="Z775">
            <v>0</v>
          </cell>
          <cell r="AA775">
            <v>26.349999999999998</v>
          </cell>
          <cell r="AB775">
            <v>27</v>
          </cell>
          <cell r="AC775">
            <v>30</v>
          </cell>
          <cell r="AD775">
            <v>32</v>
          </cell>
          <cell r="AE775">
            <v>32.53</v>
          </cell>
          <cell r="AF775">
            <v>0.18997848140178306</v>
          </cell>
          <cell r="AG775">
            <v>4.7033507531509408E-2</v>
          </cell>
          <cell r="AH775">
            <v>34</v>
          </cell>
          <cell r="AI775">
            <v>35</v>
          </cell>
          <cell r="AJ775">
            <v>0.24714285714285719</v>
          </cell>
          <cell r="AK775">
            <v>35.5</v>
          </cell>
          <cell r="AL775">
            <v>36</v>
          </cell>
          <cell r="AM775">
            <v>0.2680555555555556</v>
          </cell>
          <cell r="AN775">
            <v>40.72</v>
          </cell>
          <cell r="AO775">
            <v>45.44</v>
          </cell>
          <cell r="AP775">
            <v>50.16</v>
          </cell>
          <cell r="AQ775">
            <v>0</v>
          </cell>
          <cell r="AR775">
            <v>0</v>
          </cell>
          <cell r="AS775">
            <v>67</v>
          </cell>
        </row>
        <row r="776">
          <cell r="B776" t="str">
            <v>AC</v>
          </cell>
          <cell r="C776" t="str">
            <v>DOM</v>
          </cell>
          <cell r="D776" t="str">
            <v>DOM</v>
          </cell>
          <cell r="E776" t="str">
            <v>P3</v>
          </cell>
          <cell r="F776">
            <v>39990</v>
          </cell>
          <cell r="G776">
            <v>40001</v>
          </cell>
          <cell r="H776" t="str">
            <v>7640001041</v>
          </cell>
          <cell r="I776">
            <v>0</v>
          </cell>
          <cell r="J776">
            <v>0</v>
          </cell>
          <cell r="K776" t="str">
            <v>128MB Printer Memory Upgrade</v>
          </cell>
          <cell r="L776">
            <v>97</v>
          </cell>
          <cell r="M776">
            <v>0</v>
          </cell>
          <cell r="N776">
            <v>46</v>
          </cell>
          <cell r="O776">
            <v>0</v>
          </cell>
          <cell r="P776">
            <v>0</v>
          </cell>
          <cell r="Q776">
            <v>0</v>
          </cell>
          <cell r="R776">
            <v>0</v>
          </cell>
          <cell r="S776">
            <v>0</v>
          </cell>
          <cell r="T776">
            <v>0</v>
          </cell>
          <cell r="U776">
            <v>0</v>
          </cell>
          <cell r="V776">
            <v>0</v>
          </cell>
          <cell r="W776">
            <v>39.1</v>
          </cell>
          <cell r="X776">
            <v>0</v>
          </cell>
          <cell r="Y776">
            <v>0</v>
          </cell>
          <cell r="Z776">
            <v>0</v>
          </cell>
          <cell r="AA776">
            <v>39.1</v>
          </cell>
          <cell r="AB776">
            <v>40</v>
          </cell>
          <cell r="AC776">
            <v>44</v>
          </cell>
          <cell r="AD776">
            <v>47</v>
          </cell>
          <cell r="AE776">
            <v>48.27</v>
          </cell>
          <cell r="AF776">
            <v>0.18997306815827639</v>
          </cell>
          <cell r="AG776">
            <v>4.7027139009736957E-2</v>
          </cell>
          <cell r="AH776">
            <v>50</v>
          </cell>
          <cell r="AI776">
            <v>51</v>
          </cell>
          <cell r="AJ776">
            <v>0.23333333333333331</v>
          </cell>
          <cell r="AK776">
            <v>52</v>
          </cell>
          <cell r="AL776">
            <v>53</v>
          </cell>
          <cell r="AM776">
            <v>0.26226415094339622</v>
          </cell>
          <cell r="AN776">
            <v>60.11</v>
          </cell>
          <cell r="AO776">
            <v>67.22</v>
          </cell>
          <cell r="AP776">
            <v>74.33</v>
          </cell>
          <cell r="AQ776">
            <v>0</v>
          </cell>
          <cell r="AR776">
            <v>0</v>
          </cell>
          <cell r="AS776">
            <v>97</v>
          </cell>
        </row>
        <row r="777">
          <cell r="B777" t="str">
            <v>AC</v>
          </cell>
          <cell r="C777" t="str">
            <v>DOM</v>
          </cell>
          <cell r="D777" t="str">
            <v>DOM</v>
          </cell>
          <cell r="E777" t="str">
            <v>08</v>
          </cell>
          <cell r="F777">
            <v>39924</v>
          </cell>
          <cell r="G777">
            <v>40619</v>
          </cell>
          <cell r="H777" t="str">
            <v>7640001106</v>
          </cell>
          <cell r="I777" t="str">
            <v>3MIHD5133NT_</v>
          </cell>
          <cell r="J777">
            <v>0</v>
          </cell>
          <cell r="K777" t="str">
            <v>D5133NT Power Filter (120 volt, 15 Amps, 3 Outlets)</v>
          </cell>
          <cell r="L777">
            <v>175</v>
          </cell>
          <cell r="M777">
            <v>93.8</v>
          </cell>
          <cell r="N777">
            <v>96.614000000000004</v>
          </cell>
          <cell r="O777">
            <v>-4.1403581409842549E-5</v>
          </cell>
          <cell r="P777">
            <v>96.61</v>
          </cell>
          <cell r="Q777">
            <v>99.43</v>
          </cell>
          <cell r="R777">
            <v>107.38</v>
          </cell>
          <cell r="S777">
            <v>115</v>
          </cell>
          <cell r="T777">
            <v>0.15987826086956519</v>
          </cell>
          <cell r="U777">
            <v>98.899999999999991</v>
          </cell>
          <cell r="V777">
            <v>2.3114256825075705E-2</v>
          </cell>
          <cell r="W777">
            <v>96.61</v>
          </cell>
          <cell r="X777">
            <v>0.84008695652173915</v>
          </cell>
          <cell r="Y777">
            <v>0</v>
          </cell>
          <cell r="Z777">
            <v>0</v>
          </cell>
          <cell r="AA777">
            <v>96.61</v>
          </cell>
          <cell r="AB777">
            <v>97</v>
          </cell>
          <cell r="AC777">
            <v>108</v>
          </cell>
          <cell r="AD777">
            <v>114</v>
          </cell>
          <cell r="AE777">
            <v>119.27</v>
          </cell>
          <cell r="AF777">
            <v>0.18998910036052652</v>
          </cell>
          <cell r="AG777">
            <v>0.18995556300830044</v>
          </cell>
          <cell r="AH777">
            <v>134</v>
          </cell>
          <cell r="AI777">
            <v>147</v>
          </cell>
          <cell r="AJ777">
            <v>0.34278911564625852</v>
          </cell>
          <cell r="AK777">
            <v>160</v>
          </cell>
          <cell r="AL777">
            <v>173</v>
          </cell>
          <cell r="AM777">
            <v>0.44156069364161848</v>
          </cell>
          <cell r="AN777">
            <v>175</v>
          </cell>
          <cell r="AO777">
            <v>175</v>
          </cell>
          <cell r="AP777">
            <v>175</v>
          </cell>
          <cell r="AQ777">
            <v>0</v>
          </cell>
          <cell r="AR777">
            <v>0</v>
          </cell>
          <cell r="AS777">
            <v>175</v>
          </cell>
        </row>
        <row r="778">
          <cell r="B778" t="str">
            <v>AC</v>
          </cell>
          <cell r="C778" t="str">
            <v>DOM</v>
          </cell>
          <cell r="D778" t="str">
            <v>DOM</v>
          </cell>
          <cell r="E778" t="str">
            <v>08</v>
          </cell>
          <cell r="F778">
            <v>39924</v>
          </cell>
          <cell r="G778">
            <v>40619</v>
          </cell>
          <cell r="H778" t="str">
            <v>7640001107</v>
          </cell>
          <cell r="I778" t="str">
            <v>3MIHD5143NT_</v>
          </cell>
          <cell r="J778">
            <v>0</v>
          </cell>
          <cell r="K778" t="str">
            <v>D5143NT Power Filter (120 volt, 20 Amps, 3 Outlets)</v>
          </cell>
          <cell r="L778">
            <v>195</v>
          </cell>
          <cell r="M778">
            <v>99</v>
          </cell>
          <cell r="N778">
            <v>101.97</v>
          </cell>
          <cell r="O778">
            <v>0</v>
          </cell>
          <cell r="P778">
            <v>101.97</v>
          </cell>
          <cell r="Q778">
            <v>104.94</v>
          </cell>
          <cell r="R778">
            <v>113.34</v>
          </cell>
          <cell r="S778">
            <v>125</v>
          </cell>
          <cell r="T778">
            <v>0.18424000000000001</v>
          </cell>
          <cell r="U778">
            <v>107.5</v>
          </cell>
          <cell r="V778">
            <v>5.1441860465116292E-2</v>
          </cell>
          <cell r="W778">
            <v>101.97</v>
          </cell>
          <cell r="X778">
            <v>0.81576000000000004</v>
          </cell>
          <cell r="Y778">
            <v>0</v>
          </cell>
          <cell r="Z778">
            <v>0</v>
          </cell>
          <cell r="AA778">
            <v>101.97</v>
          </cell>
          <cell r="AB778">
            <v>102</v>
          </cell>
          <cell r="AC778">
            <v>114</v>
          </cell>
          <cell r="AD778">
            <v>120</v>
          </cell>
          <cell r="AE778">
            <v>125.89</v>
          </cell>
          <cell r="AF778">
            <v>0.19000714909841926</v>
          </cell>
          <cell r="AG778">
            <v>0.19000714909841926</v>
          </cell>
          <cell r="AH778">
            <v>141</v>
          </cell>
          <cell r="AI778">
            <v>155</v>
          </cell>
          <cell r="AJ778">
            <v>0.34212903225806451</v>
          </cell>
          <cell r="AK778">
            <v>169</v>
          </cell>
          <cell r="AL778">
            <v>183</v>
          </cell>
          <cell r="AM778">
            <v>0.44278688524590165</v>
          </cell>
          <cell r="AN778">
            <v>195</v>
          </cell>
          <cell r="AO778">
            <v>195</v>
          </cell>
          <cell r="AP778">
            <v>195</v>
          </cell>
          <cell r="AQ778">
            <v>0</v>
          </cell>
          <cell r="AR778">
            <v>0</v>
          </cell>
          <cell r="AS778">
            <v>195</v>
          </cell>
        </row>
        <row r="779">
          <cell r="B779" t="str">
            <v>AC</v>
          </cell>
          <cell r="C779" t="str">
            <v>DOM</v>
          </cell>
          <cell r="D779" t="str">
            <v>DOM</v>
          </cell>
          <cell r="E779" t="str">
            <v>P3</v>
          </cell>
          <cell r="F779">
            <v>39990</v>
          </cell>
          <cell r="G779">
            <v>40001</v>
          </cell>
          <cell r="H779" t="str">
            <v>7640001277</v>
          </cell>
          <cell r="I779" t="str">
            <v>3MIHD5143NT_</v>
          </cell>
          <cell r="J779">
            <v>0</v>
          </cell>
          <cell r="K779" t="str">
            <v>EFI Impose Version 2.2.5 (EFI GS)</v>
          </cell>
          <cell r="L779">
            <v>2500</v>
          </cell>
          <cell r="M779">
            <v>1250</v>
          </cell>
          <cell r="N779">
            <v>1287.5</v>
          </cell>
          <cell r="O779">
            <v>-0.17647058823529413</v>
          </cell>
          <cell r="P779">
            <v>101.97</v>
          </cell>
          <cell r="Q779">
            <v>104.94</v>
          </cell>
          <cell r="R779">
            <v>113.34</v>
          </cell>
          <cell r="S779">
            <v>1625</v>
          </cell>
          <cell r="T779">
            <v>0.18424000000000001</v>
          </cell>
          <cell r="U779">
            <v>107.5</v>
          </cell>
          <cell r="V779">
            <v>5.1441860465116292E-2</v>
          </cell>
          <cell r="W779">
            <v>1094.375</v>
          </cell>
          <cell r="X779">
            <v>0.81576000000000004</v>
          </cell>
          <cell r="Y779">
            <v>0</v>
          </cell>
          <cell r="Z779">
            <v>0</v>
          </cell>
          <cell r="AA779">
            <v>1094.375</v>
          </cell>
          <cell r="AB779">
            <v>1095</v>
          </cell>
          <cell r="AC779">
            <v>1216</v>
          </cell>
          <cell r="AD779">
            <v>1284</v>
          </cell>
          <cell r="AE779">
            <v>1351.08</v>
          </cell>
          <cell r="AF779">
            <v>0.18999985197027558</v>
          </cell>
          <cell r="AG779">
            <v>4.7058649376794812E-2</v>
          </cell>
          <cell r="AH779">
            <v>1379</v>
          </cell>
          <cell r="AI779">
            <v>1406</v>
          </cell>
          <cell r="AJ779">
            <v>0.2216394025604552</v>
          </cell>
          <cell r="AK779">
            <v>1433</v>
          </cell>
          <cell r="AL779">
            <v>1460</v>
          </cell>
          <cell r="AM779">
            <v>0.25042808219178081</v>
          </cell>
          <cell r="AN779">
            <v>1664.99</v>
          </cell>
          <cell r="AO779">
            <v>1869.98</v>
          </cell>
          <cell r="AP779">
            <v>2074.9699999999998</v>
          </cell>
          <cell r="AQ779">
            <v>0</v>
          </cell>
          <cell r="AR779">
            <v>0</v>
          </cell>
          <cell r="AS779">
            <v>2500</v>
          </cell>
        </row>
        <row r="780">
          <cell r="B780" t="str">
            <v>AC</v>
          </cell>
          <cell r="C780" t="str">
            <v>DOM</v>
          </cell>
          <cell r="D780" t="str">
            <v>DOM</v>
          </cell>
          <cell r="E780" t="str">
            <v>P3</v>
          </cell>
          <cell r="F780">
            <v>39990</v>
          </cell>
          <cell r="G780">
            <v>40001</v>
          </cell>
          <cell r="H780" t="str">
            <v>7640001278</v>
          </cell>
          <cell r="I780">
            <v>0</v>
          </cell>
          <cell r="J780">
            <v>0</v>
          </cell>
          <cell r="K780" t="str">
            <v xml:space="preserve">EFI Secure Erase  </v>
          </cell>
          <cell r="L780">
            <v>825</v>
          </cell>
          <cell r="M780">
            <v>1250</v>
          </cell>
          <cell r="N780">
            <v>412</v>
          </cell>
          <cell r="O780">
            <v>-0.17647058823529413</v>
          </cell>
          <cell r="P780">
            <v>0</v>
          </cell>
          <cell r="Q780">
            <v>0</v>
          </cell>
          <cell r="R780">
            <v>0</v>
          </cell>
          <cell r="S780">
            <v>1625</v>
          </cell>
          <cell r="T780">
            <v>0</v>
          </cell>
          <cell r="U780">
            <v>0</v>
          </cell>
          <cell r="V780">
            <v>0</v>
          </cell>
          <cell r="W780">
            <v>350.2</v>
          </cell>
          <cell r="X780">
            <v>0</v>
          </cell>
          <cell r="Y780">
            <v>0</v>
          </cell>
          <cell r="Z780">
            <v>0</v>
          </cell>
          <cell r="AA780">
            <v>350.2</v>
          </cell>
          <cell r="AB780">
            <v>351</v>
          </cell>
          <cell r="AC780">
            <v>390</v>
          </cell>
          <cell r="AD780">
            <v>412</v>
          </cell>
          <cell r="AE780">
            <v>432.35</v>
          </cell>
          <cell r="AF780">
            <v>0.19000809529316534</v>
          </cell>
          <cell r="AG780">
            <v>4.7068347403723884E-2</v>
          </cell>
          <cell r="AH780">
            <v>442</v>
          </cell>
          <cell r="AI780">
            <v>450</v>
          </cell>
          <cell r="AJ780">
            <v>0.2217777777777778</v>
          </cell>
          <cell r="AK780">
            <v>458.5</v>
          </cell>
          <cell r="AL780">
            <v>467</v>
          </cell>
          <cell r="AM780">
            <v>0.25010706638115632</v>
          </cell>
          <cell r="AN780">
            <v>532.65</v>
          </cell>
          <cell r="AO780">
            <v>598.29999999999995</v>
          </cell>
          <cell r="AP780">
            <v>663.95</v>
          </cell>
          <cell r="AQ780">
            <v>0</v>
          </cell>
          <cell r="AR780">
            <v>0</v>
          </cell>
          <cell r="AS780">
            <v>825</v>
          </cell>
        </row>
        <row r="781">
          <cell r="B781" t="str">
            <v>AC</v>
          </cell>
          <cell r="C781" t="str">
            <v>DOM</v>
          </cell>
          <cell r="D781" t="str">
            <v>DOM</v>
          </cell>
          <cell r="E781" t="str">
            <v>P3</v>
          </cell>
          <cell r="F781">
            <v>39990</v>
          </cell>
          <cell r="G781">
            <v>40001</v>
          </cell>
          <cell r="H781" t="str">
            <v>7640001279</v>
          </cell>
          <cell r="I781">
            <v>0</v>
          </cell>
          <cell r="J781">
            <v>0</v>
          </cell>
          <cell r="K781" t="str">
            <v>Hot Folders</v>
          </cell>
          <cell r="L781">
            <v>825</v>
          </cell>
          <cell r="M781">
            <v>0</v>
          </cell>
          <cell r="N781">
            <v>412</v>
          </cell>
          <cell r="O781">
            <v>0</v>
          </cell>
          <cell r="P781">
            <v>0</v>
          </cell>
          <cell r="Q781">
            <v>0</v>
          </cell>
          <cell r="R781">
            <v>0</v>
          </cell>
          <cell r="S781">
            <v>0</v>
          </cell>
          <cell r="T781">
            <v>0</v>
          </cell>
          <cell r="U781">
            <v>0</v>
          </cell>
          <cell r="V781">
            <v>0</v>
          </cell>
          <cell r="W781">
            <v>350.2</v>
          </cell>
          <cell r="X781">
            <v>0</v>
          </cell>
          <cell r="Y781">
            <v>0</v>
          </cell>
          <cell r="Z781">
            <v>0</v>
          </cell>
          <cell r="AA781">
            <v>350.2</v>
          </cell>
          <cell r="AB781">
            <v>351</v>
          </cell>
          <cell r="AC781">
            <v>390</v>
          </cell>
          <cell r="AD781">
            <v>412</v>
          </cell>
          <cell r="AE781">
            <v>432.35</v>
          </cell>
          <cell r="AF781">
            <v>0.19000809529316534</v>
          </cell>
          <cell r="AG781">
            <v>4.7068347403723884E-2</v>
          </cell>
          <cell r="AH781">
            <v>442</v>
          </cell>
          <cell r="AI781">
            <v>450</v>
          </cell>
          <cell r="AJ781">
            <v>0.2217777777777778</v>
          </cell>
          <cell r="AK781">
            <v>458.5</v>
          </cell>
          <cell r="AL781">
            <v>467</v>
          </cell>
          <cell r="AM781">
            <v>0.25010706638115632</v>
          </cell>
          <cell r="AN781">
            <v>532.65</v>
          </cell>
          <cell r="AO781">
            <v>598.29999999999995</v>
          </cell>
          <cell r="AP781">
            <v>663.95</v>
          </cell>
          <cell r="AQ781">
            <v>0</v>
          </cell>
          <cell r="AR781">
            <v>0</v>
          </cell>
          <cell r="AS781">
            <v>825</v>
          </cell>
        </row>
        <row r="782">
          <cell r="B782" t="str">
            <v>AC</v>
          </cell>
          <cell r="C782" t="str">
            <v>DOM</v>
          </cell>
          <cell r="D782" t="str">
            <v>DOM</v>
          </cell>
          <cell r="E782" t="str">
            <v>P3</v>
          </cell>
          <cell r="F782">
            <v>39990</v>
          </cell>
          <cell r="G782">
            <v>40001</v>
          </cell>
          <cell r="H782" t="str">
            <v>7640001280</v>
          </cell>
          <cell r="I782">
            <v>0</v>
          </cell>
          <cell r="J782">
            <v>0</v>
          </cell>
          <cell r="K782" t="str">
            <v>AuoTrap</v>
          </cell>
          <cell r="L782">
            <v>825</v>
          </cell>
          <cell r="M782">
            <v>0</v>
          </cell>
          <cell r="N782">
            <v>412</v>
          </cell>
          <cell r="O782">
            <v>0</v>
          </cell>
          <cell r="P782">
            <v>0</v>
          </cell>
          <cell r="Q782">
            <v>0</v>
          </cell>
          <cell r="R782">
            <v>0</v>
          </cell>
          <cell r="S782">
            <v>0</v>
          </cell>
          <cell r="T782">
            <v>0</v>
          </cell>
          <cell r="U782">
            <v>0</v>
          </cell>
          <cell r="V782">
            <v>0</v>
          </cell>
          <cell r="W782">
            <v>350.2</v>
          </cell>
          <cell r="X782">
            <v>0</v>
          </cell>
          <cell r="Y782">
            <v>0</v>
          </cell>
          <cell r="Z782">
            <v>0</v>
          </cell>
          <cell r="AA782">
            <v>350.2</v>
          </cell>
          <cell r="AB782">
            <v>351</v>
          </cell>
          <cell r="AC782">
            <v>390</v>
          </cell>
          <cell r="AD782">
            <v>412</v>
          </cell>
          <cell r="AE782">
            <v>432.35</v>
          </cell>
          <cell r="AF782">
            <v>0.19000809529316534</v>
          </cell>
          <cell r="AG782">
            <v>4.7068347403723884E-2</v>
          </cell>
          <cell r="AH782">
            <v>442</v>
          </cell>
          <cell r="AI782">
            <v>450</v>
          </cell>
          <cell r="AJ782">
            <v>0.2217777777777778</v>
          </cell>
          <cell r="AK782">
            <v>458.5</v>
          </cell>
          <cell r="AL782">
            <v>467</v>
          </cell>
          <cell r="AM782">
            <v>0.25010706638115632</v>
          </cell>
          <cell r="AN782">
            <v>532.65</v>
          </cell>
          <cell r="AO782">
            <v>598.29999999999995</v>
          </cell>
          <cell r="AP782">
            <v>663.95</v>
          </cell>
          <cell r="AQ782">
            <v>0</v>
          </cell>
          <cell r="AR782">
            <v>0</v>
          </cell>
          <cell r="AS782">
            <v>825</v>
          </cell>
        </row>
        <row r="783">
          <cell r="B783" t="str">
            <v>AC</v>
          </cell>
          <cell r="C783" t="str">
            <v>DOM</v>
          </cell>
          <cell r="D783" t="str">
            <v>DOM</v>
          </cell>
          <cell r="E783" t="str">
            <v>P3</v>
          </cell>
          <cell r="F783">
            <v>39989</v>
          </cell>
          <cell r="G783">
            <v>40001</v>
          </cell>
          <cell r="H783" t="str">
            <v>7640001281</v>
          </cell>
          <cell r="I783">
            <v>0</v>
          </cell>
          <cell r="J783">
            <v>0</v>
          </cell>
          <cell r="K783" t="str">
            <v>256MB Memory Upgrade for IC-402 &amp; IC-406  Image Controllers</v>
          </cell>
          <cell r="L783">
            <v>110</v>
          </cell>
          <cell r="M783">
            <v>0</v>
          </cell>
          <cell r="N783">
            <v>29.1799</v>
          </cell>
          <cell r="O783">
            <v>-0.17647058823529418</v>
          </cell>
          <cell r="P783">
            <v>0</v>
          </cell>
          <cell r="Q783">
            <v>0</v>
          </cell>
          <cell r="R783">
            <v>0</v>
          </cell>
          <cell r="S783">
            <v>0</v>
          </cell>
          <cell r="T783">
            <v>0</v>
          </cell>
          <cell r="U783">
            <v>0</v>
          </cell>
          <cell r="V783">
            <v>0</v>
          </cell>
          <cell r="W783">
            <v>24.802914999999999</v>
          </cell>
          <cell r="X783">
            <v>0</v>
          </cell>
          <cell r="Y783">
            <v>0</v>
          </cell>
          <cell r="Z783">
            <v>0</v>
          </cell>
          <cell r="AA783">
            <v>24.802914999999999</v>
          </cell>
          <cell r="AB783">
            <v>25</v>
          </cell>
          <cell r="AC783">
            <v>28</v>
          </cell>
          <cell r="AD783">
            <v>30</v>
          </cell>
          <cell r="AE783">
            <v>30.62</v>
          </cell>
          <cell r="AF783">
            <v>0.18997664924885702</v>
          </cell>
          <cell r="AG783">
            <v>4.7031352057478805E-2</v>
          </cell>
          <cell r="AH783">
            <v>32</v>
          </cell>
          <cell r="AI783">
            <v>33</v>
          </cell>
          <cell r="AJ783">
            <v>0.2483965151515152</v>
          </cell>
          <cell r="AK783">
            <v>33.5</v>
          </cell>
          <cell r="AL783">
            <v>34</v>
          </cell>
          <cell r="AM783">
            <v>0.27050250000000003</v>
          </cell>
          <cell r="AN783">
            <v>38.42</v>
          </cell>
          <cell r="AO783">
            <v>42.84</v>
          </cell>
          <cell r="AP783">
            <v>47.26</v>
          </cell>
          <cell r="AQ783">
            <v>0</v>
          </cell>
          <cell r="AR783">
            <v>0</v>
          </cell>
          <cell r="AS783">
            <v>110</v>
          </cell>
        </row>
        <row r="784">
          <cell r="B784" t="str">
            <v>AC</v>
          </cell>
          <cell r="C784" t="str">
            <v>DOM</v>
          </cell>
          <cell r="D784" t="str">
            <v>DOM</v>
          </cell>
          <cell r="E784" t="str">
            <v>P3</v>
          </cell>
          <cell r="F784">
            <v>39990</v>
          </cell>
          <cell r="G784">
            <v>40001</v>
          </cell>
          <cell r="H784" t="str">
            <v>7640001344</v>
          </cell>
          <cell r="I784">
            <v>0</v>
          </cell>
          <cell r="J784">
            <v>0</v>
          </cell>
          <cell r="K784" t="str">
            <v>Graphic arts premium edition upgrade (GA1 to GA2)</v>
          </cell>
          <cell r="L784">
            <v>4800</v>
          </cell>
          <cell r="M784">
            <v>0</v>
          </cell>
          <cell r="N784">
            <v>2369</v>
          </cell>
          <cell r="O784">
            <v>-0.17647058823529418</v>
          </cell>
          <cell r="P784">
            <v>0</v>
          </cell>
          <cell r="Q784">
            <v>0</v>
          </cell>
          <cell r="R784">
            <v>0</v>
          </cell>
          <cell r="S784">
            <v>0</v>
          </cell>
          <cell r="T784">
            <v>0</v>
          </cell>
          <cell r="U784">
            <v>0</v>
          </cell>
          <cell r="V784">
            <v>0</v>
          </cell>
          <cell r="W784">
            <v>2013.6499999999999</v>
          </cell>
          <cell r="X784">
            <v>0</v>
          </cell>
          <cell r="Y784">
            <v>0</v>
          </cell>
          <cell r="Z784">
            <v>0</v>
          </cell>
          <cell r="AA784">
            <v>2013.6499999999999</v>
          </cell>
          <cell r="AB784">
            <v>2014</v>
          </cell>
          <cell r="AC784">
            <v>2238</v>
          </cell>
          <cell r="AD784">
            <v>2362</v>
          </cell>
          <cell r="AE784">
            <v>2485.9899999999998</v>
          </cell>
          <cell r="AF784">
            <v>0.19000076428304216</v>
          </cell>
          <cell r="AG784">
            <v>4.7059722685931879E-2</v>
          </cell>
          <cell r="AH784">
            <v>2536</v>
          </cell>
          <cell r="AI784">
            <v>2586</v>
          </cell>
          <cell r="AJ784">
            <v>0.22132637277648884</v>
          </cell>
          <cell r="AK784">
            <v>2635.5</v>
          </cell>
          <cell r="AL784">
            <v>2685</v>
          </cell>
          <cell r="AM784">
            <v>0.25003724394785853</v>
          </cell>
          <cell r="AN784">
            <v>3062.53</v>
          </cell>
          <cell r="AO784">
            <v>3440.06</v>
          </cell>
          <cell r="AP784">
            <v>3817.59</v>
          </cell>
          <cell r="AQ784">
            <v>0</v>
          </cell>
          <cell r="AR784">
            <v>0</v>
          </cell>
          <cell r="AS784">
            <v>4800</v>
          </cell>
        </row>
        <row r="785">
          <cell r="B785" t="str">
            <v>AC</v>
          </cell>
          <cell r="C785" t="str">
            <v>DOM</v>
          </cell>
          <cell r="D785" t="str">
            <v>DOM</v>
          </cell>
          <cell r="E785" t="str">
            <v>P3</v>
          </cell>
          <cell r="F785">
            <v>39990</v>
          </cell>
          <cell r="G785">
            <v>40001</v>
          </cell>
          <cell r="H785" t="str">
            <v>7640001345</v>
          </cell>
          <cell r="I785">
            <v>0</v>
          </cell>
          <cell r="J785">
            <v>0</v>
          </cell>
          <cell r="K785" t="str">
            <v>Graphic arts premium edition (GA2)</v>
          </cell>
          <cell r="L785">
            <v>7200</v>
          </cell>
          <cell r="M785">
            <v>0</v>
          </cell>
          <cell r="N785">
            <v>3605</v>
          </cell>
          <cell r="O785">
            <v>0</v>
          </cell>
          <cell r="P785">
            <v>0</v>
          </cell>
          <cell r="Q785">
            <v>0</v>
          </cell>
          <cell r="R785">
            <v>0</v>
          </cell>
          <cell r="S785">
            <v>0</v>
          </cell>
          <cell r="T785">
            <v>0</v>
          </cell>
          <cell r="U785">
            <v>0</v>
          </cell>
          <cell r="V785">
            <v>0</v>
          </cell>
          <cell r="W785">
            <v>3064.25</v>
          </cell>
          <cell r="X785">
            <v>0</v>
          </cell>
          <cell r="Y785">
            <v>0</v>
          </cell>
          <cell r="Z785">
            <v>0</v>
          </cell>
          <cell r="AA785">
            <v>3064.25</v>
          </cell>
          <cell r="AB785">
            <v>3065</v>
          </cell>
          <cell r="AC785">
            <v>3405</v>
          </cell>
          <cell r="AD785">
            <v>3595</v>
          </cell>
          <cell r="AE785">
            <v>3783.02</v>
          </cell>
          <cell r="AF785">
            <v>0.18999899551152252</v>
          </cell>
          <cell r="AG785">
            <v>4.7057641778261806E-2</v>
          </cell>
          <cell r="AH785">
            <v>3860</v>
          </cell>
          <cell r="AI785">
            <v>3935</v>
          </cell>
          <cell r="AJ785">
            <v>0.2212833545108005</v>
          </cell>
          <cell r="AK785">
            <v>4010.5</v>
          </cell>
          <cell r="AL785">
            <v>4086</v>
          </cell>
          <cell r="AM785">
            <v>0.25006118453255016</v>
          </cell>
          <cell r="AN785">
            <v>4660.46</v>
          </cell>
          <cell r="AO785">
            <v>5234.92</v>
          </cell>
          <cell r="AP785">
            <v>5809.38</v>
          </cell>
          <cell r="AQ785">
            <v>0</v>
          </cell>
          <cell r="AR785">
            <v>0</v>
          </cell>
          <cell r="AS785">
            <v>7200</v>
          </cell>
        </row>
        <row r="786">
          <cell r="B786" t="str">
            <v>AC</v>
          </cell>
          <cell r="C786" t="str">
            <v>DOM</v>
          </cell>
          <cell r="D786" t="str">
            <v>DOM</v>
          </cell>
          <cell r="E786" t="str">
            <v>P3</v>
          </cell>
          <cell r="F786">
            <v>39990</v>
          </cell>
          <cell r="G786">
            <v>40001</v>
          </cell>
          <cell r="H786" t="str">
            <v>7640001346</v>
          </cell>
          <cell r="I786">
            <v>0</v>
          </cell>
          <cell r="J786">
            <v>0</v>
          </cell>
          <cell r="K786" t="str">
            <v>Graphic Arts package (GA1)IP901-ver.2</v>
          </cell>
          <cell r="L786">
            <v>3200</v>
          </cell>
          <cell r="M786">
            <v>0</v>
          </cell>
          <cell r="N786">
            <v>1545</v>
          </cell>
          <cell r="O786">
            <v>0</v>
          </cell>
          <cell r="P786">
            <v>0</v>
          </cell>
          <cell r="Q786">
            <v>0</v>
          </cell>
          <cell r="R786">
            <v>0</v>
          </cell>
          <cell r="S786">
            <v>0</v>
          </cell>
          <cell r="T786">
            <v>0</v>
          </cell>
          <cell r="U786">
            <v>0</v>
          </cell>
          <cell r="V786">
            <v>0</v>
          </cell>
          <cell r="W786">
            <v>1313.25</v>
          </cell>
          <cell r="X786">
            <v>0</v>
          </cell>
          <cell r="Y786">
            <v>0</v>
          </cell>
          <cell r="Z786">
            <v>0</v>
          </cell>
          <cell r="AA786">
            <v>1313.25</v>
          </cell>
          <cell r="AB786">
            <v>1314</v>
          </cell>
          <cell r="AC786">
            <v>1460</v>
          </cell>
          <cell r="AD786">
            <v>1541</v>
          </cell>
          <cell r="AE786">
            <v>1621.3</v>
          </cell>
          <cell r="AF786">
            <v>0.19000185036698944</v>
          </cell>
          <cell r="AG786">
            <v>4.7061000431752271E-2</v>
          </cell>
          <cell r="AH786">
            <v>1655</v>
          </cell>
          <cell r="AI786">
            <v>1687</v>
          </cell>
          <cell r="AJ786">
            <v>0.22154712507409602</v>
          </cell>
          <cell r="AK786">
            <v>1719</v>
          </cell>
          <cell r="AL786">
            <v>1751</v>
          </cell>
          <cell r="AM786">
            <v>0.25</v>
          </cell>
          <cell r="AN786">
            <v>1997.23</v>
          </cell>
          <cell r="AO786">
            <v>2243.46</v>
          </cell>
          <cell r="AP786">
            <v>2489.69</v>
          </cell>
          <cell r="AQ786">
            <v>0</v>
          </cell>
          <cell r="AR786">
            <v>0</v>
          </cell>
          <cell r="AS786">
            <v>3200</v>
          </cell>
        </row>
        <row r="787">
          <cell r="B787" t="str">
            <v>AC</v>
          </cell>
          <cell r="C787" t="str">
            <v>DOM</v>
          </cell>
          <cell r="D787" t="str">
            <v>DOM</v>
          </cell>
          <cell r="E787" t="str">
            <v>P3</v>
          </cell>
          <cell r="F787">
            <v>39990</v>
          </cell>
          <cell r="G787">
            <v>40001</v>
          </cell>
          <cell r="H787" t="str">
            <v>7640001347</v>
          </cell>
          <cell r="I787">
            <v>0</v>
          </cell>
          <cell r="J787">
            <v>0</v>
          </cell>
          <cell r="K787" t="str">
            <v>Kit, software upgrade from v.1.1 to v2.0 S350 50C-K, Taurus</v>
          </cell>
          <cell r="L787">
            <v>4000</v>
          </cell>
          <cell r="M787">
            <v>0</v>
          </cell>
          <cell r="N787">
            <v>2060</v>
          </cell>
          <cell r="O787">
            <v>0</v>
          </cell>
          <cell r="P787">
            <v>0</v>
          </cell>
          <cell r="Q787">
            <v>0</v>
          </cell>
          <cell r="R787">
            <v>0</v>
          </cell>
          <cell r="S787">
            <v>0</v>
          </cell>
          <cell r="T787">
            <v>0</v>
          </cell>
          <cell r="U787">
            <v>0</v>
          </cell>
          <cell r="V787">
            <v>0</v>
          </cell>
          <cell r="W787">
            <v>1751</v>
          </cell>
          <cell r="X787">
            <v>0</v>
          </cell>
          <cell r="Y787">
            <v>0</v>
          </cell>
          <cell r="Z787">
            <v>0</v>
          </cell>
          <cell r="AA787">
            <v>1751</v>
          </cell>
          <cell r="AB787">
            <v>1751</v>
          </cell>
          <cell r="AC787">
            <v>1946</v>
          </cell>
          <cell r="AD787">
            <v>2054</v>
          </cell>
          <cell r="AE787">
            <v>2161.73</v>
          </cell>
          <cell r="AF787">
            <v>0.19000060137019886</v>
          </cell>
          <cell r="AG787">
            <v>4.7059531023763382E-2</v>
          </cell>
          <cell r="AH787">
            <v>2206</v>
          </cell>
          <cell r="AI787">
            <v>2249</v>
          </cell>
          <cell r="AJ787">
            <v>0.22143174744330812</v>
          </cell>
          <cell r="AK787">
            <v>2292</v>
          </cell>
          <cell r="AL787">
            <v>2335</v>
          </cell>
          <cell r="AM787">
            <v>0.25010706638115632</v>
          </cell>
          <cell r="AN787">
            <v>2663.23</v>
          </cell>
          <cell r="AO787">
            <v>2991.46</v>
          </cell>
          <cell r="AP787">
            <v>3319.69</v>
          </cell>
          <cell r="AQ787">
            <v>0</v>
          </cell>
          <cell r="AR787">
            <v>0</v>
          </cell>
          <cell r="AS787">
            <v>4000</v>
          </cell>
        </row>
        <row r="788">
          <cell r="B788" t="str">
            <v>AC</v>
          </cell>
          <cell r="C788" t="str">
            <v>DOM</v>
          </cell>
          <cell r="D788" t="str">
            <v>DOM</v>
          </cell>
          <cell r="E788" t="str">
            <v>P3</v>
          </cell>
          <cell r="F788">
            <v>39990</v>
          </cell>
          <cell r="G788">
            <v>40001</v>
          </cell>
          <cell r="H788" t="str">
            <v>7640001348</v>
          </cell>
          <cell r="I788">
            <v>0</v>
          </cell>
          <cell r="J788">
            <v>0</v>
          </cell>
          <cell r="K788" t="str">
            <v>Production Print Package IP-901 v2 and IC-302</v>
          </cell>
          <cell r="L788">
            <v>7795</v>
          </cell>
          <cell r="M788">
            <v>3800</v>
          </cell>
          <cell r="N788">
            <v>3914</v>
          </cell>
          <cell r="O788">
            <v>-0.17647058823529407</v>
          </cell>
          <cell r="P788">
            <v>0</v>
          </cell>
          <cell r="Q788">
            <v>0</v>
          </cell>
          <cell r="R788">
            <v>0</v>
          </cell>
          <cell r="S788">
            <v>5067</v>
          </cell>
          <cell r="T788">
            <v>0</v>
          </cell>
          <cell r="U788">
            <v>0</v>
          </cell>
          <cell r="V788">
            <v>0</v>
          </cell>
          <cell r="W788">
            <v>3326.9</v>
          </cell>
          <cell r="X788">
            <v>0</v>
          </cell>
          <cell r="Y788">
            <v>0</v>
          </cell>
          <cell r="Z788">
            <v>0</v>
          </cell>
          <cell r="AA788">
            <v>3326.9</v>
          </cell>
          <cell r="AB788">
            <v>3327</v>
          </cell>
          <cell r="AC788">
            <v>3697</v>
          </cell>
          <cell r="AD788">
            <v>3903</v>
          </cell>
          <cell r="AE788">
            <v>4107.28</v>
          </cell>
          <cell r="AF788">
            <v>0.18999922089558047</v>
          </cell>
          <cell r="AG788">
            <v>4.7057906935977036E-2</v>
          </cell>
          <cell r="AH788">
            <v>4190</v>
          </cell>
          <cell r="AI788">
            <v>4272</v>
          </cell>
          <cell r="AJ788">
            <v>0.22123127340823967</v>
          </cell>
          <cell r="AK788">
            <v>4354</v>
          </cell>
          <cell r="AL788">
            <v>4436</v>
          </cell>
          <cell r="AM788">
            <v>0.25002254283137959</v>
          </cell>
          <cell r="AN788">
            <v>5059.76</v>
          </cell>
          <cell r="AO788">
            <v>5683.52</v>
          </cell>
          <cell r="AP788">
            <v>6307.28</v>
          </cell>
          <cell r="AQ788">
            <v>0</v>
          </cell>
          <cell r="AR788">
            <v>0</v>
          </cell>
          <cell r="AS788">
            <v>7795</v>
          </cell>
        </row>
        <row r="789">
          <cell r="B789" t="str">
            <v>AC</v>
          </cell>
          <cell r="C789" t="str">
            <v>DOM</v>
          </cell>
          <cell r="D789" t="str">
            <v>DOM</v>
          </cell>
          <cell r="E789" t="str">
            <v>P3</v>
          </cell>
          <cell r="F789">
            <v>39990</v>
          </cell>
          <cell r="G789">
            <v>40001</v>
          </cell>
          <cell r="H789" t="str">
            <v>7640001350</v>
          </cell>
          <cell r="I789">
            <v>0</v>
          </cell>
          <cell r="J789">
            <v>0</v>
          </cell>
          <cell r="K789" t="str">
            <v>HD-107 2 GB Compact Flash Card</v>
          </cell>
          <cell r="L789">
            <v>750</v>
          </cell>
          <cell r="M789">
            <v>3800</v>
          </cell>
          <cell r="N789">
            <v>294</v>
          </cell>
          <cell r="O789">
            <v>-0.17647058823529407</v>
          </cell>
          <cell r="P789">
            <v>0</v>
          </cell>
          <cell r="Q789">
            <v>0</v>
          </cell>
          <cell r="R789">
            <v>0</v>
          </cell>
          <cell r="S789">
            <v>5067</v>
          </cell>
          <cell r="T789">
            <v>0</v>
          </cell>
          <cell r="U789">
            <v>0</v>
          </cell>
          <cell r="V789">
            <v>0</v>
          </cell>
          <cell r="W789">
            <v>249.9</v>
          </cell>
          <cell r="X789">
            <v>0</v>
          </cell>
          <cell r="Y789">
            <v>0</v>
          </cell>
          <cell r="Z789">
            <v>0</v>
          </cell>
          <cell r="AA789">
            <v>249.9</v>
          </cell>
          <cell r="AB789">
            <v>250</v>
          </cell>
          <cell r="AC789">
            <v>278</v>
          </cell>
          <cell r="AD789">
            <v>294</v>
          </cell>
          <cell r="AE789">
            <v>308.52</v>
          </cell>
          <cell r="AF789">
            <v>0.190003889537145</v>
          </cell>
          <cell r="AG789">
            <v>4.7063399455464741E-2</v>
          </cell>
          <cell r="AH789">
            <v>316</v>
          </cell>
          <cell r="AI789">
            <v>322</v>
          </cell>
          <cell r="AJ789">
            <v>0.22391304347826085</v>
          </cell>
          <cell r="AK789">
            <v>328</v>
          </cell>
          <cell r="AL789">
            <v>334</v>
          </cell>
          <cell r="AM789">
            <v>0.25179640718562873</v>
          </cell>
          <cell r="AN789">
            <v>380.66</v>
          </cell>
          <cell r="AO789">
            <v>427.32</v>
          </cell>
          <cell r="AP789">
            <v>473.98</v>
          </cell>
          <cell r="AQ789">
            <v>0</v>
          </cell>
          <cell r="AR789">
            <v>0</v>
          </cell>
          <cell r="AS789">
            <v>750</v>
          </cell>
        </row>
        <row r="790">
          <cell r="B790" t="str">
            <v>AC</v>
          </cell>
          <cell r="C790" t="str">
            <v>DOM</v>
          </cell>
          <cell r="D790" t="str">
            <v>DOM</v>
          </cell>
          <cell r="E790" t="str">
            <v>08</v>
          </cell>
          <cell r="F790">
            <v>39924</v>
          </cell>
          <cell r="G790">
            <v>40001</v>
          </cell>
          <cell r="H790" t="str">
            <v>7640001445</v>
          </cell>
          <cell r="I790" t="str">
            <v>3KMB7640001445</v>
          </cell>
          <cell r="J790">
            <v>0</v>
          </cell>
          <cell r="K790" t="str">
            <v>Memory Upgrade 128MB for IC-205</v>
          </cell>
          <cell r="L790">
            <v>97</v>
          </cell>
          <cell r="M790">
            <v>29.9</v>
          </cell>
          <cell r="N790">
            <v>30.797000000000001</v>
          </cell>
          <cell r="O790">
            <v>0.31623001776198933</v>
          </cell>
          <cell r="P790">
            <v>45.04</v>
          </cell>
          <cell r="Q790">
            <v>31.69</v>
          </cell>
          <cell r="R790">
            <v>34.229999999999997</v>
          </cell>
          <cell r="S790">
            <v>56.3</v>
          </cell>
          <cell r="T790">
            <v>0.45298401420959145</v>
          </cell>
          <cell r="U790">
            <v>43.598719999999993</v>
          </cell>
          <cell r="V790">
            <v>0.29362605140701364</v>
          </cell>
          <cell r="W790">
            <v>45.04</v>
          </cell>
          <cell r="X790">
            <v>0.8</v>
          </cell>
          <cell r="Y790">
            <v>0</v>
          </cell>
          <cell r="Z790">
            <v>0</v>
          </cell>
          <cell r="AA790">
            <v>45.04</v>
          </cell>
          <cell r="AB790">
            <v>46</v>
          </cell>
          <cell r="AC790">
            <v>51</v>
          </cell>
          <cell r="AD790">
            <v>54</v>
          </cell>
          <cell r="AE790">
            <v>55.6</v>
          </cell>
          <cell r="AF790">
            <v>0.18992805755395686</v>
          </cell>
          <cell r="AG790">
            <v>0.44609712230215826</v>
          </cell>
          <cell r="AH790">
            <v>63</v>
          </cell>
          <cell r="AI790">
            <v>69</v>
          </cell>
          <cell r="AJ790">
            <v>0.3472463768115942</v>
          </cell>
          <cell r="AK790">
            <v>75</v>
          </cell>
          <cell r="AL790">
            <v>81</v>
          </cell>
          <cell r="AM790">
            <v>0.44395061728395063</v>
          </cell>
          <cell r="AN790">
            <v>85</v>
          </cell>
          <cell r="AO790">
            <v>89</v>
          </cell>
          <cell r="AP790">
            <v>93</v>
          </cell>
          <cell r="AQ790">
            <v>0</v>
          </cell>
          <cell r="AR790">
            <v>0</v>
          </cell>
          <cell r="AS790">
            <v>97</v>
          </cell>
        </row>
        <row r="791">
          <cell r="B791" t="str">
            <v>AC</v>
          </cell>
          <cell r="C791" t="str">
            <v>DOM</v>
          </cell>
          <cell r="D791" t="str">
            <v>DOM</v>
          </cell>
          <cell r="E791" t="str">
            <v>P3</v>
          </cell>
          <cell r="F791">
            <v>39989</v>
          </cell>
          <cell r="G791">
            <v>40015</v>
          </cell>
          <cell r="H791" t="str">
            <v>7640001522</v>
          </cell>
          <cell r="I791" t="str">
            <v>NLA</v>
          </cell>
          <cell r="J791">
            <v>0</v>
          </cell>
          <cell r="K791" t="str">
            <v>HD-501 40 GB Hard Disk Drive</v>
          </cell>
          <cell r="L791">
            <v>321</v>
          </cell>
          <cell r="M791">
            <v>29.9</v>
          </cell>
          <cell r="N791">
            <v>192.4</v>
          </cell>
          <cell r="O791">
            <v>-0.17647058823529421</v>
          </cell>
          <cell r="P791">
            <v>45.04</v>
          </cell>
          <cell r="Q791">
            <v>31.69</v>
          </cell>
          <cell r="R791">
            <v>34.229999999999997</v>
          </cell>
          <cell r="S791">
            <v>56.3</v>
          </cell>
          <cell r="T791">
            <v>0.45298401420959145</v>
          </cell>
          <cell r="U791">
            <v>43.598719999999993</v>
          </cell>
          <cell r="V791">
            <v>0.29362605140701364</v>
          </cell>
          <cell r="W791">
            <v>163.54</v>
          </cell>
          <cell r="X791">
            <v>0.8</v>
          </cell>
          <cell r="Y791">
            <v>0</v>
          </cell>
          <cell r="Z791">
            <v>0</v>
          </cell>
          <cell r="AA791">
            <v>163.54</v>
          </cell>
          <cell r="AB791">
            <v>164</v>
          </cell>
          <cell r="AC791">
            <v>182</v>
          </cell>
          <cell r="AD791">
            <v>192</v>
          </cell>
          <cell r="AE791">
            <v>201.9</v>
          </cell>
          <cell r="AF791">
            <v>0.18999504705299661</v>
          </cell>
          <cell r="AG791">
            <v>4.7052996532937097E-2</v>
          </cell>
          <cell r="AH791">
            <v>207</v>
          </cell>
          <cell r="AI791">
            <v>211</v>
          </cell>
          <cell r="AJ791">
            <v>0.22492890995260667</v>
          </cell>
          <cell r="AK791">
            <v>215</v>
          </cell>
          <cell r="AL791">
            <v>219</v>
          </cell>
          <cell r="AM791">
            <v>0.25324200913242012</v>
          </cell>
          <cell r="AN791">
            <v>244.5</v>
          </cell>
          <cell r="AO791">
            <v>270</v>
          </cell>
          <cell r="AP791">
            <v>295.5</v>
          </cell>
          <cell r="AQ791">
            <v>0</v>
          </cell>
          <cell r="AR791">
            <v>0</v>
          </cell>
          <cell r="AS791">
            <v>321</v>
          </cell>
        </row>
        <row r="792">
          <cell r="B792" t="str">
            <v>AC</v>
          </cell>
          <cell r="C792" t="str">
            <v>IMP</v>
          </cell>
          <cell r="D792" t="str">
            <v>BT</v>
          </cell>
          <cell r="E792" t="str">
            <v>P3</v>
          </cell>
          <cell r="F792">
            <v>39924</v>
          </cell>
          <cell r="G792">
            <v>40318</v>
          </cell>
          <cell r="H792" t="str">
            <v>7640001821</v>
          </cell>
          <cell r="I792" t="str">
            <v>3KMHHD50440GHDD</v>
          </cell>
          <cell r="J792">
            <v>0</v>
          </cell>
          <cell r="K792" t="str">
            <v>HD-504 Hard Disk Drive</v>
          </cell>
          <cell r="L792">
            <v>567</v>
          </cell>
          <cell r="M792">
            <v>214</v>
          </cell>
          <cell r="N792">
            <v>222.56</v>
          </cell>
          <cell r="O792">
            <v>-0.17647058823529421</v>
          </cell>
          <cell r="P792">
            <v>189.17599999999999</v>
          </cell>
          <cell r="Q792">
            <v>226.84</v>
          </cell>
          <cell r="R792">
            <v>244.99</v>
          </cell>
          <cell r="S792">
            <v>319.2</v>
          </cell>
          <cell r="T792">
            <v>0.30275689223057639</v>
          </cell>
          <cell r="U792">
            <v>247.18847999999997</v>
          </cell>
          <cell r="V792">
            <v>9.9634416620062435E-2</v>
          </cell>
          <cell r="W792">
            <v>189.17599999999999</v>
          </cell>
          <cell r="X792">
            <v>0.59265664160400999</v>
          </cell>
          <cell r="Y792">
            <v>0</v>
          </cell>
          <cell r="Z792">
            <v>0</v>
          </cell>
          <cell r="AA792">
            <v>189.17599999999999</v>
          </cell>
          <cell r="AB792">
            <v>190</v>
          </cell>
          <cell r="AC792">
            <v>211</v>
          </cell>
          <cell r="AD792">
            <v>223</v>
          </cell>
          <cell r="AE792">
            <v>233.55</v>
          </cell>
          <cell r="AF792">
            <v>0.18999785913080719</v>
          </cell>
          <cell r="AG792">
            <v>4.7056304859773107E-2</v>
          </cell>
          <cell r="AH792">
            <v>239</v>
          </cell>
          <cell r="AI792">
            <v>244</v>
          </cell>
          <cell r="AJ792">
            <v>0.22468852459016397</v>
          </cell>
          <cell r="AK792">
            <v>248.5</v>
          </cell>
          <cell r="AL792">
            <v>253</v>
          </cell>
          <cell r="AM792">
            <v>0.25226877470355735</v>
          </cell>
          <cell r="AN792">
            <v>288.27999999999997</v>
          </cell>
          <cell r="AO792">
            <v>323.56</v>
          </cell>
          <cell r="AP792">
            <v>358.84</v>
          </cell>
          <cell r="AQ792">
            <v>0</v>
          </cell>
          <cell r="AR792">
            <v>0</v>
          </cell>
          <cell r="AS792">
            <v>567</v>
          </cell>
        </row>
        <row r="793">
          <cell r="B793" t="str">
            <v>AC</v>
          </cell>
          <cell r="C793" t="str">
            <v>DOM</v>
          </cell>
          <cell r="D793" t="str">
            <v>DOM</v>
          </cell>
          <cell r="E793" t="str">
            <v>P3</v>
          </cell>
          <cell r="F793">
            <v>39989</v>
          </cell>
          <cell r="G793">
            <v>40001</v>
          </cell>
          <cell r="H793" t="str">
            <v>7640002234</v>
          </cell>
          <cell r="I793" t="str">
            <v>3KMHHD50440GHDD</v>
          </cell>
          <cell r="J793">
            <v>0</v>
          </cell>
          <cell r="K793" t="str">
            <v xml:space="preserve">EFI Secure Erase </v>
          </cell>
          <cell r="L793">
            <v>825</v>
          </cell>
          <cell r="M793">
            <v>214</v>
          </cell>
          <cell r="N793">
            <v>412</v>
          </cell>
          <cell r="O793">
            <v>-0.17647058823529416</v>
          </cell>
          <cell r="P793">
            <v>189.17599999999999</v>
          </cell>
          <cell r="Q793">
            <v>226.84</v>
          </cell>
          <cell r="R793">
            <v>244.99</v>
          </cell>
          <cell r="S793">
            <v>319.2</v>
          </cell>
          <cell r="T793">
            <v>0.30275689223057639</v>
          </cell>
          <cell r="U793">
            <v>247.18847999999997</v>
          </cell>
          <cell r="V793">
            <v>9.9634416620062435E-2</v>
          </cell>
          <cell r="W793">
            <v>350.2</v>
          </cell>
          <cell r="X793">
            <v>0.59265664160400999</v>
          </cell>
          <cell r="Y793">
            <v>0</v>
          </cell>
          <cell r="Z793">
            <v>0</v>
          </cell>
          <cell r="AA793">
            <v>350.2</v>
          </cell>
          <cell r="AB793">
            <v>351</v>
          </cell>
          <cell r="AC793">
            <v>390</v>
          </cell>
          <cell r="AD793">
            <v>412</v>
          </cell>
          <cell r="AE793">
            <v>432.35</v>
          </cell>
          <cell r="AF793">
            <v>0.19000809529316534</v>
          </cell>
          <cell r="AG793">
            <v>4.7068347403723884E-2</v>
          </cell>
          <cell r="AH793">
            <v>442</v>
          </cell>
          <cell r="AI793">
            <v>450</v>
          </cell>
          <cell r="AJ793">
            <v>0.2217777777777778</v>
          </cell>
          <cell r="AK793">
            <v>458.5</v>
          </cell>
          <cell r="AL793">
            <v>467</v>
          </cell>
          <cell r="AM793">
            <v>0.25010706638115632</v>
          </cell>
          <cell r="AN793">
            <v>532.65</v>
          </cell>
          <cell r="AO793">
            <v>598.29999999999995</v>
          </cell>
          <cell r="AP793">
            <v>663.95</v>
          </cell>
          <cell r="AQ793">
            <v>0</v>
          </cell>
          <cell r="AR793">
            <v>0</v>
          </cell>
          <cell r="AS793">
            <v>825</v>
          </cell>
        </row>
        <row r="794">
          <cell r="B794" t="str">
            <v>AC</v>
          </cell>
          <cell r="C794" t="str">
            <v>DOM</v>
          </cell>
          <cell r="D794" t="str">
            <v>DOM</v>
          </cell>
          <cell r="E794" t="str">
            <v>P3</v>
          </cell>
          <cell r="F794">
            <v>39989</v>
          </cell>
          <cell r="G794">
            <v>40001</v>
          </cell>
          <cell r="H794" t="str">
            <v>7640002235</v>
          </cell>
          <cell r="I794">
            <v>0</v>
          </cell>
          <cell r="J794">
            <v>0</v>
          </cell>
          <cell r="K794" t="str">
            <v xml:space="preserve">Hot Folders </v>
          </cell>
          <cell r="L794">
            <v>825</v>
          </cell>
          <cell r="M794">
            <v>0</v>
          </cell>
          <cell r="N794">
            <v>412</v>
          </cell>
          <cell r="O794">
            <v>-0.17647058823529416</v>
          </cell>
          <cell r="P794">
            <v>0</v>
          </cell>
          <cell r="Q794">
            <v>0</v>
          </cell>
          <cell r="R794">
            <v>0</v>
          </cell>
          <cell r="S794">
            <v>0</v>
          </cell>
          <cell r="T794">
            <v>0</v>
          </cell>
          <cell r="U794">
            <v>0</v>
          </cell>
          <cell r="V794">
            <v>0</v>
          </cell>
          <cell r="W794">
            <v>350.2</v>
          </cell>
          <cell r="X794">
            <v>0</v>
          </cell>
          <cell r="Y794">
            <v>0</v>
          </cell>
          <cell r="Z794">
            <v>0</v>
          </cell>
          <cell r="AA794">
            <v>350.2</v>
          </cell>
          <cell r="AB794">
            <v>351</v>
          </cell>
          <cell r="AC794">
            <v>390</v>
          </cell>
          <cell r="AD794">
            <v>412</v>
          </cell>
          <cell r="AE794">
            <v>432.35</v>
          </cell>
          <cell r="AF794">
            <v>0.19000809529316534</v>
          </cell>
          <cell r="AG794">
            <v>4.7068347403723884E-2</v>
          </cell>
          <cell r="AH794">
            <v>442</v>
          </cell>
          <cell r="AI794">
            <v>450</v>
          </cell>
          <cell r="AJ794">
            <v>0.2217777777777778</v>
          </cell>
          <cell r="AK794">
            <v>458.5</v>
          </cell>
          <cell r="AL794">
            <v>467</v>
          </cell>
          <cell r="AM794">
            <v>0.25010706638115632</v>
          </cell>
          <cell r="AN794">
            <v>532.65</v>
          </cell>
          <cell r="AO794">
            <v>598.29999999999995</v>
          </cell>
          <cell r="AP794">
            <v>663.95</v>
          </cell>
          <cell r="AQ794">
            <v>0</v>
          </cell>
          <cell r="AR794">
            <v>0</v>
          </cell>
          <cell r="AS794">
            <v>825</v>
          </cell>
        </row>
        <row r="795">
          <cell r="B795" t="str">
            <v>AC</v>
          </cell>
          <cell r="C795" t="str">
            <v>DOM</v>
          </cell>
          <cell r="D795" t="str">
            <v>DOM</v>
          </cell>
          <cell r="E795" t="str">
            <v>P3</v>
          </cell>
          <cell r="F795">
            <v>39989</v>
          </cell>
          <cell r="G795">
            <v>40001</v>
          </cell>
          <cell r="H795" t="str">
            <v>7640002236</v>
          </cell>
          <cell r="I795">
            <v>0</v>
          </cell>
          <cell r="J795">
            <v>0</v>
          </cell>
          <cell r="K795" t="str">
            <v xml:space="preserve">EFI AutoTrap </v>
          </cell>
          <cell r="L795">
            <v>825</v>
          </cell>
          <cell r="M795">
            <v>0</v>
          </cell>
          <cell r="N795">
            <v>412</v>
          </cell>
          <cell r="O795">
            <v>-0.17647058823529416</v>
          </cell>
          <cell r="P795">
            <v>0</v>
          </cell>
          <cell r="Q795">
            <v>0</v>
          </cell>
          <cell r="R795">
            <v>0</v>
          </cell>
          <cell r="S795">
            <v>0</v>
          </cell>
          <cell r="T795">
            <v>0</v>
          </cell>
          <cell r="U795">
            <v>0</v>
          </cell>
          <cell r="V795">
            <v>0</v>
          </cell>
          <cell r="W795">
            <v>350.2</v>
          </cell>
          <cell r="X795">
            <v>0</v>
          </cell>
          <cell r="Y795">
            <v>0</v>
          </cell>
          <cell r="Z795">
            <v>0</v>
          </cell>
          <cell r="AA795">
            <v>350.2</v>
          </cell>
          <cell r="AB795">
            <v>351</v>
          </cell>
          <cell r="AC795">
            <v>390</v>
          </cell>
          <cell r="AD795">
            <v>412</v>
          </cell>
          <cell r="AE795">
            <v>432.35</v>
          </cell>
          <cell r="AF795">
            <v>0.19000809529316534</v>
          </cell>
          <cell r="AG795">
            <v>4.7068347403723884E-2</v>
          </cell>
          <cell r="AH795">
            <v>442</v>
          </cell>
          <cell r="AI795">
            <v>450</v>
          </cell>
          <cell r="AJ795">
            <v>0.2217777777777778</v>
          </cell>
          <cell r="AK795">
            <v>458.5</v>
          </cell>
          <cell r="AL795">
            <v>467</v>
          </cell>
          <cell r="AM795">
            <v>0.25010706638115632</v>
          </cell>
          <cell r="AN795">
            <v>532.65</v>
          </cell>
          <cell r="AO795">
            <v>598.29999999999995</v>
          </cell>
          <cell r="AP795">
            <v>663.95</v>
          </cell>
          <cell r="AQ795">
            <v>0</v>
          </cell>
          <cell r="AR795">
            <v>0</v>
          </cell>
          <cell r="AS795">
            <v>825</v>
          </cell>
        </row>
        <row r="796">
          <cell r="B796" t="str">
            <v>AC</v>
          </cell>
          <cell r="C796" t="str">
            <v>DOM</v>
          </cell>
          <cell r="D796" t="str">
            <v>DOM</v>
          </cell>
          <cell r="E796" t="str">
            <v>P3</v>
          </cell>
          <cell r="F796">
            <v>39989</v>
          </cell>
          <cell r="G796">
            <v>40001</v>
          </cell>
          <cell r="H796" t="str">
            <v>7640002237</v>
          </cell>
          <cell r="I796">
            <v>0</v>
          </cell>
          <cell r="J796">
            <v>0</v>
          </cell>
          <cell r="K796" t="str">
            <v xml:space="preserve">EFI Impose Version 2.6 </v>
          </cell>
          <cell r="L796">
            <v>2500</v>
          </cell>
          <cell r="M796">
            <v>0</v>
          </cell>
          <cell r="N796">
            <v>1287.99955</v>
          </cell>
          <cell r="O796">
            <v>-0.17647058823529405</v>
          </cell>
          <cell r="P796">
            <v>0</v>
          </cell>
          <cell r="Q796">
            <v>0</v>
          </cell>
          <cell r="R796">
            <v>0</v>
          </cell>
          <cell r="S796">
            <v>0</v>
          </cell>
          <cell r="T796">
            <v>0</v>
          </cell>
          <cell r="U796">
            <v>0</v>
          </cell>
          <cell r="V796">
            <v>0</v>
          </cell>
          <cell r="W796">
            <v>1094.7996175000001</v>
          </cell>
          <cell r="X796">
            <v>0</v>
          </cell>
          <cell r="Y796">
            <v>0</v>
          </cell>
          <cell r="Z796">
            <v>0</v>
          </cell>
          <cell r="AA796">
            <v>1094.7996175000001</v>
          </cell>
          <cell r="AB796">
            <v>1095</v>
          </cell>
          <cell r="AC796">
            <v>1217</v>
          </cell>
          <cell r="AD796">
            <v>1285</v>
          </cell>
          <cell r="AE796">
            <v>1351.6</v>
          </cell>
          <cell r="AF796">
            <v>0.18999732354246809</v>
          </cell>
          <cell r="AG796">
            <v>4.7055674755844858E-2</v>
          </cell>
          <cell r="AH796">
            <v>1379</v>
          </cell>
          <cell r="AI796">
            <v>1406</v>
          </cell>
          <cell r="AJ796">
            <v>0.2213373986486486</v>
          </cell>
          <cell r="AK796">
            <v>1433</v>
          </cell>
          <cell r="AL796">
            <v>1460</v>
          </cell>
          <cell r="AM796">
            <v>0.2501372482876712</v>
          </cell>
          <cell r="AN796">
            <v>1665.21</v>
          </cell>
          <cell r="AO796">
            <v>1870.42</v>
          </cell>
          <cell r="AP796">
            <v>2075.63</v>
          </cell>
          <cell r="AQ796">
            <v>0</v>
          </cell>
          <cell r="AR796">
            <v>0</v>
          </cell>
          <cell r="AS796">
            <v>2500</v>
          </cell>
        </row>
        <row r="797">
          <cell r="B797" t="str">
            <v>AC</v>
          </cell>
          <cell r="C797" t="str">
            <v>DOM</v>
          </cell>
          <cell r="D797" t="str">
            <v>DOM</v>
          </cell>
          <cell r="E797" t="str">
            <v>P3</v>
          </cell>
          <cell r="F797">
            <v>39990</v>
          </cell>
          <cell r="G797">
            <v>40001</v>
          </cell>
          <cell r="H797" t="str">
            <v>7640002239</v>
          </cell>
          <cell r="I797">
            <v>0</v>
          </cell>
          <cell r="J797">
            <v>0</v>
          </cell>
          <cell r="K797" t="str">
            <v>256MB Upgrade for IC-405</v>
          </cell>
          <cell r="L797">
            <v>370</v>
          </cell>
          <cell r="M797">
            <v>223.07599999999999</v>
          </cell>
          <cell r="N797">
            <v>229.76828</v>
          </cell>
          <cell r="O797">
            <v>-0.17647058823529421</v>
          </cell>
          <cell r="P797">
            <v>0</v>
          </cell>
          <cell r="Q797">
            <v>0</v>
          </cell>
          <cell r="R797">
            <v>0</v>
          </cell>
          <cell r="S797">
            <v>257</v>
          </cell>
          <cell r="T797">
            <v>0</v>
          </cell>
          <cell r="U797">
            <v>0</v>
          </cell>
          <cell r="V797">
            <v>0</v>
          </cell>
          <cell r="W797">
            <v>195.30303799999999</v>
          </cell>
          <cell r="X797">
            <v>0</v>
          </cell>
          <cell r="Y797">
            <v>0</v>
          </cell>
          <cell r="Z797">
            <v>0</v>
          </cell>
          <cell r="AA797">
            <v>195.30303799999999</v>
          </cell>
          <cell r="AB797">
            <v>196</v>
          </cell>
          <cell r="AC797">
            <v>218</v>
          </cell>
          <cell r="AD797">
            <v>230</v>
          </cell>
          <cell r="AE797">
            <v>241.11</v>
          </cell>
          <cell r="AF797">
            <v>0.18998366720583976</v>
          </cell>
          <cell r="AG797">
            <v>4.7039608477458458E-2</v>
          </cell>
          <cell r="AH797">
            <v>247</v>
          </cell>
          <cell r="AI797">
            <v>252</v>
          </cell>
          <cell r="AJ797">
            <v>0.2249879444444445</v>
          </cell>
          <cell r="AK797">
            <v>256.5</v>
          </cell>
          <cell r="AL797">
            <v>261</v>
          </cell>
          <cell r="AM797">
            <v>0.25171249808429125</v>
          </cell>
          <cell r="AN797">
            <v>288.25</v>
          </cell>
          <cell r="AO797">
            <v>315.5</v>
          </cell>
          <cell r="AP797">
            <v>342.75</v>
          </cell>
          <cell r="AQ797">
            <v>0</v>
          </cell>
          <cell r="AR797">
            <v>0</v>
          </cell>
          <cell r="AS797">
            <v>370</v>
          </cell>
        </row>
        <row r="798">
          <cell r="B798" t="str">
            <v>AC</v>
          </cell>
          <cell r="C798" t="str">
            <v>DOM</v>
          </cell>
          <cell r="D798" t="str">
            <v>DOM</v>
          </cell>
          <cell r="E798" t="str">
            <v>P3</v>
          </cell>
          <cell r="F798">
            <v>39990</v>
          </cell>
          <cell r="G798">
            <v>40001</v>
          </cell>
          <cell r="H798" t="str">
            <v>7640002240</v>
          </cell>
          <cell r="I798">
            <v>0</v>
          </cell>
          <cell r="J798">
            <v>0</v>
          </cell>
          <cell r="K798" t="str">
            <v>EFI Spot On for IC-405</v>
          </cell>
          <cell r="L798">
            <v>825</v>
          </cell>
          <cell r="M798">
            <v>400</v>
          </cell>
          <cell r="N798">
            <v>412</v>
          </cell>
          <cell r="O798">
            <v>-0.17647058823529416</v>
          </cell>
          <cell r="P798">
            <v>0</v>
          </cell>
          <cell r="Q798">
            <v>0</v>
          </cell>
          <cell r="R798">
            <v>0</v>
          </cell>
          <cell r="S798">
            <v>535</v>
          </cell>
          <cell r="T798">
            <v>0</v>
          </cell>
          <cell r="U798">
            <v>0</v>
          </cell>
          <cell r="V798">
            <v>0</v>
          </cell>
          <cell r="W798">
            <v>350.2</v>
          </cell>
          <cell r="X798">
            <v>0</v>
          </cell>
          <cell r="Y798">
            <v>0</v>
          </cell>
          <cell r="Z798">
            <v>0</v>
          </cell>
          <cell r="AA798">
            <v>350.2</v>
          </cell>
          <cell r="AB798">
            <v>351</v>
          </cell>
          <cell r="AC798">
            <v>390</v>
          </cell>
          <cell r="AD798">
            <v>412</v>
          </cell>
          <cell r="AE798">
            <v>432.35</v>
          </cell>
          <cell r="AF798">
            <v>0.19000809529316534</v>
          </cell>
          <cell r="AG798">
            <v>4.7068347403723884E-2</v>
          </cell>
          <cell r="AH798">
            <v>442</v>
          </cell>
          <cell r="AI798">
            <v>450</v>
          </cell>
          <cell r="AJ798">
            <v>0.2217777777777778</v>
          </cell>
          <cell r="AK798">
            <v>458.5</v>
          </cell>
          <cell r="AL798">
            <v>467</v>
          </cell>
          <cell r="AM798">
            <v>0.25010706638115632</v>
          </cell>
          <cell r="AN798">
            <v>532.65</v>
          </cell>
          <cell r="AO798">
            <v>598.29999999999995</v>
          </cell>
          <cell r="AP798">
            <v>663.95</v>
          </cell>
          <cell r="AQ798">
            <v>0</v>
          </cell>
          <cell r="AR798">
            <v>0</v>
          </cell>
          <cell r="AS798">
            <v>825</v>
          </cell>
        </row>
        <row r="799">
          <cell r="B799" t="str">
            <v>AC</v>
          </cell>
          <cell r="C799" t="str">
            <v>DOM</v>
          </cell>
          <cell r="D799" t="str">
            <v>DOM</v>
          </cell>
          <cell r="E799" t="str">
            <v>P3</v>
          </cell>
          <cell r="F799">
            <v>39990</v>
          </cell>
          <cell r="G799">
            <v>40001</v>
          </cell>
          <cell r="H799" t="str">
            <v>7640002296</v>
          </cell>
          <cell r="I799">
            <v>0</v>
          </cell>
          <cell r="J799">
            <v>0</v>
          </cell>
          <cell r="K799" t="str">
            <v>EFI Bundle-CP/GA2/PPP/FACI enable/Impose for IC-302</v>
          </cell>
          <cell r="L799">
            <v>15700</v>
          </cell>
          <cell r="M799">
            <v>7688.3495000000003</v>
          </cell>
          <cell r="N799">
            <v>7918.9999850000004</v>
          </cell>
          <cell r="O799">
            <v>-0.17647058823529418</v>
          </cell>
          <cell r="P799">
            <v>0</v>
          </cell>
          <cell r="Q799">
            <v>0</v>
          </cell>
          <cell r="R799">
            <v>0</v>
          </cell>
          <cell r="S799">
            <v>10205</v>
          </cell>
          <cell r="T799">
            <v>0</v>
          </cell>
          <cell r="U799">
            <v>0</v>
          </cell>
          <cell r="V799">
            <v>0</v>
          </cell>
          <cell r="W799">
            <v>6731.1499872499999</v>
          </cell>
          <cell r="X799">
            <v>0</v>
          </cell>
          <cell r="Y799">
            <v>0</v>
          </cell>
          <cell r="Z799">
            <v>0</v>
          </cell>
          <cell r="AA799">
            <v>6731.1499872499999</v>
          </cell>
          <cell r="AB799">
            <v>6732</v>
          </cell>
          <cell r="AC799">
            <v>7480</v>
          </cell>
          <cell r="AD799">
            <v>7896</v>
          </cell>
          <cell r="AE799">
            <v>8310.06</v>
          </cell>
          <cell r="AF799">
            <v>0.18999983306378049</v>
          </cell>
          <cell r="AG799">
            <v>4.7058627133859339E-2</v>
          </cell>
          <cell r="AH799">
            <v>8477</v>
          </cell>
          <cell r="AI799">
            <v>8643</v>
          </cell>
          <cell r="AJ799">
            <v>0.22120213036561381</v>
          </cell>
          <cell r="AK799">
            <v>8809</v>
          </cell>
          <cell r="AL799">
            <v>8975</v>
          </cell>
          <cell r="AM799">
            <v>0.25001114348189418</v>
          </cell>
          <cell r="AN799">
            <v>10237.06</v>
          </cell>
          <cell r="AO799">
            <v>11499.12</v>
          </cell>
          <cell r="AP799">
            <v>12761.18</v>
          </cell>
          <cell r="AQ799">
            <v>0</v>
          </cell>
          <cell r="AR799">
            <v>0</v>
          </cell>
          <cell r="AS799">
            <v>15700</v>
          </cell>
        </row>
        <row r="800">
          <cell r="B800" t="str">
            <v>AC</v>
          </cell>
          <cell r="C800" t="str">
            <v>DOM</v>
          </cell>
          <cell r="D800" t="str">
            <v>DOM</v>
          </cell>
          <cell r="E800" t="str">
            <v>P3</v>
          </cell>
          <cell r="F800">
            <v>39990</v>
          </cell>
          <cell r="G800">
            <v>40001</v>
          </cell>
          <cell r="H800" t="str">
            <v>7640002297</v>
          </cell>
          <cell r="I800">
            <v>0</v>
          </cell>
          <cell r="J800">
            <v>0</v>
          </cell>
          <cell r="K800" t="str">
            <v>EFI Bundle-GA2/PPP for IC-302</v>
          </cell>
          <cell r="L800">
            <v>11500</v>
          </cell>
          <cell r="M800">
            <v>5474.7572</v>
          </cell>
          <cell r="N800">
            <v>5638.9999159999998</v>
          </cell>
          <cell r="O800">
            <v>-0.1764705882352941</v>
          </cell>
          <cell r="P800">
            <v>0</v>
          </cell>
          <cell r="Q800">
            <v>0</v>
          </cell>
          <cell r="R800">
            <v>0</v>
          </cell>
          <cell r="S800">
            <v>7475</v>
          </cell>
          <cell r="T800">
            <v>0</v>
          </cell>
          <cell r="U800">
            <v>0</v>
          </cell>
          <cell r="V800">
            <v>0</v>
          </cell>
          <cell r="W800">
            <v>4793.1499285999998</v>
          </cell>
          <cell r="X800">
            <v>0</v>
          </cell>
          <cell r="Y800">
            <v>0</v>
          </cell>
          <cell r="Z800">
            <v>0</v>
          </cell>
          <cell r="AA800">
            <v>4793.1499285999998</v>
          </cell>
          <cell r="AB800">
            <v>4794</v>
          </cell>
          <cell r="AC800">
            <v>5326</v>
          </cell>
          <cell r="AD800">
            <v>5622</v>
          </cell>
          <cell r="AE800">
            <v>5917.47</v>
          </cell>
          <cell r="AF800">
            <v>0.19000013035976529</v>
          </cell>
          <cell r="AG800">
            <v>4.7058976893841538E-2</v>
          </cell>
          <cell r="AH800">
            <v>6037</v>
          </cell>
          <cell r="AI800">
            <v>6155</v>
          </cell>
          <cell r="AJ800">
            <v>0.22125915051177908</v>
          </cell>
          <cell r="AK800">
            <v>6273</v>
          </cell>
          <cell r="AL800">
            <v>6391</v>
          </cell>
          <cell r="AM800">
            <v>0.25001565817555943</v>
          </cell>
          <cell r="AN800">
            <v>7289.68</v>
          </cell>
          <cell r="AO800">
            <v>8188.36</v>
          </cell>
          <cell r="AP800">
            <v>9087.0400000000009</v>
          </cell>
          <cell r="AQ800">
            <v>0</v>
          </cell>
          <cell r="AR800">
            <v>0</v>
          </cell>
          <cell r="AS800">
            <v>11500</v>
          </cell>
        </row>
        <row r="801">
          <cell r="B801" t="str">
            <v>AC</v>
          </cell>
          <cell r="C801" t="str">
            <v>DOM</v>
          </cell>
          <cell r="D801" t="str">
            <v>DOM</v>
          </cell>
          <cell r="E801" t="str">
            <v>P3</v>
          </cell>
          <cell r="F801">
            <v>39990</v>
          </cell>
          <cell r="G801">
            <v>40001</v>
          </cell>
          <cell r="H801" t="str">
            <v>7640002298</v>
          </cell>
          <cell r="I801">
            <v>0</v>
          </cell>
          <cell r="J801">
            <v>0</v>
          </cell>
          <cell r="K801" t="str">
            <v>EFI Bundle-PPP/Impose/FACI enable for IC-302</v>
          </cell>
          <cell r="L801">
            <v>8950</v>
          </cell>
          <cell r="M801">
            <v>4312.62</v>
          </cell>
          <cell r="N801">
            <v>4441.9985999999999</v>
          </cell>
          <cell r="O801">
            <v>-0.17647058823529413</v>
          </cell>
          <cell r="P801">
            <v>0</v>
          </cell>
          <cell r="Q801">
            <v>0</v>
          </cell>
          <cell r="R801">
            <v>0</v>
          </cell>
          <cell r="S801">
            <v>5818</v>
          </cell>
          <cell r="T801">
            <v>0</v>
          </cell>
          <cell r="U801">
            <v>0</v>
          </cell>
          <cell r="V801">
            <v>0</v>
          </cell>
          <cell r="W801">
            <v>3775.6988099999999</v>
          </cell>
          <cell r="X801">
            <v>0</v>
          </cell>
          <cell r="Y801">
            <v>0</v>
          </cell>
          <cell r="Z801">
            <v>0</v>
          </cell>
          <cell r="AA801">
            <v>3775.6988099999999</v>
          </cell>
          <cell r="AB801">
            <v>3776</v>
          </cell>
          <cell r="AC801">
            <v>4196</v>
          </cell>
          <cell r="AD801">
            <v>4429</v>
          </cell>
          <cell r="AE801">
            <v>4661.3599999999997</v>
          </cell>
          <cell r="AF801">
            <v>0.19000059853776577</v>
          </cell>
          <cell r="AG801">
            <v>4.7059527691489134E-2</v>
          </cell>
          <cell r="AH801">
            <v>4756</v>
          </cell>
          <cell r="AI801">
            <v>4849</v>
          </cell>
          <cell r="AJ801">
            <v>0.22134485254691691</v>
          </cell>
          <cell r="AK801">
            <v>4942</v>
          </cell>
          <cell r="AL801">
            <v>5035</v>
          </cell>
          <cell r="AM801">
            <v>0.25010947169811326</v>
          </cell>
          <cell r="AN801">
            <v>5742.76</v>
          </cell>
          <cell r="AO801">
            <v>6450.52</v>
          </cell>
          <cell r="AP801">
            <v>7158.28</v>
          </cell>
          <cell r="AQ801">
            <v>0</v>
          </cell>
          <cell r="AR801">
            <v>0</v>
          </cell>
          <cell r="AS801">
            <v>8950</v>
          </cell>
        </row>
        <row r="802">
          <cell r="B802" t="str">
            <v>AC</v>
          </cell>
          <cell r="C802" t="str">
            <v>DOM</v>
          </cell>
          <cell r="D802" t="str">
            <v>DOM</v>
          </cell>
          <cell r="E802" t="str">
            <v>P3</v>
          </cell>
          <cell r="F802">
            <v>39990</v>
          </cell>
          <cell r="G802">
            <v>40001</v>
          </cell>
          <cell r="H802" t="str">
            <v>7640002299</v>
          </cell>
          <cell r="I802">
            <v>0</v>
          </cell>
          <cell r="J802">
            <v>0</v>
          </cell>
          <cell r="K802" t="str">
            <v>EFI Bundle-GA2/CP/FACI enable for IC-302</v>
          </cell>
          <cell r="L802">
            <v>8050</v>
          </cell>
          <cell r="M802">
            <v>3900</v>
          </cell>
          <cell r="N802">
            <v>4017</v>
          </cell>
          <cell r="O802">
            <v>-0.17647058823529418</v>
          </cell>
          <cell r="P802">
            <v>0</v>
          </cell>
          <cell r="Q802">
            <v>0</v>
          </cell>
          <cell r="R802">
            <v>0</v>
          </cell>
          <cell r="S802">
            <v>5233</v>
          </cell>
          <cell r="T802">
            <v>0</v>
          </cell>
          <cell r="U802">
            <v>0</v>
          </cell>
          <cell r="V802">
            <v>0</v>
          </cell>
          <cell r="W802">
            <v>3414.45</v>
          </cell>
          <cell r="X802">
            <v>0</v>
          </cell>
          <cell r="Y802">
            <v>0</v>
          </cell>
          <cell r="Z802">
            <v>0</v>
          </cell>
          <cell r="AA802">
            <v>3414.45</v>
          </cell>
          <cell r="AB802">
            <v>3415</v>
          </cell>
          <cell r="AC802">
            <v>3794</v>
          </cell>
          <cell r="AD802">
            <v>4005</v>
          </cell>
          <cell r="AE802">
            <v>4215.37</v>
          </cell>
          <cell r="AF802">
            <v>0.18999992883187006</v>
          </cell>
          <cell r="AG802">
            <v>4.7058739802200017E-2</v>
          </cell>
          <cell r="AH802">
            <v>4301</v>
          </cell>
          <cell r="AI802">
            <v>4385</v>
          </cell>
          <cell r="AJ802">
            <v>0.22133409350057018</v>
          </cell>
          <cell r="AK802">
            <v>4469</v>
          </cell>
          <cell r="AL802">
            <v>4553</v>
          </cell>
          <cell r="AM802">
            <v>0.25006589062156825</v>
          </cell>
          <cell r="AN802">
            <v>5193.1099999999997</v>
          </cell>
          <cell r="AO802">
            <v>5833.22</v>
          </cell>
          <cell r="AP802">
            <v>6473.33</v>
          </cell>
          <cell r="AQ802">
            <v>0</v>
          </cell>
          <cell r="AR802">
            <v>0</v>
          </cell>
          <cell r="AS802">
            <v>8050</v>
          </cell>
        </row>
        <row r="803">
          <cell r="B803" t="str">
            <v>AC</v>
          </cell>
          <cell r="C803" t="str">
            <v>DOM</v>
          </cell>
          <cell r="D803" t="str">
            <v>DOM</v>
          </cell>
          <cell r="E803" t="str">
            <v>P3</v>
          </cell>
          <cell r="F803">
            <v>39934</v>
          </cell>
          <cell r="G803">
            <v>40001</v>
          </cell>
          <cell r="H803" t="str">
            <v>7640002301</v>
          </cell>
          <cell r="I803">
            <v>0</v>
          </cell>
          <cell r="J803">
            <v>0</v>
          </cell>
          <cell r="K803" t="str">
            <v xml:space="preserve">Dongle FACI Kit Enable for IC-302 </v>
          </cell>
          <cell r="L803">
            <v>1350</v>
          </cell>
          <cell r="M803">
            <v>700</v>
          </cell>
          <cell r="N803">
            <v>721</v>
          </cell>
          <cell r="O803">
            <v>-0.17647058823529407</v>
          </cell>
          <cell r="P803">
            <v>612.85</v>
          </cell>
          <cell r="Q803">
            <v>742</v>
          </cell>
          <cell r="R803">
            <v>801.36</v>
          </cell>
          <cell r="S803">
            <v>878</v>
          </cell>
          <cell r="T803">
            <v>0.17881548974943051</v>
          </cell>
          <cell r="U803">
            <v>755.08</v>
          </cell>
          <cell r="V803">
            <v>4.5134290406314614E-2</v>
          </cell>
          <cell r="W803">
            <v>612.85</v>
          </cell>
          <cell r="X803">
            <v>0.69800683371298411</v>
          </cell>
          <cell r="Y803">
            <v>0</v>
          </cell>
          <cell r="Z803">
            <v>0</v>
          </cell>
          <cell r="AA803">
            <v>612.85</v>
          </cell>
          <cell r="AB803">
            <v>613</v>
          </cell>
          <cell r="AC803">
            <v>681</v>
          </cell>
          <cell r="AD803">
            <v>719</v>
          </cell>
          <cell r="AE803">
            <v>756.6</v>
          </cell>
          <cell r="AF803">
            <v>0.18999471319058947</v>
          </cell>
          <cell r="AG803">
            <v>4.7052603753634709E-2</v>
          </cell>
          <cell r="AH803">
            <v>773</v>
          </cell>
          <cell r="AI803">
            <v>788</v>
          </cell>
          <cell r="AJ803">
            <v>0.22227157360406088</v>
          </cell>
          <cell r="AK803">
            <v>803</v>
          </cell>
          <cell r="AL803">
            <v>818</v>
          </cell>
          <cell r="AM803">
            <v>0.25079462102689482</v>
          </cell>
          <cell r="AN803">
            <v>932.69</v>
          </cell>
          <cell r="AO803">
            <v>1047.3800000000001</v>
          </cell>
          <cell r="AP803">
            <v>1162.07</v>
          </cell>
          <cell r="AQ803">
            <v>0</v>
          </cell>
          <cell r="AR803">
            <v>0</v>
          </cell>
          <cell r="AS803">
            <v>1350</v>
          </cell>
        </row>
        <row r="804">
          <cell r="B804" t="str">
            <v>AC</v>
          </cell>
          <cell r="C804" t="str">
            <v>DOM</v>
          </cell>
          <cell r="D804" t="str">
            <v>DOM</v>
          </cell>
          <cell r="E804" t="str">
            <v>P3</v>
          </cell>
          <cell r="F804">
            <v>39990</v>
          </cell>
          <cell r="G804">
            <v>40001</v>
          </cell>
          <cell r="H804" t="str">
            <v>7640002302</v>
          </cell>
          <cell r="I804">
            <v>0</v>
          </cell>
          <cell r="J804">
            <v>0</v>
          </cell>
          <cell r="K804" t="str">
            <v>EFI Impose 2.5 for IC-302</v>
          </cell>
          <cell r="L804">
            <v>2500</v>
          </cell>
          <cell r="M804">
            <v>1250.4849999999999</v>
          </cell>
          <cell r="N804">
            <v>1287.99955</v>
          </cell>
          <cell r="O804">
            <v>-0.17647058823529405</v>
          </cell>
          <cell r="P804">
            <v>612.85</v>
          </cell>
          <cell r="Q804">
            <v>742</v>
          </cell>
          <cell r="R804">
            <v>801.36</v>
          </cell>
          <cell r="S804">
            <v>1625</v>
          </cell>
          <cell r="T804">
            <v>0.17881548974943051</v>
          </cell>
          <cell r="U804">
            <v>755.08</v>
          </cell>
          <cell r="V804">
            <v>4.5134290406314614E-2</v>
          </cell>
          <cell r="W804">
            <v>1094.7996175000001</v>
          </cell>
          <cell r="X804">
            <v>0.69800683371298411</v>
          </cell>
          <cell r="Y804">
            <v>0</v>
          </cell>
          <cell r="Z804">
            <v>0</v>
          </cell>
          <cell r="AA804">
            <v>1094.7996175000001</v>
          </cell>
          <cell r="AB804">
            <v>1095</v>
          </cell>
          <cell r="AC804">
            <v>1217</v>
          </cell>
          <cell r="AD804">
            <v>1285</v>
          </cell>
          <cell r="AE804">
            <v>1351.6</v>
          </cell>
          <cell r="AF804">
            <v>0.18999732354246809</v>
          </cell>
          <cell r="AG804">
            <v>4.7055674755844858E-2</v>
          </cell>
          <cell r="AH804">
            <v>1379</v>
          </cell>
          <cell r="AI804">
            <v>1406</v>
          </cell>
          <cell r="AJ804">
            <v>0.2213373986486486</v>
          </cell>
          <cell r="AK804">
            <v>1433</v>
          </cell>
          <cell r="AL804">
            <v>1460</v>
          </cell>
          <cell r="AM804">
            <v>0.2501372482876712</v>
          </cell>
          <cell r="AN804">
            <v>1665.21</v>
          </cell>
          <cell r="AO804">
            <v>1870.42</v>
          </cell>
          <cell r="AP804">
            <v>2075.63</v>
          </cell>
          <cell r="AQ804">
            <v>0</v>
          </cell>
          <cell r="AR804">
            <v>0</v>
          </cell>
          <cell r="AS804">
            <v>2500</v>
          </cell>
        </row>
        <row r="805">
          <cell r="B805" t="str">
            <v>AC</v>
          </cell>
          <cell r="C805" t="str">
            <v>DOM</v>
          </cell>
          <cell r="D805" t="str">
            <v>DOM</v>
          </cell>
          <cell r="E805" t="str">
            <v>P3</v>
          </cell>
          <cell r="F805">
            <v>39990</v>
          </cell>
          <cell r="G805">
            <v>40001</v>
          </cell>
          <cell r="H805" t="str">
            <v>7640002303</v>
          </cell>
          <cell r="I805">
            <v>0</v>
          </cell>
          <cell r="J805">
            <v>0</v>
          </cell>
          <cell r="K805" t="str">
            <v>Graphic arts package (GA1) for IC-302</v>
          </cell>
          <cell r="L805">
            <v>3200</v>
          </cell>
          <cell r="M805">
            <v>1500</v>
          </cell>
          <cell r="N805">
            <v>1545</v>
          </cell>
          <cell r="O805">
            <v>-0.17647058823529413</v>
          </cell>
          <cell r="P805">
            <v>0</v>
          </cell>
          <cell r="Q805">
            <v>0</v>
          </cell>
          <cell r="R805">
            <v>0</v>
          </cell>
          <cell r="S805">
            <v>2080</v>
          </cell>
          <cell r="T805">
            <v>0</v>
          </cell>
          <cell r="U805">
            <v>0</v>
          </cell>
          <cell r="V805">
            <v>0</v>
          </cell>
          <cell r="W805">
            <v>1313.25</v>
          </cell>
          <cell r="X805">
            <v>0</v>
          </cell>
          <cell r="Y805">
            <v>0</v>
          </cell>
          <cell r="Z805">
            <v>0</v>
          </cell>
          <cell r="AA805">
            <v>1313.25</v>
          </cell>
          <cell r="AB805">
            <v>1314</v>
          </cell>
          <cell r="AC805">
            <v>1460</v>
          </cell>
          <cell r="AD805">
            <v>1541</v>
          </cell>
          <cell r="AE805">
            <v>1621.3</v>
          </cell>
          <cell r="AF805">
            <v>0.19000185036698944</v>
          </cell>
          <cell r="AG805">
            <v>4.7061000431752271E-2</v>
          </cell>
          <cell r="AH805">
            <v>1655</v>
          </cell>
          <cell r="AI805">
            <v>1687</v>
          </cell>
          <cell r="AJ805">
            <v>0.22154712507409602</v>
          </cell>
          <cell r="AK805">
            <v>1719</v>
          </cell>
          <cell r="AL805">
            <v>1751</v>
          </cell>
          <cell r="AM805">
            <v>0.25</v>
          </cell>
          <cell r="AN805">
            <v>1997.23</v>
          </cell>
          <cell r="AO805">
            <v>2243.46</v>
          </cell>
          <cell r="AP805">
            <v>2489.69</v>
          </cell>
          <cell r="AQ805">
            <v>0</v>
          </cell>
          <cell r="AR805">
            <v>0</v>
          </cell>
          <cell r="AS805">
            <v>3200</v>
          </cell>
        </row>
        <row r="806">
          <cell r="B806" t="str">
            <v>AC</v>
          </cell>
          <cell r="C806" t="str">
            <v>DOM</v>
          </cell>
          <cell r="D806" t="str">
            <v>DOM</v>
          </cell>
          <cell r="E806" t="str">
            <v>P3</v>
          </cell>
          <cell r="F806">
            <v>39990</v>
          </cell>
          <cell r="G806">
            <v>40001</v>
          </cell>
          <cell r="H806" t="str">
            <v>7640002304</v>
          </cell>
          <cell r="I806">
            <v>0</v>
          </cell>
          <cell r="J806">
            <v>0</v>
          </cell>
          <cell r="K806" t="str">
            <v>Graphic arts permium (GA2) for IC-302</v>
          </cell>
          <cell r="L806">
            <v>7200</v>
          </cell>
          <cell r="M806">
            <v>3500</v>
          </cell>
          <cell r="N806">
            <v>3605</v>
          </cell>
          <cell r="O806">
            <v>-0.17647058823529413</v>
          </cell>
          <cell r="P806">
            <v>0</v>
          </cell>
          <cell r="Q806">
            <v>0</v>
          </cell>
          <cell r="R806">
            <v>0</v>
          </cell>
          <cell r="S806">
            <v>4680</v>
          </cell>
          <cell r="T806">
            <v>0</v>
          </cell>
          <cell r="U806">
            <v>0</v>
          </cell>
          <cell r="V806">
            <v>0</v>
          </cell>
          <cell r="W806">
            <v>3064.25</v>
          </cell>
          <cell r="X806">
            <v>0</v>
          </cell>
          <cell r="Y806">
            <v>0</v>
          </cell>
          <cell r="Z806">
            <v>0</v>
          </cell>
          <cell r="AA806">
            <v>3064.25</v>
          </cell>
          <cell r="AB806">
            <v>3065</v>
          </cell>
          <cell r="AC806">
            <v>3405</v>
          </cell>
          <cell r="AD806">
            <v>3595</v>
          </cell>
          <cell r="AE806">
            <v>3783.02</v>
          </cell>
          <cell r="AF806">
            <v>0.18999899551152252</v>
          </cell>
          <cell r="AG806">
            <v>4.7057641778261806E-2</v>
          </cell>
          <cell r="AH806">
            <v>3860</v>
          </cell>
          <cell r="AI806">
            <v>3935</v>
          </cell>
          <cell r="AJ806">
            <v>0.2212833545108005</v>
          </cell>
          <cell r="AK806">
            <v>4010.5</v>
          </cell>
          <cell r="AL806">
            <v>4086</v>
          </cell>
          <cell r="AM806">
            <v>0.25006118453255016</v>
          </cell>
          <cell r="AN806">
            <v>4660.46</v>
          </cell>
          <cell r="AO806">
            <v>5234.92</v>
          </cell>
          <cell r="AP806">
            <v>5809.38</v>
          </cell>
          <cell r="AQ806">
            <v>0</v>
          </cell>
          <cell r="AR806">
            <v>0</v>
          </cell>
          <cell r="AS806">
            <v>7200</v>
          </cell>
        </row>
        <row r="807">
          <cell r="B807" t="str">
            <v>AC</v>
          </cell>
          <cell r="C807" t="str">
            <v>DOM</v>
          </cell>
          <cell r="D807" t="str">
            <v>DOM</v>
          </cell>
          <cell r="E807" t="str">
            <v>P3</v>
          </cell>
          <cell r="F807">
            <v>39990</v>
          </cell>
          <cell r="G807">
            <v>40001</v>
          </cell>
          <cell r="H807" t="str">
            <v>7640002305</v>
          </cell>
          <cell r="I807">
            <v>0</v>
          </cell>
          <cell r="J807">
            <v>0</v>
          </cell>
          <cell r="K807" t="str">
            <v>GA1 to GA2 upgrade for IC-302</v>
          </cell>
          <cell r="L807">
            <v>4800</v>
          </cell>
          <cell r="M807">
            <v>2300</v>
          </cell>
          <cell r="N807">
            <v>2369</v>
          </cell>
          <cell r="O807">
            <v>-0.17647058823529418</v>
          </cell>
          <cell r="P807">
            <v>0</v>
          </cell>
          <cell r="Q807">
            <v>0</v>
          </cell>
          <cell r="R807">
            <v>0</v>
          </cell>
          <cell r="S807">
            <v>3120</v>
          </cell>
          <cell r="T807">
            <v>0</v>
          </cell>
          <cell r="U807">
            <v>0</v>
          </cell>
          <cell r="V807">
            <v>0</v>
          </cell>
          <cell r="W807">
            <v>2013.6499999999999</v>
          </cell>
          <cell r="X807">
            <v>0</v>
          </cell>
          <cell r="Y807">
            <v>0</v>
          </cell>
          <cell r="Z807">
            <v>0</v>
          </cell>
          <cell r="AA807">
            <v>2013.6499999999999</v>
          </cell>
          <cell r="AB807">
            <v>2014</v>
          </cell>
          <cell r="AC807">
            <v>2238</v>
          </cell>
          <cell r="AD807">
            <v>2362</v>
          </cell>
          <cell r="AE807">
            <v>2485.9899999999998</v>
          </cell>
          <cell r="AF807">
            <v>0.19000076428304216</v>
          </cell>
          <cell r="AG807">
            <v>4.7059722685931879E-2</v>
          </cell>
          <cell r="AH807">
            <v>2536</v>
          </cell>
          <cell r="AI807">
            <v>2586</v>
          </cell>
          <cell r="AJ807">
            <v>0.22132637277648884</v>
          </cell>
          <cell r="AK807">
            <v>2635.5</v>
          </cell>
          <cell r="AL807">
            <v>2685</v>
          </cell>
          <cell r="AM807">
            <v>0.25003724394785853</v>
          </cell>
          <cell r="AN807">
            <v>3062.53</v>
          </cell>
          <cell r="AO807">
            <v>3440.06</v>
          </cell>
          <cell r="AP807">
            <v>3817.59</v>
          </cell>
          <cell r="AQ807">
            <v>0</v>
          </cell>
          <cell r="AR807">
            <v>0</v>
          </cell>
          <cell r="AS807">
            <v>4800</v>
          </cell>
        </row>
        <row r="808">
          <cell r="B808" t="str">
            <v>AC</v>
          </cell>
          <cell r="C808" t="str">
            <v>DOM</v>
          </cell>
          <cell r="D808" t="str">
            <v>DOM</v>
          </cell>
          <cell r="E808" t="str">
            <v>P3</v>
          </cell>
          <cell r="F808">
            <v>39990</v>
          </cell>
          <cell r="G808">
            <v>40001</v>
          </cell>
          <cell r="H808" t="str">
            <v>7640002316</v>
          </cell>
          <cell r="I808">
            <v>0</v>
          </cell>
          <cell r="J808">
            <v>0</v>
          </cell>
          <cell r="K808" t="str">
            <v>FACI kit for IC-302</v>
          </cell>
          <cell r="L808">
            <v>3599</v>
          </cell>
          <cell r="M808">
            <v>1500</v>
          </cell>
          <cell r="N808">
            <v>1545</v>
          </cell>
          <cell r="O808">
            <v>-0.17647058823529413</v>
          </cell>
          <cell r="P808">
            <v>0</v>
          </cell>
          <cell r="Q808">
            <v>0</v>
          </cell>
          <cell r="R808">
            <v>0</v>
          </cell>
          <cell r="S808">
            <v>2205</v>
          </cell>
          <cell r="T808">
            <v>0</v>
          </cell>
          <cell r="U808">
            <v>0</v>
          </cell>
          <cell r="V808">
            <v>0</v>
          </cell>
          <cell r="W808">
            <v>1313.25</v>
          </cell>
          <cell r="X808">
            <v>0</v>
          </cell>
          <cell r="Y808">
            <v>0</v>
          </cell>
          <cell r="Z808">
            <v>0</v>
          </cell>
          <cell r="AA808">
            <v>1313.25</v>
          </cell>
          <cell r="AB808">
            <v>1314</v>
          </cell>
          <cell r="AC808">
            <v>1460</v>
          </cell>
          <cell r="AD808">
            <v>1541</v>
          </cell>
          <cell r="AE808">
            <v>1621.3</v>
          </cell>
          <cell r="AF808">
            <v>0.19000185036698944</v>
          </cell>
          <cell r="AG808">
            <v>4.7061000431752271E-2</v>
          </cell>
          <cell r="AH808">
            <v>1655</v>
          </cell>
          <cell r="AI808">
            <v>1687</v>
          </cell>
          <cell r="AJ808">
            <v>0.22154712507409602</v>
          </cell>
          <cell r="AK808">
            <v>1719</v>
          </cell>
          <cell r="AL808">
            <v>1751</v>
          </cell>
          <cell r="AM808">
            <v>0.25</v>
          </cell>
          <cell r="AN808">
            <v>1997.23</v>
          </cell>
          <cell r="AO808">
            <v>2243.46</v>
          </cell>
          <cell r="AP808">
            <v>2489.69</v>
          </cell>
          <cell r="AQ808">
            <v>0</v>
          </cell>
          <cell r="AR808">
            <v>0</v>
          </cell>
          <cell r="AS808">
            <v>3599</v>
          </cell>
        </row>
        <row r="809">
          <cell r="B809" t="str">
            <v>AC</v>
          </cell>
          <cell r="C809" t="str">
            <v>DOM</v>
          </cell>
          <cell r="D809" t="str">
            <v>DOM</v>
          </cell>
          <cell r="E809" t="str">
            <v>08</v>
          </cell>
          <cell r="F809">
            <v>39952</v>
          </cell>
          <cell r="G809">
            <v>40001</v>
          </cell>
          <cell r="H809" t="str">
            <v>7640002318</v>
          </cell>
          <cell r="I809">
            <v>0</v>
          </cell>
          <cell r="J809">
            <v>0</v>
          </cell>
          <cell r="K809" t="str">
            <v>Hecon Base 10 Cable 2 (Made by Hitech)</v>
          </cell>
          <cell r="L809">
            <v>126</v>
          </cell>
          <cell r="M809">
            <v>38</v>
          </cell>
          <cell r="N809">
            <v>39.14</v>
          </cell>
          <cell r="O809">
            <v>0.28315018315018314</v>
          </cell>
          <cell r="P809">
            <v>54.6</v>
          </cell>
          <cell r="Q809">
            <v>40.28</v>
          </cell>
          <cell r="R809">
            <v>43.5</v>
          </cell>
          <cell r="S809">
            <v>68.25</v>
          </cell>
          <cell r="T809">
            <v>0.42652014652014653</v>
          </cell>
          <cell r="U809">
            <v>52.852800000000002</v>
          </cell>
          <cell r="V809">
            <v>0.25945266854357762</v>
          </cell>
          <cell r="W809">
            <v>54.6</v>
          </cell>
          <cell r="X809">
            <v>0.8</v>
          </cell>
          <cell r="Y809">
            <v>0</v>
          </cell>
          <cell r="Z809">
            <v>0</v>
          </cell>
          <cell r="AA809">
            <v>54.6</v>
          </cell>
          <cell r="AB809">
            <v>55</v>
          </cell>
          <cell r="AC809">
            <v>61</v>
          </cell>
          <cell r="AD809">
            <v>65</v>
          </cell>
          <cell r="AE809">
            <v>67.41</v>
          </cell>
          <cell r="AF809">
            <v>0.19003115264797502</v>
          </cell>
          <cell r="AG809">
            <v>0.41937398012164362</v>
          </cell>
          <cell r="AH809">
            <v>76</v>
          </cell>
          <cell r="AI809">
            <v>83</v>
          </cell>
          <cell r="AJ809">
            <v>0.34216867469879514</v>
          </cell>
          <cell r="AK809">
            <v>90.5</v>
          </cell>
          <cell r="AL809">
            <v>98</v>
          </cell>
          <cell r="AM809">
            <v>0.44285714285714284</v>
          </cell>
          <cell r="AN809">
            <v>105</v>
          </cell>
          <cell r="AO809">
            <v>112</v>
          </cell>
          <cell r="AP809">
            <v>119</v>
          </cell>
          <cell r="AQ809">
            <v>0</v>
          </cell>
          <cell r="AR809">
            <v>0</v>
          </cell>
          <cell r="AS809">
            <v>126</v>
          </cell>
        </row>
        <row r="810">
          <cell r="B810" t="str">
            <v>AC</v>
          </cell>
          <cell r="C810" t="str">
            <v>DOM</v>
          </cell>
          <cell r="D810" t="str">
            <v>DOM</v>
          </cell>
          <cell r="E810" t="str">
            <v>p3</v>
          </cell>
          <cell r="F810">
            <v>39924</v>
          </cell>
          <cell r="G810">
            <v>40001</v>
          </cell>
          <cell r="H810" t="str">
            <v>7640002319</v>
          </cell>
          <cell r="I810" t="str">
            <v>3KMH7640002319</v>
          </cell>
          <cell r="J810">
            <v>0</v>
          </cell>
          <cell r="K810" t="str">
            <v>Graphic arts package  (GA1) for IC-303/305</v>
          </cell>
          <cell r="L810">
            <v>3200</v>
          </cell>
          <cell r="M810">
            <v>1500</v>
          </cell>
          <cell r="N810">
            <v>1545</v>
          </cell>
          <cell r="O810">
            <v>-0.17647058823529413</v>
          </cell>
          <cell r="P810">
            <v>1313.25</v>
          </cell>
          <cell r="Q810">
            <v>1590</v>
          </cell>
          <cell r="R810">
            <v>1717.2</v>
          </cell>
          <cell r="S810">
            <v>1976</v>
          </cell>
          <cell r="T810">
            <v>0.21811740890688258</v>
          </cell>
          <cell r="U810">
            <v>1699.36</v>
          </cell>
          <cell r="V810">
            <v>9.0834196403351802E-2</v>
          </cell>
          <cell r="W810">
            <v>1313.25</v>
          </cell>
          <cell r="X810">
            <v>0.66460020242914974</v>
          </cell>
          <cell r="Y810">
            <v>0</v>
          </cell>
          <cell r="Z810">
            <v>0</v>
          </cell>
          <cell r="AA810">
            <v>1313.25</v>
          </cell>
          <cell r="AB810">
            <v>1314</v>
          </cell>
          <cell r="AC810">
            <v>1460</v>
          </cell>
          <cell r="AD810">
            <v>1541</v>
          </cell>
          <cell r="AE810">
            <v>1621.3</v>
          </cell>
          <cell r="AF810">
            <v>0.19000185036698944</v>
          </cell>
          <cell r="AG810">
            <v>4.7061000431752271E-2</v>
          </cell>
          <cell r="AH810">
            <v>1655</v>
          </cell>
          <cell r="AI810">
            <v>1687</v>
          </cell>
          <cell r="AJ810">
            <v>0.22154712507409602</v>
          </cell>
          <cell r="AK810">
            <v>1719</v>
          </cell>
          <cell r="AL810">
            <v>1751</v>
          </cell>
          <cell r="AM810">
            <v>0.25</v>
          </cell>
          <cell r="AN810">
            <v>1997.23</v>
          </cell>
          <cell r="AO810">
            <v>2243.46</v>
          </cell>
          <cell r="AP810">
            <v>2489.69</v>
          </cell>
          <cell r="AQ810">
            <v>0</v>
          </cell>
          <cell r="AR810">
            <v>0</v>
          </cell>
          <cell r="AS810">
            <v>3200</v>
          </cell>
        </row>
        <row r="811">
          <cell r="B811" t="str">
            <v>AC</v>
          </cell>
          <cell r="C811" t="str">
            <v>DOM</v>
          </cell>
          <cell r="D811" t="str">
            <v>DOM</v>
          </cell>
          <cell r="E811" t="str">
            <v>p3</v>
          </cell>
          <cell r="F811">
            <v>39924</v>
          </cell>
          <cell r="G811">
            <v>40001</v>
          </cell>
          <cell r="H811" t="str">
            <v>7640002320</v>
          </cell>
          <cell r="I811" t="str">
            <v>3KMH7640002320</v>
          </cell>
          <cell r="J811">
            <v>0</v>
          </cell>
          <cell r="K811" t="str">
            <v>Graphic arts premium edition  (GA2) for IC-303/305</v>
          </cell>
          <cell r="L811">
            <v>7200</v>
          </cell>
          <cell r="M811">
            <v>3500</v>
          </cell>
          <cell r="N811">
            <v>3605</v>
          </cell>
          <cell r="O811">
            <v>-0.17647058823529413</v>
          </cell>
          <cell r="P811">
            <v>3064.25</v>
          </cell>
          <cell r="Q811">
            <v>3710</v>
          </cell>
          <cell r="R811">
            <v>4006.8</v>
          </cell>
          <cell r="S811">
            <v>4539.6000000000004</v>
          </cell>
          <cell r="T811">
            <v>0.20587716979469564</v>
          </cell>
          <cell r="U811">
            <v>3904.056</v>
          </cell>
          <cell r="V811">
            <v>7.6601360226390205E-2</v>
          </cell>
          <cell r="W811">
            <v>3064.25</v>
          </cell>
          <cell r="X811">
            <v>0.6750044056745087</v>
          </cell>
          <cell r="Y811">
            <v>0</v>
          </cell>
          <cell r="Z811">
            <v>0</v>
          </cell>
          <cell r="AA811">
            <v>3064.25</v>
          </cell>
          <cell r="AB811">
            <v>3065</v>
          </cell>
          <cell r="AC811">
            <v>3405</v>
          </cell>
          <cell r="AD811">
            <v>3595</v>
          </cell>
          <cell r="AE811">
            <v>3783.02</v>
          </cell>
          <cell r="AF811">
            <v>0.18999899551152252</v>
          </cell>
          <cell r="AG811">
            <v>4.7057641778261806E-2</v>
          </cell>
          <cell r="AH811">
            <v>3860</v>
          </cell>
          <cell r="AI811">
            <v>3935</v>
          </cell>
          <cell r="AJ811">
            <v>0.2212833545108005</v>
          </cell>
          <cell r="AK811">
            <v>4010.5</v>
          </cell>
          <cell r="AL811">
            <v>4086</v>
          </cell>
          <cell r="AM811">
            <v>0.25006118453255016</v>
          </cell>
          <cell r="AN811">
            <v>4660.46</v>
          </cell>
          <cell r="AO811">
            <v>5234.92</v>
          </cell>
          <cell r="AP811">
            <v>5809.38</v>
          </cell>
          <cell r="AQ811">
            <v>0</v>
          </cell>
          <cell r="AR811">
            <v>0</v>
          </cell>
          <cell r="AS811">
            <v>7200</v>
          </cell>
        </row>
        <row r="812">
          <cell r="B812" t="str">
            <v>AC</v>
          </cell>
          <cell r="C812" t="str">
            <v>DOM</v>
          </cell>
          <cell r="D812" t="str">
            <v>DOM</v>
          </cell>
          <cell r="E812" t="str">
            <v>p3</v>
          </cell>
          <cell r="F812">
            <v>39924</v>
          </cell>
          <cell r="G812">
            <v>40001</v>
          </cell>
          <cell r="H812" t="str">
            <v>7640002321</v>
          </cell>
          <cell r="I812" t="str">
            <v>3KMH7640002321</v>
          </cell>
          <cell r="J812">
            <v>0</v>
          </cell>
          <cell r="K812" t="str">
            <v>Graphic arts premium edition upgrade (GA1 to GA2) for IC-303/305</v>
          </cell>
          <cell r="L812">
            <v>4800</v>
          </cell>
          <cell r="M812">
            <v>2300</v>
          </cell>
          <cell r="N812">
            <v>2369</v>
          </cell>
          <cell r="O812">
            <v>-0.17647058823529418</v>
          </cell>
          <cell r="P812">
            <v>2013.6499999999999</v>
          </cell>
          <cell r="Q812">
            <v>2438</v>
          </cell>
          <cell r="R812">
            <v>2633.04</v>
          </cell>
          <cell r="S812">
            <v>3026.4</v>
          </cell>
          <cell r="T812">
            <v>0.21722178165477138</v>
          </cell>
          <cell r="U812">
            <v>2602.7040000000002</v>
          </cell>
          <cell r="V812">
            <v>8.9792769366013256E-2</v>
          </cell>
          <cell r="W812">
            <v>2013.6499999999999</v>
          </cell>
          <cell r="X812">
            <v>0.66536148559344432</v>
          </cell>
          <cell r="Y812">
            <v>0</v>
          </cell>
          <cell r="Z812">
            <v>0</v>
          </cell>
          <cell r="AA812">
            <v>2013.6499999999999</v>
          </cell>
          <cell r="AB812">
            <v>2014</v>
          </cell>
          <cell r="AC812">
            <v>2238</v>
          </cell>
          <cell r="AD812">
            <v>2362</v>
          </cell>
          <cell r="AE812">
            <v>2485.9899999999998</v>
          </cell>
          <cell r="AF812">
            <v>0.19000076428304216</v>
          </cell>
          <cell r="AG812">
            <v>4.7059722685931879E-2</v>
          </cell>
          <cell r="AH812">
            <v>2536</v>
          </cell>
          <cell r="AI812">
            <v>2586</v>
          </cell>
          <cell r="AJ812">
            <v>0.22132637277648884</v>
          </cell>
          <cell r="AK812">
            <v>2635.5</v>
          </cell>
          <cell r="AL812">
            <v>2685</v>
          </cell>
          <cell r="AM812">
            <v>0.25003724394785853</v>
          </cell>
          <cell r="AN812">
            <v>3062.53</v>
          </cell>
          <cell r="AO812">
            <v>3440.06</v>
          </cell>
          <cell r="AP812">
            <v>3817.59</v>
          </cell>
          <cell r="AQ812">
            <v>0</v>
          </cell>
          <cell r="AR812">
            <v>0</v>
          </cell>
          <cell r="AS812">
            <v>4800</v>
          </cell>
        </row>
        <row r="813">
          <cell r="B813" t="str">
            <v>AC</v>
          </cell>
          <cell r="C813" t="str">
            <v>DOM</v>
          </cell>
          <cell r="D813" t="str">
            <v>DOM</v>
          </cell>
          <cell r="E813" t="str">
            <v>08</v>
          </cell>
          <cell r="F813">
            <v>39924</v>
          </cell>
          <cell r="G813">
            <v>40001</v>
          </cell>
          <cell r="H813" t="str">
            <v>7640002323</v>
          </cell>
          <cell r="I813" t="str">
            <v>3KMH7640002323</v>
          </cell>
          <cell r="J813">
            <v>0</v>
          </cell>
          <cell r="K813" t="str">
            <v>EFI Impose v2.6 for IC-303 / IC-408 / IC-409 / IC-412</v>
          </cell>
          <cell r="L813">
            <v>2500</v>
          </cell>
          <cell r="M813">
            <v>1250</v>
          </cell>
          <cell r="N813">
            <v>1287.5</v>
          </cell>
          <cell r="O813">
            <v>9.6153846153846159E-3</v>
          </cell>
          <cell r="P813">
            <v>1300</v>
          </cell>
          <cell r="Q813">
            <v>1325</v>
          </cell>
          <cell r="R813">
            <v>1431</v>
          </cell>
          <cell r="S813">
            <v>1625</v>
          </cell>
          <cell r="T813">
            <v>0.2076923076923077</v>
          </cell>
          <cell r="U813">
            <v>1397.5</v>
          </cell>
          <cell r="V813">
            <v>7.8711985688729877E-2</v>
          </cell>
          <cell r="W813">
            <v>1300</v>
          </cell>
          <cell r="X813">
            <v>0.8</v>
          </cell>
          <cell r="Y813">
            <v>0</v>
          </cell>
          <cell r="Z813">
            <v>0</v>
          </cell>
          <cell r="AA813">
            <v>1300</v>
          </cell>
          <cell r="AB813">
            <v>1300</v>
          </cell>
          <cell r="AC813">
            <v>1445</v>
          </cell>
          <cell r="AD813">
            <v>1525</v>
          </cell>
          <cell r="AE813">
            <v>1604.94</v>
          </cell>
          <cell r="AF813">
            <v>0.19000087230675292</v>
          </cell>
          <cell r="AG813">
            <v>0.19778932545764955</v>
          </cell>
          <cell r="AH813">
            <v>1785</v>
          </cell>
          <cell r="AI813">
            <v>1964</v>
          </cell>
          <cell r="AJ813">
            <v>0.3380855397148676</v>
          </cell>
          <cell r="AK813">
            <v>2143</v>
          </cell>
          <cell r="AL813">
            <v>2322</v>
          </cell>
          <cell r="AM813">
            <v>0.44013781223083548</v>
          </cell>
          <cell r="AN813">
            <v>2366.5</v>
          </cell>
          <cell r="AO813">
            <v>2411</v>
          </cell>
          <cell r="AP813">
            <v>2455.5</v>
          </cell>
          <cell r="AQ813">
            <v>0</v>
          </cell>
          <cell r="AR813">
            <v>0</v>
          </cell>
          <cell r="AS813">
            <v>2500</v>
          </cell>
        </row>
        <row r="814">
          <cell r="B814" t="str">
            <v>AC</v>
          </cell>
          <cell r="C814" t="str">
            <v>DOM</v>
          </cell>
          <cell r="D814" t="str">
            <v>DOM</v>
          </cell>
          <cell r="E814" t="str">
            <v>P3</v>
          </cell>
          <cell r="F814">
            <v>39934</v>
          </cell>
          <cell r="G814">
            <v>40001</v>
          </cell>
          <cell r="H814" t="str">
            <v>7640002324</v>
          </cell>
          <cell r="I814" t="str">
            <v>3KMH7640002323</v>
          </cell>
          <cell r="J814">
            <v>0</v>
          </cell>
          <cell r="K814" t="str">
            <v>Dongle FACI Kit Enable for IC-302</v>
          </cell>
          <cell r="L814">
            <v>1350</v>
          </cell>
          <cell r="M814">
            <v>700</v>
          </cell>
          <cell r="N814">
            <v>721</v>
          </cell>
          <cell r="O814">
            <v>-0.17647058823529407</v>
          </cell>
          <cell r="P814">
            <v>612.85</v>
          </cell>
          <cell r="Q814">
            <v>742</v>
          </cell>
          <cell r="R814">
            <v>801.36</v>
          </cell>
          <cell r="S814">
            <v>878</v>
          </cell>
          <cell r="T814">
            <v>0.17881548974943051</v>
          </cell>
          <cell r="U814">
            <v>755.08</v>
          </cell>
          <cell r="V814">
            <v>4.5134290406314614E-2</v>
          </cell>
          <cell r="W814">
            <v>612.85</v>
          </cell>
          <cell r="X814">
            <v>0.69800683371298411</v>
          </cell>
          <cell r="Y814">
            <v>0</v>
          </cell>
          <cell r="Z814">
            <v>0</v>
          </cell>
          <cell r="AA814">
            <v>612.85</v>
          </cell>
          <cell r="AB814">
            <v>613</v>
          </cell>
          <cell r="AC814">
            <v>681</v>
          </cell>
          <cell r="AD814">
            <v>719</v>
          </cell>
          <cell r="AE814">
            <v>756.6</v>
          </cell>
          <cell r="AF814">
            <v>0.18999471319058947</v>
          </cell>
          <cell r="AG814">
            <v>4.7052603753634709E-2</v>
          </cell>
          <cell r="AH814">
            <v>773</v>
          </cell>
          <cell r="AI814">
            <v>788</v>
          </cell>
          <cell r="AJ814">
            <v>0.22227157360406088</v>
          </cell>
          <cell r="AK814">
            <v>803</v>
          </cell>
          <cell r="AL814">
            <v>818</v>
          </cell>
          <cell r="AM814">
            <v>0.25079462102689482</v>
          </cell>
          <cell r="AN814">
            <v>932.69</v>
          </cell>
          <cell r="AO814">
            <v>1047.3800000000001</v>
          </cell>
          <cell r="AP814">
            <v>1162.07</v>
          </cell>
          <cell r="AQ814">
            <v>0</v>
          </cell>
          <cell r="AR814">
            <v>0</v>
          </cell>
          <cell r="AS814">
            <v>1350</v>
          </cell>
        </row>
        <row r="815">
          <cell r="B815" t="str">
            <v>AC</v>
          </cell>
          <cell r="C815" t="str">
            <v>DOM</v>
          </cell>
          <cell r="D815" t="str">
            <v>DOM</v>
          </cell>
          <cell r="E815" t="str">
            <v>P3</v>
          </cell>
          <cell r="F815">
            <v>39934</v>
          </cell>
          <cell r="G815">
            <v>40001</v>
          </cell>
          <cell r="H815" t="str">
            <v>7640002325</v>
          </cell>
          <cell r="I815">
            <v>0</v>
          </cell>
          <cell r="J815">
            <v>0</v>
          </cell>
          <cell r="K815" t="str">
            <v>FACI Kit for IC-303</v>
          </cell>
          <cell r="L815">
            <v>3599</v>
          </cell>
          <cell r="M815">
            <v>1545</v>
          </cell>
          <cell r="N815">
            <v>1591.3500000000001</v>
          </cell>
          <cell r="O815">
            <v>-0.17647058823529418</v>
          </cell>
          <cell r="P815">
            <v>1352.6475</v>
          </cell>
          <cell r="Q815">
            <v>1637.7</v>
          </cell>
          <cell r="R815">
            <v>1768.72</v>
          </cell>
          <cell r="S815">
            <v>2205</v>
          </cell>
          <cell r="T815">
            <v>0.27829931972789107</v>
          </cell>
          <cell r="U815">
            <v>1707.5519999999999</v>
          </cell>
          <cell r="V815">
            <v>6.8051807499859313E-2</v>
          </cell>
          <cell r="W815">
            <v>1352.6475</v>
          </cell>
          <cell r="X815">
            <v>0.61344557823129253</v>
          </cell>
          <cell r="Y815">
            <v>0</v>
          </cell>
          <cell r="Z815">
            <v>0</v>
          </cell>
          <cell r="AA815">
            <v>1352.6475</v>
          </cell>
          <cell r="AB815">
            <v>1353</v>
          </cell>
          <cell r="AC815">
            <v>1503</v>
          </cell>
          <cell r="AD815">
            <v>1587</v>
          </cell>
          <cell r="AE815">
            <v>1669.94</v>
          </cell>
          <cell r="AF815">
            <v>0.19000233541324837</v>
          </cell>
          <cell r="AG815">
            <v>4.7061571074409808E-2</v>
          </cell>
          <cell r="AH815">
            <v>1704</v>
          </cell>
          <cell r="AI815">
            <v>1737</v>
          </cell>
          <cell r="AJ815">
            <v>0.22127374784110534</v>
          </cell>
          <cell r="AK815">
            <v>1770.5</v>
          </cell>
          <cell r="AL815">
            <v>1804</v>
          </cell>
          <cell r="AM815">
            <v>0.25019539911308203</v>
          </cell>
          <cell r="AN815">
            <v>2057.5</v>
          </cell>
          <cell r="AO815">
            <v>2311</v>
          </cell>
          <cell r="AP815">
            <v>2564.5</v>
          </cell>
          <cell r="AQ815">
            <v>0</v>
          </cell>
          <cell r="AR815">
            <v>0</v>
          </cell>
          <cell r="AS815">
            <v>3599</v>
          </cell>
        </row>
        <row r="816">
          <cell r="B816" t="str">
            <v>AC</v>
          </cell>
          <cell r="C816" t="str">
            <v>DOM</v>
          </cell>
          <cell r="D816" t="str">
            <v>DOM</v>
          </cell>
          <cell r="E816" t="str">
            <v>P3</v>
          </cell>
          <cell r="F816">
            <v>39924</v>
          </cell>
          <cell r="G816">
            <v>40946</v>
          </cell>
          <cell r="H816" t="str">
            <v>7640002333</v>
          </cell>
          <cell r="I816" t="str">
            <v>3KMH7640002333</v>
          </cell>
          <cell r="J816">
            <v>0</v>
          </cell>
          <cell r="K816" t="str">
            <v>EFI Color Profiler Suite V2.2 with ES-1000</v>
          </cell>
          <cell r="L816">
            <v>3200</v>
          </cell>
          <cell r="M816">
            <v>1500</v>
          </cell>
          <cell r="N816">
            <v>1545</v>
          </cell>
          <cell r="O816">
            <v>-0.17647058823529413</v>
          </cell>
          <cell r="P816">
            <v>1313.25</v>
          </cell>
          <cell r="Q816">
            <v>1590</v>
          </cell>
          <cell r="R816">
            <v>1717.2</v>
          </cell>
          <cell r="S816">
            <v>1940</v>
          </cell>
          <cell r="T816">
            <v>0.20360824742268041</v>
          </cell>
          <cell r="U816">
            <v>1668.3999999999999</v>
          </cell>
          <cell r="V816">
            <v>7.3963078398465526E-2</v>
          </cell>
          <cell r="W816">
            <v>1313.25</v>
          </cell>
          <cell r="X816">
            <v>0.67693298969072169</v>
          </cell>
          <cell r="Y816">
            <v>0</v>
          </cell>
          <cell r="Z816">
            <v>0</v>
          </cell>
          <cell r="AA816">
            <v>1313.25</v>
          </cell>
          <cell r="AB816">
            <v>1314</v>
          </cell>
          <cell r="AC816">
            <v>1460</v>
          </cell>
          <cell r="AD816">
            <v>1541</v>
          </cell>
          <cell r="AE816">
            <v>1621.3</v>
          </cell>
          <cell r="AF816">
            <v>0.19000185036698944</v>
          </cell>
          <cell r="AG816">
            <v>4.7061000431752271E-2</v>
          </cell>
          <cell r="AH816">
            <v>1655</v>
          </cell>
          <cell r="AI816">
            <v>1687</v>
          </cell>
          <cell r="AJ816">
            <v>0.22154712507409602</v>
          </cell>
          <cell r="AK816">
            <v>1719</v>
          </cell>
          <cell r="AL816">
            <v>1751</v>
          </cell>
          <cell r="AM816">
            <v>0.25</v>
          </cell>
          <cell r="AN816">
            <v>1997.23</v>
          </cell>
          <cell r="AO816">
            <v>2243.46</v>
          </cell>
          <cell r="AP816">
            <v>2489.69</v>
          </cell>
          <cell r="AQ816">
            <v>0</v>
          </cell>
          <cell r="AR816">
            <v>0</v>
          </cell>
          <cell r="AS816">
            <v>3200</v>
          </cell>
        </row>
        <row r="817">
          <cell r="B817" t="str">
            <v>AC</v>
          </cell>
          <cell r="C817" t="str">
            <v>DOM</v>
          </cell>
          <cell r="D817" t="str">
            <v>DOM</v>
          </cell>
          <cell r="E817" t="str">
            <v>P3</v>
          </cell>
          <cell r="F817">
            <v>39990</v>
          </cell>
          <cell r="G817">
            <v>40001</v>
          </cell>
          <cell r="H817" t="str">
            <v>7640002334</v>
          </cell>
          <cell r="I817" t="str">
            <v>3KMH7640002333</v>
          </cell>
          <cell r="J817">
            <v>0</v>
          </cell>
          <cell r="K817" t="str">
            <v>256 MB Memory upgrade</v>
          </cell>
          <cell r="L817">
            <v>210</v>
          </cell>
          <cell r="M817">
            <v>1500</v>
          </cell>
          <cell r="N817">
            <v>83.2</v>
          </cell>
          <cell r="O817">
            <v>-0.17647058823529413</v>
          </cell>
          <cell r="P817">
            <v>1313.25</v>
          </cell>
          <cell r="Q817">
            <v>1590</v>
          </cell>
          <cell r="R817">
            <v>1717.2</v>
          </cell>
          <cell r="S817">
            <v>1940</v>
          </cell>
          <cell r="T817">
            <v>0.20360824742268041</v>
          </cell>
          <cell r="U817">
            <v>1668.3999999999999</v>
          </cell>
          <cell r="V817">
            <v>7.3963078398465526E-2</v>
          </cell>
          <cell r="W817">
            <v>70.72</v>
          </cell>
          <cell r="X817">
            <v>0.67693298969072169</v>
          </cell>
          <cell r="Y817">
            <v>0</v>
          </cell>
          <cell r="Z817">
            <v>0</v>
          </cell>
          <cell r="AA817">
            <v>70.72</v>
          </cell>
          <cell r="AB817">
            <v>71</v>
          </cell>
          <cell r="AC817">
            <v>79</v>
          </cell>
          <cell r="AD817">
            <v>84</v>
          </cell>
          <cell r="AE817">
            <v>87.31</v>
          </cell>
          <cell r="AF817">
            <v>0.19001259878593521</v>
          </cell>
          <cell r="AG817">
            <v>4.7073645630511959E-2</v>
          </cell>
          <cell r="AH817">
            <v>90</v>
          </cell>
          <cell r="AI817">
            <v>92</v>
          </cell>
          <cell r="AJ817">
            <v>0.23130434782608697</v>
          </cell>
          <cell r="AK817">
            <v>93.5</v>
          </cell>
          <cell r="AL817">
            <v>95</v>
          </cell>
          <cell r="AM817">
            <v>0.25557894736842107</v>
          </cell>
          <cell r="AN817">
            <v>108.08</v>
          </cell>
          <cell r="AO817">
            <v>121.16</v>
          </cell>
          <cell r="AP817">
            <v>134.24</v>
          </cell>
          <cell r="AQ817">
            <v>0</v>
          </cell>
          <cell r="AR817">
            <v>0</v>
          </cell>
          <cell r="AS817">
            <v>210</v>
          </cell>
        </row>
        <row r="818">
          <cell r="B818" t="str">
            <v>SPC</v>
          </cell>
          <cell r="C818" t="str">
            <v>DOM</v>
          </cell>
          <cell r="D818" t="str">
            <v>DOM</v>
          </cell>
          <cell r="E818" t="str">
            <v>08</v>
          </cell>
          <cell r="F818">
            <v>39924</v>
          </cell>
          <cell r="G818">
            <v>39924</v>
          </cell>
          <cell r="H818" t="str">
            <v>7640002409</v>
          </cell>
          <cell r="I818" t="str">
            <v>SPKM7640002409_</v>
          </cell>
          <cell r="J818">
            <v>0</v>
          </cell>
          <cell r="K818" t="str">
            <v>Konica Minolta Banner Paper (11.75 x 47.25 200 sheets)</v>
          </cell>
          <cell r="L818">
            <v>120</v>
          </cell>
          <cell r="M818">
            <v>34.76</v>
          </cell>
          <cell r="N818">
            <v>35.802799999999998</v>
          </cell>
          <cell r="O818">
            <v>0.25410833333333338</v>
          </cell>
          <cell r="P818">
            <v>48</v>
          </cell>
          <cell r="Q818">
            <v>36.85</v>
          </cell>
          <cell r="R818">
            <v>39.799999999999997</v>
          </cell>
          <cell r="S818">
            <v>60</v>
          </cell>
          <cell r="T818">
            <v>0.40328666666666668</v>
          </cell>
          <cell r="U818">
            <v>0</v>
          </cell>
          <cell r="V818">
            <v>0</v>
          </cell>
          <cell r="W818">
            <v>48</v>
          </cell>
          <cell r="X818">
            <v>0.8</v>
          </cell>
          <cell r="Y818" t="str">
            <v>Act freight</v>
          </cell>
          <cell r="Z818">
            <v>0</v>
          </cell>
          <cell r="AA818">
            <v>48</v>
          </cell>
          <cell r="AB818">
            <v>57</v>
          </cell>
          <cell r="AC818">
            <v>60</v>
          </cell>
          <cell r="AD818">
            <v>73</v>
          </cell>
          <cell r="AE818">
            <v>84.21</v>
          </cell>
          <cell r="AF818">
            <v>0.42999643747773419</v>
          </cell>
          <cell r="AG818">
            <v>0.57483909274432965</v>
          </cell>
          <cell r="AH818">
            <v>94</v>
          </cell>
          <cell r="AI818">
            <v>103</v>
          </cell>
          <cell r="AJ818">
            <v>0.53398058252427183</v>
          </cell>
          <cell r="AK818">
            <v>111.5</v>
          </cell>
          <cell r="AL818">
            <v>120</v>
          </cell>
          <cell r="AM818">
            <v>0.6</v>
          </cell>
          <cell r="AN818">
            <v>120</v>
          </cell>
          <cell r="AO818">
            <v>120</v>
          </cell>
          <cell r="AP818">
            <v>120</v>
          </cell>
          <cell r="AQ818">
            <v>0</v>
          </cell>
          <cell r="AR818">
            <v>0</v>
          </cell>
          <cell r="AS818">
            <v>120</v>
          </cell>
        </row>
        <row r="819">
          <cell r="B819" t="str">
            <v>AC</v>
          </cell>
          <cell r="C819" t="str">
            <v>DOM</v>
          </cell>
          <cell r="D819" t="str">
            <v>DOM</v>
          </cell>
          <cell r="E819" t="str">
            <v>P3</v>
          </cell>
          <cell r="F819">
            <v>39990</v>
          </cell>
          <cell r="G819">
            <v>40001</v>
          </cell>
          <cell r="H819" t="str">
            <v>7640002566P</v>
          </cell>
          <cell r="I819" t="str">
            <v>SPKM7640002409_</v>
          </cell>
          <cell r="J819">
            <v>0</v>
          </cell>
          <cell r="K819" t="str">
            <v>Attachment Kit for FS-603 Booklet Finisher</v>
          </cell>
          <cell r="L819">
            <v>15</v>
          </cell>
          <cell r="M819">
            <v>6.93</v>
          </cell>
          <cell r="N819">
            <v>7.1379000000000001</v>
          </cell>
          <cell r="O819">
            <v>-0.17647058823529413</v>
          </cell>
          <cell r="P819">
            <v>6.067215</v>
          </cell>
          <cell r="Q819">
            <v>7.35</v>
          </cell>
          <cell r="R819">
            <v>7.94</v>
          </cell>
          <cell r="S819">
            <v>535</v>
          </cell>
          <cell r="T819">
            <v>0.98665813084112164</v>
          </cell>
          <cell r="U819">
            <v>414.30399999999997</v>
          </cell>
          <cell r="V819">
            <v>0.98277134664401022</v>
          </cell>
          <cell r="W819">
            <v>6.067215</v>
          </cell>
          <cell r="X819">
            <v>0.8</v>
          </cell>
          <cell r="Y819" t="str">
            <v>Act freight</v>
          </cell>
          <cell r="Z819">
            <v>0</v>
          </cell>
          <cell r="AA819">
            <v>6.067215</v>
          </cell>
          <cell r="AB819">
            <v>7</v>
          </cell>
          <cell r="AC819">
            <v>7</v>
          </cell>
          <cell r="AD819">
            <v>8</v>
          </cell>
          <cell r="AE819">
            <v>7.49</v>
          </cell>
          <cell r="AF819">
            <v>0.18995794392523366</v>
          </cell>
          <cell r="AG819">
            <v>4.7009345794392532E-2</v>
          </cell>
          <cell r="AH819">
            <v>9</v>
          </cell>
          <cell r="AI819">
            <v>9</v>
          </cell>
          <cell r="AJ819">
            <v>0.32586500000000002</v>
          </cell>
          <cell r="AK819">
            <v>9</v>
          </cell>
          <cell r="AL819">
            <v>9</v>
          </cell>
          <cell r="AM819">
            <v>0.32586500000000002</v>
          </cell>
          <cell r="AN819">
            <v>9.91</v>
          </cell>
          <cell r="AO819">
            <v>10.82</v>
          </cell>
          <cell r="AP819">
            <v>11.73</v>
          </cell>
          <cell r="AQ819">
            <v>0</v>
          </cell>
          <cell r="AR819">
            <v>0</v>
          </cell>
          <cell r="AS819">
            <v>15</v>
          </cell>
        </row>
        <row r="820">
          <cell r="B820" t="str">
            <v>AC</v>
          </cell>
          <cell r="C820" t="str">
            <v>DOM</v>
          </cell>
          <cell r="D820" t="str">
            <v>DOM</v>
          </cell>
          <cell r="E820" t="str">
            <v>08</v>
          </cell>
          <cell r="F820">
            <v>39924</v>
          </cell>
          <cell r="G820">
            <v>40001</v>
          </cell>
          <cell r="H820" t="str">
            <v>7640002567</v>
          </cell>
          <cell r="I820" t="str">
            <v>3KMH7640002567</v>
          </cell>
          <cell r="J820">
            <v>0</v>
          </cell>
          <cell r="K820" t="str">
            <v xml:space="preserve">EFI Secure Erase    </v>
          </cell>
          <cell r="L820">
            <v>825</v>
          </cell>
          <cell r="M820">
            <v>400</v>
          </cell>
          <cell r="N820">
            <v>412</v>
          </cell>
          <cell r="O820">
            <v>3.7383177570093455E-2</v>
          </cell>
          <cell r="P820">
            <v>428</v>
          </cell>
          <cell r="Q820">
            <v>424</v>
          </cell>
          <cell r="R820">
            <v>457.92</v>
          </cell>
          <cell r="S820">
            <v>535</v>
          </cell>
          <cell r="T820">
            <v>0.22990654205607478</v>
          </cell>
          <cell r="U820">
            <v>460.09999999999997</v>
          </cell>
          <cell r="V820">
            <v>0.10454249076287757</v>
          </cell>
          <cell r="W820">
            <v>428</v>
          </cell>
          <cell r="X820">
            <v>0.8</v>
          </cell>
          <cell r="Y820">
            <v>0</v>
          </cell>
          <cell r="Z820">
            <v>0</v>
          </cell>
          <cell r="AA820">
            <v>428</v>
          </cell>
          <cell r="AB820">
            <v>428</v>
          </cell>
          <cell r="AC820">
            <v>476</v>
          </cell>
          <cell r="AD820">
            <v>503</v>
          </cell>
          <cell r="AE820">
            <v>528.4</v>
          </cell>
          <cell r="AF820">
            <v>0.19000757002271004</v>
          </cell>
          <cell r="AG820">
            <v>0.22028766086298254</v>
          </cell>
          <cell r="AH820">
            <v>588</v>
          </cell>
          <cell r="AI820">
            <v>647</v>
          </cell>
          <cell r="AJ820">
            <v>0.33848531684698607</v>
          </cell>
          <cell r="AK820">
            <v>706</v>
          </cell>
          <cell r="AL820">
            <v>765</v>
          </cell>
          <cell r="AM820">
            <v>0.44052287581699345</v>
          </cell>
          <cell r="AN820">
            <v>780</v>
          </cell>
          <cell r="AO820">
            <v>795</v>
          </cell>
          <cell r="AP820">
            <v>810</v>
          </cell>
          <cell r="AQ820">
            <v>0</v>
          </cell>
          <cell r="AR820">
            <v>0</v>
          </cell>
          <cell r="AS820">
            <v>825</v>
          </cell>
        </row>
        <row r="821">
          <cell r="B821" t="str">
            <v>AC</v>
          </cell>
          <cell r="C821" t="str">
            <v>DOM</v>
          </cell>
          <cell r="D821" t="str">
            <v>DOM</v>
          </cell>
          <cell r="E821" t="str">
            <v>08</v>
          </cell>
          <cell r="F821">
            <v>39924</v>
          </cell>
          <cell r="G821">
            <v>40001</v>
          </cell>
          <cell r="H821" t="str">
            <v>7640002568</v>
          </cell>
          <cell r="I821" t="str">
            <v>3KMH7640002568</v>
          </cell>
          <cell r="J821">
            <v>0</v>
          </cell>
          <cell r="K821" t="str">
            <v xml:space="preserve">EFI Hot Folders  </v>
          </cell>
          <cell r="L821">
            <v>825</v>
          </cell>
          <cell r="M821">
            <v>400</v>
          </cell>
          <cell r="N821">
            <v>412</v>
          </cell>
          <cell r="O821">
            <v>3.7383177570093455E-2</v>
          </cell>
          <cell r="P821">
            <v>428</v>
          </cell>
          <cell r="Q821">
            <v>424</v>
          </cell>
          <cell r="R821">
            <v>457.92</v>
          </cell>
          <cell r="S821">
            <v>535</v>
          </cell>
          <cell r="T821">
            <v>0.22990654205607478</v>
          </cell>
          <cell r="U821">
            <v>460.09999999999997</v>
          </cell>
          <cell r="V821">
            <v>0.10454249076287757</v>
          </cell>
          <cell r="W821">
            <v>428</v>
          </cell>
          <cell r="X821">
            <v>0.8</v>
          </cell>
          <cell r="Y821">
            <v>0</v>
          </cell>
          <cell r="Z821">
            <v>0</v>
          </cell>
          <cell r="AA821">
            <v>428</v>
          </cell>
          <cell r="AB821">
            <v>428</v>
          </cell>
          <cell r="AC821">
            <v>476</v>
          </cell>
          <cell r="AD821">
            <v>503</v>
          </cell>
          <cell r="AE821">
            <v>528.4</v>
          </cell>
          <cell r="AF821">
            <v>0.19000757002271004</v>
          </cell>
          <cell r="AG821">
            <v>0.22028766086298254</v>
          </cell>
          <cell r="AH821">
            <v>588</v>
          </cell>
          <cell r="AI821">
            <v>647</v>
          </cell>
          <cell r="AJ821">
            <v>0.33848531684698607</v>
          </cell>
          <cell r="AK821">
            <v>706</v>
          </cell>
          <cell r="AL821">
            <v>765</v>
          </cell>
          <cell r="AM821">
            <v>0.44052287581699345</v>
          </cell>
          <cell r="AN821">
            <v>780</v>
          </cell>
          <cell r="AO821">
            <v>795</v>
          </cell>
          <cell r="AP821">
            <v>810</v>
          </cell>
          <cell r="AQ821">
            <v>0</v>
          </cell>
          <cell r="AR821">
            <v>0</v>
          </cell>
          <cell r="AS821">
            <v>825</v>
          </cell>
        </row>
        <row r="822">
          <cell r="B822" t="str">
            <v>AC</v>
          </cell>
          <cell r="C822" t="str">
            <v>DOM</v>
          </cell>
          <cell r="D822" t="str">
            <v>DOM</v>
          </cell>
          <cell r="E822" t="str">
            <v>08</v>
          </cell>
          <cell r="F822">
            <v>39924</v>
          </cell>
          <cell r="G822">
            <v>40001</v>
          </cell>
          <cell r="H822" t="str">
            <v>7640002569</v>
          </cell>
          <cell r="I822" t="str">
            <v>3KMH7640002569</v>
          </cell>
          <cell r="J822">
            <v>0</v>
          </cell>
          <cell r="K822" t="str">
            <v xml:space="preserve">EFI AutoTrap  </v>
          </cell>
          <cell r="L822">
            <v>825</v>
          </cell>
          <cell r="M822">
            <v>400</v>
          </cell>
          <cell r="N822">
            <v>412</v>
          </cell>
          <cell r="O822">
            <v>3.7383177570093455E-2</v>
          </cell>
          <cell r="P822">
            <v>428</v>
          </cell>
          <cell r="Q822">
            <v>424</v>
          </cell>
          <cell r="R822">
            <v>457.92</v>
          </cell>
          <cell r="S822">
            <v>535</v>
          </cell>
          <cell r="T822">
            <v>0.22990654205607478</v>
          </cell>
          <cell r="U822">
            <v>460.09999999999997</v>
          </cell>
          <cell r="V822">
            <v>0.10454249076287757</v>
          </cell>
          <cell r="W822">
            <v>428</v>
          </cell>
          <cell r="X822">
            <v>0.8</v>
          </cell>
          <cell r="Y822">
            <v>0</v>
          </cell>
          <cell r="Z822">
            <v>0</v>
          </cell>
          <cell r="AA822">
            <v>428</v>
          </cell>
          <cell r="AB822">
            <v>428</v>
          </cell>
          <cell r="AC822">
            <v>476</v>
          </cell>
          <cell r="AD822">
            <v>503</v>
          </cell>
          <cell r="AE822">
            <v>528.4</v>
          </cell>
          <cell r="AF822">
            <v>0.19000757002271004</v>
          </cell>
          <cell r="AG822">
            <v>0.22028766086298254</v>
          </cell>
          <cell r="AH822">
            <v>588</v>
          </cell>
          <cell r="AI822">
            <v>647</v>
          </cell>
          <cell r="AJ822">
            <v>0.33848531684698607</v>
          </cell>
          <cell r="AK822">
            <v>706</v>
          </cell>
          <cell r="AL822">
            <v>765</v>
          </cell>
          <cell r="AM822">
            <v>0.44052287581699345</v>
          </cell>
          <cell r="AN822">
            <v>780</v>
          </cell>
          <cell r="AO822">
            <v>795</v>
          </cell>
          <cell r="AP822">
            <v>810</v>
          </cell>
          <cell r="AQ822">
            <v>0</v>
          </cell>
          <cell r="AR822">
            <v>0</v>
          </cell>
          <cell r="AS822">
            <v>825</v>
          </cell>
        </row>
        <row r="823">
          <cell r="B823" t="str">
            <v>AC</v>
          </cell>
          <cell r="C823" t="str">
            <v>DOM</v>
          </cell>
          <cell r="D823" t="str">
            <v>EK</v>
          </cell>
          <cell r="E823" t="str">
            <v>21</v>
          </cell>
          <cell r="F823">
            <v>39924</v>
          </cell>
          <cell r="G823">
            <v>39925</v>
          </cell>
          <cell r="H823" t="str">
            <v>7640002580</v>
          </cell>
          <cell r="I823" t="str">
            <v>3KMH7640002580</v>
          </cell>
          <cell r="J823" t="str">
            <v>KCA10354</v>
          </cell>
          <cell r="K823" t="str">
            <v>Kodak Modem</v>
          </cell>
          <cell r="L823">
            <v>1009</v>
          </cell>
          <cell r="M823">
            <v>542.72</v>
          </cell>
          <cell r="N823">
            <v>559</v>
          </cell>
          <cell r="O823">
            <v>0</v>
          </cell>
          <cell r="P823">
            <v>559</v>
          </cell>
          <cell r="Q823">
            <v>575.28</v>
          </cell>
          <cell r="R823">
            <v>621.29999999999995</v>
          </cell>
          <cell r="S823">
            <v>535</v>
          </cell>
          <cell r="T823" t="e">
            <v>#DIV/0!</v>
          </cell>
          <cell r="U823">
            <v>460.09999999999997</v>
          </cell>
          <cell r="V823">
            <v>0.10454249076287757</v>
          </cell>
          <cell r="W823">
            <v>559</v>
          </cell>
          <cell r="X823" t="e">
            <v>#DIV/0!</v>
          </cell>
          <cell r="Y823">
            <v>0</v>
          </cell>
          <cell r="Z823">
            <v>0</v>
          </cell>
          <cell r="AA823">
            <v>559</v>
          </cell>
          <cell r="AB823">
            <v>559</v>
          </cell>
          <cell r="AC823">
            <v>589</v>
          </cell>
          <cell r="AD823">
            <v>632</v>
          </cell>
          <cell r="AE823">
            <v>673.49</v>
          </cell>
          <cell r="AF823">
            <v>0.16999510014996511</v>
          </cell>
          <cell r="AG823">
            <v>0.16999510014996511</v>
          </cell>
          <cell r="AH823">
            <v>691</v>
          </cell>
          <cell r="AI823">
            <v>708</v>
          </cell>
          <cell r="AJ823">
            <v>0.21045197740112995</v>
          </cell>
          <cell r="AK823">
            <v>724.5</v>
          </cell>
          <cell r="AL823">
            <v>741</v>
          </cell>
          <cell r="AM823">
            <v>0.24561403508771928</v>
          </cell>
          <cell r="AN823">
            <v>808</v>
          </cell>
          <cell r="AO823">
            <v>875</v>
          </cell>
          <cell r="AP823">
            <v>942</v>
          </cell>
          <cell r="AQ823">
            <v>0</v>
          </cell>
          <cell r="AR823">
            <v>0</v>
          </cell>
          <cell r="AS823">
            <v>1009</v>
          </cell>
        </row>
        <row r="824">
          <cell r="B824" t="str">
            <v>AC</v>
          </cell>
          <cell r="C824" t="str">
            <v>DOM</v>
          </cell>
          <cell r="D824" t="str">
            <v>EK</v>
          </cell>
          <cell r="E824" t="str">
            <v>21</v>
          </cell>
          <cell r="F824">
            <v>39924</v>
          </cell>
          <cell r="G824">
            <v>39924</v>
          </cell>
          <cell r="H824" t="str">
            <v>7640002584</v>
          </cell>
          <cell r="I824" t="str">
            <v xml:space="preserve">3HBBKCA14735   </v>
          </cell>
          <cell r="J824" t="str">
            <v>KCA14735</v>
          </cell>
          <cell r="K824" t="str">
            <v>WorkFlow Service Plan: 3YR Prepaid</v>
          </cell>
          <cell r="L824">
            <v>7366</v>
          </cell>
          <cell r="M824">
            <v>3960</v>
          </cell>
          <cell r="N824">
            <v>4078.8</v>
          </cell>
          <cell r="O824">
            <v>0</v>
          </cell>
          <cell r="P824">
            <v>4078.8</v>
          </cell>
          <cell r="Q824">
            <v>4197.6000000000004</v>
          </cell>
          <cell r="R824">
            <v>4533.41</v>
          </cell>
          <cell r="S824">
            <v>0</v>
          </cell>
          <cell r="T824" t="e">
            <v>#DIV/0!</v>
          </cell>
          <cell r="U824">
            <v>0</v>
          </cell>
          <cell r="V824">
            <v>0</v>
          </cell>
          <cell r="W824">
            <v>4078.8</v>
          </cell>
          <cell r="X824" t="e">
            <v>#DIV/0!</v>
          </cell>
          <cell r="Y824">
            <v>0</v>
          </cell>
          <cell r="Z824">
            <v>0</v>
          </cell>
          <cell r="AA824">
            <v>4078.8</v>
          </cell>
          <cell r="AB824">
            <v>4079</v>
          </cell>
          <cell r="AC824">
            <v>4294</v>
          </cell>
          <cell r="AD824">
            <v>4605</v>
          </cell>
          <cell r="AE824">
            <v>4914.22</v>
          </cell>
          <cell r="AF824">
            <v>0.17000052907684232</v>
          </cell>
          <cell r="AG824">
            <v>0.17000052907684232</v>
          </cell>
          <cell r="AH824">
            <v>5038</v>
          </cell>
          <cell r="AI824">
            <v>5160</v>
          </cell>
          <cell r="AJ824">
            <v>0.20953488372093021</v>
          </cell>
          <cell r="AK824">
            <v>5282</v>
          </cell>
          <cell r="AL824">
            <v>5404</v>
          </cell>
          <cell r="AM824">
            <v>0.24522575869726126</v>
          </cell>
          <cell r="AN824">
            <v>5894.5</v>
          </cell>
          <cell r="AO824">
            <v>6385</v>
          </cell>
          <cell r="AP824">
            <v>6875.5</v>
          </cell>
          <cell r="AQ824">
            <v>0</v>
          </cell>
          <cell r="AR824">
            <v>0</v>
          </cell>
          <cell r="AS824">
            <v>7366</v>
          </cell>
        </row>
        <row r="825">
          <cell r="B825" t="str">
            <v>AC</v>
          </cell>
          <cell r="C825" t="str">
            <v>DOM</v>
          </cell>
          <cell r="D825" t="str">
            <v>EK</v>
          </cell>
          <cell r="E825" t="str">
            <v>21</v>
          </cell>
          <cell r="F825">
            <v>39924</v>
          </cell>
          <cell r="G825">
            <v>39924</v>
          </cell>
          <cell r="H825" t="str">
            <v>7640002612</v>
          </cell>
          <cell r="I825" t="str">
            <v xml:space="preserve">3HBKMICRES </v>
          </cell>
          <cell r="J825" t="str">
            <v>KN000202800</v>
          </cell>
          <cell r="K825" t="str">
            <v>MICR Station Kit, E/EX Series   (Requires MICR Sosftware License Key to Activate)</v>
          </cell>
          <cell r="L825">
            <v>6400</v>
          </cell>
          <cell r="M825">
            <v>3392</v>
          </cell>
          <cell r="N825">
            <v>3493.76</v>
          </cell>
          <cell r="O825">
            <v>0</v>
          </cell>
          <cell r="P825">
            <v>3493.76</v>
          </cell>
          <cell r="Q825">
            <v>3595.52</v>
          </cell>
          <cell r="R825">
            <v>3883.16</v>
          </cell>
          <cell r="S825">
            <v>0</v>
          </cell>
          <cell r="T825" t="e">
            <v>#DIV/0!</v>
          </cell>
          <cell r="U825">
            <v>0</v>
          </cell>
          <cell r="V825">
            <v>0</v>
          </cell>
          <cell r="W825">
            <v>3493.76</v>
          </cell>
          <cell r="X825" t="e">
            <v>#DIV/0!</v>
          </cell>
          <cell r="Y825">
            <v>0</v>
          </cell>
          <cell r="Z825">
            <v>0</v>
          </cell>
          <cell r="AA825">
            <v>3493.76</v>
          </cell>
          <cell r="AB825">
            <v>3494</v>
          </cell>
          <cell r="AC825">
            <v>3678</v>
          </cell>
          <cell r="AD825">
            <v>3944</v>
          </cell>
          <cell r="AE825">
            <v>4209.3500000000004</v>
          </cell>
          <cell r="AF825">
            <v>0.17000011878318508</v>
          </cell>
          <cell r="AG825">
            <v>0.17000011878318508</v>
          </cell>
          <cell r="AH825">
            <v>4325</v>
          </cell>
          <cell r="AI825">
            <v>4440</v>
          </cell>
          <cell r="AJ825">
            <v>0.21311711711711706</v>
          </cell>
          <cell r="AK825">
            <v>4554.5</v>
          </cell>
          <cell r="AL825">
            <v>4669</v>
          </cell>
          <cell r="AM825">
            <v>0.25171128721353603</v>
          </cell>
          <cell r="AN825">
            <v>5101.75</v>
          </cell>
          <cell r="AO825">
            <v>5534.5</v>
          </cell>
          <cell r="AP825">
            <v>5967.25</v>
          </cell>
          <cell r="AQ825">
            <v>0</v>
          </cell>
          <cell r="AR825">
            <v>0</v>
          </cell>
          <cell r="AS825">
            <v>6400</v>
          </cell>
        </row>
        <row r="826">
          <cell r="B826" t="str">
            <v>AC</v>
          </cell>
          <cell r="C826" t="str">
            <v>DOM</v>
          </cell>
          <cell r="D826" t="str">
            <v>EK</v>
          </cell>
          <cell r="E826" t="str">
            <v>21</v>
          </cell>
          <cell r="F826">
            <v>39924</v>
          </cell>
          <cell r="G826">
            <v>39924</v>
          </cell>
          <cell r="H826" t="str">
            <v>7640002621</v>
          </cell>
          <cell r="I826" t="str">
            <v>3HBBKCA13683</v>
          </cell>
          <cell r="J826" t="str">
            <v>KCA 13683</v>
          </cell>
          <cell r="K826" t="str">
            <v>License Transfer Fee (Required for ANY Unit Not Currently Serviced by Danka)</v>
          </cell>
          <cell r="L826">
            <v>8900</v>
          </cell>
          <cell r="M826">
            <v>3000</v>
          </cell>
          <cell r="N826">
            <v>3090</v>
          </cell>
          <cell r="O826">
            <v>0</v>
          </cell>
          <cell r="P826">
            <v>3090</v>
          </cell>
          <cell r="Q826">
            <v>3180</v>
          </cell>
          <cell r="R826">
            <v>3434.4</v>
          </cell>
          <cell r="S826">
            <v>0</v>
          </cell>
          <cell r="T826" t="e">
            <v>#DIV/0!</v>
          </cell>
          <cell r="U826">
            <v>0</v>
          </cell>
          <cell r="V826">
            <v>0</v>
          </cell>
          <cell r="W826">
            <v>3090</v>
          </cell>
          <cell r="X826" t="e">
            <v>#DIV/0!</v>
          </cell>
          <cell r="Y826">
            <v>0</v>
          </cell>
          <cell r="Z826">
            <v>0</v>
          </cell>
          <cell r="AA826">
            <v>3090</v>
          </cell>
          <cell r="AB826">
            <v>3090</v>
          </cell>
          <cell r="AC826">
            <v>3253</v>
          </cell>
          <cell r="AD826">
            <v>3327</v>
          </cell>
          <cell r="AE826">
            <v>3400</v>
          </cell>
          <cell r="AF826">
            <v>9.1176470588235289E-2</v>
          </cell>
          <cell r="AG826">
            <v>9.1176470588235289E-2</v>
          </cell>
          <cell r="AH826">
            <v>3425</v>
          </cell>
          <cell r="AI826">
            <v>3450</v>
          </cell>
          <cell r="AJ826">
            <v>0.10434782608695652</v>
          </cell>
          <cell r="AK826">
            <v>3475</v>
          </cell>
          <cell r="AL826">
            <v>3500</v>
          </cell>
          <cell r="AM826">
            <v>0.11714285714285715</v>
          </cell>
          <cell r="AN826">
            <v>3525</v>
          </cell>
          <cell r="AO826">
            <v>3550</v>
          </cell>
          <cell r="AP826">
            <v>3575</v>
          </cell>
          <cell r="AQ826">
            <v>0</v>
          </cell>
          <cell r="AR826">
            <v>0</v>
          </cell>
          <cell r="AS826">
            <v>8900</v>
          </cell>
        </row>
        <row r="827">
          <cell r="B827" t="str">
            <v>AC</v>
          </cell>
          <cell r="C827" t="str">
            <v>DOM</v>
          </cell>
          <cell r="D827" t="str">
            <v>EK</v>
          </cell>
          <cell r="E827" t="str">
            <v>21</v>
          </cell>
          <cell r="F827">
            <v>39924</v>
          </cell>
          <cell r="G827">
            <v>39924</v>
          </cell>
          <cell r="H827" t="str">
            <v>7640002625</v>
          </cell>
          <cell r="I827" t="str">
            <v>3HBKA00122_</v>
          </cell>
          <cell r="J827" t="str">
            <v>KCA00140</v>
          </cell>
          <cell r="K827" t="str">
            <v>Custom Paper: 18" Middle Drawer Kit</v>
          </cell>
          <cell r="L827">
            <v>590</v>
          </cell>
          <cell r="M827">
            <v>286.2</v>
          </cell>
          <cell r="N827">
            <v>294.79000000000002</v>
          </cell>
          <cell r="O827">
            <v>0</v>
          </cell>
          <cell r="P827">
            <v>294.79000000000002</v>
          </cell>
          <cell r="Q827">
            <v>303.38</v>
          </cell>
          <cell r="R827">
            <v>327.64999999999998</v>
          </cell>
          <cell r="S827">
            <v>0</v>
          </cell>
          <cell r="T827" t="e">
            <v>#DIV/0!</v>
          </cell>
          <cell r="U827">
            <v>0</v>
          </cell>
          <cell r="V827">
            <v>0</v>
          </cell>
          <cell r="W827">
            <v>294.79000000000002</v>
          </cell>
          <cell r="X827" t="e">
            <v>#DIV/0!</v>
          </cell>
          <cell r="Y827">
            <v>0</v>
          </cell>
          <cell r="Z827">
            <v>0</v>
          </cell>
          <cell r="AA827">
            <v>294.79000000000002</v>
          </cell>
          <cell r="AB827">
            <v>295</v>
          </cell>
          <cell r="AC827">
            <v>311</v>
          </cell>
          <cell r="AD827">
            <v>334</v>
          </cell>
          <cell r="AE827">
            <v>355.17</v>
          </cell>
          <cell r="AF827">
            <v>0.17000309710842693</v>
          </cell>
          <cell r="AG827">
            <v>0.17000309710842693</v>
          </cell>
          <cell r="AH827">
            <v>371</v>
          </cell>
          <cell r="AI827">
            <v>386</v>
          </cell>
          <cell r="AJ827">
            <v>0.2362953367875647</v>
          </cell>
          <cell r="AK827">
            <v>401</v>
          </cell>
          <cell r="AL827">
            <v>416</v>
          </cell>
          <cell r="AM827">
            <v>0.29137019230769223</v>
          </cell>
          <cell r="AN827">
            <v>459.5</v>
          </cell>
          <cell r="AO827">
            <v>503</v>
          </cell>
          <cell r="AP827">
            <v>546.5</v>
          </cell>
          <cell r="AQ827">
            <v>0</v>
          </cell>
          <cell r="AR827">
            <v>0</v>
          </cell>
          <cell r="AS827">
            <v>590</v>
          </cell>
        </row>
        <row r="828">
          <cell r="B828" t="str">
            <v>AC</v>
          </cell>
          <cell r="C828" t="str">
            <v>DOM</v>
          </cell>
          <cell r="D828" t="str">
            <v>EK</v>
          </cell>
          <cell r="E828" t="str">
            <v>21</v>
          </cell>
          <cell r="F828">
            <v>39924</v>
          </cell>
          <cell r="G828">
            <v>39924</v>
          </cell>
          <cell r="H828" t="str">
            <v>7640002626</v>
          </cell>
          <cell r="I828" t="str">
            <v>3HBKKCA12053</v>
          </cell>
          <cell r="J828" t="str">
            <v>KCA12053</v>
          </cell>
          <cell r="K828" t="str">
            <v>Middle/Lower Drawer Kit (For 8.5" and 9.75 Wide Papers) This kit contains hardware to modify ONE middle and ONE Lower drawer to allow infinitely variable drawer guide adjustment, including 8.5" crosstrack. [including up to 17" intrack] Order ONE per machi</v>
          </cell>
          <cell r="L828">
            <v>1428.57</v>
          </cell>
          <cell r="M828">
            <v>742</v>
          </cell>
          <cell r="N828">
            <v>764.26</v>
          </cell>
          <cell r="O828">
            <v>0</v>
          </cell>
          <cell r="P828">
            <v>764.26</v>
          </cell>
          <cell r="Q828">
            <v>786.52</v>
          </cell>
          <cell r="R828">
            <v>849.44</v>
          </cell>
          <cell r="S828">
            <v>0</v>
          </cell>
          <cell r="T828" t="e">
            <v>#DIV/0!</v>
          </cell>
          <cell r="U828">
            <v>0</v>
          </cell>
          <cell r="V828">
            <v>0</v>
          </cell>
          <cell r="W828">
            <v>764.26</v>
          </cell>
          <cell r="X828" t="e">
            <v>#DIV/0!</v>
          </cell>
          <cell r="Y828">
            <v>0</v>
          </cell>
          <cell r="Z828">
            <v>0</v>
          </cell>
          <cell r="AA828">
            <v>764.26</v>
          </cell>
          <cell r="AB828">
            <v>765</v>
          </cell>
          <cell r="AC828">
            <v>805</v>
          </cell>
          <cell r="AD828">
            <v>863</v>
          </cell>
          <cell r="AE828">
            <v>920.8</v>
          </cell>
          <cell r="AF828">
            <v>0.17000434404865331</v>
          </cell>
          <cell r="AG828">
            <v>0.17000434404865331</v>
          </cell>
          <cell r="AH828">
            <v>950</v>
          </cell>
          <cell r="AI828">
            <v>978</v>
          </cell>
          <cell r="AJ828">
            <v>0.21854805725971371</v>
          </cell>
          <cell r="AK828">
            <v>1006</v>
          </cell>
          <cell r="AL828">
            <v>1034</v>
          </cell>
          <cell r="AM828">
            <v>0.26087040618955515</v>
          </cell>
          <cell r="AN828">
            <v>1132.6400000000001</v>
          </cell>
          <cell r="AO828">
            <v>1231.28</v>
          </cell>
          <cell r="AP828">
            <v>1329.92</v>
          </cell>
          <cell r="AQ828">
            <v>0</v>
          </cell>
          <cell r="AR828">
            <v>0</v>
          </cell>
          <cell r="AS828">
            <v>1428.57</v>
          </cell>
        </row>
        <row r="829">
          <cell r="B829" t="str">
            <v>AC</v>
          </cell>
          <cell r="C829" t="str">
            <v>DOM</v>
          </cell>
          <cell r="D829" t="str">
            <v>EK</v>
          </cell>
          <cell r="E829" t="str">
            <v>21</v>
          </cell>
          <cell r="F829">
            <v>39924</v>
          </cell>
          <cell r="G829">
            <v>39924</v>
          </cell>
          <cell r="H829" t="str">
            <v>7640002635</v>
          </cell>
          <cell r="I829" t="str">
            <v>3HBBKCA13958</v>
          </cell>
          <cell r="J829" t="str">
            <v>KCA13958</v>
          </cell>
          <cell r="K829" t="str">
            <v>Custom SW: CoXist</v>
          </cell>
          <cell r="L829">
            <v>16500</v>
          </cell>
          <cell r="M829">
            <v>11400</v>
          </cell>
          <cell r="N829">
            <v>11742</v>
          </cell>
          <cell r="O829">
            <v>0</v>
          </cell>
          <cell r="P829">
            <v>11742</v>
          </cell>
          <cell r="Q829">
            <v>12084</v>
          </cell>
          <cell r="R829">
            <v>13050.72</v>
          </cell>
          <cell r="S829">
            <v>0</v>
          </cell>
          <cell r="T829" t="e">
            <v>#DIV/0!</v>
          </cell>
          <cell r="U829">
            <v>0</v>
          </cell>
          <cell r="V829">
            <v>0</v>
          </cell>
          <cell r="W829">
            <v>11742</v>
          </cell>
          <cell r="X829" t="e">
            <v>#DIV/0!</v>
          </cell>
          <cell r="Y829">
            <v>0</v>
          </cell>
          <cell r="Z829">
            <v>0</v>
          </cell>
          <cell r="AA829">
            <v>11742</v>
          </cell>
          <cell r="AB829">
            <v>11742</v>
          </cell>
          <cell r="AC829">
            <v>12360</v>
          </cell>
          <cell r="AD829">
            <v>12704</v>
          </cell>
          <cell r="AE829">
            <v>13046.67</v>
          </cell>
          <cell r="AF829">
            <v>0.10000022994373277</v>
          </cell>
          <cell r="AG829">
            <v>0.10000022994373277</v>
          </cell>
          <cell r="AH829">
            <v>13479</v>
          </cell>
          <cell r="AI829">
            <v>13911</v>
          </cell>
          <cell r="AJ829">
            <v>0.15591977571705845</v>
          </cell>
          <cell r="AK829">
            <v>14342.5</v>
          </cell>
          <cell r="AL829">
            <v>14774</v>
          </cell>
          <cell r="AM829">
            <v>0.20522539596588601</v>
          </cell>
          <cell r="AN829">
            <v>15205.5</v>
          </cell>
          <cell r="AO829">
            <v>15637</v>
          </cell>
          <cell r="AP829">
            <v>16068.5</v>
          </cell>
          <cell r="AQ829">
            <v>0</v>
          </cell>
          <cell r="AR829">
            <v>0</v>
          </cell>
          <cell r="AS829">
            <v>16500</v>
          </cell>
        </row>
        <row r="830">
          <cell r="B830" t="str">
            <v>AC</v>
          </cell>
          <cell r="C830" t="str">
            <v>DOM</v>
          </cell>
          <cell r="D830" t="str">
            <v>EK</v>
          </cell>
          <cell r="E830" t="str">
            <v>21</v>
          </cell>
          <cell r="F830">
            <v>39924</v>
          </cell>
          <cell r="G830">
            <v>39924</v>
          </cell>
          <cell r="H830" t="str">
            <v>7640002648</v>
          </cell>
          <cell r="I830" t="str">
            <v>3HBHDM9150IFBP</v>
          </cell>
          <cell r="J830" t="str">
            <v>MU220001500</v>
          </cell>
          <cell r="K830" t="str">
            <v xml:space="preserve">Finisher by Pass for E &amp; EX Series </v>
          </cell>
          <cell r="L830">
            <v>2375</v>
          </cell>
          <cell r="M830">
            <v>1168.1199999999999</v>
          </cell>
          <cell r="N830">
            <v>1203.1600000000001</v>
          </cell>
          <cell r="O830">
            <v>0</v>
          </cell>
          <cell r="P830">
            <v>1203.1600000000001</v>
          </cell>
          <cell r="Q830">
            <v>1238.2</v>
          </cell>
          <cell r="R830">
            <v>1337.26</v>
          </cell>
          <cell r="S830">
            <v>0</v>
          </cell>
          <cell r="T830" t="e">
            <v>#DIV/0!</v>
          </cell>
          <cell r="U830">
            <v>0</v>
          </cell>
          <cell r="V830">
            <v>0</v>
          </cell>
          <cell r="W830">
            <v>1203.1600000000001</v>
          </cell>
          <cell r="X830" t="e">
            <v>#DIV/0!</v>
          </cell>
          <cell r="Y830">
            <v>0</v>
          </cell>
          <cell r="Z830">
            <v>0</v>
          </cell>
          <cell r="AA830">
            <v>1203.1600000000001</v>
          </cell>
          <cell r="AB830">
            <v>1204</v>
          </cell>
          <cell r="AC830">
            <v>1267</v>
          </cell>
          <cell r="AD830">
            <v>1359</v>
          </cell>
          <cell r="AE830">
            <v>1449.59</v>
          </cell>
          <cell r="AF830">
            <v>0.16999979304492985</v>
          </cell>
          <cell r="AG830">
            <v>0.16999979304492985</v>
          </cell>
          <cell r="AH830">
            <v>1509</v>
          </cell>
          <cell r="AI830">
            <v>1567</v>
          </cell>
          <cell r="AJ830">
            <v>0.23218889597957876</v>
          </cell>
          <cell r="AK830">
            <v>1625</v>
          </cell>
          <cell r="AL830">
            <v>1683</v>
          </cell>
          <cell r="AM830">
            <v>0.28510992275698155</v>
          </cell>
          <cell r="AN830">
            <v>1856</v>
          </cell>
          <cell r="AO830">
            <v>2029</v>
          </cell>
          <cell r="AP830">
            <v>2202</v>
          </cell>
          <cell r="AQ830">
            <v>0</v>
          </cell>
          <cell r="AR830">
            <v>0</v>
          </cell>
          <cell r="AS830">
            <v>2375</v>
          </cell>
        </row>
        <row r="831">
          <cell r="B831" t="str">
            <v>AC</v>
          </cell>
          <cell r="C831" t="str">
            <v>DOM</v>
          </cell>
          <cell r="D831" t="str">
            <v>EK</v>
          </cell>
          <cell r="E831" t="str">
            <v>21</v>
          </cell>
          <cell r="F831">
            <v>39924</v>
          </cell>
          <cell r="G831">
            <v>39925</v>
          </cell>
          <cell r="H831" t="str">
            <v>7640002655</v>
          </cell>
          <cell r="I831" t="str">
            <v>3HBKAUXPSMBPG</v>
          </cell>
          <cell r="J831" t="str">
            <v>KHB694158A00</v>
          </cell>
          <cell r="K831" t="str">
            <v>Auxiliary PSM Bypass Kit for Extended PSM</v>
          </cell>
          <cell r="L831">
            <v>5000</v>
          </cell>
          <cell r="M831">
            <v>2332</v>
          </cell>
          <cell r="N831">
            <v>2401.96</v>
          </cell>
          <cell r="O831">
            <v>0</v>
          </cell>
          <cell r="P831">
            <v>2401.96</v>
          </cell>
          <cell r="Q831">
            <v>2471.92</v>
          </cell>
          <cell r="R831">
            <v>2669.67</v>
          </cell>
          <cell r="S831">
            <v>0</v>
          </cell>
          <cell r="T831" t="e">
            <v>#DIV/0!</v>
          </cell>
          <cell r="U831">
            <v>0</v>
          </cell>
          <cell r="V831">
            <v>0</v>
          </cell>
          <cell r="W831">
            <v>2401.96</v>
          </cell>
          <cell r="X831" t="e">
            <v>#DIV/0!</v>
          </cell>
          <cell r="Y831">
            <v>0</v>
          </cell>
          <cell r="Z831">
            <v>0</v>
          </cell>
          <cell r="AA831">
            <v>2401.96</v>
          </cell>
          <cell r="AB831">
            <v>2402</v>
          </cell>
          <cell r="AC831">
            <v>2529</v>
          </cell>
          <cell r="AD831">
            <v>2712</v>
          </cell>
          <cell r="AE831">
            <v>2893.93</v>
          </cell>
          <cell r="AF831">
            <v>0.17000065654663377</v>
          </cell>
          <cell r="AG831">
            <v>0.17000065654663377</v>
          </cell>
          <cell r="AH831">
            <v>3039</v>
          </cell>
          <cell r="AI831">
            <v>3184</v>
          </cell>
          <cell r="AJ831">
            <v>0.24561557788944721</v>
          </cell>
          <cell r="AK831">
            <v>3329</v>
          </cell>
          <cell r="AL831">
            <v>3474</v>
          </cell>
          <cell r="AM831">
            <v>0.30858952216465169</v>
          </cell>
          <cell r="AN831">
            <v>3855.5</v>
          </cell>
          <cell r="AO831">
            <v>4237</v>
          </cell>
          <cell r="AP831">
            <v>4618.5</v>
          </cell>
          <cell r="AQ831">
            <v>0</v>
          </cell>
          <cell r="AR831">
            <v>0</v>
          </cell>
          <cell r="AS831">
            <v>5000</v>
          </cell>
        </row>
        <row r="832">
          <cell r="B832" t="str">
            <v>AC</v>
          </cell>
          <cell r="C832" t="str">
            <v>DOM</v>
          </cell>
          <cell r="D832" t="str">
            <v>EK</v>
          </cell>
          <cell r="E832" t="str">
            <v>21</v>
          </cell>
          <cell r="F832">
            <v>39924</v>
          </cell>
          <cell r="G832">
            <v>39924</v>
          </cell>
          <cell r="H832" t="str">
            <v>7640002664</v>
          </cell>
          <cell r="I832" t="str">
            <v>KHB694154A00</v>
          </cell>
          <cell r="J832" t="str">
            <v>KN000490000</v>
          </cell>
          <cell r="K832" t="str">
            <v xml:space="preserve">DM EX series Extended PSM 60Hz </v>
          </cell>
          <cell r="L832">
            <v>22000</v>
          </cell>
          <cell r="M832">
            <v>16536</v>
          </cell>
          <cell r="N832">
            <v>17032.080000000002</v>
          </cell>
          <cell r="O832">
            <v>0</v>
          </cell>
          <cell r="P832">
            <v>17032.080000000002</v>
          </cell>
          <cell r="Q832">
            <v>17528.16</v>
          </cell>
          <cell r="R832">
            <v>18930.41</v>
          </cell>
          <cell r="S832">
            <v>0</v>
          </cell>
          <cell r="T832" t="e">
            <v>#DIV/0!</v>
          </cell>
          <cell r="U832">
            <v>0</v>
          </cell>
          <cell r="V832">
            <v>0</v>
          </cell>
          <cell r="W832">
            <v>17032.080000000002</v>
          </cell>
          <cell r="X832" t="e">
            <v>#DIV/0!</v>
          </cell>
          <cell r="Y832">
            <v>0</v>
          </cell>
          <cell r="Z832">
            <v>300</v>
          </cell>
          <cell r="AA832">
            <v>17032.080000000002</v>
          </cell>
          <cell r="AB832">
            <v>17033</v>
          </cell>
          <cell r="AC832">
            <v>17929</v>
          </cell>
          <cell r="AD832">
            <v>18079</v>
          </cell>
          <cell r="AE832">
            <v>18228.509999999998</v>
          </cell>
          <cell r="AF832">
            <v>6.5635095792250533E-2</v>
          </cell>
          <cell r="AG832">
            <v>6.5635095792250533E-2</v>
          </cell>
          <cell r="AH832">
            <v>18738</v>
          </cell>
          <cell r="AI832">
            <v>19247</v>
          </cell>
          <cell r="AJ832">
            <v>0.11507871356575042</v>
          </cell>
          <cell r="AK832">
            <v>19756</v>
          </cell>
          <cell r="AL832">
            <v>20265</v>
          </cell>
          <cell r="AM832">
            <v>0.15953219837157653</v>
          </cell>
          <cell r="AN832">
            <v>20698.75</v>
          </cell>
          <cell r="AO832">
            <v>21132.5</v>
          </cell>
          <cell r="AP832">
            <v>21566.25</v>
          </cell>
          <cell r="AQ832">
            <v>0</v>
          </cell>
          <cell r="AR832">
            <v>0</v>
          </cell>
          <cell r="AS832">
            <v>22300</v>
          </cell>
        </row>
        <row r="833">
          <cell r="B833" t="str">
            <v>AC</v>
          </cell>
          <cell r="C833" t="str">
            <v>DOM</v>
          </cell>
          <cell r="D833" t="str">
            <v>EK</v>
          </cell>
          <cell r="E833" t="str">
            <v>21</v>
          </cell>
          <cell r="F833">
            <v>39924</v>
          </cell>
          <cell r="G833">
            <v>39924</v>
          </cell>
          <cell r="H833" t="str">
            <v>7640002671</v>
          </cell>
          <cell r="I833" t="str">
            <v>3EKKDS9110V</v>
          </cell>
          <cell r="J833" t="str">
            <v>KC8711418</v>
          </cell>
          <cell r="K833" t="str">
            <v>External Vent Kit</v>
          </cell>
          <cell r="L833">
            <v>750</v>
          </cell>
          <cell r="M833">
            <v>579.82000000000005</v>
          </cell>
          <cell r="N833">
            <v>597.21</v>
          </cell>
          <cell r="O833">
            <v>0</v>
          </cell>
          <cell r="P833">
            <v>597.21</v>
          </cell>
          <cell r="Q833">
            <v>614.6</v>
          </cell>
          <cell r="R833">
            <v>663.77</v>
          </cell>
          <cell r="S833">
            <v>0</v>
          </cell>
          <cell r="T833" t="e">
            <v>#DIV/0!</v>
          </cell>
          <cell r="U833">
            <v>0</v>
          </cell>
          <cell r="V833">
            <v>0</v>
          </cell>
          <cell r="W833">
            <v>597.21</v>
          </cell>
          <cell r="X833" t="e">
            <v>#DIV/0!</v>
          </cell>
          <cell r="Y833">
            <v>0</v>
          </cell>
          <cell r="Z833">
            <v>300</v>
          </cell>
          <cell r="AA833">
            <v>597.21</v>
          </cell>
          <cell r="AB833">
            <v>598</v>
          </cell>
          <cell r="AC833">
            <v>629</v>
          </cell>
          <cell r="AD833">
            <v>629</v>
          </cell>
          <cell r="AE833">
            <v>628.64</v>
          </cell>
          <cell r="AF833">
            <v>4.9996818528887682E-2</v>
          </cell>
          <cell r="AG833">
            <v>4.9996818528887682E-2</v>
          </cell>
          <cell r="AH833">
            <v>645</v>
          </cell>
          <cell r="AI833">
            <v>660</v>
          </cell>
          <cell r="AJ833">
            <v>9.5136363636363575E-2</v>
          </cell>
          <cell r="AK833">
            <v>675</v>
          </cell>
          <cell r="AL833">
            <v>690</v>
          </cell>
          <cell r="AM833">
            <v>0.13447826086956516</v>
          </cell>
          <cell r="AN833">
            <v>705</v>
          </cell>
          <cell r="AO833">
            <v>720</v>
          </cell>
          <cell r="AP833">
            <v>735</v>
          </cell>
          <cell r="AQ833">
            <v>0</v>
          </cell>
          <cell r="AR833">
            <v>0</v>
          </cell>
          <cell r="AS833">
            <v>750</v>
          </cell>
        </row>
        <row r="834">
          <cell r="B834" t="str">
            <v>AC</v>
          </cell>
          <cell r="C834" t="str">
            <v>DOM</v>
          </cell>
          <cell r="D834" t="str">
            <v>EK</v>
          </cell>
          <cell r="E834" t="str">
            <v>21</v>
          </cell>
          <cell r="F834">
            <v>39924</v>
          </cell>
          <cell r="G834">
            <v>39924</v>
          </cell>
          <cell r="H834" t="str">
            <v>7640002678</v>
          </cell>
          <cell r="I834" t="str">
            <v>3HBKKC3E3867</v>
          </cell>
          <cell r="J834" t="str">
            <v>KC3E3864</v>
          </cell>
          <cell r="K834" t="str">
            <v>Stacker By Pass Extension Kit</v>
          </cell>
          <cell r="L834">
            <v>1000</v>
          </cell>
          <cell r="M834">
            <v>530</v>
          </cell>
          <cell r="N834">
            <v>545.9</v>
          </cell>
          <cell r="O834">
            <v>0</v>
          </cell>
          <cell r="P834">
            <v>545.9</v>
          </cell>
          <cell r="Q834">
            <v>561.79999999999995</v>
          </cell>
          <cell r="R834">
            <v>606.74</v>
          </cell>
          <cell r="S834">
            <v>0</v>
          </cell>
          <cell r="T834" t="e">
            <v>#DIV/0!</v>
          </cell>
          <cell r="U834">
            <v>0</v>
          </cell>
          <cell r="V834">
            <v>0</v>
          </cell>
          <cell r="W834">
            <v>545.9</v>
          </cell>
          <cell r="X834" t="e">
            <v>#DIV/0!</v>
          </cell>
          <cell r="Y834">
            <v>0</v>
          </cell>
          <cell r="Z834">
            <v>0</v>
          </cell>
          <cell r="AA834">
            <v>545.9</v>
          </cell>
          <cell r="AB834">
            <v>546</v>
          </cell>
          <cell r="AC834">
            <v>575</v>
          </cell>
          <cell r="AD834">
            <v>617</v>
          </cell>
          <cell r="AE834">
            <v>657.71</v>
          </cell>
          <cell r="AF834">
            <v>0.16999893570114497</v>
          </cell>
          <cell r="AG834">
            <v>0.16999893570114497</v>
          </cell>
          <cell r="AH834">
            <v>676</v>
          </cell>
          <cell r="AI834">
            <v>694</v>
          </cell>
          <cell r="AJ834">
            <v>0.2134005763688761</v>
          </cell>
          <cell r="AK834">
            <v>712</v>
          </cell>
          <cell r="AL834">
            <v>730</v>
          </cell>
          <cell r="AM834">
            <v>0.25219178082191784</v>
          </cell>
          <cell r="AN834">
            <v>797.5</v>
          </cell>
          <cell r="AO834">
            <v>865</v>
          </cell>
          <cell r="AP834">
            <v>932.5</v>
          </cell>
          <cell r="AQ834">
            <v>0</v>
          </cell>
          <cell r="AR834">
            <v>0</v>
          </cell>
          <cell r="AS834">
            <v>1000</v>
          </cell>
        </row>
        <row r="835">
          <cell r="B835" t="str">
            <v>AC</v>
          </cell>
          <cell r="C835" t="str">
            <v>DOM</v>
          </cell>
          <cell r="D835" t="str">
            <v>EK</v>
          </cell>
          <cell r="E835" t="str">
            <v>21</v>
          </cell>
          <cell r="F835">
            <v>39924</v>
          </cell>
          <cell r="G835">
            <v>39925</v>
          </cell>
          <cell r="H835" t="str">
            <v>7640002680</v>
          </cell>
          <cell r="I835" t="str">
            <v>3HBHDM9110MTC</v>
          </cell>
          <cell r="J835" t="str">
            <v>KCA11788</v>
          </cell>
          <cell r="K835" t="str">
            <v>DM Toning Station Cart</v>
          </cell>
          <cell r="L835">
            <v>2000</v>
          </cell>
          <cell r="M835">
            <v>1098.1600000000001</v>
          </cell>
          <cell r="N835">
            <v>1131.0999999999999</v>
          </cell>
          <cell r="O835">
            <v>0</v>
          </cell>
          <cell r="P835">
            <v>1131.0999999999999</v>
          </cell>
          <cell r="Q835">
            <v>1164.04</v>
          </cell>
          <cell r="R835">
            <v>1257.1600000000001</v>
          </cell>
          <cell r="S835">
            <v>0</v>
          </cell>
          <cell r="T835" t="e">
            <v>#DIV/0!</v>
          </cell>
          <cell r="U835">
            <v>0</v>
          </cell>
          <cell r="V835">
            <v>0</v>
          </cell>
          <cell r="W835">
            <v>1131.0999999999999</v>
          </cell>
          <cell r="X835" t="e">
            <v>#DIV/0!</v>
          </cell>
          <cell r="Y835">
            <v>0</v>
          </cell>
          <cell r="Z835">
            <v>0</v>
          </cell>
          <cell r="AA835">
            <v>1131.0999999999999</v>
          </cell>
          <cell r="AB835">
            <v>1132</v>
          </cell>
          <cell r="AC835">
            <v>1191</v>
          </cell>
          <cell r="AD835">
            <v>1277</v>
          </cell>
          <cell r="AE835">
            <v>1362.77</v>
          </cell>
          <cell r="AF835">
            <v>0.16999933958041347</v>
          </cell>
          <cell r="AG835">
            <v>0.16999933958041347</v>
          </cell>
          <cell r="AH835">
            <v>1393</v>
          </cell>
          <cell r="AI835">
            <v>1422</v>
          </cell>
          <cell r="AJ835">
            <v>0.20457102672292551</v>
          </cell>
          <cell r="AK835">
            <v>1451</v>
          </cell>
          <cell r="AL835">
            <v>1480</v>
          </cell>
          <cell r="AM835">
            <v>0.23574324324324331</v>
          </cell>
          <cell r="AN835">
            <v>1610</v>
          </cell>
          <cell r="AO835">
            <v>1740</v>
          </cell>
          <cell r="AP835">
            <v>1870</v>
          </cell>
          <cell r="AQ835">
            <v>0</v>
          </cell>
          <cell r="AR835">
            <v>0</v>
          </cell>
          <cell r="AS835">
            <v>2000</v>
          </cell>
        </row>
        <row r="836">
          <cell r="B836" t="str">
            <v>AC</v>
          </cell>
          <cell r="C836" t="str">
            <v>DOM</v>
          </cell>
          <cell r="D836" t="str">
            <v>EK</v>
          </cell>
          <cell r="E836" t="str">
            <v>21</v>
          </cell>
          <cell r="F836">
            <v>39924</v>
          </cell>
          <cell r="G836">
            <v>39925</v>
          </cell>
          <cell r="H836" t="str">
            <v>7640002742</v>
          </cell>
          <cell r="I836" t="str">
            <v>3HBEKC3E3849</v>
          </cell>
          <cell r="J836" t="str">
            <v>KC3E3849</v>
          </cell>
          <cell r="K836" t="str">
            <v>6' Foot power Cord for DM Perfect Binder</v>
          </cell>
          <cell r="L836">
            <v>520</v>
          </cell>
          <cell r="M836">
            <v>220.48</v>
          </cell>
          <cell r="N836">
            <v>227.09</v>
          </cell>
          <cell r="O836">
            <v>0</v>
          </cell>
          <cell r="P836">
            <v>227.09</v>
          </cell>
          <cell r="Q836">
            <v>233.7</v>
          </cell>
          <cell r="R836">
            <v>252.4</v>
          </cell>
          <cell r="S836">
            <v>0</v>
          </cell>
          <cell r="T836" t="e">
            <v>#DIV/0!</v>
          </cell>
          <cell r="U836">
            <v>0</v>
          </cell>
          <cell r="V836">
            <v>0</v>
          </cell>
          <cell r="W836">
            <v>227.09</v>
          </cell>
          <cell r="X836" t="e">
            <v>#DIV/0!</v>
          </cell>
          <cell r="Y836">
            <v>0</v>
          </cell>
          <cell r="Z836">
            <v>0</v>
          </cell>
          <cell r="AA836">
            <v>227.09</v>
          </cell>
          <cell r="AB836">
            <v>228</v>
          </cell>
          <cell r="AC836">
            <v>240</v>
          </cell>
          <cell r="AD836">
            <v>257</v>
          </cell>
          <cell r="AE836">
            <v>273.60000000000002</v>
          </cell>
          <cell r="AF836">
            <v>0.16999269005847958</v>
          </cell>
          <cell r="AG836">
            <v>0.16999269005847958</v>
          </cell>
          <cell r="AH836">
            <v>293</v>
          </cell>
          <cell r="AI836">
            <v>312</v>
          </cell>
          <cell r="AJ836">
            <v>0.2721474358974359</v>
          </cell>
          <cell r="AK836">
            <v>331</v>
          </cell>
          <cell r="AL836">
            <v>350</v>
          </cell>
          <cell r="AM836">
            <v>0.35117142857142858</v>
          </cell>
          <cell r="AN836">
            <v>392.5</v>
          </cell>
          <cell r="AO836">
            <v>435</v>
          </cell>
          <cell r="AP836">
            <v>477.5</v>
          </cell>
          <cell r="AQ836">
            <v>0</v>
          </cell>
          <cell r="AR836">
            <v>0</v>
          </cell>
          <cell r="AS836">
            <v>520</v>
          </cell>
        </row>
        <row r="837">
          <cell r="B837" t="str">
            <v>AC</v>
          </cell>
          <cell r="C837" t="str">
            <v>DOM</v>
          </cell>
          <cell r="D837" t="str">
            <v>EK</v>
          </cell>
          <cell r="E837" t="str">
            <v>21</v>
          </cell>
          <cell r="F837">
            <v>39924</v>
          </cell>
          <cell r="G837">
            <v>39924</v>
          </cell>
          <cell r="H837" t="str">
            <v>7640002744</v>
          </cell>
          <cell r="I837" t="str">
            <v>3HBHKN000336400</v>
          </cell>
          <cell r="J837" t="str">
            <v>KN0003364/00</v>
          </cell>
          <cell r="K837" t="str">
            <v>Punch Tool: 11-Hole (1:1), 3mm, Let</v>
          </cell>
          <cell r="L837">
            <v>15675</v>
          </cell>
          <cell r="M837">
            <v>10000</v>
          </cell>
          <cell r="N837">
            <v>10300</v>
          </cell>
          <cell r="O837">
            <v>0</v>
          </cell>
          <cell r="P837">
            <v>10300</v>
          </cell>
          <cell r="Q837">
            <v>10600</v>
          </cell>
          <cell r="R837">
            <v>11448</v>
          </cell>
          <cell r="S837">
            <v>0</v>
          </cell>
          <cell r="T837" t="e">
            <v>#DIV/0!</v>
          </cell>
          <cell r="U837">
            <v>0</v>
          </cell>
          <cell r="V837">
            <v>0</v>
          </cell>
          <cell r="W837">
            <v>10300</v>
          </cell>
          <cell r="X837" t="e">
            <v>#DIV/0!</v>
          </cell>
          <cell r="Y837">
            <v>0</v>
          </cell>
          <cell r="Z837">
            <v>0</v>
          </cell>
          <cell r="AA837">
            <v>10300</v>
          </cell>
          <cell r="AB837">
            <v>10300</v>
          </cell>
          <cell r="AC837">
            <v>10843</v>
          </cell>
          <cell r="AD837">
            <v>11144</v>
          </cell>
          <cell r="AE837">
            <v>11444.44</v>
          </cell>
          <cell r="AF837">
            <v>9.9999650485301197E-2</v>
          </cell>
          <cell r="AG837">
            <v>9.9999650485301197E-2</v>
          </cell>
          <cell r="AH837">
            <v>11567</v>
          </cell>
          <cell r="AI837">
            <v>11689</v>
          </cell>
          <cell r="AJ837">
            <v>0.11882966891949696</v>
          </cell>
          <cell r="AK837">
            <v>11811</v>
          </cell>
          <cell r="AL837">
            <v>11933</v>
          </cell>
          <cell r="AM837">
            <v>0.1368473979720104</v>
          </cell>
          <cell r="AN837">
            <v>12868.5</v>
          </cell>
          <cell r="AO837">
            <v>13804</v>
          </cell>
          <cell r="AP837">
            <v>14739.5</v>
          </cell>
          <cell r="AQ837">
            <v>0</v>
          </cell>
          <cell r="AR837">
            <v>0</v>
          </cell>
          <cell r="AS837">
            <v>15675</v>
          </cell>
        </row>
        <row r="838">
          <cell r="B838" t="str">
            <v>AC</v>
          </cell>
          <cell r="C838" t="str">
            <v>DOM</v>
          </cell>
          <cell r="D838" t="str">
            <v>EK</v>
          </cell>
          <cell r="E838" t="str">
            <v>21</v>
          </cell>
          <cell r="F838">
            <v>39924</v>
          </cell>
          <cell r="G838">
            <v>39925</v>
          </cell>
          <cell r="H838" t="str">
            <v>7640002747</v>
          </cell>
          <cell r="I838" t="str">
            <v>3HBHP11</v>
          </cell>
          <cell r="J838" t="str">
            <v>MU2041206/00</v>
          </cell>
          <cell r="K838" t="str">
            <v>Punch Tool: 19-Hole, Plastic Comb, Ltr</v>
          </cell>
          <cell r="L838">
            <v>12000</v>
          </cell>
          <cell r="M838">
            <v>8930</v>
          </cell>
          <cell r="N838">
            <v>9197.9</v>
          </cell>
          <cell r="O838">
            <v>0</v>
          </cell>
          <cell r="P838">
            <v>9197.9</v>
          </cell>
          <cell r="Q838">
            <v>9465.7999999999993</v>
          </cell>
          <cell r="R838">
            <v>10223.06</v>
          </cell>
          <cell r="S838">
            <v>0</v>
          </cell>
          <cell r="T838" t="e">
            <v>#DIV/0!</v>
          </cell>
          <cell r="U838">
            <v>0</v>
          </cell>
          <cell r="V838">
            <v>0</v>
          </cell>
          <cell r="W838">
            <v>9197.9</v>
          </cell>
          <cell r="X838" t="e">
            <v>#DIV/0!</v>
          </cell>
          <cell r="Y838">
            <v>0</v>
          </cell>
          <cell r="Z838">
            <v>0</v>
          </cell>
          <cell r="AA838">
            <v>9197.9</v>
          </cell>
          <cell r="AB838">
            <v>9198</v>
          </cell>
          <cell r="AC838">
            <v>9682</v>
          </cell>
          <cell r="AD838">
            <v>9682</v>
          </cell>
          <cell r="AE838">
            <v>9682</v>
          </cell>
          <cell r="AF838">
            <v>5.0000000000000037E-2</v>
          </cell>
          <cell r="AG838">
            <v>5.0000000000000037E-2</v>
          </cell>
          <cell r="AH838">
            <v>9972</v>
          </cell>
          <cell r="AI838">
            <v>10262</v>
          </cell>
          <cell r="AJ838">
            <v>0.10369323718573381</v>
          </cell>
          <cell r="AK838">
            <v>10551.5</v>
          </cell>
          <cell r="AL838">
            <v>10841</v>
          </cell>
          <cell r="AM838">
            <v>0.15156350890139289</v>
          </cell>
          <cell r="AN838">
            <v>11130.75</v>
          </cell>
          <cell r="AO838">
            <v>11420.5</v>
          </cell>
          <cell r="AP838">
            <v>11710.25</v>
          </cell>
          <cell r="AQ838">
            <v>0</v>
          </cell>
          <cell r="AR838">
            <v>0</v>
          </cell>
          <cell r="AS838">
            <v>12000</v>
          </cell>
        </row>
        <row r="839">
          <cell r="B839" t="str">
            <v>AC</v>
          </cell>
          <cell r="C839" t="str">
            <v>DOM</v>
          </cell>
          <cell r="D839" t="str">
            <v>EK</v>
          </cell>
          <cell r="E839" t="str">
            <v>21</v>
          </cell>
          <cell r="F839">
            <v>39924</v>
          </cell>
          <cell r="G839">
            <v>39925</v>
          </cell>
          <cell r="H839" t="str">
            <v>7640002750</v>
          </cell>
          <cell r="I839" t="str">
            <v>3HBHMU204120700</v>
          </cell>
          <cell r="J839" t="str">
            <v>MU2041207/00</v>
          </cell>
          <cell r="K839" t="str">
            <v>Punch Tool: 21 hole (2:1), R</v>
          </cell>
          <cell r="L839">
            <v>13900</v>
          </cell>
          <cell r="M839">
            <v>10300</v>
          </cell>
          <cell r="N839">
            <v>10609</v>
          </cell>
          <cell r="O839">
            <v>0</v>
          </cell>
          <cell r="P839">
            <v>10609</v>
          </cell>
          <cell r="Q839">
            <v>10918</v>
          </cell>
          <cell r="R839">
            <v>11791.44</v>
          </cell>
          <cell r="S839">
            <v>0</v>
          </cell>
          <cell r="T839" t="e">
            <v>#DIV/0!</v>
          </cell>
          <cell r="U839">
            <v>0</v>
          </cell>
          <cell r="V839">
            <v>0</v>
          </cell>
          <cell r="W839">
            <v>10609</v>
          </cell>
          <cell r="X839" t="e">
            <v>#DIV/0!</v>
          </cell>
          <cell r="Y839">
            <v>0</v>
          </cell>
          <cell r="Z839">
            <v>0</v>
          </cell>
          <cell r="AA839">
            <v>10609</v>
          </cell>
          <cell r="AB839">
            <v>10609</v>
          </cell>
          <cell r="AC839">
            <v>11168</v>
          </cell>
          <cell r="AD839">
            <v>11168</v>
          </cell>
          <cell r="AE839">
            <v>11167.37</v>
          </cell>
          <cell r="AF839">
            <v>5.000013431989813E-2</v>
          </cell>
          <cell r="AG839">
            <v>5.000013431989813E-2</v>
          </cell>
          <cell r="AH839">
            <v>11510</v>
          </cell>
          <cell r="AI839">
            <v>11851</v>
          </cell>
          <cell r="AJ839">
            <v>0.10480128259218631</v>
          </cell>
          <cell r="AK839">
            <v>12192.5</v>
          </cell>
          <cell r="AL839">
            <v>12534</v>
          </cell>
          <cell r="AM839">
            <v>0.15358225626296473</v>
          </cell>
          <cell r="AN839">
            <v>12875.5</v>
          </cell>
          <cell r="AO839">
            <v>13217</v>
          </cell>
          <cell r="AP839">
            <v>13558.5</v>
          </cell>
          <cell r="AQ839">
            <v>0</v>
          </cell>
          <cell r="AR839">
            <v>0</v>
          </cell>
          <cell r="AS839">
            <v>13900</v>
          </cell>
        </row>
        <row r="840">
          <cell r="B840" t="str">
            <v>AC</v>
          </cell>
          <cell r="C840" t="str">
            <v>DOM</v>
          </cell>
          <cell r="D840" t="str">
            <v>EK</v>
          </cell>
          <cell r="E840" t="str">
            <v>21</v>
          </cell>
          <cell r="F840">
            <v>39924</v>
          </cell>
          <cell r="G840">
            <v>39925</v>
          </cell>
          <cell r="H840" t="str">
            <v>7640002751</v>
          </cell>
          <cell r="I840" t="str">
            <v>3HBHW1211RD</v>
          </cell>
          <cell r="J840" t="str">
            <v>MU2041209/00</v>
          </cell>
          <cell r="K840" t="str">
            <v>WIRE COMB 1/2" 11" ROUND</v>
          </cell>
          <cell r="L840">
            <v>12000</v>
          </cell>
          <cell r="M840">
            <v>8930</v>
          </cell>
          <cell r="N840">
            <v>9197.9</v>
          </cell>
          <cell r="O840">
            <v>0</v>
          </cell>
          <cell r="P840">
            <v>9197.9</v>
          </cell>
          <cell r="Q840">
            <v>9465.7999999999993</v>
          </cell>
          <cell r="R840">
            <v>10223.06</v>
          </cell>
          <cell r="S840">
            <v>0</v>
          </cell>
          <cell r="T840" t="e">
            <v>#DIV/0!</v>
          </cell>
          <cell r="U840">
            <v>0</v>
          </cell>
          <cell r="V840">
            <v>0</v>
          </cell>
          <cell r="W840">
            <v>9197.9</v>
          </cell>
          <cell r="X840" t="e">
            <v>#DIV/0!</v>
          </cell>
          <cell r="Y840">
            <v>0</v>
          </cell>
          <cell r="Z840">
            <v>0</v>
          </cell>
          <cell r="AA840">
            <v>9197.9</v>
          </cell>
          <cell r="AB840">
            <v>9198</v>
          </cell>
          <cell r="AC840">
            <v>9682</v>
          </cell>
          <cell r="AD840">
            <v>9682</v>
          </cell>
          <cell r="AE840">
            <v>9682</v>
          </cell>
          <cell r="AF840">
            <v>5.0000000000000037E-2</v>
          </cell>
          <cell r="AG840">
            <v>5.0000000000000037E-2</v>
          </cell>
          <cell r="AH840">
            <v>9972</v>
          </cell>
          <cell r="AI840">
            <v>10262</v>
          </cell>
          <cell r="AJ840">
            <v>0.10369323718573381</v>
          </cell>
          <cell r="AK840">
            <v>10551.5</v>
          </cell>
          <cell r="AL840">
            <v>10841</v>
          </cell>
          <cell r="AM840">
            <v>0.15156350890139289</v>
          </cell>
          <cell r="AN840">
            <v>11130.75</v>
          </cell>
          <cell r="AO840">
            <v>11420.5</v>
          </cell>
          <cell r="AP840">
            <v>11710.25</v>
          </cell>
          <cell r="AQ840">
            <v>0</v>
          </cell>
          <cell r="AR840">
            <v>0</v>
          </cell>
          <cell r="AS840">
            <v>12000</v>
          </cell>
        </row>
        <row r="841">
          <cell r="B841" t="str">
            <v>AC</v>
          </cell>
          <cell r="C841" t="str">
            <v>DOM</v>
          </cell>
          <cell r="D841" t="str">
            <v>EK</v>
          </cell>
          <cell r="E841" t="str">
            <v>21</v>
          </cell>
          <cell r="F841">
            <v>39924</v>
          </cell>
          <cell r="G841">
            <v>39925</v>
          </cell>
          <cell r="H841" t="str">
            <v>7640002752</v>
          </cell>
          <cell r="I841" t="str">
            <v>3HBHP1169</v>
          </cell>
          <cell r="J841" t="str">
            <v>MU2041201/00</v>
          </cell>
          <cell r="K841" t="str">
            <v>Punch Tool: 21-Hole Plastic Comb</v>
          </cell>
          <cell r="L841">
            <v>12000</v>
          </cell>
          <cell r="M841">
            <v>8930</v>
          </cell>
          <cell r="N841">
            <v>9197.9</v>
          </cell>
          <cell r="O841">
            <v>0</v>
          </cell>
          <cell r="P841">
            <v>9197.9</v>
          </cell>
          <cell r="Q841">
            <v>9465.7999999999993</v>
          </cell>
          <cell r="R841">
            <v>10223.06</v>
          </cell>
          <cell r="S841">
            <v>0</v>
          </cell>
          <cell r="T841" t="e">
            <v>#DIV/0!</v>
          </cell>
          <cell r="U841">
            <v>0</v>
          </cell>
          <cell r="V841">
            <v>0</v>
          </cell>
          <cell r="W841">
            <v>9197.9</v>
          </cell>
          <cell r="X841" t="e">
            <v>#DIV/0!</v>
          </cell>
          <cell r="Y841">
            <v>0</v>
          </cell>
          <cell r="Z841">
            <v>0</v>
          </cell>
          <cell r="AA841">
            <v>9197.9</v>
          </cell>
          <cell r="AB841">
            <v>9198</v>
          </cell>
          <cell r="AC841">
            <v>9682</v>
          </cell>
          <cell r="AD841">
            <v>9682</v>
          </cell>
          <cell r="AE841">
            <v>9682</v>
          </cell>
          <cell r="AF841">
            <v>5.0000000000000037E-2</v>
          </cell>
          <cell r="AG841">
            <v>5.0000000000000037E-2</v>
          </cell>
          <cell r="AH841">
            <v>9972</v>
          </cell>
          <cell r="AI841">
            <v>10262</v>
          </cell>
          <cell r="AJ841">
            <v>0.10369323718573381</v>
          </cell>
          <cell r="AK841">
            <v>10551.5</v>
          </cell>
          <cell r="AL841">
            <v>10841</v>
          </cell>
          <cell r="AM841">
            <v>0.15156350890139289</v>
          </cell>
          <cell r="AN841">
            <v>11130.75</v>
          </cell>
          <cell r="AO841">
            <v>11420.5</v>
          </cell>
          <cell r="AP841">
            <v>11710.25</v>
          </cell>
          <cell r="AQ841">
            <v>0</v>
          </cell>
          <cell r="AR841">
            <v>0</v>
          </cell>
          <cell r="AS841">
            <v>12000</v>
          </cell>
        </row>
        <row r="842">
          <cell r="B842" t="str">
            <v>AC</v>
          </cell>
          <cell r="C842" t="str">
            <v>DOM</v>
          </cell>
          <cell r="D842" t="str">
            <v>EK</v>
          </cell>
          <cell r="E842" t="str">
            <v>21</v>
          </cell>
          <cell r="F842">
            <v>39924</v>
          </cell>
          <cell r="G842">
            <v>39925</v>
          </cell>
          <cell r="H842" t="str">
            <v>7640002755</v>
          </cell>
          <cell r="I842" t="str">
            <v>3HBHDM2HP</v>
          </cell>
          <cell r="J842" t="str">
            <v>MU2041070/00</v>
          </cell>
          <cell r="K842" t="str">
            <v>Punch Tool: 2-Hole Pattern</v>
          </cell>
          <cell r="L842">
            <v>7550</v>
          </cell>
          <cell r="M842">
            <v>5600</v>
          </cell>
          <cell r="N842">
            <v>5768</v>
          </cell>
          <cell r="O842">
            <v>0</v>
          </cell>
          <cell r="P842">
            <v>5768</v>
          </cell>
          <cell r="Q842">
            <v>5936</v>
          </cell>
          <cell r="R842">
            <v>6410.88</v>
          </cell>
          <cell r="S842">
            <v>0</v>
          </cell>
          <cell r="T842" t="e">
            <v>#DIV/0!</v>
          </cell>
          <cell r="U842">
            <v>0</v>
          </cell>
          <cell r="V842">
            <v>0</v>
          </cell>
          <cell r="W842">
            <v>5768</v>
          </cell>
          <cell r="X842" t="e">
            <v>#DIV/0!</v>
          </cell>
          <cell r="Y842">
            <v>0</v>
          </cell>
          <cell r="Z842">
            <v>0</v>
          </cell>
          <cell r="AA842">
            <v>5768</v>
          </cell>
          <cell r="AB842">
            <v>5768</v>
          </cell>
          <cell r="AC842">
            <v>6072</v>
          </cell>
          <cell r="AD842">
            <v>6072</v>
          </cell>
          <cell r="AE842">
            <v>6071.58</v>
          </cell>
          <cell r="AF842">
            <v>5.0000164701774485E-2</v>
          </cell>
          <cell r="AG842">
            <v>5.0000164701774485E-2</v>
          </cell>
          <cell r="AH842">
            <v>6257</v>
          </cell>
          <cell r="AI842">
            <v>6442</v>
          </cell>
          <cell r="AJ842">
            <v>0.10462589257994412</v>
          </cell>
          <cell r="AK842">
            <v>6626.5</v>
          </cell>
          <cell r="AL842">
            <v>6811</v>
          </cell>
          <cell r="AM842">
            <v>0.15313463514902365</v>
          </cell>
          <cell r="AN842">
            <v>6995.75</v>
          </cell>
          <cell r="AO842">
            <v>7180.5</v>
          </cell>
          <cell r="AP842">
            <v>7365.25</v>
          </cell>
          <cell r="AQ842">
            <v>0</v>
          </cell>
          <cell r="AR842">
            <v>0</v>
          </cell>
          <cell r="AS842">
            <v>7550</v>
          </cell>
        </row>
        <row r="843">
          <cell r="B843" t="str">
            <v>AC</v>
          </cell>
          <cell r="C843" t="str">
            <v>DOM</v>
          </cell>
          <cell r="D843" t="str">
            <v>EK</v>
          </cell>
          <cell r="E843" t="str">
            <v>21</v>
          </cell>
          <cell r="F843">
            <v>39924</v>
          </cell>
          <cell r="G843">
            <v>39925</v>
          </cell>
          <cell r="H843" t="str">
            <v>7640002757</v>
          </cell>
          <cell r="I843" t="str">
            <v>3HBHW1311RD</v>
          </cell>
          <cell r="J843" t="str">
            <v>MU2041210/00</v>
          </cell>
          <cell r="K843" t="str">
            <v>WIRE COMB 1/3" 11" ROUND</v>
          </cell>
          <cell r="L843">
            <v>12000</v>
          </cell>
          <cell r="M843">
            <v>8930</v>
          </cell>
          <cell r="N843">
            <v>9197.9</v>
          </cell>
          <cell r="O843">
            <v>0</v>
          </cell>
          <cell r="P843">
            <v>9197.9</v>
          </cell>
          <cell r="Q843">
            <v>9465.7999999999993</v>
          </cell>
          <cell r="R843">
            <v>10223.06</v>
          </cell>
          <cell r="S843">
            <v>0</v>
          </cell>
          <cell r="T843" t="e">
            <v>#DIV/0!</v>
          </cell>
          <cell r="U843">
            <v>0</v>
          </cell>
          <cell r="V843">
            <v>0</v>
          </cell>
          <cell r="W843">
            <v>9197.9</v>
          </cell>
          <cell r="X843" t="e">
            <v>#DIV/0!</v>
          </cell>
          <cell r="Y843">
            <v>0</v>
          </cell>
          <cell r="Z843">
            <v>0</v>
          </cell>
          <cell r="AA843">
            <v>9197.9</v>
          </cell>
          <cell r="AB843">
            <v>9198</v>
          </cell>
          <cell r="AC843">
            <v>9682</v>
          </cell>
          <cell r="AD843">
            <v>9682</v>
          </cell>
          <cell r="AE843">
            <v>9682</v>
          </cell>
          <cell r="AF843">
            <v>5.0000000000000037E-2</v>
          </cell>
          <cell r="AG843">
            <v>5.0000000000000037E-2</v>
          </cell>
          <cell r="AH843">
            <v>9972</v>
          </cell>
          <cell r="AI843">
            <v>10262</v>
          </cell>
          <cell r="AJ843">
            <v>0.10369323718573381</v>
          </cell>
          <cell r="AK843">
            <v>10551.5</v>
          </cell>
          <cell r="AL843">
            <v>10841</v>
          </cell>
          <cell r="AM843">
            <v>0.15156350890139289</v>
          </cell>
          <cell r="AN843">
            <v>11130.75</v>
          </cell>
          <cell r="AO843">
            <v>11420.5</v>
          </cell>
          <cell r="AP843">
            <v>11710.25</v>
          </cell>
          <cell r="AQ843">
            <v>0</v>
          </cell>
          <cell r="AR843">
            <v>0</v>
          </cell>
          <cell r="AS843">
            <v>12000</v>
          </cell>
        </row>
        <row r="844">
          <cell r="B844" t="str">
            <v>AC</v>
          </cell>
          <cell r="C844" t="str">
            <v>DOM</v>
          </cell>
          <cell r="D844" t="str">
            <v>EK</v>
          </cell>
          <cell r="E844" t="str">
            <v>21</v>
          </cell>
          <cell r="F844">
            <v>39924</v>
          </cell>
          <cell r="G844">
            <v>39925</v>
          </cell>
          <cell r="H844" t="str">
            <v>7640002759</v>
          </cell>
          <cell r="I844" t="str">
            <v>3HBHMU204120800</v>
          </cell>
          <cell r="J844" t="str">
            <v>MU2041208/00</v>
          </cell>
          <cell r="K844" t="str">
            <v>Punch Tool: 32 hole (3:1), S</v>
          </cell>
          <cell r="L844">
            <v>12000</v>
          </cell>
          <cell r="M844">
            <v>8930</v>
          </cell>
          <cell r="N844">
            <v>9197.9</v>
          </cell>
          <cell r="O844">
            <v>0</v>
          </cell>
          <cell r="P844">
            <v>9197.9</v>
          </cell>
          <cell r="Q844">
            <v>9465.7999999999993</v>
          </cell>
          <cell r="R844">
            <v>10223.06</v>
          </cell>
          <cell r="S844">
            <v>0</v>
          </cell>
          <cell r="T844" t="e">
            <v>#DIV/0!</v>
          </cell>
          <cell r="U844">
            <v>0</v>
          </cell>
          <cell r="V844">
            <v>0</v>
          </cell>
          <cell r="W844">
            <v>9197.9</v>
          </cell>
          <cell r="X844" t="e">
            <v>#DIV/0!</v>
          </cell>
          <cell r="Y844">
            <v>0</v>
          </cell>
          <cell r="Z844">
            <v>0</v>
          </cell>
          <cell r="AA844">
            <v>9197.9</v>
          </cell>
          <cell r="AB844">
            <v>9198</v>
          </cell>
          <cell r="AC844">
            <v>9682</v>
          </cell>
          <cell r="AD844">
            <v>9682</v>
          </cell>
          <cell r="AE844">
            <v>9682</v>
          </cell>
          <cell r="AF844">
            <v>5.0000000000000037E-2</v>
          </cell>
          <cell r="AG844">
            <v>5.0000000000000037E-2</v>
          </cell>
          <cell r="AH844">
            <v>9972</v>
          </cell>
          <cell r="AI844">
            <v>10262</v>
          </cell>
          <cell r="AJ844">
            <v>0.10369323718573381</v>
          </cell>
          <cell r="AK844">
            <v>10551.5</v>
          </cell>
          <cell r="AL844">
            <v>10841</v>
          </cell>
          <cell r="AM844">
            <v>0.15156350890139289</v>
          </cell>
          <cell r="AN844">
            <v>11130.75</v>
          </cell>
          <cell r="AO844">
            <v>11420.5</v>
          </cell>
          <cell r="AP844">
            <v>11710.25</v>
          </cell>
          <cell r="AQ844">
            <v>0</v>
          </cell>
          <cell r="AR844">
            <v>0</v>
          </cell>
          <cell r="AS844">
            <v>12000</v>
          </cell>
        </row>
        <row r="845">
          <cell r="B845" t="str">
            <v>AC</v>
          </cell>
          <cell r="C845" t="str">
            <v>DOM</v>
          </cell>
          <cell r="D845" t="str">
            <v>EK</v>
          </cell>
          <cell r="E845" t="str">
            <v>21</v>
          </cell>
          <cell r="F845">
            <v>39924</v>
          </cell>
          <cell r="G845">
            <v>39925</v>
          </cell>
          <cell r="H845" t="str">
            <v>7640002764</v>
          </cell>
          <cell r="I845" t="str">
            <v>3HBHMU204160100</v>
          </cell>
          <cell r="J845" t="str">
            <v>MU2041601/00</v>
          </cell>
          <cell r="K845" t="str">
            <v>Punch Tool: 3-Hole, 6.5 mm, Ltr</v>
          </cell>
          <cell r="L845">
            <v>16600</v>
          </cell>
          <cell r="M845">
            <v>7229.2</v>
          </cell>
          <cell r="N845">
            <v>7446.08</v>
          </cell>
          <cell r="O845">
            <v>0</v>
          </cell>
          <cell r="P845">
            <v>7446.08</v>
          </cell>
          <cell r="Q845">
            <v>7662.96</v>
          </cell>
          <cell r="R845">
            <v>8276</v>
          </cell>
          <cell r="S845">
            <v>0</v>
          </cell>
          <cell r="T845" t="e">
            <v>#DIV/0!</v>
          </cell>
          <cell r="U845">
            <v>0</v>
          </cell>
          <cell r="V845">
            <v>0</v>
          </cell>
          <cell r="W845">
            <v>7446.08</v>
          </cell>
          <cell r="X845" t="e">
            <v>#DIV/0!</v>
          </cell>
          <cell r="Y845">
            <v>0</v>
          </cell>
          <cell r="Z845">
            <v>0</v>
          </cell>
          <cell r="AA845">
            <v>7446.08</v>
          </cell>
          <cell r="AB845">
            <v>7447</v>
          </cell>
          <cell r="AC845">
            <v>7838</v>
          </cell>
          <cell r="AD845">
            <v>8405</v>
          </cell>
          <cell r="AE845">
            <v>8971.18</v>
          </cell>
          <cell r="AF845">
            <v>0.16999993311916609</v>
          </cell>
          <cell r="AG845">
            <v>0.16999993311916609</v>
          </cell>
          <cell r="AH845">
            <v>9542</v>
          </cell>
          <cell r="AI845">
            <v>10112</v>
          </cell>
          <cell r="AJ845">
            <v>0.26363924050632914</v>
          </cell>
          <cell r="AK845">
            <v>10682</v>
          </cell>
          <cell r="AL845">
            <v>11252</v>
          </cell>
          <cell r="AM845">
            <v>0.33824386775684323</v>
          </cell>
          <cell r="AN845">
            <v>12589</v>
          </cell>
          <cell r="AO845">
            <v>13926</v>
          </cell>
          <cell r="AP845">
            <v>15263</v>
          </cell>
          <cell r="AQ845">
            <v>0</v>
          </cell>
          <cell r="AR845">
            <v>0</v>
          </cell>
          <cell r="AS845">
            <v>16600</v>
          </cell>
        </row>
        <row r="846">
          <cell r="B846" t="str">
            <v>AC</v>
          </cell>
          <cell r="C846" t="str">
            <v>DOM</v>
          </cell>
          <cell r="D846" t="str">
            <v>EK</v>
          </cell>
          <cell r="E846" t="str">
            <v>21</v>
          </cell>
          <cell r="F846">
            <v>39924</v>
          </cell>
          <cell r="G846">
            <v>39925</v>
          </cell>
          <cell r="H846" t="str">
            <v>7640002766</v>
          </cell>
          <cell r="I846" t="str">
            <v>3HBHDM3HP</v>
          </cell>
          <cell r="J846" t="str">
            <v>MU2041078/00</v>
          </cell>
          <cell r="K846" t="str">
            <v>Punch Tool: 3-Hole Pattern, 8mm, Ltr</v>
          </cell>
          <cell r="L846">
            <v>7550</v>
          </cell>
          <cell r="M846">
            <v>5600</v>
          </cell>
          <cell r="N846">
            <v>5768</v>
          </cell>
          <cell r="O846">
            <v>0</v>
          </cell>
          <cell r="P846">
            <v>5768</v>
          </cell>
          <cell r="Q846">
            <v>5936</v>
          </cell>
          <cell r="R846">
            <v>6410.88</v>
          </cell>
          <cell r="S846">
            <v>0</v>
          </cell>
          <cell r="T846" t="e">
            <v>#DIV/0!</v>
          </cell>
          <cell r="U846">
            <v>0</v>
          </cell>
          <cell r="V846">
            <v>0</v>
          </cell>
          <cell r="W846">
            <v>5768</v>
          </cell>
          <cell r="X846" t="e">
            <v>#DIV/0!</v>
          </cell>
          <cell r="Y846">
            <v>0</v>
          </cell>
          <cell r="Z846">
            <v>0</v>
          </cell>
          <cell r="AA846">
            <v>5768</v>
          </cell>
          <cell r="AB846">
            <v>5768</v>
          </cell>
          <cell r="AC846">
            <v>6072</v>
          </cell>
          <cell r="AD846">
            <v>6072</v>
          </cell>
          <cell r="AE846">
            <v>6071.58</v>
          </cell>
          <cell r="AF846">
            <v>5.0000164701774485E-2</v>
          </cell>
          <cell r="AG846">
            <v>5.0000164701774485E-2</v>
          </cell>
          <cell r="AH846">
            <v>6257</v>
          </cell>
          <cell r="AI846">
            <v>6442</v>
          </cell>
          <cell r="AJ846">
            <v>0.10462589257994412</v>
          </cell>
          <cell r="AK846">
            <v>6626.5</v>
          </cell>
          <cell r="AL846">
            <v>6811</v>
          </cell>
          <cell r="AM846">
            <v>0.15313463514902365</v>
          </cell>
          <cell r="AN846">
            <v>6995.75</v>
          </cell>
          <cell r="AO846">
            <v>7180.5</v>
          </cell>
          <cell r="AP846">
            <v>7365.25</v>
          </cell>
          <cell r="AQ846">
            <v>0</v>
          </cell>
          <cell r="AR846">
            <v>0</v>
          </cell>
          <cell r="AS846">
            <v>7550</v>
          </cell>
        </row>
        <row r="847">
          <cell r="B847" t="str">
            <v>AC</v>
          </cell>
          <cell r="C847" t="str">
            <v>DOM</v>
          </cell>
          <cell r="D847" t="str">
            <v>EK</v>
          </cell>
          <cell r="E847" t="str">
            <v>21</v>
          </cell>
          <cell r="F847">
            <v>39924</v>
          </cell>
          <cell r="G847">
            <v>39925</v>
          </cell>
          <cell r="H847" t="str">
            <v>7640002771</v>
          </cell>
          <cell r="I847" t="str">
            <v>3HBHMU204141200</v>
          </cell>
          <cell r="J847" t="str">
            <v>MU2041412/00</v>
          </cell>
          <cell r="K847" t="str">
            <v>Custom Punch Tool-44 Hole 4:1 Pitch</v>
          </cell>
          <cell r="L847">
            <v>20150</v>
          </cell>
          <cell r="M847">
            <v>14900</v>
          </cell>
          <cell r="N847">
            <v>15347</v>
          </cell>
          <cell r="O847">
            <v>0</v>
          </cell>
          <cell r="P847">
            <v>15347</v>
          </cell>
          <cell r="Q847">
            <v>15794</v>
          </cell>
          <cell r="R847">
            <v>17057.52</v>
          </cell>
          <cell r="S847">
            <v>0</v>
          </cell>
          <cell r="T847" t="e">
            <v>#DIV/0!</v>
          </cell>
          <cell r="U847">
            <v>0</v>
          </cell>
          <cell r="V847">
            <v>0</v>
          </cell>
          <cell r="W847">
            <v>15347</v>
          </cell>
          <cell r="X847" t="e">
            <v>#DIV/0!</v>
          </cell>
          <cell r="Y847">
            <v>0</v>
          </cell>
          <cell r="Z847">
            <v>0</v>
          </cell>
          <cell r="AA847">
            <v>15347</v>
          </cell>
          <cell r="AB847">
            <v>15347</v>
          </cell>
          <cell r="AC847">
            <v>16155</v>
          </cell>
          <cell r="AD847">
            <v>16155</v>
          </cell>
          <cell r="AE847">
            <v>16154.74</v>
          </cell>
          <cell r="AF847">
            <v>5.0000185704010082E-2</v>
          </cell>
          <cell r="AG847">
            <v>5.0000185704010082E-2</v>
          </cell>
          <cell r="AH847">
            <v>16655</v>
          </cell>
          <cell r="AI847">
            <v>17154</v>
          </cell>
          <cell r="AJ847">
            <v>0.10533986242275854</v>
          </cell>
          <cell r="AK847">
            <v>17653.5</v>
          </cell>
          <cell r="AL847">
            <v>18153</v>
          </cell>
          <cell r="AM847">
            <v>0.15457500137718283</v>
          </cell>
          <cell r="AN847">
            <v>18652.25</v>
          </cell>
          <cell r="AO847">
            <v>19151.5</v>
          </cell>
          <cell r="AP847">
            <v>19650.75</v>
          </cell>
          <cell r="AQ847">
            <v>0</v>
          </cell>
          <cell r="AR847">
            <v>0</v>
          </cell>
          <cell r="AS847">
            <v>20150</v>
          </cell>
        </row>
        <row r="848">
          <cell r="B848" t="str">
            <v>AC</v>
          </cell>
          <cell r="C848" t="str">
            <v>DOM</v>
          </cell>
          <cell r="D848" t="str">
            <v>EK</v>
          </cell>
          <cell r="E848" t="str">
            <v>21</v>
          </cell>
          <cell r="F848">
            <v>39924</v>
          </cell>
          <cell r="G848">
            <v>39925</v>
          </cell>
          <cell r="H848" t="str">
            <v>7640002775</v>
          </cell>
          <cell r="I848" t="str">
            <v>3HBHDM4HP</v>
          </cell>
          <cell r="J848" t="str">
            <v>MU2041086/00</v>
          </cell>
          <cell r="K848" t="str">
            <v>Punch Tool: 4-Hole Pattern</v>
          </cell>
          <cell r="L848">
            <v>7550</v>
          </cell>
          <cell r="M848">
            <v>5600</v>
          </cell>
          <cell r="N848">
            <v>5768</v>
          </cell>
          <cell r="O848">
            <v>0</v>
          </cell>
          <cell r="P848">
            <v>5768</v>
          </cell>
          <cell r="Q848">
            <v>5936</v>
          </cell>
          <cell r="R848">
            <v>6410.88</v>
          </cell>
          <cell r="S848">
            <v>0</v>
          </cell>
          <cell r="T848" t="e">
            <v>#DIV/0!</v>
          </cell>
          <cell r="U848">
            <v>0</v>
          </cell>
          <cell r="V848">
            <v>0</v>
          </cell>
          <cell r="W848">
            <v>5768</v>
          </cell>
          <cell r="X848" t="e">
            <v>#DIV/0!</v>
          </cell>
          <cell r="Y848">
            <v>0</v>
          </cell>
          <cell r="Z848">
            <v>0</v>
          </cell>
          <cell r="AA848">
            <v>5768</v>
          </cell>
          <cell r="AB848">
            <v>5768</v>
          </cell>
          <cell r="AC848">
            <v>6072</v>
          </cell>
          <cell r="AD848">
            <v>6072</v>
          </cell>
          <cell r="AE848">
            <v>6071.58</v>
          </cell>
          <cell r="AF848">
            <v>5.0000164701774485E-2</v>
          </cell>
          <cell r="AG848">
            <v>5.0000164701774485E-2</v>
          </cell>
          <cell r="AH848">
            <v>6257</v>
          </cell>
          <cell r="AI848">
            <v>6442</v>
          </cell>
          <cell r="AJ848">
            <v>0.10462589257994412</v>
          </cell>
          <cell r="AK848">
            <v>6626.5</v>
          </cell>
          <cell r="AL848">
            <v>6811</v>
          </cell>
          <cell r="AM848">
            <v>0.15313463514902365</v>
          </cell>
          <cell r="AN848">
            <v>6995.75</v>
          </cell>
          <cell r="AO848">
            <v>7180.5</v>
          </cell>
          <cell r="AP848">
            <v>7365.25</v>
          </cell>
          <cell r="AQ848">
            <v>0</v>
          </cell>
          <cell r="AR848">
            <v>0</v>
          </cell>
          <cell r="AS848">
            <v>7550</v>
          </cell>
        </row>
        <row r="849">
          <cell r="B849" t="str">
            <v>AC</v>
          </cell>
          <cell r="C849" t="str">
            <v>DOM</v>
          </cell>
          <cell r="D849" t="str">
            <v>EK</v>
          </cell>
          <cell r="E849" t="str">
            <v>21</v>
          </cell>
          <cell r="F849">
            <v>39924</v>
          </cell>
          <cell r="G849">
            <v>39925</v>
          </cell>
          <cell r="H849" t="str">
            <v>7640002778</v>
          </cell>
          <cell r="I849" t="str">
            <v>3HBHMU204143400</v>
          </cell>
          <cell r="J849" t="str">
            <v>MU2041434/00</v>
          </cell>
          <cell r="K849" t="str">
            <v>Punch Tool: 5-Hole, 5/16", L</v>
          </cell>
          <cell r="L849">
            <v>13500</v>
          </cell>
          <cell r="M849">
            <v>10000</v>
          </cell>
          <cell r="N849">
            <v>10300</v>
          </cell>
          <cell r="O849">
            <v>0</v>
          </cell>
          <cell r="P849">
            <v>10300</v>
          </cell>
          <cell r="Q849">
            <v>10600</v>
          </cell>
          <cell r="R849">
            <v>11448</v>
          </cell>
          <cell r="S849">
            <v>0</v>
          </cell>
          <cell r="T849" t="e">
            <v>#DIV/0!</v>
          </cell>
          <cell r="U849">
            <v>0</v>
          </cell>
          <cell r="V849">
            <v>0</v>
          </cell>
          <cell r="W849">
            <v>10300</v>
          </cell>
          <cell r="X849" t="e">
            <v>#DIV/0!</v>
          </cell>
          <cell r="Y849">
            <v>0</v>
          </cell>
          <cell r="Z849">
            <v>0</v>
          </cell>
          <cell r="AA849">
            <v>10300</v>
          </cell>
          <cell r="AB849">
            <v>10300</v>
          </cell>
          <cell r="AC849">
            <v>10843</v>
          </cell>
          <cell r="AD849">
            <v>10843</v>
          </cell>
          <cell r="AE849">
            <v>10842.11</v>
          </cell>
          <cell r="AF849">
            <v>5.0000415048362411E-2</v>
          </cell>
          <cell r="AG849">
            <v>5.0000415048362411E-2</v>
          </cell>
          <cell r="AH849">
            <v>11176</v>
          </cell>
          <cell r="AI849">
            <v>11508</v>
          </cell>
          <cell r="AJ849">
            <v>0.10497045533541884</v>
          </cell>
          <cell r="AK849">
            <v>11840</v>
          </cell>
          <cell r="AL849">
            <v>12172</v>
          </cell>
          <cell r="AM849">
            <v>0.15379559645087085</v>
          </cell>
          <cell r="AN849">
            <v>12504</v>
          </cell>
          <cell r="AO849">
            <v>12836</v>
          </cell>
          <cell r="AP849">
            <v>13168</v>
          </cell>
          <cell r="AQ849">
            <v>0</v>
          </cell>
          <cell r="AR849">
            <v>0</v>
          </cell>
          <cell r="AS849">
            <v>13500</v>
          </cell>
        </row>
        <row r="850">
          <cell r="B850" t="str">
            <v>AC</v>
          </cell>
          <cell r="C850" t="str">
            <v>DOM</v>
          </cell>
          <cell r="D850" t="str">
            <v>EK</v>
          </cell>
          <cell r="E850" t="str">
            <v>21</v>
          </cell>
          <cell r="F850">
            <v>39924</v>
          </cell>
          <cell r="G850">
            <v>39925</v>
          </cell>
          <cell r="H850" t="str">
            <v>7640002781</v>
          </cell>
          <cell r="I850" t="str">
            <v>3HBHMU204162000</v>
          </cell>
          <cell r="J850" t="str">
            <v>MU2041620/00</v>
          </cell>
          <cell r="K850" t="str">
            <v>Punch Tool: 7-Hole, 9/32", Ltr</v>
          </cell>
          <cell r="L850">
            <v>20150</v>
          </cell>
          <cell r="M850">
            <v>14900</v>
          </cell>
          <cell r="N850">
            <v>15347</v>
          </cell>
          <cell r="O850">
            <v>0</v>
          </cell>
          <cell r="P850">
            <v>15347</v>
          </cell>
          <cell r="Q850">
            <v>15794</v>
          </cell>
          <cell r="R850">
            <v>17057.52</v>
          </cell>
          <cell r="S850">
            <v>0</v>
          </cell>
          <cell r="T850" t="e">
            <v>#DIV/0!</v>
          </cell>
          <cell r="U850">
            <v>0</v>
          </cell>
          <cell r="V850">
            <v>0</v>
          </cell>
          <cell r="W850">
            <v>15347</v>
          </cell>
          <cell r="X850" t="e">
            <v>#DIV/0!</v>
          </cell>
          <cell r="Y850">
            <v>0</v>
          </cell>
          <cell r="Z850">
            <v>0</v>
          </cell>
          <cell r="AA850">
            <v>15347</v>
          </cell>
          <cell r="AB850">
            <v>15347</v>
          </cell>
          <cell r="AC850">
            <v>16155</v>
          </cell>
          <cell r="AD850">
            <v>16155</v>
          </cell>
          <cell r="AE850">
            <v>16154.74</v>
          </cell>
          <cell r="AF850">
            <v>5.0000185704010082E-2</v>
          </cell>
          <cell r="AG850">
            <v>5.0000185704010082E-2</v>
          </cell>
          <cell r="AH850">
            <v>16655</v>
          </cell>
          <cell r="AI850">
            <v>17154</v>
          </cell>
          <cell r="AJ850">
            <v>0.10533986242275854</v>
          </cell>
          <cell r="AK850">
            <v>17653.5</v>
          </cell>
          <cell r="AL850">
            <v>18153</v>
          </cell>
          <cell r="AM850">
            <v>0.15457500137718283</v>
          </cell>
          <cell r="AN850">
            <v>18652.25</v>
          </cell>
          <cell r="AO850">
            <v>19151.5</v>
          </cell>
          <cell r="AP850">
            <v>19650.75</v>
          </cell>
          <cell r="AQ850">
            <v>0</v>
          </cell>
          <cell r="AR850">
            <v>0</v>
          </cell>
          <cell r="AS850">
            <v>20150</v>
          </cell>
        </row>
        <row r="851">
          <cell r="B851" t="str">
            <v>AC</v>
          </cell>
          <cell r="C851" t="str">
            <v>DOM</v>
          </cell>
          <cell r="D851" t="str">
            <v>EK</v>
          </cell>
          <cell r="E851" t="str">
            <v>21</v>
          </cell>
          <cell r="F851">
            <v>39924</v>
          </cell>
          <cell r="G851">
            <v>39924</v>
          </cell>
          <cell r="H851" t="str">
            <v>7640002791</v>
          </cell>
          <cell r="I851" t="str">
            <v xml:space="preserve">3HBBKCA14740  </v>
          </cell>
          <cell r="J851" t="str">
            <v>KCA14740</v>
          </cell>
          <cell r="K851" t="str">
            <v>WorkFlow Service Plan: 2YR Prepaid</v>
          </cell>
          <cell r="L851">
            <v>5820</v>
          </cell>
          <cell r="M851">
            <v>2640</v>
          </cell>
          <cell r="N851">
            <v>2719.2</v>
          </cell>
          <cell r="O851">
            <v>0</v>
          </cell>
          <cell r="P851">
            <v>2719.2</v>
          </cell>
          <cell r="Q851">
            <v>2798.4</v>
          </cell>
          <cell r="R851">
            <v>3022.27</v>
          </cell>
          <cell r="S851">
            <v>0</v>
          </cell>
          <cell r="T851" t="e">
            <v>#DIV/0!</v>
          </cell>
          <cell r="U851">
            <v>0</v>
          </cell>
          <cell r="V851">
            <v>0</v>
          </cell>
          <cell r="W851">
            <v>2719.2</v>
          </cell>
          <cell r="X851" t="e">
            <v>#DIV/0!</v>
          </cell>
          <cell r="Y851">
            <v>0</v>
          </cell>
          <cell r="Z851">
            <v>0</v>
          </cell>
          <cell r="AA851">
            <v>2719.2</v>
          </cell>
          <cell r="AB851">
            <v>2720</v>
          </cell>
          <cell r="AC851">
            <v>2863</v>
          </cell>
          <cell r="AD851">
            <v>3070</v>
          </cell>
          <cell r="AE851">
            <v>3276.14</v>
          </cell>
          <cell r="AF851">
            <v>0.16999884009840852</v>
          </cell>
          <cell r="AG851">
            <v>0.16999884009840852</v>
          </cell>
          <cell r="AH851">
            <v>3459</v>
          </cell>
          <cell r="AI851">
            <v>3640</v>
          </cell>
          <cell r="AJ851">
            <v>0.25296703296703299</v>
          </cell>
          <cell r="AK851">
            <v>3821.5</v>
          </cell>
          <cell r="AL851">
            <v>4003</v>
          </cell>
          <cell r="AM851">
            <v>0.32070946789907573</v>
          </cell>
          <cell r="AN851">
            <v>4457.25</v>
          </cell>
          <cell r="AO851">
            <v>4911.5</v>
          </cell>
          <cell r="AP851">
            <v>5365.75</v>
          </cell>
          <cell r="AQ851">
            <v>0</v>
          </cell>
          <cell r="AR851">
            <v>0</v>
          </cell>
          <cell r="AS851">
            <v>5820</v>
          </cell>
        </row>
        <row r="852">
          <cell r="B852" t="str">
            <v>AC</v>
          </cell>
          <cell r="C852" t="str">
            <v>DOM</v>
          </cell>
          <cell r="D852" t="str">
            <v>EK</v>
          </cell>
          <cell r="E852" t="str">
            <v>21</v>
          </cell>
          <cell r="F852">
            <v>39924</v>
          </cell>
          <cell r="G852">
            <v>39924</v>
          </cell>
          <cell r="H852" t="str">
            <v>7640002792</v>
          </cell>
          <cell r="I852" t="str">
            <v>3HBBKCA14736</v>
          </cell>
          <cell r="J852" t="str">
            <v>KCA14736</v>
          </cell>
          <cell r="K852" t="str">
            <v>WorkFlow Service Plan: 4YR Prepaid</v>
          </cell>
          <cell r="L852">
            <v>10560</v>
          </cell>
          <cell r="M852">
            <v>5280</v>
          </cell>
          <cell r="N852">
            <v>5438.4</v>
          </cell>
          <cell r="O852">
            <v>0</v>
          </cell>
          <cell r="P852">
            <v>5438.4</v>
          </cell>
          <cell r="Q852">
            <v>5596.8</v>
          </cell>
          <cell r="R852">
            <v>6044.54</v>
          </cell>
          <cell r="S852">
            <v>0</v>
          </cell>
          <cell r="T852" t="e">
            <v>#DIV/0!</v>
          </cell>
          <cell r="U852">
            <v>0</v>
          </cell>
          <cell r="V852">
            <v>0</v>
          </cell>
          <cell r="W852">
            <v>5438.4</v>
          </cell>
          <cell r="X852" t="e">
            <v>#DIV/0!</v>
          </cell>
          <cell r="Y852">
            <v>0</v>
          </cell>
          <cell r="Z852">
            <v>0</v>
          </cell>
          <cell r="AA852">
            <v>5438.4</v>
          </cell>
          <cell r="AB852">
            <v>5439</v>
          </cell>
          <cell r="AC852">
            <v>5725</v>
          </cell>
          <cell r="AD852">
            <v>6139</v>
          </cell>
          <cell r="AE852">
            <v>6552.29</v>
          </cell>
          <cell r="AF852">
            <v>0.17000010683287833</v>
          </cell>
          <cell r="AG852">
            <v>0.17000010683287833</v>
          </cell>
          <cell r="AH852">
            <v>6798</v>
          </cell>
          <cell r="AI852">
            <v>7042</v>
          </cell>
          <cell r="AJ852">
            <v>0.2277193978983244</v>
          </cell>
          <cell r="AK852">
            <v>7286</v>
          </cell>
          <cell r="AL852">
            <v>7530</v>
          </cell>
          <cell r="AM852">
            <v>0.27776892430278888</v>
          </cell>
          <cell r="AN852">
            <v>8287.5</v>
          </cell>
          <cell r="AO852">
            <v>9045</v>
          </cell>
          <cell r="AP852">
            <v>9802.5</v>
          </cell>
          <cell r="AQ852">
            <v>0</v>
          </cell>
          <cell r="AR852">
            <v>0</v>
          </cell>
          <cell r="AS852">
            <v>10560</v>
          </cell>
        </row>
        <row r="853">
          <cell r="B853" t="str">
            <v>AC</v>
          </cell>
          <cell r="C853" t="str">
            <v>DOM</v>
          </cell>
          <cell r="D853" t="str">
            <v>EK</v>
          </cell>
          <cell r="E853" t="str">
            <v>21</v>
          </cell>
          <cell r="F853">
            <v>39924</v>
          </cell>
          <cell r="G853">
            <v>39924</v>
          </cell>
          <cell r="H853" t="str">
            <v>7640002793</v>
          </cell>
          <cell r="I853" t="str">
            <v>3HBBKCA14737</v>
          </cell>
          <cell r="J853" t="str">
            <v>KCA14737</v>
          </cell>
          <cell r="K853" t="str">
            <v>WorkFlow Service Plan: 5YR Prepaid</v>
          </cell>
          <cell r="L853">
            <v>13200</v>
          </cell>
          <cell r="M853">
            <v>6600</v>
          </cell>
          <cell r="N853">
            <v>6798</v>
          </cell>
          <cell r="O853">
            <v>0</v>
          </cell>
          <cell r="P853">
            <v>6798</v>
          </cell>
          <cell r="Q853">
            <v>6996</v>
          </cell>
          <cell r="R853">
            <v>7555.68</v>
          </cell>
          <cell r="S853">
            <v>0</v>
          </cell>
          <cell r="T853" t="e">
            <v>#DIV/0!</v>
          </cell>
          <cell r="U853">
            <v>0</v>
          </cell>
          <cell r="V853">
            <v>0</v>
          </cell>
          <cell r="W853">
            <v>6798</v>
          </cell>
          <cell r="X853" t="e">
            <v>#DIV/0!</v>
          </cell>
          <cell r="Y853">
            <v>0</v>
          </cell>
          <cell r="Z853">
            <v>0</v>
          </cell>
          <cell r="AA853">
            <v>6798</v>
          </cell>
          <cell r="AB853">
            <v>6798</v>
          </cell>
          <cell r="AC853">
            <v>7156</v>
          </cell>
          <cell r="AD853">
            <v>7674</v>
          </cell>
          <cell r="AE853">
            <v>8190.36</v>
          </cell>
          <cell r="AF853">
            <v>0.16999985348629362</v>
          </cell>
          <cell r="AG853">
            <v>0.16999985348629362</v>
          </cell>
          <cell r="AH853">
            <v>8497</v>
          </cell>
          <cell r="AI853">
            <v>8802</v>
          </cell>
          <cell r="AJ853">
            <v>0.22767552828902521</v>
          </cell>
          <cell r="AK853">
            <v>9107</v>
          </cell>
          <cell r="AL853">
            <v>9412</v>
          </cell>
          <cell r="AM853">
            <v>0.2777305567360816</v>
          </cell>
          <cell r="AN853">
            <v>10359</v>
          </cell>
          <cell r="AO853">
            <v>11306</v>
          </cell>
          <cell r="AP853">
            <v>12253</v>
          </cell>
          <cell r="AQ853">
            <v>0</v>
          </cell>
          <cell r="AR853">
            <v>0</v>
          </cell>
          <cell r="AS853">
            <v>13200</v>
          </cell>
        </row>
        <row r="854">
          <cell r="B854" t="str">
            <v>AC</v>
          </cell>
          <cell r="C854" t="str">
            <v>DOM</v>
          </cell>
          <cell r="D854" t="str">
            <v>EK</v>
          </cell>
          <cell r="E854" t="str">
            <v>21</v>
          </cell>
          <cell r="F854">
            <v>39924</v>
          </cell>
          <cell r="G854">
            <v>39924</v>
          </cell>
          <cell r="H854" t="str">
            <v>7640002794</v>
          </cell>
          <cell r="I854" t="str">
            <v>3HBBKCA14738</v>
          </cell>
          <cell r="J854" t="str">
            <v>KCA14738</v>
          </cell>
          <cell r="K854" t="str">
            <v>WorkFlow Service Plan: 6YR Prepaid</v>
          </cell>
          <cell r="L854">
            <v>15840</v>
          </cell>
          <cell r="M854">
            <v>7920</v>
          </cell>
          <cell r="N854">
            <v>8157.6</v>
          </cell>
          <cell r="O854">
            <v>0</v>
          </cell>
          <cell r="P854">
            <v>8157.6</v>
          </cell>
          <cell r="Q854">
            <v>8395.2000000000007</v>
          </cell>
          <cell r="R854">
            <v>9066.82</v>
          </cell>
          <cell r="S854">
            <v>0</v>
          </cell>
          <cell r="T854" t="e">
            <v>#DIV/0!</v>
          </cell>
          <cell r="U854">
            <v>0</v>
          </cell>
          <cell r="V854">
            <v>0</v>
          </cell>
          <cell r="W854">
            <v>8157.6</v>
          </cell>
          <cell r="X854" t="e">
            <v>#DIV/0!</v>
          </cell>
          <cell r="Y854">
            <v>0</v>
          </cell>
          <cell r="Z854">
            <v>0</v>
          </cell>
          <cell r="AA854">
            <v>8157.6</v>
          </cell>
          <cell r="AB854">
            <v>8158</v>
          </cell>
          <cell r="AC854">
            <v>8587</v>
          </cell>
          <cell r="AD854">
            <v>9208</v>
          </cell>
          <cell r="AE854">
            <v>9828.43</v>
          </cell>
          <cell r="AF854">
            <v>0.16999968458848461</v>
          </cell>
          <cell r="AG854">
            <v>0.16999968458848461</v>
          </cell>
          <cell r="AH854">
            <v>10196</v>
          </cell>
          <cell r="AI854">
            <v>10562</v>
          </cell>
          <cell r="AJ854">
            <v>0.22764627911380417</v>
          </cell>
          <cell r="AK854">
            <v>10928.5</v>
          </cell>
          <cell r="AL854">
            <v>11295</v>
          </cell>
          <cell r="AM854">
            <v>0.27776892430278882</v>
          </cell>
          <cell r="AN854">
            <v>12431.25</v>
          </cell>
          <cell r="AO854">
            <v>13567.5</v>
          </cell>
          <cell r="AP854">
            <v>14703.75</v>
          </cell>
          <cell r="AQ854">
            <v>0</v>
          </cell>
          <cell r="AR854">
            <v>0</v>
          </cell>
          <cell r="AS854">
            <v>15840</v>
          </cell>
        </row>
        <row r="855">
          <cell r="B855" t="str">
            <v>AC</v>
          </cell>
          <cell r="C855" t="str">
            <v>DOM</v>
          </cell>
          <cell r="D855" t="str">
            <v>DOM</v>
          </cell>
          <cell r="E855" t="str">
            <v>P3</v>
          </cell>
          <cell r="F855">
            <v>39924</v>
          </cell>
          <cell r="G855">
            <v>40946</v>
          </cell>
          <cell r="H855" t="str">
            <v>7640002844</v>
          </cell>
          <cell r="I855" t="str">
            <v>3KMM7640002844</v>
          </cell>
          <cell r="J855" t="str">
            <v>KCA14738</v>
          </cell>
          <cell r="K855" t="str">
            <v>512MB x 2 (1GB total) upgrade memory for IC-302/303/305</v>
          </cell>
          <cell r="L855">
            <v>520</v>
          </cell>
          <cell r="M855">
            <v>210</v>
          </cell>
          <cell r="N855">
            <v>216.3</v>
          </cell>
          <cell r="O855">
            <v>-0.17647058823529407</v>
          </cell>
          <cell r="P855">
            <v>183.85500000000002</v>
          </cell>
          <cell r="Q855">
            <v>222.6</v>
          </cell>
          <cell r="R855">
            <v>240.41</v>
          </cell>
          <cell r="S855">
            <v>265.8</v>
          </cell>
          <cell r="T855">
            <v>0.18623024830699775</v>
          </cell>
          <cell r="U855">
            <v>228.58799999999999</v>
          </cell>
          <cell r="V855">
            <v>5.3756102682555443E-2</v>
          </cell>
          <cell r="W855">
            <v>183.85500000000002</v>
          </cell>
          <cell r="X855">
            <v>0.691704288939052</v>
          </cell>
          <cell r="Y855">
            <v>0</v>
          </cell>
          <cell r="Z855">
            <v>0</v>
          </cell>
          <cell r="AA855">
            <v>183.85500000000002</v>
          </cell>
          <cell r="AB855">
            <v>184</v>
          </cell>
          <cell r="AC855">
            <v>205</v>
          </cell>
          <cell r="AD855">
            <v>216</v>
          </cell>
          <cell r="AE855">
            <v>226.98</v>
          </cell>
          <cell r="AF855">
            <v>0.18999471319058936</v>
          </cell>
          <cell r="AG855">
            <v>4.7052603753634591E-2</v>
          </cell>
          <cell r="AH855">
            <v>232</v>
          </cell>
          <cell r="AI855">
            <v>237</v>
          </cell>
          <cell r="AJ855">
            <v>0.22424050632911385</v>
          </cell>
          <cell r="AK855">
            <v>241.5</v>
          </cell>
          <cell r="AL855">
            <v>246</v>
          </cell>
          <cell r="AM855">
            <v>0.25262195121951214</v>
          </cell>
          <cell r="AN855">
            <v>280.26</v>
          </cell>
          <cell r="AO855">
            <v>314.52</v>
          </cell>
          <cell r="AP855">
            <v>348.78</v>
          </cell>
          <cell r="AQ855">
            <v>0</v>
          </cell>
          <cell r="AR855">
            <v>0</v>
          </cell>
          <cell r="AS855">
            <v>520</v>
          </cell>
        </row>
        <row r="856">
          <cell r="B856" t="str">
            <v>AC</v>
          </cell>
          <cell r="C856" t="str">
            <v>DOM</v>
          </cell>
          <cell r="D856" t="str">
            <v>DOM</v>
          </cell>
          <cell r="E856" t="str">
            <v>P3</v>
          </cell>
          <cell r="F856">
            <v>39924</v>
          </cell>
          <cell r="G856">
            <v>40946</v>
          </cell>
          <cell r="H856" t="str">
            <v>7640002845</v>
          </cell>
          <cell r="I856" t="str">
            <v>3KMM7640002845</v>
          </cell>
          <cell r="J856">
            <v>0</v>
          </cell>
          <cell r="K856" t="str">
            <v>1GB x 2  (2GB total) upgrade memory for IC-302/303/305</v>
          </cell>
          <cell r="L856">
            <v>815</v>
          </cell>
          <cell r="M856">
            <v>350</v>
          </cell>
          <cell r="N856">
            <v>360.5</v>
          </cell>
          <cell r="O856">
            <v>-0.17647058823529407</v>
          </cell>
          <cell r="P856">
            <v>306.42500000000001</v>
          </cell>
          <cell r="Q856">
            <v>371</v>
          </cell>
          <cell r="R856">
            <v>400.68</v>
          </cell>
          <cell r="S856">
            <v>439.4</v>
          </cell>
          <cell r="T856">
            <v>0.17956304050978603</v>
          </cell>
          <cell r="U856">
            <v>377.88399999999996</v>
          </cell>
          <cell r="V856">
            <v>4.6003535476495327E-2</v>
          </cell>
          <cell r="W856">
            <v>306.42500000000001</v>
          </cell>
          <cell r="X856">
            <v>0.69737141556668192</v>
          </cell>
          <cell r="Y856">
            <v>0</v>
          </cell>
          <cell r="Z856">
            <v>0</v>
          </cell>
          <cell r="AA856">
            <v>306.42500000000001</v>
          </cell>
          <cell r="AB856">
            <v>307</v>
          </cell>
          <cell r="AC856">
            <v>341</v>
          </cell>
          <cell r="AD856">
            <v>360</v>
          </cell>
          <cell r="AE856">
            <v>378.3</v>
          </cell>
          <cell r="AF856">
            <v>0.18999471319058947</v>
          </cell>
          <cell r="AG856">
            <v>4.7052603753634709E-2</v>
          </cell>
          <cell r="AH856">
            <v>387</v>
          </cell>
          <cell r="AI856">
            <v>394</v>
          </cell>
          <cell r="AJ856">
            <v>0.22227157360406088</v>
          </cell>
          <cell r="AK856">
            <v>401.5</v>
          </cell>
          <cell r="AL856">
            <v>409</v>
          </cell>
          <cell r="AM856">
            <v>0.25079462102689482</v>
          </cell>
          <cell r="AN856">
            <v>466.35</v>
          </cell>
          <cell r="AO856">
            <v>523.70000000000005</v>
          </cell>
          <cell r="AP856">
            <v>581.04999999999995</v>
          </cell>
          <cell r="AQ856">
            <v>0</v>
          </cell>
          <cell r="AR856">
            <v>0</v>
          </cell>
          <cell r="AS856">
            <v>815</v>
          </cell>
        </row>
        <row r="857">
          <cell r="B857" t="str">
            <v>AC</v>
          </cell>
          <cell r="C857" t="str">
            <v>DOM</v>
          </cell>
          <cell r="D857" t="str">
            <v>DOM</v>
          </cell>
          <cell r="E857" t="str">
            <v>08</v>
          </cell>
          <cell r="F857">
            <v>39952</v>
          </cell>
          <cell r="G857">
            <v>40001</v>
          </cell>
          <cell r="H857" t="str">
            <v>7640002846</v>
          </cell>
          <cell r="I857" t="str">
            <v>3KMM7640002845</v>
          </cell>
          <cell r="J857">
            <v>0</v>
          </cell>
          <cell r="K857" t="str">
            <v>ESP 10FT Cable for Power Filters</v>
          </cell>
          <cell r="L857">
            <v>50</v>
          </cell>
          <cell r="M857">
            <v>10</v>
          </cell>
          <cell r="N857">
            <v>10.3</v>
          </cell>
          <cell r="O857">
            <v>0.48499999999999999</v>
          </cell>
          <cell r="P857">
            <v>20</v>
          </cell>
          <cell r="Q857">
            <v>10.6</v>
          </cell>
          <cell r="R857">
            <v>11.45</v>
          </cell>
          <cell r="S857">
            <v>25</v>
          </cell>
          <cell r="T857">
            <v>0.58799999999999997</v>
          </cell>
          <cell r="U857">
            <v>19.36</v>
          </cell>
          <cell r="V857">
            <v>0.46797520661157022</v>
          </cell>
          <cell r="W857">
            <v>20</v>
          </cell>
          <cell r="X857">
            <v>0.8</v>
          </cell>
          <cell r="Y857">
            <v>0</v>
          </cell>
          <cell r="Z857">
            <v>0</v>
          </cell>
          <cell r="AA857">
            <v>20</v>
          </cell>
          <cell r="AB857">
            <v>20</v>
          </cell>
          <cell r="AC857">
            <v>23</v>
          </cell>
          <cell r="AD857">
            <v>24</v>
          </cell>
          <cell r="AE857">
            <v>24.69</v>
          </cell>
          <cell r="AF857">
            <v>0.18995544754961527</v>
          </cell>
          <cell r="AG857">
            <v>0.5828270554880518</v>
          </cell>
          <cell r="AH857">
            <v>28</v>
          </cell>
          <cell r="AI857">
            <v>31</v>
          </cell>
          <cell r="AJ857">
            <v>0.35483870967741937</v>
          </cell>
          <cell r="AK857">
            <v>33.5</v>
          </cell>
          <cell r="AL857">
            <v>36</v>
          </cell>
          <cell r="AM857">
            <v>0.44444444444444442</v>
          </cell>
          <cell r="AN857">
            <v>39.5</v>
          </cell>
          <cell r="AO857">
            <v>43</v>
          </cell>
          <cell r="AP857">
            <v>46.5</v>
          </cell>
          <cell r="AQ857">
            <v>0</v>
          </cell>
          <cell r="AR857">
            <v>0</v>
          </cell>
          <cell r="AS857">
            <v>50</v>
          </cell>
        </row>
        <row r="858">
          <cell r="B858" t="str">
            <v>AC</v>
          </cell>
          <cell r="C858" t="str">
            <v>DOM</v>
          </cell>
          <cell r="D858" t="str">
            <v>DOM</v>
          </cell>
          <cell r="E858" t="str">
            <v>08</v>
          </cell>
          <cell r="F858">
            <v>39924</v>
          </cell>
          <cell r="G858">
            <v>40001</v>
          </cell>
          <cell r="H858" t="str">
            <v>7640002934</v>
          </cell>
          <cell r="I858" t="str">
            <v>3KMM7640002934</v>
          </cell>
          <cell r="J858">
            <v>0</v>
          </cell>
          <cell r="K858" t="str">
            <v>512MB upgrade memory for IC-408</v>
          </cell>
          <cell r="L858">
            <v>395</v>
          </cell>
          <cell r="M858">
            <v>185.4368932038835</v>
          </cell>
          <cell r="N858">
            <v>191</v>
          </cell>
          <cell r="O858">
            <v>8.1730769230769232E-2</v>
          </cell>
          <cell r="P858">
            <v>208</v>
          </cell>
          <cell r="Q858">
            <v>196.56</v>
          </cell>
          <cell r="R858">
            <v>212.28</v>
          </cell>
          <cell r="S858">
            <v>260</v>
          </cell>
          <cell r="T858">
            <v>0.26538461538461539</v>
          </cell>
          <cell r="U858">
            <v>201.34399999999999</v>
          </cell>
          <cell r="V858">
            <v>5.1374761602034302E-2</v>
          </cell>
          <cell r="W858">
            <v>208</v>
          </cell>
          <cell r="X858">
            <v>0.8</v>
          </cell>
          <cell r="Y858">
            <v>0</v>
          </cell>
          <cell r="Z858">
            <v>0</v>
          </cell>
          <cell r="AA858">
            <v>208</v>
          </cell>
          <cell r="AB858">
            <v>208</v>
          </cell>
          <cell r="AC858">
            <v>232</v>
          </cell>
          <cell r="AD858">
            <v>245</v>
          </cell>
          <cell r="AE858">
            <v>256.79000000000002</v>
          </cell>
          <cell r="AF858">
            <v>0.18999961057673592</v>
          </cell>
          <cell r="AG858">
            <v>0.2562015654815219</v>
          </cell>
          <cell r="AH858">
            <v>286</v>
          </cell>
          <cell r="AI858">
            <v>315</v>
          </cell>
          <cell r="AJ858">
            <v>0.3396825396825397</v>
          </cell>
          <cell r="AK858">
            <v>343.5</v>
          </cell>
          <cell r="AL858">
            <v>372</v>
          </cell>
          <cell r="AM858">
            <v>0.44086021505376344</v>
          </cell>
          <cell r="AN858">
            <v>377.75</v>
          </cell>
          <cell r="AO858">
            <v>383.5</v>
          </cell>
          <cell r="AP858">
            <v>389.25</v>
          </cell>
          <cell r="AQ858">
            <v>0</v>
          </cell>
          <cell r="AR858">
            <v>0</v>
          </cell>
          <cell r="AS858">
            <v>395</v>
          </cell>
        </row>
        <row r="859">
          <cell r="B859" t="str">
            <v>TR</v>
          </cell>
          <cell r="C859" t="str">
            <v>TR</v>
          </cell>
          <cell r="D859" t="str">
            <v>KMBS</v>
          </cell>
          <cell r="E859" t="str">
            <v>21</v>
          </cell>
          <cell r="F859">
            <v>39924</v>
          </cell>
          <cell r="G859">
            <v>39925</v>
          </cell>
          <cell r="H859" t="str">
            <v>7640002939</v>
          </cell>
          <cell r="I859" t="str">
            <v>KMBHP1050A/T_</v>
          </cell>
          <cell r="J859">
            <v>0</v>
          </cell>
          <cell r="K859" t="str">
            <v>Additional 1050 End-User Training (1 HR)</v>
          </cell>
          <cell r="L859">
            <v>200</v>
          </cell>
          <cell r="M859">
            <v>0</v>
          </cell>
          <cell r="N859">
            <v>0</v>
          </cell>
          <cell r="O859">
            <v>8.1730769230769232E-2</v>
          </cell>
          <cell r="P859" t="str">
            <v>N/A</v>
          </cell>
          <cell r="Q859" t="str">
            <v>N/A</v>
          </cell>
          <cell r="R859">
            <v>212.28</v>
          </cell>
          <cell r="S859" t="str">
            <v>N/A</v>
          </cell>
          <cell r="T859">
            <v>0.26538461538461539</v>
          </cell>
          <cell r="U859">
            <v>201.34399999999999</v>
          </cell>
          <cell r="V859">
            <v>5.1374761602034302E-2</v>
          </cell>
          <cell r="W859">
            <v>78.2</v>
          </cell>
          <cell r="X859">
            <v>0.8</v>
          </cell>
          <cell r="Y859">
            <v>0</v>
          </cell>
          <cell r="Z859">
            <v>0</v>
          </cell>
          <cell r="AA859">
            <v>0</v>
          </cell>
          <cell r="AB859">
            <v>200</v>
          </cell>
          <cell r="AC859">
            <v>200</v>
          </cell>
          <cell r="AD859">
            <v>200</v>
          </cell>
          <cell r="AE859">
            <v>200</v>
          </cell>
          <cell r="AF859">
            <v>0.18997306815827639</v>
          </cell>
          <cell r="AG859">
            <v>4.7027139009736957E-2</v>
          </cell>
          <cell r="AH859">
            <v>200</v>
          </cell>
          <cell r="AI859">
            <v>200</v>
          </cell>
          <cell r="AJ859">
            <v>0.22574257425742572</v>
          </cell>
          <cell r="AK859">
            <v>200</v>
          </cell>
          <cell r="AL859">
            <v>200</v>
          </cell>
          <cell r="AM859">
            <v>0.25523809523809521</v>
          </cell>
          <cell r="AN859">
            <v>200</v>
          </cell>
          <cell r="AO859">
            <v>200</v>
          </cell>
          <cell r="AP859">
            <v>200</v>
          </cell>
          <cell r="AQ859">
            <v>0.5</v>
          </cell>
          <cell r="AR859">
            <v>0</v>
          </cell>
          <cell r="AS859">
            <v>200</v>
          </cell>
        </row>
        <row r="860">
          <cell r="B860" t="str">
            <v>TR</v>
          </cell>
          <cell r="C860" t="str">
            <v>TR</v>
          </cell>
          <cell r="D860" t="str">
            <v>KMBS</v>
          </cell>
          <cell r="E860" t="str">
            <v>21</v>
          </cell>
          <cell r="F860">
            <v>39924</v>
          </cell>
          <cell r="G860">
            <v>39925</v>
          </cell>
          <cell r="H860" t="str">
            <v>7640002940</v>
          </cell>
          <cell r="I860" t="str">
            <v>3KMB7640002940</v>
          </cell>
          <cell r="J860">
            <v>0</v>
          </cell>
          <cell r="K860" t="str">
            <v>Additional C5500/C5501/C6500/C6501 End-User Training (1 HR)</v>
          </cell>
          <cell r="L860">
            <v>200</v>
          </cell>
          <cell r="M860">
            <v>0</v>
          </cell>
          <cell r="N860">
            <v>0</v>
          </cell>
          <cell r="O860">
            <v>0</v>
          </cell>
          <cell r="P860" t="str">
            <v>N/A</v>
          </cell>
          <cell r="Q860" t="str">
            <v>N/A</v>
          </cell>
          <cell r="R860">
            <v>0</v>
          </cell>
          <cell r="S860" t="str">
            <v>N/A</v>
          </cell>
          <cell r="T860">
            <v>0</v>
          </cell>
          <cell r="U860">
            <v>0</v>
          </cell>
          <cell r="V860">
            <v>0</v>
          </cell>
          <cell r="W860">
            <v>436.9</v>
          </cell>
          <cell r="X860">
            <v>0</v>
          </cell>
          <cell r="Y860">
            <v>0</v>
          </cell>
          <cell r="Z860">
            <v>0</v>
          </cell>
          <cell r="AA860">
            <v>0</v>
          </cell>
          <cell r="AB860">
            <v>200</v>
          </cell>
          <cell r="AC860">
            <v>200</v>
          </cell>
          <cell r="AD860">
            <v>200</v>
          </cell>
          <cell r="AE860">
            <v>200</v>
          </cell>
          <cell r="AF860">
            <v>0.18999592124290857</v>
          </cell>
          <cell r="AG860">
            <v>4.7054024991657083E-2</v>
          </cell>
          <cell r="AH860">
            <v>200</v>
          </cell>
          <cell r="AI860">
            <v>200</v>
          </cell>
          <cell r="AJ860">
            <v>0.22259786476868332</v>
          </cell>
          <cell r="AK860">
            <v>200</v>
          </cell>
          <cell r="AL860">
            <v>200</v>
          </cell>
          <cell r="AM860">
            <v>0.2506003430531733</v>
          </cell>
          <cell r="AN860">
            <v>200</v>
          </cell>
          <cell r="AO860">
            <v>200</v>
          </cell>
          <cell r="AP860">
            <v>200</v>
          </cell>
          <cell r="AQ860">
            <v>0.5</v>
          </cell>
          <cell r="AR860">
            <v>0</v>
          </cell>
          <cell r="AS860">
            <v>200</v>
          </cell>
        </row>
        <row r="861">
          <cell r="B861" t="str">
            <v>SPC</v>
          </cell>
          <cell r="C861" t="str">
            <v>DOM</v>
          </cell>
          <cell r="D861" t="str">
            <v>EK</v>
          </cell>
          <cell r="E861" t="str">
            <v>21</v>
          </cell>
          <cell r="F861">
            <v>39924</v>
          </cell>
          <cell r="G861">
            <v>39925</v>
          </cell>
          <cell r="H861" t="str">
            <v>7640002951</v>
          </cell>
          <cell r="I861" t="str">
            <v>SBEKDS9110</v>
          </cell>
          <cell r="J861" t="str">
            <v>KC4C5769</v>
          </cell>
          <cell r="K861" t="str">
            <v>Xerox Stitcher Wire 920 vendor part # 8R566</v>
          </cell>
          <cell r="L861">
            <v>163</v>
          </cell>
          <cell r="M861">
            <v>96.56</v>
          </cell>
          <cell r="N861">
            <v>99.46</v>
          </cell>
          <cell r="O861">
            <v>0</v>
          </cell>
          <cell r="P861">
            <v>99.46</v>
          </cell>
          <cell r="Q861">
            <v>102.36</v>
          </cell>
          <cell r="R861">
            <v>110.55</v>
          </cell>
          <cell r="S861" t="str">
            <v>N/A</v>
          </cell>
          <cell r="T861" t="e">
            <v>#DIV/0!</v>
          </cell>
          <cell r="U861">
            <v>0</v>
          </cell>
          <cell r="V861">
            <v>0</v>
          </cell>
          <cell r="W861">
            <v>99.46</v>
          </cell>
          <cell r="X861" t="e">
            <v>#DIV/0!</v>
          </cell>
          <cell r="Y861">
            <v>0</v>
          </cell>
          <cell r="Z861">
            <v>0</v>
          </cell>
          <cell r="AA861">
            <v>99.46</v>
          </cell>
          <cell r="AB861">
            <v>133</v>
          </cell>
          <cell r="AC861">
            <v>143</v>
          </cell>
          <cell r="AD861">
            <v>159</v>
          </cell>
          <cell r="AE861">
            <v>174.49</v>
          </cell>
          <cell r="AF861">
            <v>0.42999598830878566</v>
          </cell>
          <cell r="AG861">
            <v>0.42999598830878566</v>
          </cell>
          <cell r="AH861">
            <v>163</v>
          </cell>
          <cell r="AI861">
            <v>163</v>
          </cell>
          <cell r="AJ861">
            <v>0.38981595092024546</v>
          </cell>
          <cell r="AK861">
            <v>163</v>
          </cell>
          <cell r="AL861">
            <v>163</v>
          </cell>
          <cell r="AM861">
            <v>0.38981595092024546</v>
          </cell>
          <cell r="AN861">
            <v>163</v>
          </cell>
          <cell r="AO861">
            <v>163</v>
          </cell>
          <cell r="AP861">
            <v>163</v>
          </cell>
          <cell r="AQ861">
            <v>0</v>
          </cell>
          <cell r="AR861">
            <v>0</v>
          </cell>
          <cell r="AS861">
            <v>163</v>
          </cell>
        </row>
        <row r="862">
          <cell r="B862" t="str">
            <v>AC</v>
          </cell>
          <cell r="C862" t="str">
            <v>DOM</v>
          </cell>
          <cell r="D862" t="str">
            <v>DOM</v>
          </cell>
          <cell r="E862" t="str">
            <v>P3</v>
          </cell>
          <cell r="F862">
            <v>39952</v>
          </cell>
          <cell r="G862">
            <v>40001</v>
          </cell>
          <cell r="H862" t="str">
            <v>7640004585</v>
          </cell>
          <cell r="I862" t="str">
            <v>SBEKDS9110</v>
          </cell>
          <cell r="J862" t="str">
            <v>KC4C5769</v>
          </cell>
          <cell r="K862" t="str">
            <v xml:space="preserve">512MB x 2 (1GB total) upgrade memory for IC-302/303/305 </v>
          </cell>
          <cell r="L862">
            <v>520</v>
          </cell>
          <cell r="M862">
            <v>210</v>
          </cell>
          <cell r="N862">
            <v>216.3</v>
          </cell>
          <cell r="O862">
            <v>-0.17647058823529407</v>
          </cell>
          <cell r="P862">
            <v>183.85500000000002</v>
          </cell>
          <cell r="Q862">
            <v>222.6</v>
          </cell>
          <cell r="R862">
            <v>240.41</v>
          </cell>
          <cell r="S862">
            <v>265.8</v>
          </cell>
          <cell r="T862">
            <v>0.18623024830699775</v>
          </cell>
          <cell r="U862">
            <v>228.58799999999999</v>
          </cell>
          <cell r="V862">
            <v>5.3756102682555443E-2</v>
          </cell>
          <cell r="W862">
            <v>183.85500000000002</v>
          </cell>
          <cell r="X862">
            <v>0.691704288939052</v>
          </cell>
          <cell r="Y862">
            <v>0</v>
          </cell>
          <cell r="Z862">
            <v>0</v>
          </cell>
          <cell r="AA862">
            <v>183.85500000000002</v>
          </cell>
          <cell r="AB862">
            <v>184</v>
          </cell>
          <cell r="AC862">
            <v>205</v>
          </cell>
          <cell r="AD862">
            <v>216</v>
          </cell>
          <cell r="AE862">
            <v>226.98</v>
          </cell>
          <cell r="AF862">
            <v>0.18999471319058936</v>
          </cell>
          <cell r="AG862">
            <v>4.7052603753634591E-2</v>
          </cell>
          <cell r="AH862">
            <v>232</v>
          </cell>
          <cell r="AI862">
            <v>237</v>
          </cell>
          <cell r="AJ862">
            <v>0.22424050632911385</v>
          </cell>
          <cell r="AK862">
            <v>241.5</v>
          </cell>
          <cell r="AL862">
            <v>246</v>
          </cell>
          <cell r="AM862">
            <v>0.25262195121951214</v>
          </cell>
          <cell r="AN862">
            <v>280.26</v>
          </cell>
          <cell r="AO862">
            <v>314.52</v>
          </cell>
          <cell r="AP862">
            <v>348.78</v>
          </cell>
          <cell r="AQ862">
            <v>0</v>
          </cell>
          <cell r="AR862">
            <v>0</v>
          </cell>
          <cell r="AS862">
            <v>520</v>
          </cell>
        </row>
        <row r="863">
          <cell r="B863" t="str">
            <v>AC</v>
          </cell>
          <cell r="C863" t="str">
            <v>DOM</v>
          </cell>
          <cell r="D863" t="str">
            <v>DOM</v>
          </cell>
          <cell r="E863" t="str">
            <v>P3</v>
          </cell>
          <cell r="F863">
            <v>39952</v>
          </cell>
          <cell r="G863">
            <v>40001</v>
          </cell>
          <cell r="H863" t="str">
            <v>7640004586</v>
          </cell>
          <cell r="I863">
            <v>0</v>
          </cell>
          <cell r="J863">
            <v>0</v>
          </cell>
          <cell r="K863" t="str">
            <v xml:space="preserve">1GB x 2  (2GB total) upgrade memory for IC-302/303/305 </v>
          </cell>
          <cell r="L863">
            <v>815</v>
          </cell>
          <cell r="M863">
            <v>350</v>
          </cell>
          <cell r="N863">
            <v>360.5</v>
          </cell>
          <cell r="O863">
            <v>-0.17647058823529407</v>
          </cell>
          <cell r="P863">
            <v>306.42500000000001</v>
          </cell>
          <cell r="Q863">
            <v>371</v>
          </cell>
          <cell r="R863">
            <v>400.68</v>
          </cell>
          <cell r="S863">
            <v>439.4</v>
          </cell>
          <cell r="T863">
            <v>0.17956304050978603</v>
          </cell>
          <cell r="U863">
            <v>377.88399999999996</v>
          </cell>
          <cell r="V863">
            <v>4.6003535476495327E-2</v>
          </cell>
          <cell r="W863">
            <v>306.42500000000001</v>
          </cell>
          <cell r="X863">
            <v>0.69737141556668192</v>
          </cell>
          <cell r="Y863">
            <v>0</v>
          </cell>
          <cell r="Z863">
            <v>0</v>
          </cell>
          <cell r="AA863">
            <v>306.42500000000001</v>
          </cell>
          <cell r="AB863">
            <v>307</v>
          </cell>
          <cell r="AC863">
            <v>341</v>
          </cell>
          <cell r="AD863">
            <v>360</v>
          </cell>
          <cell r="AE863">
            <v>378.3</v>
          </cell>
          <cell r="AF863">
            <v>0.18999471319058947</v>
          </cell>
          <cell r="AG863">
            <v>4.7052603753634709E-2</v>
          </cell>
          <cell r="AH863">
            <v>387</v>
          </cell>
          <cell r="AI863">
            <v>394</v>
          </cell>
          <cell r="AJ863">
            <v>0.22227157360406088</v>
          </cell>
          <cell r="AK863">
            <v>401.5</v>
          </cell>
          <cell r="AL863">
            <v>409</v>
          </cell>
          <cell r="AM863">
            <v>0.25079462102689482</v>
          </cell>
          <cell r="AN863">
            <v>466.35</v>
          </cell>
          <cell r="AO863">
            <v>523.70000000000005</v>
          </cell>
          <cell r="AP863">
            <v>581.04999999999995</v>
          </cell>
          <cell r="AQ863">
            <v>0</v>
          </cell>
          <cell r="AR863">
            <v>0</v>
          </cell>
          <cell r="AS863">
            <v>815</v>
          </cell>
        </row>
        <row r="864">
          <cell r="B864" t="str">
            <v>AC</v>
          </cell>
          <cell r="C864" t="str">
            <v>DOM</v>
          </cell>
          <cell r="D864" t="str">
            <v>DOM</v>
          </cell>
          <cell r="E864" t="str">
            <v>08</v>
          </cell>
          <cell r="F864">
            <v>39924</v>
          </cell>
          <cell r="G864">
            <v>40266</v>
          </cell>
          <cell r="H864" t="str">
            <v>7640004610</v>
          </cell>
          <cell r="I864" t="str">
            <v>3KMH7640004610</v>
          </cell>
          <cell r="J864">
            <v>0</v>
          </cell>
          <cell r="K864" t="str">
            <v>EFI bundle options  for IC-305 - GA Premium, Compose Impose 2.7, Color profiler, FACI-furniture bundle</v>
          </cell>
          <cell r="L864">
            <v>13850</v>
          </cell>
          <cell r="M864">
            <v>6643</v>
          </cell>
          <cell r="N864">
            <v>6842.29</v>
          </cell>
          <cell r="O864">
            <v>6.1980423338451371E-2</v>
          </cell>
          <cell r="P864">
            <v>7294.4</v>
          </cell>
          <cell r="Q864">
            <v>7041.58</v>
          </cell>
          <cell r="R864">
            <v>7604.91</v>
          </cell>
          <cell r="S864">
            <v>9118</v>
          </cell>
          <cell r="T864">
            <v>0.24958433867076113</v>
          </cell>
          <cell r="U864">
            <v>7841.48</v>
          </cell>
          <cell r="V864">
            <v>0.12742364961716407</v>
          </cell>
          <cell r="W864">
            <v>7294.4</v>
          </cell>
          <cell r="X864">
            <v>0.79999999999999993</v>
          </cell>
          <cell r="Y864">
            <v>0</v>
          </cell>
          <cell r="Z864">
            <v>0</v>
          </cell>
          <cell r="AA864">
            <v>7294.4</v>
          </cell>
          <cell r="AB864">
            <v>7295</v>
          </cell>
          <cell r="AC864">
            <v>8105</v>
          </cell>
          <cell r="AD864">
            <v>8556</v>
          </cell>
          <cell r="AE864">
            <v>9005.43</v>
          </cell>
          <cell r="AF864">
            <v>0.18999981122500542</v>
          </cell>
          <cell r="AG864">
            <v>0.24020396582950512</v>
          </cell>
          <cell r="AH864">
            <v>10011</v>
          </cell>
          <cell r="AI864">
            <v>11016</v>
          </cell>
          <cell r="AJ864">
            <v>0.33783587509077706</v>
          </cell>
          <cell r="AK864">
            <v>12021</v>
          </cell>
          <cell r="AL864">
            <v>13026</v>
          </cell>
          <cell r="AM864">
            <v>0.44001228312605561</v>
          </cell>
          <cell r="AN864">
            <v>13232</v>
          </cell>
          <cell r="AO864">
            <v>13438</v>
          </cell>
          <cell r="AP864">
            <v>13644</v>
          </cell>
          <cell r="AQ864">
            <v>0</v>
          </cell>
          <cell r="AR864">
            <v>0</v>
          </cell>
          <cell r="AS864">
            <v>13850</v>
          </cell>
        </row>
        <row r="865">
          <cell r="B865" t="str">
            <v>AC</v>
          </cell>
          <cell r="C865" t="str">
            <v>DOM</v>
          </cell>
          <cell r="D865" t="str">
            <v>DOM</v>
          </cell>
          <cell r="E865" t="str">
            <v>08</v>
          </cell>
          <cell r="F865">
            <v>39924</v>
          </cell>
          <cell r="G865">
            <v>40266</v>
          </cell>
          <cell r="H865" t="str">
            <v>7640004611</v>
          </cell>
          <cell r="I865" t="str">
            <v>3KMH7640004611</v>
          </cell>
          <cell r="J865">
            <v>0</v>
          </cell>
          <cell r="K865" t="str">
            <v>EFI Compose v2.0</v>
          </cell>
          <cell r="L865">
            <v>3200</v>
          </cell>
          <cell r="M865">
            <v>1500</v>
          </cell>
          <cell r="N865">
            <v>1545</v>
          </cell>
          <cell r="O865">
            <v>4.5103092783505151E-3</v>
          </cell>
          <cell r="P865">
            <v>1552</v>
          </cell>
          <cell r="Q865">
            <v>1590</v>
          </cell>
          <cell r="R865">
            <v>1717.2</v>
          </cell>
          <cell r="S865">
            <v>1940</v>
          </cell>
          <cell r="T865">
            <v>0.20360824742268041</v>
          </cell>
          <cell r="U865">
            <v>1668.3999999999999</v>
          </cell>
          <cell r="V865">
            <v>7.3963078398465526E-2</v>
          </cell>
          <cell r="W865">
            <v>1552</v>
          </cell>
          <cell r="X865">
            <v>0.8</v>
          </cell>
          <cell r="Y865">
            <v>0</v>
          </cell>
          <cell r="Z865">
            <v>0</v>
          </cell>
          <cell r="AA865">
            <v>1552</v>
          </cell>
          <cell r="AB865">
            <v>1552</v>
          </cell>
          <cell r="AC865">
            <v>1725</v>
          </cell>
          <cell r="AD865">
            <v>1821</v>
          </cell>
          <cell r="AE865">
            <v>1916.05</v>
          </cell>
          <cell r="AF865">
            <v>0.19000026095352415</v>
          </cell>
          <cell r="AG865">
            <v>0.19365361029200698</v>
          </cell>
          <cell r="AH865">
            <v>2131</v>
          </cell>
          <cell r="AI865">
            <v>2345</v>
          </cell>
          <cell r="AJ865">
            <v>0.33816631130063968</v>
          </cell>
          <cell r="AK865">
            <v>2558.5</v>
          </cell>
          <cell r="AL865">
            <v>2772</v>
          </cell>
          <cell r="AM865">
            <v>0.44011544011544013</v>
          </cell>
          <cell r="AN865">
            <v>2879</v>
          </cell>
          <cell r="AO865">
            <v>2986</v>
          </cell>
          <cell r="AP865">
            <v>3093</v>
          </cell>
          <cell r="AQ865">
            <v>0</v>
          </cell>
          <cell r="AR865">
            <v>0</v>
          </cell>
          <cell r="AS865">
            <v>3200</v>
          </cell>
        </row>
        <row r="866">
          <cell r="B866" t="str">
            <v>AC</v>
          </cell>
          <cell r="C866" t="str">
            <v>DOM</v>
          </cell>
          <cell r="D866" t="str">
            <v>DOM</v>
          </cell>
          <cell r="E866" t="str">
            <v>08</v>
          </cell>
          <cell r="F866">
            <v>39924</v>
          </cell>
          <cell r="G866">
            <v>40266</v>
          </cell>
          <cell r="H866" t="str">
            <v>7640004612</v>
          </cell>
          <cell r="I866" t="str">
            <v>3KMH7640004612</v>
          </cell>
          <cell r="J866">
            <v>0</v>
          </cell>
          <cell r="K866" t="str">
            <v>EFI Impose 2.7 for IC-305</v>
          </cell>
          <cell r="L866">
            <v>2500</v>
          </cell>
          <cell r="M866">
            <v>1250</v>
          </cell>
          <cell r="N866">
            <v>1287.5</v>
          </cell>
          <cell r="O866">
            <v>9.6153846153846159E-3</v>
          </cell>
          <cell r="P866">
            <v>1300</v>
          </cell>
          <cell r="Q866">
            <v>1325</v>
          </cell>
          <cell r="R866">
            <v>1431</v>
          </cell>
          <cell r="S866">
            <v>1625</v>
          </cell>
          <cell r="T866">
            <v>0.2076923076923077</v>
          </cell>
          <cell r="U866">
            <v>1397.5</v>
          </cell>
          <cell r="V866">
            <v>7.8711985688729877E-2</v>
          </cell>
          <cell r="W866">
            <v>1300</v>
          </cell>
          <cell r="X866">
            <v>0.8</v>
          </cell>
          <cell r="Y866">
            <v>0</v>
          </cell>
          <cell r="Z866">
            <v>0</v>
          </cell>
          <cell r="AA866">
            <v>1300</v>
          </cell>
          <cell r="AB866">
            <v>1300</v>
          </cell>
          <cell r="AC866">
            <v>1445</v>
          </cell>
          <cell r="AD866">
            <v>1525</v>
          </cell>
          <cell r="AE866">
            <v>1604.94</v>
          </cell>
          <cell r="AF866">
            <v>0.19000087230675292</v>
          </cell>
          <cell r="AG866">
            <v>0.19778932545764955</v>
          </cell>
          <cell r="AH866">
            <v>1785</v>
          </cell>
          <cell r="AI866">
            <v>1964</v>
          </cell>
          <cell r="AJ866">
            <v>0.3380855397148676</v>
          </cell>
          <cell r="AK866">
            <v>2143</v>
          </cell>
          <cell r="AL866">
            <v>2322</v>
          </cell>
          <cell r="AM866">
            <v>0.44013781223083548</v>
          </cell>
          <cell r="AN866">
            <v>2366.5</v>
          </cell>
          <cell r="AO866">
            <v>2411</v>
          </cell>
          <cell r="AP866">
            <v>2455.5</v>
          </cell>
          <cell r="AQ866">
            <v>0</v>
          </cell>
          <cell r="AR866">
            <v>0</v>
          </cell>
          <cell r="AS866">
            <v>2500</v>
          </cell>
        </row>
        <row r="867">
          <cell r="B867" t="str">
            <v>AC</v>
          </cell>
          <cell r="C867" t="str">
            <v>DOM</v>
          </cell>
          <cell r="D867" t="str">
            <v>DOM</v>
          </cell>
          <cell r="E867" t="str">
            <v>DNU</v>
          </cell>
          <cell r="F867">
            <v>39996</v>
          </cell>
          <cell r="G867">
            <v>40001</v>
          </cell>
          <cell r="H867" t="str">
            <v>7640005067</v>
          </cell>
          <cell r="I867" t="str">
            <v>3KMH7640004612</v>
          </cell>
          <cell r="J867">
            <v>0</v>
          </cell>
          <cell r="K867" t="str">
            <v>EFI Impose 2.7 for IC-408</v>
          </cell>
          <cell r="L867">
            <v>2500</v>
          </cell>
          <cell r="M867">
            <v>1250</v>
          </cell>
          <cell r="N867">
            <v>1287.5</v>
          </cell>
          <cell r="O867">
            <v>9.6153846153846159E-3</v>
          </cell>
          <cell r="P867">
            <v>1300</v>
          </cell>
          <cell r="Q867">
            <v>1325</v>
          </cell>
          <cell r="R867">
            <v>1431</v>
          </cell>
          <cell r="S867">
            <v>1625</v>
          </cell>
          <cell r="T867">
            <v>0.2076923076923077</v>
          </cell>
          <cell r="U867">
            <v>1397.5</v>
          </cell>
          <cell r="V867">
            <v>7.8711985688729877E-2</v>
          </cell>
          <cell r="W867">
            <v>1300</v>
          </cell>
          <cell r="X867">
            <v>0.8</v>
          </cell>
          <cell r="Y867">
            <v>0</v>
          </cell>
          <cell r="Z867">
            <v>0</v>
          </cell>
          <cell r="AA867">
            <v>1300</v>
          </cell>
          <cell r="AB867">
            <v>1300</v>
          </cell>
          <cell r="AC867">
            <v>1445</v>
          </cell>
          <cell r="AD867">
            <v>1525</v>
          </cell>
          <cell r="AE867">
            <v>1604.94</v>
          </cell>
          <cell r="AF867">
            <v>0.19000087230675292</v>
          </cell>
          <cell r="AG867">
            <v>0.19778932545764955</v>
          </cell>
          <cell r="AH867">
            <v>1785</v>
          </cell>
          <cell r="AI867">
            <v>1964</v>
          </cell>
          <cell r="AJ867">
            <v>0.3380855397148676</v>
          </cell>
          <cell r="AK867">
            <v>2143</v>
          </cell>
          <cell r="AL867">
            <v>2322</v>
          </cell>
          <cell r="AM867">
            <v>0.44013781223083548</v>
          </cell>
          <cell r="AN867">
            <v>2366.5</v>
          </cell>
          <cell r="AO867">
            <v>2411</v>
          </cell>
          <cell r="AP867">
            <v>2455.5</v>
          </cell>
          <cell r="AQ867">
            <v>0</v>
          </cell>
          <cell r="AR867">
            <v>0</v>
          </cell>
          <cell r="AS867">
            <v>2500</v>
          </cell>
        </row>
        <row r="868">
          <cell r="B868" t="str">
            <v>AC</v>
          </cell>
          <cell r="C868" t="str">
            <v>DOM</v>
          </cell>
          <cell r="D868" t="str">
            <v>EK</v>
          </cell>
          <cell r="E868" t="str">
            <v>21</v>
          </cell>
          <cell r="F868">
            <v>40066</v>
          </cell>
          <cell r="G868">
            <v>40066</v>
          </cell>
          <cell r="H868" t="str">
            <v>7640005083</v>
          </cell>
          <cell r="I868" t="str">
            <v>3KMH7640004612</v>
          </cell>
          <cell r="J868">
            <v>0</v>
          </cell>
          <cell r="K868" t="str">
            <v>KODAK SMARTBOARD 5.0 BW/COLOR SW DEMO (DM POOL)</v>
          </cell>
          <cell r="L868">
            <v>1500</v>
          </cell>
          <cell r="M868">
            <v>750</v>
          </cell>
          <cell r="N868">
            <v>772.5</v>
          </cell>
          <cell r="O868">
            <v>9.6153846153846159E-3</v>
          </cell>
          <cell r="P868">
            <v>1300</v>
          </cell>
          <cell r="Q868">
            <v>1325</v>
          </cell>
          <cell r="R868">
            <v>1431</v>
          </cell>
          <cell r="S868">
            <v>1625</v>
          </cell>
          <cell r="T868" t="e">
            <v>#DIV/0!</v>
          </cell>
          <cell r="U868">
            <v>1397.5</v>
          </cell>
          <cell r="V868">
            <v>7.8711985688729877E-2</v>
          </cell>
          <cell r="W868">
            <v>772.5</v>
          </cell>
          <cell r="X868" t="e">
            <v>#DIV/0!</v>
          </cell>
          <cell r="Y868">
            <v>0</v>
          </cell>
          <cell r="Z868">
            <v>0</v>
          </cell>
          <cell r="AA868">
            <v>772.5</v>
          </cell>
          <cell r="AB868">
            <v>773</v>
          </cell>
          <cell r="AC868">
            <v>814</v>
          </cell>
          <cell r="AD868">
            <v>873</v>
          </cell>
          <cell r="AE868">
            <v>930.72</v>
          </cell>
          <cell r="AF868">
            <v>0.16999742135121199</v>
          </cell>
          <cell r="AG868">
            <v>0.16999742135121199</v>
          </cell>
          <cell r="AH868">
            <v>966</v>
          </cell>
          <cell r="AI868">
            <v>1001</v>
          </cell>
          <cell r="AJ868">
            <v>0.22827172827172826</v>
          </cell>
          <cell r="AK868">
            <v>1035.5</v>
          </cell>
          <cell r="AL868">
            <v>1070</v>
          </cell>
          <cell r="AM868">
            <v>0.2780373831775701</v>
          </cell>
          <cell r="AN868">
            <v>1177.5</v>
          </cell>
          <cell r="AO868">
            <v>1285</v>
          </cell>
          <cell r="AP868">
            <v>1392.5</v>
          </cell>
          <cell r="AQ868">
            <v>0</v>
          </cell>
          <cell r="AR868">
            <v>0</v>
          </cell>
          <cell r="AS868">
            <v>1500</v>
          </cell>
        </row>
        <row r="869">
          <cell r="B869" t="str">
            <v>AC</v>
          </cell>
          <cell r="C869" t="str">
            <v>DOM</v>
          </cell>
          <cell r="D869" t="str">
            <v>EK</v>
          </cell>
          <cell r="E869" t="str">
            <v>21</v>
          </cell>
          <cell r="F869">
            <v>39924</v>
          </cell>
          <cell r="G869">
            <v>40504</v>
          </cell>
          <cell r="H869" t="str">
            <v>7640005209</v>
          </cell>
          <cell r="I869" t="str">
            <v>3KDBSB415A00</v>
          </cell>
          <cell r="J869" t="str">
            <v>KHR696415A00</v>
          </cell>
          <cell r="K869" t="str">
            <v>Kodak SmartBoard 5.0 Monochrome/Color Suite Software</v>
          </cell>
          <cell r="L869">
            <v>15000</v>
          </cell>
          <cell r="M869">
            <v>4500</v>
          </cell>
          <cell r="N869">
            <v>4635</v>
          </cell>
          <cell r="O869">
            <v>0</v>
          </cell>
          <cell r="P869">
            <v>4635</v>
          </cell>
          <cell r="Q869">
            <v>4770</v>
          </cell>
          <cell r="R869">
            <v>5151.6000000000004</v>
          </cell>
          <cell r="S869">
            <v>0</v>
          </cell>
          <cell r="T869" t="e">
            <v>#DIV/0!</v>
          </cell>
          <cell r="U869">
            <v>0</v>
          </cell>
          <cell r="V869">
            <v>0</v>
          </cell>
          <cell r="W869">
            <v>4635</v>
          </cell>
          <cell r="X869" t="e">
            <v>#DIV/0!</v>
          </cell>
          <cell r="Y869">
            <v>0</v>
          </cell>
          <cell r="Z869">
            <v>0</v>
          </cell>
          <cell r="AA869">
            <v>4635</v>
          </cell>
          <cell r="AB869">
            <v>4635</v>
          </cell>
          <cell r="AC869">
            <v>4879</v>
          </cell>
          <cell r="AD869">
            <v>5232</v>
          </cell>
          <cell r="AE869">
            <v>5584.34</v>
          </cell>
          <cell r="AF869">
            <v>0.17000039395882058</v>
          </cell>
          <cell r="AG869">
            <v>0.17000039395882058</v>
          </cell>
          <cell r="AH869">
            <v>6454</v>
          </cell>
          <cell r="AI869">
            <v>7322</v>
          </cell>
          <cell r="AJ869">
            <v>0.36697623600109258</v>
          </cell>
          <cell r="AK869">
            <v>8190</v>
          </cell>
          <cell r="AL869">
            <v>9058</v>
          </cell>
          <cell r="AM869">
            <v>0.48829763744756016</v>
          </cell>
          <cell r="AN869">
            <v>10543.5</v>
          </cell>
          <cell r="AO869">
            <v>12029</v>
          </cell>
          <cell r="AP869">
            <v>13514.5</v>
          </cell>
          <cell r="AQ869">
            <v>0</v>
          </cell>
          <cell r="AR869">
            <v>0</v>
          </cell>
          <cell r="AS869">
            <v>15000</v>
          </cell>
        </row>
        <row r="870">
          <cell r="B870" t="str">
            <v>AC</v>
          </cell>
          <cell r="C870" t="str">
            <v>DOM</v>
          </cell>
          <cell r="D870" t="str">
            <v>EK</v>
          </cell>
          <cell r="E870" t="str">
            <v>21</v>
          </cell>
          <cell r="F870">
            <v>39924</v>
          </cell>
          <cell r="G870">
            <v>40504</v>
          </cell>
          <cell r="H870" t="str">
            <v>7640005214</v>
          </cell>
          <cell r="I870" t="str">
            <v>3KDBSB432A00</v>
          </cell>
          <cell r="J870" t="str">
            <v>KHR696432A00</v>
          </cell>
          <cell r="K870" t="str">
            <v>SmartBoard 5.0 Monochrome to Monochrome &amp; Color Software/upgrade from Release 4.0</v>
          </cell>
          <cell r="L870">
            <v>1000</v>
          </cell>
          <cell r="M870">
            <v>500</v>
          </cell>
          <cell r="N870">
            <v>515</v>
          </cell>
          <cell r="O870">
            <v>0</v>
          </cell>
          <cell r="P870">
            <v>515</v>
          </cell>
          <cell r="Q870">
            <v>530</v>
          </cell>
          <cell r="R870">
            <v>572.4</v>
          </cell>
          <cell r="S870">
            <v>0</v>
          </cell>
          <cell r="T870" t="e">
            <v>#DIV/0!</v>
          </cell>
          <cell r="U870">
            <v>0</v>
          </cell>
          <cell r="V870">
            <v>0</v>
          </cell>
          <cell r="W870">
            <v>515</v>
          </cell>
          <cell r="X870" t="e">
            <v>#DIV/0!</v>
          </cell>
          <cell r="Y870">
            <v>0</v>
          </cell>
          <cell r="Z870">
            <v>0</v>
          </cell>
          <cell r="AA870">
            <v>515</v>
          </cell>
          <cell r="AB870">
            <v>515</v>
          </cell>
          <cell r="AC870">
            <v>543</v>
          </cell>
          <cell r="AD870">
            <v>582</v>
          </cell>
          <cell r="AE870">
            <v>620.48</v>
          </cell>
          <cell r="AF870">
            <v>0.16999742135121199</v>
          </cell>
          <cell r="AG870">
            <v>0.16999742135121199</v>
          </cell>
          <cell r="AH870">
            <v>645</v>
          </cell>
          <cell r="AI870">
            <v>668</v>
          </cell>
          <cell r="AJ870">
            <v>0.22904191616766467</v>
          </cell>
          <cell r="AK870">
            <v>691</v>
          </cell>
          <cell r="AL870">
            <v>714</v>
          </cell>
          <cell r="AM870">
            <v>0.27871148459383754</v>
          </cell>
          <cell r="AN870">
            <v>785.5</v>
          </cell>
          <cell r="AO870">
            <v>857</v>
          </cell>
          <cell r="AP870">
            <v>928.5</v>
          </cell>
          <cell r="AQ870">
            <v>0</v>
          </cell>
          <cell r="AR870">
            <v>0</v>
          </cell>
          <cell r="AS870">
            <v>1000</v>
          </cell>
        </row>
        <row r="871">
          <cell r="B871" t="str">
            <v>MB</v>
          </cell>
          <cell r="C871" t="str">
            <v>DOM</v>
          </cell>
          <cell r="D871" t="str">
            <v>EK</v>
          </cell>
          <cell r="E871" t="str">
            <v>21</v>
          </cell>
          <cell r="F871">
            <v>39924</v>
          </cell>
          <cell r="G871">
            <v>40681</v>
          </cell>
          <cell r="H871" t="str">
            <v>7640005230</v>
          </cell>
          <cell r="I871" t="str">
            <v>9KDEX110G_N</v>
          </cell>
          <cell r="J871" t="str">
            <v>KHB694141A00</v>
          </cell>
          <cell r="K871" t="str">
            <v>DM EX 110 Marking Engine 60Hz</v>
          </cell>
          <cell r="L871">
            <v>107752</v>
          </cell>
          <cell r="M871">
            <v>37617</v>
          </cell>
          <cell r="N871">
            <v>38745.51</v>
          </cell>
          <cell r="O871">
            <v>0</v>
          </cell>
          <cell r="P871">
            <v>38745.51</v>
          </cell>
          <cell r="Q871">
            <v>39874.019999999997</v>
          </cell>
          <cell r="R871">
            <v>43063.94</v>
          </cell>
          <cell r="S871">
            <v>0</v>
          </cell>
          <cell r="T871" t="e">
            <v>#DIV/0!</v>
          </cell>
          <cell r="U871">
            <v>0</v>
          </cell>
          <cell r="V871">
            <v>0</v>
          </cell>
          <cell r="W871">
            <v>38745.51</v>
          </cell>
          <cell r="X871" t="e">
            <v>#DIV/0!</v>
          </cell>
          <cell r="Y871">
            <v>1600</v>
          </cell>
          <cell r="Z871">
            <v>1000</v>
          </cell>
          <cell r="AA871">
            <v>38745.51</v>
          </cell>
          <cell r="AB871">
            <v>38746</v>
          </cell>
          <cell r="AC871">
            <v>41219</v>
          </cell>
          <cell r="AD871">
            <v>42967</v>
          </cell>
          <cell r="AE871">
            <v>44714.68</v>
          </cell>
          <cell r="AF871">
            <v>0.13349463755527263</v>
          </cell>
          <cell r="AG871">
            <v>0.13349463755527263</v>
          </cell>
          <cell r="AH871">
            <v>49546</v>
          </cell>
          <cell r="AI871">
            <v>54376</v>
          </cell>
          <cell r="AJ871">
            <v>0.28745200088274236</v>
          </cell>
          <cell r="AK871">
            <v>59206.5</v>
          </cell>
          <cell r="AL871">
            <v>64037</v>
          </cell>
          <cell r="AM871">
            <v>0.39495120008744944</v>
          </cell>
          <cell r="AN871">
            <v>74965.75</v>
          </cell>
          <cell r="AO871">
            <v>85894.5</v>
          </cell>
          <cell r="AP871">
            <v>96823.25</v>
          </cell>
          <cell r="AQ871">
            <v>0</v>
          </cell>
          <cell r="AR871">
            <v>0</v>
          </cell>
          <cell r="AS871">
            <v>107752</v>
          </cell>
        </row>
        <row r="872">
          <cell r="B872" t="str">
            <v>MB</v>
          </cell>
          <cell r="C872" t="str">
            <v>DOM</v>
          </cell>
          <cell r="D872" t="str">
            <v>EK</v>
          </cell>
          <cell r="E872" t="str">
            <v>21</v>
          </cell>
          <cell r="F872">
            <v>39924</v>
          </cell>
          <cell r="G872">
            <v>40681</v>
          </cell>
          <cell r="H872" t="str">
            <v>7640005231</v>
          </cell>
          <cell r="I872" t="str">
            <v>9KDEX125G_N</v>
          </cell>
          <cell r="J872" t="str">
            <v>KHB694143A00</v>
          </cell>
          <cell r="K872" t="str">
            <v>DM EX 125 Marking Engine 60Hz</v>
          </cell>
          <cell r="L872">
            <v>119652</v>
          </cell>
          <cell r="M872">
            <v>42617</v>
          </cell>
          <cell r="N872">
            <v>43895.51</v>
          </cell>
          <cell r="O872">
            <v>0</v>
          </cell>
          <cell r="P872">
            <v>43895.51</v>
          </cell>
          <cell r="Q872">
            <v>45174.02</v>
          </cell>
          <cell r="R872">
            <v>48787.94</v>
          </cell>
          <cell r="S872">
            <v>0</v>
          </cell>
          <cell r="T872" t="e">
            <v>#DIV/0!</v>
          </cell>
          <cell r="U872">
            <v>0</v>
          </cell>
          <cell r="V872">
            <v>0</v>
          </cell>
          <cell r="W872">
            <v>43895.51</v>
          </cell>
          <cell r="X872" t="e">
            <v>#DIV/0!</v>
          </cell>
          <cell r="Y872">
            <v>1600</v>
          </cell>
          <cell r="Z872">
            <v>1000</v>
          </cell>
          <cell r="AA872">
            <v>43895.51</v>
          </cell>
          <cell r="AB872">
            <v>43896</v>
          </cell>
          <cell r="AC872">
            <v>46698</v>
          </cell>
          <cell r="AD872">
            <v>48506</v>
          </cell>
          <cell r="AE872">
            <v>50312.51</v>
          </cell>
          <cell r="AF872">
            <v>0.12754283179272907</v>
          </cell>
          <cell r="AG872">
            <v>0.12754283179272907</v>
          </cell>
          <cell r="AH872">
            <v>56431</v>
          </cell>
          <cell r="AI872">
            <v>62549</v>
          </cell>
          <cell r="AJ872">
            <v>0.29822203392540247</v>
          </cell>
          <cell r="AK872">
            <v>68667</v>
          </cell>
          <cell r="AL872">
            <v>74785</v>
          </cell>
          <cell r="AM872">
            <v>0.41304392592097344</v>
          </cell>
          <cell r="AN872">
            <v>86001.75</v>
          </cell>
          <cell r="AO872">
            <v>97218.5</v>
          </cell>
          <cell r="AP872">
            <v>108435.25</v>
          </cell>
          <cell r="AQ872">
            <v>0</v>
          </cell>
          <cell r="AR872">
            <v>0</v>
          </cell>
          <cell r="AS872">
            <v>119652</v>
          </cell>
        </row>
        <row r="873">
          <cell r="B873" t="str">
            <v>MB</v>
          </cell>
          <cell r="C873" t="str">
            <v>DOM</v>
          </cell>
          <cell r="D873" t="str">
            <v>EK</v>
          </cell>
          <cell r="E873" t="str">
            <v>21</v>
          </cell>
          <cell r="F873">
            <v>39924</v>
          </cell>
          <cell r="G873">
            <v>40681</v>
          </cell>
          <cell r="H873" t="str">
            <v>7640005232</v>
          </cell>
          <cell r="I873" t="str">
            <v>9KDEX138G_N</v>
          </cell>
          <cell r="J873" t="str">
            <v>KHB694145A00</v>
          </cell>
          <cell r="K873" t="str">
            <v>DM EX 138 Marking Engine 60Hz</v>
          </cell>
          <cell r="L873">
            <v>184652</v>
          </cell>
          <cell r="M873">
            <v>53617</v>
          </cell>
          <cell r="N873">
            <v>55225.51</v>
          </cell>
          <cell r="O873">
            <v>0</v>
          </cell>
          <cell r="P873">
            <v>55225.51</v>
          </cell>
          <cell r="Q873">
            <v>56834.02</v>
          </cell>
          <cell r="R873">
            <v>61380.74</v>
          </cell>
          <cell r="S873">
            <v>0</v>
          </cell>
          <cell r="T873" t="e">
            <v>#DIV/0!</v>
          </cell>
          <cell r="U873">
            <v>0</v>
          </cell>
          <cell r="V873">
            <v>0</v>
          </cell>
          <cell r="W873">
            <v>55225.51</v>
          </cell>
          <cell r="X873" t="e">
            <v>#DIV/0!</v>
          </cell>
          <cell r="Y873">
            <v>1600</v>
          </cell>
          <cell r="Z873">
            <v>1000</v>
          </cell>
          <cell r="AA873">
            <v>55225.51</v>
          </cell>
          <cell r="AB873">
            <v>55226</v>
          </cell>
          <cell r="AC873">
            <v>58751</v>
          </cell>
          <cell r="AD873">
            <v>60690</v>
          </cell>
          <cell r="AE873">
            <v>62627.73</v>
          </cell>
          <cell r="AF873">
            <v>0.11819396934872142</v>
          </cell>
          <cell r="AG873">
            <v>0.11819396934872142</v>
          </cell>
          <cell r="AH873">
            <v>74172</v>
          </cell>
          <cell r="AI873">
            <v>85716</v>
          </cell>
          <cell r="AJ873">
            <v>0.35571526902795275</v>
          </cell>
          <cell r="AK873">
            <v>97260</v>
          </cell>
          <cell r="AL873">
            <v>108804</v>
          </cell>
          <cell r="AM873">
            <v>0.4924312525274806</v>
          </cell>
          <cell r="AN873">
            <v>127766</v>
          </cell>
          <cell r="AO873">
            <v>146728</v>
          </cell>
          <cell r="AP873">
            <v>165690</v>
          </cell>
          <cell r="AQ873">
            <v>0</v>
          </cell>
          <cell r="AR873">
            <v>0</v>
          </cell>
          <cell r="AS873">
            <v>184652</v>
          </cell>
        </row>
        <row r="874">
          <cell r="B874" t="str">
            <v>MB</v>
          </cell>
          <cell r="C874" t="str">
            <v>DOM</v>
          </cell>
          <cell r="D874" t="str">
            <v>EK</v>
          </cell>
          <cell r="E874" t="str">
            <v>21</v>
          </cell>
          <cell r="F874">
            <v>39924</v>
          </cell>
          <cell r="G874">
            <v>40844</v>
          </cell>
          <cell r="H874" t="str">
            <v>7640005233</v>
          </cell>
          <cell r="I874" t="str">
            <v>9KDEX150G_N</v>
          </cell>
          <cell r="J874" t="str">
            <v>KHB694147A00</v>
          </cell>
          <cell r="K874" t="str">
            <v>DM EX 150 Marking Engine 60Hz</v>
          </cell>
          <cell r="L874">
            <v>225252</v>
          </cell>
          <cell r="M874">
            <v>63617</v>
          </cell>
          <cell r="N874">
            <v>65525.51</v>
          </cell>
          <cell r="O874">
            <v>0</v>
          </cell>
          <cell r="P874">
            <v>65525.51</v>
          </cell>
          <cell r="Q874">
            <v>67434.02</v>
          </cell>
          <cell r="R874">
            <v>72828.740000000005</v>
          </cell>
          <cell r="S874">
            <v>0</v>
          </cell>
          <cell r="T874" t="e">
            <v>#DIV/0!</v>
          </cell>
          <cell r="U874">
            <v>0</v>
          </cell>
          <cell r="V874">
            <v>0</v>
          </cell>
          <cell r="W874">
            <v>65525.51</v>
          </cell>
          <cell r="X874" t="e">
            <v>#DIV/0!</v>
          </cell>
          <cell r="Y874">
            <v>1600</v>
          </cell>
          <cell r="Z874">
            <v>1000</v>
          </cell>
          <cell r="AA874">
            <v>65525.51</v>
          </cell>
          <cell r="AB874">
            <v>65526</v>
          </cell>
          <cell r="AC874">
            <v>69708</v>
          </cell>
          <cell r="AD874">
            <v>71766</v>
          </cell>
          <cell r="AE874">
            <v>73823.38</v>
          </cell>
          <cell r="AF874">
            <v>0.11240165378502044</v>
          </cell>
          <cell r="AG874">
            <v>0.11240165378502044</v>
          </cell>
          <cell r="AH874">
            <v>88267</v>
          </cell>
          <cell r="AI874">
            <v>102709</v>
          </cell>
          <cell r="AJ874">
            <v>0.362027573046179</v>
          </cell>
          <cell r="AK874">
            <v>117151.5</v>
          </cell>
          <cell r="AL874">
            <v>131594</v>
          </cell>
          <cell r="AM874">
            <v>0.50206308798273469</v>
          </cell>
          <cell r="AN874">
            <v>155008.5</v>
          </cell>
          <cell r="AO874">
            <v>178423</v>
          </cell>
          <cell r="AP874">
            <v>201837.5</v>
          </cell>
          <cell r="AQ874">
            <v>0</v>
          </cell>
          <cell r="AR874">
            <v>0</v>
          </cell>
          <cell r="AS874">
            <v>225252</v>
          </cell>
        </row>
        <row r="875">
          <cell r="B875" t="str">
            <v>AC</v>
          </cell>
          <cell r="C875" t="str">
            <v>DOM</v>
          </cell>
          <cell r="D875" t="str">
            <v>EK</v>
          </cell>
          <cell r="E875" t="str">
            <v>21</v>
          </cell>
          <cell r="F875">
            <v>39924</v>
          </cell>
          <cell r="G875">
            <v>39924</v>
          </cell>
          <cell r="H875" t="str">
            <v>7640005234</v>
          </cell>
          <cell r="I875" t="str">
            <v>3KDEXCABKITG</v>
          </cell>
          <cell r="J875" t="str">
            <v>KHB694149A00</v>
          </cell>
          <cell r="K875" t="str">
            <v>DM EX Series Cabinetry Kit 60 Hz (Required Item)</v>
          </cell>
          <cell r="L875">
            <v>11807</v>
          </cell>
          <cell r="M875">
            <v>5406</v>
          </cell>
          <cell r="N875">
            <v>5568.18</v>
          </cell>
          <cell r="O875">
            <v>0</v>
          </cell>
          <cell r="P875">
            <v>5568.18</v>
          </cell>
          <cell r="Q875">
            <v>5730.36</v>
          </cell>
          <cell r="R875">
            <v>6188.79</v>
          </cell>
          <cell r="S875">
            <v>0</v>
          </cell>
          <cell r="T875" t="e">
            <v>#DIV/0!</v>
          </cell>
          <cell r="U875">
            <v>0</v>
          </cell>
          <cell r="V875">
            <v>0</v>
          </cell>
          <cell r="W875">
            <v>5568.18</v>
          </cell>
          <cell r="X875" t="e">
            <v>#DIV/0!</v>
          </cell>
          <cell r="Y875">
            <v>1600</v>
          </cell>
          <cell r="Z875">
            <v>1000</v>
          </cell>
          <cell r="AA875">
            <v>5568.18</v>
          </cell>
          <cell r="AB875">
            <v>5569</v>
          </cell>
          <cell r="AC875">
            <v>5862</v>
          </cell>
          <cell r="AD875">
            <v>6286</v>
          </cell>
          <cell r="AE875">
            <v>6708.65</v>
          </cell>
          <cell r="AF875">
            <v>0.16999992546935663</v>
          </cell>
          <cell r="AG875">
            <v>0.16999992546935663</v>
          </cell>
          <cell r="AH875">
            <v>7069</v>
          </cell>
          <cell r="AI875">
            <v>7428</v>
          </cell>
          <cell r="AJ875">
            <v>0.25037964458804518</v>
          </cell>
          <cell r="AK875">
            <v>7787.5</v>
          </cell>
          <cell r="AL875">
            <v>8147</v>
          </cell>
          <cell r="AM875">
            <v>0.3165361482754388</v>
          </cell>
          <cell r="AN875">
            <v>9062</v>
          </cell>
          <cell r="AO875">
            <v>9977</v>
          </cell>
          <cell r="AP875">
            <v>10892</v>
          </cell>
          <cell r="AQ875">
            <v>0</v>
          </cell>
          <cell r="AR875">
            <v>0</v>
          </cell>
          <cell r="AS875">
            <v>11807</v>
          </cell>
        </row>
        <row r="876">
          <cell r="B876" t="str">
            <v>AC</v>
          </cell>
          <cell r="C876" t="str">
            <v>DOM</v>
          </cell>
          <cell r="D876" t="str">
            <v>EK</v>
          </cell>
          <cell r="E876" t="str">
            <v>21</v>
          </cell>
          <cell r="F876">
            <v>39924</v>
          </cell>
          <cell r="G876">
            <v>40532</v>
          </cell>
          <cell r="H876" t="str">
            <v>7640005235</v>
          </cell>
          <cell r="I876" t="str">
            <v>4KDU45SCSG</v>
          </cell>
          <cell r="J876" t="str">
            <v>KHB694161A00</v>
          </cell>
          <cell r="K876" t="str">
            <v>Ultra 45 SCS With R7.0 Software (Preloaded Still Requires License Key)</v>
          </cell>
          <cell r="L876">
            <v>33250</v>
          </cell>
          <cell r="M876">
            <v>21041</v>
          </cell>
          <cell r="N876">
            <v>21672.23</v>
          </cell>
          <cell r="O876">
            <v>0</v>
          </cell>
          <cell r="P876">
            <v>21672.23</v>
          </cell>
          <cell r="Q876">
            <v>22303.46</v>
          </cell>
          <cell r="R876">
            <v>24087.74</v>
          </cell>
          <cell r="S876">
            <v>0</v>
          </cell>
          <cell r="T876" t="e">
            <v>#DIV/0!</v>
          </cell>
          <cell r="U876">
            <v>0</v>
          </cell>
          <cell r="V876">
            <v>0</v>
          </cell>
          <cell r="W876">
            <v>21672.23</v>
          </cell>
          <cell r="X876" t="e">
            <v>#DIV/0!</v>
          </cell>
          <cell r="Y876">
            <v>0</v>
          </cell>
          <cell r="Z876">
            <v>0</v>
          </cell>
          <cell r="AA876">
            <v>21672.23</v>
          </cell>
          <cell r="AB876">
            <v>21673</v>
          </cell>
          <cell r="AC876">
            <v>22813</v>
          </cell>
          <cell r="AD876">
            <v>23447</v>
          </cell>
          <cell r="AE876">
            <v>24080.26</v>
          </cell>
          <cell r="AF876">
            <v>0.10000016611116321</v>
          </cell>
          <cell r="AG876">
            <v>0.10000016611116321</v>
          </cell>
          <cell r="AH876">
            <v>24368</v>
          </cell>
          <cell r="AI876">
            <v>24654</v>
          </cell>
          <cell r="AJ876">
            <v>0.12094467429220412</v>
          </cell>
          <cell r="AK876">
            <v>24940</v>
          </cell>
          <cell r="AL876">
            <v>25226</v>
          </cell>
          <cell r="AM876">
            <v>0.14087726948386586</v>
          </cell>
          <cell r="AN876">
            <v>27232</v>
          </cell>
          <cell r="AO876">
            <v>29238</v>
          </cell>
          <cell r="AP876">
            <v>31244</v>
          </cell>
          <cell r="AQ876">
            <v>0</v>
          </cell>
          <cell r="AR876">
            <v>0</v>
          </cell>
          <cell r="AS876">
            <v>33250</v>
          </cell>
        </row>
        <row r="877">
          <cell r="B877" t="str">
            <v>AC</v>
          </cell>
          <cell r="C877" t="str">
            <v>DOM</v>
          </cell>
          <cell r="D877" t="str">
            <v>EK</v>
          </cell>
          <cell r="E877" t="str">
            <v>21</v>
          </cell>
          <cell r="F877">
            <v>39924</v>
          </cell>
          <cell r="G877">
            <v>39924</v>
          </cell>
          <cell r="H877" t="str">
            <v>7640005237</v>
          </cell>
          <cell r="I877" t="str">
            <v>6KDEXPSMG_N</v>
          </cell>
          <cell r="J877" t="str">
            <v>KHB694152A00</v>
          </cell>
          <cell r="K877" t="str">
            <v>DM EX Series Paper Supply Module 60hz</v>
          </cell>
          <cell r="L877">
            <v>18400</v>
          </cell>
          <cell r="M877">
            <v>12296</v>
          </cell>
          <cell r="N877">
            <v>12664.88</v>
          </cell>
          <cell r="O877">
            <v>0</v>
          </cell>
          <cell r="P877">
            <v>12664.88</v>
          </cell>
          <cell r="Q877">
            <v>13033.76</v>
          </cell>
          <cell r="R877">
            <v>14076.46</v>
          </cell>
          <cell r="S877">
            <v>0</v>
          </cell>
          <cell r="T877" t="e">
            <v>#DIV/0!</v>
          </cell>
          <cell r="U877">
            <v>0</v>
          </cell>
          <cell r="V877">
            <v>0</v>
          </cell>
          <cell r="W877">
            <v>12664.88</v>
          </cell>
          <cell r="X877" t="e">
            <v>#DIV/0!</v>
          </cell>
          <cell r="Y877">
            <v>0</v>
          </cell>
          <cell r="Z877">
            <v>0</v>
          </cell>
          <cell r="AA877">
            <v>12664.88</v>
          </cell>
          <cell r="AB877">
            <v>12665</v>
          </cell>
          <cell r="AC877">
            <v>13332</v>
          </cell>
          <cell r="AD877">
            <v>13703</v>
          </cell>
          <cell r="AE877">
            <v>14072.09</v>
          </cell>
          <cell r="AF877">
            <v>0.1000000710626496</v>
          </cell>
          <cell r="AG877">
            <v>0.1000000710626496</v>
          </cell>
          <cell r="AH877">
            <v>14127</v>
          </cell>
          <cell r="AI877">
            <v>14181</v>
          </cell>
          <cell r="AJ877">
            <v>0.10691206543967285</v>
          </cell>
          <cell r="AK877">
            <v>14234.5</v>
          </cell>
          <cell r="AL877">
            <v>14288</v>
          </cell>
          <cell r="AM877">
            <v>0.11360022396416579</v>
          </cell>
          <cell r="AN877">
            <v>15316</v>
          </cell>
          <cell r="AO877">
            <v>16344</v>
          </cell>
          <cell r="AP877">
            <v>17372</v>
          </cell>
          <cell r="AQ877">
            <v>0</v>
          </cell>
          <cell r="AR877">
            <v>0</v>
          </cell>
          <cell r="AS877">
            <v>18400</v>
          </cell>
        </row>
        <row r="878">
          <cell r="B878" t="str">
            <v>AC</v>
          </cell>
          <cell r="C878" t="str">
            <v>DOM</v>
          </cell>
          <cell r="D878" t="str">
            <v>EK</v>
          </cell>
          <cell r="E878" t="str">
            <v>21</v>
          </cell>
          <cell r="F878">
            <v>39924</v>
          </cell>
          <cell r="G878">
            <v>39924</v>
          </cell>
          <cell r="H878" t="str">
            <v>7640005239</v>
          </cell>
          <cell r="I878" t="str">
            <v>6KDEXINSERTG_N</v>
          </cell>
          <cell r="J878" t="str">
            <v>KHB694156A00</v>
          </cell>
          <cell r="K878" t="str">
            <v>DM EX Series Inserter 60 Hz</v>
          </cell>
          <cell r="L878">
            <v>34490</v>
          </cell>
          <cell r="M878">
            <v>20140</v>
          </cell>
          <cell r="N878">
            <v>20744.2</v>
          </cell>
          <cell r="O878">
            <v>0</v>
          </cell>
          <cell r="P878">
            <v>20744.2</v>
          </cell>
          <cell r="Q878">
            <v>21348.400000000001</v>
          </cell>
          <cell r="R878">
            <v>23056.27</v>
          </cell>
          <cell r="S878">
            <v>0</v>
          </cell>
          <cell r="T878" t="e">
            <v>#DIV/0!</v>
          </cell>
          <cell r="U878">
            <v>0</v>
          </cell>
          <cell r="V878">
            <v>0</v>
          </cell>
          <cell r="W878">
            <v>20744.2</v>
          </cell>
          <cell r="X878" t="e">
            <v>#DIV/0!</v>
          </cell>
          <cell r="Y878">
            <v>0</v>
          </cell>
          <cell r="Z878">
            <v>200</v>
          </cell>
          <cell r="AA878">
            <v>20744.2</v>
          </cell>
          <cell r="AB878">
            <v>20745</v>
          </cell>
          <cell r="AC878">
            <v>21836</v>
          </cell>
          <cell r="AD878">
            <v>22543</v>
          </cell>
          <cell r="AE878">
            <v>23249.11</v>
          </cell>
          <cell r="AF878">
            <v>0.10774218884077712</v>
          </cell>
          <cell r="AG878">
            <v>0.10774218884077712</v>
          </cell>
          <cell r="AH878">
            <v>23811</v>
          </cell>
          <cell r="AI878">
            <v>24372</v>
          </cell>
          <cell r="AJ878">
            <v>0.14885114065320856</v>
          </cell>
          <cell r="AK878">
            <v>24933</v>
          </cell>
          <cell r="AL878">
            <v>25494</v>
          </cell>
          <cell r="AM878">
            <v>0.18631050443241545</v>
          </cell>
          <cell r="AN878">
            <v>27743</v>
          </cell>
          <cell r="AO878">
            <v>29992</v>
          </cell>
          <cell r="AP878">
            <v>32241</v>
          </cell>
          <cell r="AQ878">
            <v>0</v>
          </cell>
          <cell r="AR878">
            <v>0</v>
          </cell>
          <cell r="AS878">
            <v>34690</v>
          </cell>
        </row>
        <row r="879">
          <cell r="B879" t="str">
            <v>AC</v>
          </cell>
          <cell r="C879" t="str">
            <v>DOM</v>
          </cell>
          <cell r="D879" t="str">
            <v>EK</v>
          </cell>
          <cell r="E879" t="str">
            <v>21</v>
          </cell>
          <cell r="F879">
            <v>39924</v>
          </cell>
          <cell r="G879">
            <v>39924</v>
          </cell>
          <cell r="H879" t="str">
            <v>7640005240</v>
          </cell>
          <cell r="I879" t="str">
            <v>6KDEXFING_N</v>
          </cell>
          <cell r="J879" t="str">
            <v>KHB694151A00</v>
          </cell>
          <cell r="K879" t="str">
            <v>DM EX Series Finisher 60 Hz (Required Item)</v>
          </cell>
          <cell r="L879">
            <v>34490</v>
          </cell>
          <cell r="M879">
            <v>15792</v>
          </cell>
          <cell r="N879">
            <v>16265.76</v>
          </cell>
          <cell r="O879">
            <v>0</v>
          </cell>
          <cell r="P879">
            <v>16265.76</v>
          </cell>
          <cell r="Q879">
            <v>16739.52</v>
          </cell>
          <cell r="R879">
            <v>18078.68</v>
          </cell>
          <cell r="S879">
            <v>0</v>
          </cell>
          <cell r="T879" t="e">
            <v>#DIV/0!</v>
          </cell>
          <cell r="U879">
            <v>0</v>
          </cell>
          <cell r="V879">
            <v>0</v>
          </cell>
          <cell r="W879">
            <v>16265.76</v>
          </cell>
          <cell r="X879" t="e">
            <v>#DIV/0!</v>
          </cell>
          <cell r="Y879">
            <v>0</v>
          </cell>
          <cell r="Z879">
            <v>200</v>
          </cell>
          <cell r="AA879">
            <v>16265.76</v>
          </cell>
          <cell r="AB879">
            <v>16266</v>
          </cell>
          <cell r="AC879">
            <v>17122</v>
          </cell>
          <cell r="AD879">
            <v>18360</v>
          </cell>
          <cell r="AE879">
            <v>19597.3</v>
          </cell>
          <cell r="AF879">
            <v>0.16999994897256251</v>
          </cell>
          <cell r="AG879">
            <v>0.16999994897256251</v>
          </cell>
          <cell r="AH879">
            <v>20649</v>
          </cell>
          <cell r="AI879">
            <v>21699</v>
          </cell>
          <cell r="AJ879">
            <v>0.25039126227015068</v>
          </cell>
          <cell r="AK879">
            <v>22749</v>
          </cell>
          <cell r="AL879">
            <v>23799</v>
          </cell>
          <cell r="AM879">
            <v>0.31653598890709694</v>
          </cell>
          <cell r="AN879">
            <v>26471.75</v>
          </cell>
          <cell r="AO879">
            <v>29144.5</v>
          </cell>
          <cell r="AP879">
            <v>31817.25</v>
          </cell>
          <cell r="AQ879">
            <v>0</v>
          </cell>
          <cell r="AR879">
            <v>0</v>
          </cell>
          <cell r="AS879">
            <v>34490</v>
          </cell>
        </row>
        <row r="880">
          <cell r="B880" t="str">
            <v>AC</v>
          </cell>
          <cell r="C880" t="str">
            <v>DOM</v>
          </cell>
          <cell r="D880" t="str">
            <v>EK</v>
          </cell>
          <cell r="E880" t="str">
            <v>21</v>
          </cell>
          <cell r="F880">
            <v>39924</v>
          </cell>
          <cell r="G880">
            <v>39925</v>
          </cell>
          <cell r="H880" t="str">
            <v>7640005241</v>
          </cell>
          <cell r="I880" t="str">
            <v>6HBDMNLINEHPG_N</v>
          </cell>
          <cell r="J880" t="str">
            <v>KHB694123A00</v>
          </cell>
          <cell r="K880" t="str">
            <v>Digimaster Hole Puncher</v>
          </cell>
          <cell r="L880">
            <v>34900</v>
          </cell>
          <cell r="M880">
            <v>26200</v>
          </cell>
          <cell r="N880">
            <v>26986</v>
          </cell>
          <cell r="O880">
            <v>0</v>
          </cell>
          <cell r="P880">
            <v>26986</v>
          </cell>
          <cell r="Q880">
            <v>27772</v>
          </cell>
          <cell r="R880">
            <v>29993.759999999998</v>
          </cell>
          <cell r="S880">
            <v>0</v>
          </cell>
          <cell r="T880" t="e">
            <v>#DIV/0!</v>
          </cell>
          <cell r="U880">
            <v>0</v>
          </cell>
          <cell r="V880">
            <v>0</v>
          </cell>
          <cell r="W880">
            <v>26986</v>
          </cell>
          <cell r="X880" t="e">
            <v>#DIV/0!</v>
          </cell>
          <cell r="Y880">
            <v>0</v>
          </cell>
          <cell r="Z880">
            <v>300</v>
          </cell>
          <cell r="AA880">
            <v>26986</v>
          </cell>
          <cell r="AB880">
            <v>26986</v>
          </cell>
          <cell r="AC880">
            <v>28407</v>
          </cell>
          <cell r="AD880">
            <v>28557</v>
          </cell>
          <cell r="AE880">
            <v>28706.32</v>
          </cell>
          <cell r="AF880">
            <v>5.9928266667409816E-2</v>
          </cell>
          <cell r="AG880">
            <v>5.9928266667409816E-2</v>
          </cell>
          <cell r="AH880">
            <v>29519</v>
          </cell>
          <cell r="AI880">
            <v>30331</v>
          </cell>
          <cell r="AJ880">
            <v>0.11028320859846362</v>
          </cell>
          <cell r="AK880">
            <v>31142.5</v>
          </cell>
          <cell r="AL880">
            <v>31954</v>
          </cell>
          <cell r="AM880">
            <v>0.15547349314639794</v>
          </cell>
          <cell r="AN880">
            <v>32690.5</v>
          </cell>
          <cell r="AO880">
            <v>33427</v>
          </cell>
          <cell r="AP880">
            <v>34163.5</v>
          </cell>
          <cell r="AQ880">
            <v>0</v>
          </cell>
          <cell r="AR880">
            <v>0</v>
          </cell>
          <cell r="AS880">
            <v>35200</v>
          </cell>
        </row>
        <row r="881">
          <cell r="B881" t="str">
            <v>AC</v>
          </cell>
          <cell r="C881" t="str">
            <v>DOM</v>
          </cell>
          <cell r="D881" t="str">
            <v>EK</v>
          </cell>
          <cell r="E881" t="str">
            <v>21</v>
          </cell>
          <cell r="F881">
            <v>39924</v>
          </cell>
          <cell r="G881">
            <v>39925</v>
          </cell>
          <cell r="H881" t="str">
            <v>7640005243</v>
          </cell>
          <cell r="I881" t="str">
            <v>3KDHEXROLLFDKITG</v>
          </cell>
          <cell r="J881" t="str">
            <v>KHB670597A00</v>
          </cell>
          <cell r="K881" t="str">
            <v>DM EX Series Roll Feed I/F Kit ME</v>
          </cell>
          <cell r="L881">
            <v>9750</v>
          </cell>
          <cell r="M881">
            <v>5300</v>
          </cell>
          <cell r="N881">
            <v>5459</v>
          </cell>
          <cell r="O881">
            <v>0</v>
          </cell>
          <cell r="P881">
            <v>5459</v>
          </cell>
          <cell r="Q881">
            <v>5618</v>
          </cell>
          <cell r="R881">
            <v>6067.44</v>
          </cell>
          <cell r="S881">
            <v>0</v>
          </cell>
          <cell r="T881" t="e">
            <v>#DIV/0!</v>
          </cell>
          <cell r="U881">
            <v>0</v>
          </cell>
          <cell r="V881">
            <v>0</v>
          </cell>
          <cell r="W881">
            <v>5459</v>
          </cell>
          <cell r="X881" t="e">
            <v>#DIV/0!</v>
          </cell>
          <cell r="Y881">
            <v>0</v>
          </cell>
          <cell r="Z881">
            <v>300</v>
          </cell>
          <cell r="AA881">
            <v>5459</v>
          </cell>
          <cell r="AB881">
            <v>5459</v>
          </cell>
          <cell r="AC881">
            <v>5747</v>
          </cell>
          <cell r="AD881">
            <v>6163</v>
          </cell>
          <cell r="AE881">
            <v>6577.11</v>
          </cell>
          <cell r="AF881">
            <v>0.17000019765520111</v>
          </cell>
          <cell r="AG881">
            <v>0.17000019765520111</v>
          </cell>
          <cell r="AH881">
            <v>6730</v>
          </cell>
          <cell r="AI881">
            <v>6881</v>
          </cell>
          <cell r="AJ881">
            <v>0.20665600930097369</v>
          </cell>
          <cell r="AK881">
            <v>7032.5</v>
          </cell>
          <cell r="AL881">
            <v>7184</v>
          </cell>
          <cell r="AM881">
            <v>0.24011692650334077</v>
          </cell>
          <cell r="AN881">
            <v>7825.5</v>
          </cell>
          <cell r="AO881">
            <v>8467</v>
          </cell>
          <cell r="AP881">
            <v>9108.5</v>
          </cell>
          <cell r="AQ881">
            <v>0</v>
          </cell>
          <cell r="AR881">
            <v>0</v>
          </cell>
          <cell r="AS881">
            <v>9750</v>
          </cell>
        </row>
        <row r="882">
          <cell r="B882" t="str">
            <v>AC</v>
          </cell>
          <cell r="C882" t="str">
            <v>DOM</v>
          </cell>
          <cell r="D882" t="str">
            <v>EK</v>
          </cell>
          <cell r="E882" t="str">
            <v>21</v>
          </cell>
          <cell r="F882">
            <v>39924</v>
          </cell>
          <cell r="G882">
            <v>39925</v>
          </cell>
          <cell r="H882" t="str">
            <v>7640005245</v>
          </cell>
          <cell r="I882" t="str">
            <v>3HBHDM9110ALG</v>
          </cell>
          <cell r="J882" t="str">
            <v>KHB694160A00</v>
          </cell>
          <cell r="K882" t="str">
            <v>Operator Attention Light</v>
          </cell>
          <cell r="L882">
            <v>375</v>
          </cell>
          <cell r="M882">
            <v>224.72</v>
          </cell>
          <cell r="N882">
            <v>231.46</v>
          </cell>
          <cell r="O882">
            <v>0</v>
          </cell>
          <cell r="P882">
            <v>231.46</v>
          </cell>
          <cell r="Q882">
            <v>238.2</v>
          </cell>
          <cell r="R882">
            <v>257.26</v>
          </cell>
          <cell r="S882">
            <v>0</v>
          </cell>
          <cell r="T882" t="e">
            <v>#DIV/0!</v>
          </cell>
          <cell r="U882">
            <v>0</v>
          </cell>
          <cell r="V882">
            <v>0</v>
          </cell>
          <cell r="W882">
            <v>231.46</v>
          </cell>
          <cell r="X882" t="e">
            <v>#DIV/0!</v>
          </cell>
          <cell r="Y882">
            <v>0</v>
          </cell>
          <cell r="Z882">
            <v>0</v>
          </cell>
          <cell r="AA882">
            <v>231.46</v>
          </cell>
          <cell r="AB882">
            <v>232</v>
          </cell>
          <cell r="AC882">
            <v>244</v>
          </cell>
          <cell r="AD882">
            <v>251</v>
          </cell>
          <cell r="AE882">
            <v>257.18</v>
          </cell>
          <cell r="AF882">
            <v>0.10000777665448324</v>
          </cell>
          <cell r="AG882">
            <v>0.10000777665448324</v>
          </cell>
          <cell r="AH882">
            <v>264</v>
          </cell>
          <cell r="AI882">
            <v>269</v>
          </cell>
          <cell r="AJ882">
            <v>0.13955390334572487</v>
          </cell>
          <cell r="AK882">
            <v>274</v>
          </cell>
          <cell r="AL882">
            <v>279</v>
          </cell>
          <cell r="AM882">
            <v>0.17039426523297488</v>
          </cell>
          <cell r="AN882">
            <v>303</v>
          </cell>
          <cell r="AO882">
            <v>327</v>
          </cell>
          <cell r="AP882">
            <v>351</v>
          </cell>
          <cell r="AQ882">
            <v>0</v>
          </cell>
          <cell r="AR882">
            <v>0</v>
          </cell>
          <cell r="AS882">
            <v>375</v>
          </cell>
        </row>
        <row r="883">
          <cell r="B883" t="str">
            <v>AC</v>
          </cell>
          <cell r="C883" t="str">
            <v>DOM</v>
          </cell>
          <cell r="D883" t="str">
            <v>EK</v>
          </cell>
          <cell r="E883" t="str">
            <v>21</v>
          </cell>
          <cell r="F883">
            <v>39924</v>
          </cell>
          <cell r="G883">
            <v>39925</v>
          </cell>
          <cell r="H883" t="str">
            <v>7640005246</v>
          </cell>
          <cell r="I883" t="str">
            <v>3KDKHB670630A00</v>
          </cell>
          <cell r="J883" t="str">
            <v>KHB670630A00</v>
          </cell>
          <cell r="K883" t="str">
            <v>18" Paper Size Kit Finisher</v>
          </cell>
          <cell r="L883">
            <v>730</v>
          </cell>
          <cell r="M883">
            <v>349.8</v>
          </cell>
          <cell r="N883">
            <v>360.29</v>
          </cell>
          <cell r="O883">
            <v>0</v>
          </cell>
          <cell r="P883">
            <v>360.29</v>
          </cell>
          <cell r="Q883">
            <v>370.78</v>
          </cell>
          <cell r="R883">
            <v>400.44</v>
          </cell>
          <cell r="S883">
            <v>0</v>
          </cell>
          <cell r="T883" t="e">
            <v>#DIV/0!</v>
          </cell>
          <cell r="U883">
            <v>0</v>
          </cell>
          <cell r="V883">
            <v>0</v>
          </cell>
          <cell r="W883">
            <v>360.29</v>
          </cell>
          <cell r="X883" t="e">
            <v>#DIV/0!</v>
          </cell>
          <cell r="Y883">
            <v>0</v>
          </cell>
          <cell r="Z883">
            <v>0</v>
          </cell>
          <cell r="AA883">
            <v>360.29</v>
          </cell>
          <cell r="AB883">
            <v>361</v>
          </cell>
          <cell r="AC883">
            <v>380</v>
          </cell>
          <cell r="AD883">
            <v>408</v>
          </cell>
          <cell r="AE883">
            <v>434.08</v>
          </cell>
          <cell r="AF883">
            <v>0.16999170659786206</v>
          </cell>
          <cell r="AG883">
            <v>0.16999170659786206</v>
          </cell>
          <cell r="AH883">
            <v>455</v>
          </cell>
          <cell r="AI883">
            <v>474</v>
          </cell>
          <cell r="AJ883">
            <v>0.23989451476793244</v>
          </cell>
          <cell r="AK883">
            <v>493.5</v>
          </cell>
          <cell r="AL883">
            <v>513</v>
          </cell>
          <cell r="AM883">
            <v>0.29768031189083816</v>
          </cell>
          <cell r="AN883">
            <v>567.25</v>
          </cell>
          <cell r="AO883">
            <v>621.5</v>
          </cell>
          <cell r="AP883">
            <v>675.75</v>
          </cell>
          <cell r="AQ883">
            <v>0</v>
          </cell>
          <cell r="AR883">
            <v>0</v>
          </cell>
          <cell r="AS883">
            <v>730</v>
          </cell>
        </row>
        <row r="884">
          <cell r="B884" t="str">
            <v>AC</v>
          </cell>
          <cell r="C884" t="str">
            <v>DOM</v>
          </cell>
          <cell r="D884" t="str">
            <v>EK</v>
          </cell>
          <cell r="E884" t="str">
            <v>21</v>
          </cell>
          <cell r="F884">
            <v>39924</v>
          </cell>
          <cell r="G884">
            <v>39924</v>
          </cell>
          <cell r="H884" t="str">
            <v>7640005247</v>
          </cell>
          <cell r="I884" t="str">
            <v>6HBDME150STG_N</v>
          </cell>
          <cell r="J884" t="str">
            <v>KHB694050A00</v>
          </cell>
          <cell r="K884" t="str">
            <v>DM E-Series Stacker - 60 Hz (Finisher bypass required)</v>
          </cell>
          <cell r="L884">
            <v>34200</v>
          </cell>
          <cell r="M884">
            <v>18020</v>
          </cell>
          <cell r="N884">
            <v>18560.599999999999</v>
          </cell>
          <cell r="O884">
            <v>0</v>
          </cell>
          <cell r="P884">
            <v>18560.599999999999</v>
          </cell>
          <cell r="Q884">
            <v>19101.2</v>
          </cell>
          <cell r="R884">
            <v>20629.3</v>
          </cell>
          <cell r="S884">
            <v>0</v>
          </cell>
          <cell r="T884" t="e">
            <v>#DIV/0!</v>
          </cell>
          <cell r="U884">
            <v>0</v>
          </cell>
          <cell r="V884">
            <v>0</v>
          </cell>
          <cell r="W884">
            <v>18560.599999999999</v>
          </cell>
          <cell r="X884" t="e">
            <v>#DIV/0!</v>
          </cell>
          <cell r="Y884">
            <v>0</v>
          </cell>
          <cell r="Z884">
            <v>300</v>
          </cell>
          <cell r="AA884">
            <v>18560.599999999999</v>
          </cell>
          <cell r="AB884">
            <v>18561</v>
          </cell>
          <cell r="AC884">
            <v>19538</v>
          </cell>
          <cell r="AD884">
            <v>21101</v>
          </cell>
          <cell r="AE884">
            <v>22662.17</v>
          </cell>
          <cell r="AF884">
            <v>0.18098752237760107</v>
          </cell>
          <cell r="AG884">
            <v>0.18098752237760107</v>
          </cell>
          <cell r="AH884">
            <v>23286</v>
          </cell>
          <cell r="AI884">
            <v>23908</v>
          </cell>
          <cell r="AJ884">
            <v>0.22366571858792042</v>
          </cell>
          <cell r="AK884">
            <v>24530</v>
          </cell>
          <cell r="AL884">
            <v>25152</v>
          </cell>
          <cell r="AM884">
            <v>0.26206265903307896</v>
          </cell>
          <cell r="AN884">
            <v>27414</v>
          </cell>
          <cell r="AO884">
            <v>29676</v>
          </cell>
          <cell r="AP884">
            <v>31938</v>
          </cell>
          <cell r="AQ884">
            <v>0</v>
          </cell>
          <cell r="AR884">
            <v>0</v>
          </cell>
          <cell r="AS884">
            <v>34500</v>
          </cell>
        </row>
        <row r="885">
          <cell r="B885" t="str">
            <v>AC</v>
          </cell>
          <cell r="C885" t="str">
            <v>DOM</v>
          </cell>
          <cell r="D885" t="str">
            <v>EK</v>
          </cell>
          <cell r="E885" t="str">
            <v>21</v>
          </cell>
          <cell r="F885">
            <v>39924</v>
          </cell>
          <cell r="G885">
            <v>39925</v>
          </cell>
          <cell r="H885" t="str">
            <v>7640005248</v>
          </cell>
          <cell r="I885" t="str">
            <v>3HBHDM9110STG</v>
          </cell>
          <cell r="J885" t="str">
            <v>KHB694051A00</v>
          </cell>
          <cell r="K885" t="str">
            <v>Stacker Cart</v>
          </cell>
          <cell r="L885">
            <v>750</v>
          </cell>
          <cell r="M885">
            <v>428.05</v>
          </cell>
          <cell r="N885">
            <v>440.89</v>
          </cell>
          <cell r="O885">
            <v>0</v>
          </cell>
          <cell r="P885">
            <v>440.89</v>
          </cell>
          <cell r="Q885">
            <v>453.73</v>
          </cell>
          <cell r="R885">
            <v>490.03</v>
          </cell>
          <cell r="S885">
            <v>0</v>
          </cell>
          <cell r="T885" t="e">
            <v>#DIV/0!</v>
          </cell>
          <cell r="U885">
            <v>0</v>
          </cell>
          <cell r="V885">
            <v>0</v>
          </cell>
          <cell r="W885">
            <v>440.89</v>
          </cell>
          <cell r="X885" t="e">
            <v>#DIV/0!</v>
          </cell>
          <cell r="Y885">
            <v>0</v>
          </cell>
          <cell r="Z885">
            <v>300</v>
          </cell>
          <cell r="AA885">
            <v>440.89</v>
          </cell>
          <cell r="AB885">
            <v>441</v>
          </cell>
          <cell r="AC885">
            <v>465</v>
          </cell>
          <cell r="AD885">
            <v>499</v>
          </cell>
          <cell r="AE885">
            <v>531.19000000000005</v>
          </cell>
          <cell r="AF885">
            <v>0.16999567009921132</v>
          </cell>
          <cell r="AG885">
            <v>0.16999567009921132</v>
          </cell>
          <cell r="AH885">
            <v>540</v>
          </cell>
          <cell r="AI885">
            <v>548</v>
          </cell>
          <cell r="AJ885">
            <v>0.19545620437956207</v>
          </cell>
          <cell r="AK885">
            <v>556</v>
          </cell>
          <cell r="AL885">
            <v>564</v>
          </cell>
          <cell r="AM885">
            <v>0.21828014184397165</v>
          </cell>
          <cell r="AN885">
            <v>610.5</v>
          </cell>
          <cell r="AO885">
            <v>657</v>
          </cell>
          <cell r="AP885">
            <v>703.5</v>
          </cell>
          <cell r="AQ885">
            <v>0</v>
          </cell>
          <cell r="AR885">
            <v>0</v>
          </cell>
          <cell r="AS885">
            <v>750</v>
          </cell>
        </row>
        <row r="886">
          <cell r="B886" t="str">
            <v>AC</v>
          </cell>
          <cell r="C886" t="str">
            <v>DOM</v>
          </cell>
          <cell r="D886" t="str">
            <v>EK</v>
          </cell>
          <cell r="E886" t="str">
            <v>21</v>
          </cell>
          <cell r="F886">
            <v>39924</v>
          </cell>
          <cell r="G886">
            <v>39925</v>
          </cell>
          <cell r="H886" t="str">
            <v>7640005249</v>
          </cell>
          <cell r="I886" t="str">
            <v>6HBBKMR5G_N</v>
          </cell>
          <cell r="J886" t="str">
            <v>KHB694053A00</v>
          </cell>
          <cell r="K886" t="str">
            <v xml:space="preserve">Bookletmaker </v>
          </cell>
          <cell r="L886">
            <v>48000</v>
          </cell>
          <cell r="M886">
            <v>31450</v>
          </cell>
          <cell r="N886">
            <v>32393.5</v>
          </cell>
          <cell r="O886">
            <v>0</v>
          </cell>
          <cell r="P886">
            <v>32393.5</v>
          </cell>
          <cell r="Q886">
            <v>33337</v>
          </cell>
          <cell r="R886">
            <v>36003.96</v>
          </cell>
          <cell r="S886">
            <v>0</v>
          </cell>
          <cell r="T886" t="e">
            <v>#DIV/0!</v>
          </cell>
          <cell r="U886">
            <v>0</v>
          </cell>
          <cell r="V886">
            <v>0</v>
          </cell>
          <cell r="W886">
            <v>32393.5</v>
          </cell>
          <cell r="X886" t="e">
            <v>#DIV/0!</v>
          </cell>
          <cell r="Y886">
            <v>0</v>
          </cell>
          <cell r="Z886">
            <v>300</v>
          </cell>
          <cell r="AA886">
            <v>32393.5</v>
          </cell>
          <cell r="AB886">
            <v>32394</v>
          </cell>
          <cell r="AC886">
            <v>34099</v>
          </cell>
          <cell r="AD886">
            <v>35196</v>
          </cell>
          <cell r="AE886">
            <v>36292.78</v>
          </cell>
          <cell r="AF886">
            <v>0.10743955133775916</v>
          </cell>
          <cell r="AG886">
            <v>0.10743955133775916</v>
          </cell>
          <cell r="AH886">
            <v>36525</v>
          </cell>
          <cell r="AI886">
            <v>36757</v>
          </cell>
          <cell r="AJ886">
            <v>0.11871208205239818</v>
          </cell>
          <cell r="AK886">
            <v>36989</v>
          </cell>
          <cell r="AL886">
            <v>37221</v>
          </cell>
          <cell r="AM886">
            <v>0.12969828860052121</v>
          </cell>
          <cell r="AN886">
            <v>39915.75</v>
          </cell>
          <cell r="AO886">
            <v>42610.5</v>
          </cell>
          <cell r="AP886">
            <v>45305.25</v>
          </cell>
          <cell r="AQ886">
            <v>0</v>
          </cell>
          <cell r="AR886">
            <v>0</v>
          </cell>
          <cell r="AS886">
            <v>48300</v>
          </cell>
        </row>
        <row r="887">
          <cell r="B887" t="str">
            <v>AC</v>
          </cell>
          <cell r="C887" t="str">
            <v>DOM</v>
          </cell>
          <cell r="D887" t="str">
            <v>EK</v>
          </cell>
          <cell r="E887" t="str">
            <v>21</v>
          </cell>
          <cell r="F887">
            <v>39924</v>
          </cell>
          <cell r="G887">
            <v>39925</v>
          </cell>
          <cell r="H887" t="str">
            <v>7640005251</v>
          </cell>
          <cell r="I887" t="str">
            <v>6KDKHB694056A00_N</v>
          </cell>
          <cell r="J887" t="str">
            <v>KHB694056A00</v>
          </cell>
          <cell r="K887" t="str">
            <v>DM Perfect Binder - Input Module (Include if inline)</v>
          </cell>
          <cell r="L887">
            <v>15289</v>
          </cell>
          <cell r="M887">
            <v>10144.200000000001</v>
          </cell>
          <cell r="N887">
            <v>10448.530000000001</v>
          </cell>
          <cell r="O887">
            <v>0</v>
          </cell>
          <cell r="P887">
            <v>10448.530000000001</v>
          </cell>
          <cell r="Q887">
            <v>10752.86</v>
          </cell>
          <cell r="R887">
            <v>11613.09</v>
          </cell>
          <cell r="S887">
            <v>0</v>
          </cell>
          <cell r="T887" t="e">
            <v>#DIV/0!</v>
          </cell>
          <cell r="U887">
            <v>0</v>
          </cell>
          <cell r="V887">
            <v>0</v>
          </cell>
          <cell r="W887">
            <v>10448.530000000001</v>
          </cell>
          <cell r="X887" t="e">
            <v>#DIV/0!</v>
          </cell>
          <cell r="Y887">
            <v>0</v>
          </cell>
          <cell r="Z887">
            <v>300</v>
          </cell>
          <cell r="AA887">
            <v>10448.530000000001</v>
          </cell>
          <cell r="AB887">
            <v>10449</v>
          </cell>
          <cell r="AC887">
            <v>10999</v>
          </cell>
          <cell r="AD887">
            <v>11305</v>
          </cell>
          <cell r="AE887">
            <v>11609.48</v>
          </cell>
          <cell r="AF887">
            <v>0.10000017227300438</v>
          </cell>
          <cell r="AG887">
            <v>0.10000017227300438</v>
          </cell>
          <cell r="AH887">
            <v>11667</v>
          </cell>
          <cell r="AI887">
            <v>11723</v>
          </cell>
          <cell r="AJ887">
            <v>0.10871534590121977</v>
          </cell>
          <cell r="AK887">
            <v>11779.5</v>
          </cell>
          <cell r="AL887">
            <v>11836</v>
          </cell>
          <cell r="AM887">
            <v>0.11722456911118616</v>
          </cell>
          <cell r="AN887">
            <v>12699.25</v>
          </cell>
          <cell r="AO887">
            <v>13562.5</v>
          </cell>
          <cell r="AP887">
            <v>14425.75</v>
          </cell>
          <cell r="AQ887">
            <v>0</v>
          </cell>
          <cell r="AR887">
            <v>0</v>
          </cell>
          <cell r="AS887">
            <v>15289</v>
          </cell>
        </row>
        <row r="888">
          <cell r="B888" t="str">
            <v>AC</v>
          </cell>
          <cell r="C888" t="str">
            <v>DOM</v>
          </cell>
          <cell r="D888" t="str">
            <v>EK</v>
          </cell>
          <cell r="E888" t="str">
            <v>21</v>
          </cell>
          <cell r="F888">
            <v>39924</v>
          </cell>
          <cell r="G888">
            <v>39925</v>
          </cell>
          <cell r="H888" t="str">
            <v>7640005252</v>
          </cell>
          <cell r="I888" t="str">
            <v>6KDKHB694057A00_N</v>
          </cell>
          <cell r="J888" t="str">
            <v>KHB694057A00</v>
          </cell>
          <cell r="K888" t="str">
            <v>DM Perfect Binder - Output Module (Include if inline)</v>
          </cell>
          <cell r="L888">
            <v>4865</v>
          </cell>
          <cell r="M888">
            <v>4000.15</v>
          </cell>
          <cell r="N888">
            <v>4120.1499999999996</v>
          </cell>
          <cell r="O888">
            <v>0</v>
          </cell>
          <cell r="P888">
            <v>4120.1499999999996</v>
          </cell>
          <cell r="Q888">
            <v>4240.1499999999996</v>
          </cell>
          <cell r="R888">
            <v>4579.3599999999997</v>
          </cell>
          <cell r="S888">
            <v>0</v>
          </cell>
          <cell r="T888" t="e">
            <v>#DIV/0!</v>
          </cell>
          <cell r="U888">
            <v>0</v>
          </cell>
          <cell r="V888">
            <v>0</v>
          </cell>
          <cell r="W888">
            <v>4120.1499999999996</v>
          </cell>
          <cell r="X888" t="e">
            <v>#DIV/0!</v>
          </cell>
          <cell r="Y888">
            <v>0</v>
          </cell>
          <cell r="Z888">
            <v>0</v>
          </cell>
          <cell r="AA888">
            <v>4120.1499999999996</v>
          </cell>
          <cell r="AB888">
            <v>4121</v>
          </cell>
          <cell r="AC888">
            <v>4337</v>
          </cell>
          <cell r="AD888">
            <v>4337</v>
          </cell>
          <cell r="AE888">
            <v>4337</v>
          </cell>
          <cell r="AF888">
            <v>5.0000000000000086E-2</v>
          </cell>
          <cell r="AG888">
            <v>5.0000000000000086E-2</v>
          </cell>
          <cell r="AH888">
            <v>4403</v>
          </cell>
          <cell r="AI888">
            <v>4469</v>
          </cell>
          <cell r="AJ888">
            <v>7.8059968673081306E-2</v>
          </cell>
          <cell r="AK888">
            <v>4535</v>
          </cell>
          <cell r="AL888">
            <v>4601</v>
          </cell>
          <cell r="AM888">
            <v>0.1045098891545317</v>
          </cell>
          <cell r="AN888">
            <v>4667</v>
          </cell>
          <cell r="AO888">
            <v>4733</v>
          </cell>
          <cell r="AP888">
            <v>4799</v>
          </cell>
          <cell r="AQ888">
            <v>0</v>
          </cell>
          <cell r="AR888">
            <v>0</v>
          </cell>
          <cell r="AS888">
            <v>4865</v>
          </cell>
        </row>
        <row r="889">
          <cell r="B889" t="str">
            <v>AC</v>
          </cell>
          <cell r="C889" t="str">
            <v>DOM</v>
          </cell>
          <cell r="D889" t="str">
            <v>EK</v>
          </cell>
          <cell r="E889" t="str">
            <v>21</v>
          </cell>
          <cell r="F889">
            <v>39924</v>
          </cell>
          <cell r="G889">
            <v>39925</v>
          </cell>
          <cell r="H889" t="str">
            <v>7640005253</v>
          </cell>
          <cell r="I889" t="str">
            <v>6KDKHB694058A00_N</v>
          </cell>
          <cell r="J889" t="str">
            <v>KHB694058A00</v>
          </cell>
          <cell r="K889" t="str">
            <v>DM Perfect Binder - Binding Module (Requires Interface Kit if Inline)</v>
          </cell>
          <cell r="L889">
            <v>75000</v>
          </cell>
          <cell r="M889">
            <v>50000</v>
          </cell>
          <cell r="N889">
            <v>51500</v>
          </cell>
          <cell r="O889">
            <v>0</v>
          </cell>
          <cell r="P889">
            <v>51500</v>
          </cell>
          <cell r="Q889">
            <v>53000</v>
          </cell>
          <cell r="R889">
            <v>57240</v>
          </cell>
          <cell r="S889">
            <v>0</v>
          </cell>
          <cell r="T889" t="e">
            <v>#DIV/0!</v>
          </cell>
          <cell r="U889">
            <v>0</v>
          </cell>
          <cell r="V889">
            <v>0</v>
          </cell>
          <cell r="W889">
            <v>51500</v>
          </cell>
          <cell r="X889" t="e">
            <v>#DIV/0!</v>
          </cell>
          <cell r="Y889">
            <v>0</v>
          </cell>
          <cell r="Z889">
            <v>300</v>
          </cell>
          <cell r="AA889">
            <v>51500</v>
          </cell>
          <cell r="AB889">
            <v>51500</v>
          </cell>
          <cell r="AC889">
            <v>54211</v>
          </cell>
          <cell r="AD889">
            <v>55867</v>
          </cell>
          <cell r="AE889">
            <v>57522.22</v>
          </cell>
          <cell r="AF889">
            <v>0.10469380354235287</v>
          </cell>
          <cell r="AG889">
            <v>0.10469380354235287</v>
          </cell>
          <cell r="AH889">
            <v>57753</v>
          </cell>
          <cell r="AI889">
            <v>57983</v>
          </cell>
          <cell r="AJ889">
            <v>0.11180863356501043</v>
          </cell>
          <cell r="AK889">
            <v>58212.5</v>
          </cell>
          <cell r="AL889">
            <v>58442</v>
          </cell>
          <cell r="AM889">
            <v>0.11878443585092913</v>
          </cell>
          <cell r="AN889">
            <v>62581.5</v>
          </cell>
          <cell r="AO889">
            <v>66721</v>
          </cell>
          <cell r="AP889">
            <v>70860.5</v>
          </cell>
          <cell r="AQ889">
            <v>0</v>
          </cell>
          <cell r="AR889">
            <v>0</v>
          </cell>
          <cell r="AS889">
            <v>75300</v>
          </cell>
        </row>
        <row r="890">
          <cell r="B890" t="str">
            <v>AC</v>
          </cell>
          <cell r="C890" t="str">
            <v>DOM</v>
          </cell>
          <cell r="D890" t="str">
            <v>EK</v>
          </cell>
          <cell r="E890" t="str">
            <v>21</v>
          </cell>
          <cell r="F890">
            <v>39924</v>
          </cell>
          <cell r="G890">
            <v>39924</v>
          </cell>
          <cell r="H890" t="str">
            <v>7640005257</v>
          </cell>
          <cell r="I890" t="str">
            <v>4KDKHB694166A00</v>
          </cell>
          <cell r="J890" t="str">
            <v>KHB694166A00</v>
          </cell>
          <cell r="K890" t="str">
            <v>Accessory Interface: Stahl Folder</v>
          </cell>
          <cell r="L890">
            <v>5000</v>
          </cell>
          <cell r="M890">
            <v>3500</v>
          </cell>
          <cell r="N890">
            <v>3605</v>
          </cell>
          <cell r="O890">
            <v>0</v>
          </cell>
          <cell r="P890">
            <v>3605</v>
          </cell>
          <cell r="Q890">
            <v>3710</v>
          </cell>
          <cell r="R890">
            <v>4006.8</v>
          </cell>
          <cell r="S890">
            <v>0</v>
          </cell>
          <cell r="T890" t="e">
            <v>#DIV/0!</v>
          </cell>
          <cell r="U890">
            <v>0</v>
          </cell>
          <cell r="V890">
            <v>0</v>
          </cell>
          <cell r="W890">
            <v>3605</v>
          </cell>
          <cell r="X890" t="e">
            <v>#DIV/0!</v>
          </cell>
          <cell r="Y890">
            <v>0</v>
          </cell>
          <cell r="Z890">
            <v>300</v>
          </cell>
          <cell r="AA890">
            <v>3605</v>
          </cell>
          <cell r="AB890">
            <v>3605</v>
          </cell>
          <cell r="AC890">
            <v>3795</v>
          </cell>
          <cell r="AD890">
            <v>3901</v>
          </cell>
          <cell r="AE890">
            <v>4005.56</v>
          </cell>
          <cell r="AF890">
            <v>0.1000009986119294</v>
          </cell>
          <cell r="AG890">
            <v>0.1000009986119294</v>
          </cell>
          <cell r="AH890">
            <v>4131</v>
          </cell>
          <cell r="AI890">
            <v>4255</v>
          </cell>
          <cell r="AJ890">
            <v>0.15276145710928318</v>
          </cell>
          <cell r="AK890">
            <v>4379</v>
          </cell>
          <cell r="AL890">
            <v>4503</v>
          </cell>
          <cell r="AM890">
            <v>0.19942260715078836</v>
          </cell>
          <cell r="AN890">
            <v>4627.25</v>
          </cell>
          <cell r="AO890">
            <v>4751.5</v>
          </cell>
          <cell r="AP890">
            <v>4875.75</v>
          </cell>
          <cell r="AQ890">
            <v>0</v>
          </cell>
          <cell r="AR890">
            <v>0</v>
          </cell>
          <cell r="AS890">
            <v>5000</v>
          </cell>
        </row>
        <row r="891">
          <cell r="B891" t="str">
            <v>AC</v>
          </cell>
          <cell r="C891" t="str">
            <v>DOM</v>
          </cell>
          <cell r="D891" t="str">
            <v>EK</v>
          </cell>
          <cell r="E891" t="str">
            <v>21</v>
          </cell>
          <cell r="F891">
            <v>39924</v>
          </cell>
          <cell r="G891">
            <v>39924</v>
          </cell>
          <cell r="H891" t="str">
            <v>7640005258</v>
          </cell>
          <cell r="I891" t="str">
            <v>4KDKHB694167A00</v>
          </cell>
          <cell r="J891" t="str">
            <v>KHB694167A00</v>
          </cell>
          <cell r="K891" t="str">
            <v>HBI Accessory Interface: Watkiss BM"</v>
          </cell>
          <cell r="L891">
            <v>5000</v>
          </cell>
          <cell r="M891">
            <v>3500</v>
          </cell>
          <cell r="N891">
            <v>3605</v>
          </cell>
          <cell r="O891">
            <v>0</v>
          </cell>
          <cell r="P891">
            <v>3605</v>
          </cell>
          <cell r="Q891">
            <v>3710</v>
          </cell>
          <cell r="R891">
            <v>4006.8</v>
          </cell>
          <cell r="S891">
            <v>0</v>
          </cell>
          <cell r="T891" t="e">
            <v>#DIV/0!</v>
          </cell>
          <cell r="U891">
            <v>0</v>
          </cell>
          <cell r="V891">
            <v>0</v>
          </cell>
          <cell r="W891">
            <v>3605</v>
          </cell>
          <cell r="X891" t="e">
            <v>#DIV/0!</v>
          </cell>
          <cell r="Y891">
            <v>0</v>
          </cell>
          <cell r="Z891">
            <v>0</v>
          </cell>
          <cell r="AA891">
            <v>3605</v>
          </cell>
          <cell r="AB891">
            <v>3605</v>
          </cell>
          <cell r="AC891">
            <v>3795</v>
          </cell>
          <cell r="AD891">
            <v>3901</v>
          </cell>
          <cell r="AE891">
            <v>4005.56</v>
          </cell>
          <cell r="AF891">
            <v>0.1000009986119294</v>
          </cell>
          <cell r="AG891">
            <v>0.1000009986119294</v>
          </cell>
          <cell r="AH891">
            <v>4131</v>
          </cell>
          <cell r="AI891">
            <v>4255</v>
          </cell>
          <cell r="AJ891">
            <v>0.15276145710928318</v>
          </cell>
          <cell r="AK891">
            <v>4379</v>
          </cell>
          <cell r="AL891">
            <v>4503</v>
          </cell>
          <cell r="AM891">
            <v>0.19942260715078836</v>
          </cell>
          <cell r="AN891">
            <v>4627.25</v>
          </cell>
          <cell r="AO891">
            <v>4751.5</v>
          </cell>
          <cell r="AP891">
            <v>4875.75</v>
          </cell>
          <cell r="AQ891">
            <v>0</v>
          </cell>
          <cell r="AR891">
            <v>0</v>
          </cell>
          <cell r="AS891">
            <v>5000</v>
          </cell>
        </row>
        <row r="892">
          <cell r="B892" t="str">
            <v>AC</v>
          </cell>
          <cell r="C892" t="str">
            <v>DOM</v>
          </cell>
          <cell r="D892" t="str">
            <v>EK</v>
          </cell>
          <cell r="E892" t="str">
            <v>21</v>
          </cell>
          <cell r="F892">
            <v>39924</v>
          </cell>
          <cell r="G892">
            <v>39924</v>
          </cell>
          <cell r="H892" t="str">
            <v>7640005260</v>
          </cell>
          <cell r="I892" t="str">
            <v>4KDKHB694169A00</v>
          </cell>
          <cell r="J892" t="str">
            <v>KHB694169A00</v>
          </cell>
          <cell r="K892" t="str">
            <v>Accessory Interface For Perfect Binder  (Include if inline)</v>
          </cell>
          <cell r="L892">
            <v>5000</v>
          </cell>
          <cell r="M892">
            <v>2226</v>
          </cell>
          <cell r="N892">
            <v>2292.7800000000002</v>
          </cell>
          <cell r="O892">
            <v>0</v>
          </cell>
          <cell r="P892">
            <v>2292.7800000000002</v>
          </cell>
          <cell r="Q892">
            <v>2359.56</v>
          </cell>
          <cell r="R892">
            <v>2548.3200000000002</v>
          </cell>
          <cell r="S892">
            <v>0</v>
          </cell>
          <cell r="T892" t="e">
            <v>#DIV/0!</v>
          </cell>
          <cell r="U892">
            <v>0</v>
          </cell>
          <cell r="V892">
            <v>0</v>
          </cell>
          <cell r="W892">
            <v>2292.7800000000002</v>
          </cell>
          <cell r="X892" t="e">
            <v>#DIV/0!</v>
          </cell>
          <cell r="Y892">
            <v>0</v>
          </cell>
          <cell r="Z892">
            <v>0</v>
          </cell>
          <cell r="AA892">
            <v>2292.7800000000002</v>
          </cell>
          <cell r="AB892">
            <v>2293</v>
          </cell>
          <cell r="AC892">
            <v>2414</v>
          </cell>
          <cell r="AD892">
            <v>2589</v>
          </cell>
          <cell r="AE892">
            <v>2762.39</v>
          </cell>
          <cell r="AF892">
            <v>0.1700013394198501</v>
          </cell>
          <cell r="AG892">
            <v>0.1700013394198501</v>
          </cell>
          <cell r="AH892">
            <v>2927</v>
          </cell>
          <cell r="AI892">
            <v>3090</v>
          </cell>
          <cell r="AJ892">
            <v>0.25799999999999995</v>
          </cell>
          <cell r="AK892">
            <v>3253</v>
          </cell>
          <cell r="AL892">
            <v>3416</v>
          </cell>
          <cell r="AM892">
            <v>0.32881147540983602</v>
          </cell>
          <cell r="AN892">
            <v>3812</v>
          </cell>
          <cell r="AO892">
            <v>4208</v>
          </cell>
          <cell r="AP892">
            <v>4604</v>
          </cell>
          <cell r="AQ892">
            <v>0</v>
          </cell>
          <cell r="AR892">
            <v>0</v>
          </cell>
          <cell r="AS892">
            <v>5000</v>
          </cell>
        </row>
        <row r="893">
          <cell r="B893" t="str">
            <v>AC</v>
          </cell>
          <cell r="C893" t="str">
            <v>DOM</v>
          </cell>
          <cell r="D893" t="str">
            <v>EK</v>
          </cell>
          <cell r="E893" t="str">
            <v>21</v>
          </cell>
          <cell r="F893">
            <v>39924</v>
          </cell>
          <cell r="G893">
            <v>40532</v>
          </cell>
          <cell r="H893" t="str">
            <v>7640005262</v>
          </cell>
          <cell r="I893" t="str">
            <v>3KDBKHB694069M00</v>
          </cell>
          <cell r="J893" t="str">
            <v>KHB694069M00</v>
          </cell>
          <cell r="K893" t="str">
            <v>R7.01 SP Print Production Software License (for EX110)</v>
          </cell>
          <cell r="L893">
            <v>14900</v>
          </cell>
          <cell r="M893">
            <v>6000</v>
          </cell>
          <cell r="N893">
            <v>6180</v>
          </cell>
          <cell r="O893">
            <v>0</v>
          </cell>
          <cell r="P893">
            <v>6180</v>
          </cell>
          <cell r="Q893">
            <v>6360</v>
          </cell>
          <cell r="R893">
            <v>6868.8</v>
          </cell>
          <cell r="S893">
            <v>0</v>
          </cell>
          <cell r="T893" t="e">
            <v>#DIV/0!</v>
          </cell>
          <cell r="U893">
            <v>0</v>
          </cell>
          <cell r="V893">
            <v>0</v>
          </cell>
          <cell r="W893">
            <v>6180</v>
          </cell>
          <cell r="X893" t="e">
            <v>#DIV/0!</v>
          </cell>
          <cell r="Y893">
            <v>0</v>
          </cell>
          <cell r="Z893">
            <v>0</v>
          </cell>
          <cell r="AA893">
            <v>6180</v>
          </cell>
          <cell r="AB893">
            <v>6180</v>
          </cell>
          <cell r="AC893">
            <v>6506</v>
          </cell>
          <cell r="AD893">
            <v>6976</v>
          </cell>
          <cell r="AE893">
            <v>7445.78</v>
          </cell>
          <cell r="AF893">
            <v>0.16999965080891455</v>
          </cell>
          <cell r="AG893">
            <v>0.16999965080891455</v>
          </cell>
          <cell r="AH893">
            <v>8043</v>
          </cell>
          <cell r="AI893">
            <v>8640</v>
          </cell>
          <cell r="AJ893">
            <v>0.28472222222222221</v>
          </cell>
          <cell r="AK893">
            <v>9236.5</v>
          </cell>
          <cell r="AL893">
            <v>9833</v>
          </cell>
          <cell r="AM893">
            <v>0.37150411878368761</v>
          </cell>
          <cell r="AN893">
            <v>11099.75</v>
          </cell>
          <cell r="AO893">
            <v>12366.5</v>
          </cell>
          <cell r="AP893">
            <v>13633.25</v>
          </cell>
          <cell r="AQ893">
            <v>0</v>
          </cell>
          <cell r="AR893">
            <v>0</v>
          </cell>
          <cell r="AS893">
            <v>14900</v>
          </cell>
        </row>
        <row r="894">
          <cell r="B894" t="str">
            <v>AC</v>
          </cell>
          <cell r="C894" t="str">
            <v>DOM</v>
          </cell>
          <cell r="D894" t="str">
            <v>EK</v>
          </cell>
          <cell r="E894" t="str">
            <v>21</v>
          </cell>
          <cell r="F894">
            <v>39924</v>
          </cell>
          <cell r="G894">
            <v>40532</v>
          </cell>
          <cell r="H894" t="str">
            <v>7640005265</v>
          </cell>
          <cell r="I894" t="str">
            <v>3KDBKHB694070M00</v>
          </cell>
          <cell r="J894" t="str">
            <v>KHB694070M00</v>
          </cell>
          <cell r="K894" t="str">
            <v>R7.01 AP Print Production Software License (for EX110)</v>
          </cell>
          <cell r="L894">
            <v>50000</v>
          </cell>
          <cell r="M894">
            <v>12000</v>
          </cell>
          <cell r="N894">
            <v>12360</v>
          </cell>
          <cell r="O894">
            <v>0</v>
          </cell>
          <cell r="P894">
            <v>12360</v>
          </cell>
          <cell r="Q894">
            <v>12720</v>
          </cell>
          <cell r="R894">
            <v>13737.6</v>
          </cell>
          <cell r="S894">
            <v>0</v>
          </cell>
          <cell r="T894" t="e">
            <v>#DIV/0!</v>
          </cell>
          <cell r="U894">
            <v>0</v>
          </cell>
          <cell r="V894">
            <v>0</v>
          </cell>
          <cell r="W894">
            <v>12360</v>
          </cell>
          <cell r="X894" t="e">
            <v>#DIV/0!</v>
          </cell>
          <cell r="Y894">
            <v>0</v>
          </cell>
          <cell r="Z894">
            <v>0</v>
          </cell>
          <cell r="AA894">
            <v>12360</v>
          </cell>
          <cell r="AB894">
            <v>12360</v>
          </cell>
          <cell r="AC894">
            <v>13011</v>
          </cell>
          <cell r="AD894">
            <v>13952</v>
          </cell>
          <cell r="AE894">
            <v>14891.57</v>
          </cell>
          <cell r="AF894">
            <v>0.1700002081714688</v>
          </cell>
          <cell r="AG894">
            <v>0.1700002081714688</v>
          </cell>
          <cell r="AH894">
            <v>18308</v>
          </cell>
          <cell r="AI894">
            <v>21723</v>
          </cell>
          <cell r="AJ894">
            <v>0.43101781521889243</v>
          </cell>
          <cell r="AK894">
            <v>25138</v>
          </cell>
          <cell r="AL894">
            <v>28553</v>
          </cell>
          <cell r="AM894">
            <v>0.56712079291142792</v>
          </cell>
          <cell r="AN894">
            <v>33914.75</v>
          </cell>
          <cell r="AO894">
            <v>39276.5</v>
          </cell>
          <cell r="AP894">
            <v>44638.25</v>
          </cell>
          <cell r="AQ894">
            <v>0</v>
          </cell>
          <cell r="AR894">
            <v>0</v>
          </cell>
          <cell r="AS894">
            <v>50000</v>
          </cell>
        </row>
        <row r="895">
          <cell r="B895" t="str">
            <v>AC</v>
          </cell>
          <cell r="C895" t="str">
            <v>DOM</v>
          </cell>
          <cell r="D895" t="str">
            <v>EK</v>
          </cell>
          <cell r="E895" t="str">
            <v>21</v>
          </cell>
          <cell r="F895">
            <v>39924</v>
          </cell>
          <cell r="G895">
            <v>40532</v>
          </cell>
          <cell r="H895" t="str">
            <v>7640005266</v>
          </cell>
          <cell r="I895" t="str">
            <v>3KDBKHB694071M00</v>
          </cell>
          <cell r="J895" t="str">
            <v>KHB694071 M00</v>
          </cell>
          <cell r="K895" t="str">
            <v>R7.01 AP Print Production Software License (for E/EX125)</v>
          </cell>
          <cell r="L895">
            <v>50000</v>
          </cell>
          <cell r="M895">
            <v>12000</v>
          </cell>
          <cell r="N895">
            <v>12360</v>
          </cell>
          <cell r="O895">
            <v>0</v>
          </cell>
          <cell r="P895">
            <v>12360</v>
          </cell>
          <cell r="Q895">
            <v>12720</v>
          </cell>
          <cell r="R895">
            <v>13737.6</v>
          </cell>
          <cell r="S895">
            <v>0</v>
          </cell>
          <cell r="T895" t="e">
            <v>#DIV/0!</v>
          </cell>
          <cell r="U895">
            <v>0</v>
          </cell>
          <cell r="V895">
            <v>0</v>
          </cell>
          <cell r="W895">
            <v>12360</v>
          </cell>
          <cell r="X895" t="e">
            <v>#DIV/0!</v>
          </cell>
          <cell r="Y895">
            <v>0</v>
          </cell>
          <cell r="Z895">
            <v>0</v>
          </cell>
          <cell r="AA895">
            <v>12360</v>
          </cell>
          <cell r="AB895">
            <v>12360</v>
          </cell>
          <cell r="AC895">
            <v>13011</v>
          </cell>
          <cell r="AD895">
            <v>13952</v>
          </cell>
          <cell r="AE895">
            <v>14891.57</v>
          </cell>
          <cell r="AF895">
            <v>0.1700002081714688</v>
          </cell>
          <cell r="AG895">
            <v>0.1700002081714688</v>
          </cell>
          <cell r="AH895">
            <v>18308</v>
          </cell>
          <cell r="AI895">
            <v>21723</v>
          </cell>
          <cell r="AJ895">
            <v>0.43101781521889243</v>
          </cell>
          <cell r="AK895">
            <v>25138</v>
          </cell>
          <cell r="AL895">
            <v>28553</v>
          </cell>
          <cell r="AM895">
            <v>0.56712079291142792</v>
          </cell>
          <cell r="AN895">
            <v>33914.75</v>
          </cell>
          <cell r="AO895">
            <v>39276.5</v>
          </cell>
          <cell r="AP895">
            <v>44638.25</v>
          </cell>
          <cell r="AQ895">
            <v>0</v>
          </cell>
          <cell r="AR895">
            <v>0</v>
          </cell>
          <cell r="AS895">
            <v>50000</v>
          </cell>
        </row>
        <row r="896">
          <cell r="B896" t="str">
            <v>AC</v>
          </cell>
          <cell r="C896" t="str">
            <v>DOM</v>
          </cell>
          <cell r="D896" t="str">
            <v>EK</v>
          </cell>
          <cell r="E896" t="str">
            <v>21</v>
          </cell>
          <cell r="F896">
            <v>39924</v>
          </cell>
          <cell r="G896">
            <v>40532</v>
          </cell>
          <cell r="H896" t="str">
            <v>7640005267</v>
          </cell>
          <cell r="I896" t="str">
            <v>3KDBKHB694072M00</v>
          </cell>
          <cell r="J896" t="str">
            <v>KHB694072M00</v>
          </cell>
          <cell r="K896" t="str">
            <v>R7.01 AP Print Production Software License (for EX138)</v>
          </cell>
          <cell r="L896">
            <v>50000</v>
          </cell>
          <cell r="M896">
            <v>12000</v>
          </cell>
          <cell r="N896">
            <v>12360</v>
          </cell>
          <cell r="O896">
            <v>0</v>
          </cell>
          <cell r="P896">
            <v>12360</v>
          </cell>
          <cell r="Q896">
            <v>12720</v>
          </cell>
          <cell r="R896">
            <v>13737.6</v>
          </cell>
          <cell r="S896">
            <v>0</v>
          </cell>
          <cell r="T896" t="e">
            <v>#DIV/0!</v>
          </cell>
          <cell r="U896">
            <v>0</v>
          </cell>
          <cell r="V896">
            <v>0</v>
          </cell>
          <cell r="W896">
            <v>12360</v>
          </cell>
          <cell r="X896" t="e">
            <v>#DIV/0!</v>
          </cell>
          <cell r="Y896">
            <v>0</v>
          </cell>
          <cell r="Z896">
            <v>0</v>
          </cell>
          <cell r="AA896">
            <v>12360</v>
          </cell>
          <cell r="AB896">
            <v>12360</v>
          </cell>
          <cell r="AC896">
            <v>13011</v>
          </cell>
          <cell r="AD896">
            <v>13952</v>
          </cell>
          <cell r="AE896">
            <v>14891.57</v>
          </cell>
          <cell r="AF896">
            <v>0.1700002081714688</v>
          </cell>
          <cell r="AG896">
            <v>0.1700002081714688</v>
          </cell>
          <cell r="AH896">
            <v>18308</v>
          </cell>
          <cell r="AI896">
            <v>21723</v>
          </cell>
          <cell r="AJ896">
            <v>0.43101781521889243</v>
          </cell>
          <cell r="AK896">
            <v>25138</v>
          </cell>
          <cell r="AL896">
            <v>28553</v>
          </cell>
          <cell r="AM896">
            <v>0.56712079291142792</v>
          </cell>
          <cell r="AN896">
            <v>33914.75</v>
          </cell>
          <cell r="AO896">
            <v>39276.5</v>
          </cell>
          <cell r="AP896">
            <v>44638.25</v>
          </cell>
          <cell r="AQ896">
            <v>0</v>
          </cell>
          <cell r="AR896">
            <v>0</v>
          </cell>
          <cell r="AS896">
            <v>50000</v>
          </cell>
        </row>
        <row r="897">
          <cell r="B897" t="str">
            <v>AC</v>
          </cell>
          <cell r="C897" t="str">
            <v>DOM</v>
          </cell>
          <cell r="D897" t="str">
            <v>EK</v>
          </cell>
          <cell r="E897" t="str">
            <v>21</v>
          </cell>
          <cell r="F897">
            <v>39924</v>
          </cell>
          <cell r="G897">
            <v>40532</v>
          </cell>
          <cell r="H897" t="str">
            <v>7640005269</v>
          </cell>
          <cell r="I897" t="str">
            <v>3KDBKHB694074M00</v>
          </cell>
          <cell r="J897" t="str">
            <v>KHB694074M00</v>
          </cell>
          <cell r="K897" t="str">
            <v>R7.01 AP Print Production Software License (for E/EX150)</v>
          </cell>
          <cell r="L897">
            <v>50000</v>
          </cell>
          <cell r="M897">
            <v>12000</v>
          </cell>
          <cell r="N897">
            <v>12360</v>
          </cell>
          <cell r="O897">
            <v>0</v>
          </cell>
          <cell r="P897">
            <v>12360</v>
          </cell>
          <cell r="Q897">
            <v>12720</v>
          </cell>
          <cell r="R897">
            <v>13737.6</v>
          </cell>
          <cell r="S897">
            <v>0</v>
          </cell>
          <cell r="T897" t="e">
            <v>#DIV/0!</v>
          </cell>
          <cell r="U897">
            <v>0</v>
          </cell>
          <cell r="V897">
            <v>0</v>
          </cell>
          <cell r="W897">
            <v>12360</v>
          </cell>
          <cell r="X897" t="e">
            <v>#DIV/0!</v>
          </cell>
          <cell r="Y897">
            <v>0</v>
          </cell>
          <cell r="Z897">
            <v>0</v>
          </cell>
          <cell r="AA897">
            <v>12360</v>
          </cell>
          <cell r="AB897">
            <v>12360</v>
          </cell>
          <cell r="AC897">
            <v>13011</v>
          </cell>
          <cell r="AD897">
            <v>13952</v>
          </cell>
          <cell r="AE897">
            <v>14891.57</v>
          </cell>
          <cell r="AF897">
            <v>0.1700002081714688</v>
          </cell>
          <cell r="AG897">
            <v>0.1700002081714688</v>
          </cell>
          <cell r="AH897">
            <v>18308</v>
          </cell>
          <cell r="AI897">
            <v>21723</v>
          </cell>
          <cell r="AJ897">
            <v>0.43101781521889243</v>
          </cell>
          <cell r="AK897">
            <v>25138</v>
          </cell>
          <cell r="AL897">
            <v>28553</v>
          </cell>
          <cell r="AM897">
            <v>0.56712079291142792</v>
          </cell>
          <cell r="AN897">
            <v>33914.75</v>
          </cell>
          <cell r="AO897">
            <v>39276.5</v>
          </cell>
          <cell r="AP897">
            <v>44638.25</v>
          </cell>
          <cell r="AQ897">
            <v>0</v>
          </cell>
          <cell r="AR897">
            <v>0</v>
          </cell>
          <cell r="AS897">
            <v>50000</v>
          </cell>
        </row>
        <row r="898">
          <cell r="B898" t="str">
            <v>AC</v>
          </cell>
          <cell r="C898" t="str">
            <v>DOM</v>
          </cell>
          <cell r="D898" t="str">
            <v>EK</v>
          </cell>
          <cell r="E898" t="str">
            <v>21</v>
          </cell>
          <cell r="F898">
            <v>40071</v>
          </cell>
          <cell r="G898">
            <v>40071</v>
          </cell>
          <cell r="H898" t="str">
            <v>7640005270</v>
          </cell>
          <cell r="I898" t="str">
            <v>3KDBKHB694074M00</v>
          </cell>
          <cell r="J898" t="str">
            <v>KHB694069M00</v>
          </cell>
          <cell r="K898" t="str">
            <v>Kodak R7.01 SP PP SW LIC FOR RECON 9110</v>
          </cell>
          <cell r="L898">
            <v>7500</v>
          </cell>
          <cell r="M898">
            <v>3000</v>
          </cell>
          <cell r="N898">
            <v>3090</v>
          </cell>
          <cell r="O898">
            <v>0</v>
          </cell>
          <cell r="P898">
            <v>3090</v>
          </cell>
          <cell r="Q898">
            <v>3180</v>
          </cell>
          <cell r="R898">
            <v>3434.4</v>
          </cell>
          <cell r="S898">
            <v>0</v>
          </cell>
          <cell r="T898" t="e">
            <v>#DIV/0!</v>
          </cell>
          <cell r="U898">
            <v>0</v>
          </cell>
          <cell r="V898">
            <v>0</v>
          </cell>
          <cell r="W898">
            <v>3090</v>
          </cell>
          <cell r="X898" t="e">
            <v>#DIV/0!</v>
          </cell>
          <cell r="Y898">
            <v>0</v>
          </cell>
          <cell r="Z898">
            <v>0</v>
          </cell>
          <cell r="AA898">
            <v>3090</v>
          </cell>
          <cell r="AB898">
            <v>3090</v>
          </cell>
          <cell r="AC898">
            <v>3253</v>
          </cell>
          <cell r="AD898">
            <v>3488</v>
          </cell>
          <cell r="AE898">
            <v>3722.89</v>
          </cell>
          <cell r="AF898">
            <v>0.16999965080891455</v>
          </cell>
          <cell r="AG898">
            <v>0.16999965080891455</v>
          </cell>
          <cell r="AH898">
            <v>4027</v>
          </cell>
          <cell r="AI898">
            <v>4331</v>
          </cell>
          <cell r="AJ898">
            <v>0.28653890556453476</v>
          </cell>
          <cell r="AK898">
            <v>4635</v>
          </cell>
          <cell r="AL898">
            <v>4939</v>
          </cell>
          <cell r="AM898">
            <v>0.37436728082607817</v>
          </cell>
          <cell r="AN898">
            <v>5579.25</v>
          </cell>
          <cell r="AO898">
            <v>6219.5</v>
          </cell>
          <cell r="AP898">
            <v>6859.75</v>
          </cell>
          <cell r="AQ898">
            <v>0</v>
          </cell>
          <cell r="AR898">
            <v>0</v>
          </cell>
          <cell r="AS898">
            <v>7500</v>
          </cell>
        </row>
        <row r="899">
          <cell r="B899" t="str">
            <v>AC</v>
          </cell>
          <cell r="C899" t="str">
            <v>DOM</v>
          </cell>
          <cell r="D899" t="str">
            <v>EK</v>
          </cell>
          <cell r="E899" t="str">
            <v>21</v>
          </cell>
          <cell r="F899">
            <v>39924</v>
          </cell>
          <cell r="G899">
            <v>39924</v>
          </cell>
          <cell r="H899" t="str">
            <v>7640005275</v>
          </cell>
          <cell r="I899" t="str">
            <v>3HBBKCA12305</v>
          </cell>
          <cell r="J899" t="str">
            <v>KC.A12305</v>
          </cell>
          <cell r="K899" t="str">
            <v>Lic Key: Kanji Font Option</v>
          </cell>
          <cell r="L899">
            <v>9600</v>
          </cell>
          <cell r="M899">
            <v>4800</v>
          </cell>
          <cell r="N899">
            <v>4944</v>
          </cell>
          <cell r="O899">
            <v>0</v>
          </cell>
          <cell r="P899">
            <v>4944</v>
          </cell>
          <cell r="Q899">
            <v>5088</v>
          </cell>
          <cell r="R899">
            <v>5495.04</v>
          </cell>
          <cell r="S899">
            <v>0</v>
          </cell>
          <cell r="T899" t="e">
            <v>#DIV/0!</v>
          </cell>
          <cell r="U899">
            <v>0</v>
          </cell>
          <cell r="V899">
            <v>0</v>
          </cell>
          <cell r="W899">
            <v>4944</v>
          </cell>
          <cell r="X899" t="e">
            <v>#DIV/0!</v>
          </cell>
          <cell r="Y899">
            <v>0</v>
          </cell>
          <cell r="Z899">
            <v>0</v>
          </cell>
          <cell r="AA899">
            <v>4944</v>
          </cell>
          <cell r="AB899">
            <v>4944</v>
          </cell>
          <cell r="AC899">
            <v>5205</v>
          </cell>
          <cell r="AD899">
            <v>5581</v>
          </cell>
          <cell r="AE899">
            <v>5956.63</v>
          </cell>
          <cell r="AF899">
            <v>0.17000048685246524</v>
          </cell>
          <cell r="AG899">
            <v>0.17000048685246524</v>
          </cell>
          <cell r="AH899">
            <v>6179</v>
          </cell>
          <cell r="AI899">
            <v>6401</v>
          </cell>
          <cell r="AJ899">
            <v>0.2276206842680831</v>
          </cell>
          <cell r="AK899">
            <v>6623</v>
          </cell>
          <cell r="AL899">
            <v>6845</v>
          </cell>
          <cell r="AM899">
            <v>0.27772096420745068</v>
          </cell>
          <cell r="AN899">
            <v>7533.75</v>
          </cell>
          <cell r="AO899">
            <v>8222.5</v>
          </cell>
          <cell r="AP899">
            <v>8911.25</v>
          </cell>
          <cell r="AQ899">
            <v>0</v>
          </cell>
          <cell r="AR899">
            <v>0</v>
          </cell>
          <cell r="AS899">
            <v>9600</v>
          </cell>
        </row>
        <row r="900">
          <cell r="B900" t="str">
            <v>AC</v>
          </cell>
          <cell r="C900" t="str">
            <v>DOM</v>
          </cell>
          <cell r="D900" t="str">
            <v>EK</v>
          </cell>
          <cell r="E900" t="str">
            <v>21</v>
          </cell>
          <cell r="F900">
            <v>39924</v>
          </cell>
          <cell r="G900">
            <v>39924</v>
          </cell>
          <cell r="H900" t="str">
            <v>7640005278</v>
          </cell>
          <cell r="I900" t="str">
            <v>3KDBKCA14662</v>
          </cell>
          <cell r="J900" t="str">
            <v>KC.A14662</v>
          </cell>
          <cell r="K900" t="str">
            <v>Extended Paper Size Range (E/EX Series only)</v>
          </cell>
          <cell r="L900">
            <v>4000</v>
          </cell>
          <cell r="M900">
            <v>2000</v>
          </cell>
          <cell r="N900">
            <v>2060</v>
          </cell>
          <cell r="O900">
            <v>0</v>
          </cell>
          <cell r="P900">
            <v>2060</v>
          </cell>
          <cell r="Q900">
            <v>2120</v>
          </cell>
          <cell r="R900">
            <v>2289.6</v>
          </cell>
          <cell r="S900">
            <v>0</v>
          </cell>
          <cell r="T900" t="e">
            <v>#DIV/0!</v>
          </cell>
          <cell r="U900">
            <v>0</v>
          </cell>
          <cell r="V900">
            <v>0</v>
          </cell>
          <cell r="W900">
            <v>2060</v>
          </cell>
          <cell r="X900" t="e">
            <v>#DIV/0!</v>
          </cell>
          <cell r="Y900">
            <v>0</v>
          </cell>
          <cell r="Z900">
            <v>0</v>
          </cell>
          <cell r="AA900">
            <v>2060</v>
          </cell>
          <cell r="AB900">
            <v>2060</v>
          </cell>
          <cell r="AC900">
            <v>2169</v>
          </cell>
          <cell r="AD900">
            <v>2326</v>
          </cell>
          <cell r="AE900">
            <v>2481.9299999999998</v>
          </cell>
          <cell r="AF900">
            <v>0.17000076553327445</v>
          </cell>
          <cell r="AG900">
            <v>0.17000076553327445</v>
          </cell>
          <cell r="AH900">
            <v>2575</v>
          </cell>
          <cell r="AI900">
            <v>2668</v>
          </cell>
          <cell r="AJ900">
            <v>0.22788605697151423</v>
          </cell>
          <cell r="AK900">
            <v>2760.5</v>
          </cell>
          <cell r="AL900">
            <v>2853</v>
          </cell>
          <cell r="AM900">
            <v>0.27795303189624954</v>
          </cell>
          <cell r="AN900">
            <v>3139.75</v>
          </cell>
          <cell r="AO900">
            <v>3426.5</v>
          </cell>
          <cell r="AP900">
            <v>3713.25</v>
          </cell>
          <cell r="AQ900">
            <v>0</v>
          </cell>
          <cell r="AR900">
            <v>0</v>
          </cell>
          <cell r="AS900">
            <v>4000</v>
          </cell>
        </row>
        <row r="901">
          <cell r="B901" t="str">
            <v>AC</v>
          </cell>
          <cell r="C901" t="str">
            <v>DOM</v>
          </cell>
          <cell r="D901" t="str">
            <v>EK</v>
          </cell>
          <cell r="E901" t="str">
            <v>21</v>
          </cell>
          <cell r="F901">
            <v>39924</v>
          </cell>
          <cell r="G901">
            <v>39924</v>
          </cell>
          <cell r="H901" t="str">
            <v>7640005279</v>
          </cell>
          <cell r="I901" t="str">
            <v>3HBBKCA14663</v>
          </cell>
          <cell r="J901" t="str">
            <v>KC.A14663</v>
          </cell>
          <cell r="K901" t="str">
            <v>Enhanced Feed Mode (E/EX Series only)</v>
          </cell>
          <cell r="L901">
            <v>4000</v>
          </cell>
          <cell r="M901">
            <v>2000</v>
          </cell>
          <cell r="N901">
            <v>2060</v>
          </cell>
          <cell r="O901">
            <v>0</v>
          </cell>
          <cell r="P901">
            <v>2060</v>
          </cell>
          <cell r="Q901">
            <v>2120</v>
          </cell>
          <cell r="R901">
            <v>2289.6</v>
          </cell>
          <cell r="S901">
            <v>0</v>
          </cell>
          <cell r="T901" t="e">
            <v>#DIV/0!</v>
          </cell>
          <cell r="U901">
            <v>0</v>
          </cell>
          <cell r="V901">
            <v>0</v>
          </cell>
          <cell r="W901">
            <v>2060</v>
          </cell>
          <cell r="X901" t="e">
            <v>#DIV/0!</v>
          </cell>
          <cell r="Y901">
            <v>0</v>
          </cell>
          <cell r="Z901">
            <v>0</v>
          </cell>
          <cell r="AA901">
            <v>2060</v>
          </cell>
          <cell r="AB901">
            <v>2060</v>
          </cell>
          <cell r="AC901">
            <v>2169</v>
          </cell>
          <cell r="AD901">
            <v>2326</v>
          </cell>
          <cell r="AE901">
            <v>2481.9299999999998</v>
          </cell>
          <cell r="AF901">
            <v>0.17000076553327445</v>
          </cell>
          <cell r="AG901">
            <v>0.17000076553327445</v>
          </cell>
          <cell r="AH901">
            <v>2575</v>
          </cell>
          <cell r="AI901">
            <v>2668</v>
          </cell>
          <cell r="AJ901">
            <v>0.22788605697151423</v>
          </cell>
          <cell r="AK901">
            <v>2760.5</v>
          </cell>
          <cell r="AL901">
            <v>2853</v>
          </cell>
          <cell r="AM901">
            <v>0.27795303189624954</v>
          </cell>
          <cell r="AN901">
            <v>3139.75</v>
          </cell>
          <cell r="AO901">
            <v>3426.5</v>
          </cell>
          <cell r="AP901">
            <v>3713.25</v>
          </cell>
          <cell r="AQ901">
            <v>0</v>
          </cell>
          <cell r="AR901">
            <v>0</v>
          </cell>
          <cell r="AS901">
            <v>4000</v>
          </cell>
        </row>
        <row r="902">
          <cell r="B902" t="str">
            <v>AC</v>
          </cell>
          <cell r="C902" t="str">
            <v>DOM</v>
          </cell>
          <cell r="D902" t="str">
            <v>EK</v>
          </cell>
          <cell r="E902" t="str">
            <v>21</v>
          </cell>
          <cell r="F902">
            <v>39924</v>
          </cell>
          <cell r="G902">
            <v>39924</v>
          </cell>
          <cell r="H902" t="str">
            <v>7640005280</v>
          </cell>
          <cell r="I902" t="str">
            <v>3HBBKCA14664</v>
          </cell>
          <cell r="J902" t="str">
            <v>KC.A14664</v>
          </cell>
          <cell r="K902" t="str">
            <v>Digital Print Quality (V240 and above)</v>
          </cell>
          <cell r="L902">
            <v>4000</v>
          </cell>
          <cell r="M902">
            <v>2000</v>
          </cell>
          <cell r="N902">
            <v>2060</v>
          </cell>
          <cell r="O902">
            <v>0</v>
          </cell>
          <cell r="P902">
            <v>2060</v>
          </cell>
          <cell r="Q902">
            <v>2120</v>
          </cell>
          <cell r="R902">
            <v>2289.6</v>
          </cell>
          <cell r="S902">
            <v>0</v>
          </cell>
          <cell r="T902" t="e">
            <v>#DIV/0!</v>
          </cell>
          <cell r="U902">
            <v>0</v>
          </cell>
          <cell r="V902">
            <v>0</v>
          </cell>
          <cell r="W902">
            <v>2060</v>
          </cell>
          <cell r="X902" t="e">
            <v>#DIV/0!</v>
          </cell>
          <cell r="Y902">
            <v>0</v>
          </cell>
          <cell r="Z902">
            <v>0</v>
          </cell>
          <cell r="AA902">
            <v>2060</v>
          </cell>
          <cell r="AB902">
            <v>2060</v>
          </cell>
          <cell r="AC902">
            <v>2169</v>
          </cell>
          <cell r="AD902">
            <v>2326</v>
          </cell>
          <cell r="AE902">
            <v>2481.9299999999998</v>
          </cell>
          <cell r="AF902">
            <v>0.17000076553327445</v>
          </cell>
          <cell r="AG902">
            <v>0.17000076553327445</v>
          </cell>
          <cell r="AH902">
            <v>2575</v>
          </cell>
          <cell r="AI902">
            <v>2668</v>
          </cell>
          <cell r="AJ902">
            <v>0.22788605697151423</v>
          </cell>
          <cell r="AK902">
            <v>2760.5</v>
          </cell>
          <cell r="AL902">
            <v>2853</v>
          </cell>
          <cell r="AM902">
            <v>0.27795303189624954</v>
          </cell>
          <cell r="AN902">
            <v>3139.75</v>
          </cell>
          <cell r="AO902">
            <v>3426.5</v>
          </cell>
          <cell r="AP902">
            <v>3713.25</v>
          </cell>
          <cell r="AQ902">
            <v>0</v>
          </cell>
          <cell r="AR902">
            <v>0</v>
          </cell>
          <cell r="AS902">
            <v>4000</v>
          </cell>
        </row>
        <row r="903">
          <cell r="B903" t="str">
            <v>AC</v>
          </cell>
          <cell r="C903" t="str">
            <v>DOM</v>
          </cell>
          <cell r="D903" t="str">
            <v>EK</v>
          </cell>
          <cell r="E903" t="str">
            <v>21</v>
          </cell>
          <cell r="F903">
            <v>39924</v>
          </cell>
          <cell r="G903">
            <v>39924</v>
          </cell>
          <cell r="H903" t="str">
            <v>7640005281</v>
          </cell>
          <cell r="I903" t="str">
            <v>3HBBKCA14665</v>
          </cell>
          <cell r="J903" t="str">
            <v>KC.A14665</v>
          </cell>
          <cell r="K903" t="str">
            <v>Output Density Modification Support</v>
          </cell>
          <cell r="L903">
            <v>0</v>
          </cell>
          <cell r="M903">
            <v>0</v>
          </cell>
          <cell r="N903">
            <v>0</v>
          </cell>
          <cell r="O903" t="e">
            <v>#DIV/0!</v>
          </cell>
          <cell r="P903">
            <v>0</v>
          </cell>
          <cell r="Q903">
            <v>0</v>
          </cell>
          <cell r="R903">
            <v>0</v>
          </cell>
          <cell r="S903">
            <v>0</v>
          </cell>
          <cell r="T903" t="e">
            <v>#DIV/0!</v>
          </cell>
          <cell r="U903">
            <v>0</v>
          </cell>
          <cell r="V903">
            <v>0</v>
          </cell>
          <cell r="W903">
            <v>0</v>
          </cell>
          <cell r="X903" t="e">
            <v>#DIV/0!</v>
          </cell>
          <cell r="Y903">
            <v>0</v>
          </cell>
          <cell r="Z903">
            <v>0</v>
          </cell>
          <cell r="AA903">
            <v>0</v>
          </cell>
          <cell r="AB903">
            <v>0</v>
          </cell>
          <cell r="AC903">
            <v>0</v>
          </cell>
          <cell r="AD903">
            <v>0</v>
          </cell>
          <cell r="AE903">
            <v>0</v>
          </cell>
          <cell r="AF903" t="e">
            <v>#DIV/0!</v>
          </cell>
          <cell r="AG903" t="e">
            <v>#DIV/0!</v>
          </cell>
          <cell r="AH903">
            <v>0</v>
          </cell>
          <cell r="AI903">
            <v>0</v>
          </cell>
          <cell r="AJ903" t="e">
            <v>#DIV/0!</v>
          </cell>
          <cell r="AK903">
            <v>0</v>
          </cell>
          <cell r="AL903">
            <v>0</v>
          </cell>
          <cell r="AM903" t="e">
            <v>#DIV/0!</v>
          </cell>
          <cell r="AN903">
            <v>0</v>
          </cell>
          <cell r="AO903">
            <v>0</v>
          </cell>
          <cell r="AP903">
            <v>0</v>
          </cell>
          <cell r="AQ903">
            <v>0</v>
          </cell>
          <cell r="AR903">
            <v>0</v>
          </cell>
          <cell r="AS903">
            <v>0</v>
          </cell>
        </row>
        <row r="904">
          <cell r="B904" t="str">
            <v>AC</v>
          </cell>
          <cell r="C904" t="str">
            <v>DOM</v>
          </cell>
          <cell r="D904" t="str">
            <v>EK</v>
          </cell>
          <cell r="E904" t="str">
            <v>21</v>
          </cell>
          <cell r="F904">
            <v>39924</v>
          </cell>
          <cell r="G904">
            <v>39924</v>
          </cell>
          <cell r="H904" t="str">
            <v>7640005282</v>
          </cell>
          <cell r="I904" t="str">
            <v>3KDBKCA14666</v>
          </cell>
          <cell r="J904" t="str">
            <v>KC.A14666</v>
          </cell>
          <cell r="K904" t="str">
            <v>MICR Software License (for 9150i, E/EX Series)</v>
          </cell>
          <cell r="L904">
            <v>16000</v>
          </cell>
          <cell r="M904">
            <v>8000</v>
          </cell>
          <cell r="N904">
            <v>8240</v>
          </cell>
          <cell r="O904">
            <v>0</v>
          </cell>
          <cell r="P904">
            <v>8240</v>
          </cell>
          <cell r="Q904">
            <v>8480</v>
          </cell>
          <cell r="R904">
            <v>9158.4</v>
          </cell>
          <cell r="S904">
            <v>0</v>
          </cell>
          <cell r="T904" t="e">
            <v>#DIV/0!</v>
          </cell>
          <cell r="U904">
            <v>0</v>
          </cell>
          <cell r="V904">
            <v>0</v>
          </cell>
          <cell r="W904">
            <v>8240</v>
          </cell>
          <cell r="X904" t="e">
            <v>#DIV/0!</v>
          </cell>
          <cell r="Y904">
            <v>0</v>
          </cell>
          <cell r="Z904">
            <v>0</v>
          </cell>
          <cell r="AA904">
            <v>8240</v>
          </cell>
          <cell r="AB904">
            <v>8240</v>
          </cell>
          <cell r="AC904">
            <v>8674</v>
          </cell>
          <cell r="AD904">
            <v>9301</v>
          </cell>
          <cell r="AE904">
            <v>9927.7099999999991</v>
          </cell>
          <cell r="AF904">
            <v>0.1699999294902852</v>
          </cell>
          <cell r="AG904">
            <v>0.1699999294902852</v>
          </cell>
          <cell r="AH904">
            <v>10299</v>
          </cell>
          <cell r="AI904">
            <v>10669</v>
          </cell>
          <cell r="AJ904">
            <v>0.22766894741775237</v>
          </cell>
          <cell r="AK904">
            <v>11039</v>
          </cell>
          <cell r="AL904">
            <v>11409</v>
          </cell>
          <cell r="AM904">
            <v>0.27776316942764484</v>
          </cell>
          <cell r="AN904">
            <v>12556.75</v>
          </cell>
          <cell r="AO904">
            <v>13704.5</v>
          </cell>
          <cell r="AP904">
            <v>14852.25</v>
          </cell>
          <cell r="AQ904">
            <v>0</v>
          </cell>
          <cell r="AR904">
            <v>0</v>
          </cell>
          <cell r="AS904">
            <v>16000</v>
          </cell>
        </row>
        <row r="905">
          <cell r="B905" t="str">
            <v>AC</v>
          </cell>
          <cell r="C905" t="str">
            <v>DOM</v>
          </cell>
          <cell r="D905" t="str">
            <v>EK</v>
          </cell>
          <cell r="E905" t="str">
            <v>21</v>
          </cell>
          <cell r="F905">
            <v>39924</v>
          </cell>
          <cell r="G905">
            <v>39924</v>
          </cell>
          <cell r="H905" t="str">
            <v>7640005283</v>
          </cell>
          <cell r="I905" t="str">
            <v>3KDBKCA14667</v>
          </cell>
          <cell r="J905" t="str">
            <v>KC.A14667</v>
          </cell>
          <cell r="K905" t="str">
            <v>PCL Interpreter</v>
          </cell>
          <cell r="L905">
            <v>2400</v>
          </cell>
          <cell r="M905">
            <v>1200</v>
          </cell>
          <cell r="N905">
            <v>1236</v>
          </cell>
          <cell r="O905">
            <v>0</v>
          </cell>
          <cell r="P905">
            <v>1236</v>
          </cell>
          <cell r="Q905">
            <v>1272</v>
          </cell>
          <cell r="R905">
            <v>1373.76</v>
          </cell>
          <cell r="S905">
            <v>0</v>
          </cell>
          <cell r="T905" t="e">
            <v>#DIV/0!</v>
          </cell>
          <cell r="U905">
            <v>0</v>
          </cell>
          <cell r="V905">
            <v>0</v>
          </cell>
          <cell r="W905">
            <v>1236</v>
          </cell>
          <cell r="X905" t="e">
            <v>#DIV/0!</v>
          </cell>
          <cell r="Y905">
            <v>0</v>
          </cell>
          <cell r="Z905">
            <v>0</v>
          </cell>
          <cell r="AA905">
            <v>1236</v>
          </cell>
          <cell r="AB905">
            <v>1236</v>
          </cell>
          <cell r="AC905">
            <v>1302</v>
          </cell>
          <cell r="AD905">
            <v>1396</v>
          </cell>
          <cell r="AE905">
            <v>1489.16</v>
          </cell>
          <cell r="AF905">
            <v>0.17000188025464025</v>
          </cell>
          <cell r="AG905">
            <v>0.17000188025464025</v>
          </cell>
          <cell r="AH905">
            <v>1546</v>
          </cell>
          <cell r="AI905">
            <v>1601</v>
          </cell>
          <cell r="AJ905">
            <v>0.22798251093066832</v>
          </cell>
          <cell r="AK905">
            <v>1656.5</v>
          </cell>
          <cell r="AL905">
            <v>1712</v>
          </cell>
          <cell r="AM905">
            <v>0.2780373831775701</v>
          </cell>
          <cell r="AN905">
            <v>1884</v>
          </cell>
          <cell r="AO905">
            <v>2056</v>
          </cell>
          <cell r="AP905">
            <v>2228</v>
          </cell>
          <cell r="AQ905">
            <v>0</v>
          </cell>
          <cell r="AR905">
            <v>0</v>
          </cell>
          <cell r="AS905">
            <v>2400</v>
          </cell>
        </row>
        <row r="906">
          <cell r="B906" t="str">
            <v>AC</v>
          </cell>
          <cell r="C906" t="str">
            <v>DOM</v>
          </cell>
          <cell r="D906" t="str">
            <v>EK</v>
          </cell>
          <cell r="E906" t="str">
            <v>21</v>
          </cell>
          <cell r="F906">
            <v>39924</v>
          </cell>
          <cell r="G906">
            <v>40532</v>
          </cell>
          <cell r="H906" t="str">
            <v>7640005322</v>
          </cell>
          <cell r="I906" t="str">
            <v>3HBBKN000526100</v>
          </cell>
          <cell r="J906" t="str">
            <v>KN.0005261/00</v>
          </cell>
          <cell r="K906" t="str">
            <v>Ultra 10 Memory Upgrade Kit  (This Kit is Supplied By KODAK. Kit contains 2 x 256MB DIMMs, May have to Order Qty of 2)</v>
          </cell>
          <cell r="L906">
            <v>924</v>
          </cell>
          <cell r="M906">
            <v>513</v>
          </cell>
          <cell r="N906">
            <v>528.39</v>
          </cell>
          <cell r="O906">
            <v>0</v>
          </cell>
          <cell r="P906">
            <v>528.39</v>
          </cell>
          <cell r="Q906">
            <v>543.78</v>
          </cell>
          <cell r="R906">
            <v>587.28</v>
          </cell>
          <cell r="S906">
            <v>0</v>
          </cell>
          <cell r="T906" t="e">
            <v>#DIV/0!</v>
          </cell>
          <cell r="U906">
            <v>0</v>
          </cell>
          <cell r="V906">
            <v>0</v>
          </cell>
          <cell r="W906">
            <v>528.39</v>
          </cell>
          <cell r="X906" t="e">
            <v>#DIV/0!</v>
          </cell>
          <cell r="Y906">
            <v>0</v>
          </cell>
          <cell r="Z906">
            <v>0</v>
          </cell>
          <cell r="AA906">
            <v>528.39</v>
          </cell>
          <cell r="AB906">
            <v>529</v>
          </cell>
          <cell r="AC906">
            <v>557</v>
          </cell>
          <cell r="AD906">
            <v>597</v>
          </cell>
          <cell r="AE906">
            <v>636.61</v>
          </cell>
          <cell r="AF906">
            <v>0.16999418796437382</v>
          </cell>
          <cell r="AG906">
            <v>0.16999418796437382</v>
          </cell>
          <cell r="AH906">
            <v>650</v>
          </cell>
          <cell r="AI906">
            <v>662</v>
          </cell>
          <cell r="AJ906">
            <v>0.20182779456193356</v>
          </cell>
          <cell r="AK906">
            <v>674.5</v>
          </cell>
          <cell r="AL906">
            <v>687</v>
          </cell>
          <cell r="AM906">
            <v>0.23087336244541487</v>
          </cell>
          <cell r="AN906">
            <v>746.25</v>
          </cell>
          <cell r="AO906">
            <v>805.5</v>
          </cell>
          <cell r="AP906">
            <v>864.75</v>
          </cell>
          <cell r="AQ906">
            <v>0</v>
          </cell>
          <cell r="AR906">
            <v>0</v>
          </cell>
          <cell r="AS906">
            <v>924</v>
          </cell>
        </row>
        <row r="907">
          <cell r="B907" t="str">
            <v>AC</v>
          </cell>
          <cell r="C907" t="str">
            <v>DOM</v>
          </cell>
          <cell r="D907" t="str">
            <v>EK</v>
          </cell>
          <cell r="E907" t="str">
            <v>21</v>
          </cell>
          <cell r="F907">
            <v>39924</v>
          </cell>
          <cell r="G907">
            <v>40532</v>
          </cell>
          <cell r="H907" t="str">
            <v>7640005323</v>
          </cell>
          <cell r="I907" t="str">
            <v>3KDBKN000526200</v>
          </cell>
          <cell r="J907" t="str">
            <v>KN.0005262/00</v>
          </cell>
          <cell r="K907" t="str">
            <v>V240 Memory Upgrade Kit</v>
          </cell>
          <cell r="L907">
            <v>484</v>
          </cell>
          <cell r="M907">
            <v>257</v>
          </cell>
          <cell r="N907">
            <v>264.70999999999998</v>
          </cell>
          <cell r="O907">
            <v>0</v>
          </cell>
          <cell r="P907">
            <v>264.70999999999998</v>
          </cell>
          <cell r="Q907">
            <v>272.42</v>
          </cell>
          <cell r="R907">
            <v>294.20999999999998</v>
          </cell>
          <cell r="S907">
            <v>0</v>
          </cell>
          <cell r="T907" t="e">
            <v>#DIV/0!</v>
          </cell>
          <cell r="U907">
            <v>0</v>
          </cell>
          <cell r="V907">
            <v>0</v>
          </cell>
          <cell r="W907">
            <v>264.70999999999998</v>
          </cell>
          <cell r="X907" t="e">
            <v>#DIV/0!</v>
          </cell>
          <cell r="Y907">
            <v>0</v>
          </cell>
          <cell r="Z907">
            <v>0</v>
          </cell>
          <cell r="AA907">
            <v>264.70999999999998</v>
          </cell>
          <cell r="AB907">
            <v>265</v>
          </cell>
          <cell r="AC907">
            <v>279</v>
          </cell>
          <cell r="AD907">
            <v>299</v>
          </cell>
          <cell r="AE907">
            <v>318.93</v>
          </cell>
          <cell r="AF907">
            <v>0.17000595742012362</v>
          </cell>
          <cell r="AG907">
            <v>0.17000595742012362</v>
          </cell>
          <cell r="AH907">
            <v>328</v>
          </cell>
          <cell r="AI907">
            <v>337</v>
          </cell>
          <cell r="AJ907">
            <v>0.21451038575667661</v>
          </cell>
          <cell r="AK907">
            <v>345.5</v>
          </cell>
          <cell r="AL907">
            <v>354</v>
          </cell>
          <cell r="AM907">
            <v>0.25223163841807916</v>
          </cell>
          <cell r="AN907">
            <v>386.5</v>
          </cell>
          <cell r="AO907">
            <v>419</v>
          </cell>
          <cell r="AP907">
            <v>451.5</v>
          </cell>
          <cell r="AQ907">
            <v>0</v>
          </cell>
          <cell r="AR907">
            <v>0</v>
          </cell>
          <cell r="AS907">
            <v>484</v>
          </cell>
        </row>
        <row r="908">
          <cell r="B908" t="str">
            <v>AC</v>
          </cell>
          <cell r="C908" t="str">
            <v>DOM</v>
          </cell>
          <cell r="D908" t="str">
            <v>DOM</v>
          </cell>
          <cell r="E908" t="str">
            <v>P3</v>
          </cell>
          <cell r="F908">
            <v>39924</v>
          </cell>
          <cell r="G908">
            <v>40946</v>
          </cell>
          <cell r="H908" t="str">
            <v>7640005324</v>
          </cell>
          <cell r="I908" t="str">
            <v>3KMB7640005324_</v>
          </cell>
          <cell r="J908" t="str">
            <v>KN.0005262/00</v>
          </cell>
          <cell r="K908" t="str">
            <v>EFI Color Profiler V2 Software Only</v>
          </cell>
          <cell r="L908">
            <v>1900</v>
          </cell>
          <cell r="M908">
            <v>950</v>
          </cell>
          <cell r="N908">
            <v>978.5</v>
          </cell>
          <cell r="O908">
            <v>-0.17647058823529407</v>
          </cell>
          <cell r="P908">
            <v>831.72500000000002</v>
          </cell>
          <cell r="Q908">
            <v>1007</v>
          </cell>
          <cell r="R908">
            <v>1087.56</v>
          </cell>
          <cell r="S908">
            <v>1330</v>
          </cell>
          <cell r="T908">
            <v>0.26428571428571429</v>
          </cell>
          <cell r="U908">
            <v>1143.8</v>
          </cell>
          <cell r="V908">
            <v>0.14451827242524914</v>
          </cell>
          <cell r="W908">
            <v>831.72500000000002</v>
          </cell>
          <cell r="X908">
            <v>0.62535714285714283</v>
          </cell>
          <cell r="Y908">
            <v>0</v>
          </cell>
          <cell r="Z908">
            <v>0</v>
          </cell>
          <cell r="AA908">
            <v>831.72500000000002</v>
          </cell>
          <cell r="AB908">
            <v>832</v>
          </cell>
          <cell r="AC908">
            <v>925</v>
          </cell>
          <cell r="AD908">
            <v>976</v>
          </cell>
          <cell r="AE908">
            <v>1026.82</v>
          </cell>
          <cell r="AF908">
            <v>0.18999922089558047</v>
          </cell>
          <cell r="AG908">
            <v>4.7057906935977036E-2</v>
          </cell>
          <cell r="AH908">
            <v>1048</v>
          </cell>
          <cell r="AI908">
            <v>1068</v>
          </cell>
          <cell r="AJ908">
            <v>0.22123127340823967</v>
          </cell>
          <cell r="AK908">
            <v>1088.5</v>
          </cell>
          <cell r="AL908">
            <v>1109</v>
          </cell>
          <cell r="AM908">
            <v>0.25002254283137959</v>
          </cell>
          <cell r="AN908">
            <v>1264.94</v>
          </cell>
          <cell r="AO908">
            <v>1420.88</v>
          </cell>
          <cell r="AP908">
            <v>1576.82</v>
          </cell>
          <cell r="AQ908">
            <v>0</v>
          </cell>
          <cell r="AR908">
            <v>0</v>
          </cell>
          <cell r="AS908">
            <v>1900</v>
          </cell>
        </row>
        <row r="909">
          <cell r="B909" t="str">
            <v>AC</v>
          </cell>
          <cell r="C909" t="str">
            <v>DOM</v>
          </cell>
          <cell r="D909" t="str">
            <v>DOM</v>
          </cell>
          <cell r="E909" t="str">
            <v>08</v>
          </cell>
          <cell r="F909">
            <v>39934</v>
          </cell>
          <cell r="G909">
            <v>40114</v>
          </cell>
          <cell r="H909" t="str">
            <v>7640005369</v>
          </cell>
          <cell r="I909" t="str">
            <v>3KMHHD509HDD</v>
          </cell>
          <cell r="J909" t="str">
            <v>DNU</v>
          </cell>
          <cell r="K909" t="str">
            <v>HD-509 Hard Disk Kit (MXI)</v>
          </cell>
          <cell r="L909">
            <v>893</v>
          </cell>
          <cell r="M909">
            <v>130</v>
          </cell>
          <cell r="N909">
            <v>133.9</v>
          </cell>
          <cell r="O909">
            <v>0.67103970125786161</v>
          </cell>
          <cell r="P909">
            <v>407.04</v>
          </cell>
          <cell r="Q909">
            <v>137.80000000000001</v>
          </cell>
          <cell r="R909">
            <v>148.82</v>
          </cell>
          <cell r="S909">
            <v>508.8</v>
          </cell>
          <cell r="T909">
            <v>0.73683176100628922</v>
          </cell>
          <cell r="U909">
            <v>394.01472000000001</v>
          </cell>
          <cell r="V909">
            <v>0.66016498063828688</v>
          </cell>
          <cell r="W909">
            <v>407.04</v>
          </cell>
          <cell r="X909">
            <v>0.8</v>
          </cell>
          <cell r="Y909">
            <v>0</v>
          </cell>
          <cell r="Z909">
            <v>0</v>
          </cell>
          <cell r="AA909">
            <v>407.04</v>
          </cell>
          <cell r="AB909">
            <v>408</v>
          </cell>
          <cell r="AC909">
            <v>453</v>
          </cell>
          <cell r="AD909">
            <v>478</v>
          </cell>
          <cell r="AE909">
            <v>502.52</v>
          </cell>
          <cell r="AF909">
            <v>0.19000238796465804</v>
          </cell>
          <cell r="AG909">
            <v>0.73354294356443528</v>
          </cell>
          <cell r="AH909">
            <v>559</v>
          </cell>
          <cell r="AI909">
            <v>615</v>
          </cell>
          <cell r="AJ909">
            <v>0.3381463414634146</v>
          </cell>
          <cell r="AK909">
            <v>671</v>
          </cell>
          <cell r="AL909">
            <v>727</v>
          </cell>
          <cell r="AM909">
            <v>0.44011004126547454</v>
          </cell>
          <cell r="AN909">
            <v>768.5</v>
          </cell>
          <cell r="AO909">
            <v>810</v>
          </cell>
          <cell r="AP909">
            <v>851.5</v>
          </cell>
          <cell r="AQ909">
            <v>0</v>
          </cell>
          <cell r="AR909">
            <v>0</v>
          </cell>
          <cell r="AS909">
            <v>893</v>
          </cell>
        </row>
        <row r="910">
          <cell r="B910" t="str">
            <v>TR</v>
          </cell>
          <cell r="C910" t="str">
            <v>TR</v>
          </cell>
          <cell r="D910" t="str">
            <v>KMBS</v>
          </cell>
          <cell r="E910" t="str">
            <v>08</v>
          </cell>
          <cell r="F910">
            <v>39924</v>
          </cell>
          <cell r="G910">
            <v>39924</v>
          </cell>
          <cell r="H910" t="str">
            <v>7640006601</v>
          </cell>
          <cell r="I910" t="str">
            <v>KM BHP 2500 SERIES O/T</v>
          </cell>
          <cell r="J910" t="str">
            <v>DNU</v>
          </cell>
          <cell r="K910" t="str">
            <v>Operator Training</v>
          </cell>
          <cell r="L910">
            <v>3350</v>
          </cell>
          <cell r="M910">
            <v>0</v>
          </cell>
          <cell r="N910">
            <v>0</v>
          </cell>
          <cell r="O910">
            <v>1</v>
          </cell>
          <cell r="P910">
            <v>2256.75</v>
          </cell>
          <cell r="Q910">
            <v>137.80000000000001</v>
          </cell>
          <cell r="R910">
            <v>148.82</v>
          </cell>
          <cell r="S910">
            <v>2655</v>
          </cell>
          <cell r="T910">
            <v>1</v>
          </cell>
          <cell r="U910">
            <v>394.01472000000001</v>
          </cell>
          <cell r="V910">
            <v>0.66016498063828688</v>
          </cell>
          <cell r="W910">
            <v>2256.75</v>
          </cell>
          <cell r="X910">
            <v>0.85</v>
          </cell>
          <cell r="Y910">
            <v>0</v>
          </cell>
          <cell r="Z910">
            <v>0</v>
          </cell>
          <cell r="AA910">
            <v>2256.75</v>
          </cell>
          <cell r="AB910">
            <v>2508</v>
          </cell>
          <cell r="AC910">
            <v>2655</v>
          </cell>
          <cell r="AD910">
            <v>2732</v>
          </cell>
          <cell r="AE910">
            <v>2807.6625000000004</v>
          </cell>
          <cell r="AF910">
            <v>0.19621749408983463</v>
          </cell>
          <cell r="AG910">
            <v>1</v>
          </cell>
          <cell r="AH910">
            <v>2944</v>
          </cell>
          <cell r="AI910">
            <v>3079</v>
          </cell>
          <cell r="AJ910">
            <v>0.26705099058135756</v>
          </cell>
          <cell r="AK910">
            <v>3214.5</v>
          </cell>
          <cell r="AL910">
            <v>3350</v>
          </cell>
          <cell r="AM910">
            <v>0.32634328358208953</v>
          </cell>
          <cell r="AN910">
            <v>3350</v>
          </cell>
          <cell r="AO910">
            <v>3350</v>
          </cell>
          <cell r="AP910">
            <v>3350</v>
          </cell>
          <cell r="AQ910">
            <v>0</v>
          </cell>
          <cell r="AR910">
            <v>0</v>
          </cell>
          <cell r="AS910">
            <v>3350</v>
          </cell>
        </row>
        <row r="911">
          <cell r="B911" t="str">
            <v>TR</v>
          </cell>
          <cell r="C911" t="str">
            <v>TR</v>
          </cell>
          <cell r="D911" t="str">
            <v>KMBS</v>
          </cell>
          <cell r="E911" t="str">
            <v>08</v>
          </cell>
          <cell r="F911">
            <v>39924</v>
          </cell>
          <cell r="G911">
            <v>39924</v>
          </cell>
          <cell r="H911" t="str">
            <v>7640006602</v>
          </cell>
          <cell r="I911" t="str">
            <v>KM BHP 2500 SERIES S/I</v>
          </cell>
          <cell r="J911">
            <v>0</v>
          </cell>
          <cell r="K911" t="str">
            <v>System Integration (2 days)</v>
          </cell>
          <cell r="L911">
            <v>3350</v>
          </cell>
          <cell r="M911">
            <v>0</v>
          </cell>
          <cell r="N911">
            <v>0</v>
          </cell>
          <cell r="O911">
            <v>1</v>
          </cell>
          <cell r="P911">
            <v>2256.75</v>
          </cell>
          <cell r="Q911">
            <v>238.5</v>
          </cell>
          <cell r="R911">
            <v>269.51</v>
          </cell>
          <cell r="S911">
            <v>2655</v>
          </cell>
          <cell r="T911">
            <v>1</v>
          </cell>
          <cell r="U911">
            <v>292.72320000000002</v>
          </cell>
          <cell r="V911">
            <v>0.20060999606454158</v>
          </cell>
          <cell r="W911">
            <v>2256.75</v>
          </cell>
          <cell r="X911">
            <v>0.85</v>
          </cell>
          <cell r="Y911">
            <v>0</v>
          </cell>
          <cell r="Z911">
            <v>0</v>
          </cell>
          <cell r="AA911">
            <v>2256.75</v>
          </cell>
          <cell r="AB911">
            <v>2508</v>
          </cell>
          <cell r="AC911">
            <v>2655</v>
          </cell>
          <cell r="AD911">
            <v>2732</v>
          </cell>
          <cell r="AE911">
            <v>2807.6625000000004</v>
          </cell>
          <cell r="AF911">
            <v>0.19621749408983463</v>
          </cell>
          <cell r="AG911">
            <v>1</v>
          </cell>
          <cell r="AH911">
            <v>2944</v>
          </cell>
          <cell r="AI911">
            <v>3079</v>
          </cell>
          <cell r="AJ911">
            <v>0.26705099058135756</v>
          </cell>
          <cell r="AK911">
            <v>3214.5</v>
          </cell>
          <cell r="AL911">
            <v>3350</v>
          </cell>
          <cell r="AM911">
            <v>0.32634328358208953</v>
          </cell>
          <cell r="AN911">
            <v>3350</v>
          </cell>
          <cell r="AO911">
            <v>3350</v>
          </cell>
          <cell r="AP911">
            <v>3350</v>
          </cell>
          <cell r="AQ911">
            <v>0</v>
          </cell>
          <cell r="AR911">
            <v>0</v>
          </cell>
          <cell r="AS911">
            <v>3350</v>
          </cell>
        </row>
        <row r="912">
          <cell r="B912" t="str">
            <v>TR</v>
          </cell>
          <cell r="C912" t="str">
            <v>TR</v>
          </cell>
          <cell r="D912" t="str">
            <v>KMBS</v>
          </cell>
          <cell r="E912" t="str">
            <v>08</v>
          </cell>
          <cell r="F912">
            <v>39924</v>
          </cell>
          <cell r="G912">
            <v>39924</v>
          </cell>
          <cell r="H912" t="str">
            <v>7640006603</v>
          </cell>
          <cell r="I912" t="str">
            <v>KM BHP 2500 SERIES A/T</v>
          </cell>
          <cell r="J912">
            <v>0</v>
          </cell>
          <cell r="K912" t="str">
            <v>Additional Training (Half day = 4 hours)</v>
          </cell>
          <cell r="L912">
            <v>980</v>
          </cell>
          <cell r="M912">
            <v>0</v>
          </cell>
          <cell r="N912">
            <v>0</v>
          </cell>
          <cell r="O912">
            <v>1</v>
          </cell>
          <cell r="P912">
            <v>650.25</v>
          </cell>
          <cell r="Q912">
            <v>424</v>
          </cell>
          <cell r="R912">
            <v>479.12</v>
          </cell>
          <cell r="S912">
            <v>765</v>
          </cell>
          <cell r="T912">
            <v>1</v>
          </cell>
          <cell r="U912">
            <v>472.38400000000001</v>
          </cell>
          <cell r="V912">
            <v>0.11936052025470806</v>
          </cell>
          <cell r="W912">
            <v>650.25</v>
          </cell>
          <cell r="X912">
            <v>0.85</v>
          </cell>
          <cell r="Y912">
            <v>0</v>
          </cell>
          <cell r="Z912">
            <v>0</v>
          </cell>
          <cell r="AA912">
            <v>650.25</v>
          </cell>
          <cell r="AB912">
            <v>723</v>
          </cell>
          <cell r="AC912">
            <v>765</v>
          </cell>
          <cell r="AD912">
            <v>787</v>
          </cell>
          <cell r="AE912">
            <v>808.98750000000007</v>
          </cell>
          <cell r="AF912">
            <v>0.19621749408983458</v>
          </cell>
          <cell r="AG912">
            <v>1</v>
          </cell>
          <cell r="AH912">
            <v>852</v>
          </cell>
          <cell r="AI912">
            <v>895</v>
          </cell>
          <cell r="AJ912">
            <v>0.27346368715083796</v>
          </cell>
          <cell r="AK912">
            <v>937.5</v>
          </cell>
          <cell r="AL912">
            <v>980</v>
          </cell>
          <cell r="AM912">
            <v>0.3364795918367347</v>
          </cell>
          <cell r="AN912">
            <v>980</v>
          </cell>
          <cell r="AO912">
            <v>980</v>
          </cell>
          <cell r="AP912">
            <v>980</v>
          </cell>
          <cell r="AQ912">
            <v>0</v>
          </cell>
          <cell r="AR912">
            <v>0</v>
          </cell>
          <cell r="AS912">
            <v>980</v>
          </cell>
        </row>
        <row r="913">
          <cell r="B913" t="str">
            <v>AC</v>
          </cell>
          <cell r="C913" t="str">
            <v>DOM</v>
          </cell>
          <cell r="D913" t="str">
            <v>DOM</v>
          </cell>
          <cell r="E913" t="str">
            <v>P3</v>
          </cell>
          <cell r="F913">
            <v>39924</v>
          </cell>
          <cell r="G913">
            <v>40001</v>
          </cell>
          <cell r="H913" t="str">
            <v>7640006665</v>
          </cell>
          <cell r="I913" t="str">
            <v>3KMH7640006665_</v>
          </cell>
          <cell r="J913" t="str">
            <v>x</v>
          </cell>
          <cell r="K913" t="str">
            <v>USB Black Extension</v>
          </cell>
          <cell r="L913">
            <v>100</v>
          </cell>
          <cell r="M913">
            <v>10</v>
          </cell>
          <cell r="N913">
            <v>10.3</v>
          </cell>
          <cell r="O913">
            <v>-0.1764705882352941</v>
          </cell>
          <cell r="P913">
            <v>8.7550000000000008</v>
          </cell>
          <cell r="Q913">
            <v>10.6</v>
          </cell>
          <cell r="R913">
            <v>11.45</v>
          </cell>
          <cell r="S913">
            <v>50</v>
          </cell>
          <cell r="T913">
            <v>0.79400000000000004</v>
          </cell>
          <cell r="U913">
            <v>38.72</v>
          </cell>
          <cell r="V913">
            <v>0.73398760330578505</v>
          </cell>
          <cell r="W913">
            <v>8.7550000000000008</v>
          </cell>
          <cell r="X913">
            <v>0.17510000000000001</v>
          </cell>
          <cell r="Y913">
            <v>0</v>
          </cell>
          <cell r="Z913">
            <v>0</v>
          </cell>
          <cell r="AA913">
            <v>8.7550000000000008</v>
          </cell>
          <cell r="AB913">
            <v>9</v>
          </cell>
          <cell r="AC913">
            <v>10</v>
          </cell>
          <cell r="AD913">
            <v>11</v>
          </cell>
          <cell r="AE913">
            <v>10.81</v>
          </cell>
          <cell r="AF913">
            <v>0.19010175763182235</v>
          </cell>
          <cell r="AG913">
            <v>4.7178538390379256E-2</v>
          </cell>
          <cell r="AH913">
            <v>12</v>
          </cell>
          <cell r="AI913">
            <v>12</v>
          </cell>
          <cell r="AJ913">
            <v>0.27041666666666658</v>
          </cell>
          <cell r="AK913">
            <v>12</v>
          </cell>
          <cell r="AL913">
            <v>12</v>
          </cell>
          <cell r="AM913">
            <v>0.27041666666666658</v>
          </cell>
          <cell r="AN913">
            <v>13.56</v>
          </cell>
          <cell r="AO913">
            <v>15.12</v>
          </cell>
          <cell r="AP913">
            <v>16.68</v>
          </cell>
          <cell r="AQ913">
            <v>0</v>
          </cell>
          <cell r="AR913">
            <v>0</v>
          </cell>
          <cell r="AS913">
            <v>100</v>
          </cell>
        </row>
        <row r="914">
          <cell r="B914" t="str">
            <v>AC</v>
          </cell>
          <cell r="C914" t="str">
            <v>DOM</v>
          </cell>
          <cell r="D914" t="str">
            <v>EK</v>
          </cell>
          <cell r="E914" t="str">
            <v>21</v>
          </cell>
          <cell r="F914">
            <v>40234</v>
          </cell>
          <cell r="G914">
            <v>40234</v>
          </cell>
          <cell r="H914" t="str">
            <v>7640007502</v>
          </cell>
          <cell r="I914" t="str">
            <v>3KMH7640006665_</v>
          </cell>
          <cell r="J914" t="str">
            <v>x</v>
          </cell>
          <cell r="K914" t="str">
            <v>Watkiss Power Square 200 Incl Stacker</v>
          </cell>
          <cell r="L914">
            <v>62925</v>
          </cell>
          <cell r="M914">
            <v>37433</v>
          </cell>
          <cell r="N914">
            <v>38555.99</v>
          </cell>
          <cell r="O914">
            <v>0</v>
          </cell>
          <cell r="P914">
            <v>38555.99</v>
          </cell>
          <cell r="Q914">
            <v>39678.980000000003</v>
          </cell>
          <cell r="R914">
            <v>42853.3</v>
          </cell>
          <cell r="S914">
            <v>41610</v>
          </cell>
          <cell r="T914">
            <v>7.3396058639750114E-2</v>
          </cell>
          <cell r="U914">
            <v>38.72</v>
          </cell>
          <cell r="V914">
            <v>0.73398760330578505</v>
          </cell>
          <cell r="W914">
            <v>38555.99</v>
          </cell>
          <cell r="X914">
            <v>0.92660394136024993</v>
          </cell>
          <cell r="Y914">
            <v>400</v>
          </cell>
          <cell r="Z914">
            <v>200</v>
          </cell>
          <cell r="AA914">
            <v>38555.99</v>
          </cell>
          <cell r="AB914">
            <v>38556</v>
          </cell>
          <cell r="AC914">
            <v>40586</v>
          </cell>
          <cell r="AD914">
            <v>42013</v>
          </cell>
          <cell r="AE914">
            <v>43439.99</v>
          </cell>
          <cell r="AF914">
            <v>0.11243096510841739</v>
          </cell>
          <cell r="AG914">
            <v>0.11243096510841739</v>
          </cell>
          <cell r="AH914">
            <v>44347</v>
          </cell>
          <cell r="AI914">
            <v>45253</v>
          </cell>
          <cell r="AJ914">
            <v>0.14799040947561493</v>
          </cell>
          <cell r="AK914">
            <v>46159</v>
          </cell>
          <cell r="AL914">
            <v>47065</v>
          </cell>
          <cell r="AM914">
            <v>0.18079273345373423</v>
          </cell>
          <cell r="AN914">
            <v>51030</v>
          </cell>
          <cell r="AO914">
            <v>54995</v>
          </cell>
          <cell r="AP914">
            <v>58960</v>
          </cell>
          <cell r="AQ914">
            <v>0</v>
          </cell>
          <cell r="AR914">
            <v>0</v>
          </cell>
          <cell r="AS914">
            <v>63525</v>
          </cell>
        </row>
        <row r="915">
          <cell r="B915" t="str">
            <v>AC</v>
          </cell>
          <cell r="C915" t="str">
            <v>DOM</v>
          </cell>
          <cell r="D915" t="str">
            <v>EK</v>
          </cell>
          <cell r="E915" t="str">
            <v>21</v>
          </cell>
          <cell r="F915">
            <v>40234</v>
          </cell>
          <cell r="G915">
            <v>40234</v>
          </cell>
          <cell r="H915" t="str">
            <v>7640007503</v>
          </cell>
          <cell r="I915">
            <v>0</v>
          </cell>
          <cell r="J915">
            <v>0</v>
          </cell>
          <cell r="K915" t="str">
            <v>Watkiss PSQ200 Bridge Link (Wl)</v>
          </cell>
          <cell r="L915">
            <v>12150</v>
          </cell>
          <cell r="M915">
            <v>7228</v>
          </cell>
          <cell r="N915">
            <v>7444.84</v>
          </cell>
          <cell r="O915">
            <v>0</v>
          </cell>
          <cell r="P915">
            <v>7444.84</v>
          </cell>
          <cell r="Q915">
            <v>7661.68</v>
          </cell>
          <cell r="R915">
            <v>8274.61</v>
          </cell>
          <cell r="S915">
            <v>8035</v>
          </cell>
          <cell r="T915">
            <v>7.3448662103298049E-2</v>
          </cell>
          <cell r="U915">
            <v>520.39679999999998</v>
          </cell>
          <cell r="V915">
            <v>0.18462219598583235</v>
          </cell>
          <cell r="W915">
            <v>7444.84</v>
          </cell>
          <cell r="X915">
            <v>0.92655133789670197</v>
          </cell>
          <cell r="Y915">
            <v>400</v>
          </cell>
          <cell r="Z915">
            <v>200</v>
          </cell>
          <cell r="AA915">
            <v>7444.84</v>
          </cell>
          <cell r="AB915">
            <v>7445</v>
          </cell>
          <cell r="AC915">
            <v>7837</v>
          </cell>
          <cell r="AD915">
            <v>8055</v>
          </cell>
          <cell r="AE915">
            <v>8272.0400000000009</v>
          </cell>
          <cell r="AF915">
            <v>9.9999516443344164E-2</v>
          </cell>
          <cell r="AG915">
            <v>9.9999516443344164E-2</v>
          </cell>
          <cell r="AH915">
            <v>8452</v>
          </cell>
          <cell r="AI915">
            <v>8630</v>
          </cell>
          <cell r="AJ915">
            <v>0.13733024333719582</v>
          </cell>
          <cell r="AK915">
            <v>8808</v>
          </cell>
          <cell r="AL915">
            <v>8986</v>
          </cell>
          <cell r="AM915">
            <v>0.17150678833741373</v>
          </cell>
          <cell r="AN915">
            <v>9777</v>
          </cell>
          <cell r="AO915">
            <v>10568</v>
          </cell>
          <cell r="AP915">
            <v>11359</v>
          </cell>
          <cell r="AQ915">
            <v>0</v>
          </cell>
          <cell r="AR915">
            <v>0</v>
          </cell>
          <cell r="AS915">
            <v>12150</v>
          </cell>
        </row>
        <row r="916">
          <cell r="B916" t="str">
            <v>AC</v>
          </cell>
          <cell r="C916" t="str">
            <v>DOM</v>
          </cell>
          <cell r="D916" t="str">
            <v>EK</v>
          </cell>
          <cell r="E916" t="str">
            <v>21</v>
          </cell>
          <cell r="F916">
            <v>40234</v>
          </cell>
          <cell r="G916">
            <v>40234</v>
          </cell>
          <cell r="H916" t="str">
            <v>7640007504</v>
          </cell>
          <cell r="I916">
            <v>0</v>
          </cell>
          <cell r="J916">
            <v>0</v>
          </cell>
          <cell r="K916" t="str">
            <v>PSQ200 Bridge Frame And Covers (Wl)</v>
          </cell>
          <cell r="L916">
            <v>5615</v>
          </cell>
          <cell r="M916">
            <v>3339</v>
          </cell>
          <cell r="N916">
            <v>3439.17</v>
          </cell>
          <cell r="O916">
            <v>0</v>
          </cell>
          <cell r="P916">
            <v>3439.17</v>
          </cell>
          <cell r="Q916">
            <v>3539.34</v>
          </cell>
          <cell r="R916">
            <v>3822.49</v>
          </cell>
          <cell r="S916">
            <v>3715</v>
          </cell>
          <cell r="T916">
            <v>7.4247644683714656E-2</v>
          </cell>
          <cell r="U916">
            <v>97.18719999999999</v>
          </cell>
          <cell r="V916">
            <v>0.12251819169602571</v>
          </cell>
          <cell r="W916">
            <v>3439.17</v>
          </cell>
          <cell r="X916">
            <v>0.9257523553162853</v>
          </cell>
          <cell r="Y916">
            <v>0</v>
          </cell>
          <cell r="Z916">
            <v>0</v>
          </cell>
          <cell r="AA916">
            <v>3439.17</v>
          </cell>
          <cell r="AB916">
            <v>3440</v>
          </cell>
          <cell r="AC916">
            <v>3621</v>
          </cell>
          <cell r="AD916">
            <v>3722</v>
          </cell>
          <cell r="AE916">
            <v>3821.3</v>
          </cell>
          <cell r="AF916">
            <v>0.10000000000000002</v>
          </cell>
          <cell r="AG916">
            <v>0.10000000000000002</v>
          </cell>
          <cell r="AH916">
            <v>3905</v>
          </cell>
          <cell r="AI916">
            <v>3987</v>
          </cell>
          <cell r="AJ916">
            <v>0.13740406320541759</v>
          </cell>
          <cell r="AK916">
            <v>4069.5</v>
          </cell>
          <cell r="AL916">
            <v>4152</v>
          </cell>
          <cell r="AM916">
            <v>0.17168352601156067</v>
          </cell>
          <cell r="AN916">
            <v>4517.75</v>
          </cell>
          <cell r="AO916">
            <v>4883.5</v>
          </cell>
          <cell r="AP916">
            <v>5249.25</v>
          </cell>
          <cell r="AQ916">
            <v>0</v>
          </cell>
          <cell r="AR916">
            <v>0</v>
          </cell>
          <cell r="AS916">
            <v>5615</v>
          </cell>
        </row>
        <row r="917">
          <cell r="B917" t="str">
            <v>AC</v>
          </cell>
          <cell r="C917" t="str">
            <v>DOM</v>
          </cell>
          <cell r="D917" t="str">
            <v>EK</v>
          </cell>
          <cell r="E917" t="str">
            <v>21</v>
          </cell>
          <cell r="F917">
            <v>40234</v>
          </cell>
          <cell r="G917">
            <v>40234</v>
          </cell>
          <cell r="H917" t="str">
            <v>7640007505</v>
          </cell>
          <cell r="I917">
            <v>0</v>
          </cell>
          <cell r="J917">
            <v>0</v>
          </cell>
          <cell r="K917" t="str">
            <v>Watkiss Spares Kit</v>
          </cell>
          <cell r="L917">
            <v>2800</v>
          </cell>
          <cell r="M917">
            <v>1812.86</v>
          </cell>
          <cell r="N917">
            <v>1867.25</v>
          </cell>
          <cell r="O917">
            <v>0</v>
          </cell>
          <cell r="P917">
            <v>1867.25</v>
          </cell>
          <cell r="Q917">
            <v>1921.64</v>
          </cell>
          <cell r="R917">
            <v>2075.37</v>
          </cell>
          <cell r="S917">
            <v>1900</v>
          </cell>
          <cell r="T917">
            <v>1.7236842105263158E-2</v>
          </cell>
          <cell r="U917">
            <v>586.14335999999992</v>
          </cell>
          <cell r="V917">
            <v>0.10042485169498457</v>
          </cell>
          <cell r="W917">
            <v>1867.25</v>
          </cell>
          <cell r="X917">
            <v>0.98276315789473689</v>
          </cell>
          <cell r="Y917">
            <v>0</v>
          </cell>
          <cell r="Z917">
            <v>0</v>
          </cell>
          <cell r="AA917">
            <v>1867.25</v>
          </cell>
          <cell r="AB917">
            <v>1868</v>
          </cell>
          <cell r="AC917">
            <v>1966</v>
          </cell>
          <cell r="AD917">
            <v>2021</v>
          </cell>
          <cell r="AE917">
            <v>2074.7199999999998</v>
          </cell>
          <cell r="AF917">
            <v>9.9999036014498249E-2</v>
          </cell>
          <cell r="AG917">
            <v>9.9999036014498249E-2</v>
          </cell>
          <cell r="AH917">
            <v>2093</v>
          </cell>
          <cell r="AI917">
            <v>2110</v>
          </cell>
          <cell r="AJ917">
            <v>0.1150473933649289</v>
          </cell>
          <cell r="AK917">
            <v>2127.5</v>
          </cell>
          <cell r="AL917">
            <v>2145</v>
          </cell>
          <cell r="AM917">
            <v>0.1294871794871795</v>
          </cell>
          <cell r="AN917">
            <v>2308.75</v>
          </cell>
          <cell r="AO917">
            <v>2472.5</v>
          </cell>
          <cell r="AP917">
            <v>2636.25</v>
          </cell>
          <cell r="AQ917">
            <v>0</v>
          </cell>
          <cell r="AR917">
            <v>0</v>
          </cell>
          <cell r="AS917">
            <v>2800</v>
          </cell>
        </row>
        <row r="918">
          <cell r="B918" t="str">
            <v>AC</v>
          </cell>
          <cell r="C918" t="str">
            <v>IMP</v>
          </cell>
          <cell r="D918" t="str">
            <v>BT</v>
          </cell>
          <cell r="E918" t="str">
            <v>08</v>
          </cell>
          <cell r="F918">
            <v>40438</v>
          </cell>
          <cell r="G918">
            <v>40438</v>
          </cell>
          <cell r="H918" t="str">
            <v>7640007640</v>
          </cell>
          <cell r="I918" t="str">
            <v>3KMKHD510</v>
          </cell>
          <cell r="J918">
            <v>0</v>
          </cell>
          <cell r="K918" t="str">
            <v xml:space="preserve">HD-510 HDD Kit 60GB </v>
          </cell>
          <cell r="L918">
            <v>840</v>
          </cell>
          <cell r="M918">
            <v>155</v>
          </cell>
          <cell r="N918">
            <v>161.20000000000002</v>
          </cell>
          <cell r="O918">
            <v>0.38753799392097255</v>
          </cell>
          <cell r="P918">
            <v>263.2</v>
          </cell>
          <cell r="Q918">
            <v>164.3</v>
          </cell>
          <cell r="R918">
            <v>177.44</v>
          </cell>
          <cell r="S918">
            <v>329</v>
          </cell>
          <cell r="T918">
            <v>0.51003039513677806</v>
          </cell>
          <cell r="U918">
            <v>254.77760000000001</v>
          </cell>
          <cell r="V918">
            <v>0.36729131603406262</v>
          </cell>
          <cell r="W918">
            <v>263.2</v>
          </cell>
          <cell r="X918">
            <v>0.79999999999999993</v>
          </cell>
          <cell r="Y918">
            <v>0</v>
          </cell>
          <cell r="Z918">
            <v>0</v>
          </cell>
          <cell r="AA918">
            <v>263.2</v>
          </cell>
          <cell r="AB918">
            <v>264</v>
          </cell>
          <cell r="AC918">
            <v>293</v>
          </cell>
          <cell r="AD918">
            <v>309</v>
          </cell>
          <cell r="AE918">
            <v>324.94</v>
          </cell>
          <cell r="AF918">
            <v>0.19000430848772085</v>
          </cell>
          <cell r="AG918">
            <v>0.50390841386102048</v>
          </cell>
          <cell r="AH918">
            <v>362</v>
          </cell>
          <cell r="AI918">
            <v>398</v>
          </cell>
          <cell r="AJ918">
            <v>0.33869346733668343</v>
          </cell>
          <cell r="AK918">
            <v>434</v>
          </cell>
          <cell r="AL918">
            <v>470</v>
          </cell>
          <cell r="AM918">
            <v>0.44</v>
          </cell>
          <cell r="AN918">
            <v>562.5</v>
          </cell>
          <cell r="AO918">
            <v>655</v>
          </cell>
          <cell r="AP918">
            <v>747.5</v>
          </cell>
          <cell r="AQ918">
            <v>0</v>
          </cell>
          <cell r="AR918">
            <v>0</v>
          </cell>
          <cell r="AS918">
            <v>840</v>
          </cell>
        </row>
        <row r="919">
          <cell r="B919" t="str">
            <v>AC</v>
          </cell>
          <cell r="C919" t="str">
            <v>DOM</v>
          </cell>
          <cell r="D919" t="str">
            <v>EK</v>
          </cell>
          <cell r="E919" t="str">
            <v>21</v>
          </cell>
          <cell r="F919">
            <v>39924</v>
          </cell>
          <cell r="G919">
            <v>39925</v>
          </cell>
          <cell r="H919" t="str">
            <v>7640008027</v>
          </cell>
          <cell r="I919" t="str">
            <v>3KDBKHB694045M00</v>
          </cell>
          <cell r="J919" t="str">
            <v>KHB694045A00</v>
          </cell>
          <cell r="K919" t="str">
            <v>Digimaster 9110, 9110m, 9150i, EX110, E/EX125, EX138, E/EX150, SW Media Kit R7.01 (new installs &amp; upgrade)</v>
          </cell>
          <cell r="L919">
            <v>0</v>
          </cell>
          <cell r="M919">
            <v>0</v>
          </cell>
          <cell r="N919">
            <v>0</v>
          </cell>
          <cell r="O919" t="e">
            <v>#DIV/0!</v>
          </cell>
          <cell r="P919">
            <v>0</v>
          </cell>
          <cell r="Q919">
            <v>0</v>
          </cell>
          <cell r="R919">
            <v>0</v>
          </cell>
          <cell r="S919">
            <v>138.6</v>
          </cell>
          <cell r="T919" t="e">
            <v>#DIV/0!</v>
          </cell>
          <cell r="U919">
            <v>107.33183999999999</v>
          </cell>
          <cell r="V919">
            <v>0.253902662993572</v>
          </cell>
          <cell r="W919">
            <v>0</v>
          </cell>
          <cell r="X919" t="e">
            <v>#DIV/0!</v>
          </cell>
          <cell r="Y919">
            <v>0</v>
          </cell>
          <cell r="Z919">
            <v>0</v>
          </cell>
          <cell r="AA919">
            <v>0</v>
          </cell>
          <cell r="AB919">
            <v>0</v>
          </cell>
          <cell r="AC919">
            <v>0</v>
          </cell>
          <cell r="AD919">
            <v>0</v>
          </cell>
          <cell r="AE919">
            <v>0</v>
          </cell>
          <cell r="AF919" t="e">
            <v>#DIV/0!</v>
          </cell>
          <cell r="AG919" t="e">
            <v>#DIV/0!</v>
          </cell>
          <cell r="AH919">
            <v>0</v>
          </cell>
          <cell r="AI919">
            <v>0</v>
          </cell>
          <cell r="AJ919" t="e">
            <v>#DIV/0!</v>
          </cell>
          <cell r="AK919">
            <v>0</v>
          </cell>
          <cell r="AL919">
            <v>0</v>
          </cell>
          <cell r="AM919" t="e">
            <v>#DIV/0!</v>
          </cell>
          <cell r="AN919">
            <v>0</v>
          </cell>
          <cell r="AO919">
            <v>0</v>
          </cell>
          <cell r="AP919">
            <v>0</v>
          </cell>
          <cell r="AQ919">
            <v>0</v>
          </cell>
          <cell r="AR919">
            <v>0</v>
          </cell>
          <cell r="AS919">
            <v>0</v>
          </cell>
        </row>
        <row r="920">
          <cell r="B920" t="str">
            <v>AC</v>
          </cell>
          <cell r="C920" t="str">
            <v>DOM</v>
          </cell>
          <cell r="D920" t="str">
            <v>EK</v>
          </cell>
          <cell r="E920" t="str">
            <v>21</v>
          </cell>
          <cell r="F920">
            <v>39924</v>
          </cell>
          <cell r="G920">
            <v>39924</v>
          </cell>
          <cell r="H920" t="str">
            <v>7640008028</v>
          </cell>
          <cell r="I920" t="str">
            <v>3HBKA00123</v>
          </cell>
          <cell r="J920" t="str">
            <v>KCA00141</v>
          </cell>
          <cell r="K920" t="str">
            <v>DM9110 Paper Supply Module Paper Size Upgrade Kit (enables 7 additional Paper sizes) Order ONE per Extra PSM</v>
          </cell>
          <cell r="L920">
            <v>1130</v>
          </cell>
          <cell r="M920">
            <v>534.98</v>
          </cell>
          <cell r="N920">
            <v>551.03</v>
          </cell>
          <cell r="O920">
            <v>0</v>
          </cell>
          <cell r="P920">
            <v>551.03</v>
          </cell>
          <cell r="Q920">
            <v>567.08000000000004</v>
          </cell>
          <cell r="R920">
            <v>612.45000000000005</v>
          </cell>
          <cell r="S920">
            <v>0</v>
          </cell>
          <cell r="T920" t="e">
            <v>#DIV/0!</v>
          </cell>
          <cell r="U920">
            <v>0</v>
          </cell>
          <cell r="V920">
            <v>0</v>
          </cell>
          <cell r="W920">
            <v>551.03</v>
          </cell>
          <cell r="X920" t="e">
            <v>#DIV/0!</v>
          </cell>
          <cell r="Y920">
            <v>0</v>
          </cell>
          <cell r="Z920">
            <v>0</v>
          </cell>
          <cell r="AA920">
            <v>551.03</v>
          </cell>
          <cell r="AB920">
            <v>552</v>
          </cell>
          <cell r="AC920">
            <v>581</v>
          </cell>
          <cell r="AD920">
            <v>623</v>
          </cell>
          <cell r="AE920">
            <v>663.89</v>
          </cell>
          <cell r="AF920">
            <v>0.16999804184428147</v>
          </cell>
          <cell r="AG920">
            <v>0.16999804184428147</v>
          </cell>
          <cell r="AH920">
            <v>696</v>
          </cell>
          <cell r="AI920">
            <v>727</v>
          </cell>
          <cell r="AJ920">
            <v>0.24204951856946358</v>
          </cell>
          <cell r="AK920">
            <v>758.5</v>
          </cell>
          <cell r="AL920">
            <v>790</v>
          </cell>
          <cell r="AM920">
            <v>0.30249367088607598</v>
          </cell>
          <cell r="AN920">
            <v>875</v>
          </cell>
          <cell r="AO920">
            <v>960</v>
          </cell>
          <cell r="AP920">
            <v>1045</v>
          </cell>
          <cell r="AQ920">
            <v>0</v>
          </cell>
          <cell r="AR920">
            <v>0</v>
          </cell>
          <cell r="AS920">
            <v>1130</v>
          </cell>
        </row>
        <row r="921">
          <cell r="B921" t="str">
            <v>AC</v>
          </cell>
          <cell r="C921" t="str">
            <v>DOM</v>
          </cell>
          <cell r="D921" t="str">
            <v>EK</v>
          </cell>
          <cell r="E921" t="str">
            <v>21</v>
          </cell>
          <cell r="F921">
            <v>39924</v>
          </cell>
          <cell r="G921">
            <v>39924</v>
          </cell>
          <cell r="H921" t="str">
            <v>7640008029</v>
          </cell>
          <cell r="I921" t="str">
            <v>3HBHA00124</v>
          </cell>
          <cell r="J921" t="str">
            <v>KCA00142</v>
          </cell>
          <cell r="K921" t="str">
            <v>DM9110 Marking Engine Paper Size Upgrade Kit (enables 7 additional Paper sizes) Order ONE per Extra PSM</v>
          </cell>
          <cell r="L921">
            <v>2550</v>
          </cell>
          <cell r="M921">
            <v>1205.01</v>
          </cell>
          <cell r="N921">
            <v>1241.1600000000001</v>
          </cell>
          <cell r="O921">
            <v>0</v>
          </cell>
          <cell r="P921">
            <v>1241.1600000000001</v>
          </cell>
          <cell r="Q921">
            <v>1277.31</v>
          </cell>
          <cell r="R921">
            <v>1379.49</v>
          </cell>
          <cell r="S921">
            <v>0</v>
          </cell>
          <cell r="T921" t="e">
            <v>#DIV/0!</v>
          </cell>
          <cell r="U921">
            <v>0</v>
          </cell>
          <cell r="V921">
            <v>0</v>
          </cell>
          <cell r="W921">
            <v>1241.1600000000001</v>
          </cell>
          <cell r="X921" t="e">
            <v>#DIV/0!</v>
          </cell>
          <cell r="Y921">
            <v>0</v>
          </cell>
          <cell r="Z921">
            <v>0</v>
          </cell>
          <cell r="AA921">
            <v>1241.1600000000001</v>
          </cell>
          <cell r="AB921">
            <v>1242</v>
          </cell>
          <cell r="AC921">
            <v>1307</v>
          </cell>
          <cell r="AD921">
            <v>1402</v>
          </cell>
          <cell r="AE921">
            <v>1495.37</v>
          </cell>
          <cell r="AF921">
            <v>0.16999806068063411</v>
          </cell>
          <cell r="AG921">
            <v>0.16999806068063411</v>
          </cell>
          <cell r="AH921">
            <v>1567</v>
          </cell>
          <cell r="AI921">
            <v>1638</v>
          </cell>
          <cell r="AJ921">
            <v>0.24227106227106221</v>
          </cell>
          <cell r="AK921">
            <v>1709</v>
          </cell>
          <cell r="AL921">
            <v>1780</v>
          </cell>
          <cell r="AM921">
            <v>0.30271910112359546</v>
          </cell>
          <cell r="AN921">
            <v>1972.5</v>
          </cell>
          <cell r="AO921">
            <v>2165</v>
          </cell>
          <cell r="AP921">
            <v>2357.5</v>
          </cell>
          <cell r="AQ921">
            <v>0</v>
          </cell>
          <cell r="AR921">
            <v>0</v>
          </cell>
          <cell r="AS921">
            <v>2550</v>
          </cell>
        </row>
        <row r="922">
          <cell r="B922" t="str">
            <v>AC</v>
          </cell>
          <cell r="C922" t="str">
            <v>DOM</v>
          </cell>
          <cell r="D922" t="str">
            <v>EK</v>
          </cell>
          <cell r="E922" t="str">
            <v>21</v>
          </cell>
          <cell r="F922">
            <v>39924</v>
          </cell>
          <cell r="G922">
            <v>39924</v>
          </cell>
          <cell r="H922" t="str">
            <v>7640008031</v>
          </cell>
          <cell r="I922" t="str">
            <v>6MIDSLS_N</v>
          </cell>
          <cell r="J922">
            <v>504285</v>
          </cell>
          <cell r="K922" t="str">
            <v>Docusheeter LS New For 9110 Incl Install/Training</v>
          </cell>
          <cell r="L922">
            <v>79500</v>
          </cell>
          <cell r="M922">
            <v>56000</v>
          </cell>
          <cell r="N922">
            <v>57680</v>
          </cell>
          <cell r="O922">
            <v>0</v>
          </cell>
          <cell r="P922">
            <v>57680</v>
          </cell>
          <cell r="Q922">
            <v>59360</v>
          </cell>
          <cell r="R922">
            <v>64108.800000000003</v>
          </cell>
          <cell r="S922">
            <v>0</v>
          </cell>
          <cell r="T922" t="e">
            <v>#DIV/0!</v>
          </cell>
          <cell r="U922">
            <v>0</v>
          </cell>
          <cell r="V922">
            <v>0</v>
          </cell>
          <cell r="W922">
            <v>57680</v>
          </cell>
          <cell r="X922" t="e">
            <v>#DIV/0!</v>
          </cell>
          <cell r="Y922">
            <v>0</v>
          </cell>
          <cell r="Z922">
            <v>0</v>
          </cell>
          <cell r="AA922">
            <v>57680</v>
          </cell>
          <cell r="AB922">
            <v>57680</v>
          </cell>
          <cell r="AC922">
            <v>60716</v>
          </cell>
          <cell r="AD922">
            <v>62403</v>
          </cell>
          <cell r="AE922">
            <v>64088.89</v>
          </cell>
          <cell r="AF922">
            <v>0.10000001560332843</v>
          </cell>
          <cell r="AG922">
            <v>0.10000001560332843</v>
          </cell>
          <cell r="AH922">
            <v>66016</v>
          </cell>
          <cell r="AI922">
            <v>67942</v>
          </cell>
          <cell r="AJ922">
            <v>0.15104059344735216</v>
          </cell>
          <cell r="AK922">
            <v>69868.5</v>
          </cell>
          <cell r="AL922">
            <v>71795</v>
          </cell>
          <cell r="AM922">
            <v>0.19660143464029528</v>
          </cell>
          <cell r="AN922">
            <v>73721.25</v>
          </cell>
          <cell r="AO922">
            <v>75647.5</v>
          </cell>
          <cell r="AP922">
            <v>77573.75</v>
          </cell>
          <cell r="AQ922">
            <v>0</v>
          </cell>
          <cell r="AR922">
            <v>0</v>
          </cell>
          <cell r="AS922">
            <v>79500</v>
          </cell>
        </row>
        <row r="923">
          <cell r="B923" t="str">
            <v>AC</v>
          </cell>
          <cell r="C923" t="str">
            <v>DOM</v>
          </cell>
          <cell r="D923" t="str">
            <v>EK</v>
          </cell>
          <cell r="E923" t="str">
            <v>21</v>
          </cell>
          <cell r="F923">
            <v>39924</v>
          </cell>
          <cell r="G923">
            <v>39924</v>
          </cell>
          <cell r="H923" t="str">
            <v>7640008032</v>
          </cell>
          <cell r="I923" t="str">
            <v>3MIHROLLCART_</v>
          </cell>
          <cell r="J923">
            <v>80004101</v>
          </cell>
          <cell r="K923" t="str">
            <v>Roll Cart For Docusheeter LS For 9110</v>
          </cell>
          <cell r="L923">
            <v>1350</v>
          </cell>
          <cell r="M923">
            <v>1060</v>
          </cell>
          <cell r="N923">
            <v>1091.8</v>
          </cell>
          <cell r="O923">
            <v>0</v>
          </cell>
          <cell r="P923">
            <v>1091.8</v>
          </cell>
          <cell r="Q923">
            <v>1123.5999999999999</v>
          </cell>
          <cell r="R923">
            <v>1213.49</v>
          </cell>
          <cell r="S923">
            <v>0</v>
          </cell>
          <cell r="T923" t="e">
            <v>#DIV/0!</v>
          </cell>
          <cell r="U923">
            <v>2028</v>
          </cell>
          <cell r="V923">
            <v>0</v>
          </cell>
          <cell r="W923">
            <v>1091.8</v>
          </cell>
          <cell r="X923" t="e">
            <v>#DIV/0!</v>
          </cell>
          <cell r="Y923">
            <v>0</v>
          </cell>
          <cell r="Z923">
            <v>0</v>
          </cell>
          <cell r="AA923">
            <v>1091.8</v>
          </cell>
          <cell r="AB923">
            <v>1092</v>
          </cell>
          <cell r="AC923">
            <v>1150</v>
          </cell>
          <cell r="AD923">
            <v>1150</v>
          </cell>
          <cell r="AE923">
            <v>1149.26</v>
          </cell>
          <cell r="AF923">
            <v>4.9997389624628054E-2</v>
          </cell>
          <cell r="AG923">
            <v>4.9997389624628054E-2</v>
          </cell>
          <cell r="AH923">
            <v>1175</v>
          </cell>
          <cell r="AI923">
            <v>1200</v>
          </cell>
          <cell r="AJ923">
            <v>9.01666666666667E-2</v>
          </cell>
          <cell r="AK923">
            <v>1225</v>
          </cell>
          <cell r="AL923">
            <v>1250</v>
          </cell>
          <cell r="AM923">
            <v>0.12656000000000003</v>
          </cell>
          <cell r="AN923">
            <v>1275</v>
          </cell>
          <cell r="AO923">
            <v>1300</v>
          </cell>
          <cell r="AP923">
            <v>1325</v>
          </cell>
          <cell r="AQ923">
            <v>0</v>
          </cell>
          <cell r="AR923">
            <v>0</v>
          </cell>
          <cell r="AS923">
            <v>1350</v>
          </cell>
        </row>
        <row r="924">
          <cell r="B924" t="str">
            <v>AC</v>
          </cell>
          <cell r="C924" t="str">
            <v>DOM</v>
          </cell>
          <cell r="D924" t="str">
            <v>EK</v>
          </cell>
          <cell r="E924" t="str">
            <v>21</v>
          </cell>
          <cell r="F924">
            <v>39924</v>
          </cell>
          <cell r="G924">
            <v>39924</v>
          </cell>
          <cell r="H924" t="str">
            <v>7640008033</v>
          </cell>
          <cell r="I924" t="str">
            <v>3MIHPRTREGOPT</v>
          </cell>
          <cell r="J924">
            <v>503235</v>
          </cell>
          <cell r="K924" t="str">
            <v>Print Registration Option</v>
          </cell>
          <cell r="L924">
            <v>12500</v>
          </cell>
          <cell r="M924">
            <v>9800</v>
          </cell>
          <cell r="N924">
            <v>10094</v>
          </cell>
          <cell r="O924">
            <v>0</v>
          </cell>
          <cell r="P924">
            <v>10094</v>
          </cell>
          <cell r="Q924">
            <v>10388</v>
          </cell>
          <cell r="R924">
            <v>11219.04</v>
          </cell>
          <cell r="S924">
            <v>0</v>
          </cell>
          <cell r="T924" t="e">
            <v>#DIV/0!</v>
          </cell>
          <cell r="U924">
            <v>0</v>
          </cell>
          <cell r="V924">
            <v>0</v>
          </cell>
          <cell r="W924">
            <v>10094</v>
          </cell>
          <cell r="X924" t="e">
            <v>#DIV/0!</v>
          </cell>
          <cell r="Y924">
            <v>0</v>
          </cell>
          <cell r="Z924">
            <v>0</v>
          </cell>
          <cell r="AA924">
            <v>10094</v>
          </cell>
          <cell r="AB924">
            <v>10094</v>
          </cell>
          <cell r="AC924">
            <v>10626</v>
          </cell>
          <cell r="AD924">
            <v>10626</v>
          </cell>
          <cell r="AE924">
            <v>10625.26</v>
          </cell>
          <cell r="AF924">
            <v>4.9999717653968018E-2</v>
          </cell>
          <cell r="AG924">
            <v>4.9999717653968018E-2</v>
          </cell>
          <cell r="AH924">
            <v>10861</v>
          </cell>
          <cell r="AI924">
            <v>11095</v>
          </cell>
          <cell r="AJ924">
            <v>9.022082018927445E-2</v>
          </cell>
          <cell r="AK924">
            <v>11329</v>
          </cell>
          <cell r="AL924">
            <v>11563</v>
          </cell>
          <cell r="AM924">
            <v>0.12704315489059934</v>
          </cell>
          <cell r="AN924">
            <v>11797.25</v>
          </cell>
          <cell r="AO924">
            <v>12031.5</v>
          </cell>
          <cell r="AP924">
            <v>12265.75</v>
          </cell>
          <cell r="AQ924">
            <v>0</v>
          </cell>
          <cell r="AR924">
            <v>0</v>
          </cell>
          <cell r="AS924">
            <v>12500</v>
          </cell>
        </row>
        <row r="925">
          <cell r="B925" t="str">
            <v>AC</v>
          </cell>
          <cell r="C925" t="str">
            <v>DOM</v>
          </cell>
          <cell r="D925" t="str">
            <v>EK</v>
          </cell>
          <cell r="E925" t="str">
            <v>21</v>
          </cell>
          <cell r="F925">
            <v>39924</v>
          </cell>
          <cell r="G925">
            <v>39924</v>
          </cell>
          <cell r="H925" t="str">
            <v>7640008034</v>
          </cell>
          <cell r="I925" t="str">
            <v>3MIHRUNPERFOPT_</v>
          </cell>
          <cell r="J925">
            <v>503171</v>
          </cell>
          <cell r="K925" t="str">
            <v>Running Perforator Option</v>
          </cell>
          <cell r="L925">
            <v>6900</v>
          </cell>
          <cell r="M925">
            <v>5410</v>
          </cell>
          <cell r="N925">
            <v>5572.3</v>
          </cell>
          <cell r="O925">
            <v>0</v>
          </cell>
          <cell r="P925">
            <v>5572.3</v>
          </cell>
          <cell r="Q925">
            <v>5734.6</v>
          </cell>
          <cell r="R925">
            <v>6193.37</v>
          </cell>
          <cell r="S925">
            <v>0</v>
          </cell>
          <cell r="T925" t="e">
            <v>#DIV/0!</v>
          </cell>
          <cell r="U925">
            <v>0</v>
          </cell>
          <cell r="V925">
            <v>0</v>
          </cell>
          <cell r="W925">
            <v>5572.3</v>
          </cell>
          <cell r="X925" t="e">
            <v>#DIV/0!</v>
          </cell>
          <cell r="Y925">
            <v>0</v>
          </cell>
          <cell r="Z925">
            <v>0</v>
          </cell>
          <cell r="AA925">
            <v>5572.3</v>
          </cell>
          <cell r="AB925">
            <v>5573</v>
          </cell>
          <cell r="AC925">
            <v>5866</v>
          </cell>
          <cell r="AD925">
            <v>5866</v>
          </cell>
          <cell r="AE925">
            <v>5865.58</v>
          </cell>
          <cell r="AF925">
            <v>5.0000170486124089E-2</v>
          </cell>
          <cell r="AG925">
            <v>5.0000170486124089E-2</v>
          </cell>
          <cell r="AH925">
            <v>5996</v>
          </cell>
          <cell r="AI925">
            <v>6125</v>
          </cell>
          <cell r="AJ925">
            <v>9.0236734693877524E-2</v>
          </cell>
          <cell r="AK925">
            <v>6254</v>
          </cell>
          <cell r="AL925">
            <v>6383</v>
          </cell>
          <cell r="AM925">
            <v>0.12700924330252231</v>
          </cell>
          <cell r="AN925">
            <v>6512.25</v>
          </cell>
          <cell r="AO925">
            <v>6641.5</v>
          </cell>
          <cell r="AP925">
            <v>6770.75</v>
          </cell>
          <cell r="AQ925">
            <v>0</v>
          </cell>
          <cell r="AR925">
            <v>0</v>
          </cell>
          <cell r="AS925">
            <v>6900</v>
          </cell>
        </row>
        <row r="926">
          <cell r="B926" t="str">
            <v>AC</v>
          </cell>
          <cell r="C926" t="str">
            <v>DOM</v>
          </cell>
          <cell r="D926" t="str">
            <v>EK</v>
          </cell>
          <cell r="E926" t="str">
            <v>21</v>
          </cell>
          <cell r="F926">
            <v>39924</v>
          </cell>
          <cell r="G926">
            <v>39924</v>
          </cell>
          <cell r="H926" t="str">
            <v>7640008035</v>
          </cell>
          <cell r="I926" t="str">
            <v>7MI90DINPUT_N</v>
          </cell>
          <cell r="J926">
            <v>503281</v>
          </cell>
          <cell r="K926" t="str">
            <v>90 Degree Input Module</v>
          </cell>
          <cell r="L926">
            <v>1200</v>
          </cell>
          <cell r="M926">
            <v>940</v>
          </cell>
          <cell r="N926">
            <v>968.2</v>
          </cell>
          <cell r="O926">
            <v>0</v>
          </cell>
          <cell r="P926">
            <v>968.2</v>
          </cell>
          <cell r="Q926">
            <v>996.4</v>
          </cell>
          <cell r="R926">
            <v>1076.1099999999999</v>
          </cell>
          <cell r="S926">
            <v>0</v>
          </cell>
          <cell r="T926" t="e">
            <v>#DIV/0!</v>
          </cell>
          <cell r="U926">
            <v>0</v>
          </cell>
          <cell r="V926">
            <v>0</v>
          </cell>
          <cell r="W926">
            <v>968.2</v>
          </cell>
          <cell r="X926" t="e">
            <v>#DIV/0!</v>
          </cell>
          <cell r="Y926">
            <v>0</v>
          </cell>
          <cell r="Z926">
            <v>0</v>
          </cell>
          <cell r="AA926">
            <v>968.2</v>
          </cell>
          <cell r="AB926">
            <v>969</v>
          </cell>
          <cell r="AC926">
            <v>1020</v>
          </cell>
          <cell r="AD926">
            <v>1020</v>
          </cell>
          <cell r="AE926">
            <v>1019.16</v>
          </cell>
          <cell r="AF926">
            <v>5.0001962400408106E-2</v>
          </cell>
          <cell r="AG926">
            <v>5.0001962400408106E-2</v>
          </cell>
          <cell r="AH926">
            <v>1043</v>
          </cell>
          <cell r="AI926">
            <v>1065</v>
          </cell>
          <cell r="AJ926">
            <v>9.0892018779342679E-2</v>
          </cell>
          <cell r="AK926">
            <v>1087.5</v>
          </cell>
          <cell r="AL926">
            <v>1110</v>
          </cell>
          <cell r="AM926">
            <v>0.12774774774774772</v>
          </cell>
          <cell r="AN926">
            <v>1132.5</v>
          </cell>
          <cell r="AO926">
            <v>1155</v>
          </cell>
          <cell r="AP926">
            <v>1177.5</v>
          </cell>
          <cell r="AQ926">
            <v>0</v>
          </cell>
          <cell r="AR926">
            <v>0</v>
          </cell>
          <cell r="AS926">
            <v>1200</v>
          </cell>
        </row>
        <row r="927">
          <cell r="B927" t="str">
            <v>AC</v>
          </cell>
          <cell r="C927" t="str">
            <v>DOM</v>
          </cell>
          <cell r="D927" t="str">
            <v>EK</v>
          </cell>
          <cell r="E927" t="str">
            <v>21</v>
          </cell>
          <cell r="F927">
            <v>39924</v>
          </cell>
          <cell r="G927">
            <v>39924</v>
          </cell>
          <cell r="H927" t="str">
            <v>7640008036</v>
          </cell>
          <cell r="I927" t="str">
            <v>4KCBWMIFRET45_N</v>
          </cell>
          <cell r="J927" t="str">
            <v>KCBWMIFRET45</v>
          </cell>
          <cell r="K927" t="str">
            <v>Mif Retention Bundle  -Ultra 45 &amp; R7 Media Kit (Must  order 3 year WSP &amp; AP license upgrade (if needed)</v>
          </cell>
          <cell r="L927">
            <v>36500</v>
          </cell>
          <cell r="M927">
            <v>11214</v>
          </cell>
          <cell r="N927">
            <v>11550.42</v>
          </cell>
          <cell r="O927">
            <v>0</v>
          </cell>
          <cell r="P927">
            <v>11550.42</v>
          </cell>
          <cell r="Q927">
            <v>11886.84</v>
          </cell>
          <cell r="R927">
            <v>12837.79</v>
          </cell>
          <cell r="S927">
            <v>0</v>
          </cell>
          <cell r="T927" t="e">
            <v>#DIV/0!</v>
          </cell>
          <cell r="U927">
            <v>0</v>
          </cell>
          <cell r="V927">
            <v>0</v>
          </cell>
          <cell r="W927">
            <v>11550.42</v>
          </cell>
          <cell r="X927" t="e">
            <v>#DIV/0!</v>
          </cell>
          <cell r="Y927">
            <v>0</v>
          </cell>
          <cell r="Z927">
            <v>0</v>
          </cell>
          <cell r="AA927">
            <v>11550.42</v>
          </cell>
          <cell r="AB927">
            <v>11551</v>
          </cell>
          <cell r="AC927">
            <v>12159</v>
          </cell>
          <cell r="AD927">
            <v>13038</v>
          </cell>
          <cell r="AE927">
            <v>13916.17</v>
          </cell>
          <cell r="AF927">
            <v>0.17000007904473716</v>
          </cell>
          <cell r="AG927">
            <v>0.17000007904473716</v>
          </cell>
          <cell r="AH927">
            <v>15984</v>
          </cell>
          <cell r="AI927">
            <v>18051</v>
          </cell>
          <cell r="AJ927">
            <v>0.36012298487618416</v>
          </cell>
          <cell r="AK927">
            <v>20117.5</v>
          </cell>
          <cell r="AL927">
            <v>22184</v>
          </cell>
          <cell r="AM927">
            <v>0.47933555715831228</v>
          </cell>
          <cell r="AN927">
            <v>25763</v>
          </cell>
          <cell r="AO927">
            <v>29342</v>
          </cell>
          <cell r="AP927">
            <v>32921</v>
          </cell>
          <cell r="AQ927">
            <v>0</v>
          </cell>
          <cell r="AR927">
            <v>0</v>
          </cell>
          <cell r="AS927">
            <v>36500</v>
          </cell>
        </row>
        <row r="928">
          <cell r="B928" t="str">
            <v>AC</v>
          </cell>
          <cell r="C928" t="str">
            <v>DOM</v>
          </cell>
          <cell r="D928" t="str">
            <v>DOM</v>
          </cell>
          <cell r="E928" t="str">
            <v>08</v>
          </cell>
          <cell r="F928">
            <v>40098</v>
          </cell>
          <cell r="G928">
            <v>40619</v>
          </cell>
          <cell r="H928" t="str">
            <v>7640008304</v>
          </cell>
          <cell r="I928" t="str">
            <v>3KMH7640008304</v>
          </cell>
          <cell r="J928" t="str">
            <v>KCBWMIFRET45</v>
          </cell>
          <cell r="K928" t="str">
            <v>ESP MSF120M12Y 3 Phase Power Filter for Kodak EX Series</v>
          </cell>
          <cell r="L928">
            <v>4995</v>
          </cell>
          <cell r="M928">
            <v>2510</v>
          </cell>
          <cell r="N928">
            <v>2585.3000000000002</v>
          </cell>
          <cell r="O928">
            <v>0.10232638888888883</v>
          </cell>
          <cell r="P928">
            <v>2880</v>
          </cell>
          <cell r="Q928">
            <v>2660.6</v>
          </cell>
          <cell r="R928">
            <v>2873.45</v>
          </cell>
          <cell r="S928">
            <v>3600</v>
          </cell>
          <cell r="T928">
            <v>0.28186111111111106</v>
          </cell>
          <cell r="U928">
            <v>2787.84</v>
          </cell>
          <cell r="V928">
            <v>7.2651228191000908E-2</v>
          </cell>
          <cell r="W928">
            <v>2880</v>
          </cell>
          <cell r="X928">
            <v>0.8</v>
          </cell>
          <cell r="Y928">
            <v>0</v>
          </cell>
          <cell r="Z928">
            <v>0</v>
          </cell>
          <cell r="AA928">
            <v>2880</v>
          </cell>
          <cell r="AB928">
            <v>2880</v>
          </cell>
          <cell r="AC928">
            <v>3200</v>
          </cell>
          <cell r="AD928">
            <v>3378</v>
          </cell>
          <cell r="AE928">
            <v>3555.56</v>
          </cell>
          <cell r="AF928">
            <v>0.19000101249873436</v>
          </cell>
          <cell r="AG928">
            <v>0.27288528389339506</v>
          </cell>
          <cell r="AH928">
            <v>3916</v>
          </cell>
          <cell r="AI928">
            <v>4276</v>
          </cell>
          <cell r="AJ928">
            <v>0.32647333956969132</v>
          </cell>
          <cell r="AK928">
            <v>4635.5</v>
          </cell>
          <cell r="AL928">
            <v>4995</v>
          </cell>
          <cell r="AM928">
            <v>0.42342342342342343</v>
          </cell>
          <cell r="AN928">
            <v>4995</v>
          </cell>
          <cell r="AO928">
            <v>4995</v>
          </cell>
          <cell r="AP928">
            <v>4995</v>
          </cell>
          <cell r="AQ928">
            <v>0</v>
          </cell>
          <cell r="AR928">
            <v>0</v>
          </cell>
          <cell r="AS928">
            <v>4995</v>
          </cell>
        </row>
        <row r="929">
          <cell r="B929" t="str">
            <v>AC</v>
          </cell>
          <cell r="C929" t="str">
            <v>DOM</v>
          </cell>
          <cell r="D929" t="str">
            <v>DOM</v>
          </cell>
          <cell r="E929" t="str">
            <v>08</v>
          </cell>
          <cell r="F929">
            <v>40098</v>
          </cell>
          <cell r="G929">
            <v>41178</v>
          </cell>
          <cell r="H929" t="str">
            <v>7640008387</v>
          </cell>
          <cell r="I929" t="str">
            <v>3KMH7640008387</v>
          </cell>
          <cell r="J929">
            <v>0</v>
          </cell>
          <cell r="K929" t="str">
            <v>Power Filter ESP 240V/30A</v>
          </cell>
          <cell r="L929">
            <v>1795</v>
          </cell>
          <cell r="M929">
            <v>1275</v>
          </cell>
          <cell r="N929">
            <v>1313.25</v>
          </cell>
          <cell r="O929">
            <v>0</v>
          </cell>
          <cell r="P929">
            <v>1313.25</v>
          </cell>
          <cell r="Q929">
            <v>1351.5</v>
          </cell>
          <cell r="R929">
            <v>1459.62</v>
          </cell>
          <cell r="S929">
            <v>1600</v>
          </cell>
          <cell r="T929">
            <v>0.17921875000000001</v>
          </cell>
          <cell r="U929">
            <v>1376</v>
          </cell>
          <cell r="V929">
            <v>4.5603197674418602E-2</v>
          </cell>
          <cell r="W929">
            <v>1313.25</v>
          </cell>
          <cell r="X929">
            <v>0.82078125000000002</v>
          </cell>
          <cell r="Y929">
            <v>0</v>
          </cell>
          <cell r="Z929">
            <v>0</v>
          </cell>
          <cell r="AA929">
            <v>1313.25</v>
          </cell>
          <cell r="AB929">
            <v>1314</v>
          </cell>
          <cell r="AC929">
            <v>1460</v>
          </cell>
          <cell r="AD929">
            <v>1541</v>
          </cell>
          <cell r="AE929">
            <v>1621.3</v>
          </cell>
          <cell r="AF929">
            <v>0.19000185036698944</v>
          </cell>
          <cell r="AG929">
            <v>0.19000185036698944</v>
          </cell>
          <cell r="AH929">
            <v>1803</v>
          </cell>
          <cell r="AI929">
            <v>1984</v>
          </cell>
          <cell r="AJ929">
            <v>0.33807963709677419</v>
          </cell>
          <cell r="AK929">
            <v>2295</v>
          </cell>
          <cell r="AL929">
            <v>2346</v>
          </cell>
          <cell r="AM929">
            <v>0.44021739130434784</v>
          </cell>
          <cell r="AN929">
            <v>2295</v>
          </cell>
          <cell r="AO929">
            <v>2295</v>
          </cell>
          <cell r="AP929">
            <v>2157.25</v>
          </cell>
          <cell r="AQ929">
            <v>0</v>
          </cell>
          <cell r="AR929">
            <v>0</v>
          </cell>
          <cell r="AS929">
            <v>1795</v>
          </cell>
        </row>
        <row r="930">
          <cell r="B930" t="str">
            <v>AC</v>
          </cell>
          <cell r="C930" t="str">
            <v>IMP</v>
          </cell>
          <cell r="D930" t="str">
            <v>BT</v>
          </cell>
          <cell r="E930" t="str">
            <v>P3</v>
          </cell>
          <cell r="F930">
            <v>40200</v>
          </cell>
          <cell r="G930">
            <v>40946</v>
          </cell>
          <cell r="H930" t="str">
            <v>7640008438</v>
          </cell>
          <cell r="I930" t="str">
            <v>3KMB7640008438</v>
          </cell>
          <cell r="J930" t="str">
            <v>651-00642F</v>
          </cell>
          <cell r="K930" t="str">
            <v>Creo ProKit</v>
          </cell>
          <cell r="L930">
            <v>3950</v>
          </cell>
          <cell r="M930">
            <v>2172.5</v>
          </cell>
          <cell r="N930">
            <v>2259.4</v>
          </cell>
          <cell r="O930">
            <v>-0.17647058823529416</v>
          </cell>
          <cell r="P930">
            <v>1920.49</v>
          </cell>
          <cell r="Q930">
            <v>2302.85</v>
          </cell>
          <cell r="R930">
            <v>2487.08</v>
          </cell>
          <cell r="S930">
            <v>3105</v>
          </cell>
          <cell r="T930">
            <v>0.27233494363929145</v>
          </cell>
          <cell r="U930">
            <v>2404.5119999999997</v>
          </cell>
          <cell r="V930">
            <v>6.0349875567266724E-2</v>
          </cell>
          <cell r="W930">
            <v>1920.49</v>
          </cell>
          <cell r="X930">
            <v>0.61851529790660231</v>
          </cell>
          <cell r="Y930">
            <v>0</v>
          </cell>
          <cell r="Z930">
            <v>0</v>
          </cell>
          <cell r="AA930">
            <v>1920.49</v>
          </cell>
          <cell r="AB930">
            <v>1921</v>
          </cell>
          <cell r="AC930">
            <v>2134</v>
          </cell>
          <cell r="AD930">
            <v>2253</v>
          </cell>
          <cell r="AE930">
            <v>2370.98</v>
          </cell>
          <cell r="AF930">
            <v>0.19000160271280231</v>
          </cell>
          <cell r="AG930">
            <v>4.7060709073885029E-2</v>
          </cell>
          <cell r="AH930">
            <v>2419</v>
          </cell>
          <cell r="AI930">
            <v>2466</v>
          </cell>
          <cell r="AJ930">
            <v>0.22121248986212488</v>
          </cell>
          <cell r="AK930">
            <v>2513.5</v>
          </cell>
          <cell r="AL930">
            <v>2561</v>
          </cell>
          <cell r="AM930">
            <v>0.25010152284263959</v>
          </cell>
          <cell r="AN930">
            <v>2908.25</v>
          </cell>
          <cell r="AO930">
            <v>3255.5</v>
          </cell>
          <cell r="AP930">
            <v>3602.75</v>
          </cell>
          <cell r="AQ930">
            <v>0</v>
          </cell>
          <cell r="AR930">
            <v>0</v>
          </cell>
          <cell r="AS930">
            <v>3950</v>
          </cell>
        </row>
        <row r="931">
          <cell r="B931" t="str">
            <v>AC</v>
          </cell>
          <cell r="C931" t="str">
            <v>DOM</v>
          </cell>
          <cell r="D931" t="str">
            <v>EK</v>
          </cell>
          <cell r="E931" t="str">
            <v>21</v>
          </cell>
          <cell r="F931">
            <v>40532</v>
          </cell>
          <cell r="G931">
            <v>40599</v>
          </cell>
          <cell r="H931" t="str">
            <v>7640012384</v>
          </cell>
          <cell r="I931" t="str">
            <v>3KMH7640008387</v>
          </cell>
          <cell r="J931">
            <v>0</v>
          </cell>
          <cell r="K931" t="str">
            <v>Productivity Module 60Hz / KA</v>
          </cell>
          <cell r="L931">
            <v>40000</v>
          </cell>
          <cell r="M931">
            <v>26570</v>
          </cell>
          <cell r="N931">
            <v>27367.1</v>
          </cell>
          <cell r="O931">
            <v>0</v>
          </cell>
          <cell r="P931">
            <v>27367.1</v>
          </cell>
          <cell r="Q931">
            <v>28164.2</v>
          </cell>
          <cell r="R931">
            <v>30417.34</v>
          </cell>
          <cell r="S931">
            <v>30407.885848099999</v>
          </cell>
          <cell r="T931">
            <v>9.9999909999991018E-2</v>
          </cell>
          <cell r="U931">
            <v>1376</v>
          </cell>
          <cell r="V931">
            <v>4.5603197674418602E-2</v>
          </cell>
          <cell r="W931">
            <v>27367.1</v>
          </cell>
          <cell r="X931">
            <v>0.90000009000000902</v>
          </cell>
          <cell r="Y931">
            <v>0</v>
          </cell>
          <cell r="Z931">
            <v>0</v>
          </cell>
          <cell r="AA931">
            <v>27367.1</v>
          </cell>
          <cell r="AB931">
            <v>27368</v>
          </cell>
          <cell r="AC931">
            <v>28808</v>
          </cell>
          <cell r="AD931">
            <v>29608</v>
          </cell>
          <cell r="AE931">
            <v>30407.89</v>
          </cell>
          <cell r="AF931">
            <v>0.1000000328862016</v>
          </cell>
          <cell r="AG931">
            <v>0.1000000328862016</v>
          </cell>
          <cell r="AH931">
            <v>30551</v>
          </cell>
          <cell r="AI931">
            <v>30694</v>
          </cell>
          <cell r="AJ931">
            <v>0.10838926174496649</v>
          </cell>
          <cell r="AK931">
            <v>30837</v>
          </cell>
          <cell r="AL931">
            <v>30980</v>
          </cell>
          <cell r="AM931">
            <v>0.11662040025823116</v>
          </cell>
          <cell r="AN931">
            <v>33235</v>
          </cell>
          <cell r="AO931">
            <v>35490</v>
          </cell>
          <cell r="AP931">
            <v>37745</v>
          </cell>
          <cell r="AQ931">
            <v>0</v>
          </cell>
          <cell r="AR931">
            <v>0</v>
          </cell>
          <cell r="AS931">
            <v>40000</v>
          </cell>
        </row>
        <row r="932">
          <cell r="B932" t="str">
            <v>AC</v>
          </cell>
          <cell r="C932" t="str">
            <v>DOM</v>
          </cell>
          <cell r="D932" t="str">
            <v>EK</v>
          </cell>
          <cell r="E932" t="str">
            <v>21</v>
          </cell>
          <cell r="F932">
            <v>40532</v>
          </cell>
          <cell r="G932">
            <v>40599</v>
          </cell>
          <cell r="H932" t="str">
            <v>7640012385</v>
          </cell>
          <cell r="I932" t="str">
            <v>3KMH7640008387</v>
          </cell>
          <cell r="J932">
            <v>0</v>
          </cell>
          <cell r="K932" t="str">
            <v>Productivity Mod Cab Kit 60Hz / KA</v>
          </cell>
          <cell r="L932">
            <v>12000</v>
          </cell>
          <cell r="M932">
            <v>5355</v>
          </cell>
          <cell r="N932">
            <v>5515.65</v>
          </cell>
          <cell r="O932">
            <v>0</v>
          </cell>
          <cell r="P932">
            <v>5515.65</v>
          </cell>
          <cell r="Q932">
            <v>5676.3</v>
          </cell>
          <cell r="R932">
            <v>6130.4</v>
          </cell>
          <cell r="S932">
            <v>6129</v>
          </cell>
          <cell r="T932">
            <v>0.10007342143906027</v>
          </cell>
          <cell r="U932">
            <v>1445.3159999999998</v>
          </cell>
          <cell r="V932">
            <v>0.14202153715865587</v>
          </cell>
          <cell r="W932">
            <v>5515.65</v>
          </cell>
          <cell r="X932">
            <v>0.89992657856093972</v>
          </cell>
          <cell r="Y932">
            <v>0</v>
          </cell>
          <cell r="Z932">
            <v>0</v>
          </cell>
          <cell r="AA932">
            <v>5515.65</v>
          </cell>
          <cell r="AB932">
            <v>5516</v>
          </cell>
          <cell r="AC932">
            <v>5806</v>
          </cell>
          <cell r="AD932">
            <v>6226</v>
          </cell>
          <cell r="AE932">
            <v>6645.36</v>
          </cell>
          <cell r="AF932">
            <v>0.16999981942287554</v>
          </cell>
          <cell r="AG932">
            <v>0.16999981942287554</v>
          </cell>
          <cell r="AH932">
            <v>7036</v>
          </cell>
          <cell r="AI932">
            <v>7425</v>
          </cell>
          <cell r="AJ932">
            <v>0.25715151515151519</v>
          </cell>
          <cell r="AK932">
            <v>7814.5</v>
          </cell>
          <cell r="AL932">
            <v>8204</v>
          </cell>
          <cell r="AM932">
            <v>0.32768771331058028</v>
          </cell>
          <cell r="AN932">
            <v>9153</v>
          </cell>
          <cell r="AO932">
            <v>10102</v>
          </cell>
          <cell r="AP932">
            <v>11051</v>
          </cell>
          <cell r="AQ932">
            <v>0</v>
          </cell>
          <cell r="AR932">
            <v>0</v>
          </cell>
          <cell r="AS932">
            <v>12000</v>
          </cell>
        </row>
        <row r="933">
          <cell r="B933" t="str">
            <v>AC</v>
          </cell>
          <cell r="C933" t="str">
            <v>DOM</v>
          </cell>
          <cell r="D933" t="str">
            <v>EK</v>
          </cell>
          <cell r="E933" t="str">
            <v>21</v>
          </cell>
          <cell r="F933">
            <v>40532</v>
          </cell>
          <cell r="G933">
            <v>40532</v>
          </cell>
          <cell r="H933" t="str">
            <v>7640012387</v>
          </cell>
          <cell r="I933" t="str">
            <v>3KMB7640008438</v>
          </cell>
          <cell r="J933" t="str">
            <v>651-00642F</v>
          </cell>
          <cell r="K933" t="str">
            <v>Dual Print Prep Kit</v>
          </cell>
          <cell r="L933">
            <v>2000</v>
          </cell>
          <cell r="M933">
            <v>1100</v>
          </cell>
          <cell r="N933">
            <v>1133</v>
          </cell>
          <cell r="O933">
            <v>0.12587277707055516</v>
          </cell>
          <cell r="P933">
            <v>1296.1500000000001</v>
          </cell>
          <cell r="Q933">
            <v>1166</v>
          </cell>
          <cell r="R933">
            <v>1259.28</v>
          </cell>
          <cell r="S933">
            <v>1620.19</v>
          </cell>
          <cell r="T933">
            <v>0.30069930069930073</v>
          </cell>
          <cell r="U933">
            <v>2404.5119999999997</v>
          </cell>
          <cell r="V933">
            <v>6.0349875567266724E-2</v>
          </cell>
          <cell r="W933">
            <v>1296.1500000000001</v>
          </cell>
          <cell r="X933">
            <v>0.79999876557687677</v>
          </cell>
          <cell r="Y933">
            <v>0</v>
          </cell>
          <cell r="Z933">
            <v>0</v>
          </cell>
          <cell r="AA933">
            <v>1296.1500000000001</v>
          </cell>
          <cell r="AB933">
            <v>1297</v>
          </cell>
          <cell r="AC933">
            <v>1365</v>
          </cell>
          <cell r="AD933">
            <v>1403</v>
          </cell>
          <cell r="AE933">
            <v>1440.17</v>
          </cell>
          <cell r="AF933">
            <v>0.10000208308741328</v>
          </cell>
          <cell r="AG933">
            <v>0.21328732024691532</v>
          </cell>
          <cell r="AH933">
            <v>1460</v>
          </cell>
          <cell r="AI933">
            <v>1478</v>
          </cell>
          <cell r="AJ933">
            <v>0.12303788903924216</v>
          </cell>
          <cell r="AK933">
            <v>1496</v>
          </cell>
          <cell r="AL933">
            <v>1514</v>
          </cell>
          <cell r="AM933">
            <v>0.14389035667106995</v>
          </cell>
          <cell r="AN933">
            <v>1635.5</v>
          </cell>
          <cell r="AO933">
            <v>1757</v>
          </cell>
          <cell r="AP933">
            <v>1878.5</v>
          </cell>
          <cell r="AQ933">
            <v>0</v>
          </cell>
          <cell r="AR933">
            <v>0</v>
          </cell>
          <cell r="AS933">
            <v>2000</v>
          </cell>
        </row>
        <row r="934">
          <cell r="B934" t="str">
            <v>AC</v>
          </cell>
          <cell r="C934" t="str">
            <v>DOM</v>
          </cell>
          <cell r="D934" t="str">
            <v>EK</v>
          </cell>
          <cell r="E934" t="str">
            <v>21</v>
          </cell>
          <cell r="F934">
            <v>40532</v>
          </cell>
          <cell r="G934">
            <v>40532</v>
          </cell>
          <cell r="H934" t="str">
            <v>7640012388</v>
          </cell>
          <cell r="I934">
            <v>0</v>
          </cell>
          <cell r="J934">
            <v>0</v>
          </cell>
          <cell r="K934" t="str">
            <v>110/125/138 Speed Conversion Kit</v>
          </cell>
          <cell r="L934">
            <v>400</v>
          </cell>
          <cell r="M934">
            <v>200</v>
          </cell>
          <cell r="N934">
            <v>206</v>
          </cell>
          <cell r="O934">
            <v>0.1258592888059068</v>
          </cell>
          <cell r="P934">
            <v>235.66</v>
          </cell>
          <cell r="Q934">
            <v>212</v>
          </cell>
          <cell r="R934">
            <v>228.96</v>
          </cell>
          <cell r="S934">
            <v>294.58</v>
          </cell>
          <cell r="T934">
            <v>0.30069930069930068</v>
          </cell>
          <cell r="U934">
            <v>0</v>
          </cell>
          <cell r="V934">
            <v>0</v>
          </cell>
          <cell r="W934">
            <v>235.66</v>
          </cell>
          <cell r="X934">
            <v>0.79998642134564468</v>
          </cell>
          <cell r="Y934">
            <v>0</v>
          </cell>
          <cell r="Z934">
            <v>0</v>
          </cell>
          <cell r="AA934">
            <v>235.66</v>
          </cell>
          <cell r="AB934">
            <v>236</v>
          </cell>
          <cell r="AC934">
            <v>249</v>
          </cell>
          <cell r="AD934">
            <v>267</v>
          </cell>
          <cell r="AE934">
            <v>283.93</v>
          </cell>
          <cell r="AF934">
            <v>0.17000669179023001</v>
          </cell>
          <cell r="AG934">
            <v>0.27446905927517345</v>
          </cell>
          <cell r="AH934">
            <v>289</v>
          </cell>
          <cell r="AI934">
            <v>293</v>
          </cell>
          <cell r="AJ934">
            <v>0.19569965870307168</v>
          </cell>
          <cell r="AK934">
            <v>297</v>
          </cell>
          <cell r="AL934">
            <v>301</v>
          </cell>
          <cell r="AM934">
            <v>0.21707641196013291</v>
          </cell>
          <cell r="AN934">
            <v>325.75</v>
          </cell>
          <cell r="AO934">
            <v>350.5</v>
          </cell>
          <cell r="AP934">
            <v>375.25</v>
          </cell>
          <cell r="AQ934">
            <v>0</v>
          </cell>
          <cell r="AR934">
            <v>0</v>
          </cell>
          <cell r="AS934">
            <v>400</v>
          </cell>
        </row>
        <row r="935">
          <cell r="B935" t="str">
            <v>AC</v>
          </cell>
          <cell r="C935" t="str">
            <v>DOM</v>
          </cell>
          <cell r="D935" t="str">
            <v>EK</v>
          </cell>
          <cell r="E935" t="str">
            <v>21</v>
          </cell>
          <cell r="F935">
            <v>40532</v>
          </cell>
          <cell r="G935">
            <v>40532</v>
          </cell>
          <cell r="H935" t="str">
            <v>7640012511</v>
          </cell>
          <cell r="I935">
            <v>0</v>
          </cell>
          <cell r="J935">
            <v>0</v>
          </cell>
          <cell r="K935" t="str">
            <v>DM EX Series Extended Psm 60Hz</v>
          </cell>
          <cell r="L935">
            <v>22000</v>
          </cell>
          <cell r="M935">
            <v>16536</v>
          </cell>
          <cell r="N935">
            <v>17032.080000000002</v>
          </cell>
          <cell r="O935">
            <v>0.12587414740796618</v>
          </cell>
          <cell r="P935">
            <v>19484.7</v>
          </cell>
          <cell r="Q935">
            <v>17528.16</v>
          </cell>
          <cell r="R935">
            <v>18930.41</v>
          </cell>
          <cell r="S935">
            <v>24355.874400000001</v>
          </cell>
          <cell r="T935">
            <v>0.30069930069930062</v>
          </cell>
          <cell r="U935">
            <v>0</v>
          </cell>
          <cell r="V935">
            <v>0</v>
          </cell>
          <cell r="W935">
            <v>19484.7</v>
          </cell>
          <cell r="X935">
            <v>0.80000001970777124</v>
          </cell>
          <cell r="Y935">
            <v>0</v>
          </cell>
          <cell r="Z935">
            <v>0</v>
          </cell>
          <cell r="AA935">
            <v>19484.7</v>
          </cell>
          <cell r="AB935">
            <v>19485</v>
          </cell>
          <cell r="AC935">
            <v>20511</v>
          </cell>
          <cell r="AD935">
            <v>20511</v>
          </cell>
          <cell r="AE935">
            <v>20510.21</v>
          </cell>
          <cell r="AF935">
            <v>4.9999975621897508E-2</v>
          </cell>
          <cell r="AG935">
            <v>0.16958041872803825</v>
          </cell>
          <cell r="AH935">
            <v>20698</v>
          </cell>
          <cell r="AI935">
            <v>20884</v>
          </cell>
          <cell r="AJ935">
            <v>6.7003447615399309E-2</v>
          </cell>
          <cell r="AK935">
            <v>21070</v>
          </cell>
          <cell r="AL935">
            <v>21256</v>
          </cell>
          <cell r="AM935">
            <v>8.3331765148663875E-2</v>
          </cell>
          <cell r="AN935">
            <v>21442</v>
          </cell>
          <cell r="AO935">
            <v>21628</v>
          </cell>
          <cell r="AP935">
            <v>21814</v>
          </cell>
          <cell r="AQ935">
            <v>0</v>
          </cell>
          <cell r="AR935">
            <v>0</v>
          </cell>
          <cell r="AS935">
            <v>22000</v>
          </cell>
        </row>
        <row r="936">
          <cell r="B936" t="str">
            <v>MB</v>
          </cell>
          <cell r="C936" t="str">
            <v>DOM</v>
          </cell>
          <cell r="D936" t="str">
            <v>EK</v>
          </cell>
          <cell r="E936" t="str">
            <v>21</v>
          </cell>
          <cell r="F936">
            <v>40532</v>
          </cell>
          <cell r="G936">
            <v>40532</v>
          </cell>
          <cell r="H936" t="str">
            <v>7640012515</v>
          </cell>
          <cell r="I936">
            <v>0</v>
          </cell>
          <cell r="J936">
            <v>0</v>
          </cell>
          <cell r="K936" t="str">
            <v>DM EX300 Marking Engine 60Hz</v>
          </cell>
          <cell r="L936">
            <v>178600</v>
          </cell>
          <cell r="M936">
            <v>73552</v>
          </cell>
          <cell r="N936">
            <v>75758.559999999998</v>
          </cell>
          <cell r="O936">
            <v>9.9901996879525395E-4</v>
          </cell>
          <cell r="P936">
            <v>75834.320000000007</v>
          </cell>
          <cell r="Q936">
            <v>77965.119999999995</v>
          </cell>
          <cell r="R936">
            <v>84202.33</v>
          </cell>
          <cell r="S936">
            <v>108334.74079999999</v>
          </cell>
          <cell r="T936">
            <v>0.30069930069930062</v>
          </cell>
          <cell r="U936">
            <v>14.636159999999999</v>
          </cell>
          <cell r="V936">
            <v>0.78764921946740118</v>
          </cell>
          <cell r="W936">
            <v>75834.320000000007</v>
          </cell>
          <cell r="X936">
            <v>0.70000001329213513</v>
          </cell>
          <cell r="Y936">
            <v>1600</v>
          </cell>
          <cell r="Z936">
            <v>1000</v>
          </cell>
          <cell r="AA936">
            <v>75834.320000000007</v>
          </cell>
          <cell r="AB936">
            <v>75835</v>
          </cell>
          <cell r="AC936">
            <v>80675</v>
          </cell>
          <cell r="AD936">
            <v>82852</v>
          </cell>
          <cell r="AE936">
            <v>85028.61</v>
          </cell>
          <cell r="AF936">
            <v>0.10813172178164494</v>
          </cell>
          <cell r="AG936">
            <v>0.10902271600112012</v>
          </cell>
          <cell r="AH936">
            <v>92771</v>
          </cell>
          <cell r="AI936">
            <v>100513</v>
          </cell>
          <cell r="AJ936">
            <v>0.24552724523195998</v>
          </cell>
          <cell r="AK936">
            <v>108255</v>
          </cell>
          <cell r="AL936">
            <v>115997</v>
          </cell>
          <cell r="AM936">
            <v>0.34623895445571862</v>
          </cell>
          <cell r="AN936">
            <v>131647.75</v>
          </cell>
          <cell r="AO936">
            <v>147298.5</v>
          </cell>
          <cell r="AP936">
            <v>162949.25</v>
          </cell>
          <cell r="AQ936">
            <v>0</v>
          </cell>
          <cell r="AR936">
            <v>0</v>
          </cell>
          <cell r="AS936">
            <v>178600</v>
          </cell>
        </row>
        <row r="937">
          <cell r="B937" t="str">
            <v>AC</v>
          </cell>
          <cell r="C937" t="str">
            <v>DOM</v>
          </cell>
          <cell r="D937" t="str">
            <v>EK</v>
          </cell>
          <cell r="E937" t="str">
            <v>21</v>
          </cell>
          <cell r="F937">
            <v>40532</v>
          </cell>
          <cell r="G937">
            <v>40532</v>
          </cell>
          <cell r="H937" t="str">
            <v>7640012516</v>
          </cell>
          <cell r="I937">
            <v>0</v>
          </cell>
          <cell r="J937">
            <v>0</v>
          </cell>
          <cell r="K937" t="str">
            <v>Productivity Module 60Hz / WG</v>
          </cell>
          <cell r="L937">
            <v>40000</v>
          </cell>
          <cell r="M937">
            <v>26570.3</v>
          </cell>
          <cell r="N937">
            <v>27367.41</v>
          </cell>
          <cell r="O937">
            <v>0.12587420851709705</v>
          </cell>
          <cell r="P937">
            <v>31308.32</v>
          </cell>
          <cell r="Q937">
            <v>28164.52</v>
          </cell>
          <cell r="R937">
            <v>30417.68</v>
          </cell>
          <cell r="S937">
            <v>39135.3963</v>
          </cell>
          <cell r="T937">
            <v>0.30069930069930073</v>
          </cell>
          <cell r="U937">
            <v>15.410559999999998</v>
          </cell>
          <cell r="V937">
            <v>0.80854037750737151</v>
          </cell>
          <cell r="W937">
            <v>31308.32</v>
          </cell>
          <cell r="X937">
            <v>0.80000007563485431</v>
          </cell>
          <cell r="Y937">
            <v>0</v>
          </cell>
          <cell r="Z937">
            <v>0</v>
          </cell>
          <cell r="AA937">
            <v>31308.32</v>
          </cell>
          <cell r="AB937">
            <v>31309</v>
          </cell>
          <cell r="AC937">
            <v>32957</v>
          </cell>
          <cell r="AD937">
            <v>32957</v>
          </cell>
          <cell r="AE937">
            <v>32956.129999999997</v>
          </cell>
          <cell r="AF937">
            <v>5.0000106201790011E-2</v>
          </cell>
          <cell r="AG937">
            <v>0.16958059092496594</v>
          </cell>
          <cell r="AH937">
            <v>33838</v>
          </cell>
          <cell r="AI937">
            <v>34718</v>
          </cell>
          <cell r="AJ937">
            <v>9.8210726424333206E-2</v>
          </cell>
          <cell r="AK937">
            <v>35598.5</v>
          </cell>
          <cell r="AL937">
            <v>36479</v>
          </cell>
          <cell r="AM937">
            <v>0.14174401710573206</v>
          </cell>
          <cell r="AN937">
            <v>37359.25</v>
          </cell>
          <cell r="AO937">
            <v>38239.5</v>
          </cell>
          <cell r="AP937">
            <v>39119.75</v>
          </cell>
          <cell r="AQ937">
            <v>0</v>
          </cell>
          <cell r="AR937">
            <v>0</v>
          </cell>
          <cell r="AS937">
            <v>40000</v>
          </cell>
        </row>
        <row r="938">
          <cell r="B938" t="str">
            <v>AC</v>
          </cell>
          <cell r="C938" t="str">
            <v>DOM</v>
          </cell>
          <cell r="D938" t="str">
            <v>EK</v>
          </cell>
          <cell r="E938" t="str">
            <v>21</v>
          </cell>
          <cell r="F938">
            <v>40532</v>
          </cell>
          <cell r="G938">
            <v>40532</v>
          </cell>
          <cell r="H938" t="str">
            <v>7640012517</v>
          </cell>
          <cell r="I938">
            <v>0</v>
          </cell>
          <cell r="J938">
            <v>0</v>
          </cell>
          <cell r="K938" t="str">
            <v>Productivity Mod Cab Kit 60Hz / WG</v>
          </cell>
          <cell r="L938">
            <v>12000</v>
          </cell>
          <cell r="M938">
            <v>5355</v>
          </cell>
          <cell r="N938">
            <v>5515.65</v>
          </cell>
          <cell r="O938">
            <v>0.12587362715732422</v>
          </cell>
          <cell r="P938">
            <v>6309.9</v>
          </cell>
          <cell r="Q938">
            <v>5676.3</v>
          </cell>
          <cell r="R938">
            <v>6130.4</v>
          </cell>
          <cell r="S938">
            <v>7887.3794999999991</v>
          </cell>
          <cell r="T938">
            <v>0.30069930069930068</v>
          </cell>
          <cell r="U938">
            <v>1445.3159999999998</v>
          </cell>
          <cell r="V938">
            <v>0.14202153715865587</v>
          </cell>
          <cell r="W938">
            <v>6309.9</v>
          </cell>
          <cell r="X938">
            <v>0.79999954357464353</v>
          </cell>
          <cell r="Y938">
            <v>0</v>
          </cell>
          <cell r="Z938">
            <v>0</v>
          </cell>
          <cell r="AA938">
            <v>6309.9</v>
          </cell>
          <cell r="AB938">
            <v>6310</v>
          </cell>
          <cell r="AC938">
            <v>6642</v>
          </cell>
          <cell r="AD938">
            <v>7123</v>
          </cell>
          <cell r="AE938">
            <v>7602.29</v>
          </cell>
          <cell r="AF938">
            <v>0.17000009207751879</v>
          </cell>
          <cell r="AG938">
            <v>0.27447519102796664</v>
          </cell>
          <cell r="AH938">
            <v>7859</v>
          </cell>
          <cell r="AI938">
            <v>8115</v>
          </cell>
          <cell r="AJ938">
            <v>0.22243992606284663</v>
          </cell>
          <cell r="AK938">
            <v>8370.5</v>
          </cell>
          <cell r="AL938">
            <v>8626</v>
          </cell>
          <cell r="AM938">
            <v>0.26850220264317187</v>
          </cell>
          <cell r="AN938">
            <v>9469.5</v>
          </cell>
          <cell r="AO938">
            <v>10313</v>
          </cell>
          <cell r="AP938">
            <v>11156.5</v>
          </cell>
          <cell r="AQ938">
            <v>0</v>
          </cell>
          <cell r="AR938">
            <v>0</v>
          </cell>
          <cell r="AS938">
            <v>12000</v>
          </cell>
        </row>
        <row r="939">
          <cell r="B939" t="str">
            <v>TR</v>
          </cell>
          <cell r="C939" t="str">
            <v>TR</v>
          </cell>
          <cell r="D939" t="str">
            <v>KMBS</v>
          </cell>
          <cell r="E939" t="str">
            <v>21</v>
          </cell>
          <cell r="F939">
            <v>40259</v>
          </cell>
          <cell r="G939">
            <v>40259</v>
          </cell>
          <cell r="H939" t="str">
            <v>7640012598</v>
          </cell>
          <cell r="I939" t="str">
            <v>KMBHP1050A/T_</v>
          </cell>
          <cell r="J939">
            <v>0</v>
          </cell>
          <cell r="K939" t="str">
            <v>Basic Professional Services - Level M800</v>
          </cell>
          <cell r="L939">
            <v>200</v>
          </cell>
          <cell r="M939">
            <v>0</v>
          </cell>
          <cell r="N939">
            <v>0</v>
          </cell>
          <cell r="O939">
            <v>0.2857142857142857</v>
          </cell>
          <cell r="P939" t="str">
            <v>N/A</v>
          </cell>
          <cell r="Q939" t="str">
            <v>N/A</v>
          </cell>
          <cell r="R939">
            <v>1197.8</v>
          </cell>
          <cell r="S939" t="str">
            <v>N/A</v>
          </cell>
          <cell r="T939">
            <v>0.42857142857142855</v>
          </cell>
          <cell r="U939">
            <v>1422.96</v>
          </cell>
          <cell r="V939">
            <v>0.26210153482880755</v>
          </cell>
          <cell r="W939">
            <v>1470</v>
          </cell>
          <cell r="X939">
            <v>0.8</v>
          </cell>
          <cell r="Y939">
            <v>1600</v>
          </cell>
          <cell r="Z939">
            <v>1000</v>
          </cell>
          <cell r="AA939">
            <v>0</v>
          </cell>
          <cell r="AB939">
            <v>200</v>
          </cell>
          <cell r="AC939">
            <v>200</v>
          </cell>
          <cell r="AD939">
            <v>200</v>
          </cell>
          <cell r="AE939">
            <v>200</v>
          </cell>
          <cell r="AF939">
            <v>0.18999785101470676</v>
          </cell>
          <cell r="AG939">
            <v>0.42142703643907625</v>
          </cell>
          <cell r="AH939">
            <v>200</v>
          </cell>
          <cell r="AI939">
            <v>200</v>
          </cell>
          <cell r="AJ939">
            <v>0.33783783783783783</v>
          </cell>
          <cell r="AK939">
            <v>200</v>
          </cell>
          <cell r="AL939">
            <v>200</v>
          </cell>
          <cell r="AM939">
            <v>0.44</v>
          </cell>
          <cell r="AN939">
            <v>200</v>
          </cell>
          <cell r="AO939">
            <v>200</v>
          </cell>
          <cell r="AP939">
            <v>200</v>
          </cell>
          <cell r="AQ939">
            <v>0.5</v>
          </cell>
          <cell r="AR939">
            <v>0</v>
          </cell>
          <cell r="AS939">
            <v>200</v>
          </cell>
        </row>
        <row r="940">
          <cell r="B940" t="str">
            <v>TR</v>
          </cell>
          <cell r="C940" t="str">
            <v>TR</v>
          </cell>
          <cell r="D940" t="str">
            <v>KMBS</v>
          </cell>
          <cell r="E940" t="str">
            <v>21</v>
          </cell>
          <cell r="F940">
            <v>40259</v>
          </cell>
          <cell r="G940">
            <v>40921</v>
          </cell>
          <cell r="H940" t="str">
            <v>7640012599</v>
          </cell>
          <cell r="I940" t="str">
            <v>KMBHP1050A/T_</v>
          </cell>
          <cell r="J940">
            <v>0</v>
          </cell>
          <cell r="K940" t="str">
            <v>Basic Professional Services - Level 3</v>
          </cell>
          <cell r="L940">
            <v>1200</v>
          </cell>
          <cell r="M940">
            <v>0</v>
          </cell>
          <cell r="N940">
            <v>0</v>
          </cell>
          <cell r="O940">
            <v>0.25506756756756754</v>
          </cell>
          <cell r="P940" t="str">
            <v>N/A</v>
          </cell>
          <cell r="Q940" t="str">
            <v>N/A</v>
          </cell>
          <cell r="R940">
            <v>503.08</v>
          </cell>
          <cell r="S940" t="str">
            <v>N/A</v>
          </cell>
          <cell r="T940">
            <v>0.40405405405405403</v>
          </cell>
          <cell r="U940">
            <v>573.05600000000004</v>
          </cell>
          <cell r="V940">
            <v>0.23044170203261119</v>
          </cell>
          <cell r="W940">
            <v>592</v>
          </cell>
          <cell r="X940">
            <v>0.8</v>
          </cell>
          <cell r="Y940">
            <v>0</v>
          </cell>
          <cell r="Z940">
            <v>0</v>
          </cell>
          <cell r="AA940">
            <v>0</v>
          </cell>
          <cell r="AB940">
            <v>1200</v>
          </cell>
          <cell r="AC940">
            <v>1200</v>
          </cell>
          <cell r="AD940">
            <v>1200</v>
          </cell>
          <cell r="AE940">
            <v>1200</v>
          </cell>
          <cell r="AF940">
            <v>0.18999534794625511</v>
          </cell>
          <cell r="AG940">
            <v>0.39660126426401776</v>
          </cell>
          <cell r="AH940">
            <v>1200</v>
          </cell>
          <cell r="AI940">
            <v>1200</v>
          </cell>
          <cell r="AJ940">
            <v>0.33854748603351953</v>
          </cell>
          <cell r="AK940">
            <v>1200</v>
          </cell>
          <cell r="AL940">
            <v>1200</v>
          </cell>
          <cell r="AM940">
            <v>0.44045368620037806</v>
          </cell>
          <cell r="AN940">
            <v>1200</v>
          </cell>
          <cell r="AO940">
            <v>1200</v>
          </cell>
          <cell r="AP940">
            <v>1200</v>
          </cell>
          <cell r="AQ940">
            <v>0.5</v>
          </cell>
          <cell r="AR940">
            <v>0</v>
          </cell>
          <cell r="AS940">
            <v>1200</v>
          </cell>
        </row>
        <row r="941">
          <cell r="B941" t="str">
            <v>TR</v>
          </cell>
          <cell r="C941" t="str">
            <v>TR</v>
          </cell>
          <cell r="D941" t="str">
            <v>KMBS</v>
          </cell>
          <cell r="E941" t="str">
            <v>21</v>
          </cell>
          <cell r="F941">
            <v>40259</v>
          </cell>
          <cell r="G941">
            <v>40259</v>
          </cell>
          <cell r="H941" t="str">
            <v>7640012600</v>
          </cell>
          <cell r="I941" t="str">
            <v>KMBHP1050A/T_</v>
          </cell>
          <cell r="J941">
            <v>0</v>
          </cell>
          <cell r="K941" t="str">
            <v>Basic Professional Services - Level M300</v>
          </cell>
          <cell r="L941">
            <v>200</v>
          </cell>
          <cell r="M941">
            <v>0</v>
          </cell>
          <cell r="N941">
            <v>0</v>
          </cell>
          <cell r="O941">
            <v>0.12587362715732422</v>
          </cell>
          <cell r="P941" t="str">
            <v>N/A</v>
          </cell>
          <cell r="Q941" t="str">
            <v>N/A</v>
          </cell>
          <cell r="R941">
            <v>6130.4</v>
          </cell>
          <cell r="S941" t="str">
            <v>N/A</v>
          </cell>
          <cell r="T941">
            <v>0.30069930069930068</v>
          </cell>
          <cell r="U941">
            <v>0</v>
          </cell>
          <cell r="V941">
            <v>0</v>
          </cell>
          <cell r="W941">
            <v>6309.9</v>
          </cell>
          <cell r="X941">
            <v>0.79999954357464353</v>
          </cell>
          <cell r="Y941">
            <v>0</v>
          </cell>
          <cell r="Z941">
            <v>0</v>
          </cell>
          <cell r="AA941">
            <v>0</v>
          </cell>
          <cell r="AB941">
            <v>200</v>
          </cell>
          <cell r="AC941">
            <v>200</v>
          </cell>
          <cell r="AD941">
            <v>200</v>
          </cell>
          <cell r="AE941">
            <v>200</v>
          </cell>
          <cell r="AF941">
            <v>0.17000009207751879</v>
          </cell>
          <cell r="AG941">
            <v>0.27447519102796664</v>
          </cell>
          <cell r="AH941">
            <v>200</v>
          </cell>
          <cell r="AI941">
            <v>200</v>
          </cell>
          <cell r="AJ941">
            <v>0.22243992606284663</v>
          </cell>
          <cell r="AK941">
            <v>200</v>
          </cell>
          <cell r="AL941">
            <v>200</v>
          </cell>
          <cell r="AM941">
            <v>0.26850220264317187</v>
          </cell>
          <cell r="AN941">
            <v>200</v>
          </cell>
          <cell r="AO941">
            <v>200</v>
          </cell>
          <cell r="AP941">
            <v>200</v>
          </cell>
          <cell r="AQ941">
            <v>0.5</v>
          </cell>
          <cell r="AR941">
            <v>0</v>
          </cell>
          <cell r="AS941">
            <v>200</v>
          </cell>
        </row>
        <row r="942">
          <cell r="B942" t="str">
            <v>TR</v>
          </cell>
          <cell r="C942" t="str">
            <v>TR</v>
          </cell>
          <cell r="D942" t="str">
            <v>KMBS</v>
          </cell>
          <cell r="E942" t="str">
            <v>21</v>
          </cell>
          <cell r="F942">
            <v>40259</v>
          </cell>
          <cell r="G942">
            <v>42850</v>
          </cell>
          <cell r="H942" t="str">
            <v>7640012601</v>
          </cell>
          <cell r="I942" t="str">
            <v>KMBHP1050A/T_</v>
          </cell>
          <cell r="J942">
            <v>0</v>
          </cell>
          <cell r="K942" t="str">
            <v>Basic Professional Services - Level 5</v>
          </cell>
          <cell r="L942">
            <v>3000</v>
          </cell>
          <cell r="M942">
            <v>0</v>
          </cell>
          <cell r="N942">
            <v>0</v>
          </cell>
          <cell r="O942">
            <v>0</v>
          </cell>
          <cell r="P942" t="str">
            <v>N/A</v>
          </cell>
          <cell r="Q942" t="str">
            <v>N/A</v>
          </cell>
          <cell r="R942">
            <v>0</v>
          </cell>
          <cell r="S942" t="str">
            <v>N/A</v>
          </cell>
          <cell r="T942">
            <v>0</v>
          </cell>
          <cell r="U942">
            <v>0</v>
          </cell>
          <cell r="V942">
            <v>0</v>
          </cell>
          <cell r="W942">
            <v>0</v>
          </cell>
          <cell r="X942">
            <v>0</v>
          </cell>
          <cell r="Y942">
            <v>0</v>
          </cell>
          <cell r="Z942">
            <v>0</v>
          </cell>
          <cell r="AA942">
            <v>0</v>
          </cell>
          <cell r="AB942">
            <v>3000</v>
          </cell>
          <cell r="AC942">
            <v>3000</v>
          </cell>
          <cell r="AD942">
            <v>3000</v>
          </cell>
          <cell r="AE942">
            <v>3000</v>
          </cell>
          <cell r="AF942">
            <v>0</v>
          </cell>
          <cell r="AG942">
            <v>0</v>
          </cell>
          <cell r="AH942">
            <v>3000</v>
          </cell>
          <cell r="AI942">
            <v>3000</v>
          </cell>
          <cell r="AJ942">
            <v>0</v>
          </cell>
          <cell r="AK942">
            <v>3000</v>
          </cell>
          <cell r="AL942">
            <v>3000</v>
          </cell>
          <cell r="AM942">
            <v>0</v>
          </cell>
          <cell r="AN942">
            <v>3000</v>
          </cell>
          <cell r="AO942">
            <v>3000</v>
          </cell>
          <cell r="AP942">
            <v>3000</v>
          </cell>
          <cell r="AQ942">
            <v>0.5</v>
          </cell>
          <cell r="AR942">
            <v>0</v>
          </cell>
          <cell r="AS942">
            <v>3000</v>
          </cell>
        </row>
        <row r="943">
          <cell r="B943" t="str">
            <v>TR</v>
          </cell>
          <cell r="C943" t="str">
            <v>TR</v>
          </cell>
          <cell r="D943" t="str">
            <v>KMBS</v>
          </cell>
          <cell r="E943" t="str">
            <v>21</v>
          </cell>
          <cell r="F943">
            <v>40259</v>
          </cell>
          <cell r="G943">
            <v>42850</v>
          </cell>
          <cell r="H943" t="str">
            <v>7640012602</v>
          </cell>
          <cell r="I943" t="str">
            <v>KMBHP1050A/T_</v>
          </cell>
          <cell r="J943">
            <v>0</v>
          </cell>
          <cell r="K943" t="str">
            <v>Basic Professional Services - Level 4</v>
          </cell>
          <cell r="L943">
            <v>2200</v>
          </cell>
          <cell r="M943">
            <v>0</v>
          </cell>
          <cell r="N943">
            <v>0</v>
          </cell>
          <cell r="O943">
            <v>0</v>
          </cell>
          <cell r="P943" t="str">
            <v>N/A</v>
          </cell>
          <cell r="Q943" t="str">
            <v>N/A</v>
          </cell>
          <cell r="R943">
            <v>0</v>
          </cell>
          <cell r="S943" t="str">
            <v>N/A</v>
          </cell>
          <cell r="T943">
            <v>0</v>
          </cell>
          <cell r="U943">
            <v>0</v>
          </cell>
          <cell r="V943">
            <v>0</v>
          </cell>
          <cell r="W943">
            <v>0</v>
          </cell>
          <cell r="X943">
            <v>0</v>
          </cell>
          <cell r="Y943">
            <v>0</v>
          </cell>
          <cell r="Z943">
            <v>0</v>
          </cell>
          <cell r="AA943">
            <v>0</v>
          </cell>
          <cell r="AB943">
            <v>2200</v>
          </cell>
          <cell r="AC943">
            <v>2200</v>
          </cell>
          <cell r="AD943">
            <v>2200</v>
          </cell>
          <cell r="AE943">
            <v>2200</v>
          </cell>
          <cell r="AF943">
            <v>0</v>
          </cell>
          <cell r="AG943">
            <v>0</v>
          </cell>
          <cell r="AH943">
            <v>2200</v>
          </cell>
          <cell r="AI943">
            <v>2200</v>
          </cell>
          <cell r="AJ943">
            <v>0</v>
          </cell>
          <cell r="AK943">
            <v>2200</v>
          </cell>
          <cell r="AL943">
            <v>2200</v>
          </cell>
          <cell r="AM943">
            <v>0</v>
          </cell>
          <cell r="AN943">
            <v>2200</v>
          </cell>
          <cell r="AO943">
            <v>2200</v>
          </cell>
          <cell r="AP943">
            <v>2200</v>
          </cell>
          <cell r="AQ943">
            <v>0.5</v>
          </cell>
          <cell r="AR943">
            <v>0</v>
          </cell>
          <cell r="AS943">
            <v>2200</v>
          </cell>
        </row>
        <row r="944">
          <cell r="B944" t="str">
            <v>TR</v>
          </cell>
          <cell r="C944" t="str">
            <v>TR</v>
          </cell>
          <cell r="D944" t="str">
            <v>KMBS</v>
          </cell>
          <cell r="E944" t="str">
            <v>21</v>
          </cell>
          <cell r="F944">
            <v>40529</v>
          </cell>
          <cell r="G944">
            <v>40529</v>
          </cell>
          <cell r="H944" t="str">
            <v>7640012634</v>
          </cell>
          <cell r="I944" t="str">
            <v>KMBHP1050A/T_</v>
          </cell>
          <cell r="J944">
            <v>0</v>
          </cell>
          <cell r="K944" t="str">
            <v>Basic Professional Services- LC600</v>
          </cell>
          <cell r="L944">
            <v>200</v>
          </cell>
          <cell r="M944">
            <v>0</v>
          </cell>
          <cell r="N944">
            <v>0</v>
          </cell>
          <cell r="O944">
            <v>0</v>
          </cell>
          <cell r="P944" t="str">
            <v>N/A</v>
          </cell>
          <cell r="Q944" t="str">
            <v>N/A</v>
          </cell>
          <cell r="R944">
            <v>0</v>
          </cell>
          <cell r="S944" t="str">
            <v>N/A</v>
          </cell>
          <cell r="T944">
            <v>0</v>
          </cell>
          <cell r="U944">
            <v>0</v>
          </cell>
          <cell r="V944">
            <v>0</v>
          </cell>
          <cell r="W944">
            <v>0</v>
          </cell>
          <cell r="X944">
            <v>0</v>
          </cell>
          <cell r="Y944">
            <v>0</v>
          </cell>
          <cell r="Z944">
            <v>0</v>
          </cell>
          <cell r="AA944">
            <v>0</v>
          </cell>
          <cell r="AB944">
            <v>200</v>
          </cell>
          <cell r="AC944">
            <v>200</v>
          </cell>
          <cell r="AD944">
            <v>200</v>
          </cell>
          <cell r="AE944">
            <v>200</v>
          </cell>
          <cell r="AF944">
            <v>0</v>
          </cell>
          <cell r="AG944">
            <v>0</v>
          </cell>
          <cell r="AH944">
            <v>200</v>
          </cell>
          <cell r="AI944">
            <v>200</v>
          </cell>
          <cell r="AJ944">
            <v>0</v>
          </cell>
          <cell r="AK944">
            <v>200</v>
          </cell>
          <cell r="AL944">
            <v>200</v>
          </cell>
          <cell r="AM944">
            <v>0</v>
          </cell>
          <cell r="AN944">
            <v>200</v>
          </cell>
          <cell r="AO944">
            <v>200</v>
          </cell>
          <cell r="AP944">
            <v>200</v>
          </cell>
          <cell r="AQ944">
            <v>0.5</v>
          </cell>
          <cell r="AR944">
            <v>0</v>
          </cell>
          <cell r="AS944">
            <v>200</v>
          </cell>
        </row>
        <row r="945">
          <cell r="B945" t="str">
            <v>TR</v>
          </cell>
          <cell r="C945" t="str">
            <v>TR</v>
          </cell>
          <cell r="D945" t="str">
            <v>KMBS</v>
          </cell>
          <cell r="E945" t="str">
            <v>21</v>
          </cell>
          <cell r="F945">
            <v>40438</v>
          </cell>
          <cell r="G945">
            <v>40438</v>
          </cell>
          <cell r="H945" t="str">
            <v>7640012635</v>
          </cell>
          <cell r="I945" t="str">
            <v>KMBHP1050A/T_</v>
          </cell>
          <cell r="J945">
            <v>0</v>
          </cell>
          <cell r="K945" t="str">
            <v>Basic Professional Services- EFI/Creo Training</v>
          </cell>
          <cell r="L945">
            <v>600</v>
          </cell>
          <cell r="M945">
            <v>0</v>
          </cell>
          <cell r="N945">
            <v>0</v>
          </cell>
          <cell r="O945">
            <v>0</v>
          </cell>
          <cell r="P945" t="str">
            <v>N/A</v>
          </cell>
          <cell r="Q945" t="str">
            <v>N/A</v>
          </cell>
          <cell r="R945">
            <v>0</v>
          </cell>
          <cell r="S945" t="str">
            <v>N/A</v>
          </cell>
          <cell r="T945">
            <v>0</v>
          </cell>
          <cell r="U945">
            <v>0</v>
          </cell>
          <cell r="V945">
            <v>0</v>
          </cell>
          <cell r="W945">
            <v>0</v>
          </cell>
          <cell r="X945">
            <v>0</v>
          </cell>
          <cell r="Y945">
            <v>0</v>
          </cell>
          <cell r="Z945">
            <v>0</v>
          </cell>
          <cell r="AA945">
            <v>0</v>
          </cell>
          <cell r="AB945">
            <v>600</v>
          </cell>
          <cell r="AC945">
            <v>600</v>
          </cell>
          <cell r="AD945">
            <v>600</v>
          </cell>
          <cell r="AE945">
            <v>600</v>
          </cell>
          <cell r="AF945">
            <v>0</v>
          </cell>
          <cell r="AG945">
            <v>0</v>
          </cell>
          <cell r="AH945">
            <v>600</v>
          </cell>
          <cell r="AI945">
            <v>600</v>
          </cell>
          <cell r="AJ945">
            <v>0</v>
          </cell>
          <cell r="AK945">
            <v>600</v>
          </cell>
          <cell r="AL945">
            <v>600</v>
          </cell>
          <cell r="AM945">
            <v>0</v>
          </cell>
          <cell r="AN945">
            <v>600</v>
          </cell>
          <cell r="AO945">
            <v>600</v>
          </cell>
          <cell r="AP945">
            <v>600</v>
          </cell>
          <cell r="AQ945">
            <v>0.5</v>
          </cell>
          <cell r="AR945">
            <v>0</v>
          </cell>
          <cell r="AS945">
            <v>600</v>
          </cell>
        </row>
        <row r="946">
          <cell r="B946" t="str">
            <v>AC</v>
          </cell>
          <cell r="C946" t="str">
            <v>DOM</v>
          </cell>
          <cell r="D946" t="str">
            <v>DOM</v>
          </cell>
          <cell r="E946" t="str">
            <v>08</v>
          </cell>
          <cell r="F946">
            <v>40380</v>
          </cell>
          <cell r="G946">
            <v>40380</v>
          </cell>
          <cell r="H946" t="str">
            <v>7640012656</v>
          </cell>
          <cell r="I946" t="str">
            <v>KMBHP1050A/T_</v>
          </cell>
          <cell r="J946">
            <v>3000003474</v>
          </cell>
          <cell r="K946" t="str">
            <v>EFI FIERY CPS V3.0 NON-UV ES-1000</v>
          </cell>
          <cell r="L946">
            <v>3000</v>
          </cell>
          <cell r="M946">
            <v>1500</v>
          </cell>
          <cell r="N946">
            <v>1545</v>
          </cell>
          <cell r="O946">
            <v>4.5103092783505151E-3</v>
          </cell>
          <cell r="P946">
            <v>1552</v>
          </cell>
          <cell r="Q946">
            <v>1590</v>
          </cell>
          <cell r="R946">
            <v>1717.2</v>
          </cell>
          <cell r="S946">
            <v>1940</v>
          </cell>
          <cell r="T946">
            <v>0.20360824742268041</v>
          </cell>
          <cell r="U946">
            <v>1668.3999999999999</v>
          </cell>
          <cell r="V946">
            <v>7.3963078398465526E-2</v>
          </cell>
          <cell r="W946">
            <v>1552</v>
          </cell>
          <cell r="X946">
            <v>0.8</v>
          </cell>
          <cell r="Y946">
            <v>0</v>
          </cell>
          <cell r="Z946">
            <v>0</v>
          </cell>
          <cell r="AA946">
            <v>1552</v>
          </cell>
          <cell r="AB946">
            <v>1552</v>
          </cell>
          <cell r="AC946">
            <v>1725</v>
          </cell>
          <cell r="AD946">
            <v>1821</v>
          </cell>
          <cell r="AE946">
            <v>1916.05</v>
          </cell>
          <cell r="AF946">
            <v>0.19000026095352415</v>
          </cell>
          <cell r="AG946">
            <v>0.19365361029200698</v>
          </cell>
          <cell r="AH946">
            <v>2131</v>
          </cell>
          <cell r="AI946">
            <v>2345</v>
          </cell>
          <cell r="AJ946">
            <v>0.33816631130063968</v>
          </cell>
          <cell r="AK946">
            <v>2558.5</v>
          </cell>
          <cell r="AL946">
            <v>2772</v>
          </cell>
          <cell r="AM946">
            <v>0.44011544011544013</v>
          </cell>
          <cell r="AN946">
            <v>2829</v>
          </cell>
          <cell r="AO946">
            <v>2886</v>
          </cell>
          <cell r="AP946">
            <v>2943</v>
          </cell>
          <cell r="AQ946">
            <v>0</v>
          </cell>
          <cell r="AR946">
            <v>0</v>
          </cell>
          <cell r="AS946">
            <v>3000</v>
          </cell>
        </row>
        <row r="947">
          <cell r="B947" t="str">
            <v>AC</v>
          </cell>
          <cell r="C947" t="str">
            <v>DOM</v>
          </cell>
          <cell r="D947" t="str">
            <v>DOM</v>
          </cell>
          <cell r="E947" t="str">
            <v>08</v>
          </cell>
          <cell r="F947">
            <v>40380</v>
          </cell>
          <cell r="G947">
            <v>40380</v>
          </cell>
          <cell r="H947" t="str">
            <v>7640012658</v>
          </cell>
          <cell r="I947">
            <v>0</v>
          </cell>
          <cell r="J947">
            <v>3000003476</v>
          </cell>
          <cell r="K947" t="str">
            <v>CPS V3 NON-UV ES-1000 W/I1IO SCAN TABLE</v>
          </cell>
          <cell r="L947">
            <v>5195</v>
          </cell>
          <cell r="M947">
            <v>2875</v>
          </cell>
          <cell r="N947">
            <v>2961.25</v>
          </cell>
          <cell r="O947">
            <v>0</v>
          </cell>
          <cell r="P947">
            <v>2961.25</v>
          </cell>
          <cell r="Q947">
            <v>3047.5</v>
          </cell>
          <cell r="R947">
            <v>3291.3</v>
          </cell>
          <cell r="S947">
            <v>3500</v>
          </cell>
          <cell r="T947">
            <v>0.15392857142857144</v>
          </cell>
          <cell r="U947">
            <v>3010</v>
          </cell>
          <cell r="V947">
            <v>1.6196013289036543E-2</v>
          </cell>
          <cell r="W947">
            <v>2961.25</v>
          </cell>
          <cell r="X947">
            <v>0.84607142857142859</v>
          </cell>
          <cell r="Y947">
            <v>0</v>
          </cell>
          <cell r="Z947">
            <v>0</v>
          </cell>
          <cell r="AA947">
            <v>2961.25</v>
          </cell>
          <cell r="AB947">
            <v>2962</v>
          </cell>
          <cell r="AC947">
            <v>3291</v>
          </cell>
          <cell r="AD947">
            <v>3474</v>
          </cell>
          <cell r="AE947">
            <v>3655.86</v>
          </cell>
          <cell r="AF947">
            <v>0.18999906998626864</v>
          </cell>
          <cell r="AG947">
            <v>0.18999906998626864</v>
          </cell>
          <cell r="AH947">
            <v>4064</v>
          </cell>
          <cell r="AI947">
            <v>4472</v>
          </cell>
          <cell r="AJ947">
            <v>0.33782423971377462</v>
          </cell>
          <cell r="AK947">
            <v>4880</v>
          </cell>
          <cell r="AL947">
            <v>5288</v>
          </cell>
          <cell r="AM947">
            <v>0.44000567322239031</v>
          </cell>
          <cell r="AN947">
            <v>5264.75</v>
          </cell>
          <cell r="AO947">
            <v>5241.5</v>
          </cell>
          <cell r="AP947">
            <v>5218.25</v>
          </cell>
          <cell r="AQ947">
            <v>0</v>
          </cell>
          <cell r="AR947">
            <v>0</v>
          </cell>
          <cell r="AS947">
            <v>5195</v>
          </cell>
        </row>
        <row r="948">
          <cell r="B948" t="str">
            <v>AC</v>
          </cell>
          <cell r="C948" t="str">
            <v>DOM</v>
          </cell>
          <cell r="D948" t="str">
            <v>DOM</v>
          </cell>
          <cell r="E948" t="str">
            <v>08</v>
          </cell>
          <cell r="F948">
            <v>40322</v>
          </cell>
          <cell r="G948">
            <v>40322</v>
          </cell>
          <cell r="H948" t="str">
            <v>7640013079</v>
          </cell>
          <cell r="I948" t="str">
            <v>n/a</v>
          </cell>
          <cell r="J948">
            <v>0</v>
          </cell>
          <cell r="K948" t="str">
            <v>HD-516 HDD 250 GB (MXI version)</v>
          </cell>
          <cell r="L948">
            <v>580</v>
          </cell>
          <cell r="M948">
            <v>127</v>
          </cell>
          <cell r="N948">
            <v>130.81</v>
          </cell>
          <cell r="O948">
            <v>0.26676008968609866</v>
          </cell>
          <cell r="P948">
            <v>178.4</v>
          </cell>
          <cell r="Q948">
            <v>134.62</v>
          </cell>
          <cell r="R948">
            <v>145.38999999999999</v>
          </cell>
          <cell r="S948">
            <v>223</v>
          </cell>
          <cell r="T948">
            <v>0.41340807174887889</v>
          </cell>
          <cell r="U948">
            <v>172.69119999999998</v>
          </cell>
          <cell r="V948">
            <v>0.24252075380795307</v>
          </cell>
          <cell r="W948">
            <v>178.4</v>
          </cell>
          <cell r="X948">
            <v>0.8</v>
          </cell>
          <cell r="Y948">
            <v>0</v>
          </cell>
          <cell r="Z948">
            <v>0</v>
          </cell>
          <cell r="AA948">
            <v>178.4</v>
          </cell>
          <cell r="AB948">
            <v>179</v>
          </cell>
          <cell r="AC948">
            <v>199</v>
          </cell>
          <cell r="AD948">
            <v>210</v>
          </cell>
          <cell r="AE948">
            <v>220.25</v>
          </cell>
          <cell r="AF948">
            <v>0.19001135073779793</v>
          </cell>
          <cell r="AG948">
            <v>0.40608399545970486</v>
          </cell>
          <cell r="AH948">
            <v>246</v>
          </cell>
          <cell r="AI948">
            <v>270</v>
          </cell>
          <cell r="AJ948">
            <v>0.33925925925925926</v>
          </cell>
          <cell r="AK948">
            <v>294.5</v>
          </cell>
          <cell r="AL948">
            <v>319</v>
          </cell>
          <cell r="AM948">
            <v>0.44075235109717864</v>
          </cell>
          <cell r="AN948">
            <v>384.25</v>
          </cell>
          <cell r="AO948">
            <v>449.5</v>
          </cell>
          <cell r="AP948">
            <v>514.75</v>
          </cell>
          <cell r="AQ948">
            <v>0</v>
          </cell>
          <cell r="AR948">
            <v>0</v>
          </cell>
          <cell r="AS948">
            <v>580</v>
          </cell>
        </row>
        <row r="949">
          <cell r="B949" t="str">
            <v>SP</v>
          </cell>
          <cell r="C949" t="str">
            <v>DOM</v>
          </cell>
          <cell r="D949" t="str">
            <v>EK</v>
          </cell>
          <cell r="E949" t="str">
            <v>21</v>
          </cell>
          <cell r="F949">
            <v>40532</v>
          </cell>
          <cell r="G949">
            <v>40532</v>
          </cell>
          <cell r="H949" t="str">
            <v>7640013462</v>
          </cell>
          <cell r="I949">
            <v>0</v>
          </cell>
          <cell r="J949">
            <v>3000003474</v>
          </cell>
          <cell r="K949" t="str">
            <v>Kodak D1 Toner 3.0Kg Per Bottle</v>
          </cell>
          <cell r="L949">
            <v>300</v>
          </cell>
          <cell r="M949">
            <v>146.16</v>
          </cell>
          <cell r="N949">
            <v>150.54</v>
          </cell>
          <cell r="O949">
            <v>0.12587412587412591</v>
          </cell>
          <cell r="P949">
            <v>172.21776</v>
          </cell>
          <cell r="Q949">
            <v>154.91999999999999</v>
          </cell>
          <cell r="R949">
            <v>167.31</v>
          </cell>
          <cell r="S949">
            <v>215.27219999999997</v>
          </cell>
          <cell r="T949">
            <v>0.30069930069930062</v>
          </cell>
          <cell r="U949">
            <v>1668.3999999999999</v>
          </cell>
          <cell r="V949">
            <v>7.3963078398465526E-2</v>
          </cell>
          <cell r="W949">
            <v>172.21776</v>
          </cell>
          <cell r="X949">
            <v>0.80000000000000016</v>
          </cell>
          <cell r="Y949">
            <v>0</v>
          </cell>
          <cell r="Z949">
            <v>0</v>
          </cell>
          <cell r="AA949">
            <v>172.21776</v>
          </cell>
          <cell r="AB949">
            <v>247</v>
          </cell>
          <cell r="AC949">
            <v>265</v>
          </cell>
          <cell r="AD949">
            <v>284</v>
          </cell>
          <cell r="AE949">
            <v>302.14</v>
          </cell>
          <cell r="AF949">
            <v>0.43000675183689679</v>
          </cell>
          <cell r="AG949">
            <v>0.50175415370358112</v>
          </cell>
          <cell r="AH949">
            <v>302</v>
          </cell>
          <cell r="AI949">
            <v>301.07</v>
          </cell>
          <cell r="AJ949">
            <v>0.42798100109609061</v>
          </cell>
          <cell r="AK949">
            <v>300.54000000000002</v>
          </cell>
          <cell r="AL949">
            <v>300</v>
          </cell>
          <cell r="AM949">
            <v>0.42594080000000001</v>
          </cell>
          <cell r="AN949">
            <v>300</v>
          </cell>
          <cell r="AO949">
            <v>300</v>
          </cell>
          <cell r="AP949">
            <v>300</v>
          </cell>
          <cell r="AQ949">
            <v>0</v>
          </cell>
          <cell r="AR949">
            <v>0</v>
          </cell>
          <cell r="AS949">
            <v>300</v>
          </cell>
        </row>
        <row r="950">
          <cell r="B950" t="str">
            <v>MB</v>
          </cell>
          <cell r="C950" t="str">
            <v>DOM</v>
          </cell>
          <cell r="D950" t="str">
            <v>EK</v>
          </cell>
          <cell r="E950" t="str">
            <v>21</v>
          </cell>
          <cell r="F950">
            <v>40532</v>
          </cell>
          <cell r="G950">
            <v>40844</v>
          </cell>
          <cell r="H950" t="str">
            <v>7640014195</v>
          </cell>
          <cell r="I950">
            <v>0</v>
          </cell>
          <cell r="J950">
            <v>3000003476</v>
          </cell>
          <cell r="K950" t="str">
            <v>DM EX300 Marking Engine 60Hz / KA</v>
          </cell>
          <cell r="L950">
            <v>178600</v>
          </cell>
          <cell r="M950">
            <v>73552</v>
          </cell>
          <cell r="N950">
            <v>75758.559999999998</v>
          </cell>
          <cell r="O950">
            <v>9.9901996879525395E-4</v>
          </cell>
          <cell r="P950">
            <v>75834.320000000007</v>
          </cell>
          <cell r="Q950">
            <v>77965.119999999995</v>
          </cell>
          <cell r="R950">
            <v>84202.33</v>
          </cell>
          <cell r="S950">
            <v>108334.74079999999</v>
          </cell>
          <cell r="T950">
            <v>0.30069930069930062</v>
          </cell>
          <cell r="U950">
            <v>3010</v>
          </cell>
          <cell r="V950">
            <v>1.6196013289036543E-2</v>
          </cell>
          <cell r="W950">
            <v>75834.320000000007</v>
          </cell>
          <cell r="X950">
            <v>0.70000001329213513</v>
          </cell>
          <cell r="Y950">
            <v>1600</v>
          </cell>
          <cell r="Z950">
            <v>1000</v>
          </cell>
          <cell r="AA950">
            <v>75834.320000000007</v>
          </cell>
          <cell r="AB950">
            <v>75835</v>
          </cell>
          <cell r="AC950">
            <v>80675</v>
          </cell>
          <cell r="AD950">
            <v>82852</v>
          </cell>
          <cell r="AE950">
            <v>85028.61</v>
          </cell>
          <cell r="AF950">
            <v>0.10813172178164494</v>
          </cell>
          <cell r="AG950">
            <v>0.10902271600112012</v>
          </cell>
          <cell r="AH950">
            <v>92771</v>
          </cell>
          <cell r="AI950">
            <v>100513</v>
          </cell>
          <cell r="AJ950">
            <v>0.24552724523195998</v>
          </cell>
          <cell r="AK950">
            <v>108255</v>
          </cell>
          <cell r="AL950">
            <v>115997</v>
          </cell>
          <cell r="AM950">
            <v>0.34623895445571862</v>
          </cell>
          <cell r="AN950">
            <v>131647.75</v>
          </cell>
          <cell r="AO950">
            <v>147298.5</v>
          </cell>
          <cell r="AP950">
            <v>162949.25</v>
          </cell>
          <cell r="AQ950">
            <v>0</v>
          </cell>
          <cell r="AR950">
            <v>0</v>
          </cell>
          <cell r="AS950">
            <v>178600</v>
          </cell>
        </row>
        <row r="951">
          <cell r="B951" t="str">
            <v>AC</v>
          </cell>
          <cell r="C951" t="str">
            <v>DOM</v>
          </cell>
          <cell r="D951" t="str">
            <v>EK</v>
          </cell>
          <cell r="E951" t="str">
            <v>21</v>
          </cell>
          <cell r="F951">
            <v>40532</v>
          </cell>
          <cell r="G951">
            <v>40532</v>
          </cell>
          <cell r="H951" t="str">
            <v>7640014599</v>
          </cell>
          <cell r="I951" t="str">
            <v>n/a</v>
          </cell>
          <cell r="J951">
            <v>0</v>
          </cell>
          <cell r="K951" t="str">
            <v>Kodak 3200 Scs With R8.01 SW</v>
          </cell>
          <cell r="L951">
            <v>32000</v>
          </cell>
          <cell r="M951">
            <v>12925</v>
          </cell>
          <cell r="N951">
            <v>13312.75</v>
          </cell>
          <cell r="O951">
            <v>0.12587435545729789</v>
          </cell>
          <cell r="P951">
            <v>15229.79</v>
          </cell>
          <cell r="Q951">
            <v>13700.5</v>
          </cell>
          <cell r="R951">
            <v>14796.54</v>
          </cell>
          <cell r="S951">
            <v>19037.232499999998</v>
          </cell>
          <cell r="T951">
            <v>0.30069930069930062</v>
          </cell>
          <cell r="U951">
            <v>172.69119999999998</v>
          </cell>
          <cell r="V951">
            <v>0.24252075380795307</v>
          </cell>
          <cell r="W951">
            <v>15229.79</v>
          </cell>
          <cell r="X951">
            <v>0.80000021011457423</v>
          </cell>
          <cell r="Y951">
            <v>0</v>
          </cell>
          <cell r="Z951">
            <v>0</v>
          </cell>
          <cell r="AA951">
            <v>15229.79</v>
          </cell>
          <cell r="AB951">
            <v>15230</v>
          </cell>
          <cell r="AC951">
            <v>16032</v>
          </cell>
          <cell r="AD951">
            <v>17191</v>
          </cell>
          <cell r="AE951">
            <v>18349.14</v>
          </cell>
          <cell r="AF951">
            <v>0.16999979290582548</v>
          </cell>
          <cell r="AG951">
            <v>0.27447553400322844</v>
          </cell>
          <cell r="AH951">
            <v>19301</v>
          </cell>
          <cell r="AI951">
            <v>20252</v>
          </cell>
          <cell r="AJ951">
            <v>0.24798587793798138</v>
          </cell>
          <cell r="AK951">
            <v>21203</v>
          </cell>
          <cell r="AL951">
            <v>22154</v>
          </cell>
          <cell r="AM951">
            <v>0.31254897535433779</v>
          </cell>
          <cell r="AN951">
            <v>24615.5</v>
          </cell>
          <cell r="AO951">
            <v>27077</v>
          </cell>
          <cell r="AP951">
            <v>29538.5</v>
          </cell>
          <cell r="AQ951">
            <v>0</v>
          </cell>
          <cell r="AR951">
            <v>0</v>
          </cell>
          <cell r="AS951">
            <v>32000</v>
          </cell>
        </row>
        <row r="952">
          <cell r="B952" t="str">
            <v>AC</v>
          </cell>
          <cell r="C952" t="str">
            <v>DOM</v>
          </cell>
          <cell r="D952" t="str">
            <v>EK</v>
          </cell>
          <cell r="E952" t="str">
            <v>21</v>
          </cell>
          <cell r="F952">
            <v>40532</v>
          </cell>
          <cell r="G952">
            <v>40532</v>
          </cell>
          <cell r="H952" t="str">
            <v>7640014600</v>
          </cell>
          <cell r="I952">
            <v>0</v>
          </cell>
          <cell r="J952">
            <v>0</v>
          </cell>
          <cell r="K952" t="str">
            <v>Kodak 3200 Upgrade For U24/U45 R8.01</v>
          </cell>
          <cell r="L952">
            <v>32000</v>
          </cell>
          <cell r="M952">
            <v>15474.7</v>
          </cell>
          <cell r="N952">
            <v>15938.94</v>
          </cell>
          <cell r="O952">
            <v>0.12587425243293496</v>
          </cell>
          <cell r="P952">
            <v>18234.150000000001</v>
          </cell>
          <cell r="Q952">
            <v>16403.18</v>
          </cell>
          <cell r="R952">
            <v>17715.43</v>
          </cell>
          <cell r="S952">
            <v>22792.6842</v>
          </cell>
          <cell r="T952">
            <v>0.30069930069930068</v>
          </cell>
          <cell r="U952">
            <v>0</v>
          </cell>
          <cell r="V952">
            <v>0</v>
          </cell>
          <cell r="W952">
            <v>18234.150000000001</v>
          </cell>
          <cell r="X952">
            <v>0.80000011582663888</v>
          </cell>
          <cell r="Y952">
            <v>0</v>
          </cell>
          <cell r="Z952">
            <v>0</v>
          </cell>
          <cell r="AA952">
            <v>18234.150000000001</v>
          </cell>
          <cell r="AB952">
            <v>18235</v>
          </cell>
          <cell r="AC952">
            <v>19194</v>
          </cell>
          <cell r="AD952">
            <v>20582</v>
          </cell>
          <cell r="AE952">
            <v>21968.86</v>
          </cell>
          <cell r="AF952">
            <v>0.17000017297210684</v>
          </cell>
          <cell r="AG952">
            <v>0.27447578071870821</v>
          </cell>
          <cell r="AH952">
            <v>22414</v>
          </cell>
          <cell r="AI952">
            <v>22858</v>
          </cell>
          <cell r="AJ952">
            <v>0.20228585178055816</v>
          </cell>
          <cell r="AK952">
            <v>23302.5</v>
          </cell>
          <cell r="AL952">
            <v>23747</v>
          </cell>
          <cell r="AM952">
            <v>0.2321493241251526</v>
          </cell>
          <cell r="AN952">
            <v>25810.25</v>
          </cell>
          <cell r="AO952">
            <v>27873.5</v>
          </cell>
          <cell r="AP952">
            <v>29936.75</v>
          </cell>
          <cell r="AQ952">
            <v>0</v>
          </cell>
          <cell r="AR952">
            <v>0</v>
          </cell>
          <cell r="AS952">
            <v>32000</v>
          </cell>
        </row>
        <row r="953">
          <cell r="B953" t="str">
            <v>AC</v>
          </cell>
          <cell r="C953" t="str">
            <v>DOM</v>
          </cell>
          <cell r="D953" t="str">
            <v>EK</v>
          </cell>
          <cell r="E953" t="str">
            <v>21</v>
          </cell>
          <cell r="F953">
            <v>40532</v>
          </cell>
          <cell r="G953">
            <v>40532</v>
          </cell>
          <cell r="H953" t="str">
            <v>7640014601</v>
          </cell>
          <cell r="I953">
            <v>7640014183</v>
          </cell>
          <cell r="J953" t="str">
            <v>KHR696621A00</v>
          </cell>
          <cell r="K953" t="str">
            <v>EK 3200 Upgr For U30/60/10,V240 R8.01/WG</v>
          </cell>
          <cell r="L953">
            <v>32000</v>
          </cell>
          <cell r="M953">
            <v>15474.7</v>
          </cell>
          <cell r="N953">
            <v>15938.94</v>
          </cell>
          <cell r="O953">
            <v>0.12587425243293496</v>
          </cell>
          <cell r="P953">
            <v>18234.150000000001</v>
          </cell>
          <cell r="Q953">
            <v>16403.18</v>
          </cell>
          <cell r="R953">
            <v>17715.43</v>
          </cell>
          <cell r="S953">
            <v>22792.6842</v>
          </cell>
          <cell r="T953">
            <v>0.30069930069930068</v>
          </cell>
          <cell r="U953">
            <v>0</v>
          </cell>
          <cell r="V953">
            <v>0</v>
          </cell>
          <cell r="W953">
            <v>18234.150000000001</v>
          </cell>
          <cell r="X953">
            <v>0.80000011582663888</v>
          </cell>
          <cell r="Y953">
            <v>0</v>
          </cell>
          <cell r="Z953">
            <v>0</v>
          </cell>
          <cell r="AA953">
            <v>18234.150000000001</v>
          </cell>
          <cell r="AB953">
            <v>18235</v>
          </cell>
          <cell r="AC953">
            <v>19194</v>
          </cell>
          <cell r="AD953">
            <v>20582</v>
          </cell>
          <cell r="AE953">
            <v>21968.86</v>
          </cell>
          <cell r="AF953">
            <v>0.17000017297210684</v>
          </cell>
          <cell r="AG953">
            <v>0.27447578071870821</v>
          </cell>
          <cell r="AH953">
            <v>22414</v>
          </cell>
          <cell r="AI953">
            <v>22858</v>
          </cell>
          <cell r="AJ953">
            <v>0.20228585178055816</v>
          </cell>
          <cell r="AK953">
            <v>23302.5</v>
          </cell>
          <cell r="AL953">
            <v>23747</v>
          </cell>
          <cell r="AM953">
            <v>0.2321493241251526</v>
          </cell>
          <cell r="AN953">
            <v>25810.25</v>
          </cell>
          <cell r="AO953">
            <v>27873.5</v>
          </cell>
          <cell r="AP953">
            <v>29936.75</v>
          </cell>
          <cell r="AQ953">
            <v>0</v>
          </cell>
          <cell r="AR953">
            <v>0</v>
          </cell>
          <cell r="AS953">
            <v>32000</v>
          </cell>
        </row>
        <row r="954">
          <cell r="B954" t="str">
            <v>AC</v>
          </cell>
          <cell r="C954" t="str">
            <v>DOM</v>
          </cell>
          <cell r="D954" t="str">
            <v>EK</v>
          </cell>
          <cell r="E954" t="str">
            <v>21</v>
          </cell>
          <cell r="F954">
            <v>40532</v>
          </cell>
          <cell r="G954">
            <v>40532</v>
          </cell>
          <cell r="H954" t="str">
            <v>7640014602</v>
          </cell>
          <cell r="I954">
            <v>7640014184</v>
          </cell>
          <cell r="J954" t="str">
            <v>KHR69662200</v>
          </cell>
          <cell r="K954" t="str">
            <v>Kodak DM EX Scs Cabinet</v>
          </cell>
          <cell r="L954">
            <v>1000</v>
          </cell>
          <cell r="M954">
            <v>500</v>
          </cell>
          <cell r="N954">
            <v>515</v>
          </cell>
          <cell r="O954">
            <v>0.12587412587412583</v>
          </cell>
          <cell r="P954">
            <v>589.16</v>
          </cell>
          <cell r="Q954">
            <v>530</v>
          </cell>
          <cell r="R954">
            <v>572.4</v>
          </cell>
          <cell r="S954">
            <v>736.45</v>
          </cell>
          <cell r="T954">
            <v>0.30069930069930073</v>
          </cell>
          <cell r="U954">
            <v>0</v>
          </cell>
          <cell r="V954">
            <v>0</v>
          </cell>
          <cell r="W954">
            <v>589.16</v>
          </cell>
          <cell r="X954">
            <v>0.79999999999999993</v>
          </cell>
          <cell r="Y954">
            <v>0</v>
          </cell>
          <cell r="Z954">
            <v>0</v>
          </cell>
          <cell r="AA954">
            <v>589.16</v>
          </cell>
          <cell r="AB954">
            <v>590</v>
          </cell>
          <cell r="AC954">
            <v>621</v>
          </cell>
          <cell r="AD954">
            <v>666</v>
          </cell>
          <cell r="AE954">
            <v>709.83</v>
          </cell>
          <cell r="AF954">
            <v>0.16999845033317845</v>
          </cell>
          <cell r="AG954">
            <v>0.27447416987165946</v>
          </cell>
          <cell r="AH954">
            <v>721</v>
          </cell>
          <cell r="AI954">
            <v>732</v>
          </cell>
          <cell r="AJ954">
            <v>0.19513661202185797</v>
          </cell>
          <cell r="AK954">
            <v>742.5</v>
          </cell>
          <cell r="AL954">
            <v>753</v>
          </cell>
          <cell r="AM954">
            <v>0.2175830013280213</v>
          </cell>
          <cell r="AN954">
            <v>814.75</v>
          </cell>
          <cell r="AO954">
            <v>876.5</v>
          </cell>
          <cell r="AP954">
            <v>938.25</v>
          </cell>
          <cell r="AQ954">
            <v>0</v>
          </cell>
          <cell r="AR954">
            <v>0</v>
          </cell>
          <cell r="AS954">
            <v>1000</v>
          </cell>
        </row>
        <row r="955">
          <cell r="B955" t="str">
            <v>AC</v>
          </cell>
          <cell r="C955" t="str">
            <v>DOM</v>
          </cell>
          <cell r="D955" t="str">
            <v>EK</v>
          </cell>
          <cell r="E955" t="str">
            <v>21</v>
          </cell>
          <cell r="F955">
            <v>40532</v>
          </cell>
          <cell r="G955">
            <v>40532</v>
          </cell>
          <cell r="H955" t="str">
            <v>7640014623</v>
          </cell>
          <cell r="I955">
            <v>7640014185</v>
          </cell>
          <cell r="J955" t="str">
            <v>KHR696627A00</v>
          </cell>
          <cell r="K955" t="str">
            <v>Lic. Key R8.00  SP To R8.01 SP, 110</v>
          </cell>
          <cell r="L955">
            <v>0</v>
          </cell>
          <cell r="M955">
            <v>0</v>
          </cell>
          <cell r="N955">
            <v>0</v>
          </cell>
          <cell r="O955" t="e">
            <v>#DIV/0!</v>
          </cell>
          <cell r="P955">
            <v>0</v>
          </cell>
          <cell r="Q955">
            <v>0</v>
          </cell>
          <cell r="R955">
            <v>0</v>
          </cell>
          <cell r="S955">
            <v>0</v>
          </cell>
          <cell r="T955" t="e">
            <v>#DIV/0!</v>
          </cell>
          <cell r="U955">
            <v>0</v>
          </cell>
          <cell r="V955">
            <v>0</v>
          </cell>
          <cell r="W955">
            <v>0</v>
          </cell>
          <cell r="X955" t="e">
            <v>#DIV/0!</v>
          </cell>
          <cell r="Y955">
            <v>0</v>
          </cell>
          <cell r="Z955">
            <v>0</v>
          </cell>
          <cell r="AA955">
            <v>0</v>
          </cell>
          <cell r="AB955">
            <v>0</v>
          </cell>
          <cell r="AC955">
            <v>0</v>
          </cell>
          <cell r="AD955">
            <v>0</v>
          </cell>
          <cell r="AE955">
            <v>0</v>
          </cell>
          <cell r="AF955" t="e">
            <v>#DIV/0!</v>
          </cell>
          <cell r="AG955" t="e">
            <v>#DIV/0!</v>
          </cell>
          <cell r="AH955">
            <v>0</v>
          </cell>
          <cell r="AI955">
            <v>0</v>
          </cell>
          <cell r="AJ955" t="e">
            <v>#DIV/0!</v>
          </cell>
          <cell r="AK955">
            <v>0</v>
          </cell>
          <cell r="AL955">
            <v>0</v>
          </cell>
          <cell r="AM955" t="e">
            <v>#DIV/0!</v>
          </cell>
          <cell r="AN955">
            <v>0</v>
          </cell>
          <cell r="AO955">
            <v>0</v>
          </cell>
          <cell r="AP955">
            <v>0</v>
          </cell>
          <cell r="AQ955">
            <v>0</v>
          </cell>
          <cell r="AR955">
            <v>0</v>
          </cell>
          <cell r="AS955">
            <v>0</v>
          </cell>
        </row>
        <row r="956">
          <cell r="B956" t="str">
            <v>AC</v>
          </cell>
          <cell r="C956" t="str">
            <v>DOM</v>
          </cell>
          <cell r="D956" t="str">
            <v>EK</v>
          </cell>
          <cell r="E956" t="str">
            <v>21</v>
          </cell>
          <cell r="F956">
            <v>40532</v>
          </cell>
          <cell r="G956">
            <v>40532</v>
          </cell>
          <cell r="H956" t="str">
            <v>7640014624</v>
          </cell>
          <cell r="I956">
            <v>7640014186</v>
          </cell>
          <cell r="J956" t="str">
            <v>KHR696630A00</v>
          </cell>
          <cell r="K956" t="str">
            <v>Lic. Key R8.00  AP To R8.01 AP, 110</v>
          </cell>
          <cell r="L956">
            <v>0</v>
          </cell>
          <cell r="M956">
            <v>0</v>
          </cell>
          <cell r="N956">
            <v>0</v>
          </cell>
          <cell r="O956" t="e">
            <v>#DIV/0!</v>
          </cell>
          <cell r="P956">
            <v>0</v>
          </cell>
          <cell r="Q956">
            <v>0</v>
          </cell>
          <cell r="R956">
            <v>0</v>
          </cell>
          <cell r="S956">
            <v>0</v>
          </cell>
          <cell r="T956" t="e">
            <v>#DIV/0!</v>
          </cell>
          <cell r="U956">
            <v>0</v>
          </cell>
          <cell r="V956">
            <v>0</v>
          </cell>
          <cell r="W956">
            <v>0</v>
          </cell>
          <cell r="X956" t="e">
            <v>#DIV/0!</v>
          </cell>
          <cell r="Y956">
            <v>0</v>
          </cell>
          <cell r="Z956">
            <v>0</v>
          </cell>
          <cell r="AA956">
            <v>0</v>
          </cell>
          <cell r="AB956">
            <v>0</v>
          </cell>
          <cell r="AC956">
            <v>0</v>
          </cell>
          <cell r="AD956">
            <v>0</v>
          </cell>
          <cell r="AE956">
            <v>0</v>
          </cell>
          <cell r="AF956" t="e">
            <v>#DIV/0!</v>
          </cell>
          <cell r="AG956" t="e">
            <v>#DIV/0!</v>
          </cell>
          <cell r="AH956">
            <v>0</v>
          </cell>
          <cell r="AI956">
            <v>0</v>
          </cell>
          <cell r="AJ956" t="e">
            <v>#DIV/0!</v>
          </cell>
          <cell r="AK956">
            <v>0</v>
          </cell>
          <cell r="AL956">
            <v>0</v>
          </cell>
          <cell r="AM956" t="e">
            <v>#DIV/0!</v>
          </cell>
          <cell r="AN956">
            <v>0</v>
          </cell>
          <cell r="AO956">
            <v>0</v>
          </cell>
          <cell r="AP956">
            <v>0</v>
          </cell>
          <cell r="AQ956">
            <v>0</v>
          </cell>
          <cell r="AR956">
            <v>0</v>
          </cell>
          <cell r="AS956">
            <v>0</v>
          </cell>
        </row>
        <row r="957">
          <cell r="B957" t="str">
            <v>AC</v>
          </cell>
          <cell r="C957" t="str">
            <v>DOM</v>
          </cell>
          <cell r="D957" t="str">
            <v>EK</v>
          </cell>
          <cell r="E957" t="str">
            <v>21</v>
          </cell>
          <cell r="F957">
            <v>40532</v>
          </cell>
          <cell r="G957">
            <v>40532</v>
          </cell>
          <cell r="H957" t="str">
            <v>7640014625</v>
          </cell>
          <cell r="I957">
            <v>7640014187</v>
          </cell>
          <cell r="J957" t="str">
            <v>KHR696629A00</v>
          </cell>
          <cell r="K957" t="str">
            <v>Lic. Key R8.00  SP To R8.01 SP, E110</v>
          </cell>
          <cell r="L957">
            <v>0</v>
          </cell>
          <cell r="M957">
            <v>0</v>
          </cell>
          <cell r="N957">
            <v>0</v>
          </cell>
          <cell r="O957" t="e">
            <v>#DIV/0!</v>
          </cell>
          <cell r="P957">
            <v>0</v>
          </cell>
          <cell r="Q957">
            <v>0</v>
          </cell>
          <cell r="R957">
            <v>0</v>
          </cell>
          <cell r="S957">
            <v>0</v>
          </cell>
          <cell r="T957" t="e">
            <v>#DIV/0!</v>
          </cell>
          <cell r="U957">
            <v>0</v>
          </cell>
          <cell r="V957">
            <v>0</v>
          </cell>
          <cell r="W957">
            <v>0</v>
          </cell>
          <cell r="X957" t="e">
            <v>#DIV/0!</v>
          </cell>
          <cell r="Y957">
            <v>0</v>
          </cell>
          <cell r="Z957">
            <v>0</v>
          </cell>
          <cell r="AA957">
            <v>0</v>
          </cell>
          <cell r="AB957">
            <v>0</v>
          </cell>
          <cell r="AC957">
            <v>0</v>
          </cell>
          <cell r="AD957">
            <v>0</v>
          </cell>
          <cell r="AE957">
            <v>0</v>
          </cell>
          <cell r="AF957" t="e">
            <v>#DIV/0!</v>
          </cell>
          <cell r="AG957" t="e">
            <v>#DIV/0!</v>
          </cell>
          <cell r="AH957">
            <v>0</v>
          </cell>
          <cell r="AI957">
            <v>0</v>
          </cell>
          <cell r="AJ957" t="e">
            <v>#DIV/0!</v>
          </cell>
          <cell r="AK957">
            <v>0</v>
          </cell>
          <cell r="AL957">
            <v>0</v>
          </cell>
          <cell r="AM957" t="e">
            <v>#DIV/0!</v>
          </cell>
          <cell r="AN957">
            <v>0</v>
          </cell>
          <cell r="AO957">
            <v>0</v>
          </cell>
          <cell r="AP957">
            <v>0</v>
          </cell>
          <cell r="AQ957">
            <v>0</v>
          </cell>
          <cell r="AR957">
            <v>0</v>
          </cell>
          <cell r="AS957">
            <v>0</v>
          </cell>
        </row>
        <row r="958">
          <cell r="B958" t="str">
            <v>AC</v>
          </cell>
          <cell r="C958" t="str">
            <v>DOM</v>
          </cell>
          <cell r="D958" t="str">
            <v>EK</v>
          </cell>
          <cell r="E958" t="str">
            <v>21</v>
          </cell>
          <cell r="F958">
            <v>40532</v>
          </cell>
          <cell r="G958">
            <v>40532</v>
          </cell>
          <cell r="H958" t="str">
            <v>7640014626</v>
          </cell>
          <cell r="I958">
            <v>7640014188</v>
          </cell>
          <cell r="J958" t="str">
            <v>KHR696623A00</v>
          </cell>
          <cell r="K958" t="str">
            <v>Lic. Key R8.00  AP To R8.01 AP, E110</v>
          </cell>
          <cell r="L958">
            <v>0</v>
          </cell>
          <cell r="M958">
            <v>0</v>
          </cell>
          <cell r="N958">
            <v>0</v>
          </cell>
          <cell r="O958" t="e">
            <v>#DIV/0!</v>
          </cell>
          <cell r="P958">
            <v>0</v>
          </cell>
          <cell r="Q958">
            <v>0</v>
          </cell>
          <cell r="R958">
            <v>0</v>
          </cell>
          <cell r="S958">
            <v>0</v>
          </cell>
          <cell r="T958" t="e">
            <v>#DIV/0!</v>
          </cell>
          <cell r="U958">
            <v>0</v>
          </cell>
          <cell r="V958">
            <v>0</v>
          </cell>
          <cell r="W958">
            <v>0</v>
          </cell>
          <cell r="X958" t="e">
            <v>#DIV/0!</v>
          </cell>
          <cell r="Y958">
            <v>0</v>
          </cell>
          <cell r="Z958">
            <v>0</v>
          </cell>
          <cell r="AA958">
            <v>0</v>
          </cell>
          <cell r="AB958">
            <v>0</v>
          </cell>
          <cell r="AC958">
            <v>0</v>
          </cell>
          <cell r="AD958">
            <v>0</v>
          </cell>
          <cell r="AE958">
            <v>0</v>
          </cell>
          <cell r="AF958" t="e">
            <v>#DIV/0!</v>
          </cell>
          <cell r="AG958" t="e">
            <v>#DIV/0!</v>
          </cell>
          <cell r="AH958">
            <v>0</v>
          </cell>
          <cell r="AI958">
            <v>0</v>
          </cell>
          <cell r="AJ958" t="e">
            <v>#DIV/0!</v>
          </cell>
          <cell r="AK958">
            <v>0</v>
          </cell>
          <cell r="AL958">
            <v>0</v>
          </cell>
          <cell r="AM958" t="e">
            <v>#DIV/0!</v>
          </cell>
          <cell r="AN958">
            <v>0</v>
          </cell>
          <cell r="AO958">
            <v>0</v>
          </cell>
          <cell r="AP958">
            <v>0</v>
          </cell>
          <cell r="AQ958">
            <v>0</v>
          </cell>
          <cell r="AR958">
            <v>0</v>
          </cell>
          <cell r="AS958">
            <v>0</v>
          </cell>
        </row>
        <row r="959">
          <cell r="B959" t="str">
            <v>AC</v>
          </cell>
          <cell r="C959" t="str">
            <v>DOM</v>
          </cell>
          <cell r="D959" t="str">
            <v>EK</v>
          </cell>
          <cell r="E959" t="str">
            <v>21</v>
          </cell>
          <cell r="F959">
            <v>40532</v>
          </cell>
          <cell r="G959">
            <v>40532</v>
          </cell>
          <cell r="H959" t="str">
            <v>7640014627</v>
          </cell>
          <cell r="I959">
            <v>7640014189</v>
          </cell>
          <cell r="J959" t="str">
            <v>KHR696628A00</v>
          </cell>
          <cell r="K959" t="str">
            <v>Lic. Key R8.00  AP To R8.01 AP, E125</v>
          </cell>
          <cell r="L959">
            <v>0</v>
          </cell>
          <cell r="M959">
            <v>0</v>
          </cell>
          <cell r="N959">
            <v>0</v>
          </cell>
          <cell r="O959" t="e">
            <v>#DIV/0!</v>
          </cell>
          <cell r="P959">
            <v>0</v>
          </cell>
          <cell r="Q959">
            <v>0</v>
          </cell>
          <cell r="R959">
            <v>0</v>
          </cell>
          <cell r="S959">
            <v>0</v>
          </cell>
          <cell r="T959" t="e">
            <v>#DIV/0!</v>
          </cell>
          <cell r="U959">
            <v>0</v>
          </cell>
          <cell r="V959">
            <v>0</v>
          </cell>
          <cell r="W959">
            <v>0</v>
          </cell>
          <cell r="X959" t="e">
            <v>#DIV/0!</v>
          </cell>
          <cell r="Y959">
            <v>0</v>
          </cell>
          <cell r="Z959">
            <v>0</v>
          </cell>
          <cell r="AA959">
            <v>0</v>
          </cell>
          <cell r="AB959">
            <v>0</v>
          </cell>
          <cell r="AC959">
            <v>0</v>
          </cell>
          <cell r="AD959">
            <v>0</v>
          </cell>
          <cell r="AE959">
            <v>0</v>
          </cell>
          <cell r="AF959" t="e">
            <v>#DIV/0!</v>
          </cell>
          <cell r="AG959" t="e">
            <v>#DIV/0!</v>
          </cell>
          <cell r="AH959">
            <v>0</v>
          </cell>
          <cell r="AI959">
            <v>0</v>
          </cell>
          <cell r="AJ959" t="e">
            <v>#DIV/0!</v>
          </cell>
          <cell r="AK959">
            <v>0</v>
          </cell>
          <cell r="AL959">
            <v>0</v>
          </cell>
          <cell r="AM959" t="e">
            <v>#DIV/0!</v>
          </cell>
          <cell r="AN959">
            <v>0</v>
          </cell>
          <cell r="AO959">
            <v>0</v>
          </cell>
          <cell r="AP959">
            <v>0</v>
          </cell>
          <cell r="AQ959">
            <v>0</v>
          </cell>
          <cell r="AR959">
            <v>0</v>
          </cell>
          <cell r="AS959">
            <v>0</v>
          </cell>
        </row>
        <row r="960">
          <cell r="B960" t="str">
            <v>AC</v>
          </cell>
          <cell r="C960" t="str">
            <v>DOM</v>
          </cell>
          <cell r="D960" t="str">
            <v>EK</v>
          </cell>
          <cell r="E960" t="str">
            <v>21</v>
          </cell>
          <cell r="F960">
            <v>40532</v>
          </cell>
          <cell r="G960">
            <v>40532</v>
          </cell>
          <cell r="H960" t="str">
            <v>7640014628</v>
          </cell>
          <cell r="I960">
            <v>7640014190</v>
          </cell>
          <cell r="J960" t="str">
            <v>KHR696618A00</v>
          </cell>
          <cell r="K960" t="str">
            <v>Lic. Key R8.00  AP To R8.01 AP, E138</v>
          </cell>
          <cell r="L960">
            <v>0</v>
          </cell>
          <cell r="M960">
            <v>0</v>
          </cell>
          <cell r="N960">
            <v>0</v>
          </cell>
          <cell r="O960" t="e">
            <v>#DIV/0!</v>
          </cell>
          <cell r="P960">
            <v>0</v>
          </cell>
          <cell r="Q960">
            <v>0</v>
          </cell>
          <cell r="R960">
            <v>0</v>
          </cell>
          <cell r="S960">
            <v>0</v>
          </cell>
          <cell r="T960" t="e">
            <v>#DIV/0!</v>
          </cell>
          <cell r="U960">
            <v>0</v>
          </cell>
          <cell r="V960">
            <v>0</v>
          </cell>
          <cell r="W960">
            <v>0</v>
          </cell>
          <cell r="X960" t="e">
            <v>#DIV/0!</v>
          </cell>
          <cell r="Y960">
            <v>0</v>
          </cell>
          <cell r="Z960">
            <v>0</v>
          </cell>
          <cell r="AA960">
            <v>0</v>
          </cell>
          <cell r="AB960">
            <v>0</v>
          </cell>
          <cell r="AC960">
            <v>0</v>
          </cell>
          <cell r="AD960">
            <v>0</v>
          </cell>
          <cell r="AE960">
            <v>0</v>
          </cell>
          <cell r="AF960" t="e">
            <v>#DIV/0!</v>
          </cell>
          <cell r="AG960" t="e">
            <v>#DIV/0!</v>
          </cell>
          <cell r="AH960">
            <v>0</v>
          </cell>
          <cell r="AI960">
            <v>0</v>
          </cell>
          <cell r="AJ960" t="e">
            <v>#DIV/0!</v>
          </cell>
          <cell r="AK960">
            <v>0</v>
          </cell>
          <cell r="AL960">
            <v>0</v>
          </cell>
          <cell r="AM960" t="e">
            <v>#DIV/0!</v>
          </cell>
          <cell r="AN960">
            <v>0</v>
          </cell>
          <cell r="AO960">
            <v>0</v>
          </cell>
          <cell r="AP960">
            <v>0</v>
          </cell>
          <cell r="AQ960">
            <v>0</v>
          </cell>
          <cell r="AR960">
            <v>0</v>
          </cell>
          <cell r="AS960">
            <v>0</v>
          </cell>
        </row>
        <row r="961">
          <cell r="B961" t="str">
            <v>AC</v>
          </cell>
          <cell r="C961" t="str">
            <v>DOM</v>
          </cell>
          <cell r="D961" t="str">
            <v>EK</v>
          </cell>
          <cell r="E961" t="str">
            <v>21</v>
          </cell>
          <cell r="F961">
            <v>40532</v>
          </cell>
          <cell r="G961">
            <v>40532</v>
          </cell>
          <cell r="H961" t="str">
            <v>7640014629</v>
          </cell>
          <cell r="I961">
            <v>7640014191</v>
          </cell>
          <cell r="J961" t="str">
            <v>KHR696619A00</v>
          </cell>
          <cell r="K961" t="str">
            <v>Lic. Key R8.00  AP To R8.01 AP, 9150</v>
          </cell>
          <cell r="L961">
            <v>0</v>
          </cell>
          <cell r="M961">
            <v>0</v>
          </cell>
          <cell r="N961">
            <v>0</v>
          </cell>
          <cell r="O961" t="e">
            <v>#DIV/0!</v>
          </cell>
          <cell r="P961">
            <v>0</v>
          </cell>
          <cell r="Q961">
            <v>0</v>
          </cell>
          <cell r="R961">
            <v>0</v>
          </cell>
          <cell r="S961">
            <v>0</v>
          </cell>
          <cell r="T961" t="e">
            <v>#DIV/0!</v>
          </cell>
          <cell r="U961">
            <v>0</v>
          </cell>
          <cell r="V961">
            <v>0</v>
          </cell>
          <cell r="W961">
            <v>0</v>
          </cell>
          <cell r="X961" t="e">
            <v>#DIV/0!</v>
          </cell>
          <cell r="Y961">
            <v>1600</v>
          </cell>
          <cell r="Z961">
            <v>1000</v>
          </cell>
          <cell r="AA961">
            <v>0</v>
          </cell>
          <cell r="AB961">
            <v>0</v>
          </cell>
          <cell r="AC961">
            <v>0</v>
          </cell>
          <cell r="AD961">
            <v>0</v>
          </cell>
          <cell r="AE961">
            <v>0</v>
          </cell>
          <cell r="AF961" t="e">
            <v>#DIV/0!</v>
          </cell>
          <cell r="AG961" t="e">
            <v>#DIV/0!</v>
          </cell>
          <cell r="AH961">
            <v>0</v>
          </cell>
          <cell r="AI961">
            <v>0</v>
          </cell>
          <cell r="AJ961" t="e">
            <v>#DIV/0!</v>
          </cell>
          <cell r="AK961">
            <v>0</v>
          </cell>
          <cell r="AL961">
            <v>0</v>
          </cell>
          <cell r="AM961" t="e">
            <v>#DIV/0!</v>
          </cell>
          <cell r="AN961">
            <v>0</v>
          </cell>
          <cell r="AO961">
            <v>0</v>
          </cell>
          <cell r="AP961">
            <v>0</v>
          </cell>
          <cell r="AQ961">
            <v>0</v>
          </cell>
          <cell r="AR961">
            <v>0</v>
          </cell>
          <cell r="AS961">
            <v>0</v>
          </cell>
        </row>
        <row r="962">
          <cell r="B962" t="str">
            <v>AC</v>
          </cell>
          <cell r="C962" t="str">
            <v>DOM</v>
          </cell>
          <cell r="D962" t="str">
            <v>EK</v>
          </cell>
          <cell r="E962" t="str">
            <v>21</v>
          </cell>
          <cell r="F962">
            <v>40532</v>
          </cell>
          <cell r="G962">
            <v>40532</v>
          </cell>
          <cell r="H962" t="str">
            <v>7640014630</v>
          </cell>
          <cell r="I962">
            <v>7640014192</v>
          </cell>
          <cell r="J962" t="str">
            <v>KHR696624A00</v>
          </cell>
          <cell r="K962" t="str">
            <v>Lic. Key R8.00  AP To R8.01 AP, E150</v>
          </cell>
          <cell r="L962">
            <v>0</v>
          </cell>
          <cell r="M962">
            <v>0</v>
          </cell>
          <cell r="N962">
            <v>0</v>
          </cell>
          <cell r="O962" t="e">
            <v>#DIV/0!</v>
          </cell>
          <cell r="P962">
            <v>0</v>
          </cell>
          <cell r="Q962">
            <v>0</v>
          </cell>
          <cell r="R962">
            <v>0</v>
          </cell>
          <cell r="S962">
            <v>0</v>
          </cell>
          <cell r="T962" t="e">
            <v>#DIV/0!</v>
          </cell>
          <cell r="U962">
            <v>0</v>
          </cell>
          <cell r="V962">
            <v>0</v>
          </cell>
          <cell r="W962">
            <v>0</v>
          </cell>
          <cell r="X962" t="e">
            <v>#DIV/0!</v>
          </cell>
          <cell r="Y962">
            <v>1600</v>
          </cell>
          <cell r="Z962">
            <v>1000</v>
          </cell>
          <cell r="AA962">
            <v>0</v>
          </cell>
          <cell r="AB962">
            <v>0</v>
          </cell>
          <cell r="AC962">
            <v>0</v>
          </cell>
          <cell r="AD962">
            <v>0</v>
          </cell>
          <cell r="AE962">
            <v>0</v>
          </cell>
          <cell r="AF962" t="e">
            <v>#DIV/0!</v>
          </cell>
          <cell r="AG962" t="e">
            <v>#DIV/0!</v>
          </cell>
          <cell r="AH962">
            <v>0</v>
          </cell>
          <cell r="AI962">
            <v>0</v>
          </cell>
          <cell r="AJ962" t="e">
            <v>#DIV/0!</v>
          </cell>
          <cell r="AK962">
            <v>0</v>
          </cell>
          <cell r="AL962">
            <v>0</v>
          </cell>
          <cell r="AM962" t="e">
            <v>#DIV/0!</v>
          </cell>
          <cell r="AN962">
            <v>0</v>
          </cell>
          <cell r="AO962">
            <v>0</v>
          </cell>
          <cell r="AP962">
            <v>0</v>
          </cell>
          <cell r="AQ962">
            <v>0</v>
          </cell>
          <cell r="AR962">
            <v>0</v>
          </cell>
          <cell r="AS962">
            <v>0</v>
          </cell>
        </row>
        <row r="963">
          <cell r="B963" t="str">
            <v>AC</v>
          </cell>
          <cell r="C963" t="str">
            <v>DOM</v>
          </cell>
          <cell r="D963" t="str">
            <v>EK</v>
          </cell>
          <cell r="E963" t="str">
            <v>21</v>
          </cell>
          <cell r="F963">
            <v>40532</v>
          </cell>
          <cell r="G963">
            <v>40532</v>
          </cell>
          <cell r="H963" t="str">
            <v>7640014631</v>
          </cell>
          <cell r="I963">
            <v>7640014193</v>
          </cell>
          <cell r="J963" t="str">
            <v>KHR696620A00</v>
          </cell>
          <cell r="K963" t="str">
            <v>Lic. Key R8.00  AP To R8.01 AP, E300</v>
          </cell>
          <cell r="L963">
            <v>0</v>
          </cell>
          <cell r="M963">
            <v>0</v>
          </cell>
          <cell r="N963">
            <v>0</v>
          </cell>
          <cell r="O963" t="e">
            <v>#DIV/0!</v>
          </cell>
          <cell r="P963">
            <v>0</v>
          </cell>
          <cell r="Q963">
            <v>0</v>
          </cell>
          <cell r="R963">
            <v>0</v>
          </cell>
          <cell r="S963">
            <v>0</v>
          </cell>
          <cell r="T963" t="e">
            <v>#DIV/0!</v>
          </cell>
          <cell r="U963">
            <v>0</v>
          </cell>
          <cell r="V963">
            <v>0</v>
          </cell>
          <cell r="W963">
            <v>0</v>
          </cell>
          <cell r="X963" t="e">
            <v>#DIV/0!</v>
          </cell>
          <cell r="Y963">
            <v>1600</v>
          </cell>
          <cell r="Z963">
            <v>1000</v>
          </cell>
          <cell r="AA963">
            <v>0</v>
          </cell>
          <cell r="AB963">
            <v>0</v>
          </cell>
          <cell r="AC963">
            <v>0</v>
          </cell>
          <cell r="AD963">
            <v>0</v>
          </cell>
          <cell r="AE963">
            <v>0</v>
          </cell>
          <cell r="AF963" t="e">
            <v>#DIV/0!</v>
          </cell>
          <cell r="AG963" t="e">
            <v>#DIV/0!</v>
          </cell>
          <cell r="AH963">
            <v>0</v>
          </cell>
          <cell r="AI963">
            <v>0</v>
          </cell>
          <cell r="AJ963" t="e">
            <v>#DIV/0!</v>
          </cell>
          <cell r="AK963">
            <v>0</v>
          </cell>
          <cell r="AL963">
            <v>0</v>
          </cell>
          <cell r="AM963" t="e">
            <v>#DIV/0!</v>
          </cell>
          <cell r="AN963">
            <v>0</v>
          </cell>
          <cell r="AO963">
            <v>0</v>
          </cell>
          <cell r="AP963">
            <v>0</v>
          </cell>
          <cell r="AQ963">
            <v>0</v>
          </cell>
          <cell r="AR963">
            <v>0</v>
          </cell>
          <cell r="AS963">
            <v>0</v>
          </cell>
        </row>
        <row r="964">
          <cell r="B964" t="str">
            <v>AC</v>
          </cell>
          <cell r="C964" t="str">
            <v>DOM</v>
          </cell>
          <cell r="D964" t="str">
            <v>EK</v>
          </cell>
          <cell r="E964" t="str">
            <v>21</v>
          </cell>
          <cell r="F964">
            <v>40532</v>
          </cell>
          <cell r="G964">
            <v>40532</v>
          </cell>
          <cell r="H964" t="str">
            <v>7640014632</v>
          </cell>
          <cell r="I964">
            <v>7640014194</v>
          </cell>
          <cell r="J964" t="str">
            <v>KHR696625A00</v>
          </cell>
          <cell r="K964" t="str">
            <v>Lic. Key R6.00  SP To R8.01 SP, 110</v>
          </cell>
          <cell r="L964">
            <v>7500</v>
          </cell>
          <cell r="M964">
            <v>3000</v>
          </cell>
          <cell r="N964">
            <v>3090</v>
          </cell>
          <cell r="O964">
            <v>0.12587412587412589</v>
          </cell>
          <cell r="P964">
            <v>3534.96</v>
          </cell>
          <cell r="Q964">
            <v>3180</v>
          </cell>
          <cell r="R964">
            <v>3434.4</v>
          </cell>
          <cell r="S964">
            <v>4418.7</v>
          </cell>
          <cell r="T964">
            <v>0.30069930069930068</v>
          </cell>
          <cell r="U964">
            <v>0</v>
          </cell>
          <cell r="V964">
            <v>0</v>
          </cell>
          <cell r="W964">
            <v>3534.96</v>
          </cell>
          <cell r="X964">
            <v>0.8</v>
          </cell>
          <cell r="Y964">
            <v>1600</v>
          </cell>
          <cell r="Z964">
            <v>1000</v>
          </cell>
          <cell r="AA964">
            <v>3534.96</v>
          </cell>
          <cell r="AB964">
            <v>3535</v>
          </cell>
          <cell r="AC964">
            <v>3722</v>
          </cell>
          <cell r="AD964">
            <v>3991</v>
          </cell>
          <cell r="AE964">
            <v>4258.99</v>
          </cell>
          <cell r="AF964">
            <v>0.17000039915566831</v>
          </cell>
          <cell r="AG964">
            <v>0.27447587338782198</v>
          </cell>
          <cell r="AH964">
            <v>4488</v>
          </cell>
          <cell r="AI964">
            <v>4717</v>
          </cell>
          <cell r="AJ964">
            <v>0.25059147763408945</v>
          </cell>
          <cell r="AK964">
            <v>4945.5</v>
          </cell>
          <cell r="AL964">
            <v>5174</v>
          </cell>
          <cell r="AM964">
            <v>0.31678391959798996</v>
          </cell>
          <cell r="AN964">
            <v>5755.5</v>
          </cell>
          <cell r="AO964">
            <v>6337</v>
          </cell>
          <cell r="AP964">
            <v>6918.5</v>
          </cell>
          <cell r="AQ964">
            <v>0</v>
          </cell>
          <cell r="AR964">
            <v>0</v>
          </cell>
          <cell r="AS964">
            <v>7500</v>
          </cell>
        </row>
        <row r="965">
          <cell r="B965" t="str">
            <v>AC</v>
          </cell>
          <cell r="C965" t="str">
            <v>DOM</v>
          </cell>
          <cell r="D965" t="str">
            <v>EK</v>
          </cell>
          <cell r="E965" t="str">
            <v>21</v>
          </cell>
          <cell r="F965">
            <v>40532</v>
          </cell>
          <cell r="G965">
            <v>40532</v>
          </cell>
          <cell r="H965" t="str">
            <v>7640014633</v>
          </cell>
          <cell r="I965">
            <v>0</v>
          </cell>
          <cell r="J965">
            <v>0</v>
          </cell>
          <cell r="K965" t="str">
            <v>Lic. Key R6.00  AP To R8.01 AP, 110</v>
          </cell>
          <cell r="L965">
            <v>7500</v>
          </cell>
          <cell r="M965">
            <v>3000</v>
          </cell>
          <cell r="N965">
            <v>3090</v>
          </cell>
          <cell r="O965">
            <v>0.12587412587412589</v>
          </cell>
          <cell r="P965">
            <v>3534.96</v>
          </cell>
          <cell r="Q965">
            <v>3180</v>
          </cell>
          <cell r="R965">
            <v>3434.4</v>
          </cell>
          <cell r="S965">
            <v>4418.7</v>
          </cell>
          <cell r="T965">
            <v>0.30069930069930068</v>
          </cell>
          <cell r="U965">
            <v>0</v>
          </cell>
          <cell r="V965">
            <v>0</v>
          </cell>
          <cell r="W965">
            <v>3534.96</v>
          </cell>
          <cell r="X965">
            <v>0.8</v>
          </cell>
          <cell r="Y965">
            <v>1600</v>
          </cell>
          <cell r="Z965">
            <v>1000</v>
          </cell>
          <cell r="AA965">
            <v>3534.96</v>
          </cell>
          <cell r="AB965">
            <v>3535</v>
          </cell>
          <cell r="AC965">
            <v>3722</v>
          </cell>
          <cell r="AD965">
            <v>3991</v>
          </cell>
          <cell r="AE965">
            <v>4258.99</v>
          </cell>
          <cell r="AF965">
            <v>0.17000039915566831</v>
          </cell>
          <cell r="AG965">
            <v>0.27447587338782198</v>
          </cell>
          <cell r="AH965">
            <v>4488</v>
          </cell>
          <cell r="AI965">
            <v>4717</v>
          </cell>
          <cell r="AJ965">
            <v>0.25059147763408945</v>
          </cell>
          <cell r="AK965">
            <v>4945.5</v>
          </cell>
          <cell r="AL965">
            <v>5174</v>
          </cell>
          <cell r="AM965">
            <v>0.31678391959798996</v>
          </cell>
          <cell r="AN965">
            <v>5755.5</v>
          </cell>
          <cell r="AO965">
            <v>6337</v>
          </cell>
          <cell r="AP965">
            <v>6918.5</v>
          </cell>
          <cell r="AQ965">
            <v>0</v>
          </cell>
          <cell r="AR965">
            <v>0</v>
          </cell>
          <cell r="AS965">
            <v>7500</v>
          </cell>
        </row>
        <row r="966">
          <cell r="B966" t="str">
            <v>AC</v>
          </cell>
          <cell r="C966" t="str">
            <v>DOM</v>
          </cell>
          <cell r="D966" t="str">
            <v>EK</v>
          </cell>
          <cell r="E966" t="str">
            <v>21</v>
          </cell>
          <cell r="F966">
            <v>40532</v>
          </cell>
          <cell r="G966">
            <v>40532</v>
          </cell>
          <cell r="H966" t="str">
            <v>7640014634</v>
          </cell>
          <cell r="I966">
            <v>0</v>
          </cell>
          <cell r="J966">
            <v>0</v>
          </cell>
          <cell r="K966" t="str">
            <v>Lic. Key R6.00  AP To R8.01 AP, E125</v>
          </cell>
          <cell r="L966">
            <v>7500</v>
          </cell>
          <cell r="M966">
            <v>3000</v>
          </cell>
          <cell r="N966">
            <v>3090</v>
          </cell>
          <cell r="O966">
            <v>0.12587412587412589</v>
          </cell>
          <cell r="P966">
            <v>3534.96</v>
          </cell>
          <cell r="Q966">
            <v>3180</v>
          </cell>
          <cell r="R966">
            <v>3434.4</v>
          </cell>
          <cell r="S966">
            <v>4418.7</v>
          </cell>
          <cell r="T966">
            <v>0.30069930069930068</v>
          </cell>
          <cell r="U966">
            <v>0</v>
          </cell>
          <cell r="V966">
            <v>0</v>
          </cell>
          <cell r="W966">
            <v>3534.96</v>
          </cell>
          <cell r="X966">
            <v>0.8</v>
          </cell>
          <cell r="Y966">
            <v>1600</v>
          </cell>
          <cell r="Z966">
            <v>1000</v>
          </cell>
          <cell r="AA966">
            <v>3534.96</v>
          </cell>
          <cell r="AB966">
            <v>3535</v>
          </cell>
          <cell r="AC966">
            <v>3722</v>
          </cell>
          <cell r="AD966">
            <v>3991</v>
          </cell>
          <cell r="AE966">
            <v>4258.99</v>
          </cell>
          <cell r="AF966">
            <v>0.17000039915566831</v>
          </cell>
          <cell r="AG966">
            <v>0.27447587338782198</v>
          </cell>
          <cell r="AH966">
            <v>4488</v>
          </cell>
          <cell r="AI966">
            <v>4717</v>
          </cell>
          <cell r="AJ966">
            <v>0.25059147763408945</v>
          </cell>
          <cell r="AK966">
            <v>4945.5</v>
          </cell>
          <cell r="AL966">
            <v>5174</v>
          </cell>
          <cell r="AM966">
            <v>0.31678391959798996</v>
          </cell>
          <cell r="AN966">
            <v>5755.5</v>
          </cell>
          <cell r="AO966">
            <v>6337</v>
          </cell>
          <cell r="AP966">
            <v>6918.5</v>
          </cell>
          <cell r="AQ966">
            <v>0</v>
          </cell>
          <cell r="AR966">
            <v>0</v>
          </cell>
          <cell r="AS966">
            <v>7500</v>
          </cell>
        </row>
        <row r="967">
          <cell r="B967" t="str">
            <v>AC</v>
          </cell>
          <cell r="C967" t="str">
            <v>DOM</v>
          </cell>
          <cell r="D967" t="str">
            <v>EK</v>
          </cell>
          <cell r="E967" t="str">
            <v>21</v>
          </cell>
          <cell r="F967">
            <v>40532</v>
          </cell>
          <cell r="G967">
            <v>40532</v>
          </cell>
          <cell r="H967" t="str">
            <v>7640014635</v>
          </cell>
          <cell r="I967">
            <v>0</v>
          </cell>
          <cell r="J967">
            <v>0</v>
          </cell>
          <cell r="K967" t="str">
            <v>Lic. Key R6.00  AP To R8.01 AP, 9150</v>
          </cell>
          <cell r="L967">
            <v>7500</v>
          </cell>
          <cell r="M967">
            <v>3000</v>
          </cell>
          <cell r="N967">
            <v>3090</v>
          </cell>
          <cell r="O967">
            <v>0.12587412587412589</v>
          </cell>
          <cell r="P967">
            <v>3534.96</v>
          </cell>
          <cell r="Q967">
            <v>3180</v>
          </cell>
          <cell r="R967">
            <v>3434.4</v>
          </cell>
          <cell r="S967">
            <v>4418.7</v>
          </cell>
          <cell r="T967">
            <v>0.30069930069930068</v>
          </cell>
          <cell r="U967">
            <v>0</v>
          </cell>
          <cell r="V967">
            <v>0</v>
          </cell>
          <cell r="W967">
            <v>3534.96</v>
          </cell>
          <cell r="X967">
            <v>0.8</v>
          </cell>
          <cell r="Y967">
            <v>1600</v>
          </cell>
          <cell r="Z967">
            <v>1000</v>
          </cell>
          <cell r="AA967">
            <v>3534.96</v>
          </cell>
          <cell r="AB967">
            <v>3535</v>
          </cell>
          <cell r="AC967">
            <v>3722</v>
          </cell>
          <cell r="AD967">
            <v>3991</v>
          </cell>
          <cell r="AE967">
            <v>4258.99</v>
          </cell>
          <cell r="AF967">
            <v>0.17000039915566831</v>
          </cell>
          <cell r="AG967">
            <v>0.27447587338782198</v>
          </cell>
          <cell r="AH967">
            <v>4488</v>
          </cell>
          <cell r="AI967">
            <v>4717</v>
          </cell>
          <cell r="AJ967">
            <v>0.25059147763408945</v>
          </cell>
          <cell r="AK967">
            <v>4945.5</v>
          </cell>
          <cell r="AL967">
            <v>5174</v>
          </cell>
          <cell r="AM967">
            <v>0.31678391959798996</v>
          </cell>
          <cell r="AN967">
            <v>5755.5</v>
          </cell>
          <cell r="AO967">
            <v>6337</v>
          </cell>
          <cell r="AP967">
            <v>6918.5</v>
          </cell>
          <cell r="AQ967">
            <v>0</v>
          </cell>
          <cell r="AR967">
            <v>0</v>
          </cell>
          <cell r="AS967">
            <v>7500</v>
          </cell>
        </row>
        <row r="968">
          <cell r="B968" t="str">
            <v>AC</v>
          </cell>
          <cell r="C968" t="str">
            <v>DOM</v>
          </cell>
          <cell r="D968" t="str">
            <v>EK</v>
          </cell>
          <cell r="E968" t="str">
            <v>21</v>
          </cell>
          <cell r="F968">
            <v>40532</v>
          </cell>
          <cell r="G968">
            <v>40532</v>
          </cell>
          <cell r="H968" t="str">
            <v>7640014636</v>
          </cell>
          <cell r="I968">
            <v>0</v>
          </cell>
          <cell r="J968">
            <v>0</v>
          </cell>
          <cell r="K968" t="str">
            <v>Lic. Key R6.00  AP To R8.01 AP, E150</v>
          </cell>
          <cell r="L968">
            <v>7500</v>
          </cell>
          <cell r="M968">
            <v>3000</v>
          </cell>
          <cell r="N968">
            <v>3090</v>
          </cell>
          <cell r="O968">
            <v>0.12587412587412589</v>
          </cell>
          <cell r="P968">
            <v>3534.96</v>
          </cell>
          <cell r="Q968">
            <v>3180</v>
          </cell>
          <cell r="R968">
            <v>3434.4</v>
          </cell>
          <cell r="S968">
            <v>4418.7</v>
          </cell>
          <cell r="T968">
            <v>0.30069930069930068</v>
          </cell>
          <cell r="U968">
            <v>0</v>
          </cell>
          <cell r="V968">
            <v>0</v>
          </cell>
          <cell r="W968">
            <v>3534.96</v>
          </cell>
          <cell r="X968">
            <v>0.8</v>
          </cell>
          <cell r="Y968">
            <v>1600</v>
          </cell>
          <cell r="Z968">
            <v>1000</v>
          </cell>
          <cell r="AA968">
            <v>3534.96</v>
          </cell>
          <cell r="AB968">
            <v>3535</v>
          </cell>
          <cell r="AC968">
            <v>3722</v>
          </cell>
          <cell r="AD968">
            <v>3991</v>
          </cell>
          <cell r="AE968">
            <v>4258.99</v>
          </cell>
          <cell r="AF968">
            <v>0.17000039915566831</v>
          </cell>
          <cell r="AG968">
            <v>0.27447587338782198</v>
          </cell>
          <cell r="AH968">
            <v>4488</v>
          </cell>
          <cell r="AI968">
            <v>4717</v>
          </cell>
          <cell r="AJ968">
            <v>0.25059147763408945</v>
          </cell>
          <cell r="AK968">
            <v>4945.5</v>
          </cell>
          <cell r="AL968">
            <v>5174</v>
          </cell>
          <cell r="AM968">
            <v>0.31678391959798996</v>
          </cell>
          <cell r="AN968">
            <v>5755.5</v>
          </cell>
          <cell r="AO968">
            <v>6337</v>
          </cell>
          <cell r="AP968">
            <v>6918.5</v>
          </cell>
          <cell r="AQ968">
            <v>0</v>
          </cell>
          <cell r="AR968">
            <v>0</v>
          </cell>
          <cell r="AS968">
            <v>7500</v>
          </cell>
        </row>
        <row r="969">
          <cell r="B969" t="str">
            <v>AC</v>
          </cell>
          <cell r="C969" t="str">
            <v>DOM</v>
          </cell>
          <cell r="D969" t="str">
            <v>EK</v>
          </cell>
          <cell r="E969" t="str">
            <v>21</v>
          </cell>
          <cell r="F969">
            <v>40532</v>
          </cell>
          <cell r="G969">
            <v>40532</v>
          </cell>
          <cell r="H969" t="str">
            <v>7640014637</v>
          </cell>
          <cell r="I969">
            <v>0</v>
          </cell>
          <cell r="J969">
            <v>0</v>
          </cell>
          <cell r="K969" t="str">
            <v>Lic. Key R6.01  SP To R8.01 SP, 110</v>
          </cell>
          <cell r="L969">
            <v>7500</v>
          </cell>
          <cell r="M969">
            <v>3000</v>
          </cell>
          <cell r="N969">
            <v>3090</v>
          </cell>
          <cell r="O969">
            <v>0.12587412587412589</v>
          </cell>
          <cell r="P969">
            <v>3534.96</v>
          </cell>
          <cell r="Q969">
            <v>3180</v>
          </cell>
          <cell r="R969">
            <v>3434.4</v>
          </cell>
          <cell r="S969">
            <v>4418.7</v>
          </cell>
          <cell r="T969">
            <v>0.30069930069930068</v>
          </cell>
          <cell r="U969">
            <v>0</v>
          </cell>
          <cell r="V969">
            <v>0</v>
          </cell>
          <cell r="W969">
            <v>3534.96</v>
          </cell>
          <cell r="X969">
            <v>0.8</v>
          </cell>
          <cell r="Y969">
            <v>1600</v>
          </cell>
          <cell r="Z969">
            <v>1000</v>
          </cell>
          <cell r="AA969">
            <v>3534.96</v>
          </cell>
          <cell r="AB969">
            <v>3535</v>
          </cell>
          <cell r="AC969">
            <v>3722</v>
          </cell>
          <cell r="AD969">
            <v>3991</v>
          </cell>
          <cell r="AE969">
            <v>4258.99</v>
          </cell>
          <cell r="AF969">
            <v>0.17000039915566831</v>
          </cell>
          <cell r="AG969">
            <v>0.27447587338782198</v>
          </cell>
          <cell r="AH969">
            <v>4488</v>
          </cell>
          <cell r="AI969">
            <v>4717</v>
          </cell>
          <cell r="AJ969">
            <v>0.25059147763408945</v>
          </cell>
          <cell r="AK969">
            <v>4945.5</v>
          </cell>
          <cell r="AL969">
            <v>5174</v>
          </cell>
          <cell r="AM969">
            <v>0.31678391959798996</v>
          </cell>
          <cell r="AN969">
            <v>5755.5</v>
          </cell>
          <cell r="AO969">
            <v>6337</v>
          </cell>
          <cell r="AP969">
            <v>6918.5</v>
          </cell>
          <cell r="AQ969">
            <v>0</v>
          </cell>
          <cell r="AR969">
            <v>0</v>
          </cell>
          <cell r="AS969">
            <v>7500</v>
          </cell>
        </row>
        <row r="970">
          <cell r="B970" t="str">
            <v>AC</v>
          </cell>
          <cell r="C970" t="str">
            <v>DOM</v>
          </cell>
          <cell r="D970" t="str">
            <v>EK</v>
          </cell>
          <cell r="E970" t="str">
            <v>21</v>
          </cell>
          <cell r="F970">
            <v>40532</v>
          </cell>
          <cell r="G970">
            <v>40532</v>
          </cell>
          <cell r="H970" t="str">
            <v>7640014638</v>
          </cell>
          <cell r="I970">
            <v>0</v>
          </cell>
          <cell r="J970">
            <v>0</v>
          </cell>
          <cell r="K970" t="str">
            <v>Lic. Key R6.01  AP To R8.01 AP, 110</v>
          </cell>
          <cell r="L970">
            <v>7500</v>
          </cell>
          <cell r="M970">
            <v>3000</v>
          </cell>
          <cell r="N970">
            <v>3090</v>
          </cell>
          <cell r="O970">
            <v>0.12587412587412589</v>
          </cell>
          <cell r="P970">
            <v>3534.96</v>
          </cell>
          <cell r="Q970">
            <v>3180</v>
          </cell>
          <cell r="R970">
            <v>3434.4</v>
          </cell>
          <cell r="S970">
            <v>4418.7</v>
          </cell>
          <cell r="T970">
            <v>0.30069930069930068</v>
          </cell>
          <cell r="U970">
            <v>0</v>
          </cell>
          <cell r="V970">
            <v>0</v>
          </cell>
          <cell r="W970">
            <v>3534.96</v>
          </cell>
          <cell r="X970">
            <v>0.8</v>
          </cell>
          <cell r="Y970">
            <v>0</v>
          </cell>
          <cell r="Z970">
            <v>0</v>
          </cell>
          <cell r="AA970">
            <v>3534.96</v>
          </cell>
          <cell r="AB970">
            <v>3535</v>
          </cell>
          <cell r="AC970">
            <v>3722</v>
          </cell>
          <cell r="AD970">
            <v>3991</v>
          </cell>
          <cell r="AE970">
            <v>4258.99</v>
          </cell>
          <cell r="AF970">
            <v>0.17000039915566831</v>
          </cell>
          <cell r="AG970">
            <v>0.27447587338782198</v>
          </cell>
          <cell r="AH970">
            <v>4488</v>
          </cell>
          <cell r="AI970">
            <v>4717</v>
          </cell>
          <cell r="AJ970">
            <v>0.25059147763408945</v>
          </cell>
          <cell r="AK970">
            <v>4945.5</v>
          </cell>
          <cell r="AL970">
            <v>5174</v>
          </cell>
          <cell r="AM970">
            <v>0.31678391959798996</v>
          </cell>
          <cell r="AN970">
            <v>5755.5</v>
          </cell>
          <cell r="AO970">
            <v>6337</v>
          </cell>
          <cell r="AP970">
            <v>6918.5</v>
          </cell>
          <cell r="AQ970">
            <v>0</v>
          </cell>
          <cell r="AR970">
            <v>0</v>
          </cell>
          <cell r="AS970">
            <v>7500</v>
          </cell>
        </row>
        <row r="971">
          <cell r="B971" t="str">
            <v>AC</v>
          </cell>
          <cell r="C971" t="str">
            <v>DOM</v>
          </cell>
          <cell r="D971" t="str">
            <v>EK</v>
          </cell>
          <cell r="E971" t="str">
            <v>21</v>
          </cell>
          <cell r="F971">
            <v>40532</v>
          </cell>
          <cell r="G971">
            <v>40532</v>
          </cell>
          <cell r="H971" t="str">
            <v>7640014639</v>
          </cell>
          <cell r="I971">
            <v>0</v>
          </cell>
          <cell r="J971">
            <v>0</v>
          </cell>
          <cell r="K971" t="str">
            <v>Lic. Key R6.01  AP To R8.01 AP, E125</v>
          </cell>
          <cell r="L971">
            <v>7500</v>
          </cell>
          <cell r="M971">
            <v>3000</v>
          </cell>
          <cell r="N971">
            <v>3090</v>
          </cell>
          <cell r="O971">
            <v>0.12587412587412589</v>
          </cell>
          <cell r="P971">
            <v>3534.96</v>
          </cell>
          <cell r="Q971">
            <v>3180</v>
          </cell>
          <cell r="R971">
            <v>3434.4</v>
          </cell>
          <cell r="S971">
            <v>4418.7</v>
          </cell>
          <cell r="T971">
            <v>0.30069930069930068</v>
          </cell>
          <cell r="U971">
            <v>594</v>
          </cell>
          <cell r="V971">
            <v>0.23138047138047138</v>
          </cell>
          <cell r="W971">
            <v>3534.96</v>
          </cell>
          <cell r="X971">
            <v>0.8</v>
          </cell>
          <cell r="Y971">
            <v>50</v>
          </cell>
          <cell r="Z971">
            <v>50</v>
          </cell>
          <cell r="AA971">
            <v>3534.96</v>
          </cell>
          <cell r="AB971">
            <v>3535</v>
          </cell>
          <cell r="AC971">
            <v>3722</v>
          </cell>
          <cell r="AD971">
            <v>3991</v>
          </cell>
          <cell r="AE971">
            <v>4258.99</v>
          </cell>
          <cell r="AF971">
            <v>0.17000039915566831</v>
          </cell>
          <cell r="AG971">
            <v>0.27447587338782198</v>
          </cell>
          <cell r="AH971">
            <v>4488</v>
          </cell>
          <cell r="AI971">
            <v>4717</v>
          </cell>
          <cell r="AJ971">
            <v>0.25059147763408945</v>
          </cell>
          <cell r="AK971">
            <v>4945.5</v>
          </cell>
          <cell r="AL971">
            <v>5174</v>
          </cell>
          <cell r="AM971">
            <v>0.31678391959798996</v>
          </cell>
          <cell r="AN971">
            <v>5755.5</v>
          </cell>
          <cell r="AO971">
            <v>6337</v>
          </cell>
          <cell r="AP971">
            <v>6918.5</v>
          </cell>
          <cell r="AQ971">
            <v>0</v>
          </cell>
          <cell r="AR971">
            <v>180</v>
          </cell>
          <cell r="AS971">
            <v>7500</v>
          </cell>
        </row>
        <row r="972">
          <cell r="B972" t="str">
            <v>AC</v>
          </cell>
          <cell r="C972" t="str">
            <v>DOM</v>
          </cell>
          <cell r="D972" t="str">
            <v>EK</v>
          </cell>
          <cell r="E972" t="str">
            <v>21</v>
          </cell>
          <cell r="F972">
            <v>40532</v>
          </cell>
          <cell r="G972">
            <v>40532</v>
          </cell>
          <cell r="H972" t="str">
            <v>7640014640</v>
          </cell>
          <cell r="I972">
            <v>0</v>
          </cell>
          <cell r="J972">
            <v>0</v>
          </cell>
          <cell r="K972" t="str">
            <v>Lic. Key R6.01  AP To R8.01 AP, 9150</v>
          </cell>
          <cell r="L972">
            <v>7500</v>
          </cell>
          <cell r="M972">
            <v>3000</v>
          </cell>
          <cell r="N972">
            <v>3090</v>
          </cell>
          <cell r="O972">
            <v>0.12587412587412589</v>
          </cell>
          <cell r="P972">
            <v>3534.96</v>
          </cell>
          <cell r="Q972">
            <v>3180</v>
          </cell>
          <cell r="R972">
            <v>3434.4</v>
          </cell>
          <cell r="S972">
            <v>4418.7</v>
          </cell>
          <cell r="T972">
            <v>0.30069930069930068</v>
          </cell>
          <cell r="U972">
            <v>753</v>
          </cell>
          <cell r="V972">
            <v>0.23899070385126167</v>
          </cell>
          <cell r="W972">
            <v>3534.96</v>
          </cell>
          <cell r="X972">
            <v>0.8</v>
          </cell>
          <cell r="Y972">
            <v>50</v>
          </cell>
          <cell r="Z972">
            <v>50</v>
          </cell>
          <cell r="AA972">
            <v>3534.96</v>
          </cell>
          <cell r="AB972">
            <v>3535</v>
          </cell>
          <cell r="AC972">
            <v>3722</v>
          </cell>
          <cell r="AD972">
            <v>3991</v>
          </cell>
          <cell r="AE972">
            <v>4258.99</v>
          </cell>
          <cell r="AF972">
            <v>0.17000039915566831</v>
          </cell>
          <cell r="AG972">
            <v>0.27447587338782198</v>
          </cell>
          <cell r="AH972">
            <v>4488</v>
          </cell>
          <cell r="AI972">
            <v>4717</v>
          </cell>
          <cell r="AJ972">
            <v>0.25059147763408945</v>
          </cell>
          <cell r="AK972">
            <v>4945.5</v>
          </cell>
          <cell r="AL972">
            <v>5174</v>
          </cell>
          <cell r="AM972">
            <v>0.31678391959798996</v>
          </cell>
          <cell r="AN972">
            <v>5755.5</v>
          </cell>
          <cell r="AO972">
            <v>6337</v>
          </cell>
          <cell r="AP972">
            <v>6918.5</v>
          </cell>
          <cell r="AQ972">
            <v>0</v>
          </cell>
          <cell r="AR972">
            <v>180</v>
          </cell>
          <cell r="AS972">
            <v>7500</v>
          </cell>
        </row>
        <row r="973">
          <cell r="B973" t="str">
            <v>AC</v>
          </cell>
          <cell r="C973" t="str">
            <v>DOM</v>
          </cell>
          <cell r="D973" t="str">
            <v>EK</v>
          </cell>
          <cell r="E973" t="str">
            <v>21</v>
          </cell>
          <cell r="F973">
            <v>40532</v>
          </cell>
          <cell r="G973">
            <v>40532</v>
          </cell>
          <cell r="H973" t="str">
            <v>7640014641</v>
          </cell>
          <cell r="I973">
            <v>0</v>
          </cell>
          <cell r="J973">
            <v>0</v>
          </cell>
          <cell r="K973" t="str">
            <v>Lic. Key R6.01  AP To R8.01 AP, E150</v>
          </cell>
          <cell r="L973">
            <v>7500</v>
          </cell>
          <cell r="M973">
            <v>3000</v>
          </cell>
          <cell r="N973">
            <v>3090</v>
          </cell>
          <cell r="O973">
            <v>0.12587412587412589</v>
          </cell>
          <cell r="P973">
            <v>3534.96</v>
          </cell>
          <cell r="Q973">
            <v>3180</v>
          </cell>
          <cell r="R973">
            <v>3434.4</v>
          </cell>
          <cell r="S973">
            <v>4418.7</v>
          </cell>
          <cell r="T973">
            <v>0.30069930069930068</v>
          </cell>
          <cell r="U973">
            <v>2852</v>
          </cell>
          <cell r="V973">
            <v>0.23385694249649369</v>
          </cell>
          <cell r="W973">
            <v>3534.96</v>
          </cell>
          <cell r="X973">
            <v>0.8</v>
          </cell>
          <cell r="Y973">
            <v>150</v>
          </cell>
          <cell r="Z973">
            <v>300</v>
          </cell>
          <cell r="AA973">
            <v>3534.96</v>
          </cell>
          <cell r="AB973">
            <v>3535</v>
          </cell>
          <cell r="AC973">
            <v>3722</v>
          </cell>
          <cell r="AD973">
            <v>3991</v>
          </cell>
          <cell r="AE973">
            <v>4258.99</v>
          </cell>
          <cell r="AF973">
            <v>0.17000039915566831</v>
          </cell>
          <cell r="AG973">
            <v>0.27447587338782198</v>
          </cell>
          <cell r="AH973">
            <v>4488</v>
          </cell>
          <cell r="AI973">
            <v>4717</v>
          </cell>
          <cell r="AJ973">
            <v>0.25059147763408945</v>
          </cell>
          <cell r="AK973">
            <v>4945.5</v>
          </cell>
          <cell r="AL973">
            <v>5174</v>
          </cell>
          <cell r="AM973">
            <v>0.31678391959798996</v>
          </cell>
          <cell r="AN973">
            <v>5755.5</v>
          </cell>
          <cell r="AO973">
            <v>6337</v>
          </cell>
          <cell r="AP973">
            <v>6918.5</v>
          </cell>
          <cell r="AQ973">
            <v>0</v>
          </cell>
          <cell r="AR973">
            <v>295</v>
          </cell>
          <cell r="AS973">
            <v>7500</v>
          </cell>
        </row>
        <row r="974">
          <cell r="B974" t="str">
            <v>AC</v>
          </cell>
          <cell r="C974" t="str">
            <v>DOM</v>
          </cell>
          <cell r="D974" t="str">
            <v>EK</v>
          </cell>
          <cell r="E974" t="str">
            <v>21</v>
          </cell>
          <cell r="F974">
            <v>40532</v>
          </cell>
          <cell r="G974">
            <v>40532</v>
          </cell>
          <cell r="H974" t="str">
            <v>7640014642</v>
          </cell>
          <cell r="I974">
            <v>0</v>
          </cell>
          <cell r="J974">
            <v>0</v>
          </cell>
          <cell r="K974" t="str">
            <v>Lic. Key R7.00  SP To R8.01 SP, 110</v>
          </cell>
          <cell r="L974">
            <v>7500</v>
          </cell>
          <cell r="M974">
            <v>3000</v>
          </cell>
          <cell r="N974">
            <v>3090</v>
          </cell>
          <cell r="O974">
            <v>0.12587412587412589</v>
          </cell>
          <cell r="P974">
            <v>3534.96</v>
          </cell>
          <cell r="Q974">
            <v>3180</v>
          </cell>
          <cell r="R974">
            <v>3434.4</v>
          </cell>
          <cell r="S974">
            <v>4418.7</v>
          </cell>
          <cell r="T974">
            <v>0.30069930069930068</v>
          </cell>
          <cell r="U974">
            <v>2161</v>
          </cell>
          <cell r="V974">
            <v>0.25404905136510875</v>
          </cell>
          <cell r="W974">
            <v>3534.96</v>
          </cell>
          <cell r="X974">
            <v>0.8</v>
          </cell>
          <cell r="Y974">
            <v>150</v>
          </cell>
          <cell r="Z974">
            <v>175</v>
          </cell>
          <cell r="AA974">
            <v>3534.96</v>
          </cell>
          <cell r="AB974">
            <v>3535</v>
          </cell>
          <cell r="AC974">
            <v>3722</v>
          </cell>
          <cell r="AD974">
            <v>3991</v>
          </cell>
          <cell r="AE974">
            <v>4258.99</v>
          </cell>
          <cell r="AF974">
            <v>0.17000039915566831</v>
          </cell>
          <cell r="AG974">
            <v>0.27447587338782198</v>
          </cell>
          <cell r="AH974">
            <v>4488</v>
          </cell>
          <cell r="AI974">
            <v>4717</v>
          </cell>
          <cell r="AJ974">
            <v>0.25059147763408945</v>
          </cell>
          <cell r="AK974">
            <v>4945.5</v>
          </cell>
          <cell r="AL974">
            <v>5174</v>
          </cell>
          <cell r="AM974">
            <v>0.31678391959798996</v>
          </cell>
          <cell r="AN974">
            <v>5755.5</v>
          </cell>
          <cell r="AO974">
            <v>6337</v>
          </cell>
          <cell r="AP974">
            <v>6918.5</v>
          </cell>
          <cell r="AQ974">
            <v>0</v>
          </cell>
          <cell r="AR974">
            <v>295</v>
          </cell>
          <cell r="AS974">
            <v>7500</v>
          </cell>
        </row>
        <row r="975">
          <cell r="B975" t="str">
            <v>AC</v>
          </cell>
          <cell r="C975" t="str">
            <v>DOM</v>
          </cell>
          <cell r="D975" t="str">
            <v>EK</v>
          </cell>
          <cell r="E975" t="str">
            <v>21</v>
          </cell>
          <cell r="F975">
            <v>40532</v>
          </cell>
          <cell r="G975">
            <v>40532</v>
          </cell>
          <cell r="H975" t="str">
            <v>7640014643</v>
          </cell>
          <cell r="I975">
            <v>0</v>
          </cell>
          <cell r="J975">
            <v>0</v>
          </cell>
          <cell r="K975" t="str">
            <v>Lic. Key R7.00  AP To R8.01 AP, 110</v>
          </cell>
          <cell r="L975">
            <v>7500</v>
          </cell>
          <cell r="M975">
            <v>3000</v>
          </cell>
          <cell r="N975">
            <v>3090</v>
          </cell>
          <cell r="O975">
            <v>0.12587412587412589</v>
          </cell>
          <cell r="P975">
            <v>3534.96</v>
          </cell>
          <cell r="Q975">
            <v>3180</v>
          </cell>
          <cell r="R975">
            <v>3434.4</v>
          </cell>
          <cell r="S975">
            <v>4418.7</v>
          </cell>
          <cell r="T975">
            <v>0.30069930069930068</v>
          </cell>
          <cell r="U975">
            <v>1838</v>
          </cell>
          <cell r="V975">
            <v>0.20330794341675726</v>
          </cell>
          <cell r="W975">
            <v>3534.96</v>
          </cell>
          <cell r="X975">
            <v>0.8</v>
          </cell>
          <cell r="Y975">
            <v>150</v>
          </cell>
          <cell r="Z975">
            <v>175</v>
          </cell>
          <cell r="AA975">
            <v>3534.96</v>
          </cell>
          <cell r="AB975">
            <v>3535</v>
          </cell>
          <cell r="AC975">
            <v>3722</v>
          </cell>
          <cell r="AD975">
            <v>3991</v>
          </cell>
          <cell r="AE975">
            <v>4258.99</v>
          </cell>
          <cell r="AF975">
            <v>0.17000039915566831</v>
          </cell>
          <cell r="AG975">
            <v>0.27447587338782198</v>
          </cell>
          <cell r="AH975">
            <v>4488</v>
          </cell>
          <cell r="AI975">
            <v>4717</v>
          </cell>
          <cell r="AJ975">
            <v>0.25059147763408945</v>
          </cell>
          <cell r="AK975">
            <v>4945.5</v>
          </cell>
          <cell r="AL975">
            <v>5174</v>
          </cell>
          <cell r="AM975">
            <v>0.31678391959798996</v>
          </cell>
          <cell r="AN975">
            <v>5755.5</v>
          </cell>
          <cell r="AO975">
            <v>6337</v>
          </cell>
          <cell r="AP975">
            <v>6918.5</v>
          </cell>
          <cell r="AQ975">
            <v>0</v>
          </cell>
          <cell r="AR975">
            <v>295</v>
          </cell>
          <cell r="AS975">
            <v>7500</v>
          </cell>
        </row>
        <row r="976">
          <cell r="B976" t="str">
            <v>AC</v>
          </cell>
          <cell r="C976" t="str">
            <v>DOM</v>
          </cell>
          <cell r="D976" t="str">
            <v>EK</v>
          </cell>
          <cell r="E976" t="str">
            <v>21</v>
          </cell>
          <cell r="F976">
            <v>40532</v>
          </cell>
          <cell r="G976">
            <v>40532</v>
          </cell>
          <cell r="H976" t="str">
            <v>7640014644</v>
          </cell>
          <cell r="I976">
            <v>0</v>
          </cell>
          <cell r="J976">
            <v>0</v>
          </cell>
          <cell r="K976" t="str">
            <v>Lic. Key R7.00  SP To R8.01 SP, E110</v>
          </cell>
          <cell r="L976">
            <v>7500</v>
          </cell>
          <cell r="M976">
            <v>3000</v>
          </cell>
          <cell r="N976">
            <v>3090</v>
          </cell>
          <cell r="O976">
            <v>0.12587412587412589</v>
          </cell>
          <cell r="P976">
            <v>3534.96</v>
          </cell>
          <cell r="Q976">
            <v>3180</v>
          </cell>
          <cell r="R976">
            <v>3434.4</v>
          </cell>
          <cell r="S976">
            <v>4418.7</v>
          </cell>
          <cell r="T976">
            <v>0.30069930069930068</v>
          </cell>
          <cell r="U976">
            <v>2852</v>
          </cell>
          <cell r="V976">
            <v>0.23385694249649369</v>
          </cell>
          <cell r="W976">
            <v>3534.96</v>
          </cell>
          <cell r="X976">
            <v>0.8</v>
          </cell>
          <cell r="Y976">
            <v>150</v>
          </cell>
          <cell r="Z976">
            <v>300</v>
          </cell>
          <cell r="AA976">
            <v>3534.96</v>
          </cell>
          <cell r="AB976">
            <v>3535</v>
          </cell>
          <cell r="AC976">
            <v>3722</v>
          </cell>
          <cell r="AD976">
            <v>3991</v>
          </cell>
          <cell r="AE976">
            <v>4258.99</v>
          </cell>
          <cell r="AF976">
            <v>0.17000039915566831</v>
          </cell>
          <cell r="AG976">
            <v>0.27447587338782198</v>
          </cell>
          <cell r="AH976">
            <v>4488</v>
          </cell>
          <cell r="AI976">
            <v>4717</v>
          </cell>
          <cell r="AJ976">
            <v>0.25059147763408945</v>
          </cell>
          <cell r="AK976">
            <v>4945.5</v>
          </cell>
          <cell r="AL976">
            <v>5174</v>
          </cell>
          <cell r="AM976">
            <v>0.31678391959798996</v>
          </cell>
          <cell r="AN976">
            <v>5755.5</v>
          </cell>
          <cell r="AO976">
            <v>6337</v>
          </cell>
          <cell r="AP976">
            <v>6918.5</v>
          </cell>
          <cell r="AQ976">
            <v>0</v>
          </cell>
          <cell r="AR976">
            <v>295</v>
          </cell>
          <cell r="AS976">
            <v>7500</v>
          </cell>
        </row>
        <row r="977">
          <cell r="B977" t="str">
            <v>AC</v>
          </cell>
          <cell r="C977" t="str">
            <v>DOM</v>
          </cell>
          <cell r="D977" t="str">
            <v>EK</v>
          </cell>
          <cell r="E977" t="str">
            <v>21</v>
          </cell>
          <cell r="F977">
            <v>40532</v>
          </cell>
          <cell r="G977">
            <v>40532</v>
          </cell>
          <cell r="H977" t="str">
            <v>7640014645</v>
          </cell>
          <cell r="I977">
            <v>0</v>
          </cell>
          <cell r="J977">
            <v>0</v>
          </cell>
          <cell r="K977" t="str">
            <v>Lic. Key R7.00  AP To R8.01 AP, E110</v>
          </cell>
          <cell r="L977">
            <v>7500</v>
          </cell>
          <cell r="M977">
            <v>3000</v>
          </cell>
          <cell r="N977">
            <v>3090</v>
          </cell>
          <cell r="O977">
            <v>0.12587412587412589</v>
          </cell>
          <cell r="P977">
            <v>3534.96</v>
          </cell>
          <cell r="Q977">
            <v>3180</v>
          </cell>
          <cell r="R977">
            <v>3434.4</v>
          </cell>
          <cell r="S977">
            <v>4418.7</v>
          </cell>
          <cell r="T977">
            <v>0.30069930069930068</v>
          </cell>
          <cell r="U977">
            <v>2161</v>
          </cell>
          <cell r="V977">
            <v>0.25404905136510875</v>
          </cell>
          <cell r="W977">
            <v>3534.96</v>
          </cell>
          <cell r="X977">
            <v>0.8</v>
          </cell>
          <cell r="Y977">
            <v>150</v>
          </cell>
          <cell r="Z977">
            <v>175</v>
          </cell>
          <cell r="AA977">
            <v>3534.96</v>
          </cell>
          <cell r="AB977">
            <v>3535</v>
          </cell>
          <cell r="AC977">
            <v>3722</v>
          </cell>
          <cell r="AD977">
            <v>3991</v>
          </cell>
          <cell r="AE977">
            <v>4258.99</v>
          </cell>
          <cell r="AF977">
            <v>0.17000039915566831</v>
          </cell>
          <cell r="AG977">
            <v>0.27447587338782198</v>
          </cell>
          <cell r="AH977">
            <v>4488</v>
          </cell>
          <cell r="AI977">
            <v>4717</v>
          </cell>
          <cell r="AJ977">
            <v>0.25059147763408945</v>
          </cell>
          <cell r="AK977">
            <v>4945.5</v>
          </cell>
          <cell r="AL977">
            <v>5174</v>
          </cell>
          <cell r="AM977">
            <v>0.31678391959798996</v>
          </cell>
          <cell r="AN977">
            <v>5755.5</v>
          </cell>
          <cell r="AO977">
            <v>6337</v>
          </cell>
          <cell r="AP977">
            <v>6918.5</v>
          </cell>
          <cell r="AQ977">
            <v>0</v>
          </cell>
          <cell r="AR977">
            <v>295</v>
          </cell>
          <cell r="AS977">
            <v>7500</v>
          </cell>
        </row>
        <row r="978">
          <cell r="B978" t="str">
            <v>AC</v>
          </cell>
          <cell r="C978" t="str">
            <v>DOM</v>
          </cell>
          <cell r="D978" t="str">
            <v>EK</v>
          </cell>
          <cell r="E978" t="str">
            <v>21</v>
          </cell>
          <cell r="F978">
            <v>40532</v>
          </cell>
          <cell r="G978">
            <v>40532</v>
          </cell>
          <cell r="H978" t="str">
            <v>7640014646</v>
          </cell>
          <cell r="I978">
            <v>0</v>
          </cell>
          <cell r="J978">
            <v>0</v>
          </cell>
          <cell r="K978" t="str">
            <v>Lic. Key R7.00  AP To R8.01 AP, E125</v>
          </cell>
          <cell r="L978">
            <v>7500</v>
          </cell>
          <cell r="M978">
            <v>3000</v>
          </cell>
          <cell r="N978">
            <v>3090</v>
          </cell>
          <cell r="O978">
            <v>0.12587412587412589</v>
          </cell>
          <cell r="P978">
            <v>3534.96</v>
          </cell>
          <cell r="Q978">
            <v>3180</v>
          </cell>
          <cell r="R978">
            <v>3434.4</v>
          </cell>
          <cell r="S978">
            <v>4418.7</v>
          </cell>
          <cell r="T978">
            <v>0.30069930069930068</v>
          </cell>
          <cell r="U978">
            <v>1838</v>
          </cell>
          <cell r="V978">
            <v>0.20330794341675726</v>
          </cell>
          <cell r="W978">
            <v>3534.96</v>
          </cell>
          <cell r="X978">
            <v>0.8</v>
          </cell>
          <cell r="Y978">
            <v>150</v>
          </cell>
          <cell r="Z978">
            <v>175</v>
          </cell>
          <cell r="AA978">
            <v>3534.96</v>
          </cell>
          <cell r="AB978">
            <v>3535</v>
          </cell>
          <cell r="AC978">
            <v>3722</v>
          </cell>
          <cell r="AD978">
            <v>3991</v>
          </cell>
          <cell r="AE978">
            <v>4258.99</v>
          </cell>
          <cell r="AF978">
            <v>0.17000039915566831</v>
          </cell>
          <cell r="AG978">
            <v>0.27447587338782198</v>
          </cell>
          <cell r="AH978">
            <v>4488</v>
          </cell>
          <cell r="AI978">
            <v>4717</v>
          </cell>
          <cell r="AJ978">
            <v>0.25059147763408945</v>
          </cell>
          <cell r="AK978">
            <v>4945.5</v>
          </cell>
          <cell r="AL978">
            <v>5174</v>
          </cell>
          <cell r="AM978">
            <v>0.31678391959798996</v>
          </cell>
          <cell r="AN978">
            <v>5755.5</v>
          </cell>
          <cell r="AO978">
            <v>6337</v>
          </cell>
          <cell r="AP978">
            <v>6918.5</v>
          </cell>
          <cell r="AQ978">
            <v>0</v>
          </cell>
          <cell r="AR978">
            <v>295</v>
          </cell>
          <cell r="AS978">
            <v>7500</v>
          </cell>
        </row>
        <row r="979">
          <cell r="B979" t="str">
            <v>AC</v>
          </cell>
          <cell r="C979" t="str">
            <v>DOM</v>
          </cell>
          <cell r="D979" t="str">
            <v>EK</v>
          </cell>
          <cell r="E979" t="str">
            <v>21</v>
          </cell>
          <cell r="F979">
            <v>40532</v>
          </cell>
          <cell r="G979">
            <v>40532</v>
          </cell>
          <cell r="H979" t="str">
            <v>7640014647</v>
          </cell>
          <cell r="I979">
            <v>0</v>
          </cell>
          <cell r="J979">
            <v>0</v>
          </cell>
          <cell r="K979" t="str">
            <v>Lic. Key R7.00  AP To R8.01 AP, E138</v>
          </cell>
          <cell r="L979">
            <v>7500</v>
          </cell>
          <cell r="M979">
            <v>3000</v>
          </cell>
          <cell r="N979">
            <v>3090</v>
          </cell>
          <cell r="O979">
            <v>0.12587412587412589</v>
          </cell>
          <cell r="P979">
            <v>3534.96</v>
          </cell>
          <cell r="Q979">
            <v>3180</v>
          </cell>
          <cell r="R979">
            <v>3434.4</v>
          </cell>
          <cell r="S979">
            <v>4418.7</v>
          </cell>
          <cell r="T979">
            <v>0.30069930069930068</v>
          </cell>
          <cell r="U979">
            <v>1042</v>
          </cell>
          <cell r="V979">
            <v>0.22249520153550856</v>
          </cell>
          <cell r="W979">
            <v>3534.96</v>
          </cell>
          <cell r="X979">
            <v>0.8</v>
          </cell>
          <cell r="Y979">
            <v>60</v>
          </cell>
          <cell r="Z979">
            <v>70</v>
          </cell>
          <cell r="AA979">
            <v>3534.96</v>
          </cell>
          <cell r="AB979">
            <v>3535</v>
          </cell>
          <cell r="AC979">
            <v>3722</v>
          </cell>
          <cell r="AD979">
            <v>3991</v>
          </cell>
          <cell r="AE979">
            <v>4258.99</v>
          </cell>
          <cell r="AF979">
            <v>0.17000039915566831</v>
          </cell>
          <cell r="AG979">
            <v>0.27447587338782198</v>
          </cell>
          <cell r="AH979">
            <v>4488</v>
          </cell>
          <cell r="AI979">
            <v>4717</v>
          </cell>
          <cell r="AJ979">
            <v>0.25059147763408945</v>
          </cell>
          <cell r="AK979">
            <v>4945.5</v>
          </cell>
          <cell r="AL979">
            <v>5174</v>
          </cell>
          <cell r="AM979">
            <v>0.31678391959798996</v>
          </cell>
          <cell r="AN979">
            <v>5755.5</v>
          </cell>
          <cell r="AO979">
            <v>6337</v>
          </cell>
          <cell r="AP979">
            <v>6918.5</v>
          </cell>
          <cell r="AQ979">
            <v>0</v>
          </cell>
          <cell r="AR979">
            <v>213</v>
          </cell>
          <cell r="AS979">
            <v>7500</v>
          </cell>
        </row>
        <row r="980">
          <cell r="B980" t="str">
            <v>AC</v>
          </cell>
          <cell r="C980" t="str">
            <v>DOM</v>
          </cell>
          <cell r="D980" t="str">
            <v>EK</v>
          </cell>
          <cell r="E980" t="str">
            <v>21</v>
          </cell>
          <cell r="F980">
            <v>40532</v>
          </cell>
          <cell r="G980">
            <v>40532</v>
          </cell>
          <cell r="H980" t="str">
            <v>7640014648</v>
          </cell>
          <cell r="I980">
            <v>0</v>
          </cell>
          <cell r="J980">
            <v>0</v>
          </cell>
          <cell r="K980" t="str">
            <v>Lic. Key R7.00  AP To R8.01 AP, 9150</v>
          </cell>
          <cell r="L980">
            <v>7500</v>
          </cell>
          <cell r="M980">
            <v>3000</v>
          </cell>
          <cell r="N980">
            <v>3090</v>
          </cell>
          <cell r="O980">
            <v>0.12587412587412589</v>
          </cell>
          <cell r="P980">
            <v>3534.96</v>
          </cell>
          <cell r="Q980">
            <v>3180</v>
          </cell>
          <cell r="R980">
            <v>3434.4</v>
          </cell>
          <cell r="S980">
            <v>4418.7</v>
          </cell>
          <cell r="T980">
            <v>0.30069930069930068</v>
          </cell>
          <cell r="U980">
            <v>579</v>
          </cell>
          <cell r="V980">
            <v>0.25816925734024171</v>
          </cell>
          <cell r="W980">
            <v>3534.96</v>
          </cell>
          <cell r="X980">
            <v>0.8</v>
          </cell>
          <cell r="Y980">
            <v>60</v>
          </cell>
          <cell r="Z980">
            <v>70</v>
          </cell>
          <cell r="AA980">
            <v>3534.96</v>
          </cell>
          <cell r="AB980">
            <v>3535</v>
          </cell>
          <cell r="AC980">
            <v>3722</v>
          </cell>
          <cell r="AD980">
            <v>3991</v>
          </cell>
          <cell r="AE980">
            <v>4258.99</v>
          </cell>
          <cell r="AF980">
            <v>0.17000039915566831</v>
          </cell>
          <cell r="AG980">
            <v>0.27447587338782198</v>
          </cell>
          <cell r="AH980">
            <v>4488</v>
          </cell>
          <cell r="AI980">
            <v>4717</v>
          </cell>
          <cell r="AJ980">
            <v>0.25059147763408945</v>
          </cell>
          <cell r="AK980">
            <v>4945.5</v>
          </cell>
          <cell r="AL980">
            <v>5174</v>
          </cell>
          <cell r="AM980">
            <v>0.31678391959798996</v>
          </cell>
          <cell r="AN980">
            <v>5755.5</v>
          </cell>
          <cell r="AO980">
            <v>6337</v>
          </cell>
          <cell r="AP980">
            <v>6918.5</v>
          </cell>
          <cell r="AQ980">
            <v>0</v>
          </cell>
          <cell r="AR980">
            <v>198</v>
          </cell>
          <cell r="AS980">
            <v>7500</v>
          </cell>
        </row>
        <row r="981">
          <cell r="B981" t="str">
            <v>AC</v>
          </cell>
          <cell r="C981" t="str">
            <v>DOM</v>
          </cell>
          <cell r="D981" t="str">
            <v>EK</v>
          </cell>
          <cell r="E981" t="str">
            <v>21</v>
          </cell>
          <cell r="F981">
            <v>40532</v>
          </cell>
          <cell r="G981">
            <v>40532</v>
          </cell>
          <cell r="H981" t="str">
            <v>7640014649</v>
          </cell>
          <cell r="I981">
            <v>0</v>
          </cell>
          <cell r="J981">
            <v>0</v>
          </cell>
          <cell r="K981" t="str">
            <v>Lic. Key R7.00  AP To R8.01 AP, E150</v>
          </cell>
          <cell r="L981">
            <v>7500</v>
          </cell>
          <cell r="M981">
            <v>3000</v>
          </cell>
          <cell r="N981">
            <v>3090</v>
          </cell>
          <cell r="O981">
            <v>0.12587412587412589</v>
          </cell>
          <cell r="P981">
            <v>3534.96</v>
          </cell>
          <cell r="Q981">
            <v>3180</v>
          </cell>
          <cell r="R981">
            <v>3434.4</v>
          </cell>
          <cell r="S981">
            <v>4418.7</v>
          </cell>
          <cell r="T981">
            <v>0.30069930069930068</v>
          </cell>
          <cell r="U981">
            <v>3132</v>
          </cell>
          <cell r="V981">
            <v>9.381864623243924E-2</v>
          </cell>
          <cell r="W981">
            <v>3534.96</v>
          </cell>
          <cell r="X981">
            <v>0.8</v>
          </cell>
          <cell r="Y981">
            <v>150</v>
          </cell>
          <cell r="Z981">
            <v>300</v>
          </cell>
          <cell r="AA981">
            <v>3534.96</v>
          </cell>
          <cell r="AB981">
            <v>3535</v>
          </cell>
          <cell r="AC981">
            <v>3722</v>
          </cell>
          <cell r="AD981">
            <v>3991</v>
          </cell>
          <cell r="AE981">
            <v>4258.99</v>
          </cell>
          <cell r="AF981">
            <v>0.17000039915566831</v>
          </cell>
          <cell r="AG981">
            <v>0.27447587338782198</v>
          </cell>
          <cell r="AH981">
            <v>4488</v>
          </cell>
          <cell r="AI981">
            <v>4717</v>
          </cell>
          <cell r="AJ981">
            <v>0.25059147763408945</v>
          </cell>
          <cell r="AK981">
            <v>4945.5</v>
          </cell>
          <cell r="AL981">
            <v>5174</v>
          </cell>
          <cell r="AM981">
            <v>0.31678391959798996</v>
          </cell>
          <cell r="AN981">
            <v>5755.5</v>
          </cell>
          <cell r="AO981">
            <v>6337</v>
          </cell>
          <cell r="AP981">
            <v>6918.5</v>
          </cell>
          <cell r="AQ981">
            <v>0</v>
          </cell>
          <cell r="AR981">
            <v>288</v>
          </cell>
          <cell r="AS981">
            <v>7500</v>
          </cell>
        </row>
        <row r="982">
          <cell r="B982" t="str">
            <v>AC</v>
          </cell>
          <cell r="C982" t="str">
            <v>DOM</v>
          </cell>
          <cell r="D982" t="str">
            <v>EK</v>
          </cell>
          <cell r="E982" t="str">
            <v>21</v>
          </cell>
          <cell r="F982">
            <v>40532</v>
          </cell>
          <cell r="G982">
            <v>40532</v>
          </cell>
          <cell r="H982" t="str">
            <v>7640014650</v>
          </cell>
          <cell r="I982">
            <v>0</v>
          </cell>
          <cell r="J982">
            <v>0</v>
          </cell>
          <cell r="K982" t="str">
            <v>Lic. Key R7.01  SP To R8.01 SP, 110</v>
          </cell>
          <cell r="L982">
            <v>7500</v>
          </cell>
          <cell r="M982">
            <v>3000</v>
          </cell>
          <cell r="N982">
            <v>3090</v>
          </cell>
          <cell r="O982">
            <v>0.12587412587412589</v>
          </cell>
          <cell r="P982">
            <v>3534.96</v>
          </cell>
          <cell r="Q982">
            <v>3180</v>
          </cell>
          <cell r="R982">
            <v>3434.4</v>
          </cell>
          <cell r="S982">
            <v>4418.7</v>
          </cell>
          <cell r="T982">
            <v>0.30069930069930068</v>
          </cell>
          <cell r="U982">
            <v>3496</v>
          </cell>
          <cell r="V982">
            <v>0.14265446224256287</v>
          </cell>
          <cell r="W982">
            <v>3534.96</v>
          </cell>
          <cell r="X982">
            <v>0.8</v>
          </cell>
          <cell r="Y982">
            <v>150</v>
          </cell>
          <cell r="Z982">
            <v>300</v>
          </cell>
          <cell r="AA982">
            <v>3534.96</v>
          </cell>
          <cell r="AB982">
            <v>3535</v>
          </cell>
          <cell r="AC982">
            <v>3722</v>
          </cell>
          <cell r="AD982">
            <v>3991</v>
          </cell>
          <cell r="AE982">
            <v>4258.99</v>
          </cell>
          <cell r="AF982">
            <v>0.17000039915566831</v>
          </cell>
          <cell r="AG982">
            <v>0.27447587338782198</v>
          </cell>
          <cell r="AH982">
            <v>4488</v>
          </cell>
          <cell r="AI982">
            <v>4717</v>
          </cell>
          <cell r="AJ982">
            <v>0.25059147763408945</v>
          </cell>
          <cell r="AK982">
            <v>4945.5</v>
          </cell>
          <cell r="AL982">
            <v>5174</v>
          </cell>
          <cell r="AM982">
            <v>0.31678391959798996</v>
          </cell>
          <cell r="AN982">
            <v>5755.5</v>
          </cell>
          <cell r="AO982">
            <v>6337</v>
          </cell>
          <cell r="AP982">
            <v>6918.5</v>
          </cell>
          <cell r="AQ982">
            <v>0</v>
          </cell>
          <cell r="AR982">
            <v>288</v>
          </cell>
          <cell r="AS982">
            <v>7500</v>
          </cell>
        </row>
        <row r="983">
          <cell r="B983" t="str">
            <v>AC</v>
          </cell>
          <cell r="C983" t="str">
            <v>DOM</v>
          </cell>
          <cell r="D983" t="str">
            <v>EK</v>
          </cell>
          <cell r="E983" t="str">
            <v>21</v>
          </cell>
          <cell r="F983">
            <v>40532</v>
          </cell>
          <cell r="G983">
            <v>40532</v>
          </cell>
          <cell r="H983" t="str">
            <v>7640014651</v>
          </cell>
          <cell r="I983">
            <v>0</v>
          </cell>
          <cell r="J983">
            <v>0</v>
          </cell>
          <cell r="K983" t="str">
            <v>Lic. Key R7.01  AP To R8.01 AP, 110</v>
          </cell>
          <cell r="L983">
            <v>7500</v>
          </cell>
          <cell r="M983">
            <v>3000</v>
          </cell>
          <cell r="N983">
            <v>3090</v>
          </cell>
          <cell r="O983">
            <v>0.12587412587412589</v>
          </cell>
          <cell r="P983">
            <v>3534.96</v>
          </cell>
          <cell r="Q983">
            <v>3180</v>
          </cell>
          <cell r="R983">
            <v>3434.4</v>
          </cell>
          <cell r="S983">
            <v>4418.7</v>
          </cell>
          <cell r="T983">
            <v>0.30069930069930068</v>
          </cell>
          <cell r="U983">
            <v>4423</v>
          </cell>
          <cell r="V983">
            <v>0.15751300022609085</v>
          </cell>
          <cell r="W983">
            <v>3534.96</v>
          </cell>
          <cell r="X983">
            <v>0.8</v>
          </cell>
          <cell r="Y983">
            <v>150</v>
          </cell>
          <cell r="Z983">
            <v>300</v>
          </cell>
          <cell r="AA983">
            <v>3534.96</v>
          </cell>
          <cell r="AB983">
            <v>3535</v>
          </cell>
          <cell r="AC983">
            <v>3722</v>
          </cell>
          <cell r="AD983">
            <v>3991</v>
          </cell>
          <cell r="AE983">
            <v>4258.99</v>
          </cell>
          <cell r="AF983">
            <v>0.17000039915566831</v>
          </cell>
          <cell r="AG983">
            <v>0.27447587338782198</v>
          </cell>
          <cell r="AH983">
            <v>4488</v>
          </cell>
          <cell r="AI983">
            <v>4717</v>
          </cell>
          <cell r="AJ983">
            <v>0.25059147763408945</v>
          </cell>
          <cell r="AK983">
            <v>4945.5</v>
          </cell>
          <cell r="AL983">
            <v>5174</v>
          </cell>
          <cell r="AM983">
            <v>0.31678391959798996</v>
          </cell>
          <cell r="AN983">
            <v>5755.5</v>
          </cell>
          <cell r="AO983">
            <v>6337</v>
          </cell>
          <cell r="AP983">
            <v>6918.5</v>
          </cell>
          <cell r="AQ983">
            <v>0</v>
          </cell>
          <cell r="AR983">
            <v>288</v>
          </cell>
          <cell r="AS983">
            <v>7500</v>
          </cell>
        </row>
        <row r="984">
          <cell r="B984" t="str">
            <v>AC</v>
          </cell>
          <cell r="C984" t="str">
            <v>DOM</v>
          </cell>
          <cell r="D984" t="str">
            <v>EK</v>
          </cell>
          <cell r="E984" t="str">
            <v>21</v>
          </cell>
          <cell r="F984">
            <v>40532</v>
          </cell>
          <cell r="G984">
            <v>40532</v>
          </cell>
          <cell r="H984" t="str">
            <v>7640014652</v>
          </cell>
          <cell r="I984">
            <v>0</v>
          </cell>
          <cell r="J984">
            <v>0</v>
          </cell>
          <cell r="K984" t="str">
            <v>Lic. Key R7.01  SP To R8.01 SP, E110</v>
          </cell>
          <cell r="L984">
            <v>7500</v>
          </cell>
          <cell r="M984">
            <v>3000</v>
          </cell>
          <cell r="N984">
            <v>3090</v>
          </cell>
          <cell r="O984">
            <v>0.12587412587412589</v>
          </cell>
          <cell r="P984">
            <v>3534.96</v>
          </cell>
          <cell r="Q984">
            <v>3180</v>
          </cell>
          <cell r="R984">
            <v>3434.4</v>
          </cell>
          <cell r="S984">
            <v>4418.7</v>
          </cell>
          <cell r="T984">
            <v>0.30069930069930068</v>
          </cell>
          <cell r="U984">
            <v>7997</v>
          </cell>
          <cell r="V984">
            <v>0.18017256471176693</v>
          </cell>
          <cell r="W984">
            <v>3534.96</v>
          </cell>
          <cell r="X984">
            <v>0.8</v>
          </cell>
          <cell r="Y984">
            <v>250</v>
          </cell>
          <cell r="Z984">
            <v>300</v>
          </cell>
          <cell r="AA984">
            <v>3534.96</v>
          </cell>
          <cell r="AB984">
            <v>3535</v>
          </cell>
          <cell r="AC984">
            <v>3722</v>
          </cell>
          <cell r="AD984">
            <v>3991</v>
          </cell>
          <cell r="AE984">
            <v>4258.99</v>
          </cell>
          <cell r="AF984">
            <v>0.17000039915566831</v>
          </cell>
          <cell r="AG984">
            <v>0.27447587338782198</v>
          </cell>
          <cell r="AH984">
            <v>4488</v>
          </cell>
          <cell r="AI984">
            <v>4717</v>
          </cell>
          <cell r="AJ984">
            <v>0.25059147763408945</v>
          </cell>
          <cell r="AK984">
            <v>4945.5</v>
          </cell>
          <cell r="AL984">
            <v>5174</v>
          </cell>
          <cell r="AM984">
            <v>0.31678391959798996</v>
          </cell>
          <cell r="AN984">
            <v>5755.5</v>
          </cell>
          <cell r="AO984">
            <v>6337</v>
          </cell>
          <cell r="AP984">
            <v>6918.5</v>
          </cell>
          <cell r="AQ984">
            <v>0</v>
          </cell>
          <cell r="AR984">
            <v>352</v>
          </cell>
          <cell r="AS984">
            <v>7500</v>
          </cell>
        </row>
        <row r="985">
          <cell r="B985" t="str">
            <v>AC</v>
          </cell>
          <cell r="C985" t="str">
            <v>DOM</v>
          </cell>
          <cell r="D985" t="str">
            <v>EK</v>
          </cell>
          <cell r="E985" t="str">
            <v>21</v>
          </cell>
          <cell r="F985">
            <v>40532</v>
          </cell>
          <cell r="G985">
            <v>40532</v>
          </cell>
          <cell r="H985" t="str">
            <v>7640014653</v>
          </cell>
          <cell r="I985">
            <v>0</v>
          </cell>
          <cell r="J985">
            <v>0</v>
          </cell>
          <cell r="K985" t="str">
            <v>Lic. Key R7.01  AP To R8.01 AP, E110</v>
          </cell>
          <cell r="L985">
            <v>7500</v>
          </cell>
          <cell r="M985">
            <v>3000</v>
          </cell>
          <cell r="N985">
            <v>3090</v>
          </cell>
          <cell r="O985">
            <v>0.12587412587412589</v>
          </cell>
          <cell r="P985">
            <v>3534.96</v>
          </cell>
          <cell r="Q985">
            <v>3180</v>
          </cell>
          <cell r="R985">
            <v>3434.4</v>
          </cell>
          <cell r="S985">
            <v>4418.7</v>
          </cell>
          <cell r="T985">
            <v>0.30069930069930068</v>
          </cell>
          <cell r="U985">
            <v>6255</v>
          </cell>
          <cell r="V985">
            <v>0.16051798561151079</v>
          </cell>
          <cell r="W985">
            <v>3534.96</v>
          </cell>
          <cell r="X985">
            <v>0.8</v>
          </cell>
          <cell r="Y985">
            <v>250</v>
          </cell>
          <cell r="Z985">
            <v>300</v>
          </cell>
          <cell r="AA985">
            <v>3534.96</v>
          </cell>
          <cell r="AB985">
            <v>3535</v>
          </cell>
          <cell r="AC985">
            <v>3722</v>
          </cell>
          <cell r="AD985">
            <v>3991</v>
          </cell>
          <cell r="AE985">
            <v>4258.99</v>
          </cell>
          <cell r="AF985">
            <v>0.17000039915566831</v>
          </cell>
          <cell r="AG985">
            <v>0.27447587338782198</v>
          </cell>
          <cell r="AH985">
            <v>4488</v>
          </cell>
          <cell r="AI985">
            <v>4717</v>
          </cell>
          <cell r="AJ985">
            <v>0.25059147763408945</v>
          </cell>
          <cell r="AK985">
            <v>4945.5</v>
          </cell>
          <cell r="AL985">
            <v>5174</v>
          </cell>
          <cell r="AM985">
            <v>0.31678391959798996</v>
          </cell>
          <cell r="AN985">
            <v>5755.5</v>
          </cell>
          <cell r="AO985">
            <v>6337</v>
          </cell>
          <cell r="AP985">
            <v>6918.5</v>
          </cell>
          <cell r="AQ985">
            <v>0</v>
          </cell>
          <cell r="AR985">
            <v>352</v>
          </cell>
          <cell r="AS985">
            <v>7500</v>
          </cell>
        </row>
        <row r="986">
          <cell r="B986" t="str">
            <v>AC</v>
          </cell>
          <cell r="C986" t="str">
            <v>DOM</v>
          </cell>
          <cell r="D986" t="str">
            <v>EK</v>
          </cell>
          <cell r="E986" t="str">
            <v>21</v>
          </cell>
          <cell r="F986">
            <v>40532</v>
          </cell>
          <cell r="G986">
            <v>40532</v>
          </cell>
          <cell r="H986" t="str">
            <v>7640014654</v>
          </cell>
          <cell r="I986">
            <v>0</v>
          </cell>
          <cell r="J986">
            <v>0</v>
          </cell>
          <cell r="K986" t="str">
            <v>Lic. Key R7.01  AP To R8.01 AP, E125</v>
          </cell>
          <cell r="L986">
            <v>7500</v>
          </cell>
          <cell r="M986">
            <v>3000</v>
          </cell>
          <cell r="N986">
            <v>3090</v>
          </cell>
          <cell r="O986">
            <v>0.12587412587412589</v>
          </cell>
          <cell r="P986">
            <v>3534.96</v>
          </cell>
          <cell r="Q986">
            <v>3180</v>
          </cell>
          <cell r="R986">
            <v>3434.4</v>
          </cell>
          <cell r="S986">
            <v>4418.7</v>
          </cell>
          <cell r="T986">
            <v>0.30069930069930068</v>
          </cell>
          <cell r="U986">
            <v>11228</v>
          </cell>
          <cell r="V986">
            <v>0.15914499465621654</v>
          </cell>
          <cell r="W986">
            <v>3534.96</v>
          </cell>
          <cell r="X986">
            <v>0.8</v>
          </cell>
          <cell r="Y986">
            <v>250</v>
          </cell>
          <cell r="Z986">
            <v>500</v>
          </cell>
          <cell r="AA986">
            <v>3534.96</v>
          </cell>
          <cell r="AB986">
            <v>3535</v>
          </cell>
          <cell r="AC986">
            <v>3722</v>
          </cell>
          <cell r="AD986">
            <v>3991</v>
          </cell>
          <cell r="AE986">
            <v>4258.99</v>
          </cell>
          <cell r="AF986">
            <v>0.17000039915566831</v>
          </cell>
          <cell r="AG986">
            <v>0.27447587338782198</v>
          </cell>
          <cell r="AH986">
            <v>4488</v>
          </cell>
          <cell r="AI986">
            <v>4717</v>
          </cell>
          <cell r="AJ986">
            <v>0.25059147763408945</v>
          </cell>
          <cell r="AK986">
            <v>4945.5</v>
          </cell>
          <cell r="AL986">
            <v>5174</v>
          </cell>
          <cell r="AM986">
            <v>0.31678391959798996</v>
          </cell>
          <cell r="AN986">
            <v>5755.5</v>
          </cell>
          <cell r="AO986">
            <v>6337</v>
          </cell>
          <cell r="AP986">
            <v>6918.5</v>
          </cell>
          <cell r="AQ986">
            <v>0</v>
          </cell>
          <cell r="AR986">
            <v>506</v>
          </cell>
          <cell r="AS986">
            <v>7500</v>
          </cell>
        </row>
        <row r="987">
          <cell r="B987" t="str">
            <v>AC</v>
          </cell>
          <cell r="C987" t="str">
            <v>DOM</v>
          </cell>
          <cell r="D987" t="str">
            <v>EK</v>
          </cell>
          <cell r="E987" t="str">
            <v>21</v>
          </cell>
          <cell r="F987">
            <v>40532</v>
          </cell>
          <cell r="G987">
            <v>40532</v>
          </cell>
          <cell r="H987" t="str">
            <v>7640014655</v>
          </cell>
          <cell r="I987">
            <v>0</v>
          </cell>
          <cell r="J987">
            <v>0</v>
          </cell>
          <cell r="K987" t="str">
            <v>Lic. Key R7.01  AP To R8.01 AP, E138</v>
          </cell>
          <cell r="L987">
            <v>7500</v>
          </cell>
          <cell r="M987">
            <v>3000</v>
          </cell>
          <cell r="N987">
            <v>3090</v>
          </cell>
          <cell r="O987">
            <v>0.12587412587412589</v>
          </cell>
          <cell r="P987">
            <v>3534.96</v>
          </cell>
          <cell r="Q987">
            <v>3180</v>
          </cell>
          <cell r="R987">
            <v>3434.4</v>
          </cell>
          <cell r="S987">
            <v>4418.7</v>
          </cell>
          <cell r="T987">
            <v>0.30069930069930068</v>
          </cell>
          <cell r="U987">
            <v>11228</v>
          </cell>
          <cell r="V987">
            <v>0.15914499465621654</v>
          </cell>
          <cell r="W987">
            <v>3534.96</v>
          </cell>
          <cell r="X987">
            <v>0.8</v>
          </cell>
          <cell r="Y987">
            <v>250</v>
          </cell>
          <cell r="Z987">
            <v>500</v>
          </cell>
          <cell r="AA987">
            <v>3534.96</v>
          </cell>
          <cell r="AB987">
            <v>3535</v>
          </cell>
          <cell r="AC987">
            <v>3722</v>
          </cell>
          <cell r="AD987">
            <v>3991</v>
          </cell>
          <cell r="AE987">
            <v>4258.99</v>
          </cell>
          <cell r="AF987">
            <v>0.17000039915566831</v>
          </cell>
          <cell r="AG987">
            <v>0.27447587338782198</v>
          </cell>
          <cell r="AH987">
            <v>4488</v>
          </cell>
          <cell r="AI987">
            <v>4717</v>
          </cell>
          <cell r="AJ987">
            <v>0.25059147763408945</v>
          </cell>
          <cell r="AK987">
            <v>4945.5</v>
          </cell>
          <cell r="AL987">
            <v>5174</v>
          </cell>
          <cell r="AM987">
            <v>0.31678391959798996</v>
          </cell>
          <cell r="AN987">
            <v>5755.5</v>
          </cell>
          <cell r="AO987">
            <v>6337</v>
          </cell>
          <cell r="AP987">
            <v>6918.5</v>
          </cell>
          <cell r="AQ987">
            <v>0</v>
          </cell>
          <cell r="AR987">
            <v>506</v>
          </cell>
          <cell r="AS987">
            <v>7500</v>
          </cell>
        </row>
        <row r="988">
          <cell r="B988" t="str">
            <v>AC</v>
          </cell>
          <cell r="C988" t="str">
            <v>DOM</v>
          </cell>
          <cell r="D988" t="str">
            <v>EK</v>
          </cell>
          <cell r="E988" t="str">
            <v>21</v>
          </cell>
          <cell r="F988">
            <v>40532</v>
          </cell>
          <cell r="G988">
            <v>40532</v>
          </cell>
          <cell r="H988" t="str">
            <v>7640014656</v>
          </cell>
          <cell r="I988">
            <v>0</v>
          </cell>
          <cell r="J988">
            <v>0</v>
          </cell>
          <cell r="K988" t="str">
            <v>Lic. Key R7.01  AP To R8.01 AP, 9150</v>
          </cell>
          <cell r="L988">
            <v>7500</v>
          </cell>
          <cell r="M988">
            <v>3000</v>
          </cell>
          <cell r="N988">
            <v>3090</v>
          </cell>
          <cell r="O988">
            <v>0.12587412587412589</v>
          </cell>
          <cell r="P988">
            <v>3534.96</v>
          </cell>
          <cell r="Q988">
            <v>3180</v>
          </cell>
          <cell r="R988">
            <v>3434.4</v>
          </cell>
          <cell r="S988">
            <v>4418.7</v>
          </cell>
          <cell r="T988">
            <v>0.30069930069930068</v>
          </cell>
          <cell r="U988">
            <v>0</v>
          </cell>
          <cell r="V988">
            <v>0</v>
          </cell>
          <cell r="W988">
            <v>3534.96</v>
          </cell>
          <cell r="X988">
            <v>0.8</v>
          </cell>
          <cell r="Y988">
            <v>0</v>
          </cell>
          <cell r="Z988">
            <v>0</v>
          </cell>
          <cell r="AA988">
            <v>3534.96</v>
          </cell>
          <cell r="AB988">
            <v>3535</v>
          </cell>
          <cell r="AC988">
            <v>3722</v>
          </cell>
          <cell r="AD988">
            <v>3991</v>
          </cell>
          <cell r="AE988">
            <v>4258.99</v>
          </cell>
          <cell r="AF988">
            <v>0.17000039915566831</v>
          </cell>
          <cell r="AG988">
            <v>0.27447587338782198</v>
          </cell>
          <cell r="AH988">
            <v>4488</v>
          </cell>
          <cell r="AI988">
            <v>4717</v>
          </cell>
          <cell r="AJ988">
            <v>0.25059147763408945</v>
          </cell>
          <cell r="AK988">
            <v>4945.5</v>
          </cell>
          <cell r="AL988">
            <v>5174</v>
          </cell>
          <cell r="AM988">
            <v>0.31678391959798996</v>
          </cell>
          <cell r="AN988">
            <v>5755.5</v>
          </cell>
          <cell r="AO988">
            <v>6337</v>
          </cell>
          <cell r="AP988">
            <v>6918.5</v>
          </cell>
          <cell r="AQ988">
            <v>0</v>
          </cell>
          <cell r="AR988">
            <v>0</v>
          </cell>
          <cell r="AS988">
            <v>7500</v>
          </cell>
        </row>
        <row r="989">
          <cell r="B989" t="str">
            <v>AC</v>
          </cell>
          <cell r="C989" t="str">
            <v>DOM</v>
          </cell>
          <cell r="D989" t="str">
            <v>EK</v>
          </cell>
          <cell r="E989" t="str">
            <v>21</v>
          </cell>
          <cell r="F989">
            <v>40532</v>
          </cell>
          <cell r="G989">
            <v>40532</v>
          </cell>
          <cell r="H989" t="str">
            <v>7640014657</v>
          </cell>
          <cell r="I989">
            <v>0</v>
          </cell>
          <cell r="J989">
            <v>0</v>
          </cell>
          <cell r="K989" t="str">
            <v>Lic. Key R7.01  AP To R8.01 AP, E150</v>
          </cell>
          <cell r="L989">
            <v>7500</v>
          </cell>
          <cell r="M989">
            <v>3000</v>
          </cell>
          <cell r="N989">
            <v>3090</v>
          </cell>
          <cell r="O989">
            <v>0.12587412587412589</v>
          </cell>
          <cell r="P989">
            <v>3534.96</v>
          </cell>
          <cell r="Q989">
            <v>3180</v>
          </cell>
          <cell r="R989">
            <v>3434.4</v>
          </cell>
          <cell r="S989">
            <v>4418.7</v>
          </cell>
          <cell r="T989">
            <v>0.30069930069930068</v>
          </cell>
          <cell r="U989">
            <v>18743</v>
          </cell>
          <cell r="V989">
            <v>0.27272688470362266</v>
          </cell>
          <cell r="W989">
            <v>3534.96</v>
          </cell>
          <cell r="X989">
            <v>0.8</v>
          </cell>
          <cell r="Y989">
            <v>800</v>
          </cell>
          <cell r="Z989">
            <v>500</v>
          </cell>
          <cell r="AA989">
            <v>3534.96</v>
          </cell>
          <cell r="AB989">
            <v>3535</v>
          </cell>
          <cell r="AC989">
            <v>3722</v>
          </cell>
          <cell r="AD989">
            <v>3991</v>
          </cell>
          <cell r="AE989">
            <v>4258.99</v>
          </cell>
          <cell r="AF989">
            <v>0.17000039915566831</v>
          </cell>
          <cell r="AG989">
            <v>0.27447587338782198</v>
          </cell>
          <cell r="AH989">
            <v>4488</v>
          </cell>
          <cell r="AI989">
            <v>4717</v>
          </cell>
          <cell r="AJ989">
            <v>0.25059147763408945</v>
          </cell>
          <cell r="AK989">
            <v>4945.5</v>
          </cell>
          <cell r="AL989">
            <v>5174</v>
          </cell>
          <cell r="AM989">
            <v>0.31678391959798996</v>
          </cell>
          <cell r="AN989">
            <v>5755.5</v>
          </cell>
          <cell r="AO989">
            <v>6337</v>
          </cell>
          <cell r="AP989">
            <v>6918.5</v>
          </cell>
          <cell r="AQ989">
            <v>0</v>
          </cell>
          <cell r="AR989">
            <v>811</v>
          </cell>
          <cell r="AS989">
            <v>7500</v>
          </cell>
        </row>
        <row r="990">
          <cell r="B990" t="str">
            <v>AC</v>
          </cell>
          <cell r="C990" t="str">
            <v>DOM</v>
          </cell>
          <cell r="D990" t="str">
            <v>EK</v>
          </cell>
          <cell r="E990" t="str">
            <v>21</v>
          </cell>
          <cell r="F990">
            <v>40532</v>
          </cell>
          <cell r="G990">
            <v>40532</v>
          </cell>
          <cell r="H990" t="str">
            <v>7640014658</v>
          </cell>
          <cell r="I990">
            <v>0</v>
          </cell>
          <cell r="J990">
            <v>0</v>
          </cell>
          <cell r="K990" t="str">
            <v>Lic. Key R8.01  SP To R8.01 AP, 110</v>
          </cell>
          <cell r="L990">
            <v>13000</v>
          </cell>
          <cell r="M990">
            <v>5200</v>
          </cell>
          <cell r="N990">
            <v>5356</v>
          </cell>
          <cell r="O990">
            <v>0.12587355522696936</v>
          </cell>
          <cell r="P990">
            <v>6127.26</v>
          </cell>
          <cell r="Q990">
            <v>5512</v>
          </cell>
          <cell r="R990">
            <v>5952.96</v>
          </cell>
          <cell r="S990">
            <v>7659.08</v>
          </cell>
          <cell r="T990">
            <v>0.30069930069930068</v>
          </cell>
          <cell r="U990">
            <v>0</v>
          </cell>
          <cell r="V990">
            <v>0</v>
          </cell>
          <cell r="W990">
            <v>6127.26</v>
          </cell>
          <cell r="X990">
            <v>0.79999947774406333</v>
          </cell>
          <cell r="Y990">
            <v>0</v>
          </cell>
          <cell r="Z990">
            <v>0</v>
          </cell>
          <cell r="AA990">
            <v>6127.26</v>
          </cell>
          <cell r="AB990">
            <v>6128</v>
          </cell>
          <cell r="AC990">
            <v>6450</v>
          </cell>
          <cell r="AD990">
            <v>6917</v>
          </cell>
          <cell r="AE990">
            <v>7382.24</v>
          </cell>
          <cell r="AF990">
            <v>0.16999989163180818</v>
          </cell>
          <cell r="AG990">
            <v>0.2744749561108823</v>
          </cell>
          <cell r="AH990">
            <v>7780</v>
          </cell>
          <cell r="AI990">
            <v>8176</v>
          </cell>
          <cell r="AJ990">
            <v>0.25057974559686885</v>
          </cell>
          <cell r="AK990">
            <v>8572.5</v>
          </cell>
          <cell r="AL990">
            <v>8969</v>
          </cell>
          <cell r="AM990">
            <v>0.31684022745010587</v>
          </cell>
          <cell r="AN990">
            <v>9976.75</v>
          </cell>
          <cell r="AO990">
            <v>10984.5</v>
          </cell>
          <cell r="AP990">
            <v>11992.25</v>
          </cell>
          <cell r="AQ990">
            <v>0</v>
          </cell>
          <cell r="AR990">
            <v>0</v>
          </cell>
          <cell r="AS990">
            <v>13000</v>
          </cell>
        </row>
        <row r="991">
          <cell r="B991" t="str">
            <v>AC</v>
          </cell>
          <cell r="C991" t="str">
            <v>DOM</v>
          </cell>
          <cell r="D991" t="str">
            <v>EK</v>
          </cell>
          <cell r="E991" t="str">
            <v>21</v>
          </cell>
          <cell r="F991">
            <v>40532</v>
          </cell>
          <cell r="G991">
            <v>40532</v>
          </cell>
          <cell r="H991" t="str">
            <v>7640014659</v>
          </cell>
          <cell r="I991">
            <v>0</v>
          </cell>
          <cell r="J991">
            <v>0</v>
          </cell>
          <cell r="K991" t="str">
            <v>Lic. Key R8.01  SP To R8.01 AP, E110</v>
          </cell>
          <cell r="L991">
            <v>13000</v>
          </cell>
          <cell r="M991">
            <v>5200</v>
          </cell>
          <cell r="N991">
            <v>5356</v>
          </cell>
          <cell r="O991">
            <v>0.12587355522696936</v>
          </cell>
          <cell r="P991">
            <v>6127.26</v>
          </cell>
          <cell r="Q991">
            <v>5512</v>
          </cell>
          <cell r="R991">
            <v>5952.96</v>
          </cell>
          <cell r="S991">
            <v>7659.08</v>
          </cell>
          <cell r="T991">
            <v>0.30069930069930068</v>
          </cell>
          <cell r="U991">
            <v>8952</v>
          </cell>
          <cell r="V991">
            <v>0.24869526362823946</v>
          </cell>
          <cell r="W991">
            <v>6127.26</v>
          </cell>
          <cell r="X991">
            <v>0.79999947774406333</v>
          </cell>
          <cell r="Y991">
            <v>250</v>
          </cell>
          <cell r="Z991">
            <v>300</v>
          </cell>
          <cell r="AA991">
            <v>6127.26</v>
          </cell>
          <cell r="AB991">
            <v>6128</v>
          </cell>
          <cell r="AC991">
            <v>6450</v>
          </cell>
          <cell r="AD991">
            <v>6917</v>
          </cell>
          <cell r="AE991">
            <v>7382.24</v>
          </cell>
          <cell r="AF991">
            <v>0.16999989163180818</v>
          </cell>
          <cell r="AG991">
            <v>0.2744749561108823</v>
          </cell>
          <cell r="AH991">
            <v>7780</v>
          </cell>
          <cell r="AI991">
            <v>8176</v>
          </cell>
          <cell r="AJ991">
            <v>0.25057974559686885</v>
          </cell>
          <cell r="AK991">
            <v>8572.5</v>
          </cell>
          <cell r="AL991">
            <v>8969</v>
          </cell>
          <cell r="AM991">
            <v>0.31684022745010587</v>
          </cell>
          <cell r="AN991">
            <v>9976.75</v>
          </cell>
          <cell r="AO991">
            <v>10984.5</v>
          </cell>
          <cell r="AP991">
            <v>11992.25</v>
          </cell>
          <cell r="AQ991">
            <v>0</v>
          </cell>
          <cell r="AR991">
            <v>503</v>
          </cell>
          <cell r="AS991">
            <v>13000</v>
          </cell>
        </row>
        <row r="992">
          <cell r="B992" t="str">
            <v>AC</v>
          </cell>
          <cell r="C992" t="str">
            <v>DOM</v>
          </cell>
          <cell r="D992" t="str">
            <v>EK</v>
          </cell>
          <cell r="E992" t="str">
            <v>21</v>
          </cell>
          <cell r="F992">
            <v>40532</v>
          </cell>
          <cell r="G992">
            <v>40532</v>
          </cell>
          <cell r="H992" t="str">
            <v>7640014660</v>
          </cell>
          <cell r="I992">
            <v>0</v>
          </cell>
          <cell r="J992">
            <v>0</v>
          </cell>
          <cell r="K992" t="str">
            <v>Lic. Key R8.01 SP Prod Sw, 110</v>
          </cell>
          <cell r="L992">
            <v>13000</v>
          </cell>
          <cell r="M992">
            <v>6000</v>
          </cell>
          <cell r="N992">
            <v>6180</v>
          </cell>
          <cell r="O992">
            <v>0.12587412587412589</v>
          </cell>
          <cell r="P992">
            <v>7069.92</v>
          </cell>
          <cell r="Q992">
            <v>6360</v>
          </cell>
          <cell r="R992">
            <v>6868.8</v>
          </cell>
          <cell r="S992">
            <v>8837.4</v>
          </cell>
          <cell r="T992">
            <v>0.30069930069930068</v>
          </cell>
          <cell r="U992">
            <v>9653</v>
          </cell>
          <cell r="V992">
            <v>0.22445810417340661</v>
          </cell>
          <cell r="W992">
            <v>7069.92</v>
          </cell>
          <cell r="X992">
            <v>0.8</v>
          </cell>
          <cell r="Y992">
            <v>250</v>
          </cell>
          <cell r="Z992">
            <v>300</v>
          </cell>
          <cell r="AA992">
            <v>7069.92</v>
          </cell>
          <cell r="AB992">
            <v>7070</v>
          </cell>
          <cell r="AC992">
            <v>7443</v>
          </cell>
          <cell r="AD992">
            <v>7981</v>
          </cell>
          <cell r="AE992">
            <v>8517.98</v>
          </cell>
          <cell r="AF992">
            <v>0.17000039915566831</v>
          </cell>
          <cell r="AG992">
            <v>0.27447587338782198</v>
          </cell>
          <cell r="AH992">
            <v>8756</v>
          </cell>
          <cell r="AI992">
            <v>8993</v>
          </cell>
          <cell r="AJ992">
            <v>0.21384187701545646</v>
          </cell>
          <cell r="AK992">
            <v>9230.5</v>
          </cell>
          <cell r="AL992">
            <v>9468</v>
          </cell>
          <cell r="AM992">
            <v>0.25328263624841568</v>
          </cell>
          <cell r="AN992">
            <v>10351</v>
          </cell>
          <cell r="AO992">
            <v>11234</v>
          </cell>
          <cell r="AP992">
            <v>12117</v>
          </cell>
          <cell r="AQ992">
            <v>0</v>
          </cell>
          <cell r="AR992">
            <v>503</v>
          </cell>
          <cell r="AS992">
            <v>13000</v>
          </cell>
        </row>
        <row r="993">
          <cell r="B993" t="str">
            <v>AC</v>
          </cell>
          <cell r="C993" t="str">
            <v>DOM</v>
          </cell>
          <cell r="D993" t="str">
            <v>EK</v>
          </cell>
          <cell r="E993" t="str">
            <v>21</v>
          </cell>
          <cell r="F993">
            <v>40532</v>
          </cell>
          <cell r="G993">
            <v>40532</v>
          </cell>
          <cell r="H993" t="str">
            <v>7640014661</v>
          </cell>
          <cell r="I993">
            <v>0</v>
          </cell>
          <cell r="J993">
            <v>0</v>
          </cell>
          <cell r="K993" t="str">
            <v>Lic. Key R8.01 SP Prod Sw, E110</v>
          </cell>
          <cell r="L993">
            <v>13000</v>
          </cell>
          <cell r="M993">
            <v>6000</v>
          </cell>
          <cell r="N993">
            <v>6180</v>
          </cell>
          <cell r="O993">
            <v>0.12587412587412589</v>
          </cell>
          <cell r="P993">
            <v>7069.92</v>
          </cell>
          <cell r="Q993">
            <v>6360</v>
          </cell>
          <cell r="R993">
            <v>6868.8</v>
          </cell>
          <cell r="S993">
            <v>8837.4</v>
          </cell>
          <cell r="T993">
            <v>0.30069930069930068</v>
          </cell>
          <cell r="U993">
            <v>7365</v>
          </cell>
          <cell r="V993">
            <v>0.22730753564154785</v>
          </cell>
          <cell r="W993">
            <v>7069.92</v>
          </cell>
          <cell r="X993">
            <v>0.8</v>
          </cell>
          <cell r="Y993">
            <v>250</v>
          </cell>
          <cell r="Z993">
            <v>300</v>
          </cell>
          <cell r="AA993">
            <v>7069.92</v>
          </cell>
          <cell r="AB993">
            <v>7070</v>
          </cell>
          <cell r="AC993">
            <v>7443</v>
          </cell>
          <cell r="AD993">
            <v>7981</v>
          </cell>
          <cell r="AE993">
            <v>8517.98</v>
          </cell>
          <cell r="AF993">
            <v>0.17000039915566831</v>
          </cell>
          <cell r="AG993">
            <v>0.27447587338782198</v>
          </cell>
          <cell r="AH993">
            <v>8756</v>
          </cell>
          <cell r="AI993">
            <v>8993</v>
          </cell>
          <cell r="AJ993">
            <v>0.21384187701545646</v>
          </cell>
          <cell r="AK993">
            <v>9230.5</v>
          </cell>
          <cell r="AL993">
            <v>9468</v>
          </cell>
          <cell r="AM993">
            <v>0.25328263624841568</v>
          </cell>
          <cell r="AN993">
            <v>10351</v>
          </cell>
          <cell r="AO993">
            <v>11234</v>
          </cell>
          <cell r="AP993">
            <v>12117</v>
          </cell>
          <cell r="AQ993">
            <v>0</v>
          </cell>
          <cell r="AR993">
            <v>503</v>
          </cell>
          <cell r="AS993">
            <v>13000</v>
          </cell>
        </row>
        <row r="994">
          <cell r="B994" t="str">
            <v>AC</v>
          </cell>
          <cell r="C994" t="str">
            <v>DOM</v>
          </cell>
          <cell r="D994" t="str">
            <v>EK</v>
          </cell>
          <cell r="E994" t="str">
            <v>21</v>
          </cell>
          <cell r="F994">
            <v>40532</v>
          </cell>
          <cell r="G994">
            <v>40532</v>
          </cell>
          <cell r="H994" t="str">
            <v>7640014662</v>
          </cell>
          <cell r="I994">
            <v>0</v>
          </cell>
          <cell r="J994">
            <v>0</v>
          </cell>
          <cell r="K994" t="str">
            <v>Lickey: R8.01 AP E150 To R8.01 AP E300</v>
          </cell>
          <cell r="L994">
            <v>13000</v>
          </cell>
          <cell r="M994">
            <v>6000</v>
          </cell>
          <cell r="N994">
            <v>6180</v>
          </cell>
          <cell r="O994">
            <v>0.12587412587412589</v>
          </cell>
          <cell r="P994">
            <v>7069.92</v>
          </cell>
          <cell r="Q994">
            <v>6360</v>
          </cell>
          <cell r="R994">
            <v>6868.8</v>
          </cell>
          <cell r="S994">
            <v>8837.4</v>
          </cell>
          <cell r="T994">
            <v>0.30069930069930068</v>
          </cell>
          <cell r="U994">
            <v>7365</v>
          </cell>
          <cell r="V994">
            <v>0.22730753564154785</v>
          </cell>
          <cell r="W994">
            <v>7069.92</v>
          </cell>
          <cell r="X994">
            <v>0.8</v>
          </cell>
          <cell r="Y994">
            <v>250</v>
          </cell>
          <cell r="Z994">
            <v>300</v>
          </cell>
          <cell r="AA994">
            <v>7069.92</v>
          </cell>
          <cell r="AB994">
            <v>7070</v>
          </cell>
          <cell r="AC994">
            <v>7443</v>
          </cell>
          <cell r="AD994">
            <v>7981</v>
          </cell>
          <cell r="AE994">
            <v>8517.98</v>
          </cell>
          <cell r="AF994">
            <v>0.17000039915566831</v>
          </cell>
          <cell r="AG994">
            <v>0.27447587338782198</v>
          </cell>
          <cell r="AH994">
            <v>8756</v>
          </cell>
          <cell r="AI994">
            <v>8993</v>
          </cell>
          <cell r="AJ994">
            <v>0.21384187701545646</v>
          </cell>
          <cell r="AK994">
            <v>9230.5</v>
          </cell>
          <cell r="AL994">
            <v>9468</v>
          </cell>
          <cell r="AM994">
            <v>0.25328263624841568</v>
          </cell>
          <cell r="AN994">
            <v>10351</v>
          </cell>
          <cell r="AO994">
            <v>11234</v>
          </cell>
          <cell r="AP994">
            <v>12117</v>
          </cell>
          <cell r="AQ994">
            <v>0</v>
          </cell>
          <cell r="AR994">
            <v>503</v>
          </cell>
          <cell r="AS994">
            <v>13000</v>
          </cell>
        </row>
        <row r="995">
          <cell r="B995" t="str">
            <v>AC</v>
          </cell>
          <cell r="C995" t="str">
            <v>DOM</v>
          </cell>
          <cell r="D995" t="str">
            <v>EK</v>
          </cell>
          <cell r="E995" t="str">
            <v>21</v>
          </cell>
          <cell r="F995">
            <v>40532</v>
          </cell>
          <cell r="G995">
            <v>40532</v>
          </cell>
          <cell r="H995" t="str">
            <v>7640014663</v>
          </cell>
          <cell r="I995">
            <v>0</v>
          </cell>
          <cell r="J995">
            <v>0</v>
          </cell>
          <cell r="K995" t="str">
            <v>Lic. Key R8.01 AP Prod Sw, 110</v>
          </cell>
          <cell r="L995">
            <v>50000</v>
          </cell>
          <cell r="M995">
            <v>12000</v>
          </cell>
          <cell r="N995">
            <v>12360</v>
          </cell>
          <cell r="O995">
            <v>0.12587412587412589</v>
          </cell>
          <cell r="P995">
            <v>14139.84</v>
          </cell>
          <cell r="Q995">
            <v>12720</v>
          </cell>
          <cell r="R995">
            <v>13737.6</v>
          </cell>
          <cell r="S995">
            <v>17674.8</v>
          </cell>
          <cell r="T995">
            <v>0.30069930069930068</v>
          </cell>
          <cell r="U995">
            <v>8012</v>
          </cell>
          <cell r="V995">
            <v>0.17861986437973668</v>
          </cell>
          <cell r="W995">
            <v>14139.84</v>
          </cell>
          <cell r="X995">
            <v>0.8</v>
          </cell>
          <cell r="Y995">
            <v>250</v>
          </cell>
          <cell r="Z995">
            <v>300</v>
          </cell>
          <cell r="AA995">
            <v>14139.84</v>
          </cell>
          <cell r="AB995">
            <v>14140</v>
          </cell>
          <cell r="AC995">
            <v>14885</v>
          </cell>
          <cell r="AD995">
            <v>15961</v>
          </cell>
          <cell r="AE995">
            <v>17035.95</v>
          </cell>
          <cell r="AF995">
            <v>0.16999991195090386</v>
          </cell>
          <cell r="AG995">
            <v>0.27447544750953135</v>
          </cell>
          <cell r="AH995">
            <v>20151</v>
          </cell>
          <cell r="AI995">
            <v>23266</v>
          </cell>
          <cell r="AJ995">
            <v>0.39225307315395858</v>
          </cell>
          <cell r="AK995">
            <v>26381</v>
          </cell>
          <cell r="AL995">
            <v>29496</v>
          </cell>
          <cell r="AM995">
            <v>0.52061838893409274</v>
          </cell>
          <cell r="AN995">
            <v>34622</v>
          </cell>
          <cell r="AO995">
            <v>39748</v>
          </cell>
          <cell r="AP995">
            <v>44874</v>
          </cell>
          <cell r="AQ995">
            <v>0</v>
          </cell>
          <cell r="AR995">
            <v>503</v>
          </cell>
          <cell r="AS995">
            <v>50000</v>
          </cell>
        </row>
        <row r="996">
          <cell r="B996" t="str">
            <v>AC</v>
          </cell>
          <cell r="C996" t="str">
            <v>DOM</v>
          </cell>
          <cell r="D996" t="str">
            <v>EK</v>
          </cell>
          <cell r="E996" t="str">
            <v>21</v>
          </cell>
          <cell r="F996">
            <v>40532</v>
          </cell>
          <cell r="G996">
            <v>40532</v>
          </cell>
          <cell r="H996" t="str">
            <v>7640014664</v>
          </cell>
          <cell r="I996">
            <v>0</v>
          </cell>
          <cell r="J996">
            <v>0</v>
          </cell>
          <cell r="K996" t="str">
            <v>Lic. Key R8.01 AP Prod Sw, E110</v>
          </cell>
          <cell r="L996">
            <v>50000</v>
          </cell>
          <cell r="M996">
            <v>12000</v>
          </cell>
          <cell r="N996">
            <v>12360</v>
          </cell>
          <cell r="O996">
            <v>0.12587412587412589</v>
          </cell>
          <cell r="P996">
            <v>14139.84</v>
          </cell>
          <cell r="Q996">
            <v>12720</v>
          </cell>
          <cell r="R996">
            <v>13737.6</v>
          </cell>
          <cell r="S996">
            <v>17674.8</v>
          </cell>
          <cell r="T996">
            <v>0.30069930069930068</v>
          </cell>
          <cell r="U996">
            <v>0</v>
          </cell>
          <cell r="V996">
            <v>0</v>
          </cell>
          <cell r="W996">
            <v>14139.84</v>
          </cell>
          <cell r="X996">
            <v>0.8</v>
          </cell>
          <cell r="Y996">
            <v>0</v>
          </cell>
          <cell r="Z996">
            <v>0</v>
          </cell>
          <cell r="AA996">
            <v>14139.84</v>
          </cell>
          <cell r="AB996">
            <v>14140</v>
          </cell>
          <cell r="AC996">
            <v>14885</v>
          </cell>
          <cell r="AD996">
            <v>15961</v>
          </cell>
          <cell r="AE996">
            <v>17035.95</v>
          </cell>
          <cell r="AF996">
            <v>0.16999991195090386</v>
          </cell>
          <cell r="AG996">
            <v>0.27447544750953135</v>
          </cell>
          <cell r="AH996">
            <v>20151</v>
          </cell>
          <cell r="AI996">
            <v>23266</v>
          </cell>
          <cell r="AJ996">
            <v>0.39225307315395858</v>
          </cell>
          <cell r="AK996">
            <v>26381</v>
          </cell>
          <cell r="AL996">
            <v>29496</v>
          </cell>
          <cell r="AM996">
            <v>0.52061838893409274</v>
          </cell>
          <cell r="AN996">
            <v>34622</v>
          </cell>
          <cell r="AO996">
            <v>39748</v>
          </cell>
          <cell r="AP996">
            <v>44874</v>
          </cell>
          <cell r="AQ996">
            <v>0</v>
          </cell>
          <cell r="AR996">
            <v>0</v>
          </cell>
          <cell r="AS996">
            <v>50000</v>
          </cell>
        </row>
        <row r="997">
          <cell r="B997" t="str">
            <v>AC</v>
          </cell>
          <cell r="C997" t="str">
            <v>DOM</v>
          </cell>
          <cell r="D997" t="str">
            <v>EK</v>
          </cell>
          <cell r="E997" t="str">
            <v>21</v>
          </cell>
          <cell r="F997">
            <v>40532</v>
          </cell>
          <cell r="G997">
            <v>40532</v>
          </cell>
          <cell r="H997" t="str">
            <v>7640014665</v>
          </cell>
          <cell r="I997">
            <v>0</v>
          </cell>
          <cell r="J997">
            <v>0</v>
          </cell>
          <cell r="K997" t="str">
            <v>Lic. Key R8.01 AP Prod Sw, E125</v>
          </cell>
          <cell r="L997">
            <v>50000</v>
          </cell>
          <cell r="M997">
            <v>12000</v>
          </cell>
          <cell r="N997">
            <v>12360</v>
          </cell>
          <cell r="O997">
            <v>0.12587412587412589</v>
          </cell>
          <cell r="P997">
            <v>14139.84</v>
          </cell>
          <cell r="Q997">
            <v>12720</v>
          </cell>
          <cell r="R997">
            <v>13737.6</v>
          </cell>
          <cell r="S997">
            <v>17674.8</v>
          </cell>
          <cell r="T997">
            <v>0.30069930069930068</v>
          </cell>
          <cell r="U997">
            <v>6667</v>
          </cell>
          <cell r="V997">
            <v>0.12358625059401232</v>
          </cell>
          <cell r="W997">
            <v>14139.84</v>
          </cell>
          <cell r="X997">
            <v>0.8</v>
          </cell>
          <cell r="Y997">
            <v>150</v>
          </cell>
          <cell r="Z997">
            <v>300</v>
          </cell>
          <cell r="AA997">
            <v>14139.84</v>
          </cell>
          <cell r="AB997">
            <v>14140</v>
          </cell>
          <cell r="AC997">
            <v>14885</v>
          </cell>
          <cell r="AD997">
            <v>15961</v>
          </cell>
          <cell r="AE997">
            <v>17035.95</v>
          </cell>
          <cell r="AF997">
            <v>0.16999991195090386</v>
          </cell>
          <cell r="AG997">
            <v>0.27447544750953135</v>
          </cell>
          <cell r="AH997">
            <v>20151</v>
          </cell>
          <cell r="AI997">
            <v>23266</v>
          </cell>
          <cell r="AJ997">
            <v>0.39225307315395858</v>
          </cell>
          <cell r="AK997">
            <v>26381</v>
          </cell>
          <cell r="AL997">
            <v>29496</v>
          </cell>
          <cell r="AM997">
            <v>0.52061838893409274</v>
          </cell>
          <cell r="AN997">
            <v>34622</v>
          </cell>
          <cell r="AO997">
            <v>39748</v>
          </cell>
          <cell r="AP997">
            <v>44874</v>
          </cell>
          <cell r="AQ997">
            <v>0</v>
          </cell>
          <cell r="AR997">
            <v>503</v>
          </cell>
          <cell r="AS997">
            <v>50000</v>
          </cell>
        </row>
        <row r="998">
          <cell r="B998" t="str">
            <v>AC</v>
          </cell>
          <cell r="C998" t="str">
            <v>DOM</v>
          </cell>
          <cell r="D998" t="str">
            <v>EK</v>
          </cell>
          <cell r="E998" t="str">
            <v>21</v>
          </cell>
          <cell r="F998">
            <v>40532</v>
          </cell>
          <cell r="G998">
            <v>40532</v>
          </cell>
          <cell r="H998" t="str">
            <v>7640014666</v>
          </cell>
          <cell r="I998">
            <v>0</v>
          </cell>
          <cell r="J998">
            <v>0</v>
          </cell>
          <cell r="K998" t="str">
            <v>Lic. Key R8.01 AP Prod Sw, E138</v>
          </cell>
          <cell r="L998">
            <v>50000</v>
          </cell>
          <cell r="M998">
            <v>12000</v>
          </cell>
          <cell r="N998">
            <v>12360</v>
          </cell>
          <cell r="O998">
            <v>0.12587412587412589</v>
          </cell>
          <cell r="P998">
            <v>14139.84</v>
          </cell>
          <cell r="Q998">
            <v>12720</v>
          </cell>
          <cell r="R998">
            <v>13737.6</v>
          </cell>
          <cell r="S998">
            <v>17674.8</v>
          </cell>
          <cell r="T998">
            <v>0.30069930069930068</v>
          </cell>
          <cell r="U998">
            <v>0</v>
          </cell>
          <cell r="V998">
            <v>0</v>
          </cell>
          <cell r="W998">
            <v>14139.84</v>
          </cell>
          <cell r="X998">
            <v>0.8</v>
          </cell>
          <cell r="Y998">
            <v>0</v>
          </cell>
          <cell r="Z998">
            <v>0</v>
          </cell>
          <cell r="AA998">
            <v>14139.84</v>
          </cell>
          <cell r="AB998">
            <v>14140</v>
          </cell>
          <cell r="AC998">
            <v>14885</v>
          </cell>
          <cell r="AD998">
            <v>15961</v>
          </cell>
          <cell r="AE998">
            <v>17035.95</v>
          </cell>
          <cell r="AF998">
            <v>0.16999991195090386</v>
          </cell>
          <cell r="AG998">
            <v>0.27447544750953135</v>
          </cell>
          <cell r="AH998">
            <v>20151</v>
          </cell>
          <cell r="AI998">
            <v>23266</v>
          </cell>
          <cell r="AJ998">
            <v>0.39225307315395858</v>
          </cell>
          <cell r="AK998">
            <v>26381</v>
          </cell>
          <cell r="AL998">
            <v>29496</v>
          </cell>
          <cell r="AM998">
            <v>0.52061838893409274</v>
          </cell>
          <cell r="AN998">
            <v>34622</v>
          </cell>
          <cell r="AO998">
            <v>39748</v>
          </cell>
          <cell r="AP998">
            <v>44874</v>
          </cell>
          <cell r="AQ998">
            <v>0</v>
          </cell>
          <cell r="AR998">
            <v>0</v>
          </cell>
          <cell r="AS998">
            <v>50000</v>
          </cell>
        </row>
        <row r="999">
          <cell r="B999" t="str">
            <v>AC</v>
          </cell>
          <cell r="C999" t="str">
            <v>DOM</v>
          </cell>
          <cell r="D999" t="str">
            <v>EK</v>
          </cell>
          <cell r="E999" t="str">
            <v>21</v>
          </cell>
          <cell r="F999">
            <v>40532</v>
          </cell>
          <cell r="G999">
            <v>40532</v>
          </cell>
          <cell r="H999" t="str">
            <v>7640014667</v>
          </cell>
          <cell r="I999">
            <v>0</v>
          </cell>
          <cell r="J999">
            <v>0</v>
          </cell>
          <cell r="K999" t="str">
            <v>Lic. Key R8.01 AP Prod Sw, 9150</v>
          </cell>
          <cell r="L999">
            <v>50000</v>
          </cell>
          <cell r="M999">
            <v>12000</v>
          </cell>
          <cell r="N999">
            <v>12360</v>
          </cell>
          <cell r="O999">
            <v>0.12587412587412589</v>
          </cell>
          <cell r="P999">
            <v>14139.84</v>
          </cell>
          <cell r="Q999">
            <v>12720</v>
          </cell>
          <cell r="R999">
            <v>13737.6</v>
          </cell>
          <cell r="S999">
            <v>17674.8</v>
          </cell>
          <cell r="T999">
            <v>0.30069930069930068</v>
          </cell>
          <cell r="U999">
            <v>0</v>
          </cell>
          <cell r="V999">
            <v>0</v>
          </cell>
          <cell r="W999">
            <v>14139.84</v>
          </cell>
          <cell r="X999">
            <v>0.8</v>
          </cell>
          <cell r="Y999">
            <v>0</v>
          </cell>
          <cell r="Z999">
            <v>0</v>
          </cell>
          <cell r="AA999">
            <v>14139.84</v>
          </cell>
          <cell r="AB999">
            <v>14140</v>
          </cell>
          <cell r="AC999">
            <v>14885</v>
          </cell>
          <cell r="AD999">
            <v>15961</v>
          </cell>
          <cell r="AE999">
            <v>17035.95</v>
          </cell>
          <cell r="AF999">
            <v>0.16999991195090386</v>
          </cell>
          <cell r="AG999">
            <v>0.27447544750953135</v>
          </cell>
          <cell r="AH999">
            <v>20151</v>
          </cell>
          <cell r="AI999">
            <v>23266</v>
          </cell>
          <cell r="AJ999">
            <v>0.39225307315395858</v>
          </cell>
          <cell r="AK999">
            <v>26381</v>
          </cell>
          <cell r="AL999">
            <v>29496</v>
          </cell>
          <cell r="AM999">
            <v>0.52061838893409274</v>
          </cell>
          <cell r="AN999">
            <v>34622</v>
          </cell>
          <cell r="AO999">
            <v>39748</v>
          </cell>
          <cell r="AP999">
            <v>44874</v>
          </cell>
          <cell r="AQ999">
            <v>0</v>
          </cell>
          <cell r="AR999">
            <v>0</v>
          </cell>
          <cell r="AS999">
            <v>50000</v>
          </cell>
        </row>
        <row r="1000">
          <cell r="B1000" t="str">
            <v>AC</v>
          </cell>
          <cell r="C1000" t="str">
            <v>DOM</v>
          </cell>
          <cell r="D1000" t="str">
            <v>EK</v>
          </cell>
          <cell r="E1000" t="str">
            <v>21</v>
          </cell>
          <cell r="F1000">
            <v>40532</v>
          </cell>
          <cell r="G1000">
            <v>40532</v>
          </cell>
          <cell r="H1000" t="str">
            <v>7640014668</v>
          </cell>
          <cell r="I1000">
            <v>0</v>
          </cell>
          <cell r="J1000">
            <v>0</v>
          </cell>
          <cell r="K1000" t="str">
            <v>Lic. Key R8.01 AP Prod Sw, E150</v>
          </cell>
          <cell r="L1000">
            <v>50000</v>
          </cell>
          <cell r="M1000">
            <v>12000</v>
          </cell>
          <cell r="N1000">
            <v>12360</v>
          </cell>
          <cell r="O1000">
            <v>0.12587412587412589</v>
          </cell>
          <cell r="P1000">
            <v>14139.84</v>
          </cell>
          <cell r="Q1000">
            <v>12720</v>
          </cell>
          <cell r="R1000">
            <v>13737.6</v>
          </cell>
          <cell r="S1000">
            <v>17674.8</v>
          </cell>
          <cell r="T1000">
            <v>0.30069930069930068</v>
          </cell>
          <cell r="U1000">
            <v>0</v>
          </cell>
          <cell r="V1000">
            <v>0</v>
          </cell>
          <cell r="W1000">
            <v>14139.84</v>
          </cell>
          <cell r="X1000">
            <v>0.8</v>
          </cell>
          <cell r="Y1000">
            <v>0</v>
          </cell>
          <cell r="Z1000">
            <v>0</v>
          </cell>
          <cell r="AA1000">
            <v>14139.84</v>
          </cell>
          <cell r="AB1000">
            <v>14140</v>
          </cell>
          <cell r="AC1000">
            <v>14885</v>
          </cell>
          <cell r="AD1000">
            <v>15961</v>
          </cell>
          <cell r="AE1000">
            <v>17035.95</v>
          </cell>
          <cell r="AF1000">
            <v>0.16999991195090386</v>
          </cell>
          <cell r="AG1000">
            <v>0.27447544750953135</v>
          </cell>
          <cell r="AH1000">
            <v>20151</v>
          </cell>
          <cell r="AI1000">
            <v>23266</v>
          </cell>
          <cell r="AJ1000">
            <v>0.39225307315395858</v>
          </cell>
          <cell r="AK1000">
            <v>26381</v>
          </cell>
          <cell r="AL1000">
            <v>29496</v>
          </cell>
          <cell r="AM1000">
            <v>0.52061838893409274</v>
          </cell>
          <cell r="AN1000">
            <v>34622</v>
          </cell>
          <cell r="AO1000">
            <v>39748</v>
          </cell>
          <cell r="AP1000">
            <v>44874</v>
          </cell>
          <cell r="AQ1000">
            <v>0</v>
          </cell>
          <cell r="AR1000">
            <v>0</v>
          </cell>
          <cell r="AS1000">
            <v>50000</v>
          </cell>
        </row>
        <row r="1001">
          <cell r="B1001" t="str">
            <v>AC</v>
          </cell>
          <cell r="C1001" t="str">
            <v>DOM</v>
          </cell>
          <cell r="D1001" t="str">
            <v>EK</v>
          </cell>
          <cell r="E1001" t="str">
            <v>21</v>
          </cell>
          <cell r="F1001">
            <v>40532</v>
          </cell>
          <cell r="G1001">
            <v>40532</v>
          </cell>
          <cell r="H1001" t="str">
            <v>7640014669</v>
          </cell>
          <cell r="I1001">
            <v>0</v>
          </cell>
          <cell r="J1001">
            <v>0</v>
          </cell>
          <cell r="K1001" t="str">
            <v>Lic. Key R8.01 AP Prod Sw, E300</v>
          </cell>
          <cell r="L1001">
            <v>50000</v>
          </cell>
          <cell r="M1001">
            <v>12000</v>
          </cell>
          <cell r="N1001">
            <v>12360</v>
          </cell>
          <cell r="O1001">
            <v>0.12587412587412589</v>
          </cell>
          <cell r="P1001">
            <v>14139.84</v>
          </cell>
          <cell r="Q1001">
            <v>12720</v>
          </cell>
          <cell r="R1001">
            <v>13737.6</v>
          </cell>
          <cell r="S1001">
            <v>17674.8</v>
          </cell>
          <cell r="T1001">
            <v>0.30069930069930068</v>
          </cell>
          <cell r="U1001">
            <v>0</v>
          </cell>
          <cell r="V1001">
            <v>0</v>
          </cell>
          <cell r="W1001">
            <v>14139.84</v>
          </cell>
          <cell r="X1001">
            <v>0.8</v>
          </cell>
          <cell r="Y1001">
            <v>0</v>
          </cell>
          <cell r="Z1001">
            <v>0</v>
          </cell>
          <cell r="AA1001">
            <v>14139.84</v>
          </cell>
          <cell r="AB1001">
            <v>14140</v>
          </cell>
          <cell r="AC1001">
            <v>14885</v>
          </cell>
          <cell r="AD1001">
            <v>15961</v>
          </cell>
          <cell r="AE1001">
            <v>17035.95</v>
          </cell>
          <cell r="AF1001">
            <v>0.16999991195090386</v>
          </cell>
          <cell r="AG1001">
            <v>0.27447544750953135</v>
          </cell>
          <cell r="AH1001">
            <v>20151</v>
          </cell>
          <cell r="AI1001">
            <v>23266</v>
          </cell>
          <cell r="AJ1001">
            <v>0.39225307315395858</v>
          </cell>
          <cell r="AK1001">
            <v>26381</v>
          </cell>
          <cell r="AL1001">
            <v>29496</v>
          </cell>
          <cell r="AM1001">
            <v>0.52061838893409274</v>
          </cell>
          <cell r="AN1001">
            <v>34622</v>
          </cell>
          <cell r="AO1001">
            <v>39748</v>
          </cell>
          <cell r="AP1001">
            <v>44874</v>
          </cell>
          <cell r="AQ1001">
            <v>0</v>
          </cell>
          <cell r="AR1001">
            <v>0</v>
          </cell>
          <cell r="AS1001">
            <v>50000</v>
          </cell>
        </row>
        <row r="1002">
          <cell r="B1002" t="str">
            <v>AC</v>
          </cell>
          <cell r="C1002" t="str">
            <v>DOM</v>
          </cell>
          <cell r="D1002" t="str">
            <v>EK</v>
          </cell>
          <cell r="E1002" t="str">
            <v>21</v>
          </cell>
          <cell r="F1002">
            <v>40532</v>
          </cell>
          <cell r="G1002">
            <v>40532</v>
          </cell>
          <cell r="H1002" t="str">
            <v>7640014670</v>
          </cell>
          <cell r="I1002">
            <v>0</v>
          </cell>
          <cell r="J1002">
            <v>0</v>
          </cell>
          <cell r="K1002" t="str">
            <v>Lickey: R8.01 AP E138 To R8.01 AP E300</v>
          </cell>
          <cell r="L1002">
            <v>27600</v>
          </cell>
          <cell r="M1002">
            <v>15800</v>
          </cell>
          <cell r="N1002">
            <v>16274</v>
          </cell>
          <cell r="O1002">
            <v>0.12587431368188781</v>
          </cell>
          <cell r="P1002">
            <v>18617.46</v>
          </cell>
          <cell r="Q1002">
            <v>16748</v>
          </cell>
          <cell r="R1002">
            <v>18087.84</v>
          </cell>
          <cell r="S1002">
            <v>23271.82</v>
          </cell>
          <cell r="T1002">
            <v>0.30069930069930068</v>
          </cell>
          <cell r="U1002">
            <v>4337</v>
          </cell>
          <cell r="V1002">
            <v>0.19284297901775413</v>
          </cell>
          <cell r="W1002">
            <v>18617.46</v>
          </cell>
          <cell r="X1002">
            <v>0.80000017188170069</v>
          </cell>
          <cell r="Y1002">
            <v>150</v>
          </cell>
          <cell r="Z1002">
            <v>300</v>
          </cell>
          <cell r="AA1002">
            <v>18617.46</v>
          </cell>
          <cell r="AB1002">
            <v>18618</v>
          </cell>
          <cell r="AC1002">
            <v>19598</v>
          </cell>
          <cell r="AD1002">
            <v>20143</v>
          </cell>
          <cell r="AE1002">
            <v>20686.07</v>
          </cell>
          <cell r="AF1002">
            <v>0.10000014502513047</v>
          </cell>
          <cell r="AG1002">
            <v>0.21328700908389076</v>
          </cell>
          <cell r="AH1002">
            <v>20827</v>
          </cell>
          <cell r="AI1002">
            <v>20967</v>
          </cell>
          <cell r="AJ1002">
            <v>0.11205894977822296</v>
          </cell>
          <cell r="AK1002">
            <v>21106.5</v>
          </cell>
          <cell r="AL1002">
            <v>21246</v>
          </cell>
          <cell r="AM1002">
            <v>0.12371928833662811</v>
          </cell>
          <cell r="AN1002">
            <v>22834.5</v>
          </cell>
          <cell r="AO1002">
            <v>24423</v>
          </cell>
          <cell r="AP1002">
            <v>26011.5</v>
          </cell>
          <cell r="AQ1002">
            <v>0</v>
          </cell>
          <cell r="AR1002">
            <v>460</v>
          </cell>
          <cell r="AS1002">
            <v>27600</v>
          </cell>
        </row>
        <row r="1003">
          <cell r="B1003" t="str">
            <v>AC</v>
          </cell>
          <cell r="C1003" t="str">
            <v>DOM</v>
          </cell>
          <cell r="D1003" t="str">
            <v>EK</v>
          </cell>
          <cell r="E1003" t="str">
            <v>21</v>
          </cell>
          <cell r="F1003">
            <v>40532</v>
          </cell>
          <cell r="G1003">
            <v>40532</v>
          </cell>
          <cell r="H1003" t="str">
            <v>7640014671</v>
          </cell>
          <cell r="I1003">
            <v>0</v>
          </cell>
          <cell r="J1003">
            <v>0</v>
          </cell>
          <cell r="K1003" t="str">
            <v>Lickey: R8.01 AP E125 To R8.01 AP E300</v>
          </cell>
          <cell r="L1003">
            <v>42600</v>
          </cell>
          <cell r="M1003">
            <v>26800</v>
          </cell>
          <cell r="N1003">
            <v>27604</v>
          </cell>
          <cell r="O1003">
            <v>0.12587423659662217</v>
          </cell>
          <cell r="P1003">
            <v>31578.98</v>
          </cell>
          <cell r="Q1003">
            <v>28408</v>
          </cell>
          <cell r="R1003">
            <v>30680.639999999999</v>
          </cell>
          <cell r="S1003">
            <v>39473.72</v>
          </cell>
          <cell r="T1003">
            <v>0.30069930069930073</v>
          </cell>
          <cell r="U1003">
            <v>3164</v>
          </cell>
          <cell r="V1003">
            <v>7.8002528445006242E-2</v>
          </cell>
          <cell r="W1003">
            <v>31578.98</v>
          </cell>
          <cell r="X1003">
            <v>0.8000001013332414</v>
          </cell>
          <cell r="Y1003">
            <v>150</v>
          </cell>
          <cell r="Z1003">
            <v>300</v>
          </cell>
          <cell r="AA1003">
            <v>31578.98</v>
          </cell>
          <cell r="AB1003">
            <v>31579</v>
          </cell>
          <cell r="AC1003">
            <v>33242</v>
          </cell>
          <cell r="AD1003">
            <v>33242</v>
          </cell>
          <cell r="AE1003">
            <v>33241.03</v>
          </cell>
          <cell r="AF1003">
            <v>4.9999954875044467E-2</v>
          </cell>
          <cell r="AG1003">
            <v>0.16958048532190487</v>
          </cell>
          <cell r="AH1003">
            <v>34412</v>
          </cell>
          <cell r="AI1003">
            <v>35582</v>
          </cell>
          <cell r="AJ1003">
            <v>0.11250126468439099</v>
          </cell>
          <cell r="AK1003">
            <v>36751.5</v>
          </cell>
          <cell r="AL1003">
            <v>37921</v>
          </cell>
          <cell r="AM1003">
            <v>0.16724295245378551</v>
          </cell>
          <cell r="AN1003">
            <v>39090.75</v>
          </cell>
          <cell r="AO1003">
            <v>40260.5</v>
          </cell>
          <cell r="AP1003">
            <v>41430.25</v>
          </cell>
          <cell r="AQ1003">
            <v>0</v>
          </cell>
          <cell r="AR1003">
            <v>460</v>
          </cell>
          <cell r="AS1003">
            <v>42600</v>
          </cell>
        </row>
        <row r="1004">
          <cell r="B1004" t="str">
            <v>AC</v>
          </cell>
          <cell r="C1004" t="str">
            <v>DOM</v>
          </cell>
          <cell r="D1004" t="str">
            <v>EK</v>
          </cell>
          <cell r="E1004" t="str">
            <v>21</v>
          </cell>
          <cell r="F1004">
            <v>40532</v>
          </cell>
          <cell r="G1004">
            <v>40532</v>
          </cell>
          <cell r="H1004" t="str">
            <v>7640014672</v>
          </cell>
          <cell r="I1004">
            <v>0</v>
          </cell>
          <cell r="J1004">
            <v>0</v>
          </cell>
          <cell r="K1004" t="str">
            <v>Lickey: R8.01 AP E110 To R8.01 AP E300</v>
          </cell>
          <cell r="L1004">
            <v>52600</v>
          </cell>
          <cell r="M1004">
            <v>37800</v>
          </cell>
          <cell r="N1004">
            <v>38934</v>
          </cell>
          <cell r="O1004">
            <v>0.12587420437579283</v>
          </cell>
          <cell r="P1004">
            <v>44540.5</v>
          </cell>
          <cell r="Q1004">
            <v>40068</v>
          </cell>
          <cell r="R1004">
            <v>43273.440000000002</v>
          </cell>
          <cell r="S1004">
            <v>55675.62</v>
          </cell>
          <cell r="T1004">
            <v>0.30069930069930073</v>
          </cell>
          <cell r="U1004">
            <v>2156</v>
          </cell>
          <cell r="V1004">
            <v>0.12931354359925787</v>
          </cell>
          <cell r="W1004">
            <v>44540.5</v>
          </cell>
          <cell r="X1004">
            <v>0.80000007184473199</v>
          </cell>
          <cell r="Y1004">
            <v>150</v>
          </cell>
          <cell r="Z1004">
            <v>175</v>
          </cell>
          <cell r="AA1004">
            <v>44540.5</v>
          </cell>
          <cell r="AB1004">
            <v>44541</v>
          </cell>
          <cell r="AC1004">
            <v>46885</v>
          </cell>
          <cell r="AD1004">
            <v>46885</v>
          </cell>
          <cell r="AE1004">
            <v>46884.74</v>
          </cell>
          <cell r="AF1004">
            <v>5.0000063986704375E-2</v>
          </cell>
          <cell r="AG1004">
            <v>0.16958055008943204</v>
          </cell>
          <cell r="AH1004">
            <v>47600</v>
          </cell>
          <cell r="AI1004">
            <v>48314</v>
          </cell>
          <cell r="AJ1004">
            <v>7.8103655255205531E-2</v>
          </cell>
          <cell r="AK1004">
            <v>49028.5</v>
          </cell>
          <cell r="AL1004">
            <v>49743</v>
          </cell>
          <cell r="AM1004">
            <v>0.10458758016203284</v>
          </cell>
          <cell r="AN1004">
            <v>50457.25</v>
          </cell>
          <cell r="AO1004">
            <v>51171.5</v>
          </cell>
          <cell r="AP1004">
            <v>51885.75</v>
          </cell>
          <cell r="AQ1004">
            <v>0</v>
          </cell>
          <cell r="AR1004">
            <v>400</v>
          </cell>
          <cell r="AS1004">
            <v>52600</v>
          </cell>
        </row>
        <row r="1005">
          <cell r="B1005" t="str">
            <v>TR</v>
          </cell>
          <cell r="C1005" t="str">
            <v>TR</v>
          </cell>
          <cell r="D1005" t="str">
            <v>KMBS</v>
          </cell>
          <cell r="E1005" t="str">
            <v>21</v>
          </cell>
          <cell r="F1005">
            <v>40921</v>
          </cell>
          <cell r="G1005">
            <v>40921</v>
          </cell>
          <cell r="H1005" t="str">
            <v>7640014688</v>
          </cell>
          <cell r="I1005" t="str">
            <v>KMBHP1050A/T_</v>
          </cell>
          <cell r="J1005">
            <v>0</v>
          </cell>
          <cell r="K1005" t="str">
            <v>Basic Professional Services - Level 1</v>
          </cell>
          <cell r="L1005">
            <v>600</v>
          </cell>
          <cell r="M1005">
            <v>0</v>
          </cell>
          <cell r="N1005">
            <v>0</v>
          </cell>
          <cell r="O1005">
            <v>-0.17647058823529421</v>
          </cell>
          <cell r="P1005" t="str">
            <v>N/A</v>
          </cell>
          <cell r="Q1005" t="str">
            <v>N/A</v>
          </cell>
          <cell r="R1005">
            <v>15638.48</v>
          </cell>
          <cell r="S1005" t="str">
            <v>N/A</v>
          </cell>
          <cell r="T1005">
            <v>0.39145142857142856</v>
          </cell>
          <cell r="U1005">
            <v>15619</v>
          </cell>
          <cell r="V1005">
            <v>0.13065881298418594</v>
          </cell>
          <cell r="W1005">
            <v>11541.503999999999</v>
          </cell>
          <cell r="X1005">
            <v>0.51726628571428568</v>
          </cell>
          <cell r="Y1005">
            <v>800</v>
          </cell>
          <cell r="Z1005">
            <v>500</v>
          </cell>
          <cell r="AA1005">
            <v>13964</v>
          </cell>
          <cell r="AB1005">
            <v>600</v>
          </cell>
          <cell r="AC1005">
            <v>600</v>
          </cell>
          <cell r="AD1005">
            <v>600</v>
          </cell>
          <cell r="AE1005">
            <v>600</v>
          </cell>
          <cell r="AF1005">
            <v>0.18999997894555118</v>
          </cell>
          <cell r="AG1005">
            <v>4.7058798759471915E-2</v>
          </cell>
          <cell r="AH1005">
            <v>600</v>
          </cell>
          <cell r="AI1005">
            <v>600</v>
          </cell>
          <cell r="AJ1005">
            <v>0.22116849989877865</v>
          </cell>
          <cell r="AK1005">
            <v>600</v>
          </cell>
          <cell r="AL1005">
            <v>600</v>
          </cell>
          <cell r="AM1005">
            <v>0.25001598544414849</v>
          </cell>
          <cell r="AN1005">
            <v>600</v>
          </cell>
          <cell r="AO1005">
            <v>600</v>
          </cell>
          <cell r="AP1005">
            <v>600</v>
          </cell>
          <cell r="AQ1005">
            <v>0.5</v>
          </cell>
          <cell r="AR1005">
            <v>671</v>
          </cell>
          <cell r="AS1005">
            <v>600</v>
          </cell>
        </row>
        <row r="1006">
          <cell r="B1006" t="str">
            <v>AC</v>
          </cell>
          <cell r="C1006" t="str">
            <v>DOM</v>
          </cell>
          <cell r="D1006" t="str">
            <v>EK</v>
          </cell>
          <cell r="E1006" t="str">
            <v>21</v>
          </cell>
          <cell r="F1006">
            <v>40532</v>
          </cell>
          <cell r="G1006">
            <v>40532</v>
          </cell>
          <cell r="H1006" t="str">
            <v>7640014698</v>
          </cell>
          <cell r="I1006">
            <v>0</v>
          </cell>
          <cell r="J1006">
            <v>0</v>
          </cell>
          <cell r="K1006" t="str">
            <v>DM Software Media Kit R8.01</v>
          </cell>
          <cell r="L1006">
            <v>0</v>
          </cell>
          <cell r="M1006">
            <v>0</v>
          </cell>
          <cell r="N1006">
            <v>0</v>
          </cell>
          <cell r="O1006" t="e">
            <v>#DIV/0!</v>
          </cell>
          <cell r="P1006">
            <v>0</v>
          </cell>
          <cell r="Q1006">
            <v>0</v>
          </cell>
          <cell r="R1006">
            <v>0</v>
          </cell>
          <cell r="S1006">
            <v>0</v>
          </cell>
          <cell r="T1006" t="e">
            <v>#DIV/0!</v>
          </cell>
          <cell r="U1006">
            <v>14406</v>
          </cell>
          <cell r="V1006">
            <v>0.13845897542690541</v>
          </cell>
          <cell r="W1006">
            <v>0</v>
          </cell>
          <cell r="X1006" t="e">
            <v>#DIV/0!</v>
          </cell>
          <cell r="Y1006">
            <v>800</v>
          </cell>
          <cell r="Z1006">
            <v>500</v>
          </cell>
          <cell r="AA1006">
            <v>0</v>
          </cell>
          <cell r="AB1006">
            <v>0</v>
          </cell>
          <cell r="AC1006">
            <v>0</v>
          </cell>
          <cell r="AD1006">
            <v>0</v>
          </cell>
          <cell r="AE1006">
            <v>0</v>
          </cell>
          <cell r="AF1006" t="e">
            <v>#DIV/0!</v>
          </cell>
          <cell r="AG1006" t="e">
            <v>#DIV/0!</v>
          </cell>
          <cell r="AH1006">
            <v>0</v>
          </cell>
          <cell r="AI1006">
            <v>0</v>
          </cell>
          <cell r="AJ1006" t="e">
            <v>#DIV/0!</v>
          </cell>
          <cell r="AK1006">
            <v>0</v>
          </cell>
          <cell r="AL1006">
            <v>0</v>
          </cell>
          <cell r="AM1006" t="e">
            <v>#DIV/0!</v>
          </cell>
          <cell r="AN1006">
            <v>0</v>
          </cell>
          <cell r="AO1006">
            <v>0</v>
          </cell>
          <cell r="AP1006">
            <v>0</v>
          </cell>
          <cell r="AQ1006">
            <v>0</v>
          </cell>
          <cell r="AR1006">
            <v>671</v>
          </cell>
          <cell r="AS1006">
            <v>0</v>
          </cell>
        </row>
        <row r="1007">
          <cell r="B1007" t="str">
            <v>3PY</v>
          </cell>
          <cell r="C1007" t="str">
            <v>3PY</v>
          </cell>
          <cell r="D1007" t="str">
            <v>3PY</v>
          </cell>
          <cell r="E1007" t="str">
            <v>3PY</v>
          </cell>
          <cell r="F1007">
            <v>40813</v>
          </cell>
          <cell r="G1007">
            <v>40813</v>
          </cell>
          <cell r="H1007" t="str">
            <v>7640014721</v>
          </cell>
          <cell r="I1007" t="str">
            <v>9KMKIP3101_N</v>
          </cell>
          <cell r="J1007">
            <v>0</v>
          </cell>
          <cell r="K1007" t="str">
            <v>Innovolt Power Protector 15Amp</v>
          </cell>
          <cell r="L1007">
            <v>199</v>
          </cell>
          <cell r="M1007" t="str">
            <v>Refer KIP</v>
          </cell>
          <cell r="N1007" t="str">
            <v>Refer KIP</v>
          </cell>
          <cell r="O1007">
            <v>0.14205382246619355</v>
          </cell>
          <cell r="P1007">
            <v>970.97</v>
          </cell>
          <cell r="Q1007">
            <v>849.06</v>
          </cell>
          <cell r="R1007">
            <v>959.44</v>
          </cell>
          <cell r="S1007">
            <v>0</v>
          </cell>
          <cell r="T1007">
            <v>0.39943767572633543</v>
          </cell>
          <cell r="U1007">
            <v>971</v>
          </cell>
          <cell r="V1007">
            <v>0.14208032955715749</v>
          </cell>
          <cell r="W1007">
            <v>134</v>
          </cell>
          <cell r="X1007">
            <v>0.70000000000000007</v>
          </cell>
          <cell r="Y1007">
            <v>60</v>
          </cell>
          <cell r="Z1007">
            <v>70</v>
          </cell>
          <cell r="AA1007">
            <v>1286</v>
          </cell>
          <cell r="AB1007">
            <v>159</v>
          </cell>
          <cell r="AC1007">
            <v>1185</v>
          </cell>
          <cell r="AD1007">
            <v>177</v>
          </cell>
          <cell r="AE1007">
            <v>1312.12</v>
          </cell>
          <cell r="AF1007">
            <v>0.25999908544950151</v>
          </cell>
          <cell r="AG1007">
            <v>0.36511904398987888</v>
          </cell>
          <cell r="AH1007">
            <v>183</v>
          </cell>
          <cell r="AI1007">
            <v>195</v>
          </cell>
          <cell r="AJ1007">
            <v>0.36036231884057968</v>
          </cell>
          <cell r="AK1007">
            <v>1674.09</v>
          </cell>
          <cell r="AL1007">
            <v>199</v>
          </cell>
          <cell r="AM1007">
            <v>0.48625925925925922</v>
          </cell>
          <cell r="AN1007">
            <v>2115.75</v>
          </cell>
          <cell r="AO1007">
            <v>2341.5</v>
          </cell>
          <cell r="AP1007">
            <v>2567.25</v>
          </cell>
          <cell r="AQ1007">
            <v>0</v>
          </cell>
          <cell r="AR1007">
            <v>200</v>
          </cell>
          <cell r="AS1007">
            <v>199</v>
          </cell>
        </row>
        <row r="1008">
          <cell r="B1008" t="str">
            <v>3PY</v>
          </cell>
          <cell r="C1008" t="str">
            <v>3PY</v>
          </cell>
          <cell r="D1008" t="str">
            <v>3PY</v>
          </cell>
          <cell r="E1008" t="str">
            <v>3PY</v>
          </cell>
          <cell r="F1008">
            <v>40813</v>
          </cell>
          <cell r="G1008">
            <v>40813</v>
          </cell>
          <cell r="H1008" t="str">
            <v>7640014722</v>
          </cell>
          <cell r="I1008" t="str">
            <v>9KMKIP3101_N</v>
          </cell>
          <cell r="J1008">
            <v>0</v>
          </cell>
          <cell r="K1008" t="str">
            <v>Innovolt Power Protector 20Amp</v>
          </cell>
          <cell r="L1008">
            <v>225</v>
          </cell>
          <cell r="M1008" t="str">
            <v>Refer KIP</v>
          </cell>
          <cell r="N1008" t="str">
            <v>Refer KIP</v>
          </cell>
          <cell r="O1008">
            <v>-0.17647058823529418</v>
          </cell>
          <cell r="P1008">
            <v>10279.152</v>
          </cell>
          <cell r="Q1008">
            <v>12325.68</v>
          </cell>
          <cell r="R1008">
            <v>13928.02</v>
          </cell>
          <cell r="S1008">
            <v>0</v>
          </cell>
          <cell r="T1008">
            <v>0.32051580278128944</v>
          </cell>
          <cell r="U1008">
            <v>12458</v>
          </cell>
          <cell r="V1008">
            <v>2.928881040295386E-2</v>
          </cell>
          <cell r="W1008">
            <v>152</v>
          </cell>
          <cell r="X1008">
            <v>0.57756156763590394</v>
          </cell>
          <cell r="Y1008">
            <v>250</v>
          </cell>
          <cell r="Z1008">
            <v>500</v>
          </cell>
          <cell r="AA1008">
            <v>12437</v>
          </cell>
          <cell r="AB1008">
            <v>179</v>
          </cell>
          <cell r="AC1008">
            <v>11422</v>
          </cell>
          <cell r="AD1008">
            <v>199</v>
          </cell>
          <cell r="AE1008">
            <v>12690.31</v>
          </cell>
          <cell r="AF1008">
            <v>0.18999992907974664</v>
          </cell>
          <cell r="AG1008">
            <v>4.7058740093819516E-2</v>
          </cell>
          <cell r="AH1008">
            <v>206</v>
          </cell>
          <cell r="AI1008">
            <v>220</v>
          </cell>
          <cell r="AJ1008">
            <v>0.22121736495189029</v>
          </cell>
          <cell r="AK1008">
            <v>13452.5</v>
          </cell>
          <cell r="AL1008">
            <v>225</v>
          </cell>
          <cell r="AM1008">
            <v>0.2500253903399971</v>
          </cell>
          <cell r="AN1008">
            <v>15633.23</v>
          </cell>
          <cell r="AO1008">
            <v>17560.46</v>
          </cell>
          <cell r="AP1008">
            <v>19487.689999999999</v>
          </cell>
          <cell r="AQ1008">
            <v>0</v>
          </cell>
          <cell r="AR1008">
            <v>671</v>
          </cell>
          <cell r="AS1008">
            <v>225</v>
          </cell>
        </row>
        <row r="1009">
          <cell r="B1009" t="str">
            <v>AC</v>
          </cell>
          <cell r="C1009" t="str">
            <v>DOM</v>
          </cell>
          <cell r="D1009" t="str">
            <v>DOM</v>
          </cell>
          <cell r="E1009" t="str">
            <v>08</v>
          </cell>
          <cell r="F1009">
            <v>40619</v>
          </cell>
          <cell r="G1009">
            <v>40619</v>
          </cell>
          <cell r="H1009" t="str">
            <v>7640014750</v>
          </cell>
          <cell r="I1009">
            <v>0</v>
          </cell>
          <cell r="J1009">
            <v>0</v>
          </cell>
          <cell r="K1009" t="str">
            <v>ESP Power Filter Next Gen PCS 120V/20A</v>
          </cell>
          <cell r="L1009">
            <v>225</v>
          </cell>
          <cell r="M1009">
            <v>110.4</v>
          </cell>
          <cell r="N1009">
            <v>113.712</v>
          </cell>
          <cell r="O1009">
            <v>0.25189473684210523</v>
          </cell>
          <cell r="P1009">
            <v>152</v>
          </cell>
          <cell r="Q1009">
            <v>117.02</v>
          </cell>
          <cell r="R1009">
            <v>126.38</v>
          </cell>
          <cell r="S1009">
            <v>160</v>
          </cell>
          <cell r="T1009">
            <v>0.2893</v>
          </cell>
          <cell r="U1009">
            <v>123.904</v>
          </cell>
          <cell r="V1009">
            <v>8.2257231404958622E-2</v>
          </cell>
          <cell r="W1009">
            <v>152</v>
          </cell>
          <cell r="X1009">
            <v>0.95</v>
          </cell>
          <cell r="Y1009">
            <v>250</v>
          </cell>
          <cell r="Z1009">
            <v>300</v>
          </cell>
          <cell r="AA1009">
            <v>152</v>
          </cell>
          <cell r="AB1009">
            <v>179</v>
          </cell>
          <cell r="AC1009">
            <v>169</v>
          </cell>
          <cell r="AD1009">
            <v>199</v>
          </cell>
          <cell r="AE1009">
            <v>187.65</v>
          </cell>
          <cell r="AF1009">
            <v>0.18998134825472957</v>
          </cell>
          <cell r="AG1009">
            <v>0.39402078337330138</v>
          </cell>
          <cell r="AH1009">
            <v>206</v>
          </cell>
          <cell r="AI1009">
            <v>220</v>
          </cell>
          <cell r="AJ1009">
            <v>0.30909090909090908</v>
          </cell>
          <cell r="AK1009">
            <v>222.5</v>
          </cell>
          <cell r="AL1009">
            <v>225</v>
          </cell>
          <cell r="AM1009">
            <v>0.32444444444444442</v>
          </cell>
          <cell r="AN1009">
            <v>225</v>
          </cell>
          <cell r="AO1009">
            <v>225</v>
          </cell>
          <cell r="AP1009">
            <v>225</v>
          </cell>
          <cell r="AQ1009">
            <v>0</v>
          </cell>
          <cell r="AR1009">
            <v>503</v>
          </cell>
          <cell r="AS1009">
            <v>225</v>
          </cell>
        </row>
        <row r="1010">
          <cell r="B1010" t="str">
            <v>MB</v>
          </cell>
          <cell r="C1010" t="str">
            <v>IMP</v>
          </cell>
          <cell r="D1010" t="str">
            <v>KMBS</v>
          </cell>
          <cell r="E1010" t="str">
            <v>P3</v>
          </cell>
          <cell r="F1010">
            <v>40746</v>
          </cell>
          <cell r="G1010">
            <v>41548</v>
          </cell>
          <cell r="H1010" t="str">
            <v>7640015033</v>
          </cell>
          <cell r="I1010">
            <v>0</v>
          </cell>
          <cell r="J1010">
            <v>0</v>
          </cell>
          <cell r="K1010" t="str">
            <v>bizhub 25</v>
          </cell>
          <cell r="L1010">
            <v>2500</v>
          </cell>
          <cell r="M1010">
            <v>990</v>
          </cell>
          <cell r="N1010">
            <v>1029.6000000000001</v>
          </cell>
          <cell r="O1010">
            <v>-0.17647058823529416</v>
          </cell>
          <cell r="P1010">
            <v>8011.5</v>
          </cell>
          <cell r="Q1010">
            <v>6422.54</v>
          </cell>
          <cell r="R1010">
            <v>7257.47</v>
          </cell>
          <cell r="S1010">
            <v>1450</v>
          </cell>
          <cell r="T1010">
            <v>0.28993103448275853</v>
          </cell>
          <cell r="U1010">
            <v>1029.6000000000001</v>
          </cell>
          <cell r="V1010">
            <v>0</v>
          </cell>
          <cell r="W1010">
            <v>875.16000000000008</v>
          </cell>
          <cell r="X1010">
            <v>0.60355862068965527</v>
          </cell>
          <cell r="Y1010">
            <v>150</v>
          </cell>
          <cell r="Z1010">
            <v>300</v>
          </cell>
          <cell r="AA1010">
            <v>875.16000000000008</v>
          </cell>
          <cell r="AB1010">
            <v>876</v>
          </cell>
          <cell r="AC1010">
            <v>973</v>
          </cell>
          <cell r="AD1010">
            <v>1027</v>
          </cell>
          <cell r="AE1010">
            <v>1080.44</v>
          </cell>
          <cell r="AF1010">
            <v>0.18999666802413828</v>
          </cell>
          <cell r="AG1010">
            <v>4.7054903557809703E-2</v>
          </cell>
          <cell r="AH1010">
            <v>1103</v>
          </cell>
          <cell r="AI1010">
            <v>1124</v>
          </cell>
          <cell r="AJ1010">
            <v>0.2213879003558718</v>
          </cell>
          <cell r="AK1010">
            <v>1145.5</v>
          </cell>
          <cell r="AL1010">
            <v>1167</v>
          </cell>
          <cell r="AM1010">
            <v>0.25007712082262201</v>
          </cell>
          <cell r="AN1010">
            <v>1331.06</v>
          </cell>
          <cell r="AO1010">
            <v>1495.12</v>
          </cell>
          <cell r="AP1010">
            <v>1659.18</v>
          </cell>
          <cell r="AQ1010">
            <v>0</v>
          </cell>
          <cell r="AR1010">
            <v>503</v>
          </cell>
          <cell r="AS1010">
            <v>2500</v>
          </cell>
        </row>
        <row r="1011">
          <cell r="B1011" t="str">
            <v>AC</v>
          </cell>
          <cell r="C1011" t="str">
            <v>IMP</v>
          </cell>
          <cell r="D1011" t="str">
            <v>KMBS</v>
          </cell>
          <cell r="E1011" t="str">
            <v>P3</v>
          </cell>
          <cell r="F1011">
            <v>40746</v>
          </cell>
          <cell r="G1011">
            <v>41548</v>
          </cell>
          <cell r="H1011" t="str">
            <v>7640015034</v>
          </cell>
          <cell r="I1011">
            <v>0</v>
          </cell>
          <cell r="J1011">
            <v>0</v>
          </cell>
          <cell r="K1011" t="str">
            <v>PF-903 Paper Feed Cassette (500-Sheets)</v>
          </cell>
          <cell r="L1011">
            <v>320</v>
          </cell>
          <cell r="M1011">
            <v>171</v>
          </cell>
          <cell r="N1011">
            <v>177.84</v>
          </cell>
          <cell r="O1011">
            <v>-0.17647058823529424</v>
          </cell>
          <cell r="P1011">
            <v>7996.8</v>
          </cell>
          <cell r="Q1011">
            <v>6682.24</v>
          </cell>
          <cell r="R1011">
            <v>7550.93</v>
          </cell>
          <cell r="S1011">
            <v>220</v>
          </cell>
          <cell r="T1011">
            <v>0.19163636363636363</v>
          </cell>
          <cell r="U1011">
            <v>189.2</v>
          </cell>
          <cell r="V1011">
            <v>6.0042283298097174E-2</v>
          </cell>
          <cell r="W1011">
            <v>151.16399999999999</v>
          </cell>
          <cell r="X1011">
            <v>0.68710909090909089</v>
          </cell>
          <cell r="Y1011">
            <v>250</v>
          </cell>
          <cell r="Z1011">
            <v>300</v>
          </cell>
          <cell r="AA1011">
            <v>151.16399999999999</v>
          </cell>
          <cell r="AB1011">
            <v>152</v>
          </cell>
          <cell r="AC1011">
            <v>168</v>
          </cell>
          <cell r="AD1011">
            <v>178</v>
          </cell>
          <cell r="AE1011">
            <v>186.62</v>
          </cell>
          <cell r="AF1011">
            <v>0.18999035473154011</v>
          </cell>
          <cell r="AG1011">
            <v>4.7047476154752979E-2</v>
          </cell>
          <cell r="AH1011">
            <v>191</v>
          </cell>
          <cell r="AI1011">
            <v>195</v>
          </cell>
          <cell r="AJ1011">
            <v>0.22480000000000006</v>
          </cell>
          <cell r="AK1011">
            <v>198.5</v>
          </cell>
          <cell r="AL1011">
            <v>202</v>
          </cell>
          <cell r="AM1011">
            <v>0.25166336633663372</v>
          </cell>
          <cell r="AN1011">
            <v>230.23</v>
          </cell>
          <cell r="AO1011">
            <v>258.45999999999998</v>
          </cell>
          <cell r="AP1011">
            <v>286.69</v>
          </cell>
          <cell r="AQ1011">
            <v>0</v>
          </cell>
          <cell r="AR1011">
            <v>352</v>
          </cell>
          <cell r="AS1011">
            <v>320</v>
          </cell>
        </row>
        <row r="1012">
          <cell r="B1012" t="str">
            <v>AC</v>
          </cell>
          <cell r="C1012" t="str">
            <v>IMP</v>
          </cell>
          <cell r="D1012" t="str">
            <v>KMBS</v>
          </cell>
          <cell r="E1012" t="str">
            <v>P3</v>
          </cell>
          <cell r="F1012">
            <v>40746</v>
          </cell>
          <cell r="G1012">
            <v>41548</v>
          </cell>
          <cell r="H1012" t="str">
            <v>7640015035</v>
          </cell>
          <cell r="I1012">
            <v>0</v>
          </cell>
          <cell r="J1012">
            <v>0</v>
          </cell>
          <cell r="K1012" t="str">
            <v>Postscript 3 Enabler</v>
          </cell>
          <cell r="L1012">
            <v>159</v>
          </cell>
          <cell r="M1012">
            <v>81</v>
          </cell>
          <cell r="N1012">
            <v>84.240000000000009</v>
          </cell>
          <cell r="O1012">
            <v>-0.17647058823529427</v>
          </cell>
          <cell r="P1012">
            <v>7996.8</v>
          </cell>
          <cell r="Q1012">
            <v>6682.24</v>
          </cell>
          <cell r="R1012">
            <v>7550.93</v>
          </cell>
          <cell r="S1012">
            <v>95</v>
          </cell>
          <cell r="T1012">
            <v>0.11326315789473675</v>
          </cell>
          <cell r="U1012">
            <v>84.240000000000009</v>
          </cell>
          <cell r="V1012">
            <v>0</v>
          </cell>
          <cell r="W1012">
            <v>71.603999999999999</v>
          </cell>
          <cell r="X1012">
            <v>0.75372631578947369</v>
          </cell>
          <cell r="Y1012">
            <v>250</v>
          </cell>
          <cell r="Z1012">
            <v>300</v>
          </cell>
          <cell r="AA1012">
            <v>71.603999999999999</v>
          </cell>
          <cell r="AB1012">
            <v>72</v>
          </cell>
          <cell r="AC1012">
            <v>80</v>
          </cell>
          <cell r="AD1012">
            <v>85</v>
          </cell>
          <cell r="AE1012">
            <v>88.4</v>
          </cell>
          <cell r="AF1012">
            <v>0.19000000000000006</v>
          </cell>
          <cell r="AG1012">
            <v>4.7058823529411722E-2</v>
          </cell>
          <cell r="AH1012">
            <v>91</v>
          </cell>
          <cell r="AI1012">
            <v>93</v>
          </cell>
          <cell r="AJ1012">
            <v>0.23006451612903225</v>
          </cell>
          <cell r="AK1012">
            <v>94.5</v>
          </cell>
          <cell r="AL1012">
            <v>96</v>
          </cell>
          <cell r="AM1012">
            <v>0.25412499999999999</v>
          </cell>
          <cell r="AN1012">
            <v>109.29</v>
          </cell>
          <cell r="AO1012">
            <v>122.58</v>
          </cell>
          <cell r="AP1012">
            <v>135.87</v>
          </cell>
          <cell r="AQ1012">
            <v>0</v>
          </cell>
          <cell r="AR1012">
            <v>352</v>
          </cell>
          <cell r="AS1012">
            <v>159</v>
          </cell>
        </row>
        <row r="1013">
          <cell r="B1013" t="str">
            <v>AC</v>
          </cell>
          <cell r="C1013" t="str">
            <v>IMP</v>
          </cell>
          <cell r="D1013" t="str">
            <v>KMBS</v>
          </cell>
          <cell r="E1013" t="str">
            <v>P3</v>
          </cell>
          <cell r="F1013">
            <v>40746</v>
          </cell>
          <cell r="G1013">
            <v>41548</v>
          </cell>
          <cell r="H1013" t="str">
            <v>7640015036</v>
          </cell>
          <cell r="I1013">
            <v>0</v>
          </cell>
          <cell r="J1013">
            <v>0</v>
          </cell>
          <cell r="K1013" t="str">
            <v>Barcode Printing Enabler</v>
          </cell>
          <cell r="L1013">
            <v>260</v>
          </cell>
          <cell r="M1013">
            <v>112</v>
          </cell>
          <cell r="N1013">
            <v>116.48</v>
          </cell>
          <cell r="O1013">
            <v>-0.17647058823529421</v>
          </cell>
          <cell r="P1013">
            <v>6254.5</v>
          </cell>
          <cell r="Q1013">
            <v>5351.94</v>
          </cell>
          <cell r="R1013">
            <v>6047.69</v>
          </cell>
          <cell r="S1013">
            <v>145</v>
          </cell>
          <cell r="T1013">
            <v>0.19668965517241377</v>
          </cell>
          <cell r="U1013">
            <v>124.7</v>
          </cell>
          <cell r="V1013">
            <v>6.5918203688853233E-2</v>
          </cell>
          <cell r="W1013">
            <v>99.007999999999996</v>
          </cell>
          <cell r="X1013">
            <v>0.68281379310344825</v>
          </cell>
          <cell r="Y1013">
            <v>250</v>
          </cell>
          <cell r="Z1013">
            <v>300</v>
          </cell>
          <cell r="AA1013">
            <v>99.007999999999996</v>
          </cell>
          <cell r="AB1013">
            <v>100</v>
          </cell>
          <cell r="AC1013">
            <v>111</v>
          </cell>
          <cell r="AD1013">
            <v>117</v>
          </cell>
          <cell r="AE1013">
            <v>122.23</v>
          </cell>
          <cell r="AF1013">
            <v>0.18998609179415862</v>
          </cell>
          <cell r="AG1013">
            <v>4.7042460934304177E-2</v>
          </cell>
          <cell r="AH1013">
            <v>126</v>
          </cell>
          <cell r="AI1013">
            <v>128</v>
          </cell>
          <cell r="AJ1013">
            <v>0.22650000000000003</v>
          </cell>
          <cell r="AK1013">
            <v>130.5</v>
          </cell>
          <cell r="AL1013">
            <v>133</v>
          </cell>
          <cell r="AM1013">
            <v>0.25557894736842107</v>
          </cell>
          <cell r="AN1013">
            <v>151.32</v>
          </cell>
          <cell r="AO1013">
            <v>169.64</v>
          </cell>
          <cell r="AP1013">
            <v>187.96</v>
          </cell>
          <cell r="AQ1013">
            <v>0</v>
          </cell>
          <cell r="AR1013">
            <v>352</v>
          </cell>
          <cell r="AS1013">
            <v>260</v>
          </cell>
        </row>
        <row r="1014">
          <cell r="B1014" t="str">
            <v>AC</v>
          </cell>
          <cell r="C1014" t="str">
            <v>IMP</v>
          </cell>
          <cell r="D1014" t="str">
            <v>KMBS</v>
          </cell>
          <cell r="E1014" t="str">
            <v>P3</v>
          </cell>
          <cell r="F1014">
            <v>40746</v>
          </cell>
          <cell r="G1014">
            <v>41548</v>
          </cell>
          <cell r="H1014" t="str">
            <v>7640015037</v>
          </cell>
          <cell r="I1014">
            <v>0</v>
          </cell>
          <cell r="J1014">
            <v>0</v>
          </cell>
          <cell r="K1014" t="str">
            <v>Postscript 3/Barcode Printing Enabler</v>
          </cell>
          <cell r="L1014">
            <v>398</v>
          </cell>
          <cell r="M1014">
            <v>193</v>
          </cell>
          <cell r="N1014">
            <v>200.72</v>
          </cell>
          <cell r="O1014">
            <v>-0.17647058823529416</v>
          </cell>
          <cell r="P1014">
            <v>6254.5</v>
          </cell>
          <cell r="Q1014">
            <v>5351.94</v>
          </cell>
          <cell r="R1014">
            <v>6047.69</v>
          </cell>
          <cell r="S1014">
            <v>235</v>
          </cell>
          <cell r="T1014">
            <v>0.14587234042553193</v>
          </cell>
          <cell r="U1014">
            <v>202.1</v>
          </cell>
          <cell r="V1014">
            <v>6.8283028203859255E-3</v>
          </cell>
          <cell r="W1014">
            <v>170.61199999999999</v>
          </cell>
          <cell r="X1014">
            <v>0.72600851063829785</v>
          </cell>
          <cell r="Y1014">
            <v>250</v>
          </cell>
          <cell r="Z1014">
            <v>300</v>
          </cell>
          <cell r="AA1014">
            <v>170.61199999999999</v>
          </cell>
          <cell r="AB1014">
            <v>171</v>
          </cell>
          <cell r="AC1014">
            <v>190</v>
          </cell>
          <cell r="AD1014">
            <v>201</v>
          </cell>
          <cell r="AE1014">
            <v>210.63</v>
          </cell>
          <cell r="AF1014">
            <v>0.18999192897497982</v>
          </cell>
          <cell r="AG1014">
            <v>4.7049328205858602E-2</v>
          </cell>
          <cell r="AH1014">
            <v>216</v>
          </cell>
          <cell r="AI1014">
            <v>220</v>
          </cell>
          <cell r="AJ1014">
            <v>0.2244909090909091</v>
          </cell>
          <cell r="AK1014">
            <v>224</v>
          </cell>
          <cell r="AL1014">
            <v>228</v>
          </cell>
          <cell r="AM1014">
            <v>0.25170175438596493</v>
          </cell>
          <cell r="AN1014">
            <v>259.86</v>
          </cell>
          <cell r="AO1014">
            <v>291.72000000000003</v>
          </cell>
          <cell r="AP1014">
            <v>323.58</v>
          </cell>
          <cell r="AQ1014">
            <v>0</v>
          </cell>
          <cell r="AR1014">
            <v>352</v>
          </cell>
          <cell r="AS1014">
            <v>398</v>
          </cell>
        </row>
        <row r="1015">
          <cell r="B1015" t="str">
            <v>AC</v>
          </cell>
          <cell r="C1015" t="str">
            <v>IMP</v>
          </cell>
          <cell r="D1015" t="str">
            <v>KMBS</v>
          </cell>
          <cell r="E1015" t="str">
            <v>P3</v>
          </cell>
          <cell r="F1015">
            <v>40746</v>
          </cell>
          <cell r="G1015">
            <v>41548</v>
          </cell>
          <cell r="H1015" t="str">
            <v>7640015038</v>
          </cell>
          <cell r="I1015">
            <v>0</v>
          </cell>
          <cell r="J1015">
            <v>0</v>
          </cell>
          <cell r="K1015" t="str">
            <v>Postscript Memory Upgrade (1GB)</v>
          </cell>
          <cell r="L1015">
            <v>199</v>
          </cell>
          <cell r="M1015">
            <v>80</v>
          </cell>
          <cell r="N1015">
            <v>83.2</v>
          </cell>
          <cell r="O1015">
            <v>-0.17647058823529418</v>
          </cell>
          <cell r="P1015">
            <v>4343.8500000000004</v>
          </cell>
          <cell r="Q1015">
            <v>3676.08</v>
          </cell>
          <cell r="R1015">
            <v>4153.97</v>
          </cell>
          <cell r="S1015">
            <v>95</v>
          </cell>
          <cell r="T1015">
            <v>0.12421052631578944</v>
          </cell>
          <cell r="U1015">
            <v>83.2</v>
          </cell>
          <cell r="V1015">
            <v>0</v>
          </cell>
          <cell r="W1015">
            <v>70.72</v>
          </cell>
          <cell r="X1015">
            <v>0.74442105263157898</v>
          </cell>
          <cell r="Y1015">
            <v>150</v>
          </cell>
          <cell r="Z1015">
            <v>300</v>
          </cell>
          <cell r="AA1015">
            <v>70.72</v>
          </cell>
          <cell r="AB1015">
            <v>71</v>
          </cell>
          <cell r="AC1015">
            <v>79</v>
          </cell>
          <cell r="AD1015">
            <v>84</v>
          </cell>
          <cell r="AE1015">
            <v>87.31</v>
          </cell>
          <cell r="AF1015">
            <v>0.19001259878593521</v>
          </cell>
          <cell r="AG1015">
            <v>4.7073645630511959E-2</v>
          </cell>
          <cell r="AH1015">
            <v>90</v>
          </cell>
          <cell r="AI1015">
            <v>92</v>
          </cell>
          <cell r="AJ1015">
            <v>0.23130434782608697</v>
          </cell>
          <cell r="AK1015">
            <v>93.5</v>
          </cell>
          <cell r="AL1015">
            <v>95</v>
          </cell>
          <cell r="AM1015">
            <v>0.25557894736842107</v>
          </cell>
          <cell r="AN1015">
            <v>108.08</v>
          </cell>
          <cell r="AO1015">
            <v>121.16</v>
          </cell>
          <cell r="AP1015">
            <v>134.24</v>
          </cell>
          <cell r="AQ1015">
            <v>0</v>
          </cell>
          <cell r="AR1015">
            <v>288</v>
          </cell>
          <cell r="AS1015">
            <v>199</v>
          </cell>
        </row>
        <row r="1016">
          <cell r="B1016" t="str">
            <v>AC</v>
          </cell>
          <cell r="C1016" t="str">
            <v>IMP</v>
          </cell>
          <cell r="D1016" t="str">
            <v>KMBS</v>
          </cell>
          <cell r="E1016" t="str">
            <v>08</v>
          </cell>
          <cell r="F1016">
            <v>40746</v>
          </cell>
          <cell r="G1016">
            <v>40746</v>
          </cell>
          <cell r="H1016" t="str">
            <v>7640015039</v>
          </cell>
          <cell r="I1016">
            <v>0</v>
          </cell>
          <cell r="J1016">
            <v>0</v>
          </cell>
          <cell r="K1016" t="str">
            <v>Mechanical Page Counter</v>
          </cell>
          <cell r="L1016">
            <v>42</v>
          </cell>
          <cell r="M1016">
            <v>20</v>
          </cell>
          <cell r="N1016">
            <v>20.8</v>
          </cell>
          <cell r="O1016">
            <v>0</v>
          </cell>
          <cell r="P1016">
            <v>4343.8500000000004</v>
          </cell>
          <cell r="Q1016">
            <v>3676.08</v>
          </cell>
          <cell r="R1016">
            <v>4153.97</v>
          </cell>
          <cell r="S1016">
            <v>25</v>
          </cell>
          <cell r="T1016">
            <v>0.16799999999999998</v>
          </cell>
          <cell r="U1016">
            <v>21.5</v>
          </cell>
          <cell r="V1016">
            <v>3.2558139534883686E-2</v>
          </cell>
          <cell r="W1016">
            <v>20.8</v>
          </cell>
          <cell r="X1016">
            <v>0.83200000000000007</v>
          </cell>
          <cell r="Y1016">
            <v>150</v>
          </cell>
          <cell r="Z1016">
            <v>300</v>
          </cell>
          <cell r="AA1016">
            <v>20.8</v>
          </cell>
          <cell r="AB1016">
            <v>21</v>
          </cell>
          <cell r="AC1016">
            <v>24</v>
          </cell>
          <cell r="AD1016">
            <v>26</v>
          </cell>
          <cell r="AE1016">
            <v>25.68</v>
          </cell>
          <cell r="AF1016">
            <v>0.19003115264797504</v>
          </cell>
          <cell r="AG1016">
            <v>0.19003115264797504</v>
          </cell>
          <cell r="AH1016">
            <v>29</v>
          </cell>
          <cell r="AI1016">
            <v>32</v>
          </cell>
          <cell r="AJ1016">
            <v>0.35</v>
          </cell>
          <cell r="AK1016">
            <v>35</v>
          </cell>
          <cell r="AL1016">
            <v>38</v>
          </cell>
          <cell r="AM1016">
            <v>0.45263157894736838</v>
          </cell>
          <cell r="AN1016">
            <v>39</v>
          </cell>
          <cell r="AO1016">
            <v>40</v>
          </cell>
          <cell r="AP1016">
            <v>41</v>
          </cell>
          <cell r="AQ1016">
            <v>0</v>
          </cell>
          <cell r="AR1016">
            <v>288</v>
          </cell>
          <cell r="AS1016">
            <v>42</v>
          </cell>
        </row>
        <row r="1017">
          <cell r="B1017" t="str">
            <v>AC</v>
          </cell>
          <cell r="C1017" t="str">
            <v>IMP</v>
          </cell>
          <cell r="D1017" t="str">
            <v>KMBS</v>
          </cell>
          <cell r="E1017" t="str">
            <v>P3</v>
          </cell>
          <cell r="F1017">
            <v>40746</v>
          </cell>
          <cell r="G1017">
            <v>41548</v>
          </cell>
          <cell r="H1017" t="str">
            <v>7640015040</v>
          </cell>
          <cell r="I1017">
            <v>0</v>
          </cell>
          <cell r="J1017">
            <v>0</v>
          </cell>
          <cell r="K1017" t="str">
            <v>Foreign Device Interface</v>
          </cell>
          <cell r="L1017">
            <v>42</v>
          </cell>
          <cell r="M1017">
            <v>14</v>
          </cell>
          <cell r="N1017">
            <v>14.56</v>
          </cell>
          <cell r="O1017">
            <v>-0.17647058823529421</v>
          </cell>
          <cell r="P1017">
            <v>3491.25</v>
          </cell>
          <cell r="Q1017">
            <v>2973.3</v>
          </cell>
          <cell r="R1017">
            <v>3359.83</v>
          </cell>
          <cell r="S1017">
            <v>25</v>
          </cell>
          <cell r="T1017">
            <v>0.41759999999999997</v>
          </cell>
          <cell r="U1017">
            <v>19.36</v>
          </cell>
          <cell r="V1017">
            <v>0.24793388429752061</v>
          </cell>
          <cell r="W1017">
            <v>12.375999999999999</v>
          </cell>
          <cell r="X1017">
            <v>0.49503999999999998</v>
          </cell>
          <cell r="Y1017">
            <v>150</v>
          </cell>
          <cell r="Z1017">
            <v>300</v>
          </cell>
          <cell r="AA1017">
            <v>12.375999999999999</v>
          </cell>
          <cell r="AB1017">
            <v>13</v>
          </cell>
          <cell r="AC1017">
            <v>14</v>
          </cell>
          <cell r="AD1017">
            <v>15</v>
          </cell>
          <cell r="AE1017">
            <v>15.28</v>
          </cell>
          <cell r="AF1017">
            <v>0.19005235602094242</v>
          </cell>
          <cell r="AG1017">
            <v>4.7120418848167464E-2</v>
          </cell>
          <cell r="AH1017">
            <v>17</v>
          </cell>
          <cell r="AI1017">
            <v>17</v>
          </cell>
          <cell r="AJ1017">
            <v>0.27200000000000002</v>
          </cell>
          <cell r="AK1017">
            <v>17</v>
          </cell>
          <cell r="AL1017">
            <v>17</v>
          </cell>
          <cell r="AM1017">
            <v>0.27200000000000002</v>
          </cell>
          <cell r="AN1017">
            <v>19.2</v>
          </cell>
          <cell r="AO1017">
            <v>21.4</v>
          </cell>
          <cell r="AP1017">
            <v>23.6</v>
          </cell>
          <cell r="AQ1017">
            <v>0</v>
          </cell>
          <cell r="AR1017">
            <v>288</v>
          </cell>
          <cell r="AS1017">
            <v>42</v>
          </cell>
        </row>
        <row r="1018">
          <cell r="B1018" t="str">
            <v>AC</v>
          </cell>
          <cell r="C1018" t="str">
            <v>IMP</v>
          </cell>
          <cell r="D1018" t="str">
            <v>KMBS</v>
          </cell>
          <cell r="E1018" t="str">
            <v>P3</v>
          </cell>
          <cell r="F1018">
            <v>40746</v>
          </cell>
          <cell r="G1018">
            <v>41548</v>
          </cell>
          <cell r="H1018" t="str">
            <v>7640015041</v>
          </cell>
          <cell r="I1018">
            <v>0</v>
          </cell>
          <cell r="J1018">
            <v>0</v>
          </cell>
          <cell r="K1018" t="str">
            <v>Message Board Memory Upgrade (1GB)</v>
          </cell>
          <cell r="L1018">
            <v>199</v>
          </cell>
          <cell r="M1018">
            <v>80</v>
          </cell>
          <cell r="N1018">
            <v>83.2</v>
          </cell>
          <cell r="O1018">
            <v>-0.17647058823529418</v>
          </cell>
          <cell r="P1018">
            <v>3491.25</v>
          </cell>
          <cell r="Q1018">
            <v>2973.3</v>
          </cell>
          <cell r="R1018">
            <v>3359.83</v>
          </cell>
          <cell r="S1018">
            <v>95</v>
          </cell>
          <cell r="T1018">
            <v>0.12421052631578944</v>
          </cell>
          <cell r="U1018">
            <v>83.2</v>
          </cell>
          <cell r="V1018">
            <v>0</v>
          </cell>
          <cell r="W1018">
            <v>70.72</v>
          </cell>
          <cell r="X1018">
            <v>0.74442105263157898</v>
          </cell>
          <cell r="Y1018">
            <v>150</v>
          </cell>
          <cell r="Z1018">
            <v>300</v>
          </cell>
          <cell r="AA1018">
            <v>70.72</v>
          </cell>
          <cell r="AB1018">
            <v>71</v>
          </cell>
          <cell r="AC1018">
            <v>79</v>
          </cell>
          <cell r="AD1018">
            <v>84</v>
          </cell>
          <cell r="AE1018">
            <v>87.31</v>
          </cell>
          <cell r="AF1018">
            <v>0.19001259878593521</v>
          </cell>
          <cell r="AG1018">
            <v>4.7073645630511959E-2</v>
          </cell>
          <cell r="AH1018">
            <v>90</v>
          </cell>
          <cell r="AI1018">
            <v>92</v>
          </cell>
          <cell r="AJ1018">
            <v>0.23130434782608697</v>
          </cell>
          <cell r="AK1018">
            <v>93.5</v>
          </cell>
          <cell r="AL1018">
            <v>95</v>
          </cell>
          <cell r="AM1018">
            <v>0.25557894736842107</v>
          </cell>
          <cell r="AN1018">
            <v>108.08</v>
          </cell>
          <cell r="AO1018">
            <v>121.16</v>
          </cell>
          <cell r="AP1018">
            <v>134.24</v>
          </cell>
          <cell r="AQ1018">
            <v>0</v>
          </cell>
          <cell r="AR1018">
            <v>288</v>
          </cell>
          <cell r="AS1018">
            <v>199</v>
          </cell>
        </row>
        <row r="1019">
          <cell r="B1019" t="str">
            <v>SPC</v>
          </cell>
          <cell r="C1019" t="str">
            <v>IMP</v>
          </cell>
          <cell r="D1019" t="str">
            <v>KMBS</v>
          </cell>
          <cell r="E1019" t="str">
            <v>08</v>
          </cell>
          <cell r="F1019">
            <v>40746</v>
          </cell>
          <cell r="G1019">
            <v>40746</v>
          </cell>
          <cell r="H1019" t="str">
            <v>7640015042</v>
          </cell>
          <cell r="I1019">
            <v>0</v>
          </cell>
          <cell r="J1019">
            <v>0</v>
          </cell>
          <cell r="K1019" t="str">
            <v>TN-120 Black Toner (Yield: 16K)</v>
          </cell>
          <cell r="L1019">
            <v>118</v>
          </cell>
          <cell r="M1019">
            <v>50</v>
          </cell>
          <cell r="N1019">
            <v>52</v>
          </cell>
          <cell r="O1019">
            <v>7.1428571428571425E-2</v>
          </cell>
          <cell r="P1019">
            <v>3112.76</v>
          </cell>
          <cell r="Q1019">
            <v>2811.12</v>
          </cell>
          <cell r="R1019">
            <v>3176.57</v>
          </cell>
          <cell r="S1019">
            <v>70</v>
          </cell>
          <cell r="T1019">
            <v>0.25714285714285712</v>
          </cell>
          <cell r="U1019">
            <v>3113</v>
          </cell>
          <cell r="V1019">
            <v>0.11401220687439771</v>
          </cell>
          <cell r="W1019">
            <v>56</v>
          </cell>
          <cell r="X1019">
            <v>0.8</v>
          </cell>
          <cell r="Y1019">
            <v>150</v>
          </cell>
          <cell r="Z1019">
            <v>300</v>
          </cell>
          <cell r="AA1019">
            <v>56</v>
          </cell>
          <cell r="AB1019">
            <v>66</v>
          </cell>
          <cell r="AC1019">
            <v>70</v>
          </cell>
          <cell r="AD1019">
            <v>85</v>
          </cell>
          <cell r="AE1019">
            <v>98.25</v>
          </cell>
          <cell r="AF1019">
            <v>0.43002544529262088</v>
          </cell>
          <cell r="AG1019">
            <v>0.47073791348600508</v>
          </cell>
          <cell r="AH1019">
            <v>104</v>
          </cell>
          <cell r="AI1019">
            <v>109</v>
          </cell>
          <cell r="AJ1019">
            <v>0.48623853211009177</v>
          </cell>
          <cell r="AK1019">
            <v>113.5</v>
          </cell>
          <cell r="AL1019">
            <v>118</v>
          </cell>
          <cell r="AM1019">
            <v>0.52542372881355937</v>
          </cell>
          <cell r="AN1019">
            <v>118</v>
          </cell>
          <cell r="AO1019">
            <v>118</v>
          </cell>
          <cell r="AP1019">
            <v>118</v>
          </cell>
          <cell r="AQ1019">
            <v>0</v>
          </cell>
          <cell r="AR1019">
            <v>288</v>
          </cell>
          <cell r="AS1019">
            <v>118</v>
          </cell>
        </row>
        <row r="1020">
          <cell r="B1020" t="str">
            <v>SPC</v>
          </cell>
          <cell r="C1020" t="str">
            <v>IMP</v>
          </cell>
          <cell r="D1020" t="str">
            <v>KMBS</v>
          </cell>
          <cell r="E1020" t="str">
            <v>08</v>
          </cell>
          <cell r="F1020">
            <v>40746</v>
          </cell>
          <cell r="G1020">
            <v>40746</v>
          </cell>
          <cell r="H1020" t="str">
            <v>7640015043</v>
          </cell>
          <cell r="I1020" t="str">
            <v>KMBHP1050A/T_</v>
          </cell>
          <cell r="J1020">
            <v>0</v>
          </cell>
          <cell r="K1020" t="str">
            <v>DR-120 Black Drum Cartridge (30K)</v>
          </cell>
          <cell r="L1020">
            <v>118</v>
          </cell>
          <cell r="M1020">
            <v>50</v>
          </cell>
          <cell r="N1020">
            <v>52</v>
          </cell>
          <cell r="O1020">
            <v>7.1428571428571425E-2</v>
          </cell>
          <cell r="P1020">
            <v>3112.76</v>
          </cell>
          <cell r="Q1020">
            <v>2811.12</v>
          </cell>
          <cell r="R1020">
            <v>3176.57</v>
          </cell>
          <cell r="S1020">
            <v>70</v>
          </cell>
          <cell r="T1020">
            <v>0.25714285714285712</v>
          </cell>
          <cell r="U1020">
            <v>3113</v>
          </cell>
          <cell r="V1020">
            <v>0.11401220687439771</v>
          </cell>
          <cell r="W1020">
            <v>56</v>
          </cell>
          <cell r="X1020">
            <v>0.8</v>
          </cell>
          <cell r="Y1020">
            <v>150</v>
          </cell>
          <cell r="Z1020">
            <v>300</v>
          </cell>
          <cell r="AA1020">
            <v>56</v>
          </cell>
          <cell r="AB1020">
            <v>66</v>
          </cell>
          <cell r="AC1020">
            <v>70</v>
          </cell>
          <cell r="AD1020">
            <v>85</v>
          </cell>
          <cell r="AE1020">
            <v>98.25</v>
          </cell>
          <cell r="AF1020">
            <v>0.43002544529262088</v>
          </cell>
          <cell r="AG1020">
            <v>0.47073791348600508</v>
          </cell>
          <cell r="AH1020">
            <v>104</v>
          </cell>
          <cell r="AI1020">
            <v>109</v>
          </cell>
          <cell r="AJ1020">
            <v>0.48623853211009177</v>
          </cell>
          <cell r="AK1020">
            <v>113.5</v>
          </cell>
          <cell r="AL1020">
            <v>118</v>
          </cell>
          <cell r="AM1020">
            <v>0.52542372881355937</v>
          </cell>
          <cell r="AN1020">
            <v>118</v>
          </cell>
          <cell r="AO1020">
            <v>118</v>
          </cell>
          <cell r="AP1020">
            <v>118</v>
          </cell>
          <cell r="AQ1020">
            <v>0</v>
          </cell>
          <cell r="AR1020">
            <v>288</v>
          </cell>
          <cell r="AS1020">
            <v>118</v>
          </cell>
        </row>
        <row r="1021">
          <cell r="B1021" t="str">
            <v>AC</v>
          </cell>
          <cell r="C1021" t="str">
            <v>IMP</v>
          </cell>
          <cell r="D1021" t="str">
            <v>KMBS</v>
          </cell>
          <cell r="E1021" t="str">
            <v>P3</v>
          </cell>
          <cell r="F1021">
            <v>40746</v>
          </cell>
          <cell r="G1021">
            <v>41548</v>
          </cell>
          <cell r="H1021" t="str">
            <v>7640015103</v>
          </cell>
          <cell r="I1021">
            <v>0</v>
          </cell>
          <cell r="J1021">
            <v>0</v>
          </cell>
          <cell r="K1021" t="str">
            <v>bizhub 25 French Overlay Kit</v>
          </cell>
          <cell r="L1021">
            <v>35</v>
          </cell>
          <cell r="M1021">
            <v>18</v>
          </cell>
          <cell r="N1021">
            <v>18.72</v>
          </cell>
          <cell r="O1021">
            <v>-0.17647058823529413</v>
          </cell>
          <cell r="P1021">
            <v>15618.75</v>
          </cell>
          <cell r="Q1021">
            <v>13839.36</v>
          </cell>
          <cell r="R1021">
            <v>15638.48</v>
          </cell>
          <cell r="S1021">
            <v>24</v>
          </cell>
          <cell r="T1021">
            <v>0.22000000000000006</v>
          </cell>
          <cell r="U1021">
            <v>20.64</v>
          </cell>
          <cell r="V1021">
            <v>9.302325581395357E-2</v>
          </cell>
          <cell r="W1021">
            <v>15.911999999999999</v>
          </cell>
          <cell r="X1021">
            <v>0.66299999999999992</v>
          </cell>
          <cell r="Y1021">
            <v>800</v>
          </cell>
          <cell r="Z1021">
            <v>500</v>
          </cell>
          <cell r="AA1021">
            <v>15.911999999999999</v>
          </cell>
          <cell r="AB1021">
            <v>16</v>
          </cell>
          <cell r="AC1021">
            <v>18</v>
          </cell>
          <cell r="AD1021">
            <v>19</v>
          </cell>
          <cell r="AE1021">
            <v>19.64</v>
          </cell>
          <cell r="AF1021">
            <v>0.18981670061099803</v>
          </cell>
          <cell r="AG1021">
            <v>4.6843177189409453E-2</v>
          </cell>
          <cell r="AH1021">
            <v>21</v>
          </cell>
          <cell r="AI1021">
            <v>21</v>
          </cell>
          <cell r="AJ1021">
            <v>0.24228571428571433</v>
          </cell>
          <cell r="AK1021">
            <v>21.5</v>
          </cell>
          <cell r="AL1021">
            <v>22</v>
          </cell>
          <cell r="AM1021">
            <v>0.27672727272727277</v>
          </cell>
          <cell r="AN1021">
            <v>24.79</v>
          </cell>
          <cell r="AO1021">
            <v>27.58</v>
          </cell>
          <cell r="AP1021">
            <v>30.37</v>
          </cell>
          <cell r="AQ1021">
            <v>0</v>
          </cell>
          <cell r="AR1021">
            <v>746</v>
          </cell>
          <cell r="AS1021">
            <v>35</v>
          </cell>
        </row>
        <row r="1022">
          <cell r="B1022" t="str">
            <v>AC</v>
          </cell>
          <cell r="C1022" t="str">
            <v>IMP</v>
          </cell>
          <cell r="D1022" t="str">
            <v>KMBS</v>
          </cell>
          <cell r="E1022" t="str">
            <v>P3</v>
          </cell>
          <cell r="F1022">
            <v>40746</v>
          </cell>
          <cell r="G1022">
            <v>41548</v>
          </cell>
          <cell r="H1022" t="str">
            <v>7640015104</v>
          </cell>
          <cell r="I1022" t="str">
            <v>3KMHHD509HDD</v>
          </cell>
          <cell r="J1022">
            <v>0</v>
          </cell>
          <cell r="K1022" t="str">
            <v>bizhub 25 Spanish Overlay Kit</v>
          </cell>
          <cell r="L1022">
            <v>35</v>
          </cell>
          <cell r="M1022">
            <v>18</v>
          </cell>
          <cell r="N1022">
            <v>18.72</v>
          </cell>
          <cell r="O1022">
            <v>-0.17647058823529413</v>
          </cell>
          <cell r="P1022">
            <v>15618.75</v>
          </cell>
          <cell r="Q1022">
            <v>13839.36</v>
          </cell>
          <cell r="R1022">
            <v>15638.48</v>
          </cell>
          <cell r="S1022">
            <v>24</v>
          </cell>
          <cell r="T1022">
            <v>0.22000000000000006</v>
          </cell>
          <cell r="U1022">
            <v>20.64</v>
          </cell>
          <cell r="V1022">
            <v>9.302325581395357E-2</v>
          </cell>
          <cell r="W1022">
            <v>15.911999999999999</v>
          </cell>
          <cell r="X1022">
            <v>0.66299999999999992</v>
          </cell>
          <cell r="Y1022">
            <v>800</v>
          </cell>
          <cell r="Z1022">
            <v>500</v>
          </cell>
          <cell r="AA1022">
            <v>15.911999999999999</v>
          </cell>
          <cell r="AB1022">
            <v>16</v>
          </cell>
          <cell r="AC1022">
            <v>18</v>
          </cell>
          <cell r="AD1022">
            <v>19</v>
          </cell>
          <cell r="AE1022">
            <v>19.64</v>
          </cell>
          <cell r="AF1022">
            <v>0.18981670061099803</v>
          </cell>
          <cell r="AG1022">
            <v>4.6843177189409453E-2</v>
          </cell>
          <cell r="AH1022">
            <v>21</v>
          </cell>
          <cell r="AI1022">
            <v>21</v>
          </cell>
          <cell r="AJ1022">
            <v>0.24228571428571433</v>
          </cell>
          <cell r="AK1022">
            <v>21.5</v>
          </cell>
          <cell r="AL1022">
            <v>22</v>
          </cell>
          <cell r="AM1022">
            <v>0.27672727272727277</v>
          </cell>
          <cell r="AN1022">
            <v>24.79</v>
          </cell>
          <cell r="AO1022">
            <v>27.58</v>
          </cell>
          <cell r="AP1022">
            <v>30.37</v>
          </cell>
          <cell r="AQ1022">
            <v>0</v>
          </cell>
          <cell r="AR1022">
            <v>746</v>
          </cell>
          <cell r="AS1022">
            <v>35</v>
          </cell>
        </row>
        <row r="1023">
          <cell r="B1023" t="str">
            <v>TR</v>
          </cell>
          <cell r="C1023" t="str">
            <v>TR</v>
          </cell>
          <cell r="D1023" t="str">
            <v>KMBS</v>
          </cell>
          <cell r="E1023" t="str">
            <v>21</v>
          </cell>
          <cell r="F1023">
            <v>40647</v>
          </cell>
          <cell r="G1023">
            <v>40647</v>
          </cell>
          <cell r="H1023" t="str">
            <v>7640015253</v>
          </cell>
          <cell r="I1023" t="str">
            <v>KMBHP1050A/T_</v>
          </cell>
          <cell r="J1023">
            <v>0</v>
          </cell>
          <cell r="K1023" t="str">
            <v>Professional Services- Advanced Production Training</v>
          </cell>
          <cell r="L1023">
            <v>8000</v>
          </cell>
          <cell r="M1023">
            <v>0</v>
          </cell>
          <cell r="N1023">
            <v>0</v>
          </cell>
          <cell r="O1023">
            <v>0.11445668532899889</v>
          </cell>
          <cell r="P1023" t="str">
            <v>N/A</v>
          </cell>
          <cell r="Q1023" t="str">
            <v>N/A</v>
          </cell>
          <cell r="R1023">
            <v>12706.26</v>
          </cell>
          <cell r="S1023" t="str">
            <v>N/A</v>
          </cell>
          <cell r="T1023">
            <v>0.3801196797302992</v>
          </cell>
          <cell r="U1023">
            <v>12458</v>
          </cell>
          <cell r="V1023">
            <v>0.11443891475357203</v>
          </cell>
          <cell r="W1023">
            <v>12458.25</v>
          </cell>
          <cell r="X1023">
            <v>0.7</v>
          </cell>
          <cell r="Y1023">
            <v>250</v>
          </cell>
          <cell r="Z1023">
            <v>500</v>
          </cell>
          <cell r="AA1023">
            <v>0</v>
          </cell>
          <cell r="AB1023">
            <v>8000</v>
          </cell>
          <cell r="AC1023">
            <v>8000</v>
          </cell>
          <cell r="AD1023">
            <v>8000</v>
          </cell>
          <cell r="AE1023">
            <v>8000</v>
          </cell>
          <cell r="AF1023">
            <v>0.2599998693235176</v>
          </cell>
          <cell r="AG1023">
            <v>0.3446978314237738</v>
          </cell>
          <cell r="AH1023">
            <v>8000</v>
          </cell>
          <cell r="AI1023">
            <v>8000</v>
          </cell>
          <cell r="AJ1023">
            <v>0.36003236245954695</v>
          </cell>
          <cell r="AK1023">
            <v>8000</v>
          </cell>
          <cell r="AL1023">
            <v>8000</v>
          </cell>
          <cell r="AM1023">
            <v>0.48600338311741892</v>
          </cell>
          <cell r="AN1023">
            <v>8000</v>
          </cell>
          <cell r="AO1023">
            <v>8000</v>
          </cell>
          <cell r="AP1023">
            <v>8000</v>
          </cell>
          <cell r="AQ1023">
            <v>0.5</v>
          </cell>
          <cell r="AR1023">
            <v>671</v>
          </cell>
          <cell r="AS1023">
            <v>8000</v>
          </cell>
        </row>
        <row r="1024">
          <cell r="B1024" t="str">
            <v>TR</v>
          </cell>
          <cell r="C1024" t="str">
            <v>TR</v>
          </cell>
          <cell r="D1024" t="str">
            <v>KMBS</v>
          </cell>
          <cell r="E1024" t="str">
            <v>21</v>
          </cell>
          <cell r="F1024">
            <v>40647</v>
          </cell>
          <cell r="G1024">
            <v>40647</v>
          </cell>
          <cell r="H1024" t="str">
            <v>7640015254</v>
          </cell>
          <cell r="I1024" t="str">
            <v>KMBHP1050A/T_</v>
          </cell>
          <cell r="J1024">
            <v>0</v>
          </cell>
          <cell r="K1024" t="str">
            <v>Professional Services- EFI Graphics Arts Training</v>
          </cell>
          <cell r="L1024">
            <v>5000</v>
          </cell>
          <cell r="M1024">
            <v>0</v>
          </cell>
          <cell r="N1024">
            <v>0</v>
          </cell>
          <cell r="O1024">
            <v>0.13845897542690541</v>
          </cell>
          <cell r="P1024" t="str">
            <v>N/A</v>
          </cell>
          <cell r="Q1024" t="str">
            <v>N/A</v>
          </cell>
          <cell r="R1024">
            <v>14294.55</v>
          </cell>
          <cell r="S1024" t="str">
            <v>N/A</v>
          </cell>
          <cell r="T1024">
            <v>0.39692128279883376</v>
          </cell>
          <cell r="U1024">
            <v>14406</v>
          </cell>
          <cell r="V1024">
            <v>0.13845897542690541</v>
          </cell>
          <cell r="W1024">
            <v>14406</v>
          </cell>
          <cell r="X1024">
            <v>0.7</v>
          </cell>
          <cell r="Y1024">
            <v>800</v>
          </cell>
          <cell r="Z1024">
            <v>500</v>
          </cell>
          <cell r="AA1024">
            <v>0</v>
          </cell>
          <cell r="AB1024">
            <v>5000</v>
          </cell>
          <cell r="AC1024">
            <v>5000</v>
          </cell>
          <cell r="AD1024">
            <v>5000</v>
          </cell>
          <cell r="AE1024">
            <v>5000</v>
          </cell>
          <cell r="AF1024">
            <v>0.26000009246146283</v>
          </cell>
          <cell r="AG1024">
            <v>0.3624597214752534</v>
          </cell>
          <cell r="AH1024">
            <v>5000</v>
          </cell>
          <cell r="AI1024">
            <v>5000</v>
          </cell>
          <cell r="AJ1024">
            <v>0.3600177698800533</v>
          </cell>
          <cell r="AK1024">
            <v>5000</v>
          </cell>
          <cell r="AL1024">
            <v>5000</v>
          </cell>
          <cell r="AM1024">
            <v>0.48601398601398599</v>
          </cell>
          <cell r="AN1024">
            <v>5000</v>
          </cell>
          <cell r="AO1024">
            <v>5000</v>
          </cell>
          <cell r="AP1024">
            <v>5000</v>
          </cell>
          <cell r="AQ1024">
            <v>0.5</v>
          </cell>
          <cell r="AR1024">
            <v>746</v>
          </cell>
          <cell r="AS1024">
            <v>5000</v>
          </cell>
        </row>
        <row r="1025">
          <cell r="B1025" t="str">
            <v>TR</v>
          </cell>
          <cell r="C1025" t="str">
            <v>TR</v>
          </cell>
          <cell r="D1025" t="str">
            <v>KMBS</v>
          </cell>
          <cell r="E1025" t="str">
            <v>21</v>
          </cell>
          <cell r="F1025">
            <v>40647</v>
          </cell>
          <cell r="G1025">
            <v>40647</v>
          </cell>
          <cell r="H1025" t="str">
            <v>7640015255</v>
          </cell>
          <cell r="I1025" t="str">
            <v>KMBHP1050A/T_</v>
          </cell>
          <cell r="J1025">
            <v>0</v>
          </cell>
          <cell r="K1025" t="str">
            <v>Professional Services Project Fee</v>
          </cell>
          <cell r="L1025">
            <v>1</v>
          </cell>
          <cell r="M1025">
            <v>0</v>
          </cell>
          <cell r="N1025">
            <v>0</v>
          </cell>
          <cell r="O1025">
            <v>0.18242774566473988</v>
          </cell>
          <cell r="P1025" t="str">
            <v>N/A</v>
          </cell>
          <cell r="Q1025" t="str">
            <v>N/A</v>
          </cell>
          <cell r="R1025">
            <v>11973.21</v>
          </cell>
          <cell r="S1025" t="str">
            <v>N/A</v>
          </cell>
          <cell r="T1025">
            <v>0.42769942196531791</v>
          </cell>
          <cell r="U1025">
            <v>12716</v>
          </cell>
          <cell r="V1025">
            <v>0.18245989304812832</v>
          </cell>
          <cell r="W1025">
            <v>12715.5</v>
          </cell>
          <cell r="X1025">
            <v>0.7</v>
          </cell>
          <cell r="Y1025">
            <v>250</v>
          </cell>
          <cell r="Z1025">
            <v>500</v>
          </cell>
          <cell r="AA1025">
            <v>0</v>
          </cell>
          <cell r="AB1025">
            <v>1</v>
          </cell>
          <cell r="AC1025">
            <v>1</v>
          </cell>
          <cell r="AD1025">
            <v>1</v>
          </cell>
          <cell r="AE1025">
            <v>1</v>
          </cell>
          <cell r="AF1025">
            <v>0.26000008147535575</v>
          </cell>
          <cell r="AG1025">
            <v>0.39499659840389778</v>
          </cell>
          <cell r="AH1025">
            <v>1</v>
          </cell>
          <cell r="AI1025">
            <v>1</v>
          </cell>
          <cell r="AJ1025">
            <v>0.36000100664384943</v>
          </cell>
          <cell r="AK1025">
            <v>1</v>
          </cell>
          <cell r="AL1025">
            <v>1</v>
          </cell>
          <cell r="AM1025">
            <v>0.48601398601398599</v>
          </cell>
          <cell r="AN1025">
            <v>1</v>
          </cell>
          <cell r="AO1025">
            <v>1</v>
          </cell>
          <cell r="AP1025">
            <v>1</v>
          </cell>
          <cell r="AQ1025">
            <v>0.5</v>
          </cell>
          <cell r="AR1025">
            <v>506</v>
          </cell>
          <cell r="AS1025">
            <v>1</v>
          </cell>
        </row>
        <row r="1026">
          <cell r="B1026" t="str">
            <v>DI</v>
          </cell>
          <cell r="C1026" t="str">
            <v>DI</v>
          </cell>
          <cell r="D1026" t="str">
            <v>KMBS</v>
          </cell>
          <cell r="E1026" t="str">
            <v>21</v>
          </cell>
          <cell r="F1026">
            <v>40730</v>
          </cell>
          <cell r="G1026">
            <v>40730</v>
          </cell>
          <cell r="H1026" t="str">
            <v>7640015657</v>
          </cell>
          <cell r="I1026" t="str">
            <v>3KMHHD509HDD</v>
          </cell>
          <cell r="J1026">
            <v>0</v>
          </cell>
          <cell r="K1026" t="str">
            <v>bizhub SECURE</v>
          </cell>
          <cell r="L1026">
            <v>250</v>
          </cell>
          <cell r="M1026">
            <v>1.3</v>
          </cell>
          <cell r="N1026">
            <v>10395.84</v>
          </cell>
          <cell r="O1026">
            <v>0.18242774566473988</v>
          </cell>
          <cell r="P1026">
            <v>12715.5</v>
          </cell>
          <cell r="Q1026">
            <v>10595.76</v>
          </cell>
          <cell r="R1026">
            <v>11973.21</v>
          </cell>
          <cell r="S1026">
            <v>49.95</v>
          </cell>
          <cell r="T1026">
            <v>0.42769942196531791</v>
          </cell>
          <cell r="U1026">
            <v>12716</v>
          </cell>
          <cell r="V1026">
            <v>0.18245989304812832</v>
          </cell>
          <cell r="W1026">
            <v>1.3</v>
          </cell>
          <cell r="X1026">
            <v>0.7</v>
          </cell>
          <cell r="Y1026">
            <v>250</v>
          </cell>
          <cell r="Z1026">
            <v>500</v>
          </cell>
          <cell r="AA1026">
            <v>1.3</v>
          </cell>
          <cell r="AB1026">
            <v>250</v>
          </cell>
          <cell r="AC1026">
            <v>250</v>
          </cell>
          <cell r="AD1026">
            <v>250</v>
          </cell>
          <cell r="AE1026">
            <v>250</v>
          </cell>
          <cell r="AF1026">
            <v>0.26000008147535575</v>
          </cell>
          <cell r="AG1026">
            <v>0.39499659840389778</v>
          </cell>
          <cell r="AH1026">
            <v>250</v>
          </cell>
          <cell r="AI1026">
            <v>250</v>
          </cell>
          <cell r="AJ1026">
            <v>0.36000100664384943</v>
          </cell>
          <cell r="AK1026">
            <v>250</v>
          </cell>
          <cell r="AL1026">
            <v>250</v>
          </cell>
          <cell r="AM1026">
            <v>0.48601398601398599</v>
          </cell>
          <cell r="AN1026">
            <v>250</v>
          </cell>
          <cell r="AO1026">
            <v>250</v>
          </cell>
          <cell r="AP1026">
            <v>250</v>
          </cell>
          <cell r="AQ1026">
            <v>0</v>
          </cell>
          <cell r="AR1026">
            <v>506</v>
          </cell>
          <cell r="AS1026">
            <v>250</v>
          </cell>
        </row>
        <row r="1027">
          <cell r="B1027" t="str">
            <v>DI</v>
          </cell>
          <cell r="C1027" t="str">
            <v>DI</v>
          </cell>
          <cell r="D1027" t="str">
            <v>KMBS</v>
          </cell>
          <cell r="E1027" t="str">
            <v>21</v>
          </cell>
          <cell r="F1027">
            <v>40777</v>
          </cell>
          <cell r="G1027">
            <v>41975</v>
          </cell>
          <cell r="H1027" t="str">
            <v>7640015693</v>
          </cell>
          <cell r="I1027" t="str">
            <v>3KMHHD509HDD</v>
          </cell>
          <cell r="J1027">
            <v>0</v>
          </cell>
          <cell r="K1027" t="str">
            <v>G7 Advanced Color Integration (Offset or Digital)</v>
          </cell>
          <cell r="L1027">
            <v>8000</v>
          </cell>
          <cell r="M1027">
            <v>1680</v>
          </cell>
          <cell r="N1027">
            <v>13652.08</v>
          </cell>
          <cell r="O1027">
            <v>0.34979258447836542</v>
          </cell>
          <cell r="P1027">
            <v>20996.5</v>
          </cell>
          <cell r="Q1027">
            <v>13914.62</v>
          </cell>
          <cell r="R1027">
            <v>15723.52</v>
          </cell>
          <cell r="S1027">
            <v>29995</v>
          </cell>
          <cell r="T1027">
            <v>0.54485480913485584</v>
          </cell>
          <cell r="U1027">
            <v>20997</v>
          </cell>
          <cell r="V1027">
            <v>0.34980806781921225</v>
          </cell>
          <cell r="W1027">
            <v>20996.5</v>
          </cell>
          <cell r="X1027">
            <v>0.7</v>
          </cell>
          <cell r="Y1027">
            <v>800</v>
          </cell>
          <cell r="Z1027">
            <v>500</v>
          </cell>
          <cell r="AA1027">
            <v>0</v>
          </cell>
          <cell r="AB1027">
            <v>8000</v>
          </cell>
          <cell r="AC1027">
            <v>8000</v>
          </cell>
          <cell r="AD1027">
            <v>8000</v>
          </cell>
          <cell r="AE1027">
            <v>8000</v>
          </cell>
          <cell r="AF1027">
            <v>0.26000003524396759</v>
          </cell>
          <cell r="AG1027">
            <v>0.51884653542987946</v>
          </cell>
          <cell r="AH1027">
            <v>8000</v>
          </cell>
          <cell r="AI1027">
            <v>8000</v>
          </cell>
          <cell r="AJ1027">
            <v>0.36001889782979762</v>
          </cell>
          <cell r="AK1027">
            <v>8000</v>
          </cell>
          <cell r="AL1027">
            <v>8000</v>
          </cell>
          <cell r="AM1027">
            <v>0.4860097919216646</v>
          </cell>
          <cell r="AN1027">
            <v>8000</v>
          </cell>
          <cell r="AO1027">
            <v>8000</v>
          </cell>
          <cell r="AP1027">
            <v>8000</v>
          </cell>
          <cell r="AQ1027">
            <v>0</v>
          </cell>
          <cell r="AR1027">
            <v>746</v>
          </cell>
          <cell r="AS1027">
            <v>8000</v>
          </cell>
        </row>
        <row r="1028">
          <cell r="B1028" t="str">
            <v>DI</v>
          </cell>
          <cell r="C1028" t="str">
            <v>DI</v>
          </cell>
          <cell r="D1028" t="str">
            <v>KMBS</v>
          </cell>
          <cell r="E1028" t="str">
            <v>21</v>
          </cell>
          <cell r="F1028">
            <v>40777</v>
          </cell>
          <cell r="G1028">
            <v>40777</v>
          </cell>
          <cell r="H1028" t="str">
            <v>7640015694</v>
          </cell>
          <cell r="I1028" t="str">
            <v>3KMHHD509HDD</v>
          </cell>
          <cell r="J1028">
            <v>0</v>
          </cell>
          <cell r="K1028" t="str">
            <v>G7 Advanced Color Integration (Digital or Offset)</v>
          </cell>
          <cell r="L1028">
            <v>10000</v>
          </cell>
          <cell r="M1028">
            <v>2400</v>
          </cell>
          <cell r="N1028">
            <v>1991.6000000000001</v>
          </cell>
          <cell r="O1028">
            <v>0.30163405568412932</v>
          </cell>
          <cell r="P1028">
            <v>2851.8</v>
          </cell>
          <cell r="Q1028">
            <v>2029.9</v>
          </cell>
          <cell r="R1028">
            <v>2293.79</v>
          </cell>
          <cell r="S1028">
            <v>4074</v>
          </cell>
          <cell r="T1028">
            <v>0.51114383897889049</v>
          </cell>
          <cell r="U1028">
            <v>2852</v>
          </cell>
          <cell r="V1028">
            <v>0.30168302945301539</v>
          </cell>
          <cell r="W1028">
            <v>2851.8</v>
          </cell>
          <cell r="X1028">
            <v>0.70000000000000007</v>
          </cell>
          <cell r="Y1028">
            <v>150</v>
          </cell>
          <cell r="Z1028">
            <v>300</v>
          </cell>
          <cell r="AA1028">
            <v>0</v>
          </cell>
          <cell r="AB1028">
            <v>10000</v>
          </cell>
          <cell r="AC1028">
            <v>10000</v>
          </cell>
          <cell r="AD1028">
            <v>10000</v>
          </cell>
          <cell r="AE1028">
            <v>10000</v>
          </cell>
          <cell r="AF1028">
            <v>0.2599992734406219</v>
          </cell>
          <cell r="AG1028">
            <v>0.48320869380192955</v>
          </cell>
          <cell r="AH1028">
            <v>10000</v>
          </cell>
          <cell r="AI1028">
            <v>10000</v>
          </cell>
          <cell r="AJ1028">
            <v>0.36000897666068221</v>
          </cell>
          <cell r="AK1028">
            <v>10000</v>
          </cell>
          <cell r="AL1028">
            <v>10000</v>
          </cell>
          <cell r="AM1028">
            <v>0.48606956208325819</v>
          </cell>
          <cell r="AN1028">
            <v>10000</v>
          </cell>
          <cell r="AO1028">
            <v>10000</v>
          </cell>
          <cell r="AP1028">
            <v>10000</v>
          </cell>
          <cell r="AQ1028">
            <v>0</v>
          </cell>
          <cell r="AR1028">
            <v>295</v>
          </cell>
          <cell r="AS1028">
            <v>10000</v>
          </cell>
        </row>
        <row r="1029">
          <cell r="B1029" t="str">
            <v>DI</v>
          </cell>
          <cell r="C1029" t="str">
            <v>DI</v>
          </cell>
          <cell r="D1029" t="str">
            <v>KMBS</v>
          </cell>
          <cell r="E1029" t="str">
            <v>21</v>
          </cell>
          <cell r="F1029">
            <v>40777</v>
          </cell>
          <cell r="G1029">
            <v>40777</v>
          </cell>
          <cell r="H1029" t="str">
            <v>7640015695</v>
          </cell>
          <cell r="I1029" t="str">
            <v>3KMHHD509HDD</v>
          </cell>
          <cell r="J1029">
            <v>0</v>
          </cell>
          <cell r="K1029" t="str">
            <v xml:space="preserve">G7 Advanced Color Integration (Digtal Only) - G7                     Master Re-Qualification ((Digital or Offset)   </v>
          </cell>
          <cell r="L1029">
            <v>2500</v>
          </cell>
          <cell r="M1029">
            <v>480</v>
          </cell>
          <cell r="N1029">
            <v>1576.64</v>
          </cell>
          <cell r="O1029">
            <v>0.31423003984202369</v>
          </cell>
          <cell r="P1029">
            <v>2299.08</v>
          </cell>
          <cell r="Q1029">
            <v>1606.96</v>
          </cell>
          <cell r="R1029">
            <v>1815.86</v>
          </cell>
          <cell r="S1029">
            <v>3284.4</v>
          </cell>
          <cell r="T1029">
            <v>0.51996102788941667</v>
          </cell>
          <cell r="U1029">
            <v>2299</v>
          </cell>
          <cell r="V1029">
            <v>0.31420617659852107</v>
          </cell>
          <cell r="W1029">
            <v>2299.08</v>
          </cell>
          <cell r="X1029">
            <v>0.7</v>
          </cell>
          <cell r="Y1029">
            <v>150</v>
          </cell>
          <cell r="Z1029">
            <v>175</v>
          </cell>
          <cell r="AA1029">
            <v>0</v>
          </cell>
          <cell r="AB1029">
            <v>2500</v>
          </cell>
          <cell r="AC1029">
            <v>2500</v>
          </cell>
          <cell r="AD1029">
            <v>2500</v>
          </cell>
          <cell r="AE1029">
            <v>2500</v>
          </cell>
          <cell r="AF1029">
            <v>0.25999884127382639</v>
          </cell>
          <cell r="AG1029">
            <v>0.4925294348634956</v>
          </cell>
          <cell r="AH1029">
            <v>2500</v>
          </cell>
          <cell r="AI1029">
            <v>2500</v>
          </cell>
          <cell r="AJ1029">
            <v>0.36012246033954914</v>
          </cell>
          <cell r="AK1029">
            <v>2500</v>
          </cell>
          <cell r="AL1029">
            <v>2500</v>
          </cell>
          <cell r="AM1029">
            <v>0.48600938967136154</v>
          </cell>
          <cell r="AN1029">
            <v>2500</v>
          </cell>
          <cell r="AO1029">
            <v>2500</v>
          </cell>
          <cell r="AP1029">
            <v>2500</v>
          </cell>
          <cell r="AQ1029">
            <v>0</v>
          </cell>
          <cell r="AR1029">
            <v>295</v>
          </cell>
          <cell r="AS1029">
            <v>2500</v>
          </cell>
        </row>
        <row r="1030">
          <cell r="B1030" t="str">
            <v>AC</v>
          </cell>
          <cell r="C1030" t="str">
            <v>DOM</v>
          </cell>
          <cell r="D1030" t="str">
            <v>DOM</v>
          </cell>
          <cell r="E1030" t="str">
            <v>P3</v>
          </cell>
          <cell r="F1030">
            <v>39924</v>
          </cell>
          <cell r="G1030">
            <v>41548</v>
          </cell>
          <cell r="H1030" t="str">
            <v>7640015719</v>
          </cell>
          <cell r="I1030" t="str">
            <v>3KMHHD509HDD</v>
          </cell>
          <cell r="J1030">
            <v>0</v>
          </cell>
          <cell r="K1030" t="str">
            <v>Paper Storage Cabinet</v>
          </cell>
          <cell r="L1030">
            <v>165</v>
          </cell>
          <cell r="M1030">
            <v>63.2</v>
          </cell>
          <cell r="N1030">
            <v>65.096000000000004</v>
          </cell>
          <cell r="O1030">
            <v>-0.17647058823529416</v>
          </cell>
          <cell r="P1030">
            <v>1911</v>
          </cell>
          <cell r="Q1030">
            <v>1400.26</v>
          </cell>
          <cell r="R1030">
            <v>1582.29</v>
          </cell>
          <cell r="S1030">
            <v>99</v>
          </cell>
          <cell r="T1030">
            <v>0.34246464646464642</v>
          </cell>
          <cell r="U1030">
            <v>76.665599999999998</v>
          </cell>
          <cell r="V1030">
            <v>0.15090992570331407</v>
          </cell>
          <cell r="W1030">
            <v>55.331600000000002</v>
          </cell>
          <cell r="X1030">
            <v>0.55890505050505057</v>
          </cell>
          <cell r="Y1030">
            <v>150</v>
          </cell>
          <cell r="Z1030">
            <v>175</v>
          </cell>
          <cell r="AA1030">
            <v>55.331600000000002</v>
          </cell>
          <cell r="AB1030">
            <v>56</v>
          </cell>
          <cell r="AC1030">
            <v>62</v>
          </cell>
          <cell r="AD1030">
            <v>66</v>
          </cell>
          <cell r="AE1030">
            <v>68.31</v>
          </cell>
          <cell r="AF1030">
            <v>0.18999268042746303</v>
          </cell>
          <cell r="AG1030">
            <v>4.7050212267603551E-2</v>
          </cell>
          <cell r="AH1030">
            <v>71</v>
          </cell>
          <cell r="AI1030">
            <v>72</v>
          </cell>
          <cell r="AJ1030">
            <v>0.23150555555555552</v>
          </cell>
          <cell r="AK1030">
            <v>73</v>
          </cell>
          <cell r="AL1030">
            <v>74</v>
          </cell>
          <cell r="AM1030">
            <v>0.25227567567567566</v>
          </cell>
          <cell r="AN1030">
            <v>84.32</v>
          </cell>
          <cell r="AO1030">
            <v>94.64</v>
          </cell>
          <cell r="AP1030">
            <v>104.96</v>
          </cell>
          <cell r="AQ1030">
            <v>0</v>
          </cell>
          <cell r="AR1030">
            <v>295</v>
          </cell>
          <cell r="AS1030">
            <v>165</v>
          </cell>
        </row>
        <row r="1031">
          <cell r="B1031" t="str">
            <v>3PY</v>
          </cell>
          <cell r="C1031" t="str">
            <v>IMP</v>
          </cell>
          <cell r="D1031" t="str">
            <v>BT</v>
          </cell>
          <cell r="E1031" t="str">
            <v>P3</v>
          </cell>
          <cell r="F1031">
            <v>40843</v>
          </cell>
          <cell r="G1031">
            <v>40843</v>
          </cell>
          <cell r="H1031" t="str">
            <v>7640015920</v>
          </cell>
          <cell r="I1031" t="str">
            <v>9KMKIP3101_N</v>
          </cell>
          <cell r="J1031" t="str">
            <v>PDV-3E/KMS</v>
          </cell>
          <cell r="K1031" t="str">
            <v>GTI PDV3EKMS LIGHTBOX DEMO UNIT</v>
          </cell>
          <cell r="L1031">
            <v>735</v>
          </cell>
          <cell r="M1031" t="str">
            <v>Refer KIP</v>
          </cell>
          <cell r="N1031" t="str">
            <v>Refer KIP</v>
          </cell>
          <cell r="O1031">
            <v>-0.17647058823529418</v>
          </cell>
          <cell r="P1031">
            <v>746.98</v>
          </cell>
          <cell r="Q1031">
            <v>895.7</v>
          </cell>
          <cell r="R1031">
            <v>1012.14</v>
          </cell>
          <cell r="S1031">
            <v>0</v>
          </cell>
          <cell r="T1031">
            <v>0.37673758865248225</v>
          </cell>
          <cell r="U1031">
            <v>987</v>
          </cell>
          <cell r="V1031">
            <v>0.10962512664640317</v>
          </cell>
          <cell r="W1031">
            <v>420</v>
          </cell>
          <cell r="X1031">
            <v>0.52977304964539007</v>
          </cell>
          <cell r="Y1031">
            <v>60</v>
          </cell>
          <cell r="Z1031">
            <v>70</v>
          </cell>
          <cell r="AA1031">
            <v>904</v>
          </cell>
          <cell r="AB1031">
            <v>525</v>
          </cell>
          <cell r="AC1031">
            <v>830</v>
          </cell>
          <cell r="AD1031">
            <v>604</v>
          </cell>
          <cell r="AE1031">
            <v>922.2</v>
          </cell>
          <cell r="AF1031">
            <v>0.1900021687269573</v>
          </cell>
          <cell r="AG1031">
            <v>4.7061374972890889E-2</v>
          </cell>
          <cell r="AH1031">
            <v>631</v>
          </cell>
          <cell r="AI1031">
            <v>684</v>
          </cell>
          <cell r="AJ1031">
            <v>0.22189583333333332</v>
          </cell>
          <cell r="AK1031">
            <v>978</v>
          </cell>
          <cell r="AL1031">
            <v>735</v>
          </cell>
          <cell r="AM1031">
            <v>0.25002008032128514</v>
          </cell>
          <cell r="AN1031">
            <v>1136.05</v>
          </cell>
          <cell r="AO1031">
            <v>1276.0999999999999</v>
          </cell>
          <cell r="AP1031">
            <v>1416.15</v>
          </cell>
          <cell r="AQ1031">
            <v>0</v>
          </cell>
          <cell r="AR1031">
            <v>200</v>
          </cell>
          <cell r="AS1031">
            <v>735</v>
          </cell>
        </row>
        <row r="1032">
          <cell r="B1032" t="str">
            <v>3PY</v>
          </cell>
          <cell r="C1032" t="str">
            <v>IMP</v>
          </cell>
          <cell r="D1032" t="str">
            <v>BT</v>
          </cell>
          <cell r="E1032" t="str">
            <v>P3</v>
          </cell>
          <cell r="F1032">
            <v>40843</v>
          </cell>
          <cell r="G1032">
            <v>40843</v>
          </cell>
          <cell r="H1032" t="str">
            <v>7640015983</v>
          </cell>
          <cell r="I1032">
            <v>0</v>
          </cell>
          <cell r="J1032" t="str">
            <v>KMBU</v>
          </cell>
          <cell r="K1032" t="str">
            <v>Color Care Professional Service 1 day</v>
          </cell>
          <cell r="L1032">
            <v>2499</v>
          </cell>
          <cell r="M1032" t="str">
            <v>Refer KIP</v>
          </cell>
          <cell r="N1032" t="str">
            <v>Refer KIP</v>
          </cell>
          <cell r="O1032">
            <v>-0.17647058823529418</v>
          </cell>
          <cell r="P1032">
            <v>2412.4360000000001</v>
          </cell>
          <cell r="Q1032">
            <v>2892.74</v>
          </cell>
          <cell r="R1032">
            <v>3268.8</v>
          </cell>
          <cell r="S1032">
            <v>0</v>
          </cell>
          <cell r="T1032">
            <v>0.36564672224581479</v>
          </cell>
          <cell r="U1032">
            <v>3132</v>
          </cell>
          <cell r="V1032">
            <v>9.381864623243924E-2</v>
          </cell>
          <cell r="W1032">
            <v>1</v>
          </cell>
          <cell r="X1032">
            <v>0.53920028609105741</v>
          </cell>
          <cell r="Y1032">
            <v>150</v>
          </cell>
          <cell r="Z1032">
            <v>300</v>
          </cell>
          <cell r="AA1032">
            <v>2919</v>
          </cell>
          <cell r="AB1032">
            <v>2499</v>
          </cell>
          <cell r="AC1032">
            <v>2681</v>
          </cell>
          <cell r="AD1032">
            <v>2499</v>
          </cell>
          <cell r="AE1032">
            <v>2978.32</v>
          </cell>
          <cell r="AF1032">
            <v>0.19000107443122297</v>
          </cell>
          <cell r="AG1032">
            <v>4.7060087566144618E-2</v>
          </cell>
          <cell r="AH1032">
            <v>2499</v>
          </cell>
          <cell r="AI1032">
            <v>2499</v>
          </cell>
          <cell r="AJ1032">
            <v>0.22129244673983209</v>
          </cell>
          <cell r="AK1032">
            <v>3157.5</v>
          </cell>
          <cell r="AL1032">
            <v>2499</v>
          </cell>
          <cell r="AM1032">
            <v>0.25009760646565116</v>
          </cell>
          <cell r="AN1032">
            <v>3669.23</v>
          </cell>
          <cell r="AO1032">
            <v>4121.46</v>
          </cell>
          <cell r="AP1032">
            <v>4573.6899999999996</v>
          </cell>
          <cell r="AQ1032">
            <v>0</v>
          </cell>
          <cell r="AR1032">
            <v>288</v>
          </cell>
          <cell r="AS1032">
            <v>2499</v>
          </cell>
        </row>
        <row r="1033">
          <cell r="B1033" t="str">
            <v>TR</v>
          </cell>
          <cell r="C1033" t="str">
            <v>TR</v>
          </cell>
          <cell r="D1033" t="str">
            <v>KMBS</v>
          </cell>
          <cell r="E1033" t="str">
            <v>21</v>
          </cell>
          <cell r="F1033">
            <v>40843</v>
          </cell>
          <cell r="G1033">
            <v>40843</v>
          </cell>
          <cell r="H1033" t="str">
            <v>7640015992</v>
          </cell>
          <cell r="I1033">
            <v>0</v>
          </cell>
          <cell r="J1033" t="str">
            <v>KMBS</v>
          </cell>
          <cell r="K1033" t="str">
            <v>C8000 ORU Training</v>
          </cell>
          <cell r="L1033">
            <v>1200</v>
          </cell>
          <cell r="M1033">
            <v>2882</v>
          </cell>
          <cell r="N1033">
            <v>0</v>
          </cell>
          <cell r="O1033">
            <v>-0.17647058823529416</v>
          </cell>
          <cell r="P1033" t="str">
            <v>N/A</v>
          </cell>
          <cell r="Q1033" t="str">
            <v>N/A</v>
          </cell>
          <cell r="R1033">
            <v>3452.06</v>
          </cell>
          <cell r="S1033" t="str">
            <v>N/A</v>
          </cell>
          <cell r="T1033">
            <v>0.39979975169209819</v>
          </cell>
          <cell r="U1033">
            <v>3496</v>
          </cell>
          <cell r="V1033">
            <v>0.14265446224256287</v>
          </cell>
          <cell r="W1033">
            <v>2547.6880000000001</v>
          </cell>
          <cell r="X1033">
            <v>0.51017021106171656</v>
          </cell>
          <cell r="Y1033">
            <v>150</v>
          </cell>
          <cell r="Z1033">
            <v>300</v>
          </cell>
          <cell r="AA1033">
            <v>0</v>
          </cell>
          <cell r="AB1033">
            <v>1200</v>
          </cell>
          <cell r="AC1033">
            <v>1200</v>
          </cell>
          <cell r="AD1033">
            <v>1200</v>
          </cell>
          <cell r="AE1033">
            <v>1200</v>
          </cell>
          <cell r="AF1033">
            <v>0.18999901439930814</v>
          </cell>
          <cell r="AG1033">
            <v>4.7057663999186011E-2</v>
          </cell>
          <cell r="AH1033">
            <v>1200</v>
          </cell>
          <cell r="AI1033">
            <v>1200</v>
          </cell>
          <cell r="AJ1033">
            <v>0.22136674816625915</v>
          </cell>
          <cell r="AK1033">
            <v>1200</v>
          </cell>
          <cell r="AL1033">
            <v>1200</v>
          </cell>
          <cell r="AM1033">
            <v>0.25001825139829259</v>
          </cell>
          <cell r="AN1033">
            <v>1200</v>
          </cell>
          <cell r="AO1033">
            <v>1200</v>
          </cell>
          <cell r="AP1033">
            <v>1200</v>
          </cell>
          <cell r="AQ1033">
            <v>0.5</v>
          </cell>
          <cell r="AR1033">
            <v>288</v>
          </cell>
          <cell r="AS1033">
            <v>1200</v>
          </cell>
        </row>
        <row r="1034">
          <cell r="B1034" t="str">
            <v>TR</v>
          </cell>
          <cell r="C1034" t="str">
            <v>TR</v>
          </cell>
          <cell r="D1034" t="str">
            <v>KMBS</v>
          </cell>
          <cell r="E1034" t="str">
            <v>21</v>
          </cell>
          <cell r="F1034">
            <v>40843</v>
          </cell>
          <cell r="G1034">
            <v>40843</v>
          </cell>
          <cell r="H1034" t="str">
            <v>7640016058</v>
          </cell>
          <cell r="I1034">
            <v>0</v>
          </cell>
          <cell r="J1034" t="str">
            <v>KMBS</v>
          </cell>
          <cell r="K1034" t="str">
            <v>C8000 ORUL Training</v>
          </cell>
          <cell r="L1034">
            <v>1200</v>
          </cell>
          <cell r="M1034">
            <v>3583</v>
          </cell>
          <cell r="N1034">
            <v>0</v>
          </cell>
          <cell r="O1034">
            <v>-0.17647058823529424</v>
          </cell>
          <cell r="P1034" t="str">
            <v>N/A</v>
          </cell>
          <cell r="Q1034" t="str">
            <v>N/A</v>
          </cell>
          <cell r="R1034">
            <v>4291.72</v>
          </cell>
          <cell r="S1034" t="str">
            <v>N/A</v>
          </cell>
          <cell r="T1034">
            <v>0.41028976562376357</v>
          </cell>
          <cell r="U1034">
            <v>4423</v>
          </cell>
          <cell r="V1034">
            <v>0.15751300022609085</v>
          </cell>
          <cell r="W1034">
            <v>3167.3719999999998</v>
          </cell>
          <cell r="X1034">
            <v>0.5012536992198009</v>
          </cell>
          <cell r="Y1034">
            <v>150</v>
          </cell>
          <cell r="Z1034">
            <v>300</v>
          </cell>
          <cell r="AA1034">
            <v>0</v>
          </cell>
          <cell r="AB1034">
            <v>1200</v>
          </cell>
          <cell r="AC1034">
            <v>1200</v>
          </cell>
          <cell r="AD1034">
            <v>1200</v>
          </cell>
          <cell r="AE1034">
            <v>1200</v>
          </cell>
          <cell r="AF1034">
            <v>0.19000086948960968</v>
          </cell>
          <cell r="AG1034">
            <v>4.7059846458364231E-2</v>
          </cell>
          <cell r="AH1034">
            <v>1200</v>
          </cell>
          <cell r="AI1034">
            <v>1200</v>
          </cell>
          <cell r="AJ1034">
            <v>0.22139331366765</v>
          </cell>
          <cell r="AK1034">
            <v>1200</v>
          </cell>
          <cell r="AL1034">
            <v>1200</v>
          </cell>
          <cell r="AM1034">
            <v>0.25014867424242426</v>
          </cell>
          <cell r="AN1034">
            <v>1200</v>
          </cell>
          <cell r="AO1034">
            <v>1200</v>
          </cell>
          <cell r="AP1034">
            <v>1200</v>
          </cell>
          <cell r="AQ1034">
            <v>0.5</v>
          </cell>
          <cell r="AR1034">
            <v>288</v>
          </cell>
          <cell r="AS1034">
            <v>1200</v>
          </cell>
        </row>
        <row r="1035">
          <cell r="B1035" t="str">
            <v>TR</v>
          </cell>
          <cell r="C1035" t="str">
            <v>TR</v>
          </cell>
          <cell r="D1035" t="str">
            <v>KMBS</v>
          </cell>
          <cell r="E1035" t="str">
            <v>21</v>
          </cell>
          <cell r="F1035">
            <v>40843</v>
          </cell>
          <cell r="G1035">
            <v>40843</v>
          </cell>
          <cell r="H1035" t="str">
            <v>7640016059</v>
          </cell>
          <cell r="I1035">
            <v>0</v>
          </cell>
          <cell r="J1035" t="str">
            <v>KMBS</v>
          </cell>
          <cell r="K1035" t="str">
            <v>C8000 ORU Tier One Pricing 0-80K</v>
          </cell>
          <cell r="L1035">
            <v>8500</v>
          </cell>
          <cell r="M1035">
            <v>13107</v>
          </cell>
          <cell r="N1035">
            <v>0</v>
          </cell>
          <cell r="O1035">
            <v>-0.17647058823529421</v>
          </cell>
          <cell r="P1035" t="str">
            <v>N/A</v>
          </cell>
          <cell r="Q1035" t="str">
            <v>N/A</v>
          </cell>
          <cell r="R1035">
            <v>15699.56</v>
          </cell>
          <cell r="S1035" t="str">
            <v>N/A</v>
          </cell>
          <cell r="T1035">
            <v>0.49089523809523805</v>
          </cell>
          <cell r="U1035">
            <v>18743</v>
          </cell>
          <cell r="V1035">
            <v>0.27272688470362266</v>
          </cell>
          <cell r="W1035">
            <v>11586.588</v>
          </cell>
          <cell r="X1035">
            <v>0.43273904761904763</v>
          </cell>
          <cell r="Y1035">
            <v>800</v>
          </cell>
          <cell r="Z1035">
            <v>500</v>
          </cell>
          <cell r="AA1035">
            <v>0</v>
          </cell>
          <cell r="AB1035">
            <v>8500</v>
          </cell>
          <cell r="AC1035">
            <v>8500</v>
          </cell>
          <cell r="AD1035">
            <v>8500</v>
          </cell>
          <cell r="AE1035">
            <v>8500</v>
          </cell>
          <cell r="AF1035">
            <v>0.19000002097252394</v>
          </cell>
          <cell r="AG1035">
            <v>4.7058848202969267E-2</v>
          </cell>
          <cell r="AH1035">
            <v>8500</v>
          </cell>
          <cell r="AI1035">
            <v>8500</v>
          </cell>
          <cell r="AJ1035">
            <v>0.22117443032869533</v>
          </cell>
          <cell r="AK1035">
            <v>8500</v>
          </cell>
          <cell r="AL1035">
            <v>8500</v>
          </cell>
          <cell r="AM1035">
            <v>0.25001048611560622</v>
          </cell>
          <cell r="AN1035">
            <v>8500</v>
          </cell>
          <cell r="AO1035">
            <v>8500</v>
          </cell>
          <cell r="AP1035">
            <v>8500</v>
          </cell>
          <cell r="AQ1035">
            <v>0.5</v>
          </cell>
          <cell r="AR1035">
            <v>811</v>
          </cell>
          <cell r="AS1035">
            <v>8500</v>
          </cell>
        </row>
        <row r="1036">
          <cell r="B1036" t="str">
            <v>TR</v>
          </cell>
          <cell r="C1036" t="str">
            <v>TR</v>
          </cell>
          <cell r="D1036" t="str">
            <v>KMBS</v>
          </cell>
          <cell r="E1036" t="str">
            <v>21</v>
          </cell>
          <cell r="F1036">
            <v>40843</v>
          </cell>
          <cell r="G1036">
            <v>40843</v>
          </cell>
          <cell r="H1036" t="str">
            <v>7640016060</v>
          </cell>
          <cell r="I1036">
            <v>0</v>
          </cell>
          <cell r="J1036" t="str">
            <v>KMBS</v>
          </cell>
          <cell r="K1036" t="str">
            <v>C8000 ORU Tier Two Pricing 80-150K</v>
          </cell>
          <cell r="L1036">
            <v>6500</v>
          </cell>
          <cell r="M1036">
            <v>13107</v>
          </cell>
          <cell r="N1036">
            <v>0</v>
          </cell>
          <cell r="O1036">
            <v>-0.17647058823529421</v>
          </cell>
          <cell r="P1036" t="str">
            <v>N/A</v>
          </cell>
          <cell r="Q1036" t="str">
            <v>N/A</v>
          </cell>
          <cell r="R1036">
            <v>15699.56</v>
          </cell>
          <cell r="S1036" t="str">
            <v>N/A</v>
          </cell>
          <cell r="T1036">
            <v>0.49089523809523805</v>
          </cell>
          <cell r="U1036">
            <v>18743</v>
          </cell>
          <cell r="V1036">
            <v>0.27272688470362266</v>
          </cell>
          <cell r="W1036">
            <v>11586.588</v>
          </cell>
          <cell r="X1036">
            <v>0.43273904761904763</v>
          </cell>
          <cell r="Y1036">
            <v>800</v>
          </cell>
          <cell r="Z1036">
            <v>500</v>
          </cell>
          <cell r="AA1036">
            <v>0</v>
          </cell>
          <cell r="AB1036">
            <v>6500</v>
          </cell>
          <cell r="AC1036">
            <v>6500</v>
          </cell>
          <cell r="AD1036">
            <v>6500</v>
          </cell>
          <cell r="AE1036">
            <v>6500</v>
          </cell>
          <cell r="AF1036">
            <v>0.19000002097252394</v>
          </cell>
          <cell r="AG1036">
            <v>4.7058848202969267E-2</v>
          </cell>
          <cell r="AH1036">
            <v>6500</v>
          </cell>
          <cell r="AI1036">
            <v>6500</v>
          </cell>
          <cell r="AJ1036">
            <v>0.22117443032869533</v>
          </cell>
          <cell r="AK1036">
            <v>6500</v>
          </cell>
          <cell r="AL1036">
            <v>6500</v>
          </cell>
          <cell r="AM1036">
            <v>0.25001048611560622</v>
          </cell>
          <cell r="AN1036">
            <v>6500</v>
          </cell>
          <cell r="AO1036">
            <v>6500</v>
          </cell>
          <cell r="AP1036">
            <v>6500</v>
          </cell>
          <cell r="AQ1036">
            <v>0.5</v>
          </cell>
          <cell r="AR1036">
            <v>811</v>
          </cell>
          <cell r="AS1036">
            <v>6500</v>
          </cell>
        </row>
        <row r="1037">
          <cell r="B1037" t="str">
            <v>TR</v>
          </cell>
          <cell r="C1037" t="str">
            <v>TR</v>
          </cell>
          <cell r="D1037" t="str">
            <v>KMBS</v>
          </cell>
          <cell r="E1037" t="str">
            <v>21</v>
          </cell>
          <cell r="F1037">
            <v>40843</v>
          </cell>
          <cell r="G1037">
            <v>40843</v>
          </cell>
          <cell r="H1037" t="str">
            <v>7640016061</v>
          </cell>
          <cell r="I1037">
            <v>0</v>
          </cell>
          <cell r="J1037" t="str">
            <v>KMBS</v>
          </cell>
          <cell r="K1037" t="str">
            <v>C8000 ORU Tier Three Pricing 150-250K</v>
          </cell>
          <cell r="L1037">
            <v>5000</v>
          </cell>
          <cell r="M1037">
            <v>12750</v>
          </cell>
          <cell r="N1037">
            <v>0</v>
          </cell>
          <cell r="O1037">
            <v>-0.17647058823529413</v>
          </cell>
          <cell r="P1037" t="str">
            <v>N/A</v>
          </cell>
          <cell r="Q1037" t="str">
            <v>N/A</v>
          </cell>
          <cell r="R1037">
            <v>15271.95</v>
          </cell>
          <cell r="S1037" t="str">
            <v>N/A</v>
          </cell>
          <cell r="T1037">
            <v>0.43873015873015875</v>
          </cell>
          <cell r="U1037">
            <v>16538</v>
          </cell>
          <cell r="V1037">
            <v>0.19821018260974724</v>
          </cell>
          <cell r="W1037">
            <v>11271</v>
          </cell>
          <cell r="X1037">
            <v>0.4770793650793651</v>
          </cell>
          <cell r="Y1037">
            <v>800</v>
          </cell>
          <cell r="Z1037">
            <v>500</v>
          </cell>
          <cell r="AA1037">
            <v>0</v>
          </cell>
          <cell r="AB1037">
            <v>5000</v>
          </cell>
          <cell r="AC1037">
            <v>5000</v>
          </cell>
          <cell r="AD1037">
            <v>5000</v>
          </cell>
          <cell r="AE1037">
            <v>5000</v>
          </cell>
          <cell r="AF1037">
            <v>0.18999971972308638</v>
          </cell>
          <cell r="AG1037">
            <v>4.7058493791866329E-2</v>
          </cell>
          <cell r="AH1037">
            <v>5000</v>
          </cell>
          <cell r="AI1037">
            <v>5000</v>
          </cell>
          <cell r="AJ1037">
            <v>0.22118573797678276</v>
          </cell>
          <cell r="AK1037">
            <v>5000</v>
          </cell>
          <cell r="AL1037">
            <v>5000</v>
          </cell>
          <cell r="AM1037">
            <v>0.25</v>
          </cell>
          <cell r="AN1037">
            <v>5000</v>
          </cell>
          <cell r="AO1037">
            <v>5000</v>
          </cell>
          <cell r="AP1037">
            <v>5000</v>
          </cell>
          <cell r="AQ1037">
            <v>0.5</v>
          </cell>
          <cell r="AR1037">
            <v>811</v>
          </cell>
          <cell r="AS1037">
            <v>5000</v>
          </cell>
        </row>
        <row r="1038">
          <cell r="B1038" t="str">
            <v>TR</v>
          </cell>
          <cell r="C1038" t="str">
            <v>TR</v>
          </cell>
          <cell r="D1038" t="str">
            <v>KMBS</v>
          </cell>
          <cell r="E1038" t="str">
            <v>21</v>
          </cell>
          <cell r="F1038">
            <v>40843</v>
          </cell>
          <cell r="G1038">
            <v>40843</v>
          </cell>
          <cell r="H1038" t="str">
            <v>7640016062</v>
          </cell>
          <cell r="I1038">
            <v>0</v>
          </cell>
          <cell r="J1038" t="str">
            <v>KMBS</v>
          </cell>
          <cell r="K1038" t="str">
            <v>C8000 ORU Tier Four Pricing 250K &amp; Over</v>
          </cell>
          <cell r="L1038">
            <v>2500</v>
          </cell>
          <cell r="M1038">
            <v>80</v>
          </cell>
          <cell r="N1038">
            <v>0</v>
          </cell>
          <cell r="O1038">
            <v>-0.17647058823529418</v>
          </cell>
          <cell r="P1038" t="str">
            <v>N/A</v>
          </cell>
          <cell r="Q1038" t="str">
            <v>N/A</v>
          </cell>
          <cell r="R1038">
            <v>0</v>
          </cell>
          <cell r="S1038" t="str">
            <v>N/A</v>
          </cell>
          <cell r="T1038">
            <v>0.30113912231559292</v>
          </cell>
          <cell r="U1038">
            <v>18743</v>
          </cell>
          <cell r="V1038">
            <v>1.653950808301766E-3</v>
          </cell>
          <cell r="W1038">
            <v>15905.199999999999</v>
          </cell>
          <cell r="X1038">
            <v>0.59403174603174602</v>
          </cell>
          <cell r="Y1038">
            <v>800</v>
          </cell>
          <cell r="Z1038">
            <v>500</v>
          </cell>
          <cell r="AA1038">
            <v>0</v>
          </cell>
          <cell r="AB1038">
            <v>2500</v>
          </cell>
          <cell r="AC1038">
            <v>2500</v>
          </cell>
          <cell r="AD1038">
            <v>2500</v>
          </cell>
          <cell r="AE1038">
            <v>2500</v>
          </cell>
          <cell r="AF1038">
            <v>0.19000002546336969</v>
          </cell>
          <cell r="AG1038">
            <v>4.705885348631722E-2</v>
          </cell>
          <cell r="AH1038">
            <v>2500</v>
          </cell>
          <cell r="AI1038">
            <v>2500</v>
          </cell>
          <cell r="AJ1038">
            <v>0.22117324454020179</v>
          </cell>
          <cell r="AK1038">
            <v>2500</v>
          </cell>
          <cell r="AL1038">
            <v>2500</v>
          </cell>
          <cell r="AM1038">
            <v>0.25000235771207624</v>
          </cell>
          <cell r="AN1038">
            <v>2500</v>
          </cell>
          <cell r="AO1038">
            <v>2500</v>
          </cell>
          <cell r="AP1038">
            <v>2500</v>
          </cell>
          <cell r="AQ1038">
            <v>0.5</v>
          </cell>
          <cell r="AR1038">
            <v>811</v>
          </cell>
          <cell r="AS1038">
            <v>2500</v>
          </cell>
        </row>
        <row r="1039">
          <cell r="B1039" t="str">
            <v>AC</v>
          </cell>
          <cell r="C1039" t="str">
            <v>IMP</v>
          </cell>
          <cell r="D1039" t="str">
            <v>BT</v>
          </cell>
          <cell r="E1039" t="str">
            <v>DLR</v>
          </cell>
          <cell r="F1039">
            <v>39924</v>
          </cell>
          <cell r="G1039">
            <v>40001</v>
          </cell>
          <cell r="H1039" t="str">
            <v>7640X024</v>
          </cell>
          <cell r="I1039" t="str">
            <v>3KMHML503MLPFXBD</v>
          </cell>
          <cell r="J1039">
            <v>0</v>
          </cell>
          <cell r="K1039" t="str">
            <v>ML-503 Kit</v>
          </cell>
          <cell r="L1039">
            <v>1250</v>
          </cell>
          <cell r="M1039">
            <v>464</v>
          </cell>
          <cell r="N1039">
            <v>482.56</v>
          </cell>
          <cell r="O1039">
            <v>0.18320920785375755</v>
          </cell>
          <cell r="P1039">
            <v>590.79999999999995</v>
          </cell>
          <cell r="Q1039">
            <v>491.84</v>
          </cell>
          <cell r="R1039">
            <v>531.19000000000005</v>
          </cell>
          <cell r="S1039">
            <v>738.5</v>
          </cell>
          <cell r="T1039">
            <v>0.34656736628300611</v>
          </cell>
          <cell r="U1039">
            <v>571.89440000000002</v>
          </cell>
          <cell r="V1039">
            <v>0.15620785935305542</v>
          </cell>
          <cell r="W1039">
            <v>590.79999999999995</v>
          </cell>
          <cell r="X1039">
            <v>0.79999999999999993</v>
          </cell>
          <cell r="Y1039">
            <v>250</v>
          </cell>
          <cell r="Z1039">
            <v>300</v>
          </cell>
          <cell r="AA1039">
            <v>590.79999999999995</v>
          </cell>
          <cell r="AB1039">
            <v>591</v>
          </cell>
          <cell r="AC1039">
            <v>657</v>
          </cell>
          <cell r="AD1039">
            <v>694</v>
          </cell>
          <cell r="AE1039">
            <v>729.38</v>
          </cell>
          <cell r="AF1039">
            <v>0.18999698373961452</v>
          </cell>
          <cell r="AG1039">
            <v>0.33839699470783402</v>
          </cell>
          <cell r="AH1039">
            <v>812</v>
          </cell>
          <cell r="AI1039">
            <v>893</v>
          </cell>
          <cell r="AJ1039">
            <v>0.3384098544232923</v>
          </cell>
          <cell r="AK1039">
            <v>974</v>
          </cell>
          <cell r="AL1039">
            <v>1055</v>
          </cell>
          <cell r="AM1039">
            <v>0.44000000000000006</v>
          </cell>
          <cell r="AN1039">
            <v>1103.75</v>
          </cell>
          <cell r="AO1039">
            <v>1152.5</v>
          </cell>
          <cell r="AP1039">
            <v>1201.25</v>
          </cell>
          <cell r="AQ1039">
            <v>0</v>
          </cell>
          <cell r="AR1039">
            <v>352</v>
          </cell>
          <cell r="AS1039">
            <v>1250</v>
          </cell>
        </row>
        <row r="1040">
          <cell r="B1040" t="str">
            <v>PMP</v>
          </cell>
          <cell r="C1040" t="str">
            <v>PMP</v>
          </cell>
          <cell r="D1040" t="str">
            <v>BT</v>
          </cell>
          <cell r="E1040" t="str">
            <v>DLR</v>
          </cell>
          <cell r="F1040">
            <v>39924</v>
          </cell>
          <cell r="G1040">
            <v>39924</v>
          </cell>
          <cell r="H1040" t="str">
            <v>7640X025</v>
          </cell>
          <cell r="I1040" t="str">
            <v>7640X025</v>
          </cell>
          <cell r="J1040">
            <v>0</v>
          </cell>
          <cell r="K1040" t="str">
            <v>PM Kit - A 200K for C6500/C5500 (Dealer only)  (C5500:150k)</v>
          </cell>
          <cell r="L1040">
            <v>2833</v>
          </cell>
          <cell r="M1040">
            <v>622.23809523809518</v>
          </cell>
          <cell r="N1040">
            <v>653.35</v>
          </cell>
          <cell r="O1040">
            <v>0.23937086709509175</v>
          </cell>
          <cell r="P1040">
            <v>858.96</v>
          </cell>
          <cell r="Q1040">
            <v>659.57</v>
          </cell>
          <cell r="R1040">
            <v>712.34</v>
          </cell>
          <cell r="S1040">
            <v>1073.7</v>
          </cell>
          <cell r="T1040">
            <v>0.39149669367607337</v>
          </cell>
          <cell r="U1040">
            <v>6255</v>
          </cell>
          <cell r="V1040">
            <v>0.16051798561151079</v>
          </cell>
          <cell r="W1040">
            <v>858.96</v>
          </cell>
          <cell r="X1040">
            <v>0.8</v>
          </cell>
          <cell r="Y1040" t="str">
            <v>Act freight</v>
          </cell>
          <cell r="Z1040">
            <v>300</v>
          </cell>
          <cell r="AA1040">
            <v>858.96</v>
          </cell>
          <cell r="AB1040">
            <v>1228</v>
          </cell>
          <cell r="AC1040">
            <v>1432</v>
          </cell>
          <cell r="AD1040">
            <v>1575</v>
          </cell>
          <cell r="AE1040">
            <v>1717.92</v>
          </cell>
          <cell r="AF1040">
            <v>0.5</v>
          </cell>
          <cell r="AG1040">
            <v>0.61968543354754591</v>
          </cell>
          <cell r="AH1040">
            <v>1997</v>
          </cell>
          <cell r="AI1040">
            <v>2276</v>
          </cell>
          <cell r="AJ1040">
            <v>0.62260105448154657</v>
          </cell>
          <cell r="AK1040">
            <v>2554.5</v>
          </cell>
          <cell r="AL1040">
            <v>2833</v>
          </cell>
          <cell r="AM1040">
            <v>0.69680197670314148</v>
          </cell>
          <cell r="AN1040">
            <v>2833</v>
          </cell>
          <cell r="AO1040">
            <v>2833</v>
          </cell>
          <cell r="AP1040">
            <v>2833</v>
          </cell>
          <cell r="AQ1040">
            <v>0</v>
          </cell>
          <cell r="AR1040">
            <v>352</v>
          </cell>
          <cell r="AS1040">
            <v>2833</v>
          </cell>
        </row>
        <row r="1041">
          <cell r="B1041" t="str">
            <v>PMP</v>
          </cell>
          <cell r="C1041" t="str">
            <v>PMP</v>
          </cell>
          <cell r="D1041" t="str">
            <v>BT</v>
          </cell>
          <cell r="E1041" t="str">
            <v>DLR</v>
          </cell>
          <cell r="F1041">
            <v>39924</v>
          </cell>
          <cell r="G1041">
            <v>39924</v>
          </cell>
          <cell r="H1041" t="str">
            <v>7640X026</v>
          </cell>
          <cell r="I1041" t="str">
            <v>7640X026</v>
          </cell>
          <cell r="J1041">
            <v>0</v>
          </cell>
          <cell r="K1041" t="str">
            <v>PM Kit - B 200K for C6500/C5500 (Dealer only)  (C5500:150k)</v>
          </cell>
          <cell r="L1041">
            <v>4413</v>
          </cell>
          <cell r="M1041">
            <v>1196.7142857142856</v>
          </cell>
          <cell r="N1041">
            <v>1256.55</v>
          </cell>
          <cell r="O1041">
            <v>0.15812429651069315</v>
          </cell>
          <cell r="P1041">
            <v>1492.5600000000002</v>
          </cell>
          <cell r="Q1041">
            <v>1268.52</v>
          </cell>
          <cell r="R1041">
            <v>1370</v>
          </cell>
          <cell r="S1041">
            <v>1865.7</v>
          </cell>
          <cell r="T1041">
            <v>0.32649943720855445</v>
          </cell>
          <cell r="U1041">
            <v>15619</v>
          </cell>
          <cell r="V1041">
            <v>0.13065881298418594</v>
          </cell>
          <cell r="W1041">
            <v>1492.5600000000002</v>
          </cell>
          <cell r="X1041">
            <v>0.8</v>
          </cell>
          <cell r="Y1041" t="str">
            <v>Act freight</v>
          </cell>
          <cell r="Z1041">
            <v>500</v>
          </cell>
          <cell r="AA1041">
            <v>1492.5600000000002</v>
          </cell>
          <cell r="AB1041">
            <v>2133</v>
          </cell>
          <cell r="AC1041">
            <v>2488</v>
          </cell>
          <cell r="AD1041">
            <v>2737</v>
          </cell>
          <cell r="AE1041">
            <v>2985.12</v>
          </cell>
          <cell r="AF1041">
            <v>0.49999999999999994</v>
          </cell>
          <cell r="AG1041">
            <v>0.57906214825534652</v>
          </cell>
          <cell r="AH1041">
            <v>3343</v>
          </cell>
          <cell r="AI1041">
            <v>3700</v>
          </cell>
          <cell r="AJ1041">
            <v>0.5966054054054053</v>
          </cell>
          <cell r="AK1041">
            <v>4056.5</v>
          </cell>
          <cell r="AL1041">
            <v>4413</v>
          </cell>
          <cell r="AM1041">
            <v>0.66178110129163825</v>
          </cell>
          <cell r="AN1041">
            <v>4413</v>
          </cell>
          <cell r="AO1041">
            <v>4413</v>
          </cell>
          <cell r="AP1041">
            <v>4413</v>
          </cell>
          <cell r="AQ1041">
            <v>0</v>
          </cell>
          <cell r="AR1041">
            <v>671</v>
          </cell>
          <cell r="AS1041">
            <v>4413</v>
          </cell>
        </row>
        <row r="1042">
          <cell r="B1042" t="str">
            <v>AC</v>
          </cell>
          <cell r="C1042" t="str">
            <v>IMP</v>
          </cell>
          <cell r="D1042" t="str">
            <v>BT</v>
          </cell>
          <cell r="E1042" t="str">
            <v>P3</v>
          </cell>
          <cell r="F1042">
            <v>39989</v>
          </cell>
          <cell r="G1042">
            <v>40001</v>
          </cell>
          <cell r="H1042" t="str">
            <v>7640X028</v>
          </cell>
          <cell r="I1042">
            <v>0</v>
          </cell>
          <cell r="J1042">
            <v>0</v>
          </cell>
          <cell r="K1042" t="str">
            <v>FS-603 Booklet Finisher ( consists of FS-603 &amp; Attachment Kit)</v>
          </cell>
          <cell r="L1042">
            <v>3000</v>
          </cell>
          <cell r="M1042">
            <v>10260</v>
          </cell>
          <cell r="N1042">
            <v>1121.4736</v>
          </cell>
          <cell r="O1042">
            <v>-0.17647058823529413</v>
          </cell>
          <cell r="P1042">
            <v>4534.92</v>
          </cell>
          <cell r="Q1042">
            <v>10875.6</v>
          </cell>
          <cell r="R1042">
            <v>12289.43</v>
          </cell>
          <cell r="S1042">
            <v>15050</v>
          </cell>
          <cell r="T1042">
            <v>0.64550166112956808</v>
          </cell>
          <cell r="U1042">
            <v>10535</v>
          </cell>
          <cell r="V1042">
            <v>0.49357380161366876</v>
          </cell>
          <cell r="W1042">
            <v>953.25256000000002</v>
          </cell>
          <cell r="X1042">
            <v>0.8</v>
          </cell>
          <cell r="Y1042">
            <v>0</v>
          </cell>
          <cell r="Z1042">
            <v>0</v>
          </cell>
          <cell r="AA1042">
            <v>953.25256000000002</v>
          </cell>
          <cell r="AB1042">
            <v>954</v>
          </cell>
          <cell r="AC1042">
            <v>1060</v>
          </cell>
          <cell r="AD1042">
            <v>1119</v>
          </cell>
          <cell r="AE1042">
            <v>1176.8599999999999</v>
          </cell>
          <cell r="AF1042">
            <v>0.19000343286372204</v>
          </cell>
          <cell r="AG1042">
            <v>4.7062862192614137E-2</v>
          </cell>
          <cell r="AH1042">
            <v>1201</v>
          </cell>
          <cell r="AI1042">
            <v>1225</v>
          </cell>
          <cell r="AJ1042">
            <v>0.22183464489795918</v>
          </cell>
          <cell r="AK1042">
            <v>1248.5</v>
          </cell>
          <cell r="AL1042">
            <v>1272</v>
          </cell>
          <cell r="AM1042">
            <v>0.2505876100628931</v>
          </cell>
          <cell r="AN1042">
            <v>1450.49</v>
          </cell>
          <cell r="AO1042">
            <v>1628.98</v>
          </cell>
          <cell r="AP1042">
            <v>1807.47</v>
          </cell>
          <cell r="AQ1042">
            <v>0</v>
          </cell>
          <cell r="AR1042">
            <v>0</v>
          </cell>
          <cell r="AS1042">
            <v>3000</v>
          </cell>
        </row>
        <row r="1043">
          <cell r="B1043" t="str">
            <v>AC</v>
          </cell>
          <cell r="C1043" t="str">
            <v>IMP</v>
          </cell>
          <cell r="D1043" t="str">
            <v>BT</v>
          </cell>
          <cell r="E1043" t="str">
            <v>DLR</v>
          </cell>
          <cell r="F1043">
            <v>39924</v>
          </cell>
          <cell r="G1043">
            <v>40001</v>
          </cell>
          <cell r="H1043" t="str">
            <v>7640X029</v>
          </cell>
          <cell r="I1043" t="str">
            <v>3KMKFAXFKIT</v>
          </cell>
          <cell r="J1043">
            <v>0</v>
          </cell>
          <cell r="K1043" t="str">
            <v>Fax Kit for C203/C253/C353 (w FK-502 and MK-711)</v>
          </cell>
          <cell r="L1043">
            <v>1208</v>
          </cell>
          <cell r="M1043">
            <v>444</v>
          </cell>
          <cell r="N1043">
            <v>461.76</v>
          </cell>
          <cell r="O1043">
            <v>0.20331262939958597</v>
          </cell>
          <cell r="P1043">
            <v>579.6</v>
          </cell>
          <cell r="Q1043">
            <v>470.64</v>
          </cell>
          <cell r="R1043">
            <v>508.29</v>
          </cell>
          <cell r="S1043">
            <v>724.5</v>
          </cell>
          <cell r="T1043">
            <v>0.36265010351966875</v>
          </cell>
          <cell r="U1043">
            <v>561.05279999999993</v>
          </cell>
          <cell r="V1043">
            <v>0.17697585681775396</v>
          </cell>
          <cell r="W1043">
            <v>579.6</v>
          </cell>
          <cell r="X1043">
            <v>0.8</v>
          </cell>
          <cell r="Y1043">
            <v>0</v>
          </cell>
          <cell r="Z1043">
            <v>0</v>
          </cell>
          <cell r="AA1043">
            <v>579.6</v>
          </cell>
          <cell r="AB1043">
            <v>580</v>
          </cell>
          <cell r="AC1043">
            <v>644</v>
          </cell>
          <cell r="AD1043">
            <v>680</v>
          </cell>
          <cell r="AE1043">
            <v>715.56</v>
          </cell>
          <cell r="AF1043">
            <v>0.19000503102465194</v>
          </cell>
          <cell r="AG1043">
            <v>0.35468723796746598</v>
          </cell>
          <cell r="AH1043">
            <v>796</v>
          </cell>
          <cell r="AI1043">
            <v>876</v>
          </cell>
          <cell r="AJ1043">
            <v>0.33835616438356164</v>
          </cell>
          <cell r="AK1043">
            <v>955.5</v>
          </cell>
          <cell r="AL1043">
            <v>1035</v>
          </cell>
          <cell r="AM1043">
            <v>0.44</v>
          </cell>
          <cell r="AN1043">
            <v>1078.25</v>
          </cell>
          <cell r="AO1043">
            <v>1121.5</v>
          </cell>
          <cell r="AP1043">
            <v>1164.75</v>
          </cell>
          <cell r="AQ1043">
            <v>0</v>
          </cell>
          <cell r="AR1043">
            <v>0</v>
          </cell>
          <cell r="AS1043">
            <v>1208</v>
          </cell>
        </row>
        <row r="1044">
          <cell r="B1044" t="str">
            <v>DI</v>
          </cell>
          <cell r="C1044" t="str">
            <v>DI</v>
          </cell>
          <cell r="D1044" t="str">
            <v>KMBS</v>
          </cell>
          <cell r="E1044" t="str">
            <v>21</v>
          </cell>
          <cell r="F1044">
            <v>39924</v>
          </cell>
          <cell r="G1044">
            <v>40918</v>
          </cell>
          <cell r="H1044" t="str">
            <v>7670525499</v>
          </cell>
          <cell r="I1044" t="str">
            <v>DIS</v>
          </cell>
          <cell r="J1044">
            <v>0</v>
          </cell>
          <cell r="K1044" t="str">
            <v>Delivery Charge - Level One</v>
          </cell>
          <cell r="L1044">
            <v>173</v>
          </cell>
          <cell r="M1044">
            <v>0</v>
          </cell>
          <cell r="N1044">
            <v>0</v>
          </cell>
          <cell r="O1044">
            <v>-0.17647058823529424</v>
          </cell>
          <cell r="P1044">
            <v>0</v>
          </cell>
          <cell r="Q1044">
            <v>0</v>
          </cell>
          <cell r="R1044">
            <v>0</v>
          </cell>
          <cell r="S1044">
            <v>24</v>
          </cell>
          <cell r="T1044">
            <v>0.22000000000000006</v>
          </cell>
          <cell r="U1044">
            <v>20.64</v>
          </cell>
          <cell r="V1044">
            <v>9.302325581395357E-2</v>
          </cell>
          <cell r="W1044">
            <v>2382.5499999999997</v>
          </cell>
          <cell r="X1044">
            <v>0.66299999999999992</v>
          </cell>
          <cell r="Y1044">
            <v>0</v>
          </cell>
          <cell r="Z1044">
            <v>0</v>
          </cell>
          <cell r="AA1044">
            <v>0</v>
          </cell>
          <cell r="AB1044">
            <v>173</v>
          </cell>
          <cell r="AC1044">
            <v>173</v>
          </cell>
          <cell r="AD1044">
            <v>173</v>
          </cell>
          <cell r="AE1044">
            <v>173</v>
          </cell>
          <cell r="AF1044">
            <v>0.19000006799437019</v>
          </cell>
          <cell r="AG1044">
            <v>4.705890352278834E-2</v>
          </cell>
          <cell r="AH1044">
            <v>173</v>
          </cell>
          <cell r="AI1044">
            <v>173</v>
          </cell>
          <cell r="AJ1044">
            <v>0.22138888888888897</v>
          </cell>
          <cell r="AK1044">
            <v>173</v>
          </cell>
          <cell r="AL1044">
            <v>173</v>
          </cell>
          <cell r="AM1044">
            <v>0.25006295247088456</v>
          </cell>
          <cell r="AN1044">
            <v>173</v>
          </cell>
          <cell r="AO1044">
            <v>173</v>
          </cell>
          <cell r="AP1044">
            <v>173</v>
          </cell>
          <cell r="AQ1044">
            <v>0</v>
          </cell>
          <cell r="AR1044">
            <v>0</v>
          </cell>
          <cell r="AS1044">
            <v>173</v>
          </cell>
        </row>
        <row r="1045">
          <cell r="B1045" t="str">
            <v>DI</v>
          </cell>
          <cell r="C1045" t="str">
            <v>DI</v>
          </cell>
          <cell r="D1045" t="str">
            <v>KMBS</v>
          </cell>
          <cell r="E1045" t="str">
            <v>21</v>
          </cell>
          <cell r="F1045">
            <v>39924</v>
          </cell>
          <cell r="G1045">
            <v>40918</v>
          </cell>
          <cell r="H1045" t="str">
            <v>7670525500</v>
          </cell>
          <cell r="I1045" t="str">
            <v>DIS</v>
          </cell>
          <cell r="J1045">
            <v>0</v>
          </cell>
          <cell r="K1045" t="str">
            <v>Delivery Charge - Level Two</v>
          </cell>
          <cell r="L1045">
            <v>288</v>
          </cell>
          <cell r="M1045">
            <v>0</v>
          </cell>
          <cell r="N1045">
            <v>0</v>
          </cell>
          <cell r="O1045">
            <v>-0.17647058823529413</v>
          </cell>
          <cell r="P1045">
            <v>0</v>
          </cell>
          <cell r="Q1045">
            <v>0</v>
          </cell>
          <cell r="R1045">
            <v>0</v>
          </cell>
          <cell r="S1045">
            <v>24</v>
          </cell>
          <cell r="T1045">
            <v>0.22000000000000006</v>
          </cell>
          <cell r="U1045">
            <v>20.64</v>
          </cell>
          <cell r="V1045">
            <v>9.302325581395357E-2</v>
          </cell>
          <cell r="W1045">
            <v>2652</v>
          </cell>
          <cell r="X1045">
            <v>0.66299999999999992</v>
          </cell>
          <cell r="Y1045">
            <v>0</v>
          </cell>
          <cell r="Z1045">
            <v>0</v>
          </cell>
          <cell r="AA1045">
            <v>0</v>
          </cell>
          <cell r="AB1045">
            <v>288</v>
          </cell>
          <cell r="AC1045">
            <v>288</v>
          </cell>
          <cell r="AD1045">
            <v>288</v>
          </cell>
          <cell r="AE1045">
            <v>288</v>
          </cell>
          <cell r="AF1045">
            <v>0.1899989920801938</v>
          </cell>
          <cell r="AG1045">
            <v>4.7057637741404479E-2</v>
          </cell>
          <cell r="AH1045">
            <v>288</v>
          </cell>
          <cell r="AI1045">
            <v>288</v>
          </cell>
          <cell r="AJ1045">
            <v>0.22137404580152673</v>
          </cell>
          <cell r="AK1045">
            <v>288</v>
          </cell>
          <cell r="AL1045">
            <v>288</v>
          </cell>
          <cell r="AM1045">
            <v>0.25</v>
          </cell>
          <cell r="AN1045">
            <v>288</v>
          </cell>
          <cell r="AO1045">
            <v>288</v>
          </cell>
          <cell r="AP1045">
            <v>288</v>
          </cell>
          <cell r="AQ1045">
            <v>0</v>
          </cell>
          <cell r="AR1045">
            <v>0</v>
          </cell>
          <cell r="AS1045">
            <v>288</v>
          </cell>
        </row>
        <row r="1046">
          <cell r="B1046" t="str">
            <v>DI</v>
          </cell>
          <cell r="C1046" t="str">
            <v>DI</v>
          </cell>
          <cell r="D1046" t="str">
            <v>KMBS</v>
          </cell>
          <cell r="E1046" t="str">
            <v>21</v>
          </cell>
          <cell r="F1046">
            <v>39924</v>
          </cell>
          <cell r="G1046">
            <v>40918</v>
          </cell>
          <cell r="H1046" t="str">
            <v>7670525501</v>
          </cell>
          <cell r="I1046" t="str">
            <v>DIS</v>
          </cell>
          <cell r="J1046">
            <v>0</v>
          </cell>
          <cell r="K1046" t="str">
            <v>Delivery Charge - Level Three</v>
          </cell>
          <cell r="L1046">
            <v>919.99999999999989</v>
          </cell>
          <cell r="M1046">
            <v>0</v>
          </cell>
          <cell r="N1046">
            <v>0</v>
          </cell>
          <cell r="O1046">
            <v>-0.17647058823529424</v>
          </cell>
          <cell r="P1046" t="str">
            <v>N/A</v>
          </cell>
          <cell r="Q1046" t="str">
            <v>N/A</v>
          </cell>
          <cell r="R1046">
            <v>0</v>
          </cell>
          <cell r="S1046" t="str">
            <v>N/A</v>
          </cell>
          <cell r="T1046">
            <v>0</v>
          </cell>
          <cell r="U1046">
            <v>0</v>
          </cell>
          <cell r="V1046">
            <v>0</v>
          </cell>
          <cell r="W1046">
            <v>3191.24</v>
          </cell>
          <cell r="X1046">
            <v>0</v>
          </cell>
          <cell r="Y1046">
            <v>0</v>
          </cell>
          <cell r="Z1046">
            <v>0</v>
          </cell>
          <cell r="AA1046">
            <v>0</v>
          </cell>
          <cell r="AB1046">
            <v>919.99999999999989</v>
          </cell>
          <cell r="AC1046">
            <v>919.99999999999989</v>
          </cell>
          <cell r="AD1046">
            <v>919.99999999999989</v>
          </cell>
          <cell r="AE1046">
            <v>919.99999999999989</v>
          </cell>
          <cell r="AF1046">
            <v>0.18999949236001837</v>
          </cell>
          <cell r="AG1046">
            <v>4.7058226305903873E-2</v>
          </cell>
          <cell r="AH1046">
            <v>920</v>
          </cell>
          <cell r="AI1046">
            <v>919.99999999999989</v>
          </cell>
          <cell r="AJ1046">
            <v>0.22126891166422649</v>
          </cell>
          <cell r="AK1046">
            <v>920</v>
          </cell>
          <cell r="AL1046">
            <v>919.99999999999989</v>
          </cell>
          <cell r="AM1046">
            <v>0.25000235017626327</v>
          </cell>
          <cell r="AN1046">
            <v>920</v>
          </cell>
          <cell r="AO1046">
            <v>920</v>
          </cell>
          <cell r="AP1046">
            <v>920</v>
          </cell>
          <cell r="AQ1046">
            <v>0</v>
          </cell>
          <cell r="AR1046">
            <v>0</v>
          </cell>
          <cell r="AS1046">
            <v>919.99999999999989</v>
          </cell>
        </row>
        <row r="1047">
          <cell r="B1047" t="str">
            <v>DI</v>
          </cell>
          <cell r="C1047" t="str">
            <v>DI</v>
          </cell>
          <cell r="D1047" t="str">
            <v>KMBS</v>
          </cell>
          <cell r="E1047" t="str">
            <v>21</v>
          </cell>
          <cell r="F1047">
            <v>39924</v>
          </cell>
          <cell r="G1047">
            <v>40918</v>
          </cell>
          <cell r="H1047" t="str">
            <v>7670525502</v>
          </cell>
          <cell r="I1047" t="str">
            <v>DIS</v>
          </cell>
          <cell r="J1047">
            <v>0</v>
          </cell>
          <cell r="K1047" t="str">
            <v>Delivery Charge - Level Zero</v>
          </cell>
          <cell r="L1047">
            <v>69</v>
          </cell>
          <cell r="M1047">
            <v>0</v>
          </cell>
          <cell r="N1047">
            <v>0</v>
          </cell>
          <cell r="O1047">
            <v>-0.17647058823529424</v>
          </cell>
          <cell r="P1047" t="str">
            <v>N/A</v>
          </cell>
          <cell r="Q1047" t="str">
            <v>N/A</v>
          </cell>
          <cell r="R1047">
            <v>0</v>
          </cell>
          <cell r="S1047" t="str">
            <v>N/A</v>
          </cell>
          <cell r="T1047">
            <v>0</v>
          </cell>
          <cell r="U1047">
            <v>0</v>
          </cell>
          <cell r="V1047">
            <v>0</v>
          </cell>
          <cell r="W1047">
            <v>3191.24</v>
          </cell>
          <cell r="X1047">
            <v>0</v>
          </cell>
          <cell r="Y1047">
            <v>0</v>
          </cell>
          <cell r="Z1047">
            <v>0</v>
          </cell>
          <cell r="AA1047">
            <v>0</v>
          </cell>
          <cell r="AB1047">
            <v>69</v>
          </cell>
          <cell r="AC1047">
            <v>69</v>
          </cell>
          <cell r="AD1047">
            <v>69</v>
          </cell>
          <cell r="AE1047">
            <v>69</v>
          </cell>
          <cell r="AF1047">
            <v>0.18999949236001837</v>
          </cell>
          <cell r="AG1047">
            <v>4.7058226305903873E-2</v>
          </cell>
          <cell r="AH1047">
            <v>69</v>
          </cell>
          <cell r="AI1047">
            <v>69</v>
          </cell>
          <cell r="AJ1047">
            <v>0.22126891166422649</v>
          </cell>
          <cell r="AK1047">
            <v>69</v>
          </cell>
          <cell r="AL1047">
            <v>69</v>
          </cell>
          <cell r="AM1047">
            <v>0.25000235017626327</v>
          </cell>
          <cell r="AN1047">
            <v>69</v>
          </cell>
          <cell r="AO1047">
            <v>69</v>
          </cell>
          <cell r="AP1047">
            <v>69</v>
          </cell>
          <cell r="AQ1047">
            <v>0</v>
          </cell>
          <cell r="AR1047">
            <v>0</v>
          </cell>
          <cell r="AS1047">
            <v>69</v>
          </cell>
        </row>
        <row r="1048">
          <cell r="B1048" t="str">
            <v>DI</v>
          </cell>
          <cell r="C1048" t="str">
            <v>DI</v>
          </cell>
          <cell r="D1048" t="str">
            <v>KMBS</v>
          </cell>
          <cell r="E1048" t="str">
            <v>21</v>
          </cell>
          <cell r="F1048">
            <v>39924</v>
          </cell>
          <cell r="G1048">
            <v>40918</v>
          </cell>
          <cell r="H1048" t="str">
            <v>7670525503</v>
          </cell>
          <cell r="I1048" t="str">
            <v>DIS</v>
          </cell>
          <cell r="J1048">
            <v>0</v>
          </cell>
          <cell r="K1048" t="str">
            <v>Delivery Charge - Level Four</v>
          </cell>
          <cell r="L1048">
            <v>1839.9999999999998</v>
          </cell>
          <cell r="M1048">
            <v>0</v>
          </cell>
          <cell r="N1048">
            <v>0</v>
          </cell>
          <cell r="O1048">
            <v>-0.17647058823529405</v>
          </cell>
          <cell r="P1048" t="str">
            <v>N/A</v>
          </cell>
          <cell r="Q1048" t="str">
            <v>N/A</v>
          </cell>
          <cell r="R1048">
            <v>0</v>
          </cell>
          <cell r="S1048" t="str">
            <v>N/A</v>
          </cell>
          <cell r="T1048">
            <v>0</v>
          </cell>
          <cell r="U1048">
            <v>0</v>
          </cell>
          <cell r="V1048">
            <v>0</v>
          </cell>
          <cell r="W1048">
            <v>2669.6800000000003</v>
          </cell>
          <cell r="X1048">
            <v>0</v>
          </cell>
          <cell r="Y1048">
            <v>0</v>
          </cell>
          <cell r="Z1048">
            <v>0</v>
          </cell>
          <cell r="AA1048">
            <v>0</v>
          </cell>
          <cell r="AB1048">
            <v>1839.9999999999998</v>
          </cell>
          <cell r="AC1048">
            <v>1839.9999999999998</v>
          </cell>
          <cell r="AD1048">
            <v>1839.9999999999998</v>
          </cell>
          <cell r="AE1048">
            <v>1839.9999999999998</v>
          </cell>
          <cell r="AF1048">
            <v>0.18999969659273636</v>
          </cell>
          <cell r="AG1048">
            <v>4.7058466579689887E-2</v>
          </cell>
          <cell r="AH1048">
            <v>1840</v>
          </cell>
          <cell r="AI1048">
            <v>1839.9999999999998</v>
          </cell>
          <cell r="AJ1048">
            <v>0.22121353558926479</v>
          </cell>
          <cell r="AK1048">
            <v>1840</v>
          </cell>
          <cell r="AL1048">
            <v>1839.9999999999998</v>
          </cell>
          <cell r="AM1048">
            <v>0.25008988764044937</v>
          </cell>
          <cell r="AN1048">
            <v>1840</v>
          </cell>
          <cell r="AO1048">
            <v>1840</v>
          </cell>
          <cell r="AP1048">
            <v>1840</v>
          </cell>
          <cell r="AQ1048">
            <v>0</v>
          </cell>
          <cell r="AR1048">
            <v>0</v>
          </cell>
          <cell r="AS1048">
            <v>1839.9999999999998</v>
          </cell>
        </row>
        <row r="1049">
          <cell r="B1049" t="str">
            <v>DI</v>
          </cell>
          <cell r="C1049" t="str">
            <v>DI</v>
          </cell>
          <cell r="D1049" t="str">
            <v>KMBS</v>
          </cell>
          <cell r="E1049" t="str">
            <v>21</v>
          </cell>
          <cell r="F1049">
            <v>39924</v>
          </cell>
          <cell r="G1049">
            <v>40918</v>
          </cell>
          <cell r="H1049" t="str">
            <v>7670525504old</v>
          </cell>
          <cell r="I1049" t="str">
            <v>DIS</v>
          </cell>
          <cell r="J1049">
            <v>0</v>
          </cell>
          <cell r="K1049" t="str">
            <v>Delivery Charge - FAX</v>
          </cell>
          <cell r="L1049">
            <v>58</v>
          </cell>
          <cell r="M1049">
            <v>0</v>
          </cell>
          <cell r="N1049">
            <v>0</v>
          </cell>
          <cell r="O1049">
            <v>0</v>
          </cell>
          <cell r="P1049">
            <v>0</v>
          </cell>
          <cell r="Q1049">
            <v>0</v>
          </cell>
          <cell r="R1049">
            <v>0</v>
          </cell>
          <cell r="S1049">
            <v>49.95</v>
          </cell>
          <cell r="T1049">
            <v>0</v>
          </cell>
          <cell r="U1049">
            <v>0</v>
          </cell>
          <cell r="V1049">
            <v>0</v>
          </cell>
          <cell r="W1049">
            <v>1410.1499999999999</v>
          </cell>
          <cell r="X1049">
            <v>0</v>
          </cell>
          <cell r="Y1049">
            <v>0</v>
          </cell>
          <cell r="Z1049">
            <v>0</v>
          </cell>
          <cell r="AA1049">
            <v>0</v>
          </cell>
          <cell r="AB1049">
            <v>58</v>
          </cell>
          <cell r="AC1049">
            <v>58</v>
          </cell>
          <cell r="AD1049">
            <v>58</v>
          </cell>
          <cell r="AE1049">
            <v>58</v>
          </cell>
          <cell r="AF1049">
            <v>0.19000189553859156</v>
          </cell>
          <cell r="AG1049">
            <v>4.7061053574813494E-2</v>
          </cell>
          <cell r="AH1049">
            <v>58</v>
          </cell>
          <cell r="AI1049">
            <v>58</v>
          </cell>
          <cell r="AJ1049">
            <v>0.2213418001104363</v>
          </cell>
          <cell r="AK1049">
            <v>58</v>
          </cell>
          <cell r="AL1049">
            <v>58</v>
          </cell>
          <cell r="AM1049">
            <v>0.25031897926634777</v>
          </cell>
          <cell r="AN1049">
            <v>58</v>
          </cell>
          <cell r="AO1049">
            <v>58</v>
          </cell>
          <cell r="AP1049">
            <v>58</v>
          </cell>
          <cell r="AQ1049">
            <v>0</v>
          </cell>
          <cell r="AR1049">
            <v>0</v>
          </cell>
          <cell r="AS1049">
            <v>58</v>
          </cell>
        </row>
        <row r="1050">
          <cell r="B1050" t="str">
            <v>DI</v>
          </cell>
          <cell r="C1050" t="str">
            <v>DI</v>
          </cell>
          <cell r="D1050" t="str">
            <v>KMBS</v>
          </cell>
          <cell r="E1050" t="str">
            <v>21</v>
          </cell>
          <cell r="F1050">
            <v>39924</v>
          </cell>
          <cell r="G1050">
            <v>39924</v>
          </cell>
          <cell r="H1050" t="str">
            <v>7670527699</v>
          </cell>
          <cell r="I1050" t="str">
            <v>DIS</v>
          </cell>
          <cell r="J1050">
            <v>0</v>
          </cell>
          <cell r="K1050" t="str">
            <v>Installation Charge - Level One</v>
          </cell>
          <cell r="L1050">
            <v>175</v>
          </cell>
          <cell r="M1050">
            <v>0</v>
          </cell>
          <cell r="N1050">
            <v>0</v>
          </cell>
          <cell r="O1050">
            <v>0</v>
          </cell>
          <cell r="P1050">
            <v>0</v>
          </cell>
          <cell r="Q1050">
            <v>0</v>
          </cell>
          <cell r="R1050">
            <v>0</v>
          </cell>
          <cell r="S1050">
            <v>0</v>
          </cell>
          <cell r="T1050">
            <v>0</v>
          </cell>
          <cell r="U1050">
            <v>0</v>
          </cell>
          <cell r="V1050">
            <v>0</v>
          </cell>
          <cell r="W1050">
            <v>1459.45</v>
          </cell>
          <cell r="X1050">
            <v>0</v>
          </cell>
          <cell r="Y1050">
            <v>0</v>
          </cell>
          <cell r="Z1050">
            <v>0</v>
          </cell>
          <cell r="AA1050">
            <v>0</v>
          </cell>
          <cell r="AB1050">
            <v>175</v>
          </cell>
          <cell r="AC1050">
            <v>175</v>
          </cell>
          <cell r="AD1050">
            <v>175</v>
          </cell>
          <cell r="AE1050">
            <v>175</v>
          </cell>
          <cell r="AF1050">
            <v>0.18999994449963642</v>
          </cell>
          <cell r="AG1050">
            <v>4.7058758234866417E-2</v>
          </cell>
          <cell r="AH1050">
            <v>175</v>
          </cell>
          <cell r="AI1050">
            <v>175</v>
          </cell>
          <cell r="AJ1050">
            <v>0.22121131270010669</v>
          </cell>
          <cell r="AK1050">
            <v>175</v>
          </cell>
          <cell r="AL1050">
            <v>175</v>
          </cell>
          <cell r="AM1050">
            <v>0.25002569373072969</v>
          </cell>
          <cell r="AN1050">
            <v>175</v>
          </cell>
          <cell r="AO1050">
            <v>175</v>
          </cell>
          <cell r="AP1050">
            <v>175</v>
          </cell>
          <cell r="AQ1050">
            <v>0</v>
          </cell>
          <cell r="AR1050">
            <v>0</v>
          </cell>
          <cell r="AS1050">
            <v>175</v>
          </cell>
        </row>
        <row r="1051">
          <cell r="B1051" t="str">
            <v>DI</v>
          </cell>
          <cell r="C1051" t="str">
            <v>DI</v>
          </cell>
          <cell r="D1051" t="str">
            <v>KMBS</v>
          </cell>
          <cell r="E1051" t="str">
            <v>21</v>
          </cell>
          <cell r="F1051">
            <v>39924</v>
          </cell>
          <cell r="G1051">
            <v>39924</v>
          </cell>
          <cell r="H1051" t="str">
            <v>7670527700</v>
          </cell>
          <cell r="I1051" t="str">
            <v>DIS</v>
          </cell>
          <cell r="J1051">
            <v>0</v>
          </cell>
          <cell r="K1051" t="str">
            <v>Installation Charge - Level Two</v>
          </cell>
          <cell r="L1051">
            <v>300</v>
          </cell>
          <cell r="M1051">
            <v>0</v>
          </cell>
          <cell r="N1051">
            <v>0</v>
          </cell>
          <cell r="O1051">
            <v>0</v>
          </cell>
          <cell r="P1051">
            <v>0</v>
          </cell>
          <cell r="Q1051">
            <v>0</v>
          </cell>
          <cell r="R1051">
            <v>0</v>
          </cell>
          <cell r="S1051">
            <v>0</v>
          </cell>
          <cell r="T1051">
            <v>0</v>
          </cell>
          <cell r="U1051">
            <v>0</v>
          </cell>
          <cell r="V1051">
            <v>0</v>
          </cell>
          <cell r="W1051">
            <v>932.44999999999993</v>
          </cell>
          <cell r="X1051">
            <v>0</v>
          </cell>
          <cell r="Y1051">
            <v>0</v>
          </cell>
          <cell r="Z1051">
            <v>0</v>
          </cell>
          <cell r="AA1051">
            <v>0</v>
          </cell>
          <cell r="AB1051">
            <v>300</v>
          </cell>
          <cell r="AC1051">
            <v>300</v>
          </cell>
          <cell r="AD1051">
            <v>300</v>
          </cell>
          <cell r="AE1051">
            <v>300</v>
          </cell>
          <cell r="AF1051">
            <v>0.18999800203271466</v>
          </cell>
          <cell r="AG1051">
            <v>4.7056472979664227E-2</v>
          </cell>
          <cell r="AH1051">
            <v>300</v>
          </cell>
          <cell r="AI1051">
            <v>300</v>
          </cell>
          <cell r="AJ1051">
            <v>0.22166110183639404</v>
          </cell>
          <cell r="AK1051">
            <v>300</v>
          </cell>
          <cell r="AL1051">
            <v>300</v>
          </cell>
          <cell r="AM1051">
            <v>0.25044212218649525</v>
          </cell>
          <cell r="AN1051">
            <v>300</v>
          </cell>
          <cell r="AO1051">
            <v>300</v>
          </cell>
          <cell r="AP1051">
            <v>300</v>
          </cell>
          <cell r="AQ1051">
            <v>0</v>
          </cell>
          <cell r="AR1051">
            <v>0</v>
          </cell>
          <cell r="AS1051">
            <v>300</v>
          </cell>
        </row>
        <row r="1052">
          <cell r="B1052" t="str">
            <v>DI</v>
          </cell>
          <cell r="C1052" t="str">
            <v>DI</v>
          </cell>
          <cell r="D1052" t="str">
            <v>KMBS</v>
          </cell>
          <cell r="E1052" t="str">
            <v>21</v>
          </cell>
          <cell r="F1052">
            <v>39924</v>
          </cell>
          <cell r="G1052">
            <v>39924</v>
          </cell>
          <cell r="H1052" t="str">
            <v>7670527701</v>
          </cell>
          <cell r="I1052" t="str">
            <v>DIS</v>
          </cell>
          <cell r="J1052">
            <v>0</v>
          </cell>
          <cell r="K1052" t="str">
            <v>Installation Charge - Level Three</v>
          </cell>
          <cell r="L1052">
            <v>500</v>
          </cell>
          <cell r="M1052">
            <v>0</v>
          </cell>
          <cell r="N1052">
            <v>0</v>
          </cell>
          <cell r="O1052">
            <v>0</v>
          </cell>
          <cell r="P1052">
            <v>0</v>
          </cell>
          <cell r="Q1052">
            <v>0</v>
          </cell>
          <cell r="R1052">
            <v>0</v>
          </cell>
          <cell r="S1052">
            <v>0</v>
          </cell>
          <cell r="T1052">
            <v>0</v>
          </cell>
          <cell r="U1052">
            <v>0</v>
          </cell>
          <cell r="V1052">
            <v>0</v>
          </cell>
          <cell r="W1052">
            <v>1059.95</v>
          </cell>
          <cell r="X1052">
            <v>0</v>
          </cell>
          <cell r="Y1052">
            <v>0</v>
          </cell>
          <cell r="Z1052">
            <v>0</v>
          </cell>
          <cell r="AA1052">
            <v>0</v>
          </cell>
          <cell r="AB1052">
            <v>500</v>
          </cell>
          <cell r="AC1052">
            <v>500</v>
          </cell>
          <cell r="AD1052">
            <v>500</v>
          </cell>
          <cell r="AE1052">
            <v>500</v>
          </cell>
          <cell r="AF1052">
            <v>0.18999984716257309</v>
          </cell>
          <cell r="AG1052">
            <v>4.7058643720674267E-2</v>
          </cell>
          <cell r="AH1052">
            <v>500</v>
          </cell>
          <cell r="AI1052">
            <v>500</v>
          </cell>
          <cell r="AJ1052">
            <v>0.22176945668135092</v>
          </cell>
          <cell r="AK1052">
            <v>500</v>
          </cell>
          <cell r="AL1052">
            <v>500</v>
          </cell>
          <cell r="AM1052">
            <v>0.25038896746817535</v>
          </cell>
          <cell r="AN1052">
            <v>500</v>
          </cell>
          <cell r="AO1052">
            <v>500</v>
          </cell>
          <cell r="AP1052">
            <v>500</v>
          </cell>
          <cell r="AQ1052">
            <v>0</v>
          </cell>
          <cell r="AR1052">
            <v>0</v>
          </cell>
          <cell r="AS1052">
            <v>500</v>
          </cell>
        </row>
        <row r="1053">
          <cell r="B1053" t="str">
            <v>DI</v>
          </cell>
          <cell r="C1053" t="str">
            <v>DI</v>
          </cell>
          <cell r="D1053" t="str">
            <v>KMBS</v>
          </cell>
          <cell r="E1053" t="str">
            <v>21</v>
          </cell>
          <cell r="F1053">
            <v>39924</v>
          </cell>
          <cell r="G1053">
            <v>39924</v>
          </cell>
          <cell r="H1053" t="str">
            <v>7670527702</v>
          </cell>
          <cell r="I1053" t="str">
            <v>DIS</v>
          </cell>
          <cell r="J1053">
            <v>0</v>
          </cell>
          <cell r="K1053" t="str">
            <v>Installation Charge - Level Zero</v>
          </cell>
          <cell r="L1053">
            <v>70</v>
          </cell>
          <cell r="M1053">
            <v>0</v>
          </cell>
          <cell r="N1053">
            <v>0</v>
          </cell>
          <cell r="O1053">
            <v>-0.17647058823529416</v>
          </cell>
          <cell r="P1053">
            <v>0</v>
          </cell>
          <cell r="Q1053">
            <v>0</v>
          </cell>
          <cell r="R1053">
            <v>0</v>
          </cell>
          <cell r="S1053">
            <v>99</v>
          </cell>
          <cell r="T1053">
            <v>0.34246464646464642</v>
          </cell>
          <cell r="U1053">
            <v>76.665599999999998</v>
          </cell>
          <cell r="V1053">
            <v>0.15090992570331407</v>
          </cell>
          <cell r="W1053">
            <v>1391.45</v>
          </cell>
          <cell r="X1053">
            <v>0.55890505050505057</v>
          </cell>
          <cell r="Y1053">
            <v>0</v>
          </cell>
          <cell r="Z1053">
            <v>0</v>
          </cell>
          <cell r="AA1053">
            <v>0</v>
          </cell>
          <cell r="AB1053">
            <v>70</v>
          </cell>
          <cell r="AC1053">
            <v>70</v>
          </cell>
          <cell r="AD1053">
            <v>70</v>
          </cell>
          <cell r="AE1053">
            <v>70</v>
          </cell>
          <cell r="AF1053">
            <v>0.19000023285055645</v>
          </cell>
          <cell r="AG1053">
            <v>4.7059097471242914E-2</v>
          </cell>
          <cell r="AH1053">
            <v>70</v>
          </cell>
          <cell r="AI1053">
            <v>70</v>
          </cell>
          <cell r="AJ1053">
            <v>0.22134862898712923</v>
          </cell>
          <cell r="AK1053">
            <v>70</v>
          </cell>
          <cell r="AL1053">
            <v>70</v>
          </cell>
          <cell r="AM1053">
            <v>0.25029633620689651</v>
          </cell>
          <cell r="AN1053">
            <v>70</v>
          </cell>
          <cell r="AO1053">
            <v>70</v>
          </cell>
          <cell r="AP1053">
            <v>70</v>
          </cell>
          <cell r="AQ1053">
            <v>0</v>
          </cell>
          <cell r="AR1053">
            <v>0</v>
          </cell>
          <cell r="AS1053">
            <v>70</v>
          </cell>
        </row>
        <row r="1054">
          <cell r="B1054" t="str">
            <v>DI</v>
          </cell>
          <cell r="C1054" t="str">
            <v>DI</v>
          </cell>
          <cell r="D1054" t="str">
            <v>KMBS</v>
          </cell>
          <cell r="E1054" t="str">
            <v>21</v>
          </cell>
          <cell r="F1054">
            <v>39924</v>
          </cell>
          <cell r="G1054">
            <v>39924</v>
          </cell>
          <cell r="H1054" t="str">
            <v>7670527703</v>
          </cell>
          <cell r="I1054" t="str">
            <v>DIS</v>
          </cell>
          <cell r="J1054" t="str">
            <v>PDV-3E/KMS</v>
          </cell>
          <cell r="K1054" t="str">
            <v>Installation Charge - Level Four</v>
          </cell>
          <cell r="L1054">
            <v>1000</v>
          </cell>
          <cell r="M1054">
            <v>0</v>
          </cell>
          <cell r="N1054">
            <v>0</v>
          </cell>
          <cell r="O1054">
            <v>0</v>
          </cell>
          <cell r="P1054">
            <v>0</v>
          </cell>
          <cell r="Q1054">
            <v>0</v>
          </cell>
          <cell r="R1054">
            <v>0</v>
          </cell>
          <cell r="S1054">
            <v>0</v>
          </cell>
          <cell r="T1054">
            <v>0</v>
          </cell>
          <cell r="U1054">
            <v>0</v>
          </cell>
          <cell r="V1054">
            <v>0</v>
          </cell>
          <cell r="W1054">
            <v>1439.8999999999999</v>
          </cell>
          <cell r="X1054">
            <v>0</v>
          </cell>
          <cell r="Y1054">
            <v>0</v>
          </cell>
          <cell r="Z1054">
            <v>0</v>
          </cell>
          <cell r="AA1054">
            <v>0</v>
          </cell>
          <cell r="AB1054">
            <v>1000</v>
          </cell>
          <cell r="AC1054">
            <v>1000</v>
          </cell>
          <cell r="AD1054">
            <v>1000</v>
          </cell>
          <cell r="AE1054">
            <v>1000</v>
          </cell>
          <cell r="AF1054">
            <v>0.18999803110848604</v>
          </cell>
          <cell r="AG1054">
            <v>4.7056507186454072E-2</v>
          </cell>
          <cell r="AH1054">
            <v>1000</v>
          </cell>
          <cell r="AI1054">
            <v>1000</v>
          </cell>
          <cell r="AJ1054">
            <v>0.22125473228772316</v>
          </cell>
          <cell r="AK1054">
            <v>1000</v>
          </cell>
          <cell r="AL1054">
            <v>1000</v>
          </cell>
          <cell r="AM1054">
            <v>0.2500520833333334</v>
          </cell>
          <cell r="AN1054">
            <v>1000</v>
          </cell>
          <cell r="AO1054">
            <v>1000</v>
          </cell>
          <cell r="AP1054">
            <v>1000</v>
          </cell>
          <cell r="AQ1054">
            <v>0</v>
          </cell>
          <cell r="AR1054">
            <v>0</v>
          </cell>
          <cell r="AS1054">
            <v>1000</v>
          </cell>
        </row>
        <row r="1055">
          <cell r="B1055" t="str">
            <v>DI</v>
          </cell>
          <cell r="C1055" t="str">
            <v>DI</v>
          </cell>
          <cell r="D1055" t="str">
            <v>KMBS</v>
          </cell>
          <cell r="E1055" t="str">
            <v>21</v>
          </cell>
          <cell r="F1055">
            <v>39924</v>
          </cell>
          <cell r="G1055">
            <v>39924</v>
          </cell>
          <cell r="H1055" t="str">
            <v>7670527704</v>
          </cell>
          <cell r="I1055" t="str">
            <v>DIS</v>
          </cell>
          <cell r="J1055" t="str">
            <v>KMBU</v>
          </cell>
          <cell r="K1055" t="str">
            <v>Installation Charge - FAX</v>
          </cell>
          <cell r="L1055">
            <v>50</v>
          </cell>
          <cell r="M1055">
            <v>0</v>
          </cell>
          <cell r="N1055">
            <v>0</v>
          </cell>
          <cell r="O1055">
            <v>0</v>
          </cell>
          <cell r="P1055">
            <v>0</v>
          </cell>
          <cell r="Q1055">
            <v>0</v>
          </cell>
          <cell r="R1055">
            <v>0</v>
          </cell>
          <cell r="S1055">
            <v>0</v>
          </cell>
          <cell r="T1055">
            <v>0</v>
          </cell>
          <cell r="U1055">
            <v>0</v>
          </cell>
          <cell r="V1055">
            <v>0</v>
          </cell>
          <cell r="W1055">
            <v>1507.8999999999999</v>
          </cell>
          <cell r="X1055">
            <v>0</v>
          </cell>
          <cell r="Y1055">
            <v>0</v>
          </cell>
          <cell r="Z1055">
            <v>0</v>
          </cell>
          <cell r="AA1055">
            <v>0</v>
          </cell>
          <cell r="AB1055">
            <v>50</v>
          </cell>
          <cell r="AC1055">
            <v>50</v>
          </cell>
          <cell r="AD1055">
            <v>50</v>
          </cell>
          <cell r="AE1055">
            <v>50</v>
          </cell>
          <cell r="AF1055">
            <v>0.18999785131070052</v>
          </cell>
          <cell r="AG1055">
            <v>4.7056295659647571E-2</v>
          </cell>
          <cell r="AH1055">
            <v>50</v>
          </cell>
          <cell r="AI1055">
            <v>50</v>
          </cell>
          <cell r="AJ1055">
            <v>0.22152813629323703</v>
          </cell>
          <cell r="AK1055">
            <v>50</v>
          </cell>
          <cell r="AL1055">
            <v>50</v>
          </cell>
          <cell r="AM1055">
            <v>0.25017404276479371</v>
          </cell>
          <cell r="AN1055">
            <v>50</v>
          </cell>
          <cell r="AO1055">
            <v>50</v>
          </cell>
          <cell r="AP1055">
            <v>50</v>
          </cell>
          <cell r="AQ1055">
            <v>0</v>
          </cell>
          <cell r="AR1055">
            <v>0</v>
          </cell>
          <cell r="AS1055">
            <v>50</v>
          </cell>
        </row>
        <row r="1056">
          <cell r="B1056" t="str">
            <v>AC</v>
          </cell>
          <cell r="C1056" t="str">
            <v>DOM</v>
          </cell>
          <cell r="D1056" t="str">
            <v>DOM</v>
          </cell>
          <cell r="E1056" t="str">
            <v>08</v>
          </cell>
          <cell r="F1056">
            <v>39924</v>
          </cell>
          <cell r="G1056">
            <v>40647</v>
          </cell>
          <cell r="H1056" t="str">
            <v>7671000281</v>
          </cell>
          <cell r="I1056" t="str">
            <v>3MIHE524ZNT_</v>
          </cell>
          <cell r="J1056" t="str">
            <v>KMBS</v>
          </cell>
          <cell r="K1056" t="str">
            <v>Power Filter ESP 208V/20A</v>
          </cell>
          <cell r="L1056">
            <v>275</v>
          </cell>
          <cell r="M1056">
            <v>124.63</v>
          </cell>
          <cell r="N1056">
            <v>128.3689</v>
          </cell>
          <cell r="O1056">
            <v>0.30984462365591398</v>
          </cell>
          <cell r="P1056">
            <v>186</v>
          </cell>
          <cell r="Q1056">
            <v>132.11000000000001</v>
          </cell>
          <cell r="R1056">
            <v>142.68</v>
          </cell>
          <cell r="S1056">
            <v>180</v>
          </cell>
          <cell r="T1056">
            <v>0.28683944444444448</v>
          </cell>
          <cell r="U1056">
            <v>139.392</v>
          </cell>
          <cell r="V1056">
            <v>7.9079861111111108E-2</v>
          </cell>
          <cell r="W1056">
            <v>186</v>
          </cell>
          <cell r="X1056">
            <v>1.0333333333333334</v>
          </cell>
          <cell r="Y1056">
            <v>0</v>
          </cell>
          <cell r="Z1056">
            <v>0</v>
          </cell>
          <cell r="AA1056">
            <v>186</v>
          </cell>
          <cell r="AB1056">
            <v>219</v>
          </cell>
          <cell r="AC1056">
            <v>207</v>
          </cell>
          <cell r="AD1056">
            <v>243</v>
          </cell>
          <cell r="AE1056">
            <v>229.63</v>
          </cell>
          <cell r="AF1056">
            <v>0.19000130644950572</v>
          </cell>
          <cell r="AG1056">
            <v>0.44097504681444061</v>
          </cell>
          <cell r="AH1056">
            <v>251</v>
          </cell>
          <cell r="AI1056">
            <v>267</v>
          </cell>
          <cell r="AJ1056">
            <v>0.30337078651685395</v>
          </cell>
          <cell r="AK1056">
            <v>271</v>
          </cell>
          <cell r="AL1056">
            <v>275</v>
          </cell>
          <cell r="AM1056">
            <v>0.32363636363636361</v>
          </cell>
          <cell r="AN1056">
            <v>275</v>
          </cell>
          <cell r="AO1056">
            <v>275</v>
          </cell>
          <cell r="AP1056">
            <v>275</v>
          </cell>
          <cell r="AQ1056">
            <v>0</v>
          </cell>
          <cell r="AR1056">
            <v>0</v>
          </cell>
          <cell r="AS1056">
            <v>275</v>
          </cell>
        </row>
        <row r="1057">
          <cell r="B1057" t="str">
            <v>AC</v>
          </cell>
          <cell r="C1057" t="str">
            <v>DOM</v>
          </cell>
          <cell r="D1057" t="str">
            <v>DOM</v>
          </cell>
          <cell r="E1057" t="str">
            <v>P3</v>
          </cell>
          <cell r="F1057">
            <v>39990</v>
          </cell>
          <cell r="G1057">
            <v>40001</v>
          </cell>
          <cell r="H1057" t="str">
            <v>7671000285</v>
          </cell>
          <cell r="I1057">
            <v>0</v>
          </cell>
          <cell r="J1057" t="str">
            <v>KMBS</v>
          </cell>
          <cell r="K1057" t="str">
            <v>X-Rite DTP34 Densitometer</v>
          </cell>
          <cell r="L1057">
            <v>1595</v>
          </cell>
          <cell r="M1057">
            <v>0</v>
          </cell>
          <cell r="N1057">
            <v>1056</v>
          </cell>
          <cell r="O1057">
            <v>0</v>
          </cell>
          <cell r="P1057" t="str">
            <v>N/A</v>
          </cell>
          <cell r="Q1057" t="str">
            <v>N/A</v>
          </cell>
          <cell r="R1057">
            <v>0</v>
          </cell>
          <cell r="S1057" t="str">
            <v>N/A</v>
          </cell>
          <cell r="T1057">
            <v>0</v>
          </cell>
          <cell r="U1057">
            <v>0</v>
          </cell>
          <cell r="V1057">
            <v>0</v>
          </cell>
          <cell r="W1057">
            <v>897.6</v>
          </cell>
          <cell r="X1057">
            <v>0</v>
          </cell>
          <cell r="Y1057">
            <v>0</v>
          </cell>
          <cell r="Z1057">
            <v>0</v>
          </cell>
          <cell r="AA1057">
            <v>897.6</v>
          </cell>
          <cell r="AB1057">
            <v>898</v>
          </cell>
          <cell r="AC1057">
            <v>998</v>
          </cell>
          <cell r="AD1057">
            <v>1054</v>
          </cell>
          <cell r="AE1057">
            <v>1108.1500000000001</v>
          </cell>
          <cell r="AF1057">
            <v>0.19000135360736367</v>
          </cell>
          <cell r="AG1057">
            <v>4.7060416008663168E-2</v>
          </cell>
          <cell r="AH1057">
            <v>1131</v>
          </cell>
          <cell r="AI1057">
            <v>1153</v>
          </cell>
          <cell r="AJ1057">
            <v>0.22150910667823068</v>
          </cell>
          <cell r="AK1057">
            <v>1175</v>
          </cell>
          <cell r="AL1057">
            <v>1197</v>
          </cell>
          <cell r="AM1057">
            <v>0.25012531328320803</v>
          </cell>
          <cell r="AN1057">
            <v>1296.5</v>
          </cell>
          <cell r="AO1057">
            <v>1396</v>
          </cell>
          <cell r="AP1057">
            <v>1495.5</v>
          </cell>
          <cell r="AQ1057">
            <v>0</v>
          </cell>
          <cell r="AR1057">
            <v>0</v>
          </cell>
          <cell r="AS1057">
            <v>1595</v>
          </cell>
        </row>
        <row r="1058">
          <cell r="B1058" t="str">
            <v>AC</v>
          </cell>
          <cell r="C1058" t="str">
            <v>DOM</v>
          </cell>
          <cell r="D1058" t="str">
            <v>DOM</v>
          </cell>
          <cell r="E1058" t="str">
            <v>P3</v>
          </cell>
          <cell r="F1058">
            <v>39990</v>
          </cell>
          <cell r="G1058">
            <v>40001</v>
          </cell>
          <cell r="H1058" t="str">
            <v>7675000017</v>
          </cell>
          <cell r="I1058">
            <v>0</v>
          </cell>
          <cell r="J1058" t="str">
            <v>KMBS</v>
          </cell>
          <cell r="K1058" t="str">
            <v>Intermate 100 with no IBM Support (LAN Environment)</v>
          </cell>
          <cell r="L1058">
            <v>614</v>
          </cell>
          <cell r="M1058">
            <v>0</v>
          </cell>
          <cell r="N1058">
            <v>332</v>
          </cell>
          <cell r="O1058">
            <v>0</v>
          </cell>
          <cell r="P1058" t="str">
            <v>N/A</v>
          </cell>
          <cell r="Q1058" t="str">
            <v>N/A</v>
          </cell>
          <cell r="R1058">
            <v>0</v>
          </cell>
          <cell r="S1058" t="str">
            <v>N/A</v>
          </cell>
          <cell r="T1058">
            <v>0</v>
          </cell>
          <cell r="U1058">
            <v>0</v>
          </cell>
          <cell r="V1058">
            <v>0</v>
          </cell>
          <cell r="W1058">
            <v>282.2</v>
          </cell>
          <cell r="X1058">
            <v>0</v>
          </cell>
          <cell r="Y1058">
            <v>0</v>
          </cell>
          <cell r="Z1058">
            <v>0</v>
          </cell>
          <cell r="AA1058">
            <v>282.2</v>
          </cell>
          <cell r="AB1058">
            <v>283</v>
          </cell>
          <cell r="AC1058">
            <v>314</v>
          </cell>
          <cell r="AD1058">
            <v>332</v>
          </cell>
          <cell r="AE1058">
            <v>348.4</v>
          </cell>
          <cell r="AF1058">
            <v>0.19001148105625715</v>
          </cell>
          <cell r="AG1058">
            <v>4.7072330654420146E-2</v>
          </cell>
          <cell r="AH1058">
            <v>356</v>
          </cell>
          <cell r="AI1058">
            <v>363</v>
          </cell>
          <cell r="AJ1058">
            <v>0.22258953168044079</v>
          </cell>
          <cell r="AK1058">
            <v>370</v>
          </cell>
          <cell r="AL1058">
            <v>377</v>
          </cell>
          <cell r="AM1058">
            <v>0.25145888594164462</v>
          </cell>
          <cell r="AN1058">
            <v>429.73</v>
          </cell>
          <cell r="AO1058">
            <v>482.46</v>
          </cell>
          <cell r="AP1058">
            <v>535.19000000000005</v>
          </cell>
          <cell r="AQ1058">
            <v>0</v>
          </cell>
          <cell r="AR1058">
            <v>0</v>
          </cell>
          <cell r="AS1058">
            <v>614</v>
          </cell>
        </row>
        <row r="1059">
          <cell r="B1059" t="str">
            <v>AC</v>
          </cell>
          <cell r="C1059" t="str">
            <v>DOM</v>
          </cell>
          <cell r="D1059" t="str">
            <v>DOM</v>
          </cell>
          <cell r="E1059" t="str">
            <v>P3</v>
          </cell>
          <cell r="F1059">
            <v>39990</v>
          </cell>
          <cell r="G1059">
            <v>40001</v>
          </cell>
          <cell r="H1059" t="str">
            <v>7675000018</v>
          </cell>
          <cell r="I1059">
            <v>0</v>
          </cell>
          <cell r="J1059" t="str">
            <v>KMBS</v>
          </cell>
          <cell r="K1059" t="str">
            <v>Intermate 500 (Parallel Interface, Token Ring Connectivity)</v>
          </cell>
          <cell r="L1059">
            <v>1083</v>
          </cell>
          <cell r="M1059">
            <v>0</v>
          </cell>
          <cell r="N1059">
            <v>898</v>
          </cell>
          <cell r="O1059">
            <v>0</v>
          </cell>
          <cell r="P1059" t="str">
            <v>N/A</v>
          </cell>
          <cell r="Q1059" t="str">
            <v>N/A</v>
          </cell>
          <cell r="R1059">
            <v>0</v>
          </cell>
          <cell r="S1059" t="str">
            <v>N/A</v>
          </cell>
          <cell r="T1059">
            <v>0</v>
          </cell>
          <cell r="U1059">
            <v>0</v>
          </cell>
          <cell r="V1059">
            <v>0</v>
          </cell>
          <cell r="W1059">
            <v>763.3</v>
          </cell>
          <cell r="X1059">
            <v>0</v>
          </cell>
          <cell r="Y1059">
            <v>0</v>
          </cell>
          <cell r="Z1059">
            <v>0</v>
          </cell>
          <cell r="AA1059">
            <v>763.3</v>
          </cell>
          <cell r="AB1059">
            <v>764</v>
          </cell>
          <cell r="AC1059">
            <v>849</v>
          </cell>
          <cell r="AD1059">
            <v>896</v>
          </cell>
          <cell r="AE1059">
            <v>942.35</v>
          </cell>
          <cell r="AF1059">
            <v>0.190003714118958</v>
          </cell>
          <cell r="AG1059">
            <v>4.706319308112699E-2</v>
          </cell>
          <cell r="AH1059">
            <v>962</v>
          </cell>
          <cell r="AI1059">
            <v>981</v>
          </cell>
          <cell r="AJ1059">
            <v>0.22191641182466876</v>
          </cell>
          <cell r="AK1059">
            <v>999.5</v>
          </cell>
          <cell r="AL1059">
            <v>1018</v>
          </cell>
          <cell r="AM1059">
            <v>0.25019646365422399</v>
          </cell>
          <cell r="AN1059">
            <v>1034.25</v>
          </cell>
          <cell r="AO1059">
            <v>1050.5</v>
          </cell>
          <cell r="AP1059">
            <v>1066.75</v>
          </cell>
          <cell r="AQ1059">
            <v>0</v>
          </cell>
          <cell r="AR1059">
            <v>0</v>
          </cell>
          <cell r="AS1059">
            <v>1083</v>
          </cell>
        </row>
        <row r="1060">
          <cell r="B1060" t="str">
            <v>AC</v>
          </cell>
          <cell r="C1060" t="str">
            <v>DOM</v>
          </cell>
          <cell r="D1060" t="str">
            <v>DOM</v>
          </cell>
          <cell r="E1060" t="str">
            <v>P3</v>
          </cell>
          <cell r="F1060">
            <v>39990</v>
          </cell>
          <cell r="G1060">
            <v>40001</v>
          </cell>
          <cell r="H1060" t="str">
            <v>7675000020</v>
          </cell>
          <cell r="I1060">
            <v>0</v>
          </cell>
          <cell r="J1060" t="str">
            <v>KMBS</v>
          </cell>
          <cell r="K1060" t="str">
            <v>Intermate 100U (UNIX Support)</v>
          </cell>
          <cell r="L1060">
            <v>993</v>
          </cell>
          <cell r="M1060">
            <v>0</v>
          </cell>
          <cell r="N1060">
            <v>399</v>
          </cell>
          <cell r="O1060">
            <v>0</v>
          </cell>
          <cell r="P1060" t="str">
            <v>N/A</v>
          </cell>
          <cell r="Q1060" t="str">
            <v>N/A</v>
          </cell>
          <cell r="R1060">
            <v>0</v>
          </cell>
          <cell r="S1060" t="str">
            <v>N/A</v>
          </cell>
          <cell r="T1060">
            <v>0</v>
          </cell>
          <cell r="U1060">
            <v>0</v>
          </cell>
          <cell r="V1060">
            <v>0</v>
          </cell>
          <cell r="W1060">
            <v>339.15</v>
          </cell>
          <cell r="X1060">
            <v>0</v>
          </cell>
          <cell r="Y1060">
            <v>0</v>
          </cell>
          <cell r="Z1060">
            <v>0</v>
          </cell>
          <cell r="AA1060">
            <v>339.15</v>
          </cell>
          <cell r="AB1060">
            <v>340</v>
          </cell>
          <cell r="AC1060">
            <v>377</v>
          </cell>
          <cell r="AD1060">
            <v>398</v>
          </cell>
          <cell r="AE1060">
            <v>418.7</v>
          </cell>
          <cell r="AF1060">
            <v>0.18999283496536903</v>
          </cell>
          <cell r="AG1060">
            <v>4.7050394076904679E-2</v>
          </cell>
          <cell r="AH1060">
            <v>428</v>
          </cell>
          <cell r="AI1060">
            <v>436</v>
          </cell>
          <cell r="AJ1060">
            <v>0.22213302752293584</v>
          </cell>
          <cell r="AK1060">
            <v>444.5</v>
          </cell>
          <cell r="AL1060">
            <v>453</v>
          </cell>
          <cell r="AM1060">
            <v>0.25132450331125833</v>
          </cell>
          <cell r="AN1060">
            <v>516.39</v>
          </cell>
          <cell r="AO1060">
            <v>579.78</v>
          </cell>
          <cell r="AP1060">
            <v>643.16999999999996</v>
          </cell>
          <cell r="AQ1060">
            <v>0</v>
          </cell>
          <cell r="AR1060">
            <v>0</v>
          </cell>
          <cell r="AS1060">
            <v>993</v>
          </cell>
        </row>
        <row r="1061">
          <cell r="B1061" t="str">
            <v>AC</v>
          </cell>
          <cell r="C1061" t="str">
            <v>DOM</v>
          </cell>
          <cell r="D1061" t="str">
            <v>DOM</v>
          </cell>
          <cell r="E1061" t="str">
            <v>P3</v>
          </cell>
          <cell r="F1061">
            <v>39990</v>
          </cell>
          <cell r="G1061">
            <v>40001</v>
          </cell>
          <cell r="H1061" t="str">
            <v>7675000021</v>
          </cell>
          <cell r="I1061">
            <v>0</v>
          </cell>
          <cell r="J1061" t="str">
            <v>KMBS</v>
          </cell>
          <cell r="K1061" t="str">
            <v>Intermate 100A (AS/400, SCS/IPDS)</v>
          </cell>
          <cell r="L1061">
            <v>1115</v>
          </cell>
          <cell r="M1061">
            <v>0</v>
          </cell>
          <cell r="N1061">
            <v>688</v>
          </cell>
          <cell r="O1061">
            <v>0</v>
          </cell>
          <cell r="P1061" t="str">
            <v>N/A</v>
          </cell>
          <cell r="Q1061" t="str">
            <v>N/A</v>
          </cell>
          <cell r="R1061">
            <v>0</v>
          </cell>
          <cell r="S1061" t="str">
            <v>N/A</v>
          </cell>
          <cell r="T1061">
            <v>0</v>
          </cell>
          <cell r="U1061">
            <v>0</v>
          </cell>
          <cell r="V1061">
            <v>0</v>
          </cell>
          <cell r="W1061">
            <v>584.79999999999995</v>
          </cell>
          <cell r="X1061">
            <v>0</v>
          </cell>
          <cell r="Y1061">
            <v>0</v>
          </cell>
          <cell r="Z1061">
            <v>0</v>
          </cell>
          <cell r="AA1061">
            <v>584.79999999999995</v>
          </cell>
          <cell r="AB1061">
            <v>585</v>
          </cell>
          <cell r="AC1061">
            <v>650</v>
          </cell>
          <cell r="AD1061">
            <v>686</v>
          </cell>
          <cell r="AE1061">
            <v>721.98</v>
          </cell>
          <cell r="AF1061">
            <v>0.19000526330369272</v>
          </cell>
          <cell r="AG1061">
            <v>4.7065015651403107E-2</v>
          </cell>
          <cell r="AH1061">
            <v>737</v>
          </cell>
          <cell r="AI1061">
            <v>751</v>
          </cell>
          <cell r="AJ1061">
            <v>0.22130492676431432</v>
          </cell>
          <cell r="AK1061">
            <v>765.5</v>
          </cell>
          <cell r="AL1061">
            <v>780</v>
          </cell>
          <cell r="AM1061">
            <v>0.25025641025641032</v>
          </cell>
          <cell r="AN1061">
            <v>863.75</v>
          </cell>
          <cell r="AO1061">
            <v>947.5</v>
          </cell>
          <cell r="AP1061">
            <v>1031.25</v>
          </cell>
          <cell r="AQ1061">
            <v>0</v>
          </cell>
          <cell r="AR1061">
            <v>0</v>
          </cell>
          <cell r="AS1061">
            <v>1115</v>
          </cell>
        </row>
        <row r="1062">
          <cell r="B1062" t="str">
            <v>SPC</v>
          </cell>
          <cell r="C1062" t="str">
            <v>DOM</v>
          </cell>
          <cell r="D1062" t="str">
            <v>EK</v>
          </cell>
          <cell r="E1062" t="str">
            <v>21</v>
          </cell>
          <cell r="F1062">
            <v>39924</v>
          </cell>
          <cell r="G1062">
            <v>39954</v>
          </cell>
          <cell r="H1062" t="str">
            <v>7770100</v>
          </cell>
          <cell r="I1062" t="str">
            <v>STHBDM9110M</v>
          </cell>
          <cell r="J1062" t="str">
            <v>KCA12033</v>
          </cell>
          <cell r="K1062" t="str">
            <v>Kodak Digimaster M1 Toner 3.25kg.</v>
          </cell>
          <cell r="L1062">
            <v>780</v>
          </cell>
          <cell r="M1062">
            <v>180</v>
          </cell>
          <cell r="N1062">
            <v>185.4</v>
          </cell>
          <cell r="O1062">
            <v>0</v>
          </cell>
          <cell r="P1062">
            <v>185.4</v>
          </cell>
          <cell r="Q1062">
            <v>190.8</v>
          </cell>
          <cell r="R1062">
            <v>206.06</v>
          </cell>
          <cell r="S1062">
            <v>738.5</v>
          </cell>
          <cell r="T1062" t="e">
            <v>#DIV/0!</v>
          </cell>
          <cell r="U1062">
            <v>571.89440000000002</v>
          </cell>
          <cell r="V1062">
            <v>0.15620785935305542</v>
          </cell>
          <cell r="W1062">
            <v>185.4</v>
          </cell>
          <cell r="X1062" t="e">
            <v>#DIV/0!</v>
          </cell>
          <cell r="Y1062">
            <v>0</v>
          </cell>
          <cell r="Z1062">
            <v>0</v>
          </cell>
          <cell r="AA1062">
            <v>185.4</v>
          </cell>
          <cell r="AB1062">
            <v>248</v>
          </cell>
          <cell r="AC1062">
            <v>265</v>
          </cell>
          <cell r="AD1062">
            <v>296</v>
          </cell>
          <cell r="AE1062">
            <v>325.26</v>
          </cell>
          <cell r="AF1062">
            <v>0.42999446596568897</v>
          </cell>
          <cell r="AG1062">
            <v>0.42999446596568897</v>
          </cell>
          <cell r="AH1062">
            <v>440</v>
          </cell>
          <cell r="AI1062">
            <v>553</v>
          </cell>
          <cell r="AJ1062">
            <v>0.66473779385171794</v>
          </cell>
          <cell r="AK1062">
            <v>666.5</v>
          </cell>
          <cell r="AL1062">
            <v>780</v>
          </cell>
          <cell r="AM1062">
            <v>0.76230769230769235</v>
          </cell>
          <cell r="AN1062">
            <v>780</v>
          </cell>
          <cell r="AO1062">
            <v>780</v>
          </cell>
          <cell r="AP1062">
            <v>780</v>
          </cell>
          <cell r="AQ1062">
            <v>0</v>
          </cell>
          <cell r="AR1062">
            <v>0</v>
          </cell>
          <cell r="AS1062">
            <v>780</v>
          </cell>
        </row>
        <row r="1063">
          <cell r="B1063" t="str">
            <v>SP</v>
          </cell>
          <cell r="C1063" t="str">
            <v>DOM</v>
          </cell>
          <cell r="D1063" t="str">
            <v>EK</v>
          </cell>
          <cell r="E1063" t="str">
            <v>21</v>
          </cell>
          <cell r="F1063">
            <v>39924</v>
          </cell>
          <cell r="G1063">
            <v>39925</v>
          </cell>
          <cell r="H1063" t="str">
            <v>7770120</v>
          </cell>
          <cell r="I1063" t="str">
            <v>SDHBDM9110M</v>
          </cell>
          <cell r="J1063" t="str">
            <v>KCA12842</v>
          </cell>
          <cell r="K1063" t="str">
            <v>Kodak Digimaster M1 Developer 1.95kg.</v>
          </cell>
          <cell r="L1063">
            <v>138</v>
          </cell>
          <cell r="M1063">
            <v>69</v>
          </cell>
          <cell r="N1063">
            <v>71.069999999999993</v>
          </cell>
          <cell r="O1063">
            <v>0</v>
          </cell>
          <cell r="P1063">
            <v>71.069999999999993</v>
          </cell>
          <cell r="Q1063">
            <v>73.14</v>
          </cell>
          <cell r="R1063">
            <v>78.989999999999995</v>
          </cell>
          <cell r="S1063">
            <v>1073.7</v>
          </cell>
          <cell r="T1063" t="e">
            <v>#DIV/0!</v>
          </cell>
          <cell r="U1063">
            <v>0</v>
          </cell>
          <cell r="V1063">
            <v>0</v>
          </cell>
          <cell r="W1063">
            <v>71.069999999999993</v>
          </cell>
          <cell r="X1063" t="e">
            <v>#DIV/0!</v>
          </cell>
          <cell r="Y1063" t="str">
            <v>Act freight</v>
          </cell>
          <cell r="Z1063">
            <v>0</v>
          </cell>
          <cell r="AA1063">
            <v>71.069999999999993</v>
          </cell>
          <cell r="AB1063">
            <v>102</v>
          </cell>
          <cell r="AC1063">
            <v>110</v>
          </cell>
          <cell r="AD1063">
            <v>118</v>
          </cell>
          <cell r="AE1063">
            <v>124.68</v>
          </cell>
          <cell r="AF1063">
            <v>0.42998075072184799</v>
          </cell>
          <cell r="AG1063">
            <v>0.42998075072184799</v>
          </cell>
          <cell r="AH1063">
            <v>129</v>
          </cell>
          <cell r="AI1063">
            <v>131.34</v>
          </cell>
          <cell r="AJ1063">
            <v>0.45888533576975793</v>
          </cell>
          <cell r="AK1063">
            <v>134.66999999999999</v>
          </cell>
          <cell r="AL1063">
            <v>138</v>
          </cell>
          <cell r="AM1063">
            <v>0.48500000000000004</v>
          </cell>
          <cell r="AN1063">
            <v>138</v>
          </cell>
          <cell r="AO1063">
            <v>138</v>
          </cell>
          <cell r="AP1063">
            <v>138</v>
          </cell>
          <cell r="AQ1063">
            <v>0</v>
          </cell>
          <cell r="AR1063">
            <v>0</v>
          </cell>
          <cell r="AS1063">
            <v>138</v>
          </cell>
        </row>
        <row r="1064">
          <cell r="B1064" t="str">
            <v>SP</v>
          </cell>
          <cell r="C1064" t="str">
            <v>DOM</v>
          </cell>
          <cell r="D1064" t="str">
            <v>EK</v>
          </cell>
          <cell r="E1064" t="str">
            <v>21</v>
          </cell>
          <cell r="F1064">
            <v>39924</v>
          </cell>
          <cell r="G1064">
            <v>39925</v>
          </cell>
          <cell r="H1064" t="str">
            <v>7770140</v>
          </cell>
          <cell r="I1064" t="str">
            <v>7640X026</v>
          </cell>
          <cell r="J1064" t="str">
            <v>KC7770140</v>
          </cell>
          <cell r="K1064" t="str">
            <v>Kodak Digimaster M1 Developer Starter 350g.</v>
          </cell>
          <cell r="L1064">
            <v>48</v>
          </cell>
          <cell r="M1064">
            <v>24</v>
          </cell>
          <cell r="N1064">
            <v>24.72</v>
          </cell>
          <cell r="O1064">
            <v>0</v>
          </cell>
          <cell r="P1064">
            <v>24.72</v>
          </cell>
          <cell r="Q1064">
            <v>25.44</v>
          </cell>
          <cell r="R1064">
            <v>27.48</v>
          </cell>
          <cell r="S1064">
            <v>1865.7</v>
          </cell>
          <cell r="T1064" t="e">
            <v>#DIV/0!</v>
          </cell>
          <cell r="U1064">
            <v>0</v>
          </cell>
          <cell r="V1064">
            <v>0</v>
          </cell>
          <cell r="W1064">
            <v>24.72</v>
          </cell>
          <cell r="X1064" t="e">
            <v>#DIV/0!</v>
          </cell>
          <cell r="Y1064" t="str">
            <v>Act freight</v>
          </cell>
          <cell r="Z1064">
            <v>0</v>
          </cell>
          <cell r="AA1064">
            <v>24.72</v>
          </cell>
          <cell r="AB1064">
            <v>36</v>
          </cell>
          <cell r="AC1064">
            <v>39</v>
          </cell>
          <cell r="AD1064">
            <v>42</v>
          </cell>
          <cell r="AE1064">
            <v>43.37</v>
          </cell>
          <cell r="AF1064">
            <v>0.43002075167166243</v>
          </cell>
          <cell r="AG1064">
            <v>0.43002075167166243</v>
          </cell>
          <cell r="AH1064">
            <v>45</v>
          </cell>
          <cell r="AI1064">
            <v>45.69</v>
          </cell>
          <cell r="AJ1064">
            <v>0.45896257386736705</v>
          </cell>
          <cell r="AK1064">
            <v>46.85</v>
          </cell>
          <cell r="AL1064">
            <v>48</v>
          </cell>
          <cell r="AM1064">
            <v>0.48500000000000004</v>
          </cell>
          <cell r="AN1064">
            <v>48</v>
          </cell>
          <cell r="AO1064">
            <v>48</v>
          </cell>
          <cell r="AP1064">
            <v>48</v>
          </cell>
          <cell r="AQ1064">
            <v>0</v>
          </cell>
          <cell r="AR1064">
            <v>0</v>
          </cell>
          <cell r="AS1064">
            <v>48</v>
          </cell>
        </row>
        <row r="1065">
          <cell r="B1065" t="str">
            <v>SP</v>
          </cell>
          <cell r="C1065" t="str">
            <v>IMP</v>
          </cell>
          <cell r="D1065" t="str">
            <v>BT</v>
          </cell>
          <cell r="E1065" t="str">
            <v>08</v>
          </cell>
          <cell r="F1065">
            <v>39924</v>
          </cell>
          <cell r="G1065">
            <v>39924</v>
          </cell>
          <cell r="H1065" t="str">
            <v>8936488</v>
          </cell>
          <cell r="I1065" t="str">
            <v>SDKM8936488</v>
          </cell>
          <cell r="J1065">
            <v>0</v>
          </cell>
          <cell r="K1065" t="str">
            <v>DV-110 Developer (40K/pack, 6 packs/cs.)</v>
          </cell>
          <cell r="L1065">
            <v>130</v>
          </cell>
          <cell r="M1065">
            <v>41.62</v>
          </cell>
          <cell r="N1065">
            <v>43.284799999999997</v>
          </cell>
          <cell r="O1065">
            <v>0.2921768707482994</v>
          </cell>
          <cell r="P1065">
            <v>61.152000000000001</v>
          </cell>
          <cell r="Q1065">
            <v>44.12</v>
          </cell>
          <cell r="R1065">
            <v>47.65</v>
          </cell>
          <cell r="S1065">
            <v>76.44</v>
          </cell>
          <cell r="T1065">
            <v>0.43374149659863948</v>
          </cell>
          <cell r="U1065">
            <v>0</v>
          </cell>
          <cell r="V1065">
            <v>0</v>
          </cell>
          <cell r="W1065">
            <v>61.152000000000001</v>
          </cell>
          <cell r="X1065">
            <v>0.8</v>
          </cell>
          <cell r="Y1065" t="str">
            <v>Act freight</v>
          </cell>
          <cell r="Z1065">
            <v>0</v>
          </cell>
          <cell r="AA1065">
            <v>61.152000000000001</v>
          </cell>
          <cell r="AB1065">
            <v>88</v>
          </cell>
          <cell r="AC1065">
            <v>102</v>
          </cell>
          <cell r="AD1065">
            <v>113</v>
          </cell>
          <cell r="AE1065">
            <v>122.3</v>
          </cell>
          <cell r="AF1065">
            <v>0.4999836467702371</v>
          </cell>
          <cell r="AG1065">
            <v>0.64607686017988553</v>
          </cell>
          <cell r="AH1065">
            <v>125</v>
          </cell>
          <cell r="AI1065">
            <v>127</v>
          </cell>
          <cell r="AJ1065">
            <v>0.51848818897637794</v>
          </cell>
          <cell r="AK1065">
            <v>128.5</v>
          </cell>
          <cell r="AL1065">
            <v>130</v>
          </cell>
          <cell r="AM1065">
            <v>0.52959999999999996</v>
          </cell>
          <cell r="AN1065">
            <v>130</v>
          </cell>
          <cell r="AO1065">
            <v>130</v>
          </cell>
          <cell r="AP1065">
            <v>130</v>
          </cell>
          <cell r="AQ1065">
            <v>0</v>
          </cell>
          <cell r="AR1065">
            <v>0</v>
          </cell>
          <cell r="AS1065">
            <v>130</v>
          </cell>
        </row>
        <row r="1066">
          <cell r="B1066" t="str">
            <v>SPC</v>
          </cell>
          <cell r="C1066" t="str">
            <v>IMP</v>
          </cell>
          <cell r="D1066" t="str">
            <v>BT</v>
          </cell>
          <cell r="E1066" t="str">
            <v>08</v>
          </cell>
          <cell r="F1066">
            <v>39924</v>
          </cell>
          <cell r="G1066">
            <v>39924</v>
          </cell>
          <cell r="H1066" t="str">
            <v>8937782</v>
          </cell>
          <cell r="I1066" t="str">
            <v>STKM8937782</v>
          </cell>
          <cell r="J1066">
            <v>0</v>
          </cell>
          <cell r="K1066" t="str">
            <v>TN-114 Toner (11K/btl., 2 btls./cs, 413g/btl.)</v>
          </cell>
          <cell r="L1066">
            <v>80</v>
          </cell>
          <cell r="M1066">
            <v>25.28</v>
          </cell>
          <cell r="N1066">
            <v>26.291200000000003</v>
          </cell>
          <cell r="O1066">
            <v>0.20155490767735648</v>
          </cell>
          <cell r="P1066">
            <v>32.927999999999997</v>
          </cell>
          <cell r="Q1066">
            <v>26.8</v>
          </cell>
          <cell r="R1066">
            <v>28.94</v>
          </cell>
          <cell r="S1066">
            <v>41.16</v>
          </cell>
          <cell r="T1066">
            <v>0.36124392614188516</v>
          </cell>
          <cell r="U1066">
            <v>561.05279999999993</v>
          </cell>
          <cell r="V1066">
            <v>0.17697585681775396</v>
          </cell>
          <cell r="W1066">
            <v>32.927999999999997</v>
          </cell>
          <cell r="X1066">
            <v>0.8</v>
          </cell>
          <cell r="Y1066" t="str">
            <v>Act freight</v>
          </cell>
          <cell r="Z1066">
            <v>0</v>
          </cell>
          <cell r="AA1066">
            <v>32.927999999999997</v>
          </cell>
          <cell r="AB1066">
            <v>39</v>
          </cell>
          <cell r="AC1066">
            <v>42</v>
          </cell>
          <cell r="AD1066">
            <v>50</v>
          </cell>
          <cell r="AE1066">
            <v>57.77</v>
          </cell>
          <cell r="AF1066">
            <v>0.43001557902025278</v>
          </cell>
          <cell r="AG1066">
            <v>0.54489873636835728</v>
          </cell>
          <cell r="AH1066">
            <v>64</v>
          </cell>
          <cell r="AI1066">
            <v>69</v>
          </cell>
          <cell r="AJ1066">
            <v>0.52278260869565218</v>
          </cell>
          <cell r="AK1066">
            <v>74.5</v>
          </cell>
          <cell r="AL1066">
            <v>80</v>
          </cell>
          <cell r="AM1066">
            <v>0.58840000000000003</v>
          </cell>
          <cell r="AN1066">
            <v>80</v>
          </cell>
          <cell r="AO1066">
            <v>80</v>
          </cell>
          <cell r="AP1066">
            <v>80</v>
          </cell>
          <cell r="AQ1066">
            <v>0</v>
          </cell>
          <cell r="AR1066">
            <v>0</v>
          </cell>
          <cell r="AS1066">
            <v>80</v>
          </cell>
        </row>
        <row r="1067">
          <cell r="B1067" t="str">
            <v>SPC</v>
          </cell>
          <cell r="C1067" t="str">
            <v>IMP</v>
          </cell>
          <cell r="D1067" t="str">
            <v>BT</v>
          </cell>
          <cell r="E1067" t="str">
            <v>08</v>
          </cell>
          <cell r="F1067">
            <v>39924</v>
          </cell>
          <cell r="G1067">
            <v>39924</v>
          </cell>
          <cell r="H1067" t="str">
            <v>8938402</v>
          </cell>
          <cell r="I1067" t="str">
            <v>STKM8938402</v>
          </cell>
          <cell r="J1067">
            <v>0</v>
          </cell>
          <cell r="K1067" t="str">
            <v>TN-311 Toner (350/362:17.5K)</v>
          </cell>
          <cell r="L1067">
            <v>65</v>
          </cell>
          <cell r="M1067">
            <v>15.06</v>
          </cell>
          <cell r="N1067">
            <v>15.662400000000002</v>
          </cell>
          <cell r="O1067">
            <v>0.44850704225352112</v>
          </cell>
          <cell r="P1067">
            <v>28.400000000000002</v>
          </cell>
          <cell r="Q1067">
            <v>15.96</v>
          </cell>
          <cell r="R1067">
            <v>17.239999999999998</v>
          </cell>
          <cell r="S1067">
            <v>35.5</v>
          </cell>
          <cell r="T1067">
            <v>0.55880563380281689</v>
          </cell>
          <cell r="U1067">
            <v>0</v>
          </cell>
          <cell r="V1067">
            <v>0</v>
          </cell>
          <cell r="W1067">
            <v>28.400000000000002</v>
          </cell>
          <cell r="X1067">
            <v>0.8</v>
          </cell>
          <cell r="Y1067" t="str">
            <v>Act freight</v>
          </cell>
          <cell r="Z1067">
            <v>0</v>
          </cell>
          <cell r="AA1067">
            <v>28.400000000000002</v>
          </cell>
          <cell r="AB1067">
            <v>34</v>
          </cell>
          <cell r="AC1067">
            <v>36</v>
          </cell>
          <cell r="AD1067">
            <v>43</v>
          </cell>
          <cell r="AE1067">
            <v>49.82</v>
          </cell>
          <cell r="AF1067">
            <v>0.42994781212364508</v>
          </cell>
          <cell r="AG1067">
            <v>0.6856202328382176</v>
          </cell>
          <cell r="AH1067">
            <v>54</v>
          </cell>
          <cell r="AI1067">
            <v>58</v>
          </cell>
          <cell r="AJ1067">
            <v>0.51034482758620681</v>
          </cell>
          <cell r="AK1067">
            <v>61.5</v>
          </cell>
          <cell r="AL1067">
            <v>65</v>
          </cell>
          <cell r="AM1067">
            <v>0.56307692307692303</v>
          </cell>
          <cell r="AN1067">
            <v>65</v>
          </cell>
          <cell r="AO1067">
            <v>65</v>
          </cell>
          <cell r="AP1067">
            <v>65</v>
          </cell>
          <cell r="AQ1067">
            <v>0</v>
          </cell>
          <cell r="AR1067">
            <v>0</v>
          </cell>
          <cell r="AS1067">
            <v>65</v>
          </cell>
        </row>
        <row r="1068">
          <cell r="B1068" t="str">
            <v>SPC</v>
          </cell>
          <cell r="C1068" t="str">
            <v>IMP</v>
          </cell>
          <cell r="D1068" t="str">
            <v>BT</v>
          </cell>
          <cell r="E1068" t="str">
            <v>08</v>
          </cell>
          <cell r="F1068">
            <v>39924</v>
          </cell>
          <cell r="G1068">
            <v>39924</v>
          </cell>
          <cell r="H1068" t="str">
            <v>8938413</v>
          </cell>
          <cell r="I1068" t="str">
            <v>STKM8938413</v>
          </cell>
          <cell r="J1068">
            <v>0</v>
          </cell>
          <cell r="K1068" t="str">
            <v>TN-211 Toner (282/222/250/200: 17.5K)</v>
          </cell>
          <cell r="L1068">
            <v>72</v>
          </cell>
          <cell r="M1068">
            <v>16.579999999999998</v>
          </cell>
          <cell r="N1068">
            <v>17.243199999999998</v>
          </cell>
          <cell r="O1068">
            <v>0.45432911392405073</v>
          </cell>
          <cell r="P1068">
            <v>31.6</v>
          </cell>
          <cell r="Q1068">
            <v>17.57</v>
          </cell>
          <cell r="R1068">
            <v>18.98</v>
          </cell>
          <cell r="S1068">
            <v>39.5</v>
          </cell>
          <cell r="T1068">
            <v>0.56346329113924054</v>
          </cell>
          <cell r="U1068">
            <v>0</v>
          </cell>
          <cell r="V1068">
            <v>0</v>
          </cell>
          <cell r="W1068">
            <v>31.6</v>
          </cell>
          <cell r="X1068">
            <v>0.8</v>
          </cell>
          <cell r="Y1068" t="str">
            <v>Act freight</v>
          </cell>
          <cell r="Z1068">
            <v>0</v>
          </cell>
          <cell r="AA1068">
            <v>31.6</v>
          </cell>
          <cell r="AB1068">
            <v>38</v>
          </cell>
          <cell r="AC1068">
            <v>40</v>
          </cell>
          <cell r="AD1068">
            <v>48</v>
          </cell>
          <cell r="AE1068">
            <v>55.44</v>
          </cell>
          <cell r="AF1068">
            <v>0.43001443001442996</v>
          </cell>
          <cell r="AG1068">
            <v>0.68897546897546891</v>
          </cell>
          <cell r="AH1068">
            <v>60</v>
          </cell>
          <cell r="AI1068">
            <v>64</v>
          </cell>
          <cell r="AJ1068">
            <v>0.50624999999999998</v>
          </cell>
          <cell r="AK1068">
            <v>68</v>
          </cell>
          <cell r="AL1068">
            <v>72</v>
          </cell>
          <cell r="AM1068">
            <v>0.56111111111111112</v>
          </cell>
          <cell r="AN1068">
            <v>72</v>
          </cell>
          <cell r="AO1068">
            <v>72</v>
          </cell>
          <cell r="AP1068">
            <v>72</v>
          </cell>
          <cell r="AQ1068">
            <v>0</v>
          </cell>
          <cell r="AR1068">
            <v>0</v>
          </cell>
          <cell r="AS1068">
            <v>72</v>
          </cell>
        </row>
        <row r="1069">
          <cell r="B1069" t="str">
            <v>SP</v>
          </cell>
          <cell r="C1069" t="str">
            <v>IMP</v>
          </cell>
          <cell r="D1069" t="str">
            <v>BT</v>
          </cell>
          <cell r="E1069" t="str">
            <v>08</v>
          </cell>
          <cell r="F1069">
            <v>39924</v>
          </cell>
          <cell r="G1069">
            <v>39924</v>
          </cell>
          <cell r="H1069" t="str">
            <v>8938451</v>
          </cell>
          <cell r="I1069">
            <v>8938451</v>
          </cell>
          <cell r="J1069">
            <v>0</v>
          </cell>
          <cell r="K1069" t="str">
            <v xml:space="preserve">DV-310 Developer (362/350:100K; 282/250:80K; 222/200:65K)  </v>
          </cell>
          <cell r="L1069">
            <v>46</v>
          </cell>
          <cell r="M1069">
            <v>11.26</v>
          </cell>
          <cell r="N1069">
            <v>11.7104</v>
          </cell>
          <cell r="O1069">
            <v>0.41448000000000002</v>
          </cell>
          <cell r="P1069">
            <v>20</v>
          </cell>
          <cell r="Q1069">
            <v>11.94</v>
          </cell>
          <cell r="R1069">
            <v>12.9</v>
          </cell>
          <cell r="S1069">
            <v>25</v>
          </cell>
          <cell r="T1069">
            <v>0.53158400000000006</v>
          </cell>
          <cell r="U1069">
            <v>0</v>
          </cell>
          <cell r="V1069">
            <v>0</v>
          </cell>
          <cell r="W1069">
            <v>20</v>
          </cell>
          <cell r="X1069">
            <v>0.8</v>
          </cell>
          <cell r="Y1069" t="str">
            <v>Act freight</v>
          </cell>
          <cell r="Z1069">
            <v>0</v>
          </cell>
          <cell r="AA1069">
            <v>20</v>
          </cell>
          <cell r="AB1069">
            <v>29</v>
          </cell>
          <cell r="AC1069">
            <v>34</v>
          </cell>
          <cell r="AD1069">
            <v>37</v>
          </cell>
          <cell r="AE1069">
            <v>40</v>
          </cell>
          <cell r="AF1069">
            <v>0.5</v>
          </cell>
          <cell r="AG1069">
            <v>0.70723999999999998</v>
          </cell>
          <cell r="AH1069">
            <v>42</v>
          </cell>
          <cell r="AI1069">
            <v>43</v>
          </cell>
          <cell r="AJ1069">
            <v>0.53488372093023251</v>
          </cell>
          <cell r="AK1069">
            <v>44.5</v>
          </cell>
          <cell r="AL1069">
            <v>46</v>
          </cell>
          <cell r="AM1069">
            <v>0.56521739130434778</v>
          </cell>
          <cell r="AN1069">
            <v>46</v>
          </cell>
          <cell r="AO1069">
            <v>46</v>
          </cell>
          <cell r="AP1069">
            <v>46</v>
          </cell>
          <cell r="AQ1069">
            <v>0</v>
          </cell>
          <cell r="AR1069">
            <v>0</v>
          </cell>
          <cell r="AS1069">
            <v>46</v>
          </cell>
        </row>
        <row r="1070">
          <cell r="B1070" t="str">
            <v>SP</v>
          </cell>
          <cell r="C1070" t="str">
            <v>IMP</v>
          </cell>
          <cell r="D1070" t="str">
            <v>BT</v>
          </cell>
          <cell r="E1070" t="str">
            <v>08</v>
          </cell>
          <cell r="F1070">
            <v>39989</v>
          </cell>
          <cell r="G1070">
            <v>40001</v>
          </cell>
          <cell r="H1070" t="str">
            <v>8938505</v>
          </cell>
          <cell r="I1070" t="str">
            <v>DIS</v>
          </cell>
          <cell r="J1070">
            <v>0</v>
          </cell>
          <cell r="K1070" t="str">
            <v>TN210K (Black Toner) - 20,000 yield</v>
          </cell>
          <cell r="L1070">
            <v>45</v>
          </cell>
          <cell r="M1070">
            <v>24</v>
          </cell>
          <cell r="N1070">
            <v>24.96</v>
          </cell>
          <cell r="O1070">
            <v>0</v>
          </cell>
          <cell r="P1070">
            <v>24.96</v>
          </cell>
          <cell r="Q1070">
            <v>25.44</v>
          </cell>
          <cell r="R1070">
            <v>27.48</v>
          </cell>
          <cell r="S1070">
            <v>30</v>
          </cell>
          <cell r="T1070">
            <v>0.16799999999999998</v>
          </cell>
          <cell r="U1070">
            <v>0</v>
          </cell>
          <cell r="V1070">
            <v>0</v>
          </cell>
          <cell r="W1070">
            <v>24.96</v>
          </cell>
          <cell r="X1070">
            <v>0.83200000000000007</v>
          </cell>
          <cell r="Y1070" t="str">
            <v>Act freight</v>
          </cell>
          <cell r="Z1070">
            <v>0</v>
          </cell>
          <cell r="AA1070">
            <v>24.96</v>
          </cell>
          <cell r="AB1070">
            <v>36</v>
          </cell>
          <cell r="AC1070">
            <v>42</v>
          </cell>
          <cell r="AD1070">
            <v>40</v>
          </cell>
          <cell r="AE1070">
            <v>49.92</v>
          </cell>
          <cell r="AF1070">
            <v>0.5</v>
          </cell>
          <cell r="AG1070">
            <v>0.5</v>
          </cell>
          <cell r="AH1070">
            <v>45</v>
          </cell>
          <cell r="AI1070">
            <v>45</v>
          </cell>
          <cell r="AJ1070">
            <v>0.4453333333333333</v>
          </cell>
          <cell r="AK1070">
            <v>45</v>
          </cell>
          <cell r="AL1070">
            <v>45</v>
          </cell>
          <cell r="AM1070">
            <v>0.4453333333333333</v>
          </cell>
          <cell r="AN1070">
            <v>45</v>
          </cell>
          <cell r="AO1070">
            <v>45</v>
          </cell>
          <cell r="AP1070">
            <v>45</v>
          </cell>
          <cell r="AQ1070">
            <v>0</v>
          </cell>
          <cell r="AR1070">
            <v>0</v>
          </cell>
          <cell r="AS1070">
            <v>45</v>
          </cell>
        </row>
        <row r="1071">
          <cell r="B1071" t="str">
            <v>SP</v>
          </cell>
          <cell r="C1071" t="str">
            <v>IMP</v>
          </cell>
          <cell r="D1071" t="str">
            <v>BT</v>
          </cell>
          <cell r="E1071" t="str">
            <v>08</v>
          </cell>
          <cell r="F1071">
            <v>39989</v>
          </cell>
          <cell r="G1071">
            <v>40001</v>
          </cell>
          <cell r="H1071" t="str">
            <v>8938506</v>
          </cell>
          <cell r="I1071" t="str">
            <v>DIS</v>
          </cell>
          <cell r="J1071">
            <v>0</v>
          </cell>
          <cell r="K1071" t="str">
            <v>TN210Y (Yellow Toner) - 12,000 yield</v>
          </cell>
          <cell r="L1071">
            <v>95</v>
          </cell>
          <cell r="M1071">
            <v>23</v>
          </cell>
          <cell r="N1071">
            <v>23.92</v>
          </cell>
          <cell r="O1071">
            <v>0.38979591836734695</v>
          </cell>
          <cell r="P1071">
            <v>39.200000000000003</v>
          </cell>
          <cell r="Q1071">
            <v>24.38</v>
          </cell>
          <cell r="R1071">
            <v>26.33</v>
          </cell>
          <cell r="S1071">
            <v>49</v>
          </cell>
          <cell r="T1071">
            <v>0.51183673469387747</v>
          </cell>
          <cell r="U1071">
            <v>0</v>
          </cell>
          <cell r="V1071">
            <v>0</v>
          </cell>
          <cell r="W1071">
            <v>39.200000000000003</v>
          </cell>
          <cell r="X1071">
            <v>0.8</v>
          </cell>
          <cell r="Y1071" t="str">
            <v>Act freight</v>
          </cell>
          <cell r="Z1071">
            <v>0</v>
          </cell>
          <cell r="AA1071">
            <v>39.200000000000003</v>
          </cell>
          <cell r="AB1071">
            <v>56</v>
          </cell>
          <cell r="AC1071">
            <v>66</v>
          </cell>
          <cell r="AD1071">
            <v>73</v>
          </cell>
          <cell r="AE1071">
            <v>78.400000000000006</v>
          </cell>
          <cell r="AF1071">
            <v>0.5</v>
          </cell>
          <cell r="AG1071">
            <v>0.69489795918367347</v>
          </cell>
          <cell r="AH1071">
            <v>83</v>
          </cell>
          <cell r="AI1071">
            <v>87</v>
          </cell>
          <cell r="AJ1071">
            <v>0.54942528735632179</v>
          </cell>
          <cell r="AK1071">
            <v>91</v>
          </cell>
          <cell r="AL1071">
            <v>95</v>
          </cell>
          <cell r="AM1071">
            <v>0.58736842105263154</v>
          </cell>
          <cell r="AN1071">
            <v>95</v>
          </cell>
          <cell r="AO1071">
            <v>95</v>
          </cell>
          <cell r="AP1071">
            <v>95</v>
          </cell>
          <cell r="AQ1071">
            <v>0</v>
          </cell>
          <cell r="AR1071">
            <v>0</v>
          </cell>
          <cell r="AS1071">
            <v>95</v>
          </cell>
        </row>
        <row r="1072">
          <cell r="B1072" t="str">
            <v>SP</v>
          </cell>
          <cell r="C1072" t="str">
            <v>IMP</v>
          </cell>
          <cell r="D1072" t="str">
            <v>BT</v>
          </cell>
          <cell r="E1072" t="str">
            <v>08</v>
          </cell>
          <cell r="F1072">
            <v>39989</v>
          </cell>
          <cell r="G1072">
            <v>40001</v>
          </cell>
          <cell r="H1072" t="str">
            <v>8938507</v>
          </cell>
          <cell r="I1072" t="str">
            <v>DIS</v>
          </cell>
          <cell r="J1072">
            <v>0</v>
          </cell>
          <cell r="K1072" t="str">
            <v>TN210M (Magenta Toner) - 12,000 yield</v>
          </cell>
          <cell r="L1072">
            <v>95</v>
          </cell>
          <cell r="M1072">
            <v>23</v>
          </cell>
          <cell r="N1072">
            <v>23.92</v>
          </cell>
          <cell r="O1072">
            <v>0.38979591836734695</v>
          </cell>
          <cell r="P1072">
            <v>39.200000000000003</v>
          </cell>
          <cell r="Q1072">
            <v>24.38</v>
          </cell>
          <cell r="R1072">
            <v>26.33</v>
          </cell>
          <cell r="S1072">
            <v>49</v>
          </cell>
          <cell r="T1072">
            <v>0.51183673469387747</v>
          </cell>
          <cell r="U1072">
            <v>0</v>
          </cell>
          <cell r="V1072">
            <v>0</v>
          </cell>
          <cell r="W1072">
            <v>39.200000000000003</v>
          </cell>
          <cell r="X1072">
            <v>0.8</v>
          </cell>
          <cell r="Y1072" t="str">
            <v>Act freight</v>
          </cell>
          <cell r="Z1072">
            <v>0</v>
          </cell>
          <cell r="AA1072">
            <v>39.200000000000003</v>
          </cell>
          <cell r="AB1072">
            <v>56</v>
          </cell>
          <cell r="AC1072">
            <v>66</v>
          </cell>
          <cell r="AD1072">
            <v>73</v>
          </cell>
          <cell r="AE1072">
            <v>78.400000000000006</v>
          </cell>
          <cell r="AF1072">
            <v>0.5</v>
          </cell>
          <cell r="AG1072">
            <v>0.69489795918367347</v>
          </cell>
          <cell r="AH1072">
            <v>83</v>
          </cell>
          <cell r="AI1072">
            <v>87</v>
          </cell>
          <cell r="AJ1072">
            <v>0.54942528735632179</v>
          </cell>
          <cell r="AK1072">
            <v>91</v>
          </cell>
          <cell r="AL1072">
            <v>95</v>
          </cell>
          <cell r="AM1072">
            <v>0.58736842105263154</v>
          </cell>
          <cell r="AN1072">
            <v>95</v>
          </cell>
          <cell r="AO1072">
            <v>95</v>
          </cell>
          <cell r="AP1072">
            <v>95</v>
          </cell>
          <cell r="AQ1072">
            <v>0</v>
          </cell>
          <cell r="AR1072">
            <v>0</v>
          </cell>
          <cell r="AS1072">
            <v>95</v>
          </cell>
        </row>
        <row r="1073">
          <cell r="B1073" t="str">
            <v>SP</v>
          </cell>
          <cell r="C1073" t="str">
            <v>IMP</v>
          </cell>
          <cell r="D1073" t="str">
            <v>BT</v>
          </cell>
          <cell r="E1073" t="str">
            <v>08</v>
          </cell>
          <cell r="F1073">
            <v>39989</v>
          </cell>
          <cell r="G1073">
            <v>40001</v>
          </cell>
          <cell r="H1073" t="str">
            <v>8938508</v>
          </cell>
          <cell r="I1073" t="str">
            <v>DIS</v>
          </cell>
          <cell r="J1073">
            <v>0</v>
          </cell>
          <cell r="K1073" t="str">
            <v>TN210C (Cyan Toner) - 12,000 yield</v>
          </cell>
          <cell r="L1073">
            <v>95</v>
          </cell>
          <cell r="M1073">
            <v>23</v>
          </cell>
          <cell r="N1073">
            <v>23.92</v>
          </cell>
          <cell r="O1073">
            <v>0.38979591836734695</v>
          </cell>
          <cell r="P1073">
            <v>39.200000000000003</v>
          </cell>
          <cell r="Q1073">
            <v>24.38</v>
          </cell>
          <cell r="R1073">
            <v>26.33</v>
          </cell>
          <cell r="S1073">
            <v>49</v>
          </cell>
          <cell r="T1073">
            <v>0.51183673469387747</v>
          </cell>
          <cell r="U1073">
            <v>0</v>
          </cell>
          <cell r="V1073">
            <v>0</v>
          </cell>
          <cell r="W1073">
            <v>39.200000000000003</v>
          </cell>
          <cell r="X1073">
            <v>0.8</v>
          </cell>
          <cell r="Y1073" t="str">
            <v>Act freight</v>
          </cell>
          <cell r="Z1073">
            <v>0</v>
          </cell>
          <cell r="AA1073">
            <v>39.200000000000003</v>
          </cell>
          <cell r="AB1073">
            <v>56</v>
          </cell>
          <cell r="AC1073">
            <v>66</v>
          </cell>
          <cell r="AD1073">
            <v>73</v>
          </cell>
          <cell r="AE1073">
            <v>78.400000000000006</v>
          </cell>
          <cell r="AF1073">
            <v>0.5</v>
          </cell>
          <cell r="AG1073">
            <v>0.69489795918367347</v>
          </cell>
          <cell r="AH1073">
            <v>83</v>
          </cell>
          <cell r="AI1073">
            <v>87</v>
          </cell>
          <cell r="AJ1073">
            <v>0.54942528735632179</v>
          </cell>
          <cell r="AK1073">
            <v>91</v>
          </cell>
          <cell r="AL1073">
            <v>95</v>
          </cell>
          <cell r="AM1073">
            <v>0.58736842105263154</v>
          </cell>
          <cell r="AN1073">
            <v>95</v>
          </cell>
          <cell r="AO1073">
            <v>95</v>
          </cell>
          <cell r="AP1073">
            <v>95</v>
          </cell>
          <cell r="AQ1073">
            <v>0</v>
          </cell>
          <cell r="AR1073">
            <v>0</v>
          </cell>
          <cell r="AS1073">
            <v>95</v>
          </cell>
        </row>
        <row r="1074">
          <cell r="B1074" t="str">
            <v>SP</v>
          </cell>
          <cell r="C1074" t="str">
            <v>IMP</v>
          </cell>
          <cell r="D1074" t="str">
            <v>BT</v>
          </cell>
          <cell r="E1074" t="str">
            <v>08</v>
          </cell>
          <cell r="F1074">
            <v>39989</v>
          </cell>
          <cell r="G1074">
            <v>40001</v>
          </cell>
          <cell r="H1074" t="str">
            <v>8938701</v>
          </cell>
          <cell r="I1074" t="str">
            <v>DIS</v>
          </cell>
          <cell r="J1074">
            <v>0</v>
          </cell>
          <cell r="K1074" t="str">
            <v>TN312K (Yield: 20K)</v>
          </cell>
          <cell r="L1074">
            <v>40</v>
          </cell>
          <cell r="M1074">
            <v>20</v>
          </cell>
          <cell r="N1074">
            <v>20.8</v>
          </cell>
          <cell r="O1074">
            <v>0.1333333333333333</v>
          </cell>
          <cell r="P1074">
            <v>24</v>
          </cell>
          <cell r="Q1074">
            <v>21.2</v>
          </cell>
          <cell r="R1074">
            <v>22.9</v>
          </cell>
          <cell r="S1074">
            <v>30</v>
          </cell>
          <cell r="T1074">
            <v>0.30666666666666664</v>
          </cell>
          <cell r="U1074">
            <v>0</v>
          </cell>
          <cell r="V1074">
            <v>0</v>
          </cell>
          <cell r="W1074">
            <v>24</v>
          </cell>
          <cell r="X1074">
            <v>0.8</v>
          </cell>
          <cell r="Y1074" t="str">
            <v>Act freight</v>
          </cell>
          <cell r="Z1074">
            <v>0</v>
          </cell>
          <cell r="AA1074">
            <v>24</v>
          </cell>
          <cell r="AB1074">
            <v>35</v>
          </cell>
          <cell r="AC1074">
            <v>40</v>
          </cell>
          <cell r="AD1074">
            <v>40</v>
          </cell>
          <cell r="AE1074">
            <v>48</v>
          </cell>
          <cell r="AF1074">
            <v>0.5</v>
          </cell>
          <cell r="AG1074">
            <v>0.56666666666666665</v>
          </cell>
          <cell r="AH1074">
            <v>40</v>
          </cell>
          <cell r="AI1074">
            <v>40</v>
          </cell>
          <cell r="AJ1074">
            <v>0.4</v>
          </cell>
          <cell r="AK1074">
            <v>40</v>
          </cell>
          <cell r="AL1074">
            <v>40</v>
          </cell>
          <cell r="AM1074">
            <v>0.4</v>
          </cell>
          <cell r="AN1074">
            <v>40</v>
          </cell>
          <cell r="AO1074">
            <v>40</v>
          </cell>
          <cell r="AP1074">
            <v>40</v>
          </cell>
          <cell r="AQ1074">
            <v>0</v>
          </cell>
          <cell r="AR1074">
            <v>0</v>
          </cell>
          <cell r="AS1074">
            <v>40</v>
          </cell>
        </row>
        <row r="1075">
          <cell r="B1075" t="str">
            <v>SP</v>
          </cell>
          <cell r="C1075" t="str">
            <v>IMP</v>
          </cell>
          <cell r="D1075" t="str">
            <v>BT</v>
          </cell>
          <cell r="E1075" t="str">
            <v>08</v>
          </cell>
          <cell r="F1075">
            <v>39989</v>
          </cell>
          <cell r="G1075">
            <v>40001</v>
          </cell>
          <cell r="H1075" t="str">
            <v>8938702</v>
          </cell>
          <cell r="I1075" t="str">
            <v>DIS</v>
          </cell>
          <cell r="J1075">
            <v>0</v>
          </cell>
          <cell r="K1075" t="str">
            <v>TN312Y (Yield: 12K)</v>
          </cell>
          <cell r="L1075">
            <v>68.5</v>
          </cell>
          <cell r="M1075">
            <v>22</v>
          </cell>
          <cell r="N1075">
            <v>22.880000000000003</v>
          </cell>
          <cell r="O1075">
            <v>0.37826086956521737</v>
          </cell>
          <cell r="P1075">
            <v>36.800000000000004</v>
          </cell>
          <cell r="Q1075">
            <v>23.32</v>
          </cell>
          <cell r="R1075">
            <v>25.19</v>
          </cell>
          <cell r="S1075">
            <v>46</v>
          </cell>
          <cell r="T1075">
            <v>0.50260869565217381</v>
          </cell>
          <cell r="U1075">
            <v>0</v>
          </cell>
          <cell r="V1075">
            <v>0</v>
          </cell>
          <cell r="W1075">
            <v>36.800000000000004</v>
          </cell>
          <cell r="X1075">
            <v>0.8</v>
          </cell>
          <cell r="Y1075" t="str">
            <v>Act freight</v>
          </cell>
          <cell r="Z1075">
            <v>0</v>
          </cell>
          <cell r="AA1075">
            <v>36.800000000000004</v>
          </cell>
          <cell r="AB1075">
            <v>53</v>
          </cell>
          <cell r="AC1075">
            <v>62</v>
          </cell>
          <cell r="AD1075">
            <v>68</v>
          </cell>
          <cell r="AE1075">
            <v>73.599999999999994</v>
          </cell>
          <cell r="AF1075">
            <v>0.49999999999999989</v>
          </cell>
          <cell r="AG1075">
            <v>0.6891304347826086</v>
          </cell>
          <cell r="AH1075">
            <v>68</v>
          </cell>
          <cell r="AI1075">
            <v>68</v>
          </cell>
          <cell r="AJ1075">
            <v>0.45882352941176463</v>
          </cell>
          <cell r="AK1075">
            <v>68</v>
          </cell>
          <cell r="AL1075">
            <v>68</v>
          </cell>
          <cell r="AM1075">
            <v>0.45882352941176463</v>
          </cell>
          <cell r="AN1075">
            <v>68.13</v>
          </cell>
          <cell r="AO1075">
            <v>68.260000000000005</v>
          </cell>
          <cell r="AP1075">
            <v>68.39</v>
          </cell>
          <cell r="AQ1075">
            <v>0</v>
          </cell>
          <cell r="AR1075">
            <v>0</v>
          </cell>
          <cell r="AS1075">
            <v>68.5</v>
          </cell>
        </row>
        <row r="1076">
          <cell r="B1076" t="str">
            <v>SP</v>
          </cell>
          <cell r="C1076" t="str">
            <v>IMP</v>
          </cell>
          <cell r="D1076" t="str">
            <v>BT</v>
          </cell>
          <cell r="E1076" t="str">
            <v>08</v>
          </cell>
          <cell r="F1076">
            <v>39989</v>
          </cell>
          <cell r="G1076">
            <v>40001</v>
          </cell>
          <cell r="H1076" t="str">
            <v>8938703</v>
          </cell>
          <cell r="I1076" t="str">
            <v>DIS</v>
          </cell>
          <cell r="J1076">
            <v>0</v>
          </cell>
          <cell r="K1076" t="str">
            <v>TN312M (Yield: 12K)</v>
          </cell>
          <cell r="L1076">
            <v>68.5</v>
          </cell>
          <cell r="M1076">
            <v>22</v>
          </cell>
          <cell r="N1076">
            <v>22.880000000000003</v>
          </cell>
          <cell r="O1076">
            <v>0.37826086956521737</v>
          </cell>
          <cell r="P1076">
            <v>36.800000000000004</v>
          </cell>
          <cell r="Q1076">
            <v>23.32</v>
          </cell>
          <cell r="R1076">
            <v>25.19</v>
          </cell>
          <cell r="S1076">
            <v>46</v>
          </cell>
          <cell r="T1076">
            <v>0.50260869565217381</v>
          </cell>
          <cell r="U1076">
            <v>0</v>
          </cell>
          <cell r="V1076">
            <v>0</v>
          </cell>
          <cell r="W1076">
            <v>36.800000000000004</v>
          </cell>
          <cell r="X1076">
            <v>0.8</v>
          </cell>
          <cell r="Y1076" t="str">
            <v>Act freight</v>
          </cell>
          <cell r="Z1076">
            <v>0</v>
          </cell>
          <cell r="AA1076">
            <v>36.800000000000004</v>
          </cell>
          <cell r="AB1076">
            <v>53</v>
          </cell>
          <cell r="AC1076">
            <v>62</v>
          </cell>
          <cell r="AD1076">
            <v>68</v>
          </cell>
          <cell r="AE1076">
            <v>73.599999999999994</v>
          </cell>
          <cell r="AF1076">
            <v>0.49999999999999989</v>
          </cell>
          <cell r="AG1076">
            <v>0.6891304347826086</v>
          </cell>
          <cell r="AH1076">
            <v>68</v>
          </cell>
          <cell r="AI1076">
            <v>68</v>
          </cell>
          <cell r="AJ1076">
            <v>0.45882352941176463</v>
          </cell>
          <cell r="AK1076">
            <v>68</v>
          </cell>
          <cell r="AL1076">
            <v>68</v>
          </cell>
          <cell r="AM1076">
            <v>0.45882352941176463</v>
          </cell>
          <cell r="AN1076">
            <v>68.13</v>
          </cell>
          <cell r="AO1076">
            <v>68.260000000000005</v>
          </cell>
          <cell r="AP1076">
            <v>68.39</v>
          </cell>
          <cell r="AQ1076">
            <v>0</v>
          </cell>
          <cell r="AR1076">
            <v>0</v>
          </cell>
          <cell r="AS1076">
            <v>68.5</v>
          </cell>
        </row>
        <row r="1077">
          <cell r="B1077" t="str">
            <v>SP</v>
          </cell>
          <cell r="C1077" t="str">
            <v>IMP</v>
          </cell>
          <cell r="D1077" t="str">
            <v>BT</v>
          </cell>
          <cell r="E1077" t="str">
            <v>08</v>
          </cell>
          <cell r="F1077">
            <v>39989</v>
          </cell>
          <cell r="G1077">
            <v>40001</v>
          </cell>
          <cell r="H1077" t="str">
            <v>8938704</v>
          </cell>
          <cell r="I1077" t="str">
            <v>DIS</v>
          </cell>
          <cell r="J1077">
            <v>0</v>
          </cell>
          <cell r="K1077" t="str">
            <v>TN312C (Yield: 12K)</v>
          </cell>
          <cell r="L1077">
            <v>68.5</v>
          </cell>
          <cell r="M1077">
            <v>22</v>
          </cell>
          <cell r="N1077">
            <v>22.880000000000003</v>
          </cell>
          <cell r="O1077">
            <v>0.37826086956521737</v>
          </cell>
          <cell r="P1077">
            <v>36.800000000000004</v>
          </cell>
          <cell r="Q1077">
            <v>23.32</v>
          </cell>
          <cell r="R1077">
            <v>25.19</v>
          </cell>
          <cell r="S1077">
            <v>46</v>
          </cell>
          <cell r="T1077">
            <v>0.50260869565217381</v>
          </cell>
          <cell r="U1077">
            <v>0</v>
          </cell>
          <cell r="V1077">
            <v>0</v>
          </cell>
          <cell r="W1077">
            <v>36.800000000000004</v>
          </cell>
          <cell r="X1077">
            <v>0.8</v>
          </cell>
          <cell r="Y1077" t="str">
            <v>Act freight</v>
          </cell>
          <cell r="Z1077">
            <v>0</v>
          </cell>
          <cell r="AA1077">
            <v>36.800000000000004</v>
          </cell>
          <cell r="AB1077">
            <v>53</v>
          </cell>
          <cell r="AC1077">
            <v>62</v>
          </cell>
          <cell r="AD1077">
            <v>68</v>
          </cell>
          <cell r="AE1077">
            <v>73.599999999999994</v>
          </cell>
          <cell r="AF1077">
            <v>0.49999999999999989</v>
          </cell>
          <cell r="AG1077">
            <v>0.6891304347826086</v>
          </cell>
          <cell r="AH1077">
            <v>68</v>
          </cell>
          <cell r="AI1077">
            <v>68</v>
          </cell>
          <cell r="AJ1077">
            <v>0.45882352941176463</v>
          </cell>
          <cell r="AK1077">
            <v>68</v>
          </cell>
          <cell r="AL1077">
            <v>68</v>
          </cell>
          <cell r="AM1077">
            <v>0.45882352941176463</v>
          </cell>
          <cell r="AN1077">
            <v>68.13</v>
          </cell>
          <cell r="AO1077">
            <v>68.260000000000005</v>
          </cell>
          <cell r="AP1077">
            <v>68.39</v>
          </cell>
          <cell r="AQ1077">
            <v>0</v>
          </cell>
          <cell r="AR1077">
            <v>0</v>
          </cell>
          <cell r="AS1077">
            <v>68.5</v>
          </cell>
        </row>
        <row r="1078">
          <cell r="B1078" t="str">
            <v>AC</v>
          </cell>
          <cell r="C1078" t="str">
            <v>IMP</v>
          </cell>
          <cell r="D1078" t="str">
            <v>BT</v>
          </cell>
          <cell r="E1078" t="str">
            <v>P3</v>
          </cell>
          <cell r="F1078">
            <v>39990</v>
          </cell>
          <cell r="G1078">
            <v>40001</v>
          </cell>
          <cell r="H1078" t="str">
            <v>9403151</v>
          </cell>
          <cell r="I1078" t="str">
            <v>DIS</v>
          </cell>
          <cell r="J1078">
            <v>0</v>
          </cell>
          <cell r="K1078" t="str">
            <v>Cabinet (PF-9P)</v>
          </cell>
          <cell r="L1078">
            <v>218</v>
          </cell>
          <cell r="M1078">
            <v>0</v>
          </cell>
          <cell r="N1078">
            <v>47</v>
          </cell>
          <cell r="O1078">
            <v>0</v>
          </cell>
          <cell r="P1078">
            <v>0</v>
          </cell>
          <cell r="Q1078">
            <v>0</v>
          </cell>
          <cell r="R1078">
            <v>0</v>
          </cell>
          <cell r="S1078">
            <v>0</v>
          </cell>
          <cell r="T1078">
            <v>0</v>
          </cell>
          <cell r="U1078">
            <v>0</v>
          </cell>
          <cell r="V1078">
            <v>0</v>
          </cell>
          <cell r="W1078">
            <v>39.949999999999996</v>
          </cell>
          <cell r="X1078">
            <v>0</v>
          </cell>
          <cell r="Y1078">
            <v>0</v>
          </cell>
          <cell r="Z1078">
            <v>0</v>
          </cell>
          <cell r="AA1078">
            <v>39.949999999999996</v>
          </cell>
          <cell r="AB1078">
            <v>40</v>
          </cell>
          <cell r="AC1078">
            <v>45</v>
          </cell>
          <cell r="AD1078">
            <v>48</v>
          </cell>
          <cell r="AE1078">
            <v>49.32</v>
          </cell>
          <cell r="AF1078">
            <v>0.18998377939983788</v>
          </cell>
          <cell r="AG1078">
            <v>4.7039740470397412E-2</v>
          </cell>
          <cell r="AH1078">
            <v>51</v>
          </cell>
          <cell r="AI1078">
            <v>52</v>
          </cell>
          <cell r="AJ1078">
            <v>0.23173076923076932</v>
          </cell>
          <cell r="AK1078">
            <v>53</v>
          </cell>
          <cell r="AL1078">
            <v>54</v>
          </cell>
          <cell r="AM1078">
            <v>0.26018518518518524</v>
          </cell>
          <cell r="AN1078">
            <v>61.31</v>
          </cell>
          <cell r="AO1078">
            <v>68.62</v>
          </cell>
          <cell r="AP1078">
            <v>75.930000000000007</v>
          </cell>
          <cell r="AQ1078">
            <v>0</v>
          </cell>
          <cell r="AR1078">
            <v>0</v>
          </cell>
          <cell r="AS1078">
            <v>218</v>
          </cell>
        </row>
        <row r="1079">
          <cell r="B1079" t="str">
            <v>AC</v>
          </cell>
          <cell r="C1079" t="str">
            <v>IMP</v>
          </cell>
          <cell r="D1079" t="str">
            <v>BT</v>
          </cell>
          <cell r="E1079" t="str">
            <v>P3</v>
          </cell>
          <cell r="F1079">
            <v>39990</v>
          </cell>
          <cell r="G1079">
            <v>40001</v>
          </cell>
          <cell r="H1079" t="str">
            <v>947166</v>
          </cell>
          <cell r="I1079" t="str">
            <v>3MIHE524ZNT_</v>
          </cell>
          <cell r="J1079">
            <v>0</v>
          </cell>
          <cell r="K1079" t="str">
            <v>Cabinet</v>
          </cell>
          <cell r="L1079">
            <v>218</v>
          </cell>
          <cell r="M1079">
            <v>124.63</v>
          </cell>
          <cell r="N1079">
            <v>52</v>
          </cell>
          <cell r="O1079">
            <v>0.30984462365591398</v>
          </cell>
          <cell r="P1079">
            <v>186</v>
          </cell>
          <cell r="Q1079">
            <v>132.11000000000001</v>
          </cell>
          <cell r="R1079">
            <v>142.68</v>
          </cell>
          <cell r="S1079">
            <v>180</v>
          </cell>
          <cell r="T1079">
            <v>0.28683944444444448</v>
          </cell>
          <cell r="U1079">
            <v>139.392</v>
          </cell>
          <cell r="V1079">
            <v>7.9079861111111108E-2</v>
          </cell>
          <cell r="W1079">
            <v>44.199999999999996</v>
          </cell>
          <cell r="X1079">
            <v>1.0333333333333334</v>
          </cell>
          <cell r="Y1079">
            <v>0</v>
          </cell>
          <cell r="Z1079">
            <v>0</v>
          </cell>
          <cell r="AA1079">
            <v>44.199999999999996</v>
          </cell>
          <cell r="AB1079">
            <v>45</v>
          </cell>
          <cell r="AC1079">
            <v>50</v>
          </cell>
          <cell r="AD1079">
            <v>53</v>
          </cell>
          <cell r="AE1079">
            <v>54.57</v>
          </cell>
          <cell r="AF1079">
            <v>0.19003115264797515</v>
          </cell>
          <cell r="AG1079">
            <v>4.7095473703500097E-2</v>
          </cell>
          <cell r="AH1079">
            <v>56</v>
          </cell>
          <cell r="AI1079">
            <v>57</v>
          </cell>
          <cell r="AJ1079">
            <v>0.22456140350877202</v>
          </cell>
          <cell r="AK1079">
            <v>58</v>
          </cell>
          <cell r="AL1079">
            <v>59</v>
          </cell>
          <cell r="AM1079">
            <v>0.25084745762711874</v>
          </cell>
          <cell r="AN1079">
            <v>67.27</v>
          </cell>
          <cell r="AO1079">
            <v>75.540000000000006</v>
          </cell>
          <cell r="AP1079">
            <v>83.81</v>
          </cell>
          <cell r="AQ1079">
            <v>0</v>
          </cell>
          <cell r="AR1079">
            <v>0</v>
          </cell>
          <cell r="AS1079">
            <v>218</v>
          </cell>
        </row>
        <row r="1080">
          <cell r="B1080" t="str">
            <v>AC</v>
          </cell>
          <cell r="C1080" t="str">
            <v>IMP</v>
          </cell>
          <cell r="D1080" t="str">
            <v>BT</v>
          </cell>
          <cell r="E1080" t="str">
            <v>P3</v>
          </cell>
          <cell r="F1080">
            <v>39990</v>
          </cell>
          <cell r="G1080">
            <v>40001</v>
          </cell>
          <cell r="H1080" t="str">
            <v>950218</v>
          </cell>
          <cell r="I1080">
            <v>0</v>
          </cell>
          <cell r="J1080">
            <v>0</v>
          </cell>
          <cell r="K1080" t="str">
            <v>64MB Memory for Print Controller (MU-404)</v>
          </cell>
          <cell r="L1080">
            <v>115</v>
          </cell>
          <cell r="M1080">
            <v>0</v>
          </cell>
          <cell r="N1080">
            <v>34</v>
          </cell>
          <cell r="O1080">
            <v>0</v>
          </cell>
          <cell r="P1080">
            <v>0</v>
          </cell>
          <cell r="Q1080">
            <v>0</v>
          </cell>
          <cell r="R1080">
            <v>0</v>
          </cell>
          <cell r="S1080">
            <v>0</v>
          </cell>
          <cell r="T1080">
            <v>0</v>
          </cell>
          <cell r="U1080">
            <v>0</v>
          </cell>
          <cell r="V1080">
            <v>0</v>
          </cell>
          <cell r="W1080">
            <v>28.9</v>
          </cell>
          <cell r="X1080">
            <v>0</v>
          </cell>
          <cell r="Y1080">
            <v>0</v>
          </cell>
          <cell r="Z1080">
            <v>0</v>
          </cell>
          <cell r="AA1080">
            <v>28.9</v>
          </cell>
          <cell r="AB1080">
            <v>29</v>
          </cell>
          <cell r="AC1080">
            <v>33</v>
          </cell>
          <cell r="AD1080">
            <v>35</v>
          </cell>
          <cell r="AE1080">
            <v>35.68</v>
          </cell>
          <cell r="AF1080">
            <v>0.1900224215246637</v>
          </cell>
          <cell r="AG1080">
            <v>4.7085201793721963E-2</v>
          </cell>
          <cell r="AH1080">
            <v>37</v>
          </cell>
          <cell r="AI1080">
            <v>38</v>
          </cell>
          <cell r="AJ1080">
            <v>0.23947368421052637</v>
          </cell>
          <cell r="AK1080">
            <v>38.5</v>
          </cell>
          <cell r="AL1080">
            <v>39</v>
          </cell>
          <cell r="AM1080">
            <v>0.258974358974359</v>
          </cell>
          <cell r="AN1080">
            <v>44.3</v>
          </cell>
          <cell r="AO1080">
            <v>49.6</v>
          </cell>
          <cell r="AP1080">
            <v>54.9</v>
          </cell>
          <cell r="AQ1080">
            <v>0</v>
          </cell>
          <cell r="AR1080">
            <v>0</v>
          </cell>
          <cell r="AS1080">
            <v>115</v>
          </cell>
        </row>
        <row r="1081">
          <cell r="B1081" t="str">
            <v>AC</v>
          </cell>
          <cell r="C1081" t="str">
            <v>IMP</v>
          </cell>
          <cell r="D1081" t="str">
            <v>BT</v>
          </cell>
          <cell r="E1081" t="str">
            <v>P3</v>
          </cell>
          <cell r="F1081">
            <v>39990</v>
          </cell>
          <cell r="G1081">
            <v>40001</v>
          </cell>
          <cell r="H1081" t="str">
            <v>950219</v>
          </cell>
          <cell r="I1081">
            <v>0</v>
          </cell>
          <cell r="J1081">
            <v>0</v>
          </cell>
          <cell r="K1081" t="str">
            <v>128MB Memory for Print Controller (MU-405)</v>
          </cell>
          <cell r="L1081">
            <v>177</v>
          </cell>
          <cell r="M1081">
            <v>0</v>
          </cell>
          <cell r="N1081">
            <v>57</v>
          </cell>
          <cell r="O1081">
            <v>0</v>
          </cell>
          <cell r="P1081">
            <v>0</v>
          </cell>
          <cell r="Q1081">
            <v>0</v>
          </cell>
          <cell r="R1081">
            <v>0</v>
          </cell>
          <cell r="S1081">
            <v>0</v>
          </cell>
          <cell r="T1081">
            <v>0</v>
          </cell>
          <cell r="U1081">
            <v>0</v>
          </cell>
          <cell r="V1081">
            <v>0</v>
          </cell>
          <cell r="W1081">
            <v>48.449999999999996</v>
          </cell>
          <cell r="X1081">
            <v>0</v>
          </cell>
          <cell r="Y1081">
            <v>0</v>
          </cell>
          <cell r="Z1081">
            <v>0</v>
          </cell>
          <cell r="AA1081">
            <v>48.449999999999996</v>
          </cell>
          <cell r="AB1081">
            <v>49</v>
          </cell>
          <cell r="AC1081">
            <v>54</v>
          </cell>
          <cell r="AD1081">
            <v>57</v>
          </cell>
          <cell r="AE1081">
            <v>59.81</v>
          </cell>
          <cell r="AF1081">
            <v>0.18993479351279061</v>
          </cell>
          <cell r="AG1081">
            <v>4.6982110015047686E-2</v>
          </cell>
          <cell r="AH1081">
            <v>62</v>
          </cell>
          <cell r="AI1081">
            <v>63</v>
          </cell>
          <cell r="AJ1081">
            <v>0.23095238095238102</v>
          </cell>
          <cell r="AK1081">
            <v>64</v>
          </cell>
          <cell r="AL1081">
            <v>65</v>
          </cell>
          <cell r="AM1081">
            <v>0.25461538461538469</v>
          </cell>
          <cell r="AN1081">
            <v>73.98</v>
          </cell>
          <cell r="AO1081">
            <v>82.96</v>
          </cell>
          <cell r="AP1081">
            <v>91.94</v>
          </cell>
          <cell r="AQ1081">
            <v>0</v>
          </cell>
          <cell r="AR1081">
            <v>0</v>
          </cell>
          <cell r="AS1081">
            <v>177</v>
          </cell>
        </row>
        <row r="1082">
          <cell r="B1082" t="str">
            <v>AC</v>
          </cell>
          <cell r="C1082" t="str">
            <v>IMP</v>
          </cell>
          <cell r="D1082" t="str">
            <v>BT</v>
          </cell>
          <cell r="E1082" t="str">
            <v>P3</v>
          </cell>
          <cell r="F1082">
            <v>39990</v>
          </cell>
          <cell r="G1082">
            <v>40001</v>
          </cell>
          <cell r="H1082" t="str">
            <v>950222</v>
          </cell>
          <cell r="I1082">
            <v>0</v>
          </cell>
          <cell r="J1082">
            <v>0</v>
          </cell>
          <cell r="K1082" t="str">
            <v>Finisher (FS-107)</v>
          </cell>
          <cell r="L1082">
            <v>2110</v>
          </cell>
          <cell r="M1082">
            <v>0</v>
          </cell>
          <cell r="N1082">
            <v>481</v>
          </cell>
          <cell r="O1082">
            <v>0</v>
          </cell>
          <cell r="P1082">
            <v>0</v>
          </cell>
          <cell r="Q1082">
            <v>0</v>
          </cell>
          <cell r="R1082">
            <v>0</v>
          </cell>
          <cell r="S1082">
            <v>0</v>
          </cell>
          <cell r="T1082">
            <v>0</v>
          </cell>
          <cell r="U1082">
            <v>0</v>
          </cell>
          <cell r="V1082">
            <v>0</v>
          </cell>
          <cell r="W1082">
            <v>408.84999999999997</v>
          </cell>
          <cell r="X1082">
            <v>0</v>
          </cell>
          <cell r="Y1082">
            <v>0</v>
          </cell>
          <cell r="Z1082">
            <v>0</v>
          </cell>
          <cell r="AA1082">
            <v>408.84999999999997</v>
          </cell>
          <cell r="AB1082">
            <v>409</v>
          </cell>
          <cell r="AC1082">
            <v>455</v>
          </cell>
          <cell r="AD1082">
            <v>480</v>
          </cell>
          <cell r="AE1082">
            <v>504.75</v>
          </cell>
          <cell r="AF1082">
            <v>0.18999504705299661</v>
          </cell>
          <cell r="AG1082">
            <v>4.7052996532937097E-2</v>
          </cell>
          <cell r="AH1082">
            <v>516</v>
          </cell>
          <cell r="AI1082">
            <v>526</v>
          </cell>
          <cell r="AJ1082">
            <v>0.2227186311787073</v>
          </cell>
          <cell r="AK1082">
            <v>536</v>
          </cell>
          <cell r="AL1082">
            <v>546</v>
          </cell>
          <cell r="AM1082">
            <v>0.25119047619047624</v>
          </cell>
          <cell r="AN1082">
            <v>622.44000000000005</v>
          </cell>
          <cell r="AO1082">
            <v>698.88</v>
          </cell>
          <cell r="AP1082">
            <v>775.32</v>
          </cell>
          <cell r="AQ1082">
            <v>0</v>
          </cell>
          <cell r="AR1082">
            <v>0</v>
          </cell>
          <cell r="AS1082">
            <v>2110</v>
          </cell>
        </row>
        <row r="1083">
          <cell r="B1083" t="str">
            <v>AC</v>
          </cell>
          <cell r="C1083" t="str">
            <v>IMP</v>
          </cell>
          <cell r="D1083" t="str">
            <v>BT</v>
          </cell>
          <cell r="E1083" t="str">
            <v>P3</v>
          </cell>
          <cell r="F1083">
            <v>39990</v>
          </cell>
          <cell r="G1083">
            <v>40001</v>
          </cell>
          <cell r="H1083" t="str">
            <v>950225</v>
          </cell>
          <cell r="I1083">
            <v>0</v>
          </cell>
          <cell r="J1083">
            <v>0</v>
          </cell>
          <cell r="K1083" t="str">
            <v>DNU - Use 960225 Plain Base (DK-109)</v>
          </cell>
          <cell r="L1083">
            <v>290</v>
          </cell>
          <cell r="M1083">
            <v>0</v>
          </cell>
          <cell r="N1083">
            <v>97</v>
          </cell>
          <cell r="O1083">
            <v>0</v>
          </cell>
          <cell r="P1083">
            <v>0</v>
          </cell>
          <cell r="Q1083">
            <v>0</v>
          </cell>
          <cell r="R1083">
            <v>0</v>
          </cell>
          <cell r="S1083">
            <v>0</v>
          </cell>
          <cell r="T1083">
            <v>0</v>
          </cell>
          <cell r="U1083">
            <v>0</v>
          </cell>
          <cell r="V1083">
            <v>0</v>
          </cell>
          <cell r="W1083">
            <v>82.45</v>
          </cell>
          <cell r="X1083">
            <v>0</v>
          </cell>
          <cell r="Y1083">
            <v>0</v>
          </cell>
          <cell r="Z1083">
            <v>0</v>
          </cell>
          <cell r="AA1083">
            <v>82.45</v>
          </cell>
          <cell r="AB1083">
            <v>83</v>
          </cell>
          <cell r="AC1083">
            <v>92</v>
          </cell>
          <cell r="AD1083">
            <v>97</v>
          </cell>
          <cell r="AE1083">
            <v>101.79</v>
          </cell>
          <cell r="AF1083">
            <v>0.1899990175852245</v>
          </cell>
          <cell r="AG1083">
            <v>4.7057667747322979E-2</v>
          </cell>
          <cell r="AH1083">
            <v>104</v>
          </cell>
          <cell r="AI1083">
            <v>106</v>
          </cell>
          <cell r="AJ1083">
            <v>0.2221698113207547</v>
          </cell>
          <cell r="AK1083">
            <v>108</v>
          </cell>
          <cell r="AL1083">
            <v>110</v>
          </cell>
          <cell r="AM1083">
            <v>0.25045454545454543</v>
          </cell>
          <cell r="AN1083">
            <v>125.44</v>
          </cell>
          <cell r="AO1083">
            <v>140.88</v>
          </cell>
          <cell r="AP1083">
            <v>156.32</v>
          </cell>
          <cell r="AQ1083">
            <v>0</v>
          </cell>
          <cell r="AR1083">
            <v>0</v>
          </cell>
          <cell r="AS1083">
            <v>290</v>
          </cell>
        </row>
        <row r="1084">
          <cell r="B1084" t="str">
            <v>AC</v>
          </cell>
          <cell r="C1084" t="str">
            <v>IMP</v>
          </cell>
          <cell r="D1084" t="str">
            <v>BT</v>
          </cell>
          <cell r="E1084" t="str">
            <v>P3</v>
          </cell>
          <cell r="F1084">
            <v>39990</v>
          </cell>
          <cell r="G1084">
            <v>40001</v>
          </cell>
          <cell r="H1084" t="str">
            <v>950226</v>
          </cell>
          <cell r="I1084">
            <v>0</v>
          </cell>
          <cell r="J1084">
            <v>0</v>
          </cell>
          <cell r="K1084" t="str">
            <v>Optional Finisher Output Tray (FT-107)</v>
          </cell>
          <cell r="L1084">
            <v>79</v>
          </cell>
          <cell r="M1084">
            <v>0</v>
          </cell>
          <cell r="N1084">
            <v>24</v>
          </cell>
          <cell r="O1084">
            <v>0</v>
          </cell>
          <cell r="P1084">
            <v>0</v>
          </cell>
          <cell r="Q1084">
            <v>0</v>
          </cell>
          <cell r="R1084">
            <v>0</v>
          </cell>
          <cell r="S1084">
            <v>0</v>
          </cell>
          <cell r="T1084">
            <v>0</v>
          </cell>
          <cell r="U1084">
            <v>0</v>
          </cell>
          <cell r="V1084">
            <v>0</v>
          </cell>
          <cell r="W1084">
            <v>20.399999999999999</v>
          </cell>
          <cell r="X1084">
            <v>0</v>
          </cell>
          <cell r="Y1084">
            <v>0</v>
          </cell>
          <cell r="Z1084">
            <v>0</v>
          </cell>
          <cell r="AA1084">
            <v>20.399999999999999</v>
          </cell>
          <cell r="AB1084">
            <v>21</v>
          </cell>
          <cell r="AC1084">
            <v>23</v>
          </cell>
          <cell r="AD1084">
            <v>25</v>
          </cell>
          <cell r="AE1084">
            <v>25.19</v>
          </cell>
          <cell r="AF1084">
            <v>0.19015482334259637</v>
          </cell>
          <cell r="AG1084">
            <v>4.7240968638348597E-2</v>
          </cell>
          <cell r="AH1084">
            <v>27</v>
          </cell>
          <cell r="AI1084">
            <v>27</v>
          </cell>
          <cell r="AJ1084">
            <v>0.24444444444444449</v>
          </cell>
          <cell r="AK1084">
            <v>27.5</v>
          </cell>
          <cell r="AL1084">
            <v>28</v>
          </cell>
          <cell r="AM1084">
            <v>0.27142857142857146</v>
          </cell>
          <cell r="AN1084">
            <v>31.63</v>
          </cell>
          <cell r="AO1084">
            <v>35.26</v>
          </cell>
          <cell r="AP1084">
            <v>38.89</v>
          </cell>
          <cell r="AQ1084">
            <v>0</v>
          </cell>
          <cell r="AR1084">
            <v>0</v>
          </cell>
          <cell r="AS1084">
            <v>79</v>
          </cell>
        </row>
        <row r="1085">
          <cell r="B1085" t="str">
            <v>AC</v>
          </cell>
          <cell r="C1085" t="str">
            <v>IMP</v>
          </cell>
          <cell r="D1085" t="str">
            <v>BT</v>
          </cell>
          <cell r="E1085" t="str">
            <v>P3</v>
          </cell>
          <cell r="F1085">
            <v>39990</v>
          </cell>
          <cell r="G1085">
            <v>40001</v>
          </cell>
          <cell r="H1085" t="str">
            <v>950228</v>
          </cell>
          <cell r="I1085" t="str">
            <v>STHBDM9110M</v>
          </cell>
          <cell r="J1085" t="str">
            <v>KCA12033</v>
          </cell>
          <cell r="K1085" t="str">
            <v>Windows Print Controller (IP-011)</v>
          </cell>
          <cell r="L1085">
            <v>930</v>
          </cell>
          <cell r="M1085">
            <v>180</v>
          </cell>
          <cell r="N1085">
            <v>409</v>
          </cell>
          <cell r="O1085">
            <v>0</v>
          </cell>
          <cell r="P1085">
            <v>185.4</v>
          </cell>
          <cell r="Q1085">
            <v>190.8</v>
          </cell>
          <cell r="R1085">
            <v>206.06</v>
          </cell>
          <cell r="S1085">
            <v>0</v>
          </cell>
          <cell r="T1085" t="e">
            <v>#DIV/0!</v>
          </cell>
          <cell r="U1085">
            <v>0</v>
          </cell>
          <cell r="V1085">
            <v>0</v>
          </cell>
          <cell r="W1085">
            <v>347.65</v>
          </cell>
          <cell r="X1085" t="e">
            <v>#DIV/0!</v>
          </cell>
          <cell r="Y1085">
            <v>0</v>
          </cell>
          <cell r="Z1085">
            <v>0</v>
          </cell>
          <cell r="AA1085">
            <v>347.65</v>
          </cell>
          <cell r="AB1085">
            <v>348</v>
          </cell>
          <cell r="AC1085">
            <v>387</v>
          </cell>
          <cell r="AD1085">
            <v>409</v>
          </cell>
          <cell r="AE1085">
            <v>429.2</v>
          </cell>
          <cell r="AF1085">
            <v>0.19000465983224607</v>
          </cell>
          <cell r="AG1085">
            <v>4.7064305684995318E-2</v>
          </cell>
          <cell r="AH1085">
            <v>439</v>
          </cell>
          <cell r="AI1085">
            <v>447</v>
          </cell>
          <cell r="AJ1085">
            <v>0.22225950782997769</v>
          </cell>
          <cell r="AK1085">
            <v>455.5</v>
          </cell>
          <cell r="AL1085">
            <v>464</v>
          </cell>
          <cell r="AM1085">
            <v>0.25075431034482765</v>
          </cell>
          <cell r="AN1085">
            <v>529.07000000000005</v>
          </cell>
          <cell r="AO1085">
            <v>594.14</v>
          </cell>
          <cell r="AP1085">
            <v>659.21</v>
          </cell>
          <cell r="AQ1085">
            <v>0</v>
          </cell>
          <cell r="AR1085">
            <v>0</v>
          </cell>
          <cell r="AS1085">
            <v>930</v>
          </cell>
        </row>
        <row r="1086">
          <cell r="B1086" t="str">
            <v>AC</v>
          </cell>
          <cell r="C1086" t="str">
            <v>IMP</v>
          </cell>
          <cell r="D1086" t="str">
            <v>BT</v>
          </cell>
          <cell r="E1086" t="str">
            <v>P3</v>
          </cell>
          <cell r="F1086">
            <v>39990</v>
          </cell>
          <cell r="G1086">
            <v>40001</v>
          </cell>
          <cell r="H1086" t="str">
            <v>950233</v>
          </cell>
          <cell r="I1086" t="str">
            <v>SDHBDM9110M</v>
          </cell>
          <cell r="J1086" t="str">
            <v>NLA</v>
          </cell>
          <cell r="K1086" t="str">
            <v>Platen Cover (must key in if no RADF (DF-314 is added) (CV109)</v>
          </cell>
          <cell r="L1086">
            <v>125</v>
          </cell>
          <cell r="M1086">
            <v>69</v>
          </cell>
          <cell r="N1086">
            <v>43</v>
          </cell>
          <cell r="O1086">
            <v>0</v>
          </cell>
          <cell r="P1086">
            <v>71.069999999999993</v>
          </cell>
          <cell r="Q1086">
            <v>73.14</v>
          </cell>
          <cell r="R1086">
            <v>78.989999999999995</v>
          </cell>
          <cell r="S1086">
            <v>0</v>
          </cell>
          <cell r="T1086" t="e">
            <v>#DIV/0!</v>
          </cell>
          <cell r="U1086">
            <v>0</v>
          </cell>
          <cell r="V1086">
            <v>0</v>
          </cell>
          <cell r="W1086">
            <v>36.549999999999997</v>
          </cell>
          <cell r="X1086" t="e">
            <v>#DIV/0!</v>
          </cell>
          <cell r="Y1086">
            <v>0</v>
          </cell>
          <cell r="Z1086">
            <v>0</v>
          </cell>
          <cell r="AA1086">
            <v>36.549999999999997</v>
          </cell>
          <cell r="AB1086">
            <v>37</v>
          </cell>
          <cell r="AC1086">
            <v>41</v>
          </cell>
          <cell r="AD1086">
            <v>44</v>
          </cell>
          <cell r="AE1086">
            <v>45.12</v>
          </cell>
          <cell r="AF1086">
            <v>0.18993794326241137</v>
          </cell>
          <cell r="AG1086">
            <v>4.6985815602836822E-2</v>
          </cell>
          <cell r="AH1086">
            <v>47</v>
          </cell>
          <cell r="AI1086">
            <v>48</v>
          </cell>
          <cell r="AJ1086">
            <v>0.23854166666666674</v>
          </cell>
          <cell r="AK1086">
            <v>48.5</v>
          </cell>
          <cell r="AL1086">
            <v>49</v>
          </cell>
          <cell r="AM1086">
            <v>0.25408163265306127</v>
          </cell>
          <cell r="AN1086">
            <v>55.79</v>
          </cell>
          <cell r="AO1086">
            <v>62.58</v>
          </cell>
          <cell r="AP1086">
            <v>69.37</v>
          </cell>
          <cell r="AQ1086">
            <v>0</v>
          </cell>
          <cell r="AR1086">
            <v>0</v>
          </cell>
          <cell r="AS1086">
            <v>125</v>
          </cell>
        </row>
        <row r="1087">
          <cell r="B1087" t="str">
            <v>AC</v>
          </cell>
          <cell r="C1087" t="str">
            <v>IMP</v>
          </cell>
          <cell r="D1087" t="str">
            <v>BT</v>
          </cell>
          <cell r="E1087" t="str">
            <v>P3</v>
          </cell>
          <cell r="F1087">
            <v>39990</v>
          </cell>
          <cell r="G1087">
            <v>40001</v>
          </cell>
          <cell r="H1087" t="str">
            <v>950234</v>
          </cell>
          <cell r="I1087">
            <v>0</v>
          </cell>
          <cell r="J1087" t="str">
            <v>KC7770140</v>
          </cell>
          <cell r="K1087" t="str">
            <v>RADF - Automatic Document Feeder (DF-314)</v>
          </cell>
          <cell r="L1087">
            <v>1690</v>
          </cell>
          <cell r="M1087">
            <v>24</v>
          </cell>
          <cell r="N1087">
            <v>570</v>
          </cell>
          <cell r="O1087">
            <v>0</v>
          </cell>
          <cell r="P1087">
            <v>24.72</v>
          </cell>
          <cell r="Q1087">
            <v>25.44</v>
          </cell>
          <cell r="R1087">
            <v>27.48</v>
          </cell>
          <cell r="S1087">
            <v>0</v>
          </cell>
          <cell r="T1087" t="e">
            <v>#DIV/0!</v>
          </cell>
          <cell r="U1087">
            <v>0</v>
          </cell>
          <cell r="V1087">
            <v>0</v>
          </cell>
          <cell r="W1087">
            <v>484.5</v>
          </cell>
          <cell r="X1087" t="e">
            <v>#DIV/0!</v>
          </cell>
          <cell r="Y1087">
            <v>0</v>
          </cell>
          <cell r="Z1087">
            <v>0</v>
          </cell>
          <cell r="AA1087">
            <v>484.5</v>
          </cell>
          <cell r="AB1087">
            <v>485</v>
          </cell>
          <cell r="AC1087">
            <v>539</v>
          </cell>
          <cell r="AD1087">
            <v>569</v>
          </cell>
          <cell r="AE1087">
            <v>598.15</v>
          </cell>
          <cell r="AF1087">
            <v>0.19000250773217417</v>
          </cell>
          <cell r="AG1087">
            <v>4.7061773802557848E-2</v>
          </cell>
          <cell r="AH1087">
            <v>611</v>
          </cell>
          <cell r="AI1087">
            <v>623</v>
          </cell>
          <cell r="AJ1087">
            <v>0.22231139646869985</v>
          </cell>
          <cell r="AK1087">
            <v>634.5</v>
          </cell>
          <cell r="AL1087">
            <v>646</v>
          </cell>
          <cell r="AM1087">
            <v>0.25</v>
          </cell>
          <cell r="AN1087">
            <v>736.84</v>
          </cell>
          <cell r="AO1087">
            <v>827.68</v>
          </cell>
          <cell r="AP1087">
            <v>918.52</v>
          </cell>
          <cell r="AQ1087">
            <v>0</v>
          </cell>
          <cell r="AR1087">
            <v>0</v>
          </cell>
          <cell r="AS1087">
            <v>1690</v>
          </cell>
        </row>
        <row r="1088">
          <cell r="B1088" t="str">
            <v>AC</v>
          </cell>
          <cell r="C1088" t="str">
            <v>IMP</v>
          </cell>
          <cell r="D1088" t="str">
            <v>BT</v>
          </cell>
          <cell r="E1088" t="str">
            <v>P3</v>
          </cell>
          <cell r="F1088">
            <v>39990</v>
          </cell>
          <cell r="G1088">
            <v>40001</v>
          </cell>
          <cell r="H1088" t="str">
            <v>950235</v>
          </cell>
          <cell r="I1088" t="str">
            <v>SDKM8936488</v>
          </cell>
          <cell r="J1088">
            <v>0</v>
          </cell>
          <cell r="K1088" t="str">
            <v>Ethernet Network I/F Card for IP-011 (KN-304)</v>
          </cell>
          <cell r="L1088">
            <v>525</v>
          </cell>
          <cell r="M1088">
            <v>41.62</v>
          </cell>
          <cell r="N1088">
            <v>283</v>
          </cell>
          <cell r="O1088">
            <v>0.2921768707482994</v>
          </cell>
          <cell r="P1088">
            <v>61.152000000000001</v>
          </cell>
          <cell r="Q1088">
            <v>44.12</v>
          </cell>
          <cell r="R1088">
            <v>47.65</v>
          </cell>
          <cell r="S1088">
            <v>76.44</v>
          </cell>
          <cell r="T1088">
            <v>0.43374149659863948</v>
          </cell>
          <cell r="U1088">
            <v>0</v>
          </cell>
          <cell r="V1088">
            <v>0</v>
          </cell>
          <cell r="W1088">
            <v>240.54999999999998</v>
          </cell>
          <cell r="X1088">
            <v>0.8</v>
          </cell>
          <cell r="Y1088" t="str">
            <v>Act freight</v>
          </cell>
          <cell r="Z1088">
            <v>0</v>
          </cell>
          <cell r="AA1088">
            <v>240.54999999999998</v>
          </cell>
          <cell r="AB1088">
            <v>241</v>
          </cell>
          <cell r="AC1088">
            <v>268</v>
          </cell>
          <cell r="AD1088">
            <v>283</v>
          </cell>
          <cell r="AE1088">
            <v>296.98</v>
          </cell>
          <cell r="AF1088">
            <v>0.19001279547444283</v>
          </cell>
          <cell r="AG1088">
            <v>4.7073877028756206E-2</v>
          </cell>
          <cell r="AH1088">
            <v>303</v>
          </cell>
          <cell r="AI1088">
            <v>309</v>
          </cell>
          <cell r="AJ1088">
            <v>0.22152103559870556</v>
          </cell>
          <cell r="AK1088">
            <v>315</v>
          </cell>
          <cell r="AL1088">
            <v>321</v>
          </cell>
          <cell r="AM1088">
            <v>0.2506230529595016</v>
          </cell>
          <cell r="AN1088">
            <v>366.04</v>
          </cell>
          <cell r="AO1088">
            <v>411.08</v>
          </cell>
          <cell r="AP1088">
            <v>456.12</v>
          </cell>
          <cell r="AQ1088">
            <v>0</v>
          </cell>
          <cell r="AR1088">
            <v>0</v>
          </cell>
          <cell r="AS1088">
            <v>525</v>
          </cell>
        </row>
        <row r="1089">
          <cell r="B1089" t="str">
            <v>MB</v>
          </cell>
          <cell r="C1089" t="str">
            <v>IMP</v>
          </cell>
          <cell r="D1089" t="str">
            <v>BT</v>
          </cell>
          <cell r="E1089" t="str">
            <v>P3</v>
          </cell>
          <cell r="F1089">
            <v>39990</v>
          </cell>
          <cell r="G1089">
            <v>40001</v>
          </cell>
          <cell r="H1089" t="str">
            <v>950240</v>
          </cell>
          <cell r="I1089" t="str">
            <v>STKM8937782</v>
          </cell>
          <cell r="J1089">
            <v>0</v>
          </cell>
          <cell r="K1089" t="str">
            <v>7022 Digital Copier</v>
          </cell>
          <cell r="L1089">
            <v>5420</v>
          </cell>
          <cell r="M1089">
            <v>3985</v>
          </cell>
          <cell r="N1089">
            <v>1659</v>
          </cell>
          <cell r="O1089">
            <v>-0.17647058823529418</v>
          </cell>
          <cell r="P1089">
            <v>3522.7400000000002</v>
          </cell>
          <cell r="Q1089">
            <v>4224.1000000000004</v>
          </cell>
          <cell r="R1089">
            <v>4773.2299999999996</v>
          </cell>
          <cell r="S1089">
            <v>8950</v>
          </cell>
          <cell r="T1089">
            <v>0.53693854748603342</v>
          </cell>
          <cell r="U1089">
            <v>6265</v>
          </cell>
          <cell r="V1089">
            <v>0.33848363926576208</v>
          </cell>
          <cell r="W1089">
            <v>1410.1499999999999</v>
          </cell>
          <cell r="X1089">
            <v>0.8</v>
          </cell>
          <cell r="Y1089" t="str">
            <v>Act freight</v>
          </cell>
          <cell r="Z1089">
            <v>0</v>
          </cell>
          <cell r="AA1089">
            <v>1410.1499999999999</v>
          </cell>
          <cell r="AB1089">
            <v>1411</v>
          </cell>
          <cell r="AC1089">
            <v>1567</v>
          </cell>
          <cell r="AD1089">
            <v>1654</v>
          </cell>
          <cell r="AE1089">
            <v>1740.93</v>
          </cell>
          <cell r="AF1089">
            <v>0.19000189553859156</v>
          </cell>
          <cell r="AG1089">
            <v>4.7061053574813494E-2</v>
          </cell>
          <cell r="AH1089">
            <v>1776</v>
          </cell>
          <cell r="AI1089">
            <v>1811</v>
          </cell>
          <cell r="AJ1089">
            <v>0.2213418001104363</v>
          </cell>
          <cell r="AK1089">
            <v>1846</v>
          </cell>
          <cell r="AL1089">
            <v>1881</v>
          </cell>
          <cell r="AM1089">
            <v>0.25031897926634777</v>
          </cell>
          <cell r="AN1089">
            <v>2145.1999999999998</v>
          </cell>
          <cell r="AO1089">
            <v>2409.4</v>
          </cell>
          <cell r="AP1089">
            <v>2673.6</v>
          </cell>
          <cell r="AQ1089">
            <v>0</v>
          </cell>
          <cell r="AR1089">
            <v>0</v>
          </cell>
          <cell r="AS1089">
            <v>5420</v>
          </cell>
        </row>
        <row r="1090">
          <cell r="B1090" t="str">
            <v>MB</v>
          </cell>
          <cell r="C1090" t="str">
            <v>IMP</v>
          </cell>
          <cell r="D1090" t="str">
            <v>BT</v>
          </cell>
          <cell r="E1090" t="str">
            <v>P3</v>
          </cell>
          <cell r="F1090">
            <v>39990</v>
          </cell>
          <cell r="G1090">
            <v>40001</v>
          </cell>
          <cell r="H1090" t="str">
            <v>950241</v>
          </cell>
          <cell r="I1090" t="str">
            <v>STKM8938402</v>
          </cell>
          <cell r="J1090">
            <v>0</v>
          </cell>
          <cell r="K1090" t="str">
            <v>7130 Digital Copier</v>
          </cell>
          <cell r="L1090">
            <v>7370</v>
          </cell>
          <cell r="M1090">
            <v>15.06</v>
          </cell>
          <cell r="N1090">
            <v>1717</v>
          </cell>
          <cell r="O1090">
            <v>0.44850704225352112</v>
          </cell>
          <cell r="P1090">
            <v>28.400000000000002</v>
          </cell>
          <cell r="Q1090">
            <v>15.96</v>
          </cell>
          <cell r="R1090">
            <v>17.239999999999998</v>
          </cell>
          <cell r="S1090">
            <v>35.5</v>
          </cell>
          <cell r="T1090">
            <v>0.55880563380281689</v>
          </cell>
          <cell r="U1090">
            <v>0</v>
          </cell>
          <cell r="V1090">
            <v>0</v>
          </cell>
          <cell r="W1090">
            <v>1459.45</v>
          </cell>
          <cell r="X1090">
            <v>0.8</v>
          </cell>
          <cell r="Y1090" t="str">
            <v>Act freight</v>
          </cell>
          <cell r="Z1090">
            <v>0</v>
          </cell>
          <cell r="AA1090">
            <v>1459.45</v>
          </cell>
          <cell r="AB1090">
            <v>1460</v>
          </cell>
          <cell r="AC1090">
            <v>1622</v>
          </cell>
          <cell r="AD1090">
            <v>1712</v>
          </cell>
          <cell r="AE1090">
            <v>1801.79</v>
          </cell>
          <cell r="AF1090">
            <v>0.18999994449963642</v>
          </cell>
          <cell r="AG1090">
            <v>4.7058758234866417E-2</v>
          </cell>
          <cell r="AH1090">
            <v>1838</v>
          </cell>
          <cell r="AI1090">
            <v>1874</v>
          </cell>
          <cell r="AJ1090">
            <v>0.22121131270010669</v>
          </cell>
          <cell r="AK1090">
            <v>1910</v>
          </cell>
          <cell r="AL1090">
            <v>1946</v>
          </cell>
          <cell r="AM1090">
            <v>0.25002569373072969</v>
          </cell>
          <cell r="AN1090">
            <v>2219.63</v>
          </cell>
          <cell r="AO1090">
            <v>2493.2600000000002</v>
          </cell>
          <cell r="AP1090">
            <v>2766.89</v>
          </cell>
          <cell r="AQ1090">
            <v>0</v>
          </cell>
          <cell r="AR1090">
            <v>0</v>
          </cell>
          <cell r="AS1090">
            <v>7370</v>
          </cell>
        </row>
        <row r="1091">
          <cell r="B1091" t="str">
            <v>AC</v>
          </cell>
          <cell r="C1091" t="str">
            <v>IMP</v>
          </cell>
          <cell r="D1091" t="str">
            <v>BT</v>
          </cell>
          <cell r="E1091" t="str">
            <v>P3</v>
          </cell>
          <cell r="F1091">
            <v>39990</v>
          </cell>
          <cell r="G1091">
            <v>40001</v>
          </cell>
          <cell r="H1091" t="str">
            <v>950242</v>
          </cell>
          <cell r="I1091" t="str">
            <v>STKM8938413</v>
          </cell>
          <cell r="J1091">
            <v>0</v>
          </cell>
          <cell r="K1091" t="str">
            <v>IP-422 Print Controller (network card included)</v>
          </cell>
          <cell r="L1091">
            <v>1350</v>
          </cell>
          <cell r="M1091">
            <v>16.579999999999998</v>
          </cell>
          <cell r="N1091">
            <v>320</v>
          </cell>
          <cell r="O1091">
            <v>0.45432911392405073</v>
          </cell>
          <cell r="P1091">
            <v>31.6</v>
          </cell>
          <cell r="Q1091">
            <v>17.57</v>
          </cell>
          <cell r="R1091">
            <v>18.98</v>
          </cell>
          <cell r="S1091">
            <v>39.5</v>
          </cell>
          <cell r="T1091">
            <v>0.56346329113924054</v>
          </cell>
          <cell r="U1091">
            <v>0</v>
          </cell>
          <cell r="V1091">
            <v>0</v>
          </cell>
          <cell r="W1091">
            <v>272</v>
          </cell>
          <cell r="X1091">
            <v>0.8</v>
          </cell>
          <cell r="Y1091" t="str">
            <v>Act freight</v>
          </cell>
          <cell r="Z1091">
            <v>0</v>
          </cell>
          <cell r="AA1091">
            <v>272</v>
          </cell>
          <cell r="AB1091">
            <v>272</v>
          </cell>
          <cell r="AC1091">
            <v>303</v>
          </cell>
          <cell r="AD1091">
            <v>320</v>
          </cell>
          <cell r="AE1091">
            <v>335.8</v>
          </cell>
          <cell r="AF1091">
            <v>0.18999404407385351</v>
          </cell>
          <cell r="AG1091">
            <v>4.7051816557474722E-2</v>
          </cell>
          <cell r="AH1091">
            <v>343</v>
          </cell>
          <cell r="AI1091">
            <v>350</v>
          </cell>
          <cell r="AJ1091">
            <v>0.22285714285714286</v>
          </cell>
          <cell r="AK1091">
            <v>356.5</v>
          </cell>
          <cell r="AL1091">
            <v>363</v>
          </cell>
          <cell r="AM1091">
            <v>0.25068870523415976</v>
          </cell>
          <cell r="AN1091">
            <v>413.92</v>
          </cell>
          <cell r="AO1091">
            <v>464.84</v>
          </cell>
          <cell r="AP1091">
            <v>515.76</v>
          </cell>
          <cell r="AQ1091">
            <v>0</v>
          </cell>
          <cell r="AR1091">
            <v>0</v>
          </cell>
          <cell r="AS1091">
            <v>1350</v>
          </cell>
        </row>
        <row r="1092">
          <cell r="B1092" t="str">
            <v>AC</v>
          </cell>
          <cell r="C1092" t="str">
            <v>IMP</v>
          </cell>
          <cell r="D1092" t="str">
            <v>BT</v>
          </cell>
          <cell r="E1092" t="str">
            <v>P3</v>
          </cell>
          <cell r="F1092">
            <v>39990</v>
          </cell>
          <cell r="G1092">
            <v>40001</v>
          </cell>
          <cell r="H1092" t="str">
            <v>950243</v>
          </cell>
          <cell r="I1092">
            <v>8938451</v>
          </cell>
          <cell r="J1092">
            <v>0</v>
          </cell>
          <cell r="K1092" t="str">
            <v>PS Kit for IP-422 (PS-343)</v>
          </cell>
          <cell r="L1092">
            <v>650</v>
          </cell>
          <cell r="M1092">
            <v>11.26</v>
          </cell>
          <cell r="N1092">
            <v>286</v>
          </cell>
          <cell r="O1092">
            <v>0.41448000000000002</v>
          </cell>
          <cell r="P1092">
            <v>20</v>
          </cell>
          <cell r="Q1092">
            <v>11.94</v>
          </cell>
          <cell r="R1092">
            <v>12.9</v>
          </cell>
          <cell r="S1092">
            <v>25</v>
          </cell>
          <cell r="T1092">
            <v>0.53158400000000006</v>
          </cell>
          <cell r="U1092">
            <v>0</v>
          </cell>
          <cell r="V1092">
            <v>0</v>
          </cell>
          <cell r="W1092">
            <v>243.1</v>
          </cell>
          <cell r="X1092">
            <v>0.8</v>
          </cell>
          <cell r="Y1092" t="str">
            <v>Act freight</v>
          </cell>
          <cell r="Z1092">
            <v>0</v>
          </cell>
          <cell r="AA1092">
            <v>243.1</v>
          </cell>
          <cell r="AB1092">
            <v>244</v>
          </cell>
          <cell r="AC1092">
            <v>271</v>
          </cell>
          <cell r="AD1092">
            <v>286</v>
          </cell>
          <cell r="AE1092">
            <v>300.12</v>
          </cell>
          <cell r="AF1092">
            <v>0.18999067039850728</v>
          </cell>
          <cell r="AG1092">
            <v>4.7047847527655617E-2</v>
          </cell>
          <cell r="AH1092">
            <v>307</v>
          </cell>
          <cell r="AI1092">
            <v>313</v>
          </cell>
          <cell r="AJ1092">
            <v>0.22332268370607031</v>
          </cell>
          <cell r="AK1092">
            <v>319</v>
          </cell>
          <cell r="AL1092">
            <v>325</v>
          </cell>
          <cell r="AM1092">
            <v>0.252</v>
          </cell>
          <cell r="AN1092">
            <v>370.36</v>
          </cell>
          <cell r="AO1092">
            <v>415.72</v>
          </cell>
          <cell r="AP1092">
            <v>461.08</v>
          </cell>
          <cell r="AQ1092">
            <v>0</v>
          </cell>
          <cell r="AR1092">
            <v>0</v>
          </cell>
          <cell r="AS1092">
            <v>650</v>
          </cell>
        </row>
        <row r="1093">
          <cell r="B1093" t="str">
            <v>AC</v>
          </cell>
          <cell r="C1093" t="str">
            <v>IMP</v>
          </cell>
          <cell r="D1093" t="str">
            <v>BT</v>
          </cell>
          <cell r="E1093" t="str">
            <v>P3</v>
          </cell>
          <cell r="F1093">
            <v>39990</v>
          </cell>
          <cell r="G1093">
            <v>40001</v>
          </cell>
          <cell r="H1093" t="str">
            <v>950244</v>
          </cell>
          <cell r="I1093">
            <v>0</v>
          </cell>
          <cell r="J1093">
            <v>0</v>
          </cell>
          <cell r="K1093" t="str">
            <v>Fax Kit (FK-102) DNU - NO LONGER AVAILABLE</v>
          </cell>
          <cell r="L1093">
            <v>1190</v>
          </cell>
          <cell r="M1093">
            <v>24</v>
          </cell>
          <cell r="N1093">
            <v>544</v>
          </cell>
          <cell r="O1093">
            <v>0</v>
          </cell>
          <cell r="P1093">
            <v>24.96</v>
          </cell>
          <cell r="Q1093">
            <v>25.44</v>
          </cell>
          <cell r="R1093">
            <v>27.48</v>
          </cell>
          <cell r="S1093">
            <v>30</v>
          </cell>
          <cell r="T1093">
            <v>0.16799999999999998</v>
          </cell>
          <cell r="U1093">
            <v>0</v>
          </cell>
          <cell r="V1093">
            <v>0</v>
          </cell>
          <cell r="W1093">
            <v>462.4</v>
          </cell>
          <cell r="X1093">
            <v>0.83200000000000007</v>
          </cell>
          <cell r="Y1093" t="str">
            <v>Act freight</v>
          </cell>
          <cell r="Z1093">
            <v>0</v>
          </cell>
          <cell r="AA1093">
            <v>462.4</v>
          </cell>
          <cell r="AB1093">
            <v>463</v>
          </cell>
          <cell r="AC1093">
            <v>514</v>
          </cell>
          <cell r="AD1093">
            <v>543</v>
          </cell>
          <cell r="AE1093">
            <v>570.86</v>
          </cell>
          <cell r="AF1093">
            <v>0.18999404407385354</v>
          </cell>
          <cell r="AG1093">
            <v>4.7051816557474709E-2</v>
          </cell>
          <cell r="AH1093">
            <v>583</v>
          </cell>
          <cell r="AI1093">
            <v>594</v>
          </cell>
          <cell r="AJ1093">
            <v>0.22154882154882158</v>
          </cell>
          <cell r="AK1093">
            <v>605.5</v>
          </cell>
          <cell r="AL1093">
            <v>617</v>
          </cell>
          <cell r="AM1093">
            <v>0.25056726094003245</v>
          </cell>
          <cell r="AN1093">
            <v>703.58</v>
          </cell>
          <cell r="AO1093">
            <v>790.16</v>
          </cell>
          <cell r="AP1093">
            <v>876.74</v>
          </cell>
          <cell r="AQ1093">
            <v>0</v>
          </cell>
          <cell r="AR1093">
            <v>0</v>
          </cell>
          <cell r="AS1093">
            <v>1190</v>
          </cell>
        </row>
        <row r="1094">
          <cell r="B1094" t="str">
            <v>AC</v>
          </cell>
          <cell r="C1094" t="str">
            <v>IMP</v>
          </cell>
          <cell r="D1094" t="str">
            <v>BT</v>
          </cell>
          <cell r="E1094" t="str">
            <v>P3</v>
          </cell>
          <cell r="F1094">
            <v>39990</v>
          </cell>
          <cell r="G1094">
            <v>40001</v>
          </cell>
          <cell r="H1094" t="str">
            <v>950245</v>
          </cell>
          <cell r="I1094">
            <v>0</v>
          </cell>
          <cell r="J1094">
            <v>0</v>
          </cell>
          <cell r="K1094" t="str">
            <v>Fax Line Option (FL-102)</v>
          </cell>
          <cell r="L1094">
            <v>700</v>
          </cell>
          <cell r="M1094">
            <v>23</v>
          </cell>
          <cell r="N1094">
            <v>323</v>
          </cell>
          <cell r="O1094">
            <v>0.38979591836734695</v>
          </cell>
          <cell r="P1094">
            <v>39.200000000000003</v>
          </cell>
          <cell r="Q1094">
            <v>24.38</v>
          </cell>
          <cell r="R1094">
            <v>26.33</v>
          </cell>
          <cell r="S1094">
            <v>49</v>
          </cell>
          <cell r="T1094">
            <v>0.51183673469387747</v>
          </cell>
          <cell r="U1094">
            <v>0</v>
          </cell>
          <cell r="V1094">
            <v>0</v>
          </cell>
          <cell r="W1094">
            <v>274.55</v>
          </cell>
          <cell r="X1094">
            <v>0.8</v>
          </cell>
          <cell r="Y1094" t="str">
            <v>Act freight</v>
          </cell>
          <cell r="Z1094">
            <v>0</v>
          </cell>
          <cell r="AA1094">
            <v>274.55</v>
          </cell>
          <cell r="AB1094">
            <v>275</v>
          </cell>
          <cell r="AC1094">
            <v>306</v>
          </cell>
          <cell r="AD1094">
            <v>323</v>
          </cell>
          <cell r="AE1094">
            <v>338.95</v>
          </cell>
          <cell r="AF1094">
            <v>0.18999852485617341</v>
          </cell>
          <cell r="AG1094">
            <v>4.7057088066086411E-2</v>
          </cell>
          <cell r="AH1094">
            <v>346</v>
          </cell>
          <cell r="AI1094">
            <v>353</v>
          </cell>
          <cell r="AJ1094">
            <v>0.22223796033994331</v>
          </cell>
          <cell r="AK1094">
            <v>360</v>
          </cell>
          <cell r="AL1094">
            <v>367</v>
          </cell>
          <cell r="AM1094">
            <v>0.25190735694822886</v>
          </cell>
          <cell r="AN1094">
            <v>418.24</v>
          </cell>
          <cell r="AO1094">
            <v>469.48</v>
          </cell>
          <cell r="AP1094">
            <v>520.72</v>
          </cell>
          <cell r="AQ1094">
            <v>0</v>
          </cell>
          <cell r="AR1094">
            <v>0</v>
          </cell>
          <cell r="AS1094">
            <v>700</v>
          </cell>
        </row>
        <row r="1095">
          <cell r="B1095" t="str">
            <v>AC</v>
          </cell>
          <cell r="C1095" t="str">
            <v>IMP</v>
          </cell>
          <cell r="D1095" t="str">
            <v>BT</v>
          </cell>
          <cell r="E1095" t="str">
            <v>P3</v>
          </cell>
          <cell r="F1095">
            <v>39990</v>
          </cell>
          <cell r="G1095">
            <v>40001</v>
          </cell>
          <cell r="H1095" t="str">
            <v>950249</v>
          </cell>
          <cell r="I1095">
            <v>0</v>
          </cell>
          <cell r="J1095">
            <v>0</v>
          </cell>
          <cell r="K1095" t="str">
            <v>64MB Memory for IP-422 (MU-411)</v>
          </cell>
          <cell r="L1095">
            <v>185</v>
          </cell>
          <cell r="M1095">
            <v>23</v>
          </cell>
          <cell r="N1095">
            <v>80</v>
          </cell>
          <cell r="O1095">
            <v>0.38979591836734695</v>
          </cell>
          <cell r="P1095">
            <v>39.200000000000003</v>
          </cell>
          <cell r="Q1095">
            <v>24.38</v>
          </cell>
          <cell r="R1095">
            <v>26.33</v>
          </cell>
          <cell r="S1095">
            <v>49</v>
          </cell>
          <cell r="T1095">
            <v>0.51183673469387747</v>
          </cell>
          <cell r="U1095">
            <v>0</v>
          </cell>
          <cell r="V1095">
            <v>0</v>
          </cell>
          <cell r="W1095">
            <v>68</v>
          </cell>
          <cell r="X1095">
            <v>0.8</v>
          </cell>
          <cell r="Y1095" t="str">
            <v>Act freight</v>
          </cell>
          <cell r="Z1095">
            <v>0</v>
          </cell>
          <cell r="AA1095">
            <v>68</v>
          </cell>
          <cell r="AB1095">
            <v>68</v>
          </cell>
          <cell r="AC1095">
            <v>76</v>
          </cell>
          <cell r="AD1095">
            <v>80</v>
          </cell>
          <cell r="AE1095">
            <v>83.95</v>
          </cell>
          <cell r="AF1095">
            <v>0.18999404407385351</v>
          </cell>
          <cell r="AG1095">
            <v>4.7051816557474722E-2</v>
          </cell>
          <cell r="AH1095">
            <v>86</v>
          </cell>
          <cell r="AI1095">
            <v>88</v>
          </cell>
          <cell r="AJ1095">
            <v>0.22727272727272727</v>
          </cell>
          <cell r="AK1095">
            <v>89.5</v>
          </cell>
          <cell r="AL1095">
            <v>91</v>
          </cell>
          <cell r="AM1095">
            <v>0.25274725274725274</v>
          </cell>
          <cell r="AN1095">
            <v>103.67</v>
          </cell>
          <cell r="AO1095">
            <v>116.34</v>
          </cell>
          <cell r="AP1095">
            <v>129.01</v>
          </cell>
          <cell r="AQ1095">
            <v>0</v>
          </cell>
          <cell r="AR1095">
            <v>0</v>
          </cell>
          <cell r="AS1095">
            <v>185</v>
          </cell>
        </row>
        <row r="1096">
          <cell r="B1096" t="str">
            <v>AC</v>
          </cell>
          <cell r="C1096" t="str">
            <v>IMP</v>
          </cell>
          <cell r="D1096" t="str">
            <v>BT</v>
          </cell>
          <cell r="E1096" t="str">
            <v>P3</v>
          </cell>
          <cell r="F1096">
            <v>39990</v>
          </cell>
          <cell r="G1096">
            <v>40001</v>
          </cell>
          <cell r="H1096" t="str">
            <v>950255</v>
          </cell>
          <cell r="I1096">
            <v>0</v>
          </cell>
          <cell r="J1096">
            <v>0</v>
          </cell>
          <cell r="K1096" t="str">
            <v>Internal Exit Tray (IT-101)</v>
          </cell>
          <cell r="L1096">
            <v>315</v>
          </cell>
          <cell r="M1096">
            <v>23</v>
          </cell>
          <cell r="N1096">
            <v>135</v>
          </cell>
          <cell r="O1096">
            <v>0.38979591836734695</v>
          </cell>
          <cell r="P1096">
            <v>39.200000000000003</v>
          </cell>
          <cell r="Q1096">
            <v>24.38</v>
          </cell>
          <cell r="R1096">
            <v>26.33</v>
          </cell>
          <cell r="S1096">
            <v>49</v>
          </cell>
          <cell r="T1096">
            <v>0.51183673469387747</v>
          </cell>
          <cell r="U1096">
            <v>0</v>
          </cell>
          <cell r="V1096">
            <v>0</v>
          </cell>
          <cell r="W1096">
            <v>114.75</v>
          </cell>
          <cell r="X1096">
            <v>0.8</v>
          </cell>
          <cell r="Y1096" t="str">
            <v>Act freight</v>
          </cell>
          <cell r="Z1096">
            <v>0</v>
          </cell>
          <cell r="AA1096">
            <v>114.75</v>
          </cell>
          <cell r="AB1096">
            <v>115</v>
          </cell>
          <cell r="AC1096">
            <v>128</v>
          </cell>
          <cell r="AD1096">
            <v>135</v>
          </cell>
          <cell r="AE1096">
            <v>141.66999999999999</v>
          </cell>
          <cell r="AF1096">
            <v>0.19001905837509697</v>
          </cell>
          <cell r="AG1096">
            <v>4.708124514717292E-2</v>
          </cell>
          <cell r="AH1096">
            <v>145</v>
          </cell>
          <cell r="AI1096">
            <v>148</v>
          </cell>
          <cell r="AJ1096">
            <v>0.22466216216216217</v>
          </cell>
          <cell r="AK1096">
            <v>150.5</v>
          </cell>
          <cell r="AL1096">
            <v>153</v>
          </cell>
          <cell r="AM1096">
            <v>0.25</v>
          </cell>
          <cell r="AN1096">
            <v>174.52</v>
          </cell>
          <cell r="AO1096">
            <v>196.04</v>
          </cell>
          <cell r="AP1096">
            <v>217.56</v>
          </cell>
          <cell r="AQ1096">
            <v>0</v>
          </cell>
          <cell r="AR1096">
            <v>0</v>
          </cell>
          <cell r="AS1096">
            <v>315</v>
          </cell>
        </row>
        <row r="1097">
          <cell r="B1097" t="str">
            <v>MB</v>
          </cell>
          <cell r="C1097" t="str">
            <v>IMP</v>
          </cell>
          <cell r="D1097" t="str">
            <v>BT</v>
          </cell>
          <cell r="E1097" t="str">
            <v>P3</v>
          </cell>
          <cell r="F1097">
            <v>39990</v>
          </cell>
          <cell r="G1097">
            <v>40001</v>
          </cell>
          <cell r="H1097" t="str">
            <v>950260</v>
          </cell>
          <cell r="I1097">
            <v>0</v>
          </cell>
          <cell r="J1097">
            <v>0</v>
          </cell>
          <cell r="K1097" t="str">
            <v>7115 Digital Copier</v>
          </cell>
          <cell r="L1097">
            <v>3020</v>
          </cell>
          <cell r="M1097">
            <v>20</v>
          </cell>
          <cell r="N1097">
            <v>1097</v>
          </cell>
          <cell r="O1097">
            <v>0.1333333333333333</v>
          </cell>
          <cell r="P1097">
            <v>24</v>
          </cell>
          <cell r="Q1097">
            <v>21.2</v>
          </cell>
          <cell r="R1097">
            <v>22.9</v>
          </cell>
          <cell r="S1097">
            <v>30</v>
          </cell>
          <cell r="T1097">
            <v>0.30666666666666664</v>
          </cell>
          <cell r="U1097">
            <v>0</v>
          </cell>
          <cell r="V1097">
            <v>0</v>
          </cell>
          <cell r="W1097">
            <v>932.44999999999993</v>
          </cell>
          <cell r="X1097">
            <v>0.8</v>
          </cell>
          <cell r="Y1097" t="str">
            <v>Act freight</v>
          </cell>
          <cell r="Z1097">
            <v>0</v>
          </cell>
          <cell r="AA1097">
            <v>932.44999999999993</v>
          </cell>
          <cell r="AB1097">
            <v>933</v>
          </cell>
          <cell r="AC1097">
            <v>1037</v>
          </cell>
          <cell r="AD1097">
            <v>1095</v>
          </cell>
          <cell r="AE1097">
            <v>1151.17</v>
          </cell>
          <cell r="AF1097">
            <v>0.18999800203271466</v>
          </cell>
          <cell r="AG1097">
            <v>4.7056472979664227E-2</v>
          </cell>
          <cell r="AH1097">
            <v>1175</v>
          </cell>
          <cell r="AI1097">
            <v>1198</v>
          </cell>
          <cell r="AJ1097">
            <v>0.22166110183639404</v>
          </cell>
          <cell r="AK1097">
            <v>1221</v>
          </cell>
          <cell r="AL1097">
            <v>1244</v>
          </cell>
          <cell r="AM1097">
            <v>0.25044212218649525</v>
          </cell>
          <cell r="AN1097">
            <v>1418.65</v>
          </cell>
          <cell r="AO1097">
            <v>1593.3</v>
          </cell>
          <cell r="AP1097">
            <v>1767.95</v>
          </cell>
          <cell r="AQ1097">
            <v>0</v>
          </cell>
          <cell r="AR1097">
            <v>0</v>
          </cell>
          <cell r="AS1097">
            <v>3020</v>
          </cell>
        </row>
        <row r="1098">
          <cell r="B1098" t="str">
            <v>MB</v>
          </cell>
          <cell r="C1098" t="str">
            <v>IMP</v>
          </cell>
          <cell r="D1098" t="str">
            <v>BT</v>
          </cell>
          <cell r="E1098" t="str">
            <v>P3</v>
          </cell>
          <cell r="F1098">
            <v>39990</v>
          </cell>
          <cell r="G1098">
            <v>40001</v>
          </cell>
          <cell r="H1098" t="str">
            <v>950261</v>
          </cell>
          <cell r="I1098">
            <v>0</v>
          </cell>
          <cell r="J1098">
            <v>0</v>
          </cell>
          <cell r="K1098" t="str">
            <v>7118 Digital Copier</v>
          </cell>
          <cell r="L1098">
            <v>3540</v>
          </cell>
          <cell r="M1098">
            <v>22</v>
          </cell>
          <cell r="N1098">
            <v>1247</v>
          </cell>
          <cell r="O1098">
            <v>0.37826086956521737</v>
          </cell>
          <cell r="P1098">
            <v>36.800000000000004</v>
          </cell>
          <cell r="Q1098">
            <v>23.32</v>
          </cell>
          <cell r="R1098">
            <v>25.19</v>
          </cell>
          <cell r="S1098">
            <v>46</v>
          </cell>
          <cell r="T1098">
            <v>0.50260869565217381</v>
          </cell>
          <cell r="U1098">
            <v>0</v>
          </cell>
          <cell r="V1098">
            <v>0</v>
          </cell>
          <cell r="W1098">
            <v>1059.95</v>
          </cell>
          <cell r="X1098">
            <v>0.8</v>
          </cell>
          <cell r="Y1098" t="str">
            <v>Act freight</v>
          </cell>
          <cell r="Z1098">
            <v>0</v>
          </cell>
          <cell r="AA1098">
            <v>1059.95</v>
          </cell>
          <cell r="AB1098">
            <v>1060</v>
          </cell>
          <cell r="AC1098">
            <v>1178</v>
          </cell>
          <cell r="AD1098">
            <v>1244</v>
          </cell>
          <cell r="AE1098">
            <v>1308.58</v>
          </cell>
          <cell r="AF1098">
            <v>0.18999984716257309</v>
          </cell>
          <cell r="AG1098">
            <v>4.7058643720674267E-2</v>
          </cell>
          <cell r="AH1098">
            <v>1336</v>
          </cell>
          <cell r="AI1098">
            <v>1362</v>
          </cell>
          <cell r="AJ1098">
            <v>0.22176945668135092</v>
          </cell>
          <cell r="AK1098">
            <v>1388</v>
          </cell>
          <cell r="AL1098">
            <v>1414</v>
          </cell>
          <cell r="AM1098">
            <v>0.25038896746817535</v>
          </cell>
          <cell r="AN1098">
            <v>1612.56</v>
          </cell>
          <cell r="AO1098">
            <v>1811.12</v>
          </cell>
          <cell r="AP1098">
            <v>2009.68</v>
          </cell>
          <cell r="AQ1098">
            <v>0</v>
          </cell>
          <cell r="AR1098">
            <v>0</v>
          </cell>
          <cell r="AS1098">
            <v>3540</v>
          </cell>
        </row>
        <row r="1099">
          <cell r="B1099" t="str">
            <v>MB</v>
          </cell>
          <cell r="C1099" t="str">
            <v>IMP</v>
          </cell>
          <cell r="D1099" t="str">
            <v>BT</v>
          </cell>
          <cell r="E1099" t="str">
            <v>P3</v>
          </cell>
          <cell r="F1099">
            <v>39990</v>
          </cell>
          <cell r="G1099">
            <v>40001</v>
          </cell>
          <cell r="H1099" t="str">
            <v>950262</v>
          </cell>
          <cell r="I1099">
            <v>0</v>
          </cell>
          <cell r="J1099">
            <v>0</v>
          </cell>
          <cell r="K1099" t="str">
            <v>7115F Digital Copier</v>
          </cell>
          <cell r="L1099">
            <v>4020</v>
          </cell>
          <cell r="M1099">
            <v>22</v>
          </cell>
          <cell r="N1099">
            <v>1637</v>
          </cell>
          <cell r="O1099">
            <v>0.37826086956521737</v>
          </cell>
          <cell r="P1099">
            <v>36.800000000000004</v>
          </cell>
          <cell r="Q1099">
            <v>23.32</v>
          </cell>
          <cell r="R1099">
            <v>25.19</v>
          </cell>
          <cell r="S1099">
            <v>46</v>
          </cell>
          <cell r="T1099">
            <v>0.50260869565217381</v>
          </cell>
          <cell r="U1099">
            <v>0</v>
          </cell>
          <cell r="V1099">
            <v>0</v>
          </cell>
          <cell r="W1099">
            <v>1391.45</v>
          </cell>
          <cell r="X1099">
            <v>0.8</v>
          </cell>
          <cell r="Y1099" t="str">
            <v>Act freight</v>
          </cell>
          <cell r="Z1099">
            <v>0</v>
          </cell>
          <cell r="AA1099">
            <v>1391.45</v>
          </cell>
          <cell r="AB1099">
            <v>1392</v>
          </cell>
          <cell r="AC1099">
            <v>1547</v>
          </cell>
          <cell r="AD1099">
            <v>1633</v>
          </cell>
          <cell r="AE1099">
            <v>1717.84</v>
          </cell>
          <cell r="AF1099">
            <v>0.19000023285055645</v>
          </cell>
          <cell r="AG1099">
            <v>4.7059097471242914E-2</v>
          </cell>
          <cell r="AH1099">
            <v>1753</v>
          </cell>
          <cell r="AI1099">
            <v>1787</v>
          </cell>
          <cell r="AJ1099">
            <v>0.22134862898712923</v>
          </cell>
          <cell r="AK1099">
            <v>1821.5</v>
          </cell>
          <cell r="AL1099">
            <v>1856</v>
          </cell>
          <cell r="AM1099">
            <v>0.25029633620689651</v>
          </cell>
          <cell r="AN1099">
            <v>2116.71</v>
          </cell>
          <cell r="AO1099">
            <v>2377.42</v>
          </cell>
          <cell r="AP1099">
            <v>2638.13</v>
          </cell>
          <cell r="AQ1099">
            <v>0</v>
          </cell>
          <cell r="AR1099">
            <v>0</v>
          </cell>
          <cell r="AS1099">
            <v>4020</v>
          </cell>
        </row>
        <row r="1100">
          <cell r="B1100" t="str">
            <v>MB</v>
          </cell>
          <cell r="C1100" t="str">
            <v>IMP</v>
          </cell>
          <cell r="D1100" t="str">
            <v>BT</v>
          </cell>
          <cell r="E1100" t="str">
            <v>P3</v>
          </cell>
          <cell r="F1100">
            <v>39990</v>
          </cell>
          <cell r="G1100">
            <v>40001</v>
          </cell>
          <cell r="H1100" t="str">
            <v>950263</v>
          </cell>
          <cell r="I1100">
            <v>0</v>
          </cell>
          <cell r="J1100">
            <v>0</v>
          </cell>
          <cell r="K1100" t="str">
            <v>7118F Digital Copier</v>
          </cell>
          <cell r="L1100">
            <v>4540</v>
          </cell>
          <cell r="M1100">
            <v>22</v>
          </cell>
          <cell r="N1100">
            <v>1694</v>
          </cell>
          <cell r="O1100">
            <v>0.37826086956521737</v>
          </cell>
          <cell r="P1100">
            <v>36.800000000000004</v>
          </cell>
          <cell r="Q1100">
            <v>23.32</v>
          </cell>
          <cell r="R1100">
            <v>25.19</v>
          </cell>
          <cell r="S1100">
            <v>46</v>
          </cell>
          <cell r="T1100">
            <v>0.50260869565217381</v>
          </cell>
          <cell r="U1100">
            <v>0</v>
          </cell>
          <cell r="V1100">
            <v>0</v>
          </cell>
          <cell r="W1100">
            <v>1439.8999999999999</v>
          </cell>
          <cell r="X1100">
            <v>0.8</v>
          </cell>
          <cell r="Y1100" t="str">
            <v>Act freight</v>
          </cell>
          <cell r="Z1100">
            <v>0</v>
          </cell>
          <cell r="AA1100">
            <v>1439.8999999999999</v>
          </cell>
          <cell r="AB1100">
            <v>1440</v>
          </cell>
          <cell r="AC1100">
            <v>1600</v>
          </cell>
          <cell r="AD1100">
            <v>1689</v>
          </cell>
          <cell r="AE1100">
            <v>1777.65</v>
          </cell>
          <cell r="AF1100">
            <v>0.18999803110848604</v>
          </cell>
          <cell r="AG1100">
            <v>4.7056507186454072E-2</v>
          </cell>
          <cell r="AH1100">
            <v>1814</v>
          </cell>
          <cell r="AI1100">
            <v>1849</v>
          </cell>
          <cell r="AJ1100">
            <v>0.22125473228772316</v>
          </cell>
          <cell r="AK1100">
            <v>1884.5</v>
          </cell>
          <cell r="AL1100">
            <v>1920</v>
          </cell>
          <cell r="AM1100">
            <v>0.2500520833333334</v>
          </cell>
          <cell r="AN1100">
            <v>2189.9499999999998</v>
          </cell>
          <cell r="AO1100">
            <v>2459.9</v>
          </cell>
          <cell r="AP1100">
            <v>2729.85</v>
          </cell>
          <cell r="AQ1100">
            <v>0</v>
          </cell>
          <cell r="AR1100">
            <v>0</v>
          </cell>
          <cell r="AS1100">
            <v>4540</v>
          </cell>
        </row>
        <row r="1101">
          <cell r="B1101" t="str">
            <v>AC</v>
          </cell>
          <cell r="C1101" t="str">
            <v>IMP</v>
          </cell>
          <cell r="D1101" t="str">
            <v>BT</v>
          </cell>
          <cell r="E1101" t="str">
            <v>P3</v>
          </cell>
          <cell r="F1101">
            <v>39990</v>
          </cell>
          <cell r="G1101">
            <v>40001</v>
          </cell>
          <cell r="H1101" t="str">
            <v>950265</v>
          </cell>
          <cell r="I1101">
            <v>0</v>
          </cell>
          <cell r="J1101">
            <v>0</v>
          </cell>
          <cell r="K1101" t="str">
            <v>Platen Cover (Must be keyed in if DF-217 not ordered) (CV-117)</v>
          </cell>
          <cell r="L1101">
            <v>82</v>
          </cell>
          <cell r="M1101">
            <v>0</v>
          </cell>
          <cell r="N1101">
            <v>36</v>
          </cell>
          <cell r="O1101">
            <v>0</v>
          </cell>
          <cell r="P1101">
            <v>0</v>
          </cell>
          <cell r="Q1101">
            <v>0</v>
          </cell>
          <cell r="R1101">
            <v>0</v>
          </cell>
          <cell r="S1101">
            <v>0</v>
          </cell>
          <cell r="T1101">
            <v>0</v>
          </cell>
          <cell r="U1101">
            <v>0</v>
          </cell>
          <cell r="V1101">
            <v>0</v>
          </cell>
          <cell r="W1101">
            <v>30.599999999999998</v>
          </cell>
          <cell r="X1101">
            <v>0</v>
          </cell>
          <cell r="Y1101">
            <v>0</v>
          </cell>
          <cell r="Z1101">
            <v>0</v>
          </cell>
          <cell r="AA1101">
            <v>30.599999999999998</v>
          </cell>
          <cell r="AB1101">
            <v>31</v>
          </cell>
          <cell r="AC1101">
            <v>34</v>
          </cell>
          <cell r="AD1101">
            <v>36</v>
          </cell>
          <cell r="AE1101">
            <v>37.78</v>
          </cell>
          <cell r="AF1101">
            <v>0.19004764425622031</v>
          </cell>
          <cell r="AG1101">
            <v>4.7114875595553232E-2</v>
          </cell>
          <cell r="AH1101">
            <v>39</v>
          </cell>
          <cell r="AI1101">
            <v>40</v>
          </cell>
          <cell r="AJ1101">
            <v>0.23500000000000004</v>
          </cell>
          <cell r="AK1101">
            <v>40.5</v>
          </cell>
          <cell r="AL1101">
            <v>41</v>
          </cell>
          <cell r="AM1101">
            <v>0.25365853658536591</v>
          </cell>
          <cell r="AN1101">
            <v>46.69</v>
          </cell>
          <cell r="AO1101">
            <v>52.38</v>
          </cell>
          <cell r="AP1101">
            <v>58.07</v>
          </cell>
          <cell r="AQ1101">
            <v>0</v>
          </cell>
          <cell r="AR1101">
            <v>0</v>
          </cell>
          <cell r="AS1101">
            <v>82</v>
          </cell>
        </row>
        <row r="1102">
          <cell r="B1102" t="str">
            <v>AC</v>
          </cell>
          <cell r="C1102" t="str">
            <v>IMP</v>
          </cell>
          <cell r="D1102" t="str">
            <v>BT</v>
          </cell>
          <cell r="E1102" t="str">
            <v>P3</v>
          </cell>
          <cell r="F1102">
            <v>39990</v>
          </cell>
          <cell r="G1102">
            <v>40001</v>
          </cell>
          <cell r="H1102" t="str">
            <v>950266</v>
          </cell>
          <cell r="I1102">
            <v>0</v>
          </cell>
          <cell r="J1102">
            <v>0</v>
          </cell>
          <cell r="K1102" t="str">
            <v>Automatic Document Feeder (DF-217)</v>
          </cell>
          <cell r="L1102">
            <v>600</v>
          </cell>
          <cell r="M1102">
            <v>0</v>
          </cell>
          <cell r="N1102">
            <v>247</v>
          </cell>
          <cell r="O1102">
            <v>0</v>
          </cell>
          <cell r="P1102">
            <v>0</v>
          </cell>
          <cell r="Q1102">
            <v>0</v>
          </cell>
          <cell r="R1102">
            <v>0</v>
          </cell>
          <cell r="S1102">
            <v>0</v>
          </cell>
          <cell r="T1102">
            <v>0</v>
          </cell>
          <cell r="U1102">
            <v>0</v>
          </cell>
          <cell r="V1102">
            <v>0</v>
          </cell>
          <cell r="W1102">
            <v>209.95</v>
          </cell>
          <cell r="X1102">
            <v>0</v>
          </cell>
          <cell r="Y1102">
            <v>0</v>
          </cell>
          <cell r="Z1102">
            <v>0</v>
          </cell>
          <cell r="AA1102">
            <v>209.95</v>
          </cell>
          <cell r="AB1102">
            <v>210</v>
          </cell>
          <cell r="AC1102">
            <v>234</v>
          </cell>
          <cell r="AD1102">
            <v>247</v>
          </cell>
          <cell r="AE1102">
            <v>259.2</v>
          </cell>
          <cell r="AF1102">
            <v>0.19000771604938271</v>
          </cell>
          <cell r="AG1102">
            <v>4.706790123456786E-2</v>
          </cell>
          <cell r="AH1102">
            <v>265</v>
          </cell>
          <cell r="AI1102">
            <v>270</v>
          </cell>
          <cell r="AJ1102">
            <v>0.22240740740740744</v>
          </cell>
          <cell r="AK1102">
            <v>275</v>
          </cell>
          <cell r="AL1102">
            <v>280</v>
          </cell>
          <cell r="AM1102">
            <v>0.25017857142857147</v>
          </cell>
          <cell r="AN1102">
            <v>319.35000000000002</v>
          </cell>
          <cell r="AO1102">
            <v>358.7</v>
          </cell>
          <cell r="AP1102">
            <v>398.05</v>
          </cell>
          <cell r="AQ1102">
            <v>0</v>
          </cell>
          <cell r="AR1102">
            <v>0</v>
          </cell>
          <cell r="AS1102">
            <v>600</v>
          </cell>
        </row>
        <row r="1103">
          <cell r="B1103" t="str">
            <v>AC</v>
          </cell>
          <cell r="C1103" t="str">
            <v>IMP</v>
          </cell>
          <cell r="D1103" t="str">
            <v>BT</v>
          </cell>
          <cell r="E1103" t="str">
            <v>P3</v>
          </cell>
          <cell r="F1103">
            <v>39990</v>
          </cell>
          <cell r="G1103">
            <v>40001</v>
          </cell>
          <cell r="H1103" t="str">
            <v>950267</v>
          </cell>
          <cell r="I1103">
            <v>0</v>
          </cell>
          <cell r="J1103">
            <v>0</v>
          </cell>
          <cell r="K1103" t="str">
            <v>275 sheet Paper Feed Unit (PF-121)</v>
          </cell>
          <cell r="L1103">
            <v>335</v>
          </cell>
          <cell r="M1103">
            <v>0</v>
          </cell>
          <cell r="N1103">
            <v>143</v>
          </cell>
          <cell r="O1103">
            <v>0</v>
          </cell>
          <cell r="P1103">
            <v>0</v>
          </cell>
          <cell r="Q1103">
            <v>0</v>
          </cell>
          <cell r="R1103">
            <v>0</v>
          </cell>
          <cell r="S1103">
            <v>0</v>
          </cell>
          <cell r="T1103">
            <v>0</v>
          </cell>
          <cell r="U1103">
            <v>0</v>
          </cell>
          <cell r="V1103">
            <v>0</v>
          </cell>
          <cell r="W1103">
            <v>121.55</v>
          </cell>
          <cell r="X1103">
            <v>0</v>
          </cell>
          <cell r="Y1103">
            <v>0</v>
          </cell>
          <cell r="Z1103">
            <v>0</v>
          </cell>
          <cell r="AA1103">
            <v>121.55</v>
          </cell>
          <cell r="AB1103">
            <v>122</v>
          </cell>
          <cell r="AC1103">
            <v>136</v>
          </cell>
          <cell r="AD1103">
            <v>144</v>
          </cell>
          <cell r="AE1103">
            <v>150.06</v>
          </cell>
          <cell r="AF1103">
            <v>0.18999067039850728</v>
          </cell>
          <cell r="AG1103">
            <v>4.7047847527655617E-2</v>
          </cell>
          <cell r="AH1103">
            <v>154</v>
          </cell>
          <cell r="AI1103">
            <v>157</v>
          </cell>
          <cell r="AJ1103">
            <v>0.22579617834394905</v>
          </cell>
          <cell r="AK1103">
            <v>160</v>
          </cell>
          <cell r="AL1103">
            <v>163</v>
          </cell>
          <cell r="AM1103">
            <v>0.25429447852760739</v>
          </cell>
          <cell r="AN1103">
            <v>185.56</v>
          </cell>
          <cell r="AO1103">
            <v>208.12</v>
          </cell>
          <cell r="AP1103">
            <v>230.68</v>
          </cell>
          <cell r="AQ1103">
            <v>0</v>
          </cell>
          <cell r="AR1103">
            <v>0</v>
          </cell>
          <cell r="AS1103">
            <v>335</v>
          </cell>
        </row>
        <row r="1104">
          <cell r="B1104" t="str">
            <v>AC</v>
          </cell>
          <cell r="C1104" t="str">
            <v>IMP</v>
          </cell>
          <cell r="D1104" t="str">
            <v>BT</v>
          </cell>
          <cell r="E1104" t="str">
            <v>P3</v>
          </cell>
          <cell r="F1104">
            <v>39990</v>
          </cell>
          <cell r="G1104">
            <v>40001</v>
          </cell>
          <cell r="H1104" t="str">
            <v>950268</v>
          </cell>
          <cell r="I1104">
            <v>0</v>
          </cell>
          <cell r="J1104">
            <v>0</v>
          </cell>
          <cell r="K1104" t="str">
            <v>50 sheet Multi Bypass Tray (MT-102)</v>
          </cell>
          <cell r="L1104">
            <v>197</v>
          </cell>
          <cell r="M1104">
            <v>0</v>
          </cell>
          <cell r="N1104">
            <v>104</v>
          </cell>
          <cell r="O1104">
            <v>0</v>
          </cell>
          <cell r="P1104">
            <v>0</v>
          </cell>
          <cell r="Q1104">
            <v>0</v>
          </cell>
          <cell r="R1104">
            <v>0</v>
          </cell>
          <cell r="S1104">
            <v>0</v>
          </cell>
          <cell r="T1104">
            <v>0</v>
          </cell>
          <cell r="U1104">
            <v>0</v>
          </cell>
          <cell r="V1104">
            <v>0</v>
          </cell>
          <cell r="W1104">
            <v>88.399999999999991</v>
          </cell>
          <cell r="X1104">
            <v>0</v>
          </cell>
          <cell r="Y1104">
            <v>0</v>
          </cell>
          <cell r="Z1104">
            <v>0</v>
          </cell>
          <cell r="AA1104">
            <v>88.399999999999991</v>
          </cell>
          <cell r="AB1104">
            <v>89</v>
          </cell>
          <cell r="AC1104">
            <v>99</v>
          </cell>
          <cell r="AD1104">
            <v>105</v>
          </cell>
          <cell r="AE1104">
            <v>109.14</v>
          </cell>
          <cell r="AF1104">
            <v>0.19003115264797515</v>
          </cell>
          <cell r="AG1104">
            <v>4.7095473703500097E-2</v>
          </cell>
          <cell r="AH1104">
            <v>112</v>
          </cell>
          <cell r="AI1104">
            <v>114</v>
          </cell>
          <cell r="AJ1104">
            <v>0.22456140350877202</v>
          </cell>
          <cell r="AK1104">
            <v>116</v>
          </cell>
          <cell r="AL1104">
            <v>118</v>
          </cell>
          <cell r="AM1104">
            <v>0.25084745762711874</v>
          </cell>
          <cell r="AN1104">
            <v>134.54</v>
          </cell>
          <cell r="AO1104">
            <v>151.08000000000001</v>
          </cell>
          <cell r="AP1104">
            <v>167.62</v>
          </cell>
          <cell r="AQ1104">
            <v>0</v>
          </cell>
          <cell r="AR1104">
            <v>0</v>
          </cell>
          <cell r="AS1104">
            <v>197</v>
          </cell>
        </row>
        <row r="1105">
          <cell r="B1105" t="str">
            <v>AC</v>
          </cell>
          <cell r="C1105" t="str">
            <v>IMP</v>
          </cell>
          <cell r="D1105" t="str">
            <v>BT</v>
          </cell>
          <cell r="E1105" t="str">
            <v>P3</v>
          </cell>
          <cell r="F1105">
            <v>39990</v>
          </cell>
          <cell r="G1105">
            <v>40001</v>
          </cell>
          <cell r="H1105" t="str">
            <v>950269</v>
          </cell>
          <cell r="I1105">
            <v>0</v>
          </cell>
          <cell r="J1105">
            <v>0</v>
          </cell>
          <cell r="K1105" t="str">
            <v>2 bin Job Tray/Job Seperator (IT-102)</v>
          </cell>
          <cell r="L1105">
            <v>200</v>
          </cell>
          <cell r="M1105">
            <v>0</v>
          </cell>
          <cell r="N1105">
            <v>84</v>
          </cell>
          <cell r="O1105">
            <v>0</v>
          </cell>
          <cell r="P1105">
            <v>0</v>
          </cell>
          <cell r="Q1105">
            <v>0</v>
          </cell>
          <cell r="R1105">
            <v>0</v>
          </cell>
          <cell r="S1105">
            <v>0</v>
          </cell>
          <cell r="T1105">
            <v>0</v>
          </cell>
          <cell r="U1105">
            <v>0</v>
          </cell>
          <cell r="V1105">
            <v>0</v>
          </cell>
          <cell r="W1105">
            <v>71.399999999999991</v>
          </cell>
          <cell r="X1105">
            <v>0</v>
          </cell>
          <cell r="Y1105">
            <v>0</v>
          </cell>
          <cell r="Z1105">
            <v>0</v>
          </cell>
          <cell r="AA1105">
            <v>71.399999999999991</v>
          </cell>
          <cell r="AB1105">
            <v>72</v>
          </cell>
          <cell r="AC1105">
            <v>80</v>
          </cell>
          <cell r="AD1105">
            <v>85</v>
          </cell>
          <cell r="AE1105">
            <v>88.15</v>
          </cell>
          <cell r="AF1105">
            <v>0.19001701644923441</v>
          </cell>
          <cell r="AG1105">
            <v>4.7078842881452129E-2</v>
          </cell>
          <cell r="AH1105">
            <v>91</v>
          </cell>
          <cell r="AI1105">
            <v>93</v>
          </cell>
          <cell r="AJ1105">
            <v>0.23225806451612913</v>
          </cell>
          <cell r="AK1105">
            <v>94.5</v>
          </cell>
          <cell r="AL1105">
            <v>96</v>
          </cell>
          <cell r="AM1105">
            <v>0.25625000000000009</v>
          </cell>
          <cell r="AN1105">
            <v>109.19</v>
          </cell>
          <cell r="AO1105">
            <v>122.38</v>
          </cell>
          <cell r="AP1105">
            <v>135.57</v>
          </cell>
          <cell r="AQ1105">
            <v>0</v>
          </cell>
          <cell r="AR1105">
            <v>0</v>
          </cell>
          <cell r="AS1105">
            <v>200</v>
          </cell>
        </row>
        <row r="1106">
          <cell r="B1106" t="str">
            <v>AC</v>
          </cell>
          <cell r="C1106" t="str">
            <v>IMP</v>
          </cell>
          <cell r="D1106" t="str">
            <v>BT</v>
          </cell>
          <cell r="E1106" t="str">
            <v>P3</v>
          </cell>
          <cell r="F1106">
            <v>39990</v>
          </cell>
          <cell r="G1106">
            <v>40001</v>
          </cell>
          <cell r="H1106" t="str">
            <v>950270</v>
          </cell>
          <cell r="I1106">
            <v>0</v>
          </cell>
          <cell r="J1106">
            <v>0</v>
          </cell>
          <cell r="K1106" t="str">
            <v>Sorter / Shifting Unit (IS-101)</v>
          </cell>
          <cell r="L1106">
            <v>300</v>
          </cell>
          <cell r="M1106">
            <v>0</v>
          </cell>
          <cell r="N1106">
            <v>120</v>
          </cell>
          <cell r="O1106">
            <v>0</v>
          </cell>
          <cell r="P1106">
            <v>0</v>
          </cell>
          <cell r="Q1106">
            <v>0</v>
          </cell>
          <cell r="R1106">
            <v>0</v>
          </cell>
          <cell r="S1106">
            <v>0</v>
          </cell>
          <cell r="T1106">
            <v>0</v>
          </cell>
          <cell r="U1106">
            <v>0</v>
          </cell>
          <cell r="V1106">
            <v>0</v>
          </cell>
          <cell r="W1106">
            <v>102</v>
          </cell>
          <cell r="X1106">
            <v>0</v>
          </cell>
          <cell r="Y1106">
            <v>0</v>
          </cell>
          <cell r="Z1106">
            <v>0</v>
          </cell>
          <cell r="AA1106">
            <v>102</v>
          </cell>
          <cell r="AB1106">
            <v>102</v>
          </cell>
          <cell r="AC1106">
            <v>114</v>
          </cell>
          <cell r="AD1106">
            <v>120</v>
          </cell>
          <cell r="AE1106">
            <v>125.93</v>
          </cell>
          <cell r="AF1106">
            <v>0.19002620503454304</v>
          </cell>
          <cell r="AG1106">
            <v>4.7089652981815347E-2</v>
          </cell>
          <cell r="AH1106">
            <v>129</v>
          </cell>
          <cell r="AI1106">
            <v>131</v>
          </cell>
          <cell r="AJ1106">
            <v>0.22137404580152673</v>
          </cell>
          <cell r="AK1106">
            <v>133.5</v>
          </cell>
          <cell r="AL1106">
            <v>136</v>
          </cell>
          <cell r="AM1106">
            <v>0.25</v>
          </cell>
          <cell r="AN1106">
            <v>155.13</v>
          </cell>
          <cell r="AO1106">
            <v>174.26</v>
          </cell>
          <cell r="AP1106">
            <v>193.39</v>
          </cell>
          <cell r="AQ1106">
            <v>0</v>
          </cell>
          <cell r="AR1106">
            <v>0</v>
          </cell>
          <cell r="AS1106">
            <v>300</v>
          </cell>
        </row>
        <row r="1107">
          <cell r="B1107" t="str">
            <v>AC</v>
          </cell>
          <cell r="C1107" t="str">
            <v>IMP</v>
          </cell>
          <cell r="D1107" t="str">
            <v>BT</v>
          </cell>
          <cell r="E1107" t="str">
            <v>P3</v>
          </cell>
          <cell r="F1107">
            <v>39990</v>
          </cell>
          <cell r="G1107">
            <v>40001</v>
          </cell>
          <cell r="H1107" t="str">
            <v>950271</v>
          </cell>
          <cell r="I1107">
            <v>0</v>
          </cell>
          <cell r="J1107">
            <v>0</v>
          </cell>
          <cell r="K1107" t="str">
            <v>16MB Copier Memory (MU-409)</v>
          </cell>
          <cell r="L1107">
            <v>200</v>
          </cell>
          <cell r="M1107">
            <v>0</v>
          </cell>
          <cell r="N1107">
            <v>86</v>
          </cell>
          <cell r="O1107">
            <v>0</v>
          </cell>
          <cell r="P1107">
            <v>0</v>
          </cell>
          <cell r="Q1107">
            <v>0</v>
          </cell>
          <cell r="R1107">
            <v>0</v>
          </cell>
          <cell r="S1107">
            <v>0</v>
          </cell>
          <cell r="T1107">
            <v>0</v>
          </cell>
          <cell r="U1107">
            <v>0</v>
          </cell>
          <cell r="V1107">
            <v>0</v>
          </cell>
          <cell r="W1107">
            <v>73.099999999999994</v>
          </cell>
          <cell r="X1107">
            <v>0</v>
          </cell>
          <cell r="Y1107">
            <v>0</v>
          </cell>
          <cell r="Z1107">
            <v>0</v>
          </cell>
          <cell r="AA1107">
            <v>73.099999999999994</v>
          </cell>
          <cell r="AB1107">
            <v>74</v>
          </cell>
          <cell r="AC1107">
            <v>82</v>
          </cell>
          <cell r="AD1107">
            <v>87</v>
          </cell>
          <cell r="AE1107">
            <v>90.25</v>
          </cell>
          <cell r="AF1107">
            <v>0.19002770083102499</v>
          </cell>
          <cell r="AG1107">
            <v>4.7091412742382273E-2</v>
          </cell>
          <cell r="AH1107">
            <v>93</v>
          </cell>
          <cell r="AI1107">
            <v>95</v>
          </cell>
          <cell r="AJ1107">
            <v>0.23052631578947375</v>
          </cell>
          <cell r="AK1107">
            <v>96.5</v>
          </cell>
          <cell r="AL1107">
            <v>98</v>
          </cell>
          <cell r="AM1107">
            <v>0.25408163265306127</v>
          </cell>
          <cell r="AN1107">
            <v>111.57</v>
          </cell>
          <cell r="AO1107">
            <v>125.14</v>
          </cell>
          <cell r="AP1107">
            <v>138.71</v>
          </cell>
          <cell r="AQ1107">
            <v>0</v>
          </cell>
          <cell r="AR1107">
            <v>0</v>
          </cell>
          <cell r="AS1107">
            <v>200</v>
          </cell>
        </row>
        <row r="1108">
          <cell r="B1108" t="str">
            <v>AC</v>
          </cell>
          <cell r="C1108" t="str">
            <v>IMP</v>
          </cell>
          <cell r="D1108" t="str">
            <v>BT</v>
          </cell>
          <cell r="E1108" t="str">
            <v>P3</v>
          </cell>
          <cell r="F1108">
            <v>39990</v>
          </cell>
          <cell r="G1108">
            <v>40001</v>
          </cell>
          <cell r="H1108" t="str">
            <v>950272</v>
          </cell>
          <cell r="I1108">
            <v>0</v>
          </cell>
          <cell r="J1108">
            <v>0</v>
          </cell>
          <cell r="K1108" t="str">
            <v>32MB Copier Memory (MU-410)</v>
          </cell>
          <cell r="L1108">
            <v>300</v>
          </cell>
          <cell r="M1108">
            <v>0</v>
          </cell>
          <cell r="N1108">
            <v>132</v>
          </cell>
          <cell r="O1108">
            <v>0</v>
          </cell>
          <cell r="P1108">
            <v>0</v>
          </cell>
          <cell r="Q1108">
            <v>0</v>
          </cell>
          <cell r="R1108">
            <v>0</v>
          </cell>
          <cell r="S1108">
            <v>0</v>
          </cell>
          <cell r="T1108">
            <v>0</v>
          </cell>
          <cell r="U1108">
            <v>0</v>
          </cell>
          <cell r="V1108">
            <v>0</v>
          </cell>
          <cell r="W1108">
            <v>112.2</v>
          </cell>
          <cell r="X1108">
            <v>0</v>
          </cell>
          <cell r="Y1108">
            <v>0</v>
          </cell>
          <cell r="Z1108">
            <v>0</v>
          </cell>
          <cell r="AA1108">
            <v>112.2</v>
          </cell>
          <cell r="AB1108">
            <v>113</v>
          </cell>
          <cell r="AC1108">
            <v>125</v>
          </cell>
          <cell r="AD1108">
            <v>132</v>
          </cell>
          <cell r="AE1108">
            <v>138.52000000000001</v>
          </cell>
          <cell r="AF1108">
            <v>0.19000866300895181</v>
          </cell>
          <cell r="AG1108">
            <v>4.7069015304649221E-2</v>
          </cell>
          <cell r="AH1108">
            <v>142</v>
          </cell>
          <cell r="AI1108">
            <v>145</v>
          </cell>
          <cell r="AJ1108">
            <v>0.22620689655172413</v>
          </cell>
          <cell r="AK1108">
            <v>147.5</v>
          </cell>
          <cell r="AL1108">
            <v>150</v>
          </cell>
          <cell r="AM1108">
            <v>0.252</v>
          </cell>
          <cell r="AN1108">
            <v>170.94</v>
          </cell>
          <cell r="AO1108">
            <v>191.88</v>
          </cell>
          <cell r="AP1108">
            <v>212.82</v>
          </cell>
          <cell r="AQ1108">
            <v>0</v>
          </cell>
          <cell r="AR1108">
            <v>0</v>
          </cell>
          <cell r="AS1108">
            <v>300</v>
          </cell>
        </row>
        <row r="1109">
          <cell r="B1109" t="str">
            <v>AC</v>
          </cell>
          <cell r="C1109" t="str">
            <v>IMP</v>
          </cell>
          <cell r="D1109" t="str">
            <v>BT</v>
          </cell>
          <cell r="E1109" t="str">
            <v>P3</v>
          </cell>
          <cell r="F1109">
            <v>39990</v>
          </cell>
          <cell r="G1109">
            <v>40001</v>
          </cell>
          <cell r="H1109" t="str">
            <v>950273</v>
          </cell>
          <cell r="I1109">
            <v>0</v>
          </cell>
          <cell r="J1109" t="str">
            <v>NLA</v>
          </cell>
          <cell r="K1109" t="str">
            <v>Fax Board (FK-117)</v>
          </cell>
          <cell r="L1109">
            <v>1150</v>
          </cell>
          <cell r="M1109">
            <v>10260</v>
          </cell>
          <cell r="N1109">
            <v>514</v>
          </cell>
          <cell r="O1109">
            <v>-0.17647058823529405</v>
          </cell>
          <cell r="P1109">
            <v>0</v>
          </cell>
          <cell r="Q1109">
            <v>0</v>
          </cell>
          <cell r="R1109">
            <v>0</v>
          </cell>
          <cell r="S1109">
            <v>15050</v>
          </cell>
          <cell r="T1109">
            <v>0</v>
          </cell>
          <cell r="U1109">
            <v>0</v>
          </cell>
          <cell r="V1109">
            <v>0</v>
          </cell>
          <cell r="W1109">
            <v>436.9</v>
          </cell>
          <cell r="X1109">
            <v>0</v>
          </cell>
          <cell r="Y1109">
            <v>0</v>
          </cell>
          <cell r="Z1109">
            <v>0</v>
          </cell>
          <cell r="AA1109">
            <v>436.9</v>
          </cell>
          <cell r="AB1109">
            <v>437</v>
          </cell>
          <cell r="AC1109">
            <v>486</v>
          </cell>
          <cell r="AD1109">
            <v>513</v>
          </cell>
          <cell r="AE1109">
            <v>539.38</v>
          </cell>
          <cell r="AF1109">
            <v>0.18999592124290857</v>
          </cell>
          <cell r="AG1109">
            <v>4.7054024991657083E-2</v>
          </cell>
          <cell r="AH1109">
            <v>551</v>
          </cell>
          <cell r="AI1109">
            <v>562</v>
          </cell>
          <cell r="AJ1109">
            <v>0.22259786476868332</v>
          </cell>
          <cell r="AK1109">
            <v>572.5</v>
          </cell>
          <cell r="AL1109">
            <v>583</v>
          </cell>
          <cell r="AM1109">
            <v>0.2506003430531733</v>
          </cell>
          <cell r="AN1109">
            <v>664.8</v>
          </cell>
          <cell r="AO1109">
            <v>746.6</v>
          </cell>
          <cell r="AP1109">
            <v>828.4</v>
          </cell>
          <cell r="AQ1109">
            <v>0</v>
          </cell>
          <cell r="AR1109">
            <v>0</v>
          </cell>
          <cell r="AS1109">
            <v>1150</v>
          </cell>
        </row>
        <row r="1110">
          <cell r="B1110" t="str">
            <v>AC</v>
          </cell>
          <cell r="C1110" t="str">
            <v>IMP</v>
          </cell>
          <cell r="D1110" t="str">
            <v>BT</v>
          </cell>
          <cell r="E1110" t="str">
            <v>P3</v>
          </cell>
          <cell r="F1110">
            <v>39990</v>
          </cell>
          <cell r="G1110">
            <v>40001</v>
          </cell>
          <cell r="H1110" t="str">
            <v>950274</v>
          </cell>
          <cell r="I1110">
            <v>0</v>
          </cell>
          <cell r="J1110">
            <v>0</v>
          </cell>
          <cell r="K1110" t="str">
            <v>Internet Fax/Network Scan Kit (IF-204)</v>
          </cell>
          <cell r="L1110">
            <v>1000</v>
          </cell>
          <cell r="M1110">
            <v>20760</v>
          </cell>
          <cell r="N1110">
            <v>399</v>
          </cell>
          <cell r="O1110">
            <v>-0.1764705882352941</v>
          </cell>
          <cell r="P1110">
            <v>0</v>
          </cell>
          <cell r="Q1110">
            <v>0</v>
          </cell>
          <cell r="R1110">
            <v>0</v>
          </cell>
          <cell r="S1110">
            <v>32275</v>
          </cell>
          <cell r="T1110">
            <v>0</v>
          </cell>
          <cell r="U1110">
            <v>0</v>
          </cell>
          <cell r="V1110">
            <v>0</v>
          </cell>
          <cell r="W1110">
            <v>339.15</v>
          </cell>
          <cell r="X1110">
            <v>0</v>
          </cell>
          <cell r="Y1110">
            <v>0</v>
          </cell>
          <cell r="Z1110">
            <v>0</v>
          </cell>
          <cell r="AA1110">
            <v>339.15</v>
          </cell>
          <cell r="AB1110">
            <v>340</v>
          </cell>
          <cell r="AC1110">
            <v>377</v>
          </cell>
          <cell r="AD1110">
            <v>398</v>
          </cell>
          <cell r="AE1110">
            <v>418.7</v>
          </cell>
          <cell r="AF1110">
            <v>0.18999283496536903</v>
          </cell>
          <cell r="AG1110">
            <v>4.7050394076904679E-2</v>
          </cell>
          <cell r="AH1110">
            <v>428</v>
          </cell>
          <cell r="AI1110">
            <v>436</v>
          </cell>
          <cell r="AJ1110">
            <v>0.22213302752293584</v>
          </cell>
          <cell r="AK1110">
            <v>444.5</v>
          </cell>
          <cell r="AL1110">
            <v>453</v>
          </cell>
          <cell r="AM1110">
            <v>0.25132450331125833</v>
          </cell>
          <cell r="AN1110">
            <v>516.39</v>
          </cell>
          <cell r="AO1110">
            <v>579.78</v>
          </cell>
          <cell r="AP1110">
            <v>643.16999999999996</v>
          </cell>
          <cell r="AQ1110">
            <v>0</v>
          </cell>
          <cell r="AR1110">
            <v>0</v>
          </cell>
          <cell r="AS1110">
            <v>1000</v>
          </cell>
        </row>
        <row r="1111">
          <cell r="B1111" t="str">
            <v>AC</v>
          </cell>
          <cell r="C1111" t="str">
            <v>IMP</v>
          </cell>
          <cell r="D1111" t="str">
            <v>BT</v>
          </cell>
          <cell r="E1111" t="str">
            <v>P3</v>
          </cell>
          <cell r="F1111">
            <v>39990</v>
          </cell>
          <cell r="G1111">
            <v>40001</v>
          </cell>
          <cell r="H1111" t="str">
            <v>950275</v>
          </cell>
          <cell r="I1111">
            <v>0</v>
          </cell>
          <cell r="J1111">
            <v>0</v>
          </cell>
          <cell r="K1111" t="str">
            <v>8MB Additional Fax Memory (MU-408)</v>
          </cell>
          <cell r="L1111">
            <v>175</v>
          </cell>
          <cell r="M1111">
            <v>0</v>
          </cell>
          <cell r="N1111">
            <v>84</v>
          </cell>
          <cell r="O1111">
            <v>-0.17647058823529418</v>
          </cell>
          <cell r="P1111">
            <v>15905.199999999999</v>
          </cell>
          <cell r="Q1111">
            <v>0</v>
          </cell>
          <cell r="R1111">
            <v>0</v>
          </cell>
          <cell r="S1111">
            <v>26775</v>
          </cell>
          <cell r="T1111">
            <v>0.30113912231559292</v>
          </cell>
          <cell r="U1111">
            <v>18743</v>
          </cell>
          <cell r="V1111">
            <v>1.653950808301766E-3</v>
          </cell>
          <cell r="W1111">
            <v>71.399999999999991</v>
          </cell>
          <cell r="X1111">
            <v>0.59403174603174602</v>
          </cell>
          <cell r="Y1111">
            <v>800</v>
          </cell>
          <cell r="Z1111">
            <v>500</v>
          </cell>
          <cell r="AA1111">
            <v>71.399999999999991</v>
          </cell>
          <cell r="AB1111">
            <v>72</v>
          </cell>
          <cell r="AC1111">
            <v>80</v>
          </cell>
          <cell r="AD1111">
            <v>85</v>
          </cell>
          <cell r="AE1111">
            <v>88.15</v>
          </cell>
          <cell r="AF1111">
            <v>0.19001701644923441</v>
          </cell>
          <cell r="AG1111">
            <v>4.7078842881452129E-2</v>
          </cell>
          <cell r="AH1111">
            <v>91</v>
          </cell>
          <cell r="AI1111">
            <v>93</v>
          </cell>
          <cell r="AJ1111">
            <v>0.23225806451612913</v>
          </cell>
          <cell r="AK1111">
            <v>94.5</v>
          </cell>
          <cell r="AL1111">
            <v>96</v>
          </cell>
          <cell r="AM1111">
            <v>0.25625000000000009</v>
          </cell>
          <cell r="AN1111">
            <v>109.19</v>
          </cell>
          <cell r="AO1111">
            <v>122.38</v>
          </cell>
          <cell r="AP1111">
            <v>135.57</v>
          </cell>
          <cell r="AQ1111">
            <v>0</v>
          </cell>
          <cell r="AR1111">
            <v>811</v>
          </cell>
          <cell r="AS1111">
            <v>175</v>
          </cell>
        </row>
        <row r="1112">
          <cell r="B1112" t="str">
            <v>AC</v>
          </cell>
          <cell r="C1112" t="str">
            <v>IMP</v>
          </cell>
          <cell r="D1112" t="str">
            <v>BT</v>
          </cell>
          <cell r="E1112" t="str">
            <v>P3</v>
          </cell>
          <cell r="F1112">
            <v>39990</v>
          </cell>
          <cell r="G1112">
            <v>40001</v>
          </cell>
          <cell r="H1112" t="str">
            <v>950277</v>
          </cell>
          <cell r="I1112">
            <v>0</v>
          </cell>
          <cell r="J1112">
            <v>0</v>
          </cell>
          <cell r="K1112" t="str">
            <v>IP-413 Print Controller</v>
          </cell>
          <cell r="L1112">
            <v>700</v>
          </cell>
          <cell r="M1112">
            <v>0</v>
          </cell>
          <cell r="N1112">
            <v>286</v>
          </cell>
          <cell r="O1112">
            <v>0</v>
          </cell>
          <cell r="P1112">
            <v>0</v>
          </cell>
          <cell r="Q1112">
            <v>0</v>
          </cell>
          <cell r="R1112">
            <v>0</v>
          </cell>
          <cell r="S1112">
            <v>0</v>
          </cell>
          <cell r="T1112">
            <v>0</v>
          </cell>
          <cell r="U1112">
            <v>0</v>
          </cell>
          <cell r="V1112">
            <v>0</v>
          </cell>
          <cell r="W1112">
            <v>243.1</v>
          </cell>
          <cell r="X1112">
            <v>0</v>
          </cell>
          <cell r="Y1112">
            <v>0</v>
          </cell>
          <cell r="Z1112">
            <v>0</v>
          </cell>
          <cell r="AA1112">
            <v>243.1</v>
          </cell>
          <cell r="AB1112">
            <v>244</v>
          </cell>
          <cell r="AC1112">
            <v>271</v>
          </cell>
          <cell r="AD1112">
            <v>286</v>
          </cell>
          <cell r="AE1112">
            <v>300.12</v>
          </cell>
          <cell r="AF1112">
            <v>0.18999067039850728</v>
          </cell>
          <cell r="AG1112">
            <v>4.7047847527655617E-2</v>
          </cell>
          <cell r="AH1112">
            <v>307</v>
          </cell>
          <cell r="AI1112">
            <v>313</v>
          </cell>
          <cell r="AJ1112">
            <v>0.22332268370607031</v>
          </cell>
          <cell r="AK1112">
            <v>319</v>
          </cell>
          <cell r="AL1112">
            <v>325</v>
          </cell>
          <cell r="AM1112">
            <v>0.252</v>
          </cell>
          <cell r="AN1112">
            <v>370.36</v>
          </cell>
          <cell r="AO1112">
            <v>415.72</v>
          </cell>
          <cell r="AP1112">
            <v>461.08</v>
          </cell>
          <cell r="AQ1112">
            <v>0</v>
          </cell>
          <cell r="AR1112">
            <v>0</v>
          </cell>
          <cell r="AS1112">
            <v>700</v>
          </cell>
        </row>
        <row r="1113">
          <cell r="B1113" t="str">
            <v>AC</v>
          </cell>
          <cell r="C1113" t="str">
            <v>IMP</v>
          </cell>
          <cell r="D1113" t="str">
            <v>BT</v>
          </cell>
          <cell r="E1113" t="str">
            <v>P3</v>
          </cell>
          <cell r="F1113">
            <v>39990</v>
          </cell>
          <cell r="G1113">
            <v>40001</v>
          </cell>
          <cell r="H1113" t="str">
            <v>950278</v>
          </cell>
          <cell r="I1113">
            <v>0</v>
          </cell>
          <cell r="J1113">
            <v>0</v>
          </cell>
          <cell r="K1113" t="str">
            <v>Network Interface Card (KN-305)</v>
          </cell>
          <cell r="L1113">
            <v>450</v>
          </cell>
          <cell r="M1113">
            <v>15900</v>
          </cell>
          <cell r="N1113">
            <v>206</v>
          </cell>
          <cell r="O1113">
            <v>0.26408544726301736</v>
          </cell>
          <cell r="P1113">
            <v>22470</v>
          </cell>
          <cell r="Q1113">
            <v>16854</v>
          </cell>
          <cell r="R1113">
            <v>19045.02</v>
          </cell>
          <cell r="S1113">
            <v>32100</v>
          </cell>
          <cell r="T1113">
            <v>0.48485981308411213</v>
          </cell>
          <cell r="U1113">
            <v>22470</v>
          </cell>
          <cell r="V1113">
            <v>0.26408544726301736</v>
          </cell>
          <cell r="W1113">
            <v>175.1</v>
          </cell>
          <cell r="X1113">
            <v>0.7</v>
          </cell>
          <cell r="Y1113">
            <v>800</v>
          </cell>
          <cell r="Z1113">
            <v>500</v>
          </cell>
          <cell r="AA1113">
            <v>175.1</v>
          </cell>
          <cell r="AB1113">
            <v>176</v>
          </cell>
          <cell r="AC1113">
            <v>195</v>
          </cell>
          <cell r="AD1113">
            <v>206</v>
          </cell>
          <cell r="AE1113">
            <v>216.17</v>
          </cell>
          <cell r="AF1113">
            <v>0.18998936022574822</v>
          </cell>
          <cell r="AG1113">
            <v>4.7046306147939067E-2</v>
          </cell>
          <cell r="AH1113">
            <v>222</v>
          </cell>
          <cell r="AI1113">
            <v>226</v>
          </cell>
          <cell r="AJ1113">
            <v>0.22522123893805313</v>
          </cell>
          <cell r="AK1113">
            <v>230</v>
          </cell>
          <cell r="AL1113">
            <v>234</v>
          </cell>
          <cell r="AM1113">
            <v>0.25170940170940176</v>
          </cell>
          <cell r="AN1113">
            <v>266.7</v>
          </cell>
          <cell r="AO1113">
            <v>299.39999999999998</v>
          </cell>
          <cell r="AP1113">
            <v>332.1</v>
          </cell>
          <cell r="AQ1113">
            <v>0</v>
          </cell>
          <cell r="AR1113">
            <v>811</v>
          </cell>
          <cell r="AS1113">
            <v>450</v>
          </cell>
        </row>
        <row r="1114">
          <cell r="B1114" t="str">
            <v>AC</v>
          </cell>
          <cell r="C1114" t="str">
            <v>IMP</v>
          </cell>
          <cell r="D1114" t="str">
            <v>BT</v>
          </cell>
          <cell r="E1114" t="str">
            <v>P3</v>
          </cell>
          <cell r="F1114">
            <v>39990</v>
          </cell>
          <cell r="G1114">
            <v>40001</v>
          </cell>
          <cell r="H1114" t="str">
            <v>950283</v>
          </cell>
          <cell r="I1114">
            <v>0</v>
          </cell>
          <cell r="J1114">
            <v>0</v>
          </cell>
          <cell r="K1114" t="str">
            <v>64MB Printer Memory (MU-406)</v>
          </cell>
          <cell r="L1114">
            <v>45</v>
          </cell>
          <cell r="M1114">
            <v>12900</v>
          </cell>
          <cell r="N1114">
            <v>36</v>
          </cell>
          <cell r="O1114">
            <v>0.28419367747098839</v>
          </cell>
          <cell r="P1114">
            <v>18742.5</v>
          </cell>
          <cell r="Q1114">
            <v>13674</v>
          </cell>
          <cell r="R1114">
            <v>15451.62</v>
          </cell>
          <cell r="S1114">
            <v>26775</v>
          </cell>
          <cell r="T1114">
            <v>0.49893557422969187</v>
          </cell>
          <cell r="U1114">
            <v>18743</v>
          </cell>
          <cell r="V1114">
            <v>0.28421277276850027</v>
          </cell>
          <cell r="W1114">
            <v>30.599999999999998</v>
          </cell>
          <cell r="X1114">
            <v>0.7</v>
          </cell>
          <cell r="Y1114">
            <v>800</v>
          </cell>
          <cell r="Z1114">
            <v>500</v>
          </cell>
          <cell r="AA1114">
            <v>30.599999999999998</v>
          </cell>
          <cell r="AB1114">
            <v>31</v>
          </cell>
          <cell r="AC1114">
            <v>34</v>
          </cell>
          <cell r="AD1114">
            <v>36</v>
          </cell>
          <cell r="AE1114">
            <v>37.78</v>
          </cell>
          <cell r="AF1114">
            <v>0.19004764425622031</v>
          </cell>
          <cell r="AG1114">
            <v>4.7114875595553232E-2</v>
          </cell>
          <cell r="AH1114">
            <v>39</v>
          </cell>
          <cell r="AI1114">
            <v>40</v>
          </cell>
          <cell r="AJ1114">
            <v>0.23500000000000004</v>
          </cell>
          <cell r="AK1114">
            <v>40.5</v>
          </cell>
          <cell r="AL1114">
            <v>41</v>
          </cell>
          <cell r="AM1114">
            <v>0.25365853658536591</v>
          </cell>
          <cell r="AN1114">
            <v>42</v>
          </cell>
          <cell r="AO1114">
            <v>43</v>
          </cell>
          <cell r="AP1114">
            <v>44</v>
          </cell>
          <cell r="AQ1114">
            <v>0</v>
          </cell>
          <cell r="AR1114">
            <v>811</v>
          </cell>
          <cell r="AS1114">
            <v>45</v>
          </cell>
        </row>
        <row r="1115">
          <cell r="B1115" t="str">
            <v>AC</v>
          </cell>
          <cell r="C1115" t="str">
            <v>IMP</v>
          </cell>
          <cell r="D1115" t="str">
            <v>BT</v>
          </cell>
          <cell r="E1115" t="str">
            <v>P3</v>
          </cell>
          <cell r="F1115">
            <v>39990</v>
          </cell>
          <cell r="G1115">
            <v>40001</v>
          </cell>
          <cell r="H1115" t="str">
            <v>950284</v>
          </cell>
          <cell r="I1115">
            <v>0</v>
          </cell>
          <cell r="J1115">
            <v>0</v>
          </cell>
          <cell r="K1115" t="str">
            <v>128MB Printer Memory (MU-407)</v>
          </cell>
          <cell r="L1115">
            <v>80</v>
          </cell>
          <cell r="M1115">
            <v>14700</v>
          </cell>
          <cell r="N1115">
            <v>63</v>
          </cell>
          <cell r="O1115">
            <v>0.22277580071174377</v>
          </cell>
          <cell r="P1115">
            <v>19670</v>
          </cell>
          <cell r="Q1115">
            <v>15582</v>
          </cell>
          <cell r="R1115">
            <v>17607.66</v>
          </cell>
          <cell r="S1115">
            <v>28100</v>
          </cell>
          <cell r="T1115">
            <v>0.45594306049822064</v>
          </cell>
          <cell r="U1115">
            <v>19670</v>
          </cell>
          <cell r="V1115">
            <v>0.22277580071174377</v>
          </cell>
          <cell r="W1115">
            <v>53.55</v>
          </cell>
          <cell r="X1115">
            <v>0.7</v>
          </cell>
          <cell r="Y1115">
            <v>800</v>
          </cell>
          <cell r="Z1115">
            <v>500</v>
          </cell>
          <cell r="AA1115">
            <v>53.55</v>
          </cell>
          <cell r="AB1115">
            <v>54</v>
          </cell>
          <cell r="AC1115">
            <v>60</v>
          </cell>
          <cell r="AD1115">
            <v>64</v>
          </cell>
          <cell r="AE1115">
            <v>66.11</v>
          </cell>
          <cell r="AF1115">
            <v>0.18998638632582063</v>
          </cell>
          <cell r="AG1115">
            <v>4.7042807442141878E-2</v>
          </cell>
          <cell r="AH1115">
            <v>69</v>
          </cell>
          <cell r="AI1115">
            <v>70</v>
          </cell>
          <cell r="AJ1115">
            <v>0.23500000000000004</v>
          </cell>
          <cell r="AK1115">
            <v>71</v>
          </cell>
          <cell r="AL1115">
            <v>72</v>
          </cell>
          <cell r="AM1115">
            <v>0.25625000000000003</v>
          </cell>
          <cell r="AN1115">
            <v>74</v>
          </cell>
          <cell r="AO1115">
            <v>76</v>
          </cell>
          <cell r="AP1115">
            <v>78</v>
          </cell>
          <cell r="AQ1115">
            <v>0</v>
          </cell>
          <cell r="AR1115">
            <v>811</v>
          </cell>
          <cell r="AS1115">
            <v>80</v>
          </cell>
        </row>
        <row r="1116">
          <cell r="B1116" t="str">
            <v>AC</v>
          </cell>
          <cell r="C1116" t="str">
            <v>IMP</v>
          </cell>
          <cell r="D1116" t="str">
            <v>BT</v>
          </cell>
          <cell r="E1116" t="str">
            <v>P3</v>
          </cell>
          <cell r="F1116">
            <v>39990</v>
          </cell>
          <cell r="G1116">
            <v>40001</v>
          </cell>
          <cell r="H1116" t="str">
            <v>950291</v>
          </cell>
          <cell r="I1116">
            <v>0</v>
          </cell>
          <cell r="J1116">
            <v>0</v>
          </cell>
          <cell r="K1116" t="str">
            <v>Stand (L) (DK-111)</v>
          </cell>
          <cell r="L1116">
            <v>125</v>
          </cell>
          <cell r="M1116">
            <v>3265</v>
          </cell>
          <cell r="N1116">
            <v>51</v>
          </cell>
          <cell r="O1116">
            <v>0.24734567217111827</v>
          </cell>
          <cell r="P1116">
            <v>4511.5</v>
          </cell>
          <cell r="Q1116">
            <v>3460.9</v>
          </cell>
          <cell r="R1116">
            <v>3910.82</v>
          </cell>
          <cell r="S1116">
            <v>6445</v>
          </cell>
          <cell r="T1116">
            <v>0.4731419705197828</v>
          </cell>
          <cell r="U1116">
            <v>4512</v>
          </cell>
          <cell r="V1116">
            <v>0.24742907801418443</v>
          </cell>
          <cell r="W1116">
            <v>43.35</v>
          </cell>
          <cell r="X1116">
            <v>0.7</v>
          </cell>
          <cell r="Y1116">
            <v>150</v>
          </cell>
          <cell r="Z1116">
            <v>300</v>
          </cell>
          <cell r="AA1116">
            <v>43.35</v>
          </cell>
          <cell r="AB1116">
            <v>44</v>
          </cell>
          <cell r="AC1116">
            <v>49</v>
          </cell>
          <cell r="AD1116">
            <v>52</v>
          </cell>
          <cell r="AE1116">
            <v>53.52</v>
          </cell>
          <cell r="AF1116">
            <v>0.1900224215246637</v>
          </cell>
          <cell r="AG1116">
            <v>4.7085201793722026E-2</v>
          </cell>
          <cell r="AH1116">
            <v>55</v>
          </cell>
          <cell r="AI1116">
            <v>56</v>
          </cell>
          <cell r="AJ1116">
            <v>0.22589285714285712</v>
          </cell>
          <cell r="AK1116">
            <v>57</v>
          </cell>
          <cell r="AL1116">
            <v>58</v>
          </cell>
          <cell r="AM1116">
            <v>0.2525862068965517</v>
          </cell>
          <cell r="AN1116">
            <v>66.08</v>
          </cell>
          <cell r="AO1116">
            <v>74.16</v>
          </cell>
          <cell r="AP1116">
            <v>82.24</v>
          </cell>
          <cell r="AQ1116">
            <v>0</v>
          </cell>
          <cell r="AR1116">
            <v>488</v>
          </cell>
          <cell r="AS1116">
            <v>125</v>
          </cell>
        </row>
        <row r="1117">
          <cell r="B1117" t="str">
            <v>AC</v>
          </cell>
          <cell r="C1117" t="str">
            <v>IMP</v>
          </cell>
          <cell r="D1117" t="str">
            <v>BT</v>
          </cell>
          <cell r="E1117" t="str">
            <v>P3</v>
          </cell>
          <cell r="F1117">
            <v>39990</v>
          </cell>
          <cell r="G1117">
            <v>40001</v>
          </cell>
          <cell r="H1117" t="str">
            <v>950292</v>
          </cell>
          <cell r="I1117">
            <v>0</v>
          </cell>
          <cell r="J1117">
            <v>0</v>
          </cell>
          <cell r="K1117" t="str">
            <v>Stand (M) (DK-112) DNU to 7640000097</v>
          </cell>
          <cell r="L1117">
            <v>158</v>
          </cell>
          <cell r="M1117">
            <v>2600</v>
          </cell>
          <cell r="N1117">
            <v>66</v>
          </cell>
          <cell r="O1117">
            <v>0.17811550151975683</v>
          </cell>
          <cell r="P1117">
            <v>3290</v>
          </cell>
          <cell r="Q1117">
            <v>2756</v>
          </cell>
          <cell r="R1117">
            <v>3114.28</v>
          </cell>
          <cell r="S1117">
            <v>4700</v>
          </cell>
          <cell r="T1117">
            <v>0.4246808510638298</v>
          </cell>
          <cell r="U1117">
            <v>3290</v>
          </cell>
          <cell r="V1117">
            <v>0.17811550151975683</v>
          </cell>
          <cell r="W1117">
            <v>56.1</v>
          </cell>
          <cell r="X1117">
            <v>0.7</v>
          </cell>
          <cell r="Y1117">
            <v>150</v>
          </cell>
          <cell r="Z1117">
            <v>300</v>
          </cell>
          <cell r="AA1117">
            <v>56.1</v>
          </cell>
          <cell r="AB1117">
            <v>57</v>
          </cell>
          <cell r="AC1117">
            <v>63</v>
          </cell>
          <cell r="AD1117">
            <v>67</v>
          </cell>
          <cell r="AE1117">
            <v>69.260000000000005</v>
          </cell>
          <cell r="AF1117">
            <v>0.19000866300895181</v>
          </cell>
          <cell r="AG1117">
            <v>4.7069015304649221E-2</v>
          </cell>
          <cell r="AH1117">
            <v>72</v>
          </cell>
          <cell r="AI1117">
            <v>73</v>
          </cell>
          <cell r="AJ1117">
            <v>0.23150684931506849</v>
          </cell>
          <cell r="AK1117">
            <v>74</v>
          </cell>
          <cell r="AL1117">
            <v>75</v>
          </cell>
          <cell r="AM1117">
            <v>0.252</v>
          </cell>
          <cell r="AN1117">
            <v>85.47</v>
          </cell>
          <cell r="AO1117">
            <v>95.94</v>
          </cell>
          <cell r="AP1117">
            <v>106.41</v>
          </cell>
          <cell r="AQ1117">
            <v>0</v>
          </cell>
          <cell r="AR1117">
            <v>472</v>
          </cell>
          <cell r="AS1117">
            <v>158</v>
          </cell>
        </row>
        <row r="1118">
          <cell r="B1118" t="str">
            <v>AC</v>
          </cell>
          <cell r="C1118" t="str">
            <v>IMP</v>
          </cell>
          <cell r="D1118" t="str">
            <v>BT</v>
          </cell>
          <cell r="E1118" t="str">
            <v>P3</v>
          </cell>
          <cell r="F1118">
            <v>39990</v>
          </cell>
          <cell r="G1118">
            <v>40001</v>
          </cell>
          <cell r="H1118" t="str">
            <v>950293</v>
          </cell>
          <cell r="I1118">
            <v>0</v>
          </cell>
          <cell r="J1118">
            <v>0</v>
          </cell>
          <cell r="K1118" t="str">
            <v>Stand (H) (DK-113) DNU to 7640000098</v>
          </cell>
          <cell r="L1118">
            <v>182</v>
          </cell>
          <cell r="M1118">
            <v>2150</v>
          </cell>
          <cell r="N1118">
            <v>74</v>
          </cell>
          <cell r="O1118">
            <v>8.4731887024150632E-2</v>
          </cell>
          <cell r="P1118">
            <v>2443</v>
          </cell>
          <cell r="Q1118">
            <v>2279</v>
          </cell>
          <cell r="R1118">
            <v>2575.27</v>
          </cell>
          <cell r="S1118">
            <v>3490</v>
          </cell>
          <cell r="T1118">
            <v>0.35931232091690546</v>
          </cell>
          <cell r="U1118">
            <v>2443</v>
          </cell>
          <cell r="V1118">
            <v>8.4731887024150632E-2</v>
          </cell>
          <cell r="W1118">
            <v>62.9</v>
          </cell>
          <cell r="X1118">
            <v>0.7</v>
          </cell>
          <cell r="Y1118">
            <v>150</v>
          </cell>
          <cell r="Z1118">
            <v>300</v>
          </cell>
          <cell r="AA1118">
            <v>62.9</v>
          </cell>
          <cell r="AB1118">
            <v>63</v>
          </cell>
          <cell r="AC1118">
            <v>70</v>
          </cell>
          <cell r="AD1118">
            <v>74</v>
          </cell>
          <cell r="AE1118">
            <v>77.650000000000006</v>
          </cell>
          <cell r="AF1118">
            <v>0.1899549259497747</v>
          </cell>
          <cell r="AG1118">
            <v>4.7005795235029048E-2</v>
          </cell>
          <cell r="AH1118">
            <v>80</v>
          </cell>
          <cell r="AI1118">
            <v>81</v>
          </cell>
          <cell r="AJ1118">
            <v>0.22345679012345682</v>
          </cell>
          <cell r="AK1118">
            <v>82.5</v>
          </cell>
          <cell r="AL1118">
            <v>84</v>
          </cell>
          <cell r="AM1118">
            <v>0.25119047619047619</v>
          </cell>
          <cell r="AN1118">
            <v>95.76</v>
          </cell>
          <cell r="AO1118">
            <v>107.52</v>
          </cell>
          <cell r="AP1118">
            <v>119.28</v>
          </cell>
          <cell r="AQ1118">
            <v>0</v>
          </cell>
          <cell r="AR1118">
            <v>443</v>
          </cell>
          <cell r="AS1118">
            <v>182</v>
          </cell>
        </row>
        <row r="1119">
          <cell r="B1119" t="str">
            <v>AC</v>
          </cell>
          <cell r="C1119" t="str">
            <v>IMP</v>
          </cell>
          <cell r="D1119" t="str">
            <v>BT</v>
          </cell>
          <cell r="E1119" t="str">
            <v>P3</v>
          </cell>
          <cell r="F1119">
            <v>39990</v>
          </cell>
          <cell r="G1119">
            <v>40001</v>
          </cell>
          <cell r="H1119" t="str">
            <v>950298</v>
          </cell>
          <cell r="I1119">
            <v>0</v>
          </cell>
          <cell r="J1119">
            <v>0</v>
          </cell>
          <cell r="K1119" t="str">
            <v>Key Counter Mounting Kit</v>
          </cell>
          <cell r="L1119">
            <v>50</v>
          </cell>
          <cell r="M1119">
            <v>5426</v>
          </cell>
          <cell r="N1119">
            <v>9</v>
          </cell>
          <cell r="O1119">
            <v>0.15356092878142441</v>
          </cell>
          <cell r="P1119">
            <v>6666.8</v>
          </cell>
          <cell r="Q1119">
            <v>5751.56</v>
          </cell>
          <cell r="R1119">
            <v>999908.71</v>
          </cell>
          <cell r="S1119">
            <v>9524</v>
          </cell>
          <cell r="T1119">
            <v>0.40749265014699704</v>
          </cell>
          <cell r="U1119">
            <v>6667</v>
          </cell>
          <cell r="V1119">
            <v>0.1535863206839658</v>
          </cell>
          <cell r="W1119">
            <v>7.6499999999999995</v>
          </cell>
          <cell r="X1119">
            <v>0.70000000000000007</v>
          </cell>
          <cell r="Y1119">
            <v>150</v>
          </cell>
          <cell r="Z1119">
            <v>300</v>
          </cell>
          <cell r="AA1119">
            <v>7.6499999999999995</v>
          </cell>
          <cell r="AB1119">
            <v>8</v>
          </cell>
          <cell r="AC1119">
            <v>9</v>
          </cell>
          <cell r="AD1119">
            <v>10</v>
          </cell>
          <cell r="AE1119">
            <v>9.44</v>
          </cell>
          <cell r="AF1119">
            <v>0.18961864406779663</v>
          </cell>
          <cell r="AG1119">
            <v>4.6610169491525376E-2</v>
          </cell>
          <cell r="AH1119">
            <v>11</v>
          </cell>
          <cell r="AI1119">
            <v>11</v>
          </cell>
          <cell r="AJ1119">
            <v>0.30454545454545462</v>
          </cell>
          <cell r="AK1119">
            <v>11</v>
          </cell>
          <cell r="AL1119">
            <v>11</v>
          </cell>
          <cell r="AM1119">
            <v>0.30454545454545462</v>
          </cell>
          <cell r="AN1119">
            <v>12.23</v>
          </cell>
          <cell r="AO1119">
            <v>13.46</v>
          </cell>
          <cell r="AP1119">
            <v>14.69</v>
          </cell>
          <cell r="AQ1119">
            <v>0</v>
          </cell>
          <cell r="AR1119">
            <v>295</v>
          </cell>
          <cell r="AS1119">
            <v>50</v>
          </cell>
        </row>
        <row r="1120">
          <cell r="B1120" t="str">
            <v>AC</v>
          </cell>
          <cell r="C1120" t="str">
            <v>IMP</v>
          </cell>
          <cell r="D1120" t="str">
            <v>BT</v>
          </cell>
          <cell r="E1120" t="str">
            <v>P3</v>
          </cell>
          <cell r="F1120">
            <v>39990</v>
          </cell>
          <cell r="G1120">
            <v>40001</v>
          </cell>
          <cell r="H1120" t="str">
            <v>950351</v>
          </cell>
          <cell r="I1120">
            <v>0</v>
          </cell>
          <cell r="J1120">
            <v>0</v>
          </cell>
          <cell r="K1120" t="str">
            <v>Drawer Base w/PFU (DB-210)</v>
          </cell>
          <cell r="L1120">
            <v>1320</v>
          </cell>
          <cell r="M1120">
            <v>1516</v>
          </cell>
          <cell r="N1120">
            <v>456</v>
          </cell>
          <cell r="O1120">
            <v>0.31423003984202369</v>
          </cell>
          <cell r="P1120">
            <v>2299.08</v>
          </cell>
          <cell r="Q1120">
            <v>1606.96</v>
          </cell>
          <cell r="R1120">
            <v>1815.86</v>
          </cell>
          <cell r="S1120">
            <v>3284.4</v>
          </cell>
          <cell r="T1120">
            <v>0.51996102788941667</v>
          </cell>
          <cell r="U1120">
            <v>2299</v>
          </cell>
          <cell r="V1120">
            <v>0.31420617659852107</v>
          </cell>
          <cell r="W1120">
            <v>387.59999999999997</v>
          </cell>
          <cell r="X1120">
            <v>0.7</v>
          </cell>
          <cell r="Y1120">
            <v>150</v>
          </cell>
          <cell r="Z1120">
            <v>175</v>
          </cell>
          <cell r="AA1120">
            <v>387.59999999999997</v>
          </cell>
          <cell r="AB1120">
            <v>388</v>
          </cell>
          <cell r="AC1120">
            <v>431</v>
          </cell>
          <cell r="AD1120">
            <v>455</v>
          </cell>
          <cell r="AE1120">
            <v>478.52</v>
          </cell>
          <cell r="AF1120">
            <v>0.19000250773217425</v>
          </cell>
          <cell r="AG1120">
            <v>4.7061773802557848E-2</v>
          </cell>
          <cell r="AH1120">
            <v>489</v>
          </cell>
          <cell r="AI1120">
            <v>498</v>
          </cell>
          <cell r="AJ1120">
            <v>0.22168674698795188</v>
          </cell>
          <cell r="AK1120">
            <v>507.5</v>
          </cell>
          <cell r="AL1120">
            <v>517</v>
          </cell>
          <cell r="AM1120">
            <v>0.25029013539651845</v>
          </cell>
          <cell r="AN1120">
            <v>589.63</v>
          </cell>
          <cell r="AO1120">
            <v>662.26</v>
          </cell>
          <cell r="AP1120">
            <v>734.89</v>
          </cell>
          <cell r="AQ1120">
            <v>0</v>
          </cell>
          <cell r="AR1120">
            <v>295</v>
          </cell>
          <cell r="AS1120">
            <v>1320</v>
          </cell>
        </row>
        <row r="1121">
          <cell r="B1121" t="str">
            <v>AC</v>
          </cell>
          <cell r="C1121" t="str">
            <v>IMP</v>
          </cell>
          <cell r="D1121" t="str">
            <v>BT</v>
          </cell>
          <cell r="E1121" t="str">
            <v>P3</v>
          </cell>
          <cell r="F1121">
            <v>39990</v>
          </cell>
          <cell r="G1121">
            <v>40001</v>
          </cell>
          <cell r="H1121" t="str">
            <v>950352</v>
          </cell>
          <cell r="I1121">
            <v>0</v>
          </cell>
          <cell r="J1121">
            <v>0</v>
          </cell>
          <cell r="K1121" t="str">
            <v>Drawer Base w/LCT (DB-410)</v>
          </cell>
          <cell r="L1121">
            <v>1480</v>
          </cell>
          <cell r="M1121">
            <v>7203</v>
          </cell>
          <cell r="N1121">
            <v>479</v>
          </cell>
          <cell r="O1121">
            <v>0.24901052631578949</v>
          </cell>
          <cell r="P1121">
            <v>9975</v>
          </cell>
          <cell r="Q1121">
            <v>7635.18</v>
          </cell>
          <cell r="R1121">
            <v>8627.75</v>
          </cell>
          <cell r="S1121">
            <v>14250</v>
          </cell>
          <cell r="T1121">
            <v>0.47430736842105264</v>
          </cell>
          <cell r="U1121">
            <v>9975</v>
          </cell>
          <cell r="V1121">
            <v>0.24901052631578949</v>
          </cell>
          <cell r="W1121">
            <v>407.15</v>
          </cell>
          <cell r="X1121">
            <v>0.7</v>
          </cell>
          <cell r="Y1121">
            <v>250</v>
          </cell>
          <cell r="Z1121">
            <v>300</v>
          </cell>
          <cell r="AA1121">
            <v>407.15</v>
          </cell>
          <cell r="AB1121">
            <v>408</v>
          </cell>
          <cell r="AC1121">
            <v>453</v>
          </cell>
          <cell r="AD1121">
            <v>478</v>
          </cell>
          <cell r="AE1121">
            <v>502.65</v>
          </cell>
          <cell r="AF1121">
            <v>0.18999303690440666</v>
          </cell>
          <cell r="AG1121">
            <v>4.7050631652243068E-2</v>
          </cell>
          <cell r="AH1121">
            <v>513</v>
          </cell>
          <cell r="AI1121">
            <v>523</v>
          </cell>
          <cell r="AJ1121">
            <v>0.2215105162523901</v>
          </cell>
          <cell r="AK1121">
            <v>533</v>
          </cell>
          <cell r="AL1121">
            <v>543</v>
          </cell>
          <cell r="AM1121">
            <v>0.25018416206261512</v>
          </cell>
          <cell r="AN1121">
            <v>619.30999999999995</v>
          </cell>
          <cell r="AO1121">
            <v>695.62</v>
          </cell>
          <cell r="AP1121">
            <v>771.93</v>
          </cell>
          <cell r="AQ1121">
            <v>0</v>
          </cell>
          <cell r="AR1121">
            <v>0</v>
          </cell>
          <cell r="AS1121">
            <v>1480</v>
          </cell>
        </row>
        <row r="1122">
          <cell r="B1122" t="str">
            <v>MB</v>
          </cell>
          <cell r="C1122" t="str">
            <v>IMP</v>
          </cell>
          <cell r="D1122" t="str">
            <v>BT</v>
          </cell>
          <cell r="E1122" t="str">
            <v>P3</v>
          </cell>
          <cell r="F1122">
            <v>39990</v>
          </cell>
          <cell r="G1122">
            <v>40001</v>
          </cell>
          <cell r="H1122" t="str">
            <v>950360</v>
          </cell>
          <cell r="I1122">
            <v>0</v>
          </cell>
          <cell r="J1122">
            <v>0</v>
          </cell>
          <cell r="K1122" t="str">
            <v>7135 Digital Copier</v>
          </cell>
          <cell r="L1122">
            <v>8020</v>
          </cell>
          <cell r="M1122">
            <v>6209</v>
          </cell>
          <cell r="N1122">
            <v>1774</v>
          </cell>
          <cell r="O1122">
            <v>0.22153586497890287</v>
          </cell>
          <cell r="P1122">
            <v>8295</v>
          </cell>
          <cell r="Q1122">
            <v>6581.54</v>
          </cell>
          <cell r="R1122">
            <v>7437.14</v>
          </cell>
          <cell r="S1122">
            <v>11850</v>
          </cell>
          <cell r="T1122">
            <v>0.455075105485232</v>
          </cell>
          <cell r="U1122">
            <v>8295</v>
          </cell>
          <cell r="V1122">
            <v>0.22153586497890287</v>
          </cell>
          <cell r="W1122">
            <v>1507.8999999999999</v>
          </cell>
          <cell r="X1122">
            <v>0.7</v>
          </cell>
          <cell r="Y1122">
            <v>250</v>
          </cell>
          <cell r="Z1122">
            <v>300</v>
          </cell>
          <cell r="AA1122">
            <v>1507.8999999999999</v>
          </cell>
          <cell r="AB1122">
            <v>1508</v>
          </cell>
          <cell r="AC1122">
            <v>1676</v>
          </cell>
          <cell r="AD1122">
            <v>1769</v>
          </cell>
          <cell r="AE1122">
            <v>1861.6</v>
          </cell>
          <cell r="AF1122">
            <v>0.18999785131070052</v>
          </cell>
          <cell r="AG1122">
            <v>4.7056295659647571E-2</v>
          </cell>
          <cell r="AH1122">
            <v>1900</v>
          </cell>
          <cell r="AI1122">
            <v>1937</v>
          </cell>
          <cell r="AJ1122">
            <v>0.22152813629323703</v>
          </cell>
          <cell r="AK1122">
            <v>1974</v>
          </cell>
          <cell r="AL1122">
            <v>2011</v>
          </cell>
          <cell r="AM1122">
            <v>0.25017404276479371</v>
          </cell>
          <cell r="AN1122">
            <v>2293.61</v>
          </cell>
          <cell r="AO1122">
            <v>2576.2199999999998</v>
          </cell>
          <cell r="AP1122">
            <v>2858.83</v>
          </cell>
          <cell r="AQ1122">
            <v>0</v>
          </cell>
          <cell r="AR1122">
            <v>0</v>
          </cell>
          <cell r="AS1122">
            <v>8020</v>
          </cell>
        </row>
        <row r="1123">
          <cell r="B1123" t="str">
            <v>AC</v>
          </cell>
          <cell r="C1123" t="str">
            <v>IMP</v>
          </cell>
          <cell r="D1123" t="str">
            <v>BT</v>
          </cell>
          <cell r="E1123" t="str">
            <v>P3</v>
          </cell>
          <cell r="F1123">
            <v>39990</v>
          </cell>
          <cell r="G1123">
            <v>40001</v>
          </cell>
          <cell r="H1123" t="str">
            <v>950365</v>
          </cell>
          <cell r="I1123">
            <v>0</v>
          </cell>
          <cell r="J1123" t="str">
            <v>NLA</v>
          </cell>
          <cell r="K1123" t="str">
            <v>IP-423 Print Controller (network card included)</v>
          </cell>
          <cell r="L1123">
            <v>1550</v>
          </cell>
          <cell r="M1123">
            <v>0</v>
          </cell>
          <cell r="N1123">
            <v>661</v>
          </cell>
          <cell r="O1123">
            <v>0</v>
          </cell>
          <cell r="P1123">
            <v>0</v>
          </cell>
          <cell r="Q1123">
            <v>0</v>
          </cell>
          <cell r="R1123">
            <v>0</v>
          </cell>
          <cell r="S1123">
            <v>0</v>
          </cell>
          <cell r="T1123">
            <v>0</v>
          </cell>
          <cell r="U1123">
            <v>0</v>
          </cell>
          <cell r="V1123">
            <v>0</v>
          </cell>
          <cell r="W1123">
            <v>561.85</v>
          </cell>
          <cell r="X1123">
            <v>0</v>
          </cell>
          <cell r="Y1123">
            <v>0</v>
          </cell>
          <cell r="Z1123">
            <v>0</v>
          </cell>
          <cell r="AA1123">
            <v>561.85</v>
          </cell>
          <cell r="AB1123">
            <v>562</v>
          </cell>
          <cell r="AC1123">
            <v>625</v>
          </cell>
          <cell r="AD1123">
            <v>660</v>
          </cell>
          <cell r="AE1123">
            <v>693.64</v>
          </cell>
          <cell r="AF1123">
            <v>0.18999769332795105</v>
          </cell>
          <cell r="AG1123">
            <v>4.7056109797589507E-2</v>
          </cell>
          <cell r="AH1123">
            <v>708</v>
          </cell>
          <cell r="AI1123">
            <v>722</v>
          </cell>
          <cell r="AJ1123">
            <v>0.22181440443213293</v>
          </cell>
          <cell r="AK1123">
            <v>736</v>
          </cell>
          <cell r="AL1123">
            <v>750</v>
          </cell>
          <cell r="AM1123">
            <v>0.25086666666666663</v>
          </cell>
          <cell r="AN1123">
            <v>855.13</v>
          </cell>
          <cell r="AO1123">
            <v>960.26</v>
          </cell>
          <cell r="AP1123">
            <v>1065.3900000000001</v>
          </cell>
          <cell r="AQ1123">
            <v>0</v>
          </cell>
          <cell r="AR1123">
            <v>0</v>
          </cell>
          <cell r="AS1123">
            <v>1550</v>
          </cell>
        </row>
        <row r="1124">
          <cell r="B1124" t="str">
            <v>AC</v>
          </cell>
          <cell r="C1124" t="str">
            <v>IMP</v>
          </cell>
          <cell r="D1124" t="str">
            <v>BT</v>
          </cell>
          <cell r="E1124" t="str">
            <v>P3</v>
          </cell>
          <cell r="F1124">
            <v>39990</v>
          </cell>
          <cell r="G1124">
            <v>40001</v>
          </cell>
          <cell r="H1124" t="str">
            <v>950366</v>
          </cell>
          <cell r="I1124">
            <v>0</v>
          </cell>
          <cell r="J1124">
            <v>0</v>
          </cell>
          <cell r="K1124" t="str">
            <v>PS Kit for IP-423 (PS-345)</v>
          </cell>
          <cell r="L1124">
            <v>720</v>
          </cell>
          <cell r="M1124">
            <v>12</v>
          </cell>
          <cell r="N1124">
            <v>298</v>
          </cell>
          <cell r="O1124">
            <v>0.21249999999999991</v>
          </cell>
          <cell r="P1124">
            <v>16</v>
          </cell>
          <cell r="Q1124">
            <v>12.72</v>
          </cell>
          <cell r="R1124">
            <v>14.37</v>
          </cell>
          <cell r="S1124">
            <v>20</v>
          </cell>
          <cell r="T1124">
            <v>0.36999999999999994</v>
          </cell>
          <cell r="U1124">
            <v>0</v>
          </cell>
          <cell r="V1124">
            <v>0</v>
          </cell>
          <cell r="W1124">
            <v>253.29999999999998</v>
          </cell>
          <cell r="X1124">
            <v>0.8</v>
          </cell>
          <cell r="Y1124" t="str">
            <v>Act freight</v>
          </cell>
          <cell r="Z1124">
            <v>0</v>
          </cell>
          <cell r="AA1124">
            <v>253.29999999999998</v>
          </cell>
          <cell r="AB1124">
            <v>254</v>
          </cell>
          <cell r="AC1124">
            <v>282</v>
          </cell>
          <cell r="AD1124">
            <v>298</v>
          </cell>
          <cell r="AE1124">
            <v>312.72000000000003</v>
          </cell>
          <cell r="AF1124">
            <v>0.19001023279611165</v>
          </cell>
          <cell r="AG1124">
            <v>4.707086211307248E-2</v>
          </cell>
          <cell r="AH1124">
            <v>320</v>
          </cell>
          <cell r="AI1124">
            <v>326</v>
          </cell>
          <cell r="AJ1124">
            <v>0.2230061349693252</v>
          </cell>
          <cell r="AK1124">
            <v>332</v>
          </cell>
          <cell r="AL1124">
            <v>338</v>
          </cell>
          <cell r="AM1124">
            <v>0.2505917159763314</v>
          </cell>
          <cell r="AN1124">
            <v>385.43</v>
          </cell>
          <cell r="AO1124">
            <v>432.86</v>
          </cell>
          <cell r="AP1124">
            <v>480.29</v>
          </cell>
          <cell r="AQ1124">
            <v>0</v>
          </cell>
          <cell r="AR1124">
            <v>0</v>
          </cell>
          <cell r="AS1124">
            <v>720</v>
          </cell>
        </row>
        <row r="1125">
          <cell r="B1125" t="str">
            <v>MB</v>
          </cell>
          <cell r="C1125" t="str">
            <v>IMP</v>
          </cell>
          <cell r="D1125" t="str">
            <v>BT</v>
          </cell>
          <cell r="E1125" t="str">
            <v>P3</v>
          </cell>
          <cell r="F1125">
            <v>39990</v>
          </cell>
          <cell r="G1125">
            <v>40001</v>
          </cell>
          <cell r="H1125" t="str">
            <v>950369</v>
          </cell>
          <cell r="I1125">
            <v>0</v>
          </cell>
          <cell r="J1125">
            <v>0</v>
          </cell>
          <cell r="K1125" t="str">
            <v>7135 Digital Copier GSA</v>
          </cell>
          <cell r="L1125">
            <v>8020</v>
          </cell>
          <cell r="M1125">
            <v>16.8</v>
          </cell>
          <cell r="N1125">
            <v>1774</v>
          </cell>
          <cell r="O1125">
            <v>0</v>
          </cell>
          <cell r="P1125">
            <v>17.64</v>
          </cell>
          <cell r="Q1125">
            <v>17.809999999999999</v>
          </cell>
          <cell r="R1125">
            <v>20.13</v>
          </cell>
          <cell r="S1125">
            <v>22</v>
          </cell>
          <cell r="T1125">
            <v>0.19818181818181815</v>
          </cell>
          <cell r="U1125">
            <v>0</v>
          </cell>
          <cell r="V1125">
            <v>0</v>
          </cell>
          <cell r="W1125">
            <v>1507.8999999999999</v>
          </cell>
          <cell r="X1125">
            <v>0.80181818181818187</v>
          </cell>
          <cell r="Y1125" t="str">
            <v>Act freight</v>
          </cell>
          <cell r="Z1125">
            <v>0</v>
          </cell>
          <cell r="AA1125">
            <v>1507.8999999999999</v>
          </cell>
          <cell r="AB1125">
            <v>1508</v>
          </cell>
          <cell r="AC1125">
            <v>1676</v>
          </cell>
          <cell r="AD1125">
            <v>1769</v>
          </cell>
          <cell r="AE1125">
            <v>1861.6</v>
          </cell>
          <cell r="AF1125">
            <v>0.18999785131070052</v>
          </cell>
          <cell r="AG1125">
            <v>4.7056295659647571E-2</v>
          </cell>
          <cell r="AH1125">
            <v>1900</v>
          </cell>
          <cell r="AI1125">
            <v>1937</v>
          </cell>
          <cell r="AJ1125">
            <v>0.22152813629323703</v>
          </cell>
          <cell r="AK1125">
            <v>1974</v>
          </cell>
          <cell r="AL1125">
            <v>2011</v>
          </cell>
          <cell r="AM1125">
            <v>0.25017404276479371</v>
          </cell>
          <cell r="AN1125">
            <v>2293.61</v>
          </cell>
          <cell r="AO1125">
            <v>2576.2199999999998</v>
          </cell>
          <cell r="AP1125">
            <v>2858.83</v>
          </cell>
          <cell r="AQ1125">
            <v>0</v>
          </cell>
          <cell r="AR1125">
            <v>0</v>
          </cell>
          <cell r="AS1125">
            <v>8020</v>
          </cell>
        </row>
        <row r="1126">
          <cell r="B1126" t="str">
            <v>AC</v>
          </cell>
          <cell r="C1126" t="str">
            <v>IMP</v>
          </cell>
          <cell r="D1126" t="str">
            <v>BT</v>
          </cell>
          <cell r="E1126" t="str">
            <v>P3</v>
          </cell>
          <cell r="F1126">
            <v>39990</v>
          </cell>
          <cell r="G1126">
            <v>40001</v>
          </cell>
          <cell r="H1126" t="str">
            <v>950370</v>
          </cell>
          <cell r="I1126">
            <v>0</v>
          </cell>
          <cell r="J1126">
            <v>0</v>
          </cell>
          <cell r="K1126" t="str">
            <v>IP-511 Print Controller (IP-511) - NO LONGER AVAIL.</v>
          </cell>
          <cell r="L1126">
            <v>3500</v>
          </cell>
          <cell r="M1126">
            <v>16.22</v>
          </cell>
          <cell r="N1126">
            <v>1128</v>
          </cell>
          <cell r="O1126">
            <v>4.9609374999999969E-2</v>
          </cell>
          <cell r="P1126">
            <v>17.919999999999998</v>
          </cell>
          <cell r="Q1126">
            <v>17.190000000000001</v>
          </cell>
          <cell r="R1126">
            <v>19.420000000000002</v>
          </cell>
          <cell r="S1126">
            <v>22.4</v>
          </cell>
          <cell r="T1126">
            <v>0.2396875</v>
          </cell>
          <cell r="U1126">
            <v>0</v>
          </cell>
          <cell r="V1126">
            <v>0</v>
          </cell>
          <cell r="W1126">
            <v>958.8</v>
          </cell>
          <cell r="X1126">
            <v>0.79999999999999993</v>
          </cell>
          <cell r="Y1126" t="str">
            <v>Act freight</v>
          </cell>
          <cell r="Z1126">
            <v>0</v>
          </cell>
          <cell r="AA1126">
            <v>958.8</v>
          </cell>
          <cell r="AB1126">
            <v>959</v>
          </cell>
          <cell r="AC1126">
            <v>1066</v>
          </cell>
          <cell r="AD1126">
            <v>1125</v>
          </cell>
          <cell r="AE1126">
            <v>1183.7</v>
          </cell>
          <cell r="AF1126">
            <v>0.18999746557404754</v>
          </cell>
          <cell r="AG1126">
            <v>4.7055841851820601E-2</v>
          </cell>
          <cell r="AH1126">
            <v>1208</v>
          </cell>
          <cell r="AI1126">
            <v>1232</v>
          </cell>
          <cell r="AJ1126">
            <v>0.22175324675324679</v>
          </cell>
          <cell r="AK1126">
            <v>1255.5</v>
          </cell>
          <cell r="AL1126">
            <v>1279</v>
          </cell>
          <cell r="AM1126">
            <v>0.25035183737294764</v>
          </cell>
          <cell r="AN1126">
            <v>1458.63</v>
          </cell>
          <cell r="AO1126">
            <v>1638.26</v>
          </cell>
          <cell r="AP1126">
            <v>1817.89</v>
          </cell>
          <cell r="AQ1126">
            <v>0</v>
          </cell>
          <cell r="AR1126">
            <v>0</v>
          </cell>
          <cell r="AS1126">
            <v>3500</v>
          </cell>
        </row>
        <row r="1127">
          <cell r="B1127" t="str">
            <v>AC</v>
          </cell>
          <cell r="C1127" t="str">
            <v>IMP</v>
          </cell>
          <cell r="D1127" t="str">
            <v>BT</v>
          </cell>
          <cell r="E1127" t="str">
            <v>P3</v>
          </cell>
          <cell r="F1127">
            <v>39990</v>
          </cell>
          <cell r="G1127">
            <v>40001</v>
          </cell>
          <cell r="H1127" t="str">
            <v>950371</v>
          </cell>
          <cell r="I1127">
            <v>0</v>
          </cell>
          <cell r="J1127">
            <v>0</v>
          </cell>
          <cell r="K1127" t="str">
            <v>Postscript Kit (PS-351) - NO LONGER AVAIL.</v>
          </cell>
          <cell r="L1127">
            <v>1400</v>
          </cell>
          <cell r="M1127">
            <v>13.59</v>
          </cell>
          <cell r="N1127">
            <v>561</v>
          </cell>
          <cell r="O1127">
            <v>6.1217105263157913E-2</v>
          </cell>
          <cell r="P1127">
            <v>15.200000000000001</v>
          </cell>
          <cell r="Q1127">
            <v>14.41</v>
          </cell>
          <cell r="R1127">
            <v>16.28</v>
          </cell>
          <cell r="S1127">
            <v>19</v>
          </cell>
          <cell r="T1127">
            <v>0.24897368421052626</v>
          </cell>
          <cell r="U1127">
            <v>0</v>
          </cell>
          <cell r="V1127">
            <v>0</v>
          </cell>
          <cell r="W1127">
            <v>476.84999999999997</v>
          </cell>
          <cell r="X1127">
            <v>0.8</v>
          </cell>
          <cell r="Y1127">
            <v>0</v>
          </cell>
          <cell r="Z1127">
            <v>0</v>
          </cell>
          <cell r="AA1127">
            <v>476.84999999999997</v>
          </cell>
          <cell r="AB1127">
            <v>477</v>
          </cell>
          <cell r="AC1127">
            <v>530</v>
          </cell>
          <cell r="AD1127">
            <v>560</v>
          </cell>
          <cell r="AE1127">
            <v>588.70000000000005</v>
          </cell>
          <cell r="AF1127">
            <v>0.18999490402581973</v>
          </cell>
          <cell r="AG1127">
            <v>4.7052828265670192E-2</v>
          </cell>
          <cell r="AH1127">
            <v>601</v>
          </cell>
          <cell r="AI1127">
            <v>613</v>
          </cell>
          <cell r="AJ1127">
            <v>0.22210440456769989</v>
          </cell>
          <cell r="AK1127">
            <v>624.5</v>
          </cell>
          <cell r="AL1127">
            <v>636</v>
          </cell>
          <cell r="AM1127">
            <v>0.25023584905660384</v>
          </cell>
          <cell r="AN1127">
            <v>725.36</v>
          </cell>
          <cell r="AO1127">
            <v>814.72</v>
          </cell>
          <cell r="AP1127">
            <v>904.08</v>
          </cell>
          <cell r="AQ1127">
            <v>0</v>
          </cell>
          <cell r="AR1127">
            <v>0</v>
          </cell>
          <cell r="AS1127">
            <v>1400</v>
          </cell>
        </row>
        <row r="1128">
          <cell r="B1128" t="str">
            <v>AC</v>
          </cell>
          <cell r="C1128" t="str">
            <v>IMP</v>
          </cell>
          <cell r="D1128" t="str">
            <v>BT</v>
          </cell>
          <cell r="E1128" t="str">
            <v>P3</v>
          </cell>
          <cell r="F1128">
            <v>39990</v>
          </cell>
          <cell r="G1128">
            <v>40001</v>
          </cell>
          <cell r="H1128" t="str">
            <v>950456</v>
          </cell>
          <cell r="I1128">
            <v>0</v>
          </cell>
          <cell r="J1128">
            <v>0</v>
          </cell>
          <cell r="K1128" t="str">
            <v>Platen Cover (CV-131)</v>
          </cell>
          <cell r="L1128">
            <v>84</v>
          </cell>
          <cell r="M1128">
            <v>28.2</v>
          </cell>
          <cell r="N1128">
            <v>29.327999999999999</v>
          </cell>
          <cell r="O1128">
            <v>-0.17647058823529413</v>
          </cell>
          <cell r="P1128">
            <v>0</v>
          </cell>
          <cell r="Q1128">
            <v>0</v>
          </cell>
          <cell r="R1128">
            <v>0</v>
          </cell>
          <cell r="S1128">
            <v>46</v>
          </cell>
          <cell r="T1128">
            <v>0</v>
          </cell>
          <cell r="U1128">
            <v>0</v>
          </cell>
          <cell r="V1128">
            <v>0</v>
          </cell>
          <cell r="W1128">
            <v>24.928799999999999</v>
          </cell>
          <cell r="X1128">
            <v>0</v>
          </cell>
          <cell r="Y1128">
            <v>0</v>
          </cell>
          <cell r="Z1128">
            <v>0</v>
          </cell>
          <cell r="AA1128">
            <v>24.928799999999999</v>
          </cell>
          <cell r="AB1128">
            <v>25</v>
          </cell>
          <cell r="AC1128">
            <v>28</v>
          </cell>
          <cell r="AD1128">
            <v>30</v>
          </cell>
          <cell r="AE1128">
            <v>30.78</v>
          </cell>
          <cell r="AF1128">
            <v>0.19009746588693963</v>
          </cell>
          <cell r="AG1128">
            <v>4.7173489278752492E-2</v>
          </cell>
          <cell r="AH1128">
            <v>32</v>
          </cell>
          <cell r="AI1128">
            <v>33</v>
          </cell>
          <cell r="AJ1128">
            <v>0.24458181818181821</v>
          </cell>
          <cell r="AK1128">
            <v>33.5</v>
          </cell>
          <cell r="AL1128">
            <v>34</v>
          </cell>
          <cell r="AM1128">
            <v>0.26680000000000004</v>
          </cell>
          <cell r="AN1128">
            <v>38.479999999999997</v>
          </cell>
          <cell r="AO1128">
            <v>42.96</v>
          </cell>
          <cell r="AP1128">
            <v>47.44</v>
          </cell>
          <cell r="AQ1128">
            <v>0</v>
          </cell>
          <cell r="AR1128">
            <v>0</v>
          </cell>
          <cell r="AS1128">
            <v>84</v>
          </cell>
        </row>
        <row r="1129">
          <cell r="B1129" t="str">
            <v>AC</v>
          </cell>
          <cell r="C1129" t="str">
            <v>IMP</v>
          </cell>
          <cell r="D1129" t="str">
            <v>BT</v>
          </cell>
          <cell r="E1129" t="str">
            <v>P3</v>
          </cell>
          <cell r="F1129">
            <v>39990</v>
          </cell>
          <cell r="G1129">
            <v>40001</v>
          </cell>
          <cell r="H1129" t="str">
            <v>950463</v>
          </cell>
          <cell r="I1129">
            <v>0</v>
          </cell>
          <cell r="J1129">
            <v>0</v>
          </cell>
          <cell r="K1129" t="str">
            <v>Copy Table (DK-134)</v>
          </cell>
          <cell r="L1129">
            <v>130</v>
          </cell>
          <cell r="M1129">
            <v>323</v>
          </cell>
          <cell r="N1129">
            <v>59</v>
          </cell>
          <cell r="O1129">
            <v>0.11122117660007709</v>
          </cell>
          <cell r="P1129">
            <v>363.42</v>
          </cell>
          <cell r="Q1129">
            <v>332.41</v>
          </cell>
          <cell r="R1129">
            <v>375.62</v>
          </cell>
          <cell r="S1129">
            <v>403.8</v>
          </cell>
          <cell r="T1129">
            <v>0.20009905894006935</v>
          </cell>
          <cell r="U1129">
            <v>0</v>
          </cell>
          <cell r="V1129">
            <v>0</v>
          </cell>
          <cell r="W1129">
            <v>50.15</v>
          </cell>
          <cell r="X1129">
            <v>0.9</v>
          </cell>
          <cell r="Y1129" t="str">
            <v>Act freight</v>
          </cell>
          <cell r="Z1129">
            <v>0</v>
          </cell>
          <cell r="AA1129">
            <v>50.15</v>
          </cell>
          <cell r="AB1129">
            <v>51</v>
          </cell>
          <cell r="AC1129">
            <v>56</v>
          </cell>
          <cell r="AD1129">
            <v>59</v>
          </cell>
          <cell r="AE1129">
            <v>61.91</v>
          </cell>
          <cell r="AF1129">
            <v>0.18995315780972377</v>
          </cell>
          <cell r="AG1129">
            <v>4.7003715070263234E-2</v>
          </cell>
          <cell r="AH1129">
            <v>64</v>
          </cell>
          <cell r="AI1129">
            <v>65</v>
          </cell>
          <cell r="AJ1129">
            <v>0.22846153846153849</v>
          </cell>
          <cell r="AK1129">
            <v>66</v>
          </cell>
          <cell r="AL1129">
            <v>67</v>
          </cell>
          <cell r="AM1129">
            <v>0.25149253731343285</v>
          </cell>
          <cell r="AN1129">
            <v>76.37</v>
          </cell>
          <cell r="AO1129">
            <v>85.74</v>
          </cell>
          <cell r="AP1129">
            <v>95.11</v>
          </cell>
          <cell r="AQ1129">
            <v>0</v>
          </cell>
          <cell r="AR1129">
            <v>0</v>
          </cell>
          <cell r="AS1129">
            <v>130</v>
          </cell>
        </row>
        <row r="1130">
          <cell r="B1130" t="str">
            <v>AC</v>
          </cell>
          <cell r="C1130" t="str">
            <v>IMP</v>
          </cell>
          <cell r="D1130" t="str">
            <v>BT</v>
          </cell>
          <cell r="E1130" t="str">
            <v>P3</v>
          </cell>
          <cell r="F1130">
            <v>39990</v>
          </cell>
          <cell r="G1130">
            <v>40001</v>
          </cell>
          <cell r="H1130" t="str">
            <v>950465</v>
          </cell>
          <cell r="I1130">
            <v>0</v>
          </cell>
          <cell r="J1130">
            <v>0</v>
          </cell>
          <cell r="K1130" t="str">
            <v>Copy Desk - Plain Stand (DK-133)</v>
          </cell>
          <cell r="L1130">
            <v>164</v>
          </cell>
          <cell r="M1130">
            <v>0</v>
          </cell>
          <cell r="N1130">
            <v>61</v>
          </cell>
          <cell r="O1130">
            <v>0</v>
          </cell>
          <cell r="P1130">
            <v>0</v>
          </cell>
          <cell r="Q1130">
            <v>0</v>
          </cell>
          <cell r="R1130">
            <v>0</v>
          </cell>
          <cell r="S1130">
            <v>0</v>
          </cell>
          <cell r="T1130">
            <v>0</v>
          </cell>
          <cell r="U1130">
            <v>0</v>
          </cell>
          <cell r="V1130">
            <v>0</v>
          </cell>
          <cell r="W1130">
            <v>51.85</v>
          </cell>
          <cell r="X1130">
            <v>0</v>
          </cell>
          <cell r="Y1130">
            <v>0</v>
          </cell>
          <cell r="Z1130">
            <v>0</v>
          </cell>
          <cell r="AA1130">
            <v>51.85</v>
          </cell>
          <cell r="AB1130">
            <v>52</v>
          </cell>
          <cell r="AC1130">
            <v>58</v>
          </cell>
          <cell r="AD1130">
            <v>62</v>
          </cell>
          <cell r="AE1130">
            <v>64.010000000000005</v>
          </cell>
          <cell r="AF1130">
            <v>0.18997031713794724</v>
          </cell>
          <cell r="AG1130">
            <v>4.7023902515232072E-2</v>
          </cell>
          <cell r="AH1130">
            <v>67</v>
          </cell>
          <cell r="AI1130">
            <v>68</v>
          </cell>
          <cell r="AJ1130">
            <v>0.23749999999999999</v>
          </cell>
          <cell r="AK1130">
            <v>69</v>
          </cell>
          <cell r="AL1130">
            <v>70</v>
          </cell>
          <cell r="AM1130">
            <v>0.25928571428571429</v>
          </cell>
          <cell r="AN1130">
            <v>79.510000000000005</v>
          </cell>
          <cell r="AO1130">
            <v>89.02</v>
          </cell>
          <cell r="AP1130">
            <v>98.53</v>
          </cell>
          <cell r="AQ1130">
            <v>0</v>
          </cell>
          <cell r="AR1130">
            <v>0</v>
          </cell>
          <cell r="AS1130">
            <v>164</v>
          </cell>
        </row>
        <row r="1131">
          <cell r="B1131" t="str">
            <v>AC</v>
          </cell>
          <cell r="C1131" t="str">
            <v>IMP</v>
          </cell>
          <cell r="D1131" t="str">
            <v>BT</v>
          </cell>
          <cell r="E1131" t="str">
            <v>P3</v>
          </cell>
          <cell r="F1131">
            <v>39990</v>
          </cell>
          <cell r="G1131">
            <v>40001</v>
          </cell>
          <cell r="H1131" t="str">
            <v>950471</v>
          </cell>
          <cell r="I1131">
            <v>0</v>
          </cell>
          <cell r="J1131">
            <v>0</v>
          </cell>
          <cell r="K1131" t="str">
            <v>128MB Memory Upgrade for the X3e+ Controller</v>
          </cell>
          <cell r="L1131">
            <v>110</v>
          </cell>
          <cell r="M1131">
            <v>39.135922330097088</v>
          </cell>
          <cell r="N1131">
            <v>38</v>
          </cell>
          <cell r="O1131">
            <v>0.11133156966490294</v>
          </cell>
          <cell r="P1131">
            <v>45.36</v>
          </cell>
          <cell r="Q1131">
            <v>41.48</v>
          </cell>
          <cell r="R1131">
            <v>46.87</v>
          </cell>
          <cell r="S1131">
            <v>50.4</v>
          </cell>
          <cell r="T1131">
            <v>0.20019841269841263</v>
          </cell>
          <cell r="U1131">
            <v>0</v>
          </cell>
          <cell r="V1131">
            <v>0</v>
          </cell>
          <cell r="W1131">
            <v>32.299999999999997</v>
          </cell>
          <cell r="X1131">
            <v>0.9</v>
          </cell>
          <cell r="Y1131" t="str">
            <v>Act freight</v>
          </cell>
          <cell r="Z1131">
            <v>0</v>
          </cell>
          <cell r="AA1131">
            <v>32.299999999999997</v>
          </cell>
          <cell r="AB1131">
            <v>33</v>
          </cell>
          <cell r="AC1131">
            <v>36</v>
          </cell>
          <cell r="AD1131">
            <v>38</v>
          </cell>
          <cell r="AE1131">
            <v>39.880000000000003</v>
          </cell>
          <cell r="AF1131">
            <v>0.1900702106318958</v>
          </cell>
          <cell r="AG1131">
            <v>4.7141424272818519E-2</v>
          </cell>
          <cell r="AH1131">
            <v>41</v>
          </cell>
          <cell r="AI1131">
            <v>42</v>
          </cell>
          <cell r="AJ1131">
            <v>0.23095238095238102</v>
          </cell>
          <cell r="AK1131">
            <v>43</v>
          </cell>
          <cell r="AL1131">
            <v>44</v>
          </cell>
          <cell r="AM1131">
            <v>0.26590909090909098</v>
          </cell>
          <cell r="AN1131">
            <v>49.82</v>
          </cell>
          <cell r="AO1131">
            <v>55.64</v>
          </cell>
          <cell r="AP1131">
            <v>61.46</v>
          </cell>
          <cell r="AQ1131">
            <v>0</v>
          </cell>
          <cell r="AR1131">
            <v>0</v>
          </cell>
          <cell r="AS1131">
            <v>110</v>
          </cell>
        </row>
        <row r="1132">
          <cell r="B1132" t="str">
            <v>MB</v>
          </cell>
          <cell r="C1132" t="str">
            <v>IMP</v>
          </cell>
          <cell r="D1132" t="str">
            <v>BT</v>
          </cell>
          <cell r="E1132" t="str">
            <v>P3</v>
          </cell>
          <cell r="F1132">
            <v>39990</v>
          </cell>
          <cell r="G1132">
            <v>40001</v>
          </cell>
          <cell r="H1132" t="str">
            <v>950549</v>
          </cell>
          <cell r="I1132">
            <v>0</v>
          </cell>
          <cell r="J1132">
            <v>0</v>
          </cell>
          <cell r="K1132" t="str">
            <v>Force65 Network Printing System</v>
          </cell>
          <cell r="L1132">
            <v>22100</v>
          </cell>
          <cell r="M1132">
            <v>26.135922330097088</v>
          </cell>
          <cell r="N1132">
            <v>6014</v>
          </cell>
          <cell r="O1132">
            <v>0.11242993735575338</v>
          </cell>
          <cell r="P1132">
            <v>30.330000000000002</v>
          </cell>
          <cell r="Q1132">
            <v>27.7</v>
          </cell>
          <cell r="R1132">
            <v>31.3</v>
          </cell>
          <cell r="S1132">
            <v>33.700000000000003</v>
          </cell>
          <cell r="T1132">
            <v>0.20118694362017805</v>
          </cell>
          <cell r="U1132">
            <v>0</v>
          </cell>
          <cell r="V1132">
            <v>0</v>
          </cell>
          <cell r="W1132">
            <v>5111.8999999999996</v>
          </cell>
          <cell r="X1132">
            <v>0.9</v>
          </cell>
          <cell r="Y1132" t="str">
            <v>Act freight</v>
          </cell>
          <cell r="Z1132">
            <v>0</v>
          </cell>
          <cell r="AA1132">
            <v>5111.8999999999996</v>
          </cell>
          <cell r="AB1132">
            <v>5112</v>
          </cell>
          <cell r="AC1132">
            <v>5680</v>
          </cell>
          <cell r="AD1132">
            <v>5996</v>
          </cell>
          <cell r="AE1132">
            <v>6310.99</v>
          </cell>
          <cell r="AF1132">
            <v>0.19000030106211549</v>
          </cell>
          <cell r="AG1132">
            <v>4.7059177720135792E-2</v>
          </cell>
          <cell r="AH1132">
            <v>6438</v>
          </cell>
          <cell r="AI1132">
            <v>6564</v>
          </cell>
          <cell r="AJ1132">
            <v>0.22122181596587454</v>
          </cell>
          <cell r="AK1132">
            <v>6690</v>
          </cell>
          <cell r="AL1132">
            <v>6816</v>
          </cell>
          <cell r="AM1132">
            <v>0.25001467136150241</v>
          </cell>
          <cell r="AN1132">
            <v>7774.45</v>
          </cell>
          <cell r="AO1132">
            <v>8732.9</v>
          </cell>
          <cell r="AP1132">
            <v>9691.35</v>
          </cell>
          <cell r="AQ1132">
            <v>0</v>
          </cell>
          <cell r="AR1132">
            <v>0</v>
          </cell>
          <cell r="AS1132">
            <v>22100</v>
          </cell>
        </row>
        <row r="1133">
          <cell r="B1133" t="str">
            <v>MB</v>
          </cell>
          <cell r="C1133" t="str">
            <v>IMP</v>
          </cell>
          <cell r="D1133" t="str">
            <v>BT</v>
          </cell>
          <cell r="E1133" t="str">
            <v>P3</v>
          </cell>
          <cell r="F1133">
            <v>39990</v>
          </cell>
          <cell r="G1133">
            <v>40001</v>
          </cell>
          <cell r="H1133" t="str">
            <v>950550</v>
          </cell>
          <cell r="I1133">
            <v>0</v>
          </cell>
          <cell r="J1133">
            <v>0</v>
          </cell>
          <cell r="K1133" t="str">
            <v>7165 Digital Copier</v>
          </cell>
          <cell r="L1133">
            <v>24110</v>
          </cell>
          <cell r="M1133">
            <v>0</v>
          </cell>
          <cell r="N1133">
            <v>7004</v>
          </cell>
          <cell r="O1133">
            <v>0</v>
          </cell>
          <cell r="P1133">
            <v>0</v>
          </cell>
          <cell r="Q1133">
            <v>0</v>
          </cell>
          <cell r="R1133">
            <v>0</v>
          </cell>
          <cell r="S1133">
            <v>0</v>
          </cell>
          <cell r="T1133">
            <v>0</v>
          </cell>
          <cell r="U1133">
            <v>0</v>
          </cell>
          <cell r="V1133">
            <v>0</v>
          </cell>
          <cell r="W1133">
            <v>5953.4</v>
          </cell>
          <cell r="X1133">
            <v>0</v>
          </cell>
          <cell r="Y1133">
            <v>0</v>
          </cell>
          <cell r="Z1133">
            <v>0</v>
          </cell>
          <cell r="AA1133">
            <v>5953.4</v>
          </cell>
          <cell r="AB1133">
            <v>5954</v>
          </cell>
          <cell r="AC1133">
            <v>6615</v>
          </cell>
          <cell r="AD1133">
            <v>6983</v>
          </cell>
          <cell r="AE1133">
            <v>7349.88</v>
          </cell>
          <cell r="AF1133">
            <v>0.19000038095860075</v>
          </cell>
          <cell r="AG1133">
            <v>4.7059271716000821E-2</v>
          </cell>
          <cell r="AH1133">
            <v>7497</v>
          </cell>
          <cell r="AI1133">
            <v>7644</v>
          </cell>
          <cell r="AJ1133">
            <v>0.22116692830978549</v>
          </cell>
          <cell r="AK1133">
            <v>7791</v>
          </cell>
          <cell r="AL1133">
            <v>7938</v>
          </cell>
          <cell r="AM1133">
            <v>0.25001259763164529</v>
          </cell>
          <cell r="AN1133">
            <v>9054.23</v>
          </cell>
          <cell r="AO1133">
            <v>10170.459999999999</v>
          </cell>
          <cell r="AP1133">
            <v>11286.69</v>
          </cell>
          <cell r="AQ1133">
            <v>0</v>
          </cell>
          <cell r="AR1133">
            <v>0</v>
          </cell>
          <cell r="AS1133">
            <v>24110</v>
          </cell>
        </row>
        <row r="1134">
          <cell r="B1134" t="str">
            <v>AC</v>
          </cell>
          <cell r="C1134" t="str">
            <v>IMP</v>
          </cell>
          <cell r="D1134" t="str">
            <v>BT</v>
          </cell>
          <cell r="E1134" t="str">
            <v>P3</v>
          </cell>
          <cell r="F1134">
            <v>39990</v>
          </cell>
          <cell r="G1134">
            <v>40001</v>
          </cell>
          <cell r="H1134" t="str">
            <v>950551</v>
          </cell>
          <cell r="I1134">
            <v>0</v>
          </cell>
          <cell r="J1134">
            <v>0</v>
          </cell>
          <cell r="K1134" t="str">
            <v xml:space="preserve">Stapling Finisher (FS-110) </v>
          </cell>
          <cell r="L1134">
            <v>2850</v>
          </cell>
          <cell r="M1134">
            <v>69.333333333333329</v>
          </cell>
          <cell r="N1134">
            <v>1030</v>
          </cell>
          <cell r="O1134">
            <v>0.40072439907803759</v>
          </cell>
          <cell r="P1134">
            <v>121.48</v>
          </cell>
          <cell r="Q1134">
            <v>73.489999999999995</v>
          </cell>
          <cell r="R1134">
            <v>83.04</v>
          </cell>
          <cell r="S1134">
            <v>151.85</v>
          </cell>
          <cell r="T1134">
            <v>0.52057951926243007</v>
          </cell>
          <cell r="U1134">
            <v>0</v>
          </cell>
          <cell r="V1134">
            <v>0</v>
          </cell>
          <cell r="W1134">
            <v>875.5</v>
          </cell>
          <cell r="X1134">
            <v>0.8</v>
          </cell>
          <cell r="Y1134" t="str">
            <v>Act freight</v>
          </cell>
          <cell r="Z1134">
            <v>0</v>
          </cell>
          <cell r="AA1134">
            <v>875.5</v>
          </cell>
          <cell r="AB1134">
            <v>876</v>
          </cell>
          <cell r="AC1134">
            <v>973</v>
          </cell>
          <cell r="AD1134">
            <v>1027</v>
          </cell>
          <cell r="AE1134">
            <v>1080.8599999999999</v>
          </cell>
          <cell r="AF1134">
            <v>0.18999685435671587</v>
          </cell>
          <cell r="AG1134">
            <v>4.7055122772606907E-2</v>
          </cell>
          <cell r="AH1134">
            <v>1103</v>
          </cell>
          <cell r="AI1134">
            <v>1125</v>
          </cell>
          <cell r="AJ1134">
            <v>0.22177777777777777</v>
          </cell>
          <cell r="AK1134">
            <v>1146.5</v>
          </cell>
          <cell r="AL1134">
            <v>1168</v>
          </cell>
          <cell r="AM1134">
            <v>0.25042808219178081</v>
          </cell>
          <cell r="AN1134">
            <v>1331.99</v>
          </cell>
          <cell r="AO1134">
            <v>1495.98</v>
          </cell>
          <cell r="AP1134">
            <v>1659.97</v>
          </cell>
          <cell r="AQ1134">
            <v>0</v>
          </cell>
          <cell r="AR1134">
            <v>0</v>
          </cell>
          <cell r="AS1134">
            <v>2850</v>
          </cell>
        </row>
        <row r="1135">
          <cell r="B1135" t="str">
            <v>AC</v>
          </cell>
          <cell r="C1135" t="str">
            <v>IMP</v>
          </cell>
          <cell r="D1135" t="str">
            <v>BT</v>
          </cell>
          <cell r="E1135" t="str">
            <v>P3</v>
          </cell>
          <cell r="F1135">
            <v>39990</v>
          </cell>
          <cell r="G1135">
            <v>40001</v>
          </cell>
          <cell r="H1135" t="str">
            <v>950552</v>
          </cell>
          <cell r="I1135">
            <v>0</v>
          </cell>
          <cell r="J1135">
            <v>0</v>
          </cell>
          <cell r="K1135" t="str">
            <v>Booklet/Folding Finisher (FS-210)</v>
          </cell>
          <cell r="L1135">
            <v>4500</v>
          </cell>
          <cell r="M1135">
            <v>95.452190476190481</v>
          </cell>
          <cell r="N1135">
            <v>1975</v>
          </cell>
          <cell r="O1135">
            <v>0.37359500000000001</v>
          </cell>
          <cell r="P1135">
            <v>160</v>
          </cell>
          <cell r="Q1135">
            <v>101.18</v>
          </cell>
          <cell r="R1135">
            <v>114.33</v>
          </cell>
          <cell r="S1135">
            <v>200</v>
          </cell>
          <cell r="T1135">
            <v>0.49887599999999999</v>
          </cell>
          <cell r="U1135">
            <v>0</v>
          </cell>
          <cell r="V1135">
            <v>0</v>
          </cell>
          <cell r="W1135">
            <v>1678.75</v>
          </cell>
          <cell r="X1135">
            <v>0.8</v>
          </cell>
          <cell r="Y1135" t="str">
            <v>Act freight</v>
          </cell>
          <cell r="Z1135">
            <v>0</v>
          </cell>
          <cell r="AA1135">
            <v>1678.75</v>
          </cell>
          <cell r="AB1135">
            <v>1679</v>
          </cell>
          <cell r="AC1135">
            <v>1866</v>
          </cell>
          <cell r="AD1135">
            <v>1970</v>
          </cell>
          <cell r="AE1135">
            <v>2072.5300000000002</v>
          </cell>
          <cell r="AF1135">
            <v>0.18999966224855619</v>
          </cell>
          <cell r="AG1135">
            <v>4.7058426174771989E-2</v>
          </cell>
          <cell r="AH1135">
            <v>2115</v>
          </cell>
          <cell r="AI1135">
            <v>2156</v>
          </cell>
          <cell r="AJ1135">
            <v>0.22135899814471244</v>
          </cell>
          <cell r="AK1135">
            <v>2197.5</v>
          </cell>
          <cell r="AL1135">
            <v>2239</v>
          </cell>
          <cell r="AM1135">
            <v>0.25022331397945513</v>
          </cell>
          <cell r="AN1135">
            <v>2553.6</v>
          </cell>
          <cell r="AO1135">
            <v>2868.2</v>
          </cell>
          <cell r="AP1135">
            <v>3182.8</v>
          </cell>
          <cell r="AQ1135">
            <v>0</v>
          </cell>
          <cell r="AR1135">
            <v>0</v>
          </cell>
          <cell r="AS1135">
            <v>4500</v>
          </cell>
        </row>
        <row r="1136">
          <cell r="B1136" t="str">
            <v>AC</v>
          </cell>
          <cell r="C1136" t="str">
            <v>IMP</v>
          </cell>
          <cell r="D1136" t="str">
            <v>BT</v>
          </cell>
          <cell r="E1136" t="str">
            <v>P3</v>
          </cell>
          <cell r="F1136">
            <v>39990</v>
          </cell>
          <cell r="G1136">
            <v>40001</v>
          </cell>
          <cell r="H1136" t="str">
            <v>950553</v>
          </cell>
          <cell r="I1136">
            <v>0</v>
          </cell>
          <cell r="J1136">
            <v>0</v>
          </cell>
          <cell r="K1136" t="str">
            <v>Multi-Post Inserter (PI-110)</v>
          </cell>
          <cell r="L1136">
            <v>1045</v>
          </cell>
          <cell r="M1136">
            <v>405.93</v>
          </cell>
          <cell r="N1136">
            <v>422.16720000000004</v>
          </cell>
          <cell r="O1136">
            <v>-0.17647058823529416</v>
          </cell>
          <cell r="P1136">
            <v>132</v>
          </cell>
          <cell r="Q1136">
            <v>67.94</v>
          </cell>
          <cell r="R1136">
            <v>76.77</v>
          </cell>
          <cell r="S1136">
            <v>627</v>
          </cell>
          <cell r="T1136">
            <v>0.59212121212121216</v>
          </cell>
          <cell r="U1136">
            <v>0</v>
          </cell>
          <cell r="V1136">
            <v>0</v>
          </cell>
          <cell r="W1136">
            <v>358.84212000000002</v>
          </cell>
          <cell r="X1136">
            <v>0.8</v>
          </cell>
          <cell r="Y1136" t="str">
            <v>Act freight</v>
          </cell>
          <cell r="Z1136">
            <v>0</v>
          </cell>
          <cell r="AA1136">
            <v>358.84212000000002</v>
          </cell>
          <cell r="AB1136">
            <v>359</v>
          </cell>
          <cell r="AC1136">
            <v>399</v>
          </cell>
          <cell r="AD1136">
            <v>422</v>
          </cell>
          <cell r="AE1136">
            <v>443.01</v>
          </cell>
          <cell r="AF1136">
            <v>0.18999092571273779</v>
          </cell>
          <cell r="AG1136">
            <v>4.7048147897338556E-2</v>
          </cell>
          <cell r="AH1136">
            <v>453</v>
          </cell>
          <cell r="AI1136">
            <v>462</v>
          </cell>
          <cell r="AJ1136">
            <v>0.22328545454545451</v>
          </cell>
          <cell r="AK1136">
            <v>470.5</v>
          </cell>
          <cell r="AL1136">
            <v>479</v>
          </cell>
          <cell r="AM1136">
            <v>0.2508515240083507</v>
          </cell>
          <cell r="AN1136">
            <v>546.15</v>
          </cell>
          <cell r="AO1136">
            <v>613.29999999999995</v>
          </cell>
          <cell r="AP1136">
            <v>680.45</v>
          </cell>
          <cell r="AQ1136">
            <v>0</v>
          </cell>
          <cell r="AR1136">
            <v>0</v>
          </cell>
          <cell r="AS1136">
            <v>1045</v>
          </cell>
        </row>
        <row r="1137">
          <cell r="B1137" t="str">
            <v>AC</v>
          </cell>
          <cell r="C1137" t="str">
            <v>IMP</v>
          </cell>
          <cell r="D1137" t="str">
            <v>BT</v>
          </cell>
          <cell r="E1137" t="str">
            <v>P3</v>
          </cell>
          <cell r="F1137">
            <v>39990</v>
          </cell>
          <cell r="G1137">
            <v>40001</v>
          </cell>
          <cell r="H1137" t="str">
            <v>950556</v>
          </cell>
          <cell r="I1137">
            <v>0</v>
          </cell>
          <cell r="J1137">
            <v>0</v>
          </cell>
          <cell r="K1137" t="str">
            <v>Hard Disk Drive Main Body (HD-105)</v>
          </cell>
          <cell r="L1137">
            <v>850</v>
          </cell>
          <cell r="M1137">
            <v>622.23809523809518</v>
          </cell>
          <cell r="N1137">
            <v>378</v>
          </cell>
          <cell r="O1137">
            <v>0.23937086709509175</v>
          </cell>
          <cell r="P1137">
            <v>858.96</v>
          </cell>
          <cell r="Q1137">
            <v>659.57</v>
          </cell>
          <cell r="R1137">
            <v>745.31</v>
          </cell>
          <cell r="S1137">
            <v>1073.7</v>
          </cell>
          <cell r="T1137">
            <v>0.39149669367607337</v>
          </cell>
          <cell r="U1137">
            <v>0</v>
          </cell>
          <cell r="V1137">
            <v>0</v>
          </cell>
          <cell r="W1137">
            <v>321.3</v>
          </cell>
          <cell r="X1137">
            <v>0.8</v>
          </cell>
          <cell r="Y1137" t="str">
            <v>Act freight</v>
          </cell>
          <cell r="Z1137">
            <v>0</v>
          </cell>
          <cell r="AA1137">
            <v>321.3</v>
          </cell>
          <cell r="AB1137">
            <v>322</v>
          </cell>
          <cell r="AC1137">
            <v>357</v>
          </cell>
          <cell r="AD1137">
            <v>377</v>
          </cell>
          <cell r="AE1137">
            <v>396.67</v>
          </cell>
          <cell r="AF1137">
            <v>0.19000680666549022</v>
          </cell>
          <cell r="AG1137">
            <v>4.7066831371164984E-2</v>
          </cell>
          <cell r="AH1137">
            <v>405</v>
          </cell>
          <cell r="AI1137">
            <v>413</v>
          </cell>
          <cell r="AJ1137">
            <v>0.22203389830508471</v>
          </cell>
          <cell r="AK1137">
            <v>421</v>
          </cell>
          <cell r="AL1137">
            <v>429</v>
          </cell>
          <cell r="AM1137">
            <v>0.25104895104895103</v>
          </cell>
          <cell r="AN1137">
            <v>489.09</v>
          </cell>
          <cell r="AO1137">
            <v>549.17999999999995</v>
          </cell>
          <cell r="AP1137">
            <v>609.27</v>
          </cell>
          <cell r="AQ1137">
            <v>0</v>
          </cell>
          <cell r="AR1137">
            <v>0</v>
          </cell>
          <cell r="AS1137">
            <v>850</v>
          </cell>
        </row>
        <row r="1138">
          <cell r="B1138" t="str">
            <v>AC</v>
          </cell>
          <cell r="C1138" t="str">
            <v>IMP</v>
          </cell>
          <cell r="D1138" t="str">
            <v>BT</v>
          </cell>
          <cell r="E1138" t="str">
            <v>P3</v>
          </cell>
          <cell r="F1138">
            <v>39990</v>
          </cell>
          <cell r="G1138">
            <v>40001</v>
          </cell>
          <cell r="H1138" t="str">
            <v>950559</v>
          </cell>
          <cell r="I1138">
            <v>0</v>
          </cell>
          <cell r="J1138">
            <v>0</v>
          </cell>
          <cell r="K1138" t="str">
            <v xml:space="preserve">3 hole punch kit (PK-120) </v>
          </cell>
          <cell r="L1138">
            <v>775</v>
          </cell>
          <cell r="M1138">
            <v>1196.7142857142856</v>
          </cell>
          <cell r="N1138">
            <v>250</v>
          </cell>
          <cell r="O1138">
            <v>0.15812429651069315</v>
          </cell>
          <cell r="P1138">
            <v>1492.5600000000002</v>
          </cell>
          <cell r="Q1138">
            <v>1268.52</v>
          </cell>
          <cell r="R1138">
            <v>1433.43</v>
          </cell>
          <cell r="S1138">
            <v>1865.7</v>
          </cell>
          <cell r="T1138">
            <v>0.32649943720855445</v>
          </cell>
          <cell r="U1138">
            <v>0</v>
          </cell>
          <cell r="V1138">
            <v>0</v>
          </cell>
          <cell r="W1138">
            <v>212.5</v>
          </cell>
          <cell r="X1138">
            <v>0.8</v>
          </cell>
          <cell r="Y1138" t="str">
            <v>Act freight</v>
          </cell>
          <cell r="Z1138">
            <v>0</v>
          </cell>
          <cell r="AA1138">
            <v>212.5</v>
          </cell>
          <cell r="AB1138">
            <v>213</v>
          </cell>
          <cell r="AC1138">
            <v>237</v>
          </cell>
          <cell r="AD1138">
            <v>250</v>
          </cell>
          <cell r="AE1138">
            <v>262.35000000000002</v>
          </cell>
          <cell r="AF1138">
            <v>0.19001334095673725</v>
          </cell>
          <cell r="AG1138">
            <v>4.7074518772632065E-2</v>
          </cell>
          <cell r="AH1138">
            <v>269</v>
          </cell>
          <cell r="AI1138">
            <v>274</v>
          </cell>
          <cell r="AJ1138">
            <v>0.22445255474452555</v>
          </cell>
          <cell r="AK1138">
            <v>279</v>
          </cell>
          <cell r="AL1138">
            <v>284</v>
          </cell>
          <cell r="AM1138">
            <v>0.25176056338028169</v>
          </cell>
          <cell r="AN1138">
            <v>323.68</v>
          </cell>
          <cell r="AO1138">
            <v>363.36</v>
          </cell>
          <cell r="AP1138">
            <v>403.04</v>
          </cell>
          <cell r="AQ1138">
            <v>0</v>
          </cell>
          <cell r="AR1138">
            <v>0</v>
          </cell>
          <cell r="AS1138">
            <v>775</v>
          </cell>
        </row>
        <row r="1139">
          <cell r="B1139" t="str">
            <v>AC</v>
          </cell>
          <cell r="C1139" t="str">
            <v>IMP</v>
          </cell>
          <cell r="D1139" t="str">
            <v>BT</v>
          </cell>
          <cell r="E1139" t="str">
            <v>P3</v>
          </cell>
          <cell r="F1139">
            <v>39990</v>
          </cell>
          <cell r="G1139">
            <v>40001</v>
          </cell>
          <cell r="H1139" t="str">
            <v>950582</v>
          </cell>
          <cell r="I1139">
            <v>0</v>
          </cell>
          <cell r="J1139">
            <v>0</v>
          </cell>
          <cell r="K1139" t="str">
            <v>Network Interface Card (KN-302A)</v>
          </cell>
          <cell r="L1139">
            <v>525</v>
          </cell>
          <cell r="M1139">
            <v>19.690000000000001</v>
          </cell>
          <cell r="N1139">
            <v>269</v>
          </cell>
          <cell r="O1139">
            <v>4.2847222222222196E-2</v>
          </cell>
          <cell r="P1139">
            <v>21.6</v>
          </cell>
          <cell r="Q1139">
            <v>20.87</v>
          </cell>
          <cell r="R1139">
            <v>23.58</v>
          </cell>
          <cell r="S1139">
            <v>27</v>
          </cell>
          <cell r="T1139">
            <v>0.2342777777777777</v>
          </cell>
          <cell r="U1139">
            <v>0</v>
          </cell>
          <cell r="V1139">
            <v>0</v>
          </cell>
          <cell r="W1139">
            <v>228.65</v>
          </cell>
          <cell r="X1139">
            <v>0.8</v>
          </cell>
          <cell r="Y1139" t="str">
            <v>Act freight</v>
          </cell>
          <cell r="Z1139">
            <v>0</v>
          </cell>
          <cell r="AA1139">
            <v>228.65</v>
          </cell>
          <cell r="AB1139">
            <v>229</v>
          </cell>
          <cell r="AC1139">
            <v>255</v>
          </cell>
          <cell r="AD1139">
            <v>269</v>
          </cell>
          <cell r="AE1139">
            <v>282.27999999999997</v>
          </cell>
          <cell r="AF1139">
            <v>0.18998866373813225</v>
          </cell>
          <cell r="AG1139">
            <v>4.7045486750743853E-2</v>
          </cell>
          <cell r="AH1139">
            <v>289</v>
          </cell>
          <cell r="AI1139">
            <v>294</v>
          </cell>
          <cell r="AJ1139">
            <v>0.22227891156462584</v>
          </cell>
          <cell r="AK1139">
            <v>299.5</v>
          </cell>
          <cell r="AL1139">
            <v>305</v>
          </cell>
          <cell r="AM1139">
            <v>0.250327868852459</v>
          </cell>
          <cell r="AN1139">
            <v>347.84</v>
          </cell>
          <cell r="AO1139">
            <v>390.68</v>
          </cell>
          <cell r="AP1139">
            <v>433.52</v>
          </cell>
          <cell r="AQ1139">
            <v>0</v>
          </cell>
          <cell r="AR1139">
            <v>0</v>
          </cell>
          <cell r="AS1139">
            <v>525</v>
          </cell>
        </row>
        <row r="1140">
          <cell r="B1140" t="str">
            <v>AC</v>
          </cell>
          <cell r="C1140" t="str">
            <v>IMP</v>
          </cell>
          <cell r="D1140" t="str">
            <v>BT</v>
          </cell>
          <cell r="E1140" t="str">
            <v>P3</v>
          </cell>
          <cell r="F1140">
            <v>39990</v>
          </cell>
          <cell r="G1140">
            <v>40001</v>
          </cell>
          <cell r="H1140" t="str">
            <v>950609</v>
          </cell>
          <cell r="I1140">
            <v>0</v>
          </cell>
          <cell r="J1140">
            <v>0</v>
          </cell>
          <cell r="K1140" t="str">
            <v>Print Controller (IP-601M)</v>
          </cell>
          <cell r="L1140">
            <v>3870</v>
          </cell>
          <cell r="M1140">
            <v>222.63</v>
          </cell>
          <cell r="N1140">
            <v>1717</v>
          </cell>
          <cell r="O1140">
            <v>0.22079499999999996</v>
          </cell>
          <cell r="P1140">
            <v>300</v>
          </cell>
          <cell r="Q1140">
            <v>235.99</v>
          </cell>
          <cell r="R1140">
            <v>266.67</v>
          </cell>
          <cell r="S1140">
            <v>375</v>
          </cell>
          <cell r="T1140">
            <v>0.37663599999999997</v>
          </cell>
          <cell r="U1140">
            <v>0</v>
          </cell>
          <cell r="V1140">
            <v>0</v>
          </cell>
          <cell r="W1140">
            <v>1459.45</v>
          </cell>
          <cell r="X1140">
            <v>0.8</v>
          </cell>
          <cell r="Y1140" t="str">
            <v>Act freight</v>
          </cell>
          <cell r="Z1140">
            <v>0</v>
          </cell>
          <cell r="AA1140">
            <v>1459.45</v>
          </cell>
          <cell r="AB1140">
            <v>1460</v>
          </cell>
          <cell r="AC1140">
            <v>1622</v>
          </cell>
          <cell r="AD1140">
            <v>1712</v>
          </cell>
          <cell r="AE1140">
            <v>1801.79</v>
          </cell>
          <cell r="AF1140">
            <v>0.18999994449963642</v>
          </cell>
          <cell r="AG1140">
            <v>4.7058758234866417E-2</v>
          </cell>
          <cell r="AH1140">
            <v>1838</v>
          </cell>
          <cell r="AI1140">
            <v>1874</v>
          </cell>
          <cell r="AJ1140">
            <v>0.22121131270010669</v>
          </cell>
          <cell r="AK1140">
            <v>1910</v>
          </cell>
          <cell r="AL1140">
            <v>1946</v>
          </cell>
          <cell r="AM1140">
            <v>0.25002569373072969</v>
          </cell>
          <cell r="AN1140">
            <v>2219.63</v>
          </cell>
          <cell r="AO1140">
            <v>2493.2600000000002</v>
          </cell>
          <cell r="AP1140">
            <v>2766.89</v>
          </cell>
          <cell r="AQ1140">
            <v>0</v>
          </cell>
          <cell r="AR1140">
            <v>0</v>
          </cell>
          <cell r="AS1140">
            <v>3870</v>
          </cell>
        </row>
        <row r="1141">
          <cell r="B1141" t="str">
            <v>AC</v>
          </cell>
          <cell r="C1141" t="str">
            <v>IMP</v>
          </cell>
          <cell r="D1141" t="str">
            <v>BT</v>
          </cell>
          <cell r="E1141" t="str">
            <v>P3</v>
          </cell>
          <cell r="F1141">
            <v>39990</v>
          </cell>
          <cell r="G1141">
            <v>40001</v>
          </cell>
          <cell r="H1141" t="str">
            <v>950610</v>
          </cell>
          <cell r="I1141">
            <v>0</v>
          </cell>
          <cell r="J1141">
            <v>0</v>
          </cell>
          <cell r="K1141" t="str">
            <v>PS Kit (PS-361M)</v>
          </cell>
          <cell r="L1141">
            <v>1500</v>
          </cell>
          <cell r="M1141">
            <v>16.37</v>
          </cell>
          <cell r="N1141">
            <v>801</v>
          </cell>
          <cell r="O1141">
            <v>0.39933953033268105</v>
          </cell>
          <cell r="P1141">
            <v>28.616000000000003</v>
          </cell>
          <cell r="Q1141">
            <v>17.350000000000001</v>
          </cell>
          <cell r="R1141">
            <v>19.61</v>
          </cell>
          <cell r="S1141">
            <v>35.770000000000003</v>
          </cell>
          <cell r="T1141">
            <v>0.51947162426614479</v>
          </cell>
          <cell r="U1141">
            <v>0</v>
          </cell>
          <cell r="V1141">
            <v>0</v>
          </cell>
          <cell r="W1141">
            <v>680.85</v>
          </cell>
          <cell r="X1141">
            <v>0.8</v>
          </cell>
          <cell r="Y1141" t="str">
            <v>Act freight</v>
          </cell>
          <cell r="Z1141">
            <v>0</v>
          </cell>
          <cell r="AA1141">
            <v>680.85</v>
          </cell>
          <cell r="AB1141">
            <v>681</v>
          </cell>
          <cell r="AC1141">
            <v>757</v>
          </cell>
          <cell r="AD1141">
            <v>799</v>
          </cell>
          <cell r="AE1141">
            <v>840.56</v>
          </cell>
          <cell r="AF1141">
            <v>0.19000428285904628</v>
          </cell>
          <cell r="AG1141">
            <v>4.7063862187113288E-2</v>
          </cell>
          <cell r="AH1141">
            <v>858</v>
          </cell>
          <cell r="AI1141">
            <v>875</v>
          </cell>
          <cell r="AJ1141">
            <v>0.22188571428571427</v>
          </cell>
          <cell r="AK1141">
            <v>891.5</v>
          </cell>
          <cell r="AL1141">
            <v>908</v>
          </cell>
          <cell r="AM1141">
            <v>0.25016519823788541</v>
          </cell>
          <cell r="AN1141">
            <v>1035.6099999999999</v>
          </cell>
          <cell r="AO1141">
            <v>1163.22</v>
          </cell>
          <cell r="AP1141">
            <v>1290.83</v>
          </cell>
          <cell r="AQ1141">
            <v>0</v>
          </cell>
          <cell r="AR1141">
            <v>0</v>
          </cell>
          <cell r="AS1141">
            <v>1500</v>
          </cell>
        </row>
        <row r="1142">
          <cell r="B1142" t="str">
            <v>AC</v>
          </cell>
          <cell r="C1142" t="str">
            <v>IMP</v>
          </cell>
          <cell r="D1142" t="str">
            <v>BT</v>
          </cell>
          <cell r="E1142" t="str">
            <v>P3</v>
          </cell>
          <cell r="F1142">
            <v>39990</v>
          </cell>
          <cell r="G1142">
            <v>40001</v>
          </cell>
          <cell r="H1142" t="str">
            <v>950618</v>
          </cell>
          <cell r="I1142">
            <v>0</v>
          </cell>
          <cell r="J1142">
            <v>0</v>
          </cell>
          <cell r="K1142" t="str">
            <v>16MB Printer Memory</v>
          </cell>
          <cell r="L1142">
            <v>200</v>
          </cell>
          <cell r="M1142">
            <v>276</v>
          </cell>
          <cell r="N1142">
            <v>84</v>
          </cell>
          <cell r="O1142">
            <v>2.0945945945945909E-2</v>
          </cell>
          <cell r="P1142">
            <v>296</v>
          </cell>
          <cell r="Q1142">
            <v>292.56</v>
          </cell>
          <cell r="R1142">
            <v>330.59</v>
          </cell>
          <cell r="S1142">
            <v>370</v>
          </cell>
          <cell r="T1142">
            <v>0.21675675675675674</v>
          </cell>
          <cell r="U1142">
            <v>0</v>
          </cell>
          <cell r="V1142">
            <v>0</v>
          </cell>
          <cell r="W1142">
            <v>71.399999999999991</v>
          </cell>
          <cell r="X1142">
            <v>0.8</v>
          </cell>
          <cell r="Y1142" t="str">
            <v>Act freight</v>
          </cell>
          <cell r="Z1142">
            <v>0</v>
          </cell>
          <cell r="AA1142">
            <v>71.399999999999991</v>
          </cell>
          <cell r="AB1142">
            <v>72</v>
          </cell>
          <cell r="AC1142">
            <v>80</v>
          </cell>
          <cell r="AD1142">
            <v>85</v>
          </cell>
          <cell r="AE1142">
            <v>88.15</v>
          </cell>
          <cell r="AF1142">
            <v>0.19001701644923441</v>
          </cell>
          <cell r="AG1142">
            <v>4.7078842881452129E-2</v>
          </cell>
          <cell r="AH1142">
            <v>91</v>
          </cell>
          <cell r="AI1142">
            <v>93</v>
          </cell>
          <cell r="AJ1142">
            <v>0.23225806451612913</v>
          </cell>
          <cell r="AK1142">
            <v>94.5</v>
          </cell>
          <cell r="AL1142">
            <v>96</v>
          </cell>
          <cell r="AM1142">
            <v>0.25625000000000009</v>
          </cell>
          <cell r="AN1142">
            <v>109.19</v>
          </cell>
          <cell r="AO1142">
            <v>122.38</v>
          </cell>
          <cell r="AP1142">
            <v>135.57</v>
          </cell>
          <cell r="AQ1142">
            <v>0</v>
          </cell>
          <cell r="AR1142">
            <v>0</v>
          </cell>
          <cell r="AS1142">
            <v>200</v>
          </cell>
        </row>
        <row r="1143">
          <cell r="B1143" t="str">
            <v>AC</v>
          </cell>
          <cell r="C1143" t="str">
            <v>IMP</v>
          </cell>
          <cell r="D1143" t="str">
            <v>BT</v>
          </cell>
          <cell r="E1143" t="str">
            <v>P3</v>
          </cell>
          <cell r="F1143">
            <v>39990</v>
          </cell>
          <cell r="G1143">
            <v>40001</v>
          </cell>
          <cell r="H1143" t="str">
            <v>950619</v>
          </cell>
          <cell r="I1143">
            <v>0</v>
          </cell>
          <cell r="J1143">
            <v>0</v>
          </cell>
          <cell r="K1143" t="str">
            <v>Fax Memory * (4MB)</v>
          </cell>
          <cell r="L1143">
            <v>120</v>
          </cell>
          <cell r="M1143">
            <v>18.43</v>
          </cell>
          <cell r="N1143">
            <v>46</v>
          </cell>
          <cell r="O1143">
            <v>0.30887499999999996</v>
          </cell>
          <cell r="P1143">
            <v>28</v>
          </cell>
          <cell r="Q1143">
            <v>19.54</v>
          </cell>
          <cell r="R1143">
            <v>22.08</v>
          </cell>
          <cell r="S1143">
            <v>35</v>
          </cell>
          <cell r="T1143">
            <v>0.44709999999999994</v>
          </cell>
          <cell r="U1143">
            <v>0</v>
          </cell>
          <cell r="V1143">
            <v>0</v>
          </cell>
          <cell r="W1143">
            <v>39.1</v>
          </cell>
          <cell r="X1143">
            <v>0.8</v>
          </cell>
          <cell r="Y1143" t="str">
            <v>Act freight</v>
          </cell>
          <cell r="Z1143">
            <v>0</v>
          </cell>
          <cell r="AA1143">
            <v>39.1</v>
          </cell>
          <cell r="AB1143">
            <v>40</v>
          </cell>
          <cell r="AC1143">
            <v>44</v>
          </cell>
          <cell r="AD1143">
            <v>47</v>
          </cell>
          <cell r="AE1143">
            <v>48.27</v>
          </cell>
          <cell r="AF1143">
            <v>0.18997306815827639</v>
          </cell>
          <cell r="AG1143">
            <v>4.7027139009736957E-2</v>
          </cell>
          <cell r="AH1143">
            <v>50</v>
          </cell>
          <cell r="AI1143">
            <v>51</v>
          </cell>
          <cell r="AJ1143">
            <v>0.23333333333333331</v>
          </cell>
          <cell r="AK1143">
            <v>52</v>
          </cell>
          <cell r="AL1143">
            <v>53</v>
          </cell>
          <cell r="AM1143">
            <v>0.26226415094339622</v>
          </cell>
          <cell r="AN1143">
            <v>60.11</v>
          </cell>
          <cell r="AO1143">
            <v>67.22</v>
          </cell>
          <cell r="AP1143">
            <v>74.33</v>
          </cell>
          <cell r="AQ1143">
            <v>0</v>
          </cell>
          <cell r="AR1143">
            <v>0</v>
          </cell>
          <cell r="AS1143">
            <v>120</v>
          </cell>
        </row>
        <row r="1144">
          <cell r="B1144" t="str">
            <v>AC</v>
          </cell>
          <cell r="C1144" t="str">
            <v>IMP</v>
          </cell>
          <cell r="D1144" t="str">
            <v>BT</v>
          </cell>
          <cell r="E1144" t="str">
            <v>P3</v>
          </cell>
          <cell r="F1144">
            <v>39990</v>
          </cell>
          <cell r="G1144">
            <v>40001</v>
          </cell>
          <cell r="H1144" t="str">
            <v>950620</v>
          </cell>
          <cell r="I1144">
            <v>0</v>
          </cell>
          <cell r="J1144">
            <v>0</v>
          </cell>
          <cell r="K1144" t="str">
            <v>32MB Copier Memory</v>
          </cell>
          <cell r="L1144">
            <v>300</v>
          </cell>
          <cell r="M1144">
            <v>185.13</v>
          </cell>
          <cell r="N1144">
            <v>124</v>
          </cell>
          <cell r="O1144">
            <v>0.29365370639534877</v>
          </cell>
          <cell r="P1144">
            <v>275.2</v>
          </cell>
          <cell r="Q1144">
            <v>196.24</v>
          </cell>
          <cell r="R1144">
            <v>221.75</v>
          </cell>
          <cell r="S1144">
            <v>344</v>
          </cell>
          <cell r="T1144">
            <v>0.43492296511627904</v>
          </cell>
          <cell r="U1144">
            <v>0</v>
          </cell>
          <cell r="V1144">
            <v>0</v>
          </cell>
          <cell r="W1144">
            <v>105.39999999999999</v>
          </cell>
          <cell r="X1144">
            <v>0.79999999999999993</v>
          </cell>
          <cell r="Y1144" t="str">
            <v>Act freight</v>
          </cell>
          <cell r="Z1144">
            <v>0</v>
          </cell>
          <cell r="AA1144">
            <v>105.39999999999999</v>
          </cell>
          <cell r="AB1144">
            <v>106</v>
          </cell>
          <cell r="AC1144">
            <v>118</v>
          </cell>
          <cell r="AD1144">
            <v>125</v>
          </cell>
          <cell r="AE1144">
            <v>130.12</v>
          </cell>
          <cell r="AF1144">
            <v>0.18997848140178306</v>
          </cell>
          <cell r="AG1144">
            <v>4.7033507531509408E-2</v>
          </cell>
          <cell r="AH1144">
            <v>134</v>
          </cell>
          <cell r="AI1144">
            <v>136</v>
          </cell>
          <cell r="AJ1144">
            <v>0.22500000000000006</v>
          </cell>
          <cell r="AK1144">
            <v>138.5</v>
          </cell>
          <cell r="AL1144">
            <v>141</v>
          </cell>
          <cell r="AM1144">
            <v>0.25248226950354619</v>
          </cell>
          <cell r="AN1144">
            <v>160.65</v>
          </cell>
          <cell r="AO1144">
            <v>180.3</v>
          </cell>
          <cell r="AP1144">
            <v>199.95</v>
          </cell>
          <cell r="AQ1144">
            <v>0</v>
          </cell>
          <cell r="AR1144">
            <v>0</v>
          </cell>
          <cell r="AS1144">
            <v>300</v>
          </cell>
        </row>
        <row r="1145">
          <cell r="B1145" t="str">
            <v>AC</v>
          </cell>
          <cell r="C1145" t="str">
            <v>IMP</v>
          </cell>
          <cell r="D1145" t="str">
            <v>BT</v>
          </cell>
          <cell r="E1145" t="str">
            <v>P3</v>
          </cell>
          <cell r="F1145">
            <v>39990</v>
          </cell>
          <cell r="G1145">
            <v>40001</v>
          </cell>
          <cell r="H1145" t="str">
            <v>950621</v>
          </cell>
          <cell r="I1145">
            <v>0</v>
          </cell>
          <cell r="J1145">
            <v>0</v>
          </cell>
          <cell r="K1145" t="str">
            <v>16MB Copier Memory</v>
          </cell>
          <cell r="L1145">
            <v>200</v>
          </cell>
          <cell r="M1145">
            <v>71.86</v>
          </cell>
          <cell r="N1145">
            <v>22</v>
          </cell>
          <cell r="O1145">
            <v>0.41052343749999998</v>
          </cell>
          <cell r="P1145">
            <v>128</v>
          </cell>
          <cell r="Q1145">
            <v>76.17</v>
          </cell>
          <cell r="R1145">
            <v>86.07</v>
          </cell>
          <cell r="S1145">
            <v>160</v>
          </cell>
          <cell r="T1145">
            <v>0.52841874999999994</v>
          </cell>
          <cell r="U1145">
            <v>0</v>
          </cell>
          <cell r="V1145">
            <v>0</v>
          </cell>
          <cell r="W1145">
            <v>18.7</v>
          </cell>
          <cell r="X1145">
            <v>0.8</v>
          </cell>
          <cell r="Y1145" t="str">
            <v>Act freight</v>
          </cell>
          <cell r="Z1145">
            <v>0</v>
          </cell>
          <cell r="AA1145">
            <v>18.7</v>
          </cell>
          <cell r="AB1145">
            <v>19</v>
          </cell>
          <cell r="AC1145">
            <v>21</v>
          </cell>
          <cell r="AD1145">
            <v>23</v>
          </cell>
          <cell r="AE1145">
            <v>23.09</v>
          </cell>
          <cell r="AF1145">
            <v>0.1901255954958857</v>
          </cell>
          <cell r="AG1145">
            <v>4.7206582936336068E-2</v>
          </cell>
          <cell r="AH1145">
            <v>25</v>
          </cell>
          <cell r="AI1145">
            <v>25</v>
          </cell>
          <cell r="AJ1145">
            <v>0.252</v>
          </cell>
          <cell r="AK1145">
            <v>25</v>
          </cell>
          <cell r="AL1145">
            <v>25</v>
          </cell>
          <cell r="AM1145">
            <v>0.252</v>
          </cell>
          <cell r="AN1145">
            <v>28.49</v>
          </cell>
          <cell r="AO1145">
            <v>31.98</v>
          </cell>
          <cell r="AP1145">
            <v>35.47</v>
          </cell>
          <cell r="AQ1145">
            <v>0</v>
          </cell>
          <cell r="AR1145">
            <v>0</v>
          </cell>
          <cell r="AS1145">
            <v>200</v>
          </cell>
        </row>
        <row r="1146">
          <cell r="B1146" t="str">
            <v>AC</v>
          </cell>
          <cell r="C1146" t="str">
            <v>IMP</v>
          </cell>
          <cell r="D1146" t="str">
            <v>BT</v>
          </cell>
          <cell r="E1146" t="str">
            <v>P3</v>
          </cell>
          <cell r="F1146">
            <v>39990</v>
          </cell>
          <cell r="G1146">
            <v>40001</v>
          </cell>
          <cell r="H1146" t="str">
            <v>950622</v>
          </cell>
          <cell r="I1146">
            <v>0</v>
          </cell>
          <cell r="J1146" t="str">
            <v>NLA</v>
          </cell>
          <cell r="K1146" t="str">
            <v>Shield Box (Required for installation of fax option/IP-412 print controller)</v>
          </cell>
          <cell r="L1146">
            <v>15</v>
          </cell>
          <cell r="M1146">
            <v>0</v>
          </cell>
          <cell r="N1146">
            <v>7</v>
          </cell>
          <cell r="O1146">
            <v>0</v>
          </cell>
          <cell r="P1146">
            <v>0</v>
          </cell>
          <cell r="Q1146">
            <v>0</v>
          </cell>
          <cell r="R1146">
            <v>0</v>
          </cell>
          <cell r="S1146">
            <v>0</v>
          </cell>
          <cell r="T1146">
            <v>0</v>
          </cell>
          <cell r="U1146">
            <v>0</v>
          </cell>
          <cell r="V1146">
            <v>0</v>
          </cell>
          <cell r="W1146">
            <v>5.95</v>
          </cell>
          <cell r="X1146">
            <v>0.8</v>
          </cell>
          <cell r="Y1146" t="str">
            <v>Act freight</v>
          </cell>
          <cell r="Z1146">
            <v>0</v>
          </cell>
          <cell r="AA1146">
            <v>5.95</v>
          </cell>
          <cell r="AB1146">
            <v>6</v>
          </cell>
          <cell r="AC1146">
            <v>7</v>
          </cell>
          <cell r="AD1146">
            <v>8</v>
          </cell>
          <cell r="AE1146">
            <v>7.35</v>
          </cell>
          <cell r="AF1146">
            <v>0.19047619047619041</v>
          </cell>
          <cell r="AG1146">
            <v>4.7619047619047575E-2</v>
          </cell>
          <cell r="AH1146">
            <v>8</v>
          </cell>
          <cell r="AI1146">
            <v>8</v>
          </cell>
          <cell r="AJ1146">
            <v>0.25624999999999998</v>
          </cell>
          <cell r="AK1146">
            <v>8</v>
          </cell>
          <cell r="AL1146">
            <v>8</v>
          </cell>
          <cell r="AM1146">
            <v>0.25624999999999998</v>
          </cell>
          <cell r="AN1146">
            <v>9.1</v>
          </cell>
          <cell r="AO1146">
            <v>10.199999999999999</v>
          </cell>
          <cell r="AP1146">
            <v>11.3</v>
          </cell>
          <cell r="AQ1146">
            <v>0</v>
          </cell>
          <cell r="AR1146">
            <v>0</v>
          </cell>
          <cell r="AS1146">
            <v>15</v>
          </cell>
        </row>
        <row r="1147">
          <cell r="B1147" t="str">
            <v>AC</v>
          </cell>
          <cell r="C1147" t="str">
            <v>IMP</v>
          </cell>
          <cell r="D1147" t="str">
            <v>BT</v>
          </cell>
          <cell r="E1147" t="str">
            <v>P3</v>
          </cell>
          <cell r="F1147">
            <v>39990</v>
          </cell>
          <cell r="G1147">
            <v>40001</v>
          </cell>
          <cell r="H1147" t="str">
            <v>950623</v>
          </cell>
          <cell r="I1147">
            <v>0</v>
          </cell>
          <cell r="J1147">
            <v>0</v>
          </cell>
          <cell r="K1147" t="str">
            <v>Network Interface Card - 10/100 Base T</v>
          </cell>
          <cell r="L1147">
            <v>400</v>
          </cell>
          <cell r="M1147">
            <v>11.92</v>
          </cell>
          <cell r="N1147">
            <v>171</v>
          </cell>
          <cell r="O1147">
            <v>0.42055555555555557</v>
          </cell>
          <cell r="P1147">
            <v>21.6</v>
          </cell>
          <cell r="Q1147">
            <v>12.64</v>
          </cell>
          <cell r="R1147">
            <v>14.28</v>
          </cell>
          <cell r="S1147">
            <v>27</v>
          </cell>
          <cell r="T1147">
            <v>0.53644444444444439</v>
          </cell>
          <cell r="U1147">
            <v>0</v>
          </cell>
          <cell r="V1147">
            <v>0</v>
          </cell>
          <cell r="W1147">
            <v>145.35</v>
          </cell>
          <cell r="X1147">
            <v>0.8</v>
          </cell>
          <cell r="Y1147" t="str">
            <v>Act freight</v>
          </cell>
          <cell r="Z1147">
            <v>0</v>
          </cell>
          <cell r="AA1147">
            <v>145.35</v>
          </cell>
          <cell r="AB1147">
            <v>146</v>
          </cell>
          <cell r="AC1147">
            <v>162</v>
          </cell>
          <cell r="AD1147">
            <v>171</v>
          </cell>
          <cell r="AE1147">
            <v>179.44</v>
          </cell>
          <cell r="AF1147">
            <v>0.18997993758359341</v>
          </cell>
          <cell r="AG1147">
            <v>4.7035220686580462E-2</v>
          </cell>
          <cell r="AH1147">
            <v>184</v>
          </cell>
          <cell r="AI1147">
            <v>187</v>
          </cell>
          <cell r="AJ1147">
            <v>0.22272727272727275</v>
          </cell>
          <cell r="AK1147">
            <v>190.5</v>
          </cell>
          <cell r="AL1147">
            <v>194</v>
          </cell>
          <cell r="AM1147">
            <v>0.25077319587628871</v>
          </cell>
          <cell r="AN1147">
            <v>221.2</v>
          </cell>
          <cell r="AO1147">
            <v>248.4</v>
          </cell>
          <cell r="AP1147">
            <v>275.60000000000002</v>
          </cell>
          <cell r="AQ1147">
            <v>0</v>
          </cell>
          <cell r="AR1147">
            <v>0</v>
          </cell>
          <cell r="AS1147">
            <v>400</v>
          </cell>
        </row>
        <row r="1148">
          <cell r="B1148" t="str">
            <v>AC</v>
          </cell>
          <cell r="C1148" t="str">
            <v>IMP</v>
          </cell>
          <cell r="D1148" t="str">
            <v>BT</v>
          </cell>
          <cell r="E1148" t="str">
            <v>P3</v>
          </cell>
          <cell r="F1148">
            <v>39990</v>
          </cell>
          <cell r="G1148">
            <v>40001</v>
          </cell>
          <cell r="H1148" t="str">
            <v>950631</v>
          </cell>
          <cell r="I1148">
            <v>0</v>
          </cell>
          <cell r="J1148">
            <v>0</v>
          </cell>
          <cell r="K1148" t="str">
            <v>64MB Memory for Print Controller (MU-401)</v>
          </cell>
          <cell r="L1148">
            <v>185</v>
          </cell>
          <cell r="M1148">
            <v>17.649999999999999</v>
          </cell>
          <cell r="N1148">
            <v>34</v>
          </cell>
          <cell r="O1148">
            <v>0.48873041271242562</v>
          </cell>
          <cell r="P1148">
            <v>36.248000000000005</v>
          </cell>
          <cell r="Q1148">
            <v>18.71</v>
          </cell>
          <cell r="R1148">
            <v>21.14</v>
          </cell>
          <cell r="S1148">
            <v>45.31</v>
          </cell>
          <cell r="T1148">
            <v>0.59098433016994045</v>
          </cell>
          <cell r="U1148">
            <v>0</v>
          </cell>
          <cell r="V1148">
            <v>0</v>
          </cell>
          <cell r="W1148">
            <v>28.9</v>
          </cell>
          <cell r="X1148">
            <v>0.8</v>
          </cell>
          <cell r="Y1148" t="str">
            <v>Act freight</v>
          </cell>
          <cell r="Z1148">
            <v>0</v>
          </cell>
          <cell r="AA1148">
            <v>28.9</v>
          </cell>
          <cell r="AB1148">
            <v>29</v>
          </cell>
          <cell r="AC1148">
            <v>33</v>
          </cell>
          <cell r="AD1148">
            <v>35</v>
          </cell>
          <cell r="AE1148">
            <v>35.68</v>
          </cell>
          <cell r="AF1148">
            <v>0.1900224215246637</v>
          </cell>
          <cell r="AG1148">
            <v>4.7085201793721963E-2</v>
          </cell>
          <cell r="AH1148">
            <v>37</v>
          </cell>
          <cell r="AI1148">
            <v>38</v>
          </cell>
          <cell r="AJ1148">
            <v>0.23947368421052637</v>
          </cell>
          <cell r="AK1148">
            <v>38.5</v>
          </cell>
          <cell r="AL1148">
            <v>39</v>
          </cell>
          <cell r="AM1148">
            <v>0.258974358974359</v>
          </cell>
          <cell r="AN1148">
            <v>44.3</v>
          </cell>
          <cell r="AO1148">
            <v>49.6</v>
          </cell>
          <cell r="AP1148">
            <v>54.9</v>
          </cell>
          <cell r="AQ1148">
            <v>0</v>
          </cell>
          <cell r="AR1148">
            <v>0</v>
          </cell>
          <cell r="AS1148">
            <v>185</v>
          </cell>
        </row>
        <row r="1149">
          <cell r="B1149" t="str">
            <v>AC</v>
          </cell>
          <cell r="C1149" t="str">
            <v>IMP</v>
          </cell>
          <cell r="D1149" t="str">
            <v>BT</v>
          </cell>
          <cell r="E1149" t="str">
            <v>P3</v>
          </cell>
          <cell r="F1149">
            <v>39990</v>
          </cell>
          <cell r="G1149">
            <v>40001</v>
          </cell>
          <cell r="H1149" t="str">
            <v>950632</v>
          </cell>
          <cell r="I1149">
            <v>0</v>
          </cell>
          <cell r="J1149">
            <v>0</v>
          </cell>
          <cell r="K1149" t="str">
            <v>128MB Memory for Print Controller (MU-402)</v>
          </cell>
          <cell r="L1149">
            <v>295</v>
          </cell>
          <cell r="M1149">
            <v>261.10000000000002</v>
          </cell>
          <cell r="N1149">
            <v>65</v>
          </cell>
          <cell r="O1149">
            <v>0.30062499999999992</v>
          </cell>
          <cell r="P1149">
            <v>392</v>
          </cell>
          <cell r="Q1149">
            <v>276.77</v>
          </cell>
          <cell r="R1149">
            <v>312.75</v>
          </cell>
          <cell r="S1149">
            <v>490</v>
          </cell>
          <cell r="T1149">
            <v>0.44049999999999995</v>
          </cell>
          <cell r="U1149">
            <v>0</v>
          </cell>
          <cell r="V1149">
            <v>0</v>
          </cell>
          <cell r="W1149">
            <v>55.25</v>
          </cell>
          <cell r="X1149">
            <v>0.8</v>
          </cell>
          <cell r="Y1149" t="str">
            <v>Act freight</v>
          </cell>
          <cell r="Z1149">
            <v>0</v>
          </cell>
          <cell r="AA1149">
            <v>55.25</v>
          </cell>
          <cell r="AB1149">
            <v>56</v>
          </cell>
          <cell r="AC1149">
            <v>62</v>
          </cell>
          <cell r="AD1149">
            <v>66</v>
          </cell>
          <cell r="AE1149">
            <v>68.209999999999994</v>
          </cell>
          <cell r="AF1149">
            <v>0.19000146606069485</v>
          </cell>
          <cell r="AG1149">
            <v>4.7060548306699812E-2</v>
          </cell>
          <cell r="AH1149">
            <v>71</v>
          </cell>
          <cell r="AI1149">
            <v>72</v>
          </cell>
          <cell r="AJ1149">
            <v>0.2326388888888889</v>
          </cell>
          <cell r="AK1149">
            <v>73</v>
          </cell>
          <cell r="AL1149">
            <v>74</v>
          </cell>
          <cell r="AM1149">
            <v>0.2533783783783784</v>
          </cell>
          <cell r="AN1149">
            <v>84.28</v>
          </cell>
          <cell r="AO1149">
            <v>94.56</v>
          </cell>
          <cell r="AP1149">
            <v>104.84</v>
          </cell>
          <cell r="AQ1149">
            <v>0</v>
          </cell>
          <cell r="AR1149">
            <v>0</v>
          </cell>
          <cell r="AS1149">
            <v>295</v>
          </cell>
        </row>
        <row r="1150">
          <cell r="B1150" t="str">
            <v>AC</v>
          </cell>
          <cell r="C1150" t="str">
            <v>IMP</v>
          </cell>
          <cell r="D1150" t="str">
            <v>BT</v>
          </cell>
          <cell r="E1150" t="str">
            <v>P3</v>
          </cell>
          <cell r="F1150">
            <v>39990</v>
          </cell>
          <cell r="G1150">
            <v>40001</v>
          </cell>
          <cell r="H1150" t="str">
            <v>950636</v>
          </cell>
          <cell r="I1150">
            <v>0</v>
          </cell>
          <cell r="J1150">
            <v>0</v>
          </cell>
          <cell r="K1150" t="str">
            <v>Finisher (FS-108B)</v>
          </cell>
          <cell r="L1150">
            <v>5120</v>
          </cell>
          <cell r="M1150">
            <v>187.53</v>
          </cell>
          <cell r="N1150">
            <v>2090</v>
          </cell>
          <cell r="O1150">
            <v>0.16565042372881347</v>
          </cell>
          <cell r="P1150">
            <v>236</v>
          </cell>
          <cell r="Q1150">
            <v>198.78</v>
          </cell>
          <cell r="R1150">
            <v>224.62</v>
          </cell>
          <cell r="S1150">
            <v>295</v>
          </cell>
          <cell r="T1150">
            <v>0.33252033898305078</v>
          </cell>
          <cell r="U1150">
            <v>0</v>
          </cell>
          <cell r="V1150">
            <v>0</v>
          </cell>
          <cell r="W1150">
            <v>1776.5</v>
          </cell>
          <cell r="X1150">
            <v>0.8</v>
          </cell>
          <cell r="Y1150" t="str">
            <v>Act freight</v>
          </cell>
          <cell r="Z1150">
            <v>0</v>
          </cell>
          <cell r="AA1150">
            <v>1776.5</v>
          </cell>
          <cell r="AB1150">
            <v>1777</v>
          </cell>
          <cell r="AC1150">
            <v>1974</v>
          </cell>
          <cell r="AD1150">
            <v>2084</v>
          </cell>
          <cell r="AE1150">
            <v>2193.21</v>
          </cell>
          <cell r="AF1150">
            <v>0.19000004559526903</v>
          </cell>
          <cell r="AG1150">
            <v>4.7058877170904762E-2</v>
          </cell>
          <cell r="AH1150">
            <v>2238</v>
          </cell>
          <cell r="AI1150">
            <v>2282</v>
          </cell>
          <cell r="AJ1150">
            <v>0.2215162138475022</v>
          </cell>
          <cell r="AK1150">
            <v>2325.5</v>
          </cell>
          <cell r="AL1150">
            <v>2369</v>
          </cell>
          <cell r="AM1150">
            <v>0.25010552975939215</v>
          </cell>
          <cell r="AN1150">
            <v>2702.01</v>
          </cell>
          <cell r="AO1150">
            <v>3035.02</v>
          </cell>
          <cell r="AP1150">
            <v>3368.03</v>
          </cell>
          <cell r="AQ1150">
            <v>0</v>
          </cell>
          <cell r="AR1150">
            <v>0</v>
          </cell>
          <cell r="AS1150">
            <v>5120</v>
          </cell>
        </row>
        <row r="1151">
          <cell r="B1151" t="str">
            <v>AC</v>
          </cell>
          <cell r="C1151" t="str">
            <v>IMP</v>
          </cell>
          <cell r="D1151" t="str">
            <v>BT</v>
          </cell>
          <cell r="E1151" t="str">
            <v>P3</v>
          </cell>
          <cell r="F1151">
            <v>39990</v>
          </cell>
          <cell r="G1151">
            <v>40001</v>
          </cell>
          <cell r="H1151" t="str">
            <v>950637</v>
          </cell>
          <cell r="I1151">
            <v>0</v>
          </cell>
          <cell r="J1151">
            <v>0</v>
          </cell>
          <cell r="K1151" t="str">
            <v>LCT (LT-401)</v>
          </cell>
          <cell r="L1151">
            <v>2640</v>
          </cell>
          <cell r="M1151">
            <v>187.53</v>
          </cell>
          <cell r="N1151">
            <v>1068</v>
          </cell>
          <cell r="O1151">
            <v>0.16565042372881347</v>
          </cell>
          <cell r="P1151">
            <v>236</v>
          </cell>
          <cell r="Q1151">
            <v>198.78</v>
          </cell>
          <cell r="R1151">
            <v>224.62</v>
          </cell>
          <cell r="S1151">
            <v>295</v>
          </cell>
          <cell r="T1151">
            <v>0.33252033898305078</v>
          </cell>
          <cell r="U1151">
            <v>0</v>
          </cell>
          <cell r="V1151">
            <v>0</v>
          </cell>
          <cell r="W1151">
            <v>907.8</v>
          </cell>
          <cell r="X1151">
            <v>0.8</v>
          </cell>
          <cell r="Y1151" t="str">
            <v>Act freight</v>
          </cell>
          <cell r="Z1151">
            <v>0</v>
          </cell>
          <cell r="AA1151">
            <v>907.8</v>
          </cell>
          <cell r="AB1151">
            <v>908</v>
          </cell>
          <cell r="AC1151">
            <v>1009</v>
          </cell>
          <cell r="AD1151">
            <v>1065</v>
          </cell>
          <cell r="AE1151">
            <v>1120.74</v>
          </cell>
          <cell r="AF1151">
            <v>0.18999946463943471</v>
          </cell>
          <cell r="AG1151">
            <v>4.705819369345255E-2</v>
          </cell>
          <cell r="AH1151">
            <v>1144</v>
          </cell>
          <cell r="AI1151">
            <v>1166</v>
          </cell>
          <cell r="AJ1151">
            <v>0.22144082332761583</v>
          </cell>
          <cell r="AK1151">
            <v>1188.5</v>
          </cell>
          <cell r="AL1151">
            <v>1211</v>
          </cell>
          <cell r="AM1151">
            <v>0.25037159372419493</v>
          </cell>
          <cell r="AN1151">
            <v>1381.06</v>
          </cell>
          <cell r="AO1151">
            <v>1551.12</v>
          </cell>
          <cell r="AP1151">
            <v>1721.18</v>
          </cell>
          <cell r="AQ1151">
            <v>0</v>
          </cell>
          <cell r="AR1151">
            <v>0</v>
          </cell>
          <cell r="AS1151">
            <v>2640</v>
          </cell>
        </row>
        <row r="1152">
          <cell r="B1152" t="str">
            <v>AC</v>
          </cell>
          <cell r="C1152" t="str">
            <v>IMP</v>
          </cell>
          <cell r="D1152" t="str">
            <v>BT</v>
          </cell>
          <cell r="E1152" t="str">
            <v>P3</v>
          </cell>
          <cell r="F1152">
            <v>39990</v>
          </cell>
          <cell r="G1152">
            <v>40001</v>
          </cell>
          <cell r="H1152" t="str">
            <v>950639</v>
          </cell>
          <cell r="I1152">
            <v>0</v>
          </cell>
          <cell r="J1152">
            <v>0</v>
          </cell>
          <cell r="K1152" t="str">
            <v>Post Process Inserter (PPI-108)</v>
          </cell>
          <cell r="L1152">
            <v>950</v>
          </cell>
          <cell r="M1152">
            <v>95.452190476190481</v>
          </cell>
          <cell r="N1152">
            <v>409</v>
          </cell>
          <cell r="O1152">
            <v>0.37359500000000001</v>
          </cell>
          <cell r="P1152">
            <v>160</v>
          </cell>
          <cell r="Q1152">
            <v>101.18</v>
          </cell>
          <cell r="R1152">
            <v>114.33</v>
          </cell>
          <cell r="S1152">
            <v>200</v>
          </cell>
          <cell r="T1152">
            <v>0.49887599999999999</v>
          </cell>
          <cell r="U1152">
            <v>0</v>
          </cell>
          <cell r="V1152">
            <v>0</v>
          </cell>
          <cell r="W1152">
            <v>347.65</v>
          </cell>
          <cell r="X1152">
            <v>0.8</v>
          </cell>
          <cell r="Y1152" t="str">
            <v>Act freight</v>
          </cell>
          <cell r="Z1152">
            <v>0</v>
          </cell>
          <cell r="AA1152">
            <v>347.65</v>
          </cell>
          <cell r="AB1152">
            <v>348</v>
          </cell>
          <cell r="AC1152">
            <v>387</v>
          </cell>
          <cell r="AD1152">
            <v>409</v>
          </cell>
          <cell r="AE1152">
            <v>429.2</v>
          </cell>
          <cell r="AF1152">
            <v>0.19000465983224607</v>
          </cell>
          <cell r="AG1152">
            <v>4.7064305684995318E-2</v>
          </cell>
          <cell r="AH1152">
            <v>439</v>
          </cell>
          <cell r="AI1152">
            <v>447</v>
          </cell>
          <cell r="AJ1152">
            <v>0.22225950782997769</v>
          </cell>
          <cell r="AK1152">
            <v>455.5</v>
          </cell>
          <cell r="AL1152">
            <v>464</v>
          </cell>
          <cell r="AM1152">
            <v>0.25075431034482765</v>
          </cell>
          <cell r="AN1152">
            <v>529.07000000000005</v>
          </cell>
          <cell r="AO1152">
            <v>594.14</v>
          </cell>
          <cell r="AP1152">
            <v>659.21</v>
          </cell>
          <cell r="AQ1152">
            <v>0</v>
          </cell>
          <cell r="AR1152">
            <v>0</v>
          </cell>
          <cell r="AS1152">
            <v>950</v>
          </cell>
        </row>
        <row r="1153">
          <cell r="B1153" t="str">
            <v>MB</v>
          </cell>
          <cell r="C1153" t="str">
            <v>IMP</v>
          </cell>
          <cell r="D1153" t="str">
            <v>BT</v>
          </cell>
          <cell r="E1153" t="str">
            <v>P3</v>
          </cell>
          <cell r="F1153">
            <v>39990</v>
          </cell>
          <cell r="G1153">
            <v>40001</v>
          </cell>
          <cell r="H1153" t="str">
            <v>950643</v>
          </cell>
          <cell r="I1153">
            <v>0</v>
          </cell>
          <cell r="J1153">
            <v>0</v>
          </cell>
          <cell r="K1153" t="str">
            <v>Force 75 Network Printing System</v>
          </cell>
          <cell r="L1153">
            <v>28200</v>
          </cell>
          <cell r="M1153">
            <v>1143</v>
          </cell>
          <cell r="N1153">
            <v>9701</v>
          </cell>
          <cell r="O1153">
            <v>3.834134615384608E-2</v>
          </cell>
          <cell r="P1153">
            <v>1248</v>
          </cell>
          <cell r="Q1153">
            <v>1211.58</v>
          </cell>
          <cell r="R1153">
            <v>1369.09</v>
          </cell>
          <cell r="S1153">
            <v>1560</v>
          </cell>
          <cell r="T1153">
            <v>0.23067307692307687</v>
          </cell>
          <cell r="U1153">
            <v>0</v>
          </cell>
          <cell r="V1153">
            <v>0</v>
          </cell>
          <cell r="W1153">
            <v>8245.85</v>
          </cell>
          <cell r="X1153">
            <v>0.8</v>
          </cell>
          <cell r="Y1153" t="str">
            <v>Act freight</v>
          </cell>
          <cell r="Z1153">
            <v>0</v>
          </cell>
          <cell r="AA1153">
            <v>8245.85</v>
          </cell>
          <cell r="AB1153">
            <v>8246</v>
          </cell>
          <cell r="AC1153">
            <v>9163</v>
          </cell>
          <cell r="AD1153">
            <v>9672</v>
          </cell>
          <cell r="AE1153">
            <v>10180.06</v>
          </cell>
          <cell r="AF1153">
            <v>0.18999986247625253</v>
          </cell>
          <cell r="AG1153">
            <v>4.7058661736767711E-2</v>
          </cell>
          <cell r="AH1153">
            <v>10385</v>
          </cell>
          <cell r="AI1153">
            <v>10588</v>
          </cell>
          <cell r="AJ1153">
            <v>0.22120797128825082</v>
          </cell>
          <cell r="AK1153">
            <v>10791.5</v>
          </cell>
          <cell r="AL1153">
            <v>10995</v>
          </cell>
          <cell r="AM1153">
            <v>0.25003638017280577</v>
          </cell>
          <cell r="AN1153">
            <v>12540.96</v>
          </cell>
          <cell r="AO1153">
            <v>14086.92</v>
          </cell>
          <cell r="AP1153">
            <v>15632.88</v>
          </cell>
          <cell r="AQ1153">
            <v>0</v>
          </cell>
          <cell r="AR1153">
            <v>0</v>
          </cell>
          <cell r="AS1153">
            <v>28200</v>
          </cell>
        </row>
        <row r="1154">
          <cell r="B1154" t="str">
            <v>AC</v>
          </cell>
          <cell r="C1154" t="str">
            <v>IMP</v>
          </cell>
          <cell r="D1154" t="str">
            <v>BT</v>
          </cell>
          <cell r="E1154" t="str">
            <v>P3</v>
          </cell>
          <cell r="F1154">
            <v>39990</v>
          </cell>
          <cell r="G1154">
            <v>40001</v>
          </cell>
          <cell r="H1154" t="str">
            <v>950646</v>
          </cell>
          <cell r="I1154">
            <v>0</v>
          </cell>
          <cell r="J1154">
            <v>0</v>
          </cell>
          <cell r="K1154" t="str">
            <v>LCT (LT-411)</v>
          </cell>
          <cell r="L1154">
            <v>3250</v>
          </cell>
          <cell r="M1154">
            <v>65.59</v>
          </cell>
          <cell r="N1154">
            <v>1323</v>
          </cell>
          <cell r="O1154">
            <v>0.47826136363636362</v>
          </cell>
          <cell r="P1154">
            <v>132</v>
          </cell>
          <cell r="Q1154">
            <v>69.53</v>
          </cell>
          <cell r="R1154">
            <v>78.569999999999993</v>
          </cell>
          <cell r="S1154">
            <v>165</v>
          </cell>
          <cell r="T1154">
            <v>0.58260909090909085</v>
          </cell>
          <cell r="U1154">
            <v>0</v>
          </cell>
          <cell r="V1154">
            <v>0</v>
          </cell>
          <cell r="W1154">
            <v>1124.55</v>
          </cell>
          <cell r="X1154">
            <v>0.8</v>
          </cell>
          <cell r="Y1154" t="str">
            <v>Act freight</v>
          </cell>
          <cell r="Z1154">
            <v>0</v>
          </cell>
          <cell r="AA1154">
            <v>1124.55</v>
          </cell>
          <cell r="AB1154">
            <v>1125</v>
          </cell>
          <cell r="AC1154">
            <v>1250</v>
          </cell>
          <cell r="AD1154">
            <v>1320</v>
          </cell>
          <cell r="AE1154">
            <v>1388.33</v>
          </cell>
          <cell r="AF1154">
            <v>0.18999805521741947</v>
          </cell>
          <cell r="AG1154">
            <v>4.7056535549905229E-2</v>
          </cell>
          <cell r="AH1154">
            <v>1417</v>
          </cell>
          <cell r="AI1154">
            <v>1445</v>
          </cell>
          <cell r="AJ1154">
            <v>0.22176470588235297</v>
          </cell>
          <cell r="AK1154">
            <v>1472.5</v>
          </cell>
          <cell r="AL1154">
            <v>1500</v>
          </cell>
          <cell r="AM1154">
            <v>0.25030000000000002</v>
          </cell>
          <cell r="AN1154">
            <v>1710.7</v>
          </cell>
          <cell r="AO1154">
            <v>1921.4</v>
          </cell>
          <cell r="AP1154">
            <v>2132.1</v>
          </cell>
          <cell r="AQ1154">
            <v>0</v>
          </cell>
          <cell r="AR1154">
            <v>0</v>
          </cell>
          <cell r="AS1154">
            <v>3250</v>
          </cell>
        </row>
        <row r="1155">
          <cell r="B1155" t="str">
            <v>AC</v>
          </cell>
          <cell r="C1155" t="str">
            <v>IMP</v>
          </cell>
          <cell r="D1155" t="str">
            <v>BT</v>
          </cell>
          <cell r="E1155" t="str">
            <v>P3</v>
          </cell>
          <cell r="F1155">
            <v>39990</v>
          </cell>
          <cell r="G1155">
            <v>40001</v>
          </cell>
          <cell r="H1155" t="str">
            <v>950647</v>
          </cell>
          <cell r="I1155">
            <v>0</v>
          </cell>
          <cell r="J1155">
            <v>0</v>
          </cell>
          <cell r="K1155" t="str">
            <v>Trimmer Unit (TU-108)</v>
          </cell>
          <cell r="L1155">
            <v>6850</v>
          </cell>
          <cell r="M1155">
            <v>600</v>
          </cell>
          <cell r="N1155">
            <v>3556</v>
          </cell>
          <cell r="O1155">
            <v>5.1204819277108432E-2</v>
          </cell>
          <cell r="P1155">
            <v>664</v>
          </cell>
          <cell r="Q1155">
            <v>636</v>
          </cell>
          <cell r="R1155">
            <v>718.68</v>
          </cell>
          <cell r="S1155">
            <v>830</v>
          </cell>
          <cell r="T1155">
            <v>0.24096385542168675</v>
          </cell>
          <cell r="U1155">
            <v>0</v>
          </cell>
          <cell r="V1155">
            <v>0</v>
          </cell>
          <cell r="W1155">
            <v>3022.6</v>
          </cell>
          <cell r="X1155">
            <v>0.8</v>
          </cell>
          <cell r="Y1155" t="str">
            <v>Act freight</v>
          </cell>
          <cell r="Z1155">
            <v>0</v>
          </cell>
          <cell r="AA1155">
            <v>3022.6</v>
          </cell>
          <cell r="AB1155">
            <v>3023</v>
          </cell>
          <cell r="AC1155">
            <v>3359</v>
          </cell>
          <cell r="AD1155">
            <v>3546</v>
          </cell>
          <cell r="AE1155">
            <v>3731.6</v>
          </cell>
          <cell r="AF1155">
            <v>0.18999892807374852</v>
          </cell>
          <cell r="AG1155">
            <v>4.7057562439704125E-2</v>
          </cell>
          <cell r="AH1155">
            <v>3807</v>
          </cell>
          <cell r="AI1155">
            <v>3882</v>
          </cell>
          <cell r="AJ1155">
            <v>0.22138073158165897</v>
          </cell>
          <cell r="AK1155">
            <v>3956.5</v>
          </cell>
          <cell r="AL1155">
            <v>4031</v>
          </cell>
          <cell r="AM1155">
            <v>0.25016125031009678</v>
          </cell>
          <cell r="AN1155">
            <v>4597.5200000000004</v>
          </cell>
          <cell r="AO1155">
            <v>5164.04</v>
          </cell>
          <cell r="AP1155">
            <v>5730.56</v>
          </cell>
          <cell r="AQ1155">
            <v>0</v>
          </cell>
          <cell r="AR1155">
            <v>0</v>
          </cell>
          <cell r="AS1155">
            <v>6850</v>
          </cell>
        </row>
        <row r="1156">
          <cell r="B1156" t="str">
            <v>AC</v>
          </cell>
          <cell r="C1156" t="str">
            <v>IMP</v>
          </cell>
          <cell r="D1156" t="str">
            <v>BT</v>
          </cell>
          <cell r="E1156" t="str">
            <v>P3</v>
          </cell>
          <cell r="F1156">
            <v>39990</v>
          </cell>
          <cell r="G1156">
            <v>40001</v>
          </cell>
          <cell r="H1156" t="str">
            <v>950649</v>
          </cell>
          <cell r="I1156">
            <v>0</v>
          </cell>
          <cell r="J1156">
            <v>0</v>
          </cell>
          <cell r="K1156" t="str">
            <v>Twain Driver</v>
          </cell>
          <cell r="L1156">
            <v>30</v>
          </cell>
          <cell r="M1156">
            <v>1148</v>
          </cell>
          <cell r="N1156">
            <v>12</v>
          </cell>
          <cell r="O1156">
            <v>3.4134615384615312E-2</v>
          </cell>
          <cell r="P1156">
            <v>1248</v>
          </cell>
          <cell r="Q1156">
            <v>1216.8800000000001</v>
          </cell>
          <cell r="R1156">
            <v>1375.07</v>
          </cell>
          <cell r="S1156">
            <v>1560</v>
          </cell>
          <cell r="T1156">
            <v>0.22730769230769224</v>
          </cell>
          <cell r="U1156">
            <v>0</v>
          </cell>
          <cell r="V1156">
            <v>0</v>
          </cell>
          <cell r="W1156">
            <v>10.199999999999999</v>
          </cell>
          <cell r="X1156">
            <v>0.8</v>
          </cell>
          <cell r="Y1156" t="str">
            <v>Act freight</v>
          </cell>
          <cell r="Z1156">
            <v>0</v>
          </cell>
          <cell r="AA1156">
            <v>10.199999999999999</v>
          </cell>
          <cell r="AB1156">
            <v>11</v>
          </cell>
          <cell r="AC1156">
            <v>12</v>
          </cell>
          <cell r="AD1156">
            <v>13</v>
          </cell>
          <cell r="AE1156">
            <v>12.59</v>
          </cell>
          <cell r="AF1156">
            <v>0.18983320095313747</v>
          </cell>
          <cell r="AG1156">
            <v>4.6862589356632234E-2</v>
          </cell>
          <cell r="AH1156">
            <v>14</v>
          </cell>
          <cell r="AI1156">
            <v>14</v>
          </cell>
          <cell r="AJ1156">
            <v>0.27142857142857146</v>
          </cell>
          <cell r="AK1156">
            <v>14</v>
          </cell>
          <cell r="AL1156">
            <v>14</v>
          </cell>
          <cell r="AM1156">
            <v>0.27142857142857146</v>
          </cell>
          <cell r="AN1156">
            <v>15.81</v>
          </cell>
          <cell r="AO1156">
            <v>17.62</v>
          </cell>
          <cell r="AP1156">
            <v>19.43</v>
          </cell>
          <cell r="AQ1156">
            <v>0</v>
          </cell>
          <cell r="AR1156">
            <v>0</v>
          </cell>
          <cell r="AS1156">
            <v>30</v>
          </cell>
        </row>
        <row r="1157">
          <cell r="B1157" t="str">
            <v>AC</v>
          </cell>
          <cell r="C1157" t="str">
            <v>IMP</v>
          </cell>
          <cell r="D1157" t="str">
            <v>BT</v>
          </cell>
          <cell r="E1157" t="str">
            <v>P3</v>
          </cell>
          <cell r="F1157">
            <v>39990</v>
          </cell>
          <cell r="G1157">
            <v>40001</v>
          </cell>
          <cell r="H1157" t="str">
            <v>950656</v>
          </cell>
          <cell r="I1157">
            <v>0</v>
          </cell>
          <cell r="J1157">
            <v>0</v>
          </cell>
          <cell r="K1157" t="str">
            <v>Finisher (FS-108)</v>
          </cell>
          <cell r="L1157">
            <v>3540</v>
          </cell>
          <cell r="M1157">
            <v>34.238095238095241</v>
          </cell>
          <cell r="N1157">
            <v>1522</v>
          </cell>
          <cell r="O1157">
            <v>0.57202380952380949</v>
          </cell>
          <cell r="P1157">
            <v>84</v>
          </cell>
          <cell r="Q1157">
            <v>36.29</v>
          </cell>
          <cell r="R1157">
            <v>41.01</v>
          </cell>
          <cell r="S1157">
            <v>105</v>
          </cell>
          <cell r="T1157">
            <v>0.65761904761904755</v>
          </cell>
          <cell r="U1157">
            <v>0</v>
          </cell>
          <cell r="V1157">
            <v>0</v>
          </cell>
          <cell r="W1157">
            <v>1293.7</v>
          </cell>
          <cell r="X1157">
            <v>0.8</v>
          </cell>
          <cell r="Y1157" t="str">
            <v>Act freight</v>
          </cell>
          <cell r="Z1157">
            <v>0</v>
          </cell>
          <cell r="AA1157">
            <v>1293.7</v>
          </cell>
          <cell r="AB1157">
            <v>1294</v>
          </cell>
          <cell r="AC1157">
            <v>1438</v>
          </cell>
          <cell r="AD1157">
            <v>1518</v>
          </cell>
          <cell r="AE1157">
            <v>1597.16</v>
          </cell>
          <cell r="AF1157">
            <v>0.18999974955546095</v>
          </cell>
          <cell r="AG1157">
            <v>4.705852888877763E-2</v>
          </cell>
          <cell r="AH1157">
            <v>1630</v>
          </cell>
          <cell r="AI1157">
            <v>1662</v>
          </cell>
          <cell r="AJ1157">
            <v>0.22160048134777374</v>
          </cell>
          <cell r="AK1157">
            <v>1693.5</v>
          </cell>
          <cell r="AL1157">
            <v>1725</v>
          </cell>
          <cell r="AM1157">
            <v>0.25002898550724634</v>
          </cell>
          <cell r="AN1157">
            <v>1967.55</v>
          </cell>
          <cell r="AO1157">
            <v>2210.1</v>
          </cell>
          <cell r="AP1157">
            <v>2452.65</v>
          </cell>
          <cell r="AQ1157">
            <v>0</v>
          </cell>
          <cell r="AR1157">
            <v>0</v>
          </cell>
          <cell r="AS1157">
            <v>3540</v>
          </cell>
        </row>
        <row r="1158">
          <cell r="B1158" t="str">
            <v>AC</v>
          </cell>
          <cell r="C1158" t="str">
            <v>IMP</v>
          </cell>
          <cell r="D1158" t="str">
            <v>BT</v>
          </cell>
          <cell r="E1158" t="str">
            <v>P3</v>
          </cell>
          <cell r="F1158">
            <v>39990</v>
          </cell>
          <cell r="G1158">
            <v>40001</v>
          </cell>
          <cell r="H1158" t="str">
            <v>950700</v>
          </cell>
          <cell r="I1158">
            <v>0</v>
          </cell>
          <cell r="J1158">
            <v>0</v>
          </cell>
          <cell r="K1158" t="str">
            <v>Original Cover (Item number must be keyed in when shipped w/o ADF-DF-216</v>
          </cell>
          <cell r="L1158">
            <v>50</v>
          </cell>
          <cell r="M1158">
            <v>324.5333333333333</v>
          </cell>
          <cell r="N1158">
            <v>23</v>
          </cell>
          <cell r="O1158">
            <v>5.3444444444444468E-2</v>
          </cell>
          <cell r="P1158">
            <v>360</v>
          </cell>
          <cell r="Q1158">
            <v>344.01</v>
          </cell>
          <cell r="R1158">
            <v>388.73</v>
          </cell>
          <cell r="S1158">
            <v>450</v>
          </cell>
          <cell r="T1158">
            <v>0.24275555555555559</v>
          </cell>
          <cell r="U1158">
            <v>0</v>
          </cell>
          <cell r="V1158">
            <v>0</v>
          </cell>
          <cell r="W1158">
            <v>19.55</v>
          </cell>
          <cell r="X1158">
            <v>0.8</v>
          </cell>
          <cell r="Y1158" t="str">
            <v>Act freight</v>
          </cell>
          <cell r="Z1158">
            <v>0</v>
          </cell>
          <cell r="AA1158">
            <v>19.55</v>
          </cell>
          <cell r="AB1158">
            <v>20</v>
          </cell>
          <cell r="AC1158">
            <v>22</v>
          </cell>
          <cell r="AD1158">
            <v>24</v>
          </cell>
          <cell r="AE1158">
            <v>24.14</v>
          </cell>
          <cell r="AF1158">
            <v>0.19014084507042253</v>
          </cell>
          <cell r="AG1158">
            <v>4.7224523612261829E-2</v>
          </cell>
          <cell r="AH1158">
            <v>26</v>
          </cell>
          <cell r="AI1158">
            <v>26</v>
          </cell>
          <cell r="AJ1158">
            <v>0.24807692307692306</v>
          </cell>
          <cell r="AK1158">
            <v>26.5</v>
          </cell>
          <cell r="AL1158">
            <v>27</v>
          </cell>
          <cell r="AM1158">
            <v>0.27592592592592591</v>
          </cell>
          <cell r="AN1158">
            <v>30.43</v>
          </cell>
          <cell r="AO1158">
            <v>33.86</v>
          </cell>
          <cell r="AP1158">
            <v>37.29</v>
          </cell>
          <cell r="AQ1158">
            <v>0</v>
          </cell>
          <cell r="AR1158">
            <v>0</v>
          </cell>
          <cell r="AS1158">
            <v>50</v>
          </cell>
        </row>
        <row r="1159">
          <cell r="B1159" t="str">
            <v>AC</v>
          </cell>
          <cell r="C1159" t="str">
            <v>IMP</v>
          </cell>
          <cell r="D1159" t="str">
            <v>BT</v>
          </cell>
          <cell r="E1159" t="str">
            <v>P3</v>
          </cell>
          <cell r="F1159">
            <v>39990</v>
          </cell>
          <cell r="G1159">
            <v>40001</v>
          </cell>
          <cell r="H1159" t="str">
            <v>950703</v>
          </cell>
          <cell r="I1159">
            <v>0</v>
          </cell>
          <cell r="J1159">
            <v>0</v>
          </cell>
          <cell r="K1159" t="str">
            <v>Fax Kit (FK-116) (33.6Kbps)</v>
          </cell>
          <cell r="L1159">
            <v>840</v>
          </cell>
          <cell r="M1159">
            <v>34.238095238095241</v>
          </cell>
          <cell r="N1159">
            <v>341</v>
          </cell>
          <cell r="O1159">
            <v>0.64335317460317465</v>
          </cell>
          <cell r="P1159">
            <v>100.80000000000001</v>
          </cell>
          <cell r="Q1159">
            <v>36.29</v>
          </cell>
          <cell r="R1159">
            <v>41.01</v>
          </cell>
          <cell r="S1159">
            <v>126</v>
          </cell>
          <cell r="T1159">
            <v>0.7146825396825397</v>
          </cell>
          <cell r="U1159">
            <v>0</v>
          </cell>
          <cell r="V1159">
            <v>0</v>
          </cell>
          <cell r="W1159">
            <v>289.84999999999997</v>
          </cell>
          <cell r="X1159">
            <v>0.8</v>
          </cell>
          <cell r="Y1159" t="str">
            <v>Act freight</v>
          </cell>
          <cell r="Z1159">
            <v>0</v>
          </cell>
          <cell r="AA1159">
            <v>289.84999999999997</v>
          </cell>
          <cell r="AB1159">
            <v>290</v>
          </cell>
          <cell r="AC1159">
            <v>323</v>
          </cell>
          <cell r="AD1159">
            <v>341</v>
          </cell>
          <cell r="AE1159">
            <v>357.84</v>
          </cell>
          <cell r="AF1159">
            <v>0.19000111781801926</v>
          </cell>
          <cell r="AG1159">
            <v>4.7060138609434317E-2</v>
          </cell>
          <cell r="AH1159">
            <v>366</v>
          </cell>
          <cell r="AI1159">
            <v>373</v>
          </cell>
          <cell r="AJ1159">
            <v>0.22292225201072396</v>
          </cell>
          <cell r="AK1159">
            <v>380</v>
          </cell>
          <cell r="AL1159">
            <v>387</v>
          </cell>
          <cell r="AM1159">
            <v>0.25103359173126621</v>
          </cell>
          <cell r="AN1159">
            <v>441.21</v>
          </cell>
          <cell r="AO1159">
            <v>495.42</v>
          </cell>
          <cell r="AP1159">
            <v>549.63</v>
          </cell>
          <cell r="AQ1159">
            <v>0</v>
          </cell>
          <cell r="AR1159">
            <v>0</v>
          </cell>
          <cell r="AS1159">
            <v>840</v>
          </cell>
        </row>
        <row r="1160">
          <cell r="B1160" t="str">
            <v>MB</v>
          </cell>
          <cell r="C1160" t="str">
            <v>IMP</v>
          </cell>
          <cell r="D1160" t="str">
            <v>BT</v>
          </cell>
          <cell r="E1160" t="str">
            <v>P3</v>
          </cell>
          <cell r="F1160">
            <v>39990</v>
          </cell>
          <cell r="G1160">
            <v>40001</v>
          </cell>
          <cell r="H1160" t="str">
            <v>950706</v>
          </cell>
          <cell r="I1160">
            <v>0</v>
          </cell>
          <cell r="J1160">
            <v>0</v>
          </cell>
          <cell r="K1160" t="str">
            <v>7415 Digital Copier (Incl. Imaging Cartridge)</v>
          </cell>
          <cell r="L1160">
            <v>1855</v>
          </cell>
          <cell r="M1160">
            <v>358.77142857142854</v>
          </cell>
          <cell r="N1160">
            <v>680</v>
          </cell>
          <cell r="O1160">
            <v>0.30238888888888893</v>
          </cell>
          <cell r="P1160">
            <v>540</v>
          </cell>
          <cell r="Q1160">
            <v>380.3</v>
          </cell>
          <cell r="R1160">
            <v>429.74</v>
          </cell>
          <cell r="S1160">
            <v>675</v>
          </cell>
          <cell r="T1160">
            <v>0.44191111111111114</v>
          </cell>
          <cell r="U1160">
            <v>0</v>
          </cell>
          <cell r="V1160">
            <v>0</v>
          </cell>
          <cell r="W1160">
            <v>578</v>
          </cell>
          <cell r="X1160">
            <v>0.8</v>
          </cell>
          <cell r="Y1160" t="str">
            <v>Act freight</v>
          </cell>
          <cell r="Z1160">
            <v>0</v>
          </cell>
          <cell r="AA1160">
            <v>578</v>
          </cell>
          <cell r="AB1160">
            <v>578</v>
          </cell>
          <cell r="AC1160">
            <v>643</v>
          </cell>
          <cell r="AD1160">
            <v>679</v>
          </cell>
          <cell r="AE1160">
            <v>713.58</v>
          </cell>
          <cell r="AF1160">
            <v>0.18999971972308646</v>
          </cell>
          <cell r="AG1160">
            <v>4.705849379186642E-2</v>
          </cell>
          <cell r="AH1160">
            <v>729</v>
          </cell>
          <cell r="AI1160">
            <v>743</v>
          </cell>
          <cell r="AJ1160">
            <v>0.22207267833109018</v>
          </cell>
          <cell r="AK1160">
            <v>757</v>
          </cell>
          <cell r="AL1160">
            <v>771</v>
          </cell>
          <cell r="AM1160">
            <v>0.2503242542153048</v>
          </cell>
          <cell r="AN1160">
            <v>879.29</v>
          </cell>
          <cell r="AO1160">
            <v>987.58</v>
          </cell>
          <cell r="AP1160">
            <v>1095.8699999999999</v>
          </cell>
          <cell r="AQ1160">
            <v>0</v>
          </cell>
          <cell r="AR1160">
            <v>0</v>
          </cell>
          <cell r="AS1160">
            <v>1855</v>
          </cell>
        </row>
        <row r="1161">
          <cell r="B1161" t="str">
            <v>AC</v>
          </cell>
          <cell r="C1161" t="str">
            <v>IMP</v>
          </cell>
          <cell r="D1161" t="str">
            <v>BT</v>
          </cell>
          <cell r="E1161" t="str">
            <v>P3</v>
          </cell>
          <cell r="F1161">
            <v>39990</v>
          </cell>
          <cell r="G1161">
            <v>40001</v>
          </cell>
          <cell r="H1161" t="str">
            <v>950707</v>
          </cell>
          <cell r="I1161">
            <v>0</v>
          </cell>
          <cell r="J1161">
            <v>0</v>
          </cell>
          <cell r="K1161" t="str">
            <v>Automatic Document Feeder (DF-216)</v>
          </cell>
          <cell r="L1161">
            <v>350</v>
          </cell>
          <cell r="M1161">
            <v>588</v>
          </cell>
          <cell r="N1161">
            <v>153</v>
          </cell>
          <cell r="O1161">
            <v>7.0180722891566294E-2</v>
          </cell>
          <cell r="P1161">
            <v>664</v>
          </cell>
          <cell r="Q1161">
            <v>623.28</v>
          </cell>
          <cell r="R1161">
            <v>704.31</v>
          </cell>
          <cell r="S1161">
            <v>830</v>
          </cell>
          <cell r="T1161">
            <v>0.25614457831325305</v>
          </cell>
          <cell r="U1161">
            <v>0</v>
          </cell>
          <cell r="V1161">
            <v>0</v>
          </cell>
          <cell r="W1161">
            <v>130.04999999999998</v>
          </cell>
          <cell r="X1161">
            <v>0.8</v>
          </cell>
          <cell r="Y1161" t="str">
            <v>Act freight</v>
          </cell>
          <cell r="Z1161">
            <v>0</v>
          </cell>
          <cell r="AA1161">
            <v>130.04999999999998</v>
          </cell>
          <cell r="AB1161">
            <v>131</v>
          </cell>
          <cell r="AC1161">
            <v>145</v>
          </cell>
          <cell r="AD1161">
            <v>153</v>
          </cell>
          <cell r="AE1161">
            <v>160.56</v>
          </cell>
          <cell r="AF1161">
            <v>0.19002242152466378</v>
          </cell>
          <cell r="AG1161">
            <v>4.7085201793721984E-2</v>
          </cell>
          <cell r="AH1161">
            <v>165</v>
          </cell>
          <cell r="AI1161">
            <v>168</v>
          </cell>
          <cell r="AJ1161">
            <v>0.22589285714285726</v>
          </cell>
          <cell r="AK1161">
            <v>171</v>
          </cell>
          <cell r="AL1161">
            <v>174</v>
          </cell>
          <cell r="AM1161">
            <v>0.25258620689655181</v>
          </cell>
          <cell r="AN1161">
            <v>198.23</v>
          </cell>
          <cell r="AO1161">
            <v>222.46</v>
          </cell>
          <cell r="AP1161">
            <v>246.69</v>
          </cell>
          <cell r="AQ1161">
            <v>0</v>
          </cell>
          <cell r="AR1161">
            <v>0</v>
          </cell>
          <cell r="AS1161">
            <v>350</v>
          </cell>
        </row>
        <row r="1162">
          <cell r="B1162" t="str">
            <v>AC</v>
          </cell>
          <cell r="C1162" t="str">
            <v>IMP</v>
          </cell>
          <cell r="D1162" t="str">
            <v>BT</v>
          </cell>
          <cell r="E1162" t="str">
            <v>P3</v>
          </cell>
          <cell r="F1162">
            <v>39990</v>
          </cell>
          <cell r="G1162">
            <v>40001</v>
          </cell>
          <cell r="H1162" t="str">
            <v>950708</v>
          </cell>
          <cell r="I1162">
            <v>0</v>
          </cell>
          <cell r="J1162">
            <v>0</v>
          </cell>
          <cell r="K1162" t="str">
            <v>Paper Feed Unit (500 sheets) (PF-120)</v>
          </cell>
          <cell r="L1162">
            <v>365</v>
          </cell>
          <cell r="M1162">
            <v>1117.9047619047619</v>
          </cell>
          <cell r="N1162">
            <v>136</v>
          </cell>
          <cell r="O1162">
            <v>5.9455128205128056E-2</v>
          </cell>
          <cell r="P1162">
            <v>1248</v>
          </cell>
          <cell r="Q1162">
            <v>1184.98</v>
          </cell>
          <cell r="R1162">
            <v>1339.03</v>
          </cell>
          <cell r="S1162">
            <v>1560</v>
          </cell>
          <cell r="T1162">
            <v>0.24756410256410244</v>
          </cell>
          <cell r="U1162">
            <v>0</v>
          </cell>
          <cell r="V1162">
            <v>0</v>
          </cell>
          <cell r="W1162">
            <v>115.6</v>
          </cell>
          <cell r="X1162">
            <v>0.8</v>
          </cell>
          <cell r="Y1162" t="str">
            <v>Act freight</v>
          </cell>
          <cell r="Z1162">
            <v>0</v>
          </cell>
          <cell r="AA1162">
            <v>115.6</v>
          </cell>
          <cell r="AB1162">
            <v>116</v>
          </cell>
          <cell r="AC1162">
            <v>129</v>
          </cell>
          <cell r="AD1162">
            <v>136</v>
          </cell>
          <cell r="AE1162">
            <v>142.72</v>
          </cell>
          <cell r="AF1162">
            <v>0.1900224215246637</v>
          </cell>
          <cell r="AG1162">
            <v>4.7085201793721963E-2</v>
          </cell>
          <cell r="AH1162">
            <v>146</v>
          </cell>
          <cell r="AI1162">
            <v>149</v>
          </cell>
          <cell r="AJ1162">
            <v>0.2241610738255034</v>
          </cell>
          <cell r="AK1162">
            <v>152</v>
          </cell>
          <cell r="AL1162">
            <v>155</v>
          </cell>
          <cell r="AM1162">
            <v>0.25419354838709679</v>
          </cell>
          <cell r="AN1162">
            <v>176.46</v>
          </cell>
          <cell r="AO1162">
            <v>197.92</v>
          </cell>
          <cell r="AP1162">
            <v>219.38</v>
          </cell>
          <cell r="AQ1162">
            <v>0</v>
          </cell>
          <cell r="AR1162">
            <v>0</v>
          </cell>
          <cell r="AS1162">
            <v>365</v>
          </cell>
        </row>
        <row r="1163">
          <cell r="B1163" t="str">
            <v>AC</v>
          </cell>
          <cell r="C1163" t="str">
            <v>IMP</v>
          </cell>
          <cell r="D1163" t="str">
            <v>BT</v>
          </cell>
          <cell r="E1163" t="str">
            <v>P3</v>
          </cell>
          <cell r="F1163">
            <v>39990</v>
          </cell>
          <cell r="G1163">
            <v>40001</v>
          </cell>
          <cell r="H1163" t="str">
            <v>950709</v>
          </cell>
          <cell r="I1163">
            <v>0</v>
          </cell>
          <cell r="J1163">
            <v>0</v>
          </cell>
          <cell r="K1163" t="str">
            <v>Print Controller (IP-412)</v>
          </cell>
          <cell r="L1163">
            <v>550</v>
          </cell>
          <cell r="M1163">
            <v>600</v>
          </cell>
          <cell r="N1163">
            <v>228</v>
          </cell>
          <cell r="O1163">
            <v>5.1204819277108432E-2</v>
          </cell>
          <cell r="P1163">
            <v>664</v>
          </cell>
          <cell r="Q1163">
            <v>636</v>
          </cell>
          <cell r="R1163">
            <v>718.68</v>
          </cell>
          <cell r="S1163">
            <v>830</v>
          </cell>
          <cell r="T1163">
            <v>0.24096385542168675</v>
          </cell>
          <cell r="U1163">
            <v>0</v>
          </cell>
          <cell r="V1163">
            <v>0</v>
          </cell>
          <cell r="W1163">
            <v>193.79999999999998</v>
          </cell>
          <cell r="X1163">
            <v>0.8</v>
          </cell>
          <cell r="Y1163" t="str">
            <v>Act freight</v>
          </cell>
          <cell r="Z1163">
            <v>0</v>
          </cell>
          <cell r="AA1163">
            <v>193.79999999999998</v>
          </cell>
          <cell r="AB1163">
            <v>194</v>
          </cell>
          <cell r="AC1163">
            <v>216</v>
          </cell>
          <cell r="AD1163">
            <v>228</v>
          </cell>
          <cell r="AE1163">
            <v>239.26</v>
          </cell>
          <cell r="AF1163">
            <v>0.19000250773217425</v>
          </cell>
          <cell r="AG1163">
            <v>4.7061773802557848E-2</v>
          </cell>
          <cell r="AH1163">
            <v>245</v>
          </cell>
          <cell r="AI1163">
            <v>250</v>
          </cell>
          <cell r="AJ1163">
            <v>0.22480000000000006</v>
          </cell>
          <cell r="AK1163">
            <v>254.5</v>
          </cell>
          <cell r="AL1163">
            <v>259</v>
          </cell>
          <cell r="AM1163">
            <v>0.25173745173745182</v>
          </cell>
          <cell r="AN1163">
            <v>295.19</v>
          </cell>
          <cell r="AO1163">
            <v>331.38</v>
          </cell>
          <cell r="AP1163">
            <v>367.57</v>
          </cell>
          <cell r="AQ1163">
            <v>0</v>
          </cell>
          <cell r="AR1163">
            <v>0</v>
          </cell>
          <cell r="AS1163">
            <v>550</v>
          </cell>
        </row>
        <row r="1164">
          <cell r="B1164" t="str">
            <v>SP</v>
          </cell>
          <cell r="C1164" t="str">
            <v>IMP</v>
          </cell>
          <cell r="D1164" t="str">
            <v>BT</v>
          </cell>
          <cell r="E1164" t="str">
            <v>08</v>
          </cell>
          <cell r="F1164">
            <v>39990</v>
          </cell>
          <cell r="G1164">
            <v>40001</v>
          </cell>
          <cell r="H1164" t="str">
            <v>950764</v>
          </cell>
          <cell r="I1164">
            <v>0</v>
          </cell>
          <cell r="J1164">
            <v>0</v>
          </cell>
          <cell r="K1164" t="str">
            <v>Staples (FS-107/108B/115/211/215/513/606)</v>
          </cell>
          <cell r="L1164">
            <v>52</v>
          </cell>
          <cell r="M1164">
            <v>20</v>
          </cell>
          <cell r="N1164">
            <v>20.8</v>
          </cell>
          <cell r="O1164">
            <v>0.23865300146412882</v>
          </cell>
          <cell r="P1164">
            <v>1248</v>
          </cell>
          <cell r="Q1164">
            <v>1216.8800000000001</v>
          </cell>
          <cell r="R1164">
            <v>1375.07</v>
          </cell>
          <cell r="S1164">
            <v>34.15</v>
          </cell>
          <cell r="T1164">
            <v>0.390922401171303</v>
          </cell>
          <cell r="U1164">
            <v>0</v>
          </cell>
          <cell r="V1164">
            <v>0</v>
          </cell>
          <cell r="W1164">
            <v>27.32</v>
          </cell>
          <cell r="X1164">
            <v>0.8</v>
          </cell>
          <cell r="Y1164" t="str">
            <v>Act freight</v>
          </cell>
          <cell r="Z1164">
            <v>0</v>
          </cell>
          <cell r="AA1164">
            <v>27.32</v>
          </cell>
          <cell r="AB1164">
            <v>40</v>
          </cell>
          <cell r="AC1164">
            <v>46</v>
          </cell>
          <cell r="AD1164">
            <v>51</v>
          </cell>
          <cell r="AE1164">
            <v>54.64</v>
          </cell>
          <cell r="AF1164">
            <v>0.5</v>
          </cell>
          <cell r="AG1164">
            <v>0.61932650073206452</v>
          </cell>
          <cell r="AH1164">
            <v>52</v>
          </cell>
          <cell r="AI1164">
            <v>52</v>
          </cell>
          <cell r="AJ1164">
            <v>0.47461538461538461</v>
          </cell>
          <cell r="AK1164">
            <v>52</v>
          </cell>
          <cell r="AL1164">
            <v>52</v>
          </cell>
          <cell r="AM1164">
            <v>0.47461538461538461</v>
          </cell>
          <cell r="AN1164">
            <v>52</v>
          </cell>
          <cell r="AO1164">
            <v>52</v>
          </cell>
          <cell r="AP1164">
            <v>52</v>
          </cell>
          <cell r="AQ1164">
            <v>0</v>
          </cell>
          <cell r="AR1164">
            <v>0</v>
          </cell>
          <cell r="AS1164">
            <v>52</v>
          </cell>
        </row>
        <row r="1165">
          <cell r="B1165" t="str">
            <v>MB</v>
          </cell>
          <cell r="C1165" t="str">
            <v>IMP</v>
          </cell>
          <cell r="D1165" t="str">
            <v>BT</v>
          </cell>
          <cell r="E1165" t="str">
            <v>P3</v>
          </cell>
          <cell r="F1165">
            <v>39990</v>
          </cell>
          <cell r="G1165">
            <v>40001</v>
          </cell>
          <cell r="H1165" t="str">
            <v>950950</v>
          </cell>
          <cell r="I1165">
            <v>0</v>
          </cell>
          <cell r="J1165">
            <v>0</v>
          </cell>
          <cell r="K1165" t="str">
            <v>7085 Digital Copier w/RADF (DF-317)</v>
          </cell>
          <cell r="L1165">
            <v>39610</v>
          </cell>
          <cell r="M1165">
            <v>90.761904761904759</v>
          </cell>
          <cell r="N1165">
            <v>12296</v>
          </cell>
          <cell r="O1165">
            <v>0.24998425990052273</v>
          </cell>
          <cell r="P1165">
            <v>127.06400000000002</v>
          </cell>
          <cell r="Q1165">
            <v>96.21</v>
          </cell>
          <cell r="R1165">
            <v>108.72</v>
          </cell>
          <cell r="S1165">
            <v>158.83000000000001</v>
          </cell>
          <cell r="T1165">
            <v>0.39998740792041815</v>
          </cell>
          <cell r="U1165">
            <v>0</v>
          </cell>
          <cell r="V1165">
            <v>0</v>
          </cell>
          <cell r="W1165">
            <v>10451.6</v>
          </cell>
          <cell r="X1165">
            <v>0.8</v>
          </cell>
          <cell r="Y1165">
            <v>0</v>
          </cell>
          <cell r="Z1165">
            <v>0</v>
          </cell>
          <cell r="AA1165">
            <v>10451.6</v>
          </cell>
          <cell r="AB1165">
            <v>10452</v>
          </cell>
          <cell r="AC1165">
            <v>11613</v>
          </cell>
          <cell r="AD1165">
            <v>12259</v>
          </cell>
          <cell r="AE1165">
            <v>12903.21</v>
          </cell>
          <cell r="AF1165">
            <v>0.19000000775000941</v>
          </cell>
          <cell r="AG1165">
            <v>4.7058832647069927E-2</v>
          </cell>
          <cell r="AH1165">
            <v>13162</v>
          </cell>
          <cell r="AI1165">
            <v>13420</v>
          </cell>
          <cell r="AJ1165">
            <v>0.22119225037257823</v>
          </cell>
          <cell r="AK1165">
            <v>13678</v>
          </cell>
          <cell r="AL1165">
            <v>13936</v>
          </cell>
          <cell r="AM1165">
            <v>0.25002870264064292</v>
          </cell>
          <cell r="AN1165">
            <v>15895.54</v>
          </cell>
          <cell r="AO1165">
            <v>17855.080000000002</v>
          </cell>
          <cell r="AP1165">
            <v>19814.62</v>
          </cell>
          <cell r="AQ1165">
            <v>0</v>
          </cell>
          <cell r="AR1165">
            <v>0</v>
          </cell>
          <cell r="AS1165">
            <v>39610</v>
          </cell>
        </row>
        <row r="1166">
          <cell r="B1166" t="str">
            <v>AC</v>
          </cell>
          <cell r="C1166" t="str">
            <v>IMP</v>
          </cell>
          <cell r="D1166" t="str">
            <v>BT</v>
          </cell>
          <cell r="E1166" t="str">
            <v>P3</v>
          </cell>
          <cell r="F1166">
            <v>39990</v>
          </cell>
          <cell r="G1166">
            <v>40001</v>
          </cell>
          <cell r="H1166" t="str">
            <v>950952</v>
          </cell>
          <cell r="I1166">
            <v>0</v>
          </cell>
          <cell r="J1166">
            <v>0</v>
          </cell>
          <cell r="K1166" t="str">
            <v>Video Interface Kit (VI-602)</v>
          </cell>
          <cell r="L1166">
            <v>800</v>
          </cell>
          <cell r="M1166">
            <v>171.51</v>
          </cell>
          <cell r="N1166">
            <v>252</v>
          </cell>
          <cell r="O1166">
            <v>0.46403125000000001</v>
          </cell>
          <cell r="P1166">
            <v>336</v>
          </cell>
          <cell r="Q1166">
            <v>181.8</v>
          </cell>
          <cell r="R1166">
            <v>205.43</v>
          </cell>
          <cell r="S1166">
            <v>420</v>
          </cell>
          <cell r="T1166">
            <v>0.57122499999999998</v>
          </cell>
          <cell r="U1166">
            <v>0</v>
          </cell>
          <cell r="V1166">
            <v>0</v>
          </cell>
          <cell r="W1166">
            <v>214.2</v>
          </cell>
          <cell r="X1166">
            <v>0.8</v>
          </cell>
          <cell r="Y1166">
            <v>0</v>
          </cell>
          <cell r="Z1166">
            <v>0</v>
          </cell>
          <cell r="AA1166">
            <v>214.2</v>
          </cell>
          <cell r="AB1166">
            <v>215</v>
          </cell>
          <cell r="AC1166">
            <v>238</v>
          </cell>
          <cell r="AD1166">
            <v>252</v>
          </cell>
          <cell r="AE1166">
            <v>264.44</v>
          </cell>
          <cell r="AF1166">
            <v>0.18998638632582063</v>
          </cell>
          <cell r="AG1166">
            <v>4.7042807442141878E-2</v>
          </cell>
          <cell r="AH1166">
            <v>271</v>
          </cell>
          <cell r="AI1166">
            <v>276</v>
          </cell>
          <cell r="AJ1166">
            <v>0.22391304347826091</v>
          </cell>
          <cell r="AK1166">
            <v>281</v>
          </cell>
          <cell r="AL1166">
            <v>286</v>
          </cell>
          <cell r="AM1166">
            <v>0.25104895104895109</v>
          </cell>
          <cell r="AN1166">
            <v>326.06</v>
          </cell>
          <cell r="AO1166">
            <v>366.12</v>
          </cell>
          <cell r="AP1166">
            <v>406.18</v>
          </cell>
          <cell r="AQ1166">
            <v>0</v>
          </cell>
          <cell r="AR1166">
            <v>0</v>
          </cell>
          <cell r="AS1166">
            <v>800</v>
          </cell>
        </row>
        <row r="1167">
          <cell r="B1167" t="str">
            <v>AC</v>
          </cell>
          <cell r="C1167" t="str">
            <v>IMP</v>
          </cell>
          <cell r="D1167" t="str">
            <v>BT</v>
          </cell>
          <cell r="E1167" t="str">
            <v>P3</v>
          </cell>
          <cell r="F1167">
            <v>39990</v>
          </cell>
          <cell r="G1167">
            <v>40001</v>
          </cell>
          <cell r="H1167" t="str">
            <v>950953</v>
          </cell>
          <cell r="I1167">
            <v>0</v>
          </cell>
          <cell r="J1167">
            <v>0</v>
          </cell>
          <cell r="K1167" t="str">
            <v>Network Interface Card (KN-306)</v>
          </cell>
          <cell r="L1167">
            <v>525</v>
          </cell>
          <cell r="M1167">
            <v>100.89</v>
          </cell>
          <cell r="N1167">
            <v>252</v>
          </cell>
          <cell r="O1167">
            <v>0.50956250000000003</v>
          </cell>
          <cell r="P1167">
            <v>216</v>
          </cell>
          <cell r="Q1167">
            <v>106.94</v>
          </cell>
          <cell r="R1167">
            <v>120.84</v>
          </cell>
          <cell r="S1167">
            <v>270</v>
          </cell>
          <cell r="T1167">
            <v>0.60764999999999991</v>
          </cell>
          <cell r="U1167">
            <v>0</v>
          </cell>
          <cell r="V1167">
            <v>0</v>
          </cell>
          <cell r="W1167">
            <v>214.2</v>
          </cell>
          <cell r="X1167">
            <v>0.8</v>
          </cell>
          <cell r="Y1167">
            <v>0</v>
          </cell>
          <cell r="Z1167">
            <v>0</v>
          </cell>
          <cell r="AA1167">
            <v>214.2</v>
          </cell>
          <cell r="AB1167">
            <v>215</v>
          </cell>
          <cell r="AC1167">
            <v>238</v>
          </cell>
          <cell r="AD1167">
            <v>252</v>
          </cell>
          <cell r="AE1167">
            <v>264.44</v>
          </cell>
          <cell r="AF1167">
            <v>0.18998638632582063</v>
          </cell>
          <cell r="AG1167">
            <v>4.7042807442141878E-2</v>
          </cell>
          <cell r="AH1167">
            <v>271</v>
          </cell>
          <cell r="AI1167">
            <v>276</v>
          </cell>
          <cell r="AJ1167">
            <v>0.22391304347826091</v>
          </cell>
          <cell r="AK1167">
            <v>281</v>
          </cell>
          <cell r="AL1167">
            <v>286</v>
          </cell>
          <cell r="AM1167">
            <v>0.25104895104895109</v>
          </cell>
          <cell r="AN1167">
            <v>326.06</v>
          </cell>
          <cell r="AO1167">
            <v>366.12</v>
          </cell>
          <cell r="AP1167">
            <v>406.18</v>
          </cell>
          <cell r="AQ1167">
            <v>0</v>
          </cell>
          <cell r="AR1167">
            <v>0</v>
          </cell>
          <cell r="AS1167">
            <v>525</v>
          </cell>
        </row>
        <row r="1168">
          <cell r="B1168" t="str">
            <v>AC</v>
          </cell>
          <cell r="C1168" t="str">
            <v>IMP</v>
          </cell>
          <cell r="D1168" t="str">
            <v>BT</v>
          </cell>
          <cell r="E1168" t="str">
            <v>P3</v>
          </cell>
          <cell r="F1168">
            <v>39990</v>
          </cell>
          <cell r="G1168">
            <v>40001</v>
          </cell>
          <cell r="H1168" t="str">
            <v>950954</v>
          </cell>
          <cell r="I1168">
            <v>0</v>
          </cell>
          <cell r="J1168">
            <v>0</v>
          </cell>
          <cell r="K1168" t="str">
            <v>PS Kit (PS-362)</v>
          </cell>
          <cell r="L1168">
            <v>1500</v>
          </cell>
          <cell r="M1168">
            <v>0</v>
          </cell>
          <cell r="N1168">
            <v>744</v>
          </cell>
          <cell r="O1168">
            <v>0</v>
          </cell>
          <cell r="P1168">
            <v>0</v>
          </cell>
          <cell r="Q1168">
            <v>0</v>
          </cell>
          <cell r="R1168">
            <v>0</v>
          </cell>
          <cell r="S1168">
            <v>0</v>
          </cell>
          <cell r="T1168">
            <v>0</v>
          </cell>
          <cell r="U1168">
            <v>0</v>
          </cell>
          <cell r="V1168">
            <v>0</v>
          </cell>
          <cell r="W1168">
            <v>632.4</v>
          </cell>
          <cell r="X1168">
            <v>0</v>
          </cell>
          <cell r="Y1168">
            <v>0</v>
          </cell>
          <cell r="Z1168">
            <v>0</v>
          </cell>
          <cell r="AA1168">
            <v>632.4</v>
          </cell>
          <cell r="AB1168">
            <v>633</v>
          </cell>
          <cell r="AC1168">
            <v>703</v>
          </cell>
          <cell r="AD1168">
            <v>742</v>
          </cell>
          <cell r="AE1168">
            <v>780.74</v>
          </cell>
          <cell r="AF1168">
            <v>0.18999923149832215</v>
          </cell>
          <cell r="AG1168">
            <v>4.7057919409790726E-2</v>
          </cell>
          <cell r="AH1168">
            <v>797</v>
          </cell>
          <cell r="AI1168">
            <v>813</v>
          </cell>
          <cell r="AJ1168">
            <v>0.22214022140221404</v>
          </cell>
          <cell r="AK1168">
            <v>828.5</v>
          </cell>
          <cell r="AL1168">
            <v>844</v>
          </cell>
          <cell r="AM1168">
            <v>0.25071090047393368</v>
          </cell>
          <cell r="AN1168">
            <v>962.38</v>
          </cell>
          <cell r="AO1168">
            <v>1080.76</v>
          </cell>
          <cell r="AP1168">
            <v>1199.1400000000001</v>
          </cell>
          <cell r="AQ1168">
            <v>0</v>
          </cell>
          <cell r="AR1168">
            <v>0</v>
          </cell>
          <cell r="AS1168">
            <v>1500</v>
          </cell>
        </row>
        <row r="1169">
          <cell r="B1169" t="str">
            <v>AC</v>
          </cell>
          <cell r="C1169" t="str">
            <v>IMP</v>
          </cell>
          <cell r="D1169" t="str">
            <v>BT</v>
          </cell>
          <cell r="E1169" t="str">
            <v>P3</v>
          </cell>
          <cell r="F1169">
            <v>39990</v>
          </cell>
          <cell r="G1169">
            <v>40001</v>
          </cell>
          <cell r="H1169" t="str">
            <v>950955</v>
          </cell>
          <cell r="I1169">
            <v>0</v>
          </cell>
          <cell r="J1169">
            <v>0</v>
          </cell>
          <cell r="K1169" t="str">
            <v>Stapling Finisher (FS-111)</v>
          </cell>
          <cell r="L1169">
            <v>4420</v>
          </cell>
          <cell r="M1169">
            <v>624</v>
          </cell>
          <cell r="N1169">
            <v>1730</v>
          </cell>
          <cell r="O1169">
            <v>0.1111111111111111</v>
          </cell>
          <cell r="P1169">
            <v>702</v>
          </cell>
          <cell r="Q1169">
            <v>642.16999999999996</v>
          </cell>
          <cell r="R1169">
            <v>725.65</v>
          </cell>
          <cell r="S1169">
            <v>780</v>
          </cell>
          <cell r="T1169">
            <v>0.2</v>
          </cell>
          <cell r="U1169">
            <v>0</v>
          </cell>
          <cell r="V1169">
            <v>0</v>
          </cell>
          <cell r="W1169">
            <v>1470.5</v>
          </cell>
          <cell r="X1169">
            <v>0.9</v>
          </cell>
          <cell r="Y1169" t="str">
            <v>Act freight</v>
          </cell>
          <cell r="Z1169">
            <v>0</v>
          </cell>
          <cell r="AA1169">
            <v>1470.5</v>
          </cell>
          <cell r="AB1169">
            <v>1471</v>
          </cell>
          <cell r="AC1169">
            <v>1634</v>
          </cell>
          <cell r="AD1169">
            <v>1725</v>
          </cell>
          <cell r="AE1169">
            <v>1815.43</v>
          </cell>
          <cell r="AF1169">
            <v>0.1899990635827325</v>
          </cell>
          <cell r="AG1169">
            <v>4.7057721862038229E-2</v>
          </cell>
          <cell r="AH1169">
            <v>1853</v>
          </cell>
          <cell r="AI1169">
            <v>1889</v>
          </cell>
          <cell r="AJ1169">
            <v>0.22154579142403388</v>
          </cell>
          <cell r="AK1169">
            <v>1925</v>
          </cell>
          <cell r="AL1169">
            <v>1961</v>
          </cell>
          <cell r="AM1169">
            <v>0.25012748597654261</v>
          </cell>
          <cell r="AN1169">
            <v>2236.64</v>
          </cell>
          <cell r="AO1169">
            <v>2512.2800000000002</v>
          </cell>
          <cell r="AP1169">
            <v>2787.92</v>
          </cell>
          <cell r="AQ1169">
            <v>0</v>
          </cell>
          <cell r="AR1169">
            <v>0</v>
          </cell>
          <cell r="AS1169">
            <v>4420</v>
          </cell>
        </row>
        <row r="1170">
          <cell r="B1170" t="str">
            <v>AC</v>
          </cell>
          <cell r="C1170" t="str">
            <v>IMP</v>
          </cell>
          <cell r="D1170" t="str">
            <v>BT</v>
          </cell>
          <cell r="E1170" t="str">
            <v>P3</v>
          </cell>
          <cell r="F1170">
            <v>39990</v>
          </cell>
          <cell r="G1170">
            <v>40001</v>
          </cell>
          <cell r="H1170" t="str">
            <v>950956</v>
          </cell>
          <cell r="I1170">
            <v>0</v>
          </cell>
          <cell r="J1170">
            <v>0</v>
          </cell>
          <cell r="K1170" t="str">
            <v>Booklet Finisher (FS-211)</v>
          </cell>
          <cell r="L1170">
            <v>5880</v>
          </cell>
          <cell r="M1170">
            <v>0</v>
          </cell>
          <cell r="N1170">
            <v>2450</v>
          </cell>
          <cell r="O1170">
            <v>0</v>
          </cell>
          <cell r="P1170">
            <v>0</v>
          </cell>
          <cell r="Q1170">
            <v>0</v>
          </cell>
          <cell r="R1170">
            <v>0</v>
          </cell>
          <cell r="S1170">
            <v>0</v>
          </cell>
          <cell r="T1170">
            <v>0</v>
          </cell>
          <cell r="U1170">
            <v>0</v>
          </cell>
          <cell r="V1170">
            <v>0</v>
          </cell>
          <cell r="W1170">
            <v>2082.5</v>
          </cell>
          <cell r="X1170">
            <v>0</v>
          </cell>
          <cell r="Y1170">
            <v>0</v>
          </cell>
          <cell r="Z1170">
            <v>0</v>
          </cell>
          <cell r="AA1170">
            <v>2082.5</v>
          </cell>
          <cell r="AB1170">
            <v>2083</v>
          </cell>
          <cell r="AC1170">
            <v>2314</v>
          </cell>
          <cell r="AD1170">
            <v>2443</v>
          </cell>
          <cell r="AE1170">
            <v>2570.9899999999998</v>
          </cell>
          <cell r="AF1170">
            <v>0.19000073901493192</v>
          </cell>
          <cell r="AG1170">
            <v>4.7059692958743439E-2</v>
          </cell>
          <cell r="AH1170">
            <v>2623</v>
          </cell>
          <cell r="AI1170">
            <v>2674</v>
          </cell>
          <cell r="AJ1170">
            <v>0.22120418848167539</v>
          </cell>
          <cell r="AK1170">
            <v>2725.5</v>
          </cell>
          <cell r="AL1170">
            <v>2777</v>
          </cell>
          <cell r="AM1170">
            <v>0.25009002520705798</v>
          </cell>
          <cell r="AN1170">
            <v>3167.39</v>
          </cell>
          <cell r="AO1170">
            <v>3557.78</v>
          </cell>
          <cell r="AP1170">
            <v>3948.17</v>
          </cell>
          <cell r="AQ1170">
            <v>0</v>
          </cell>
          <cell r="AR1170">
            <v>0</v>
          </cell>
          <cell r="AS1170">
            <v>5880</v>
          </cell>
        </row>
        <row r="1171">
          <cell r="B1171" t="str">
            <v>AC</v>
          </cell>
          <cell r="C1171" t="str">
            <v>IMP</v>
          </cell>
          <cell r="D1171" t="str">
            <v>BT</v>
          </cell>
          <cell r="E1171" t="str">
            <v>P3</v>
          </cell>
          <cell r="F1171">
            <v>39990</v>
          </cell>
          <cell r="G1171">
            <v>40001</v>
          </cell>
          <cell r="H1171" t="str">
            <v>950958</v>
          </cell>
          <cell r="I1171">
            <v>0</v>
          </cell>
          <cell r="J1171" t="str">
            <v>KC7770140</v>
          </cell>
          <cell r="K1171" t="str">
            <v>Large Capacity Tray Letter (LT-402M)</v>
          </cell>
          <cell r="L1171">
            <v>2000</v>
          </cell>
          <cell r="M1171">
            <v>24</v>
          </cell>
          <cell r="N1171">
            <v>828</v>
          </cell>
          <cell r="O1171">
            <v>0</v>
          </cell>
          <cell r="P1171">
            <v>24.72</v>
          </cell>
          <cell r="Q1171">
            <v>25.44</v>
          </cell>
          <cell r="R1171">
            <v>28.75</v>
          </cell>
          <cell r="S1171">
            <v>0</v>
          </cell>
          <cell r="T1171" t="e">
            <v>#DIV/0!</v>
          </cell>
          <cell r="U1171">
            <v>0</v>
          </cell>
          <cell r="V1171">
            <v>0</v>
          </cell>
          <cell r="W1171">
            <v>703.8</v>
          </cell>
          <cell r="X1171" t="e">
            <v>#DIV/0!</v>
          </cell>
          <cell r="Y1171">
            <v>0</v>
          </cell>
          <cell r="Z1171">
            <v>0</v>
          </cell>
          <cell r="AA1171">
            <v>703.8</v>
          </cell>
          <cell r="AB1171">
            <v>704</v>
          </cell>
          <cell r="AC1171">
            <v>782</v>
          </cell>
          <cell r="AD1171">
            <v>826</v>
          </cell>
          <cell r="AE1171">
            <v>868.89</v>
          </cell>
          <cell r="AF1171">
            <v>0.19000103580430208</v>
          </cell>
          <cell r="AG1171">
            <v>4.706004212270827E-2</v>
          </cell>
          <cell r="AH1171">
            <v>887</v>
          </cell>
          <cell r="AI1171">
            <v>904</v>
          </cell>
          <cell r="AJ1171">
            <v>0.2214601769911505</v>
          </cell>
          <cell r="AK1171">
            <v>921.5</v>
          </cell>
          <cell r="AL1171">
            <v>939</v>
          </cell>
          <cell r="AM1171">
            <v>0.25047923322683713</v>
          </cell>
          <cell r="AN1171">
            <v>1070.81</v>
          </cell>
          <cell r="AO1171">
            <v>1202.6199999999999</v>
          </cell>
          <cell r="AP1171">
            <v>1334.43</v>
          </cell>
          <cell r="AQ1171">
            <v>0</v>
          </cell>
          <cell r="AR1171">
            <v>0</v>
          </cell>
          <cell r="AS1171">
            <v>2000</v>
          </cell>
        </row>
        <row r="1172">
          <cell r="B1172" t="str">
            <v>AC</v>
          </cell>
          <cell r="C1172" t="str">
            <v>IMP</v>
          </cell>
          <cell r="D1172" t="str">
            <v>BT</v>
          </cell>
          <cell r="E1172" t="str">
            <v>P3</v>
          </cell>
          <cell r="F1172">
            <v>39990</v>
          </cell>
          <cell r="G1172">
            <v>40001</v>
          </cell>
          <cell r="H1172" t="str">
            <v>950959</v>
          </cell>
          <cell r="I1172">
            <v>0</v>
          </cell>
          <cell r="J1172">
            <v>0</v>
          </cell>
          <cell r="K1172" t="str">
            <v>Large Capacity Tray 11 x 17 (LT-412M)</v>
          </cell>
          <cell r="L1172">
            <v>3185</v>
          </cell>
          <cell r="M1172">
            <v>0</v>
          </cell>
          <cell r="N1172">
            <v>1097</v>
          </cell>
          <cell r="O1172">
            <v>0</v>
          </cell>
          <cell r="P1172">
            <v>0</v>
          </cell>
          <cell r="Q1172">
            <v>0</v>
          </cell>
          <cell r="R1172">
            <v>0</v>
          </cell>
          <cell r="S1172">
            <v>0</v>
          </cell>
          <cell r="T1172" t="e">
            <v>#DIV/0!</v>
          </cell>
          <cell r="U1172">
            <v>0</v>
          </cell>
          <cell r="V1172">
            <v>0</v>
          </cell>
          <cell r="W1172">
            <v>932.44999999999993</v>
          </cell>
          <cell r="X1172" t="e">
            <v>#DIV/0!</v>
          </cell>
          <cell r="Y1172">
            <v>0</v>
          </cell>
          <cell r="Z1172">
            <v>0</v>
          </cell>
          <cell r="AA1172">
            <v>932.44999999999993</v>
          </cell>
          <cell r="AB1172">
            <v>933</v>
          </cell>
          <cell r="AC1172">
            <v>1037</v>
          </cell>
          <cell r="AD1172">
            <v>1095</v>
          </cell>
          <cell r="AE1172">
            <v>1151.17</v>
          </cell>
          <cell r="AF1172">
            <v>0.18999800203271466</v>
          </cell>
          <cell r="AG1172">
            <v>4.7056472979664227E-2</v>
          </cell>
          <cell r="AH1172">
            <v>1175</v>
          </cell>
          <cell r="AI1172">
            <v>1198</v>
          </cell>
          <cell r="AJ1172">
            <v>0.22166110183639404</v>
          </cell>
          <cell r="AK1172">
            <v>1221</v>
          </cell>
          <cell r="AL1172">
            <v>1244</v>
          </cell>
          <cell r="AM1172">
            <v>0.25044212218649525</v>
          </cell>
          <cell r="AN1172">
            <v>1418.65</v>
          </cell>
          <cell r="AO1172">
            <v>1593.3</v>
          </cell>
          <cell r="AP1172">
            <v>1767.95</v>
          </cell>
          <cell r="AQ1172">
            <v>0</v>
          </cell>
          <cell r="AR1172">
            <v>0</v>
          </cell>
          <cell r="AS1172">
            <v>3185</v>
          </cell>
        </row>
        <row r="1173">
          <cell r="B1173" t="str">
            <v>MB</v>
          </cell>
          <cell r="C1173" t="str">
            <v>IMP</v>
          </cell>
          <cell r="D1173" t="str">
            <v>BT</v>
          </cell>
          <cell r="E1173" t="str">
            <v>P3</v>
          </cell>
          <cell r="F1173">
            <v>39990</v>
          </cell>
          <cell r="G1173">
            <v>40001</v>
          </cell>
          <cell r="H1173" t="str">
            <v>950960</v>
          </cell>
          <cell r="I1173">
            <v>0</v>
          </cell>
          <cell r="J1173">
            <v>0</v>
          </cell>
          <cell r="K1173" t="str">
            <v>Force 85 Network Printing System</v>
          </cell>
          <cell r="L1173">
            <v>36700</v>
          </cell>
          <cell r="M1173">
            <v>0</v>
          </cell>
          <cell r="N1173">
            <v>9815</v>
          </cell>
          <cell r="O1173">
            <v>0</v>
          </cell>
          <cell r="P1173">
            <v>0</v>
          </cell>
          <cell r="Q1173">
            <v>0</v>
          </cell>
          <cell r="R1173">
            <v>0</v>
          </cell>
          <cell r="S1173">
            <v>0</v>
          </cell>
          <cell r="T1173" t="e">
            <v>#DIV/0!</v>
          </cell>
          <cell r="U1173">
            <v>0</v>
          </cell>
          <cell r="V1173">
            <v>0</v>
          </cell>
          <cell r="W1173">
            <v>8342.75</v>
          </cell>
          <cell r="X1173" t="e">
            <v>#DIV/0!</v>
          </cell>
          <cell r="Y1173">
            <v>0</v>
          </cell>
          <cell r="Z1173">
            <v>0</v>
          </cell>
          <cell r="AA1173">
            <v>8342.75</v>
          </cell>
          <cell r="AB1173">
            <v>8343</v>
          </cell>
          <cell r="AC1173">
            <v>9270</v>
          </cell>
          <cell r="AD1173">
            <v>9785</v>
          </cell>
          <cell r="AE1173">
            <v>10299.69</v>
          </cell>
          <cell r="AF1173">
            <v>0.18999989320066918</v>
          </cell>
          <cell r="AG1173">
            <v>4.7058697883140217E-2</v>
          </cell>
          <cell r="AH1173">
            <v>10506</v>
          </cell>
          <cell r="AI1173">
            <v>10712</v>
          </cell>
          <cell r="AJ1173">
            <v>0.22117718446601942</v>
          </cell>
          <cell r="AK1173">
            <v>10918</v>
          </cell>
          <cell r="AL1173">
            <v>11124</v>
          </cell>
          <cell r="AM1173">
            <v>0.25002247393024091</v>
          </cell>
          <cell r="AN1173">
            <v>12688.18</v>
          </cell>
          <cell r="AO1173">
            <v>14252.36</v>
          </cell>
          <cell r="AP1173">
            <v>15816.54</v>
          </cell>
          <cell r="AQ1173">
            <v>0</v>
          </cell>
          <cell r="AR1173">
            <v>0</v>
          </cell>
          <cell r="AS1173">
            <v>36700</v>
          </cell>
        </row>
        <row r="1174">
          <cell r="B1174" t="str">
            <v>AC</v>
          </cell>
          <cell r="C1174" t="str">
            <v>IMP</v>
          </cell>
          <cell r="D1174" t="str">
            <v>BT</v>
          </cell>
          <cell r="E1174" t="str">
            <v>P3</v>
          </cell>
          <cell r="F1174">
            <v>39990</v>
          </cell>
          <cell r="G1174">
            <v>40001</v>
          </cell>
          <cell r="H1174" t="str">
            <v>950961</v>
          </cell>
          <cell r="I1174">
            <v>0</v>
          </cell>
          <cell r="J1174" t="str">
            <v>KCA09934</v>
          </cell>
          <cell r="K1174" t="str">
            <v>128MB Memory (MU-402) 1B</v>
          </cell>
          <cell r="L1174">
            <v>295</v>
          </cell>
          <cell r="M1174">
            <v>126</v>
          </cell>
          <cell r="N1174">
            <v>88</v>
          </cell>
          <cell r="O1174">
            <v>0</v>
          </cell>
          <cell r="P1174">
            <v>129.78</v>
          </cell>
          <cell r="Q1174">
            <v>133.56</v>
          </cell>
          <cell r="R1174">
            <v>150.91999999999999</v>
          </cell>
          <cell r="S1174">
            <v>0</v>
          </cell>
          <cell r="T1174" t="e">
            <v>#DIV/0!</v>
          </cell>
          <cell r="U1174">
            <v>0</v>
          </cell>
          <cell r="V1174">
            <v>0</v>
          </cell>
          <cell r="W1174">
            <v>74.8</v>
          </cell>
          <cell r="X1174" t="e">
            <v>#DIV/0!</v>
          </cell>
          <cell r="Y1174">
            <v>0</v>
          </cell>
          <cell r="Z1174">
            <v>0</v>
          </cell>
          <cell r="AA1174">
            <v>74.8</v>
          </cell>
          <cell r="AB1174">
            <v>75</v>
          </cell>
          <cell r="AC1174">
            <v>84</v>
          </cell>
          <cell r="AD1174">
            <v>89</v>
          </cell>
          <cell r="AE1174">
            <v>92.35</v>
          </cell>
          <cell r="AF1174">
            <v>0.19003789929615592</v>
          </cell>
          <cell r="AG1174">
            <v>4.7103410936653975E-2</v>
          </cell>
          <cell r="AH1174">
            <v>95</v>
          </cell>
          <cell r="AI1174">
            <v>97</v>
          </cell>
          <cell r="AJ1174">
            <v>0.22886597938144332</v>
          </cell>
          <cell r="AK1174">
            <v>98.5</v>
          </cell>
          <cell r="AL1174">
            <v>100</v>
          </cell>
          <cell r="AM1174">
            <v>0.252</v>
          </cell>
          <cell r="AN1174">
            <v>113.96</v>
          </cell>
          <cell r="AO1174">
            <v>127.92</v>
          </cell>
          <cell r="AP1174">
            <v>141.88</v>
          </cell>
          <cell r="AQ1174">
            <v>0</v>
          </cell>
          <cell r="AR1174">
            <v>0</v>
          </cell>
          <cell r="AS1174">
            <v>295</v>
          </cell>
        </row>
        <row r="1175">
          <cell r="B1175" t="str">
            <v>AC</v>
          </cell>
          <cell r="C1175" t="str">
            <v>IMP</v>
          </cell>
          <cell r="D1175" t="str">
            <v>BT</v>
          </cell>
          <cell r="E1175" t="str">
            <v>P3</v>
          </cell>
          <cell r="F1175">
            <v>39990</v>
          </cell>
          <cell r="G1175">
            <v>40001</v>
          </cell>
          <cell r="H1175" t="str">
            <v>950962</v>
          </cell>
          <cell r="I1175">
            <v>0</v>
          </cell>
          <cell r="J1175">
            <v>0</v>
          </cell>
          <cell r="K1175" t="str">
            <v>Print Controller (IP-602M)</v>
          </cell>
          <cell r="L1175">
            <v>3870</v>
          </cell>
          <cell r="M1175">
            <v>0</v>
          </cell>
          <cell r="N1175">
            <v>1717</v>
          </cell>
          <cell r="O1175">
            <v>0</v>
          </cell>
          <cell r="P1175">
            <v>0</v>
          </cell>
          <cell r="Q1175">
            <v>0</v>
          </cell>
          <cell r="R1175">
            <v>0</v>
          </cell>
          <cell r="S1175">
            <v>0</v>
          </cell>
          <cell r="T1175" t="e">
            <v>#DIV/0!</v>
          </cell>
          <cell r="U1175">
            <v>0</v>
          </cell>
          <cell r="V1175">
            <v>0</v>
          </cell>
          <cell r="W1175">
            <v>1459.45</v>
          </cell>
          <cell r="X1175" t="e">
            <v>#DIV/0!</v>
          </cell>
          <cell r="Y1175">
            <v>0</v>
          </cell>
          <cell r="Z1175">
            <v>0</v>
          </cell>
          <cell r="AA1175">
            <v>1459.45</v>
          </cell>
          <cell r="AB1175">
            <v>1460</v>
          </cell>
          <cell r="AC1175">
            <v>1622</v>
          </cell>
          <cell r="AD1175">
            <v>1712</v>
          </cell>
          <cell r="AE1175">
            <v>1801.79</v>
          </cell>
          <cell r="AF1175">
            <v>0.18999994449963642</v>
          </cell>
          <cell r="AG1175">
            <v>4.7058758234866417E-2</v>
          </cell>
          <cell r="AH1175">
            <v>1838</v>
          </cell>
          <cell r="AI1175">
            <v>1874</v>
          </cell>
          <cell r="AJ1175">
            <v>0.22121131270010669</v>
          </cell>
          <cell r="AK1175">
            <v>1910</v>
          </cell>
          <cell r="AL1175">
            <v>1946</v>
          </cell>
          <cell r="AM1175">
            <v>0.25002569373072969</v>
          </cell>
          <cell r="AN1175">
            <v>2219.63</v>
          </cell>
          <cell r="AO1175">
            <v>2493.2600000000002</v>
          </cell>
          <cell r="AP1175">
            <v>2766.89</v>
          </cell>
          <cell r="AQ1175">
            <v>0</v>
          </cell>
          <cell r="AR1175">
            <v>0</v>
          </cell>
          <cell r="AS1175">
            <v>3870</v>
          </cell>
        </row>
        <row r="1176">
          <cell r="B1176" t="str">
            <v>AC</v>
          </cell>
          <cell r="C1176" t="str">
            <v>IMP</v>
          </cell>
          <cell r="D1176" t="str">
            <v>BT</v>
          </cell>
          <cell r="E1176" t="str">
            <v>P3</v>
          </cell>
          <cell r="F1176">
            <v>39990</v>
          </cell>
          <cell r="G1176">
            <v>40001</v>
          </cell>
          <cell r="H1176" t="str">
            <v>950975</v>
          </cell>
          <cell r="I1176">
            <v>0</v>
          </cell>
          <cell r="J1176">
            <v>0</v>
          </cell>
          <cell r="K1176" t="str">
            <v>Punch Unit (PU-109)</v>
          </cell>
          <cell r="L1176">
            <v>2000</v>
          </cell>
          <cell r="M1176">
            <v>0</v>
          </cell>
          <cell r="N1176">
            <v>897</v>
          </cell>
          <cell r="O1176">
            <v>0</v>
          </cell>
          <cell r="P1176">
            <v>0</v>
          </cell>
          <cell r="Q1176">
            <v>0</v>
          </cell>
          <cell r="R1176">
            <v>0</v>
          </cell>
          <cell r="S1176">
            <v>0</v>
          </cell>
          <cell r="T1176">
            <v>0</v>
          </cell>
          <cell r="U1176">
            <v>0</v>
          </cell>
          <cell r="V1176">
            <v>0</v>
          </cell>
          <cell r="W1176">
            <v>762.44999999999993</v>
          </cell>
          <cell r="X1176">
            <v>0</v>
          </cell>
          <cell r="Y1176">
            <v>0</v>
          </cell>
          <cell r="Z1176">
            <v>0</v>
          </cell>
          <cell r="AA1176">
            <v>762.44999999999993</v>
          </cell>
          <cell r="AB1176">
            <v>763</v>
          </cell>
          <cell r="AC1176">
            <v>848</v>
          </cell>
          <cell r="AD1176">
            <v>895</v>
          </cell>
          <cell r="AE1176">
            <v>941.3</v>
          </cell>
          <cell r="AF1176">
            <v>0.19000318708169556</v>
          </cell>
          <cell r="AG1176">
            <v>4.7062573037288807E-2</v>
          </cell>
          <cell r="AH1176">
            <v>961</v>
          </cell>
          <cell r="AI1176">
            <v>980</v>
          </cell>
          <cell r="AJ1176">
            <v>0.22198979591836743</v>
          </cell>
          <cell r="AK1176">
            <v>998.5</v>
          </cell>
          <cell r="AL1176">
            <v>1017</v>
          </cell>
          <cell r="AM1176">
            <v>0.25029498525073751</v>
          </cell>
          <cell r="AN1176">
            <v>1159.8599999999999</v>
          </cell>
          <cell r="AO1176">
            <v>1302.72</v>
          </cell>
          <cell r="AP1176">
            <v>1445.58</v>
          </cell>
          <cell r="AQ1176">
            <v>0</v>
          </cell>
          <cell r="AR1176">
            <v>0</v>
          </cell>
          <cell r="AS1176">
            <v>2000</v>
          </cell>
        </row>
        <row r="1177">
          <cell r="B1177" t="str">
            <v>AC</v>
          </cell>
          <cell r="C1177" t="str">
            <v>IMP</v>
          </cell>
          <cell r="D1177" t="str">
            <v>BT</v>
          </cell>
          <cell r="E1177" t="str">
            <v>P3</v>
          </cell>
          <cell r="F1177">
            <v>39990</v>
          </cell>
          <cell r="G1177">
            <v>40001</v>
          </cell>
          <cell r="H1177" t="str">
            <v>950976</v>
          </cell>
          <cell r="I1177">
            <v>0</v>
          </cell>
          <cell r="J1177">
            <v>0</v>
          </cell>
          <cell r="K1177" t="str">
            <v>Punch and Z Fold (PZ-109)</v>
          </cell>
          <cell r="L1177">
            <v>5050</v>
          </cell>
          <cell r="M1177">
            <v>40</v>
          </cell>
          <cell r="N1177">
            <v>2345</v>
          </cell>
          <cell r="O1177">
            <v>0.19999999999999998</v>
          </cell>
          <cell r="P1177">
            <v>52</v>
          </cell>
          <cell r="Q1177">
            <v>42.4</v>
          </cell>
          <cell r="R1177">
            <v>47.91</v>
          </cell>
          <cell r="S1177">
            <v>65</v>
          </cell>
          <cell r="T1177">
            <v>0.36</v>
          </cell>
          <cell r="U1177">
            <v>0</v>
          </cell>
          <cell r="V1177">
            <v>0</v>
          </cell>
          <cell r="W1177">
            <v>1993.25</v>
          </cell>
          <cell r="X1177">
            <v>0.8</v>
          </cell>
          <cell r="Y1177" t="str">
            <v>Act freight</v>
          </cell>
          <cell r="Z1177">
            <v>0</v>
          </cell>
          <cell r="AA1177">
            <v>1993.25</v>
          </cell>
          <cell r="AB1177">
            <v>1994</v>
          </cell>
          <cell r="AC1177">
            <v>2215</v>
          </cell>
          <cell r="AD1177">
            <v>2338</v>
          </cell>
          <cell r="AE1177">
            <v>2460.8000000000002</v>
          </cell>
          <cell r="AF1177">
            <v>0.1899991872561769</v>
          </cell>
          <cell r="AG1177">
            <v>4.705786736020813E-2</v>
          </cell>
          <cell r="AH1177">
            <v>2511</v>
          </cell>
          <cell r="AI1177">
            <v>2560</v>
          </cell>
          <cell r="AJ1177">
            <v>0.22138671874999999</v>
          </cell>
          <cell r="AK1177">
            <v>2609</v>
          </cell>
          <cell r="AL1177">
            <v>2658</v>
          </cell>
          <cell r="AM1177">
            <v>0.25009405568096316</v>
          </cell>
          <cell r="AN1177">
            <v>3031.65</v>
          </cell>
          <cell r="AO1177">
            <v>3405.3</v>
          </cell>
          <cell r="AP1177">
            <v>3778.95</v>
          </cell>
          <cell r="AQ1177">
            <v>0</v>
          </cell>
          <cell r="AR1177">
            <v>0</v>
          </cell>
          <cell r="AS1177">
            <v>5050</v>
          </cell>
        </row>
        <row r="1178">
          <cell r="B1178" t="str">
            <v>AC</v>
          </cell>
          <cell r="C1178" t="str">
            <v>IMP</v>
          </cell>
          <cell r="D1178" t="str">
            <v>BT</v>
          </cell>
          <cell r="E1178" t="str">
            <v>P3</v>
          </cell>
          <cell r="F1178">
            <v>39990</v>
          </cell>
          <cell r="G1178">
            <v>40001</v>
          </cell>
          <cell r="H1178" t="str">
            <v>960194</v>
          </cell>
          <cell r="I1178">
            <v>0</v>
          </cell>
          <cell r="J1178">
            <v>0</v>
          </cell>
          <cell r="K1178" t="str">
            <v>Job Tray (IT-103)</v>
          </cell>
          <cell r="L1178">
            <v>160</v>
          </cell>
          <cell r="M1178">
            <v>20</v>
          </cell>
          <cell r="N1178">
            <v>57</v>
          </cell>
          <cell r="O1178">
            <v>0.26760563380281693</v>
          </cell>
          <cell r="P1178">
            <v>28.400000000000002</v>
          </cell>
          <cell r="Q1178">
            <v>21.2</v>
          </cell>
          <cell r="R1178">
            <v>23.96</v>
          </cell>
          <cell r="S1178">
            <v>35.5</v>
          </cell>
          <cell r="T1178">
            <v>0.41408450704225352</v>
          </cell>
          <cell r="U1178">
            <v>0</v>
          </cell>
          <cell r="V1178">
            <v>0</v>
          </cell>
          <cell r="W1178">
            <v>48.449999999999996</v>
          </cell>
          <cell r="X1178">
            <v>0.8</v>
          </cell>
          <cell r="Y1178" t="str">
            <v>Act freight</v>
          </cell>
          <cell r="Z1178">
            <v>0</v>
          </cell>
          <cell r="AA1178">
            <v>48.449999999999996</v>
          </cell>
          <cell r="AB1178">
            <v>49</v>
          </cell>
          <cell r="AC1178">
            <v>54</v>
          </cell>
          <cell r="AD1178">
            <v>57</v>
          </cell>
          <cell r="AE1178">
            <v>59.81</v>
          </cell>
          <cell r="AF1178">
            <v>0.18993479351279061</v>
          </cell>
          <cell r="AG1178">
            <v>4.6982110015047686E-2</v>
          </cell>
          <cell r="AH1178">
            <v>62</v>
          </cell>
          <cell r="AI1178">
            <v>63</v>
          </cell>
          <cell r="AJ1178">
            <v>0.23095238095238102</v>
          </cell>
          <cell r="AK1178">
            <v>64</v>
          </cell>
          <cell r="AL1178">
            <v>65</v>
          </cell>
          <cell r="AM1178">
            <v>0.25461538461538469</v>
          </cell>
          <cell r="AN1178">
            <v>73.98</v>
          </cell>
          <cell r="AO1178">
            <v>82.96</v>
          </cell>
          <cell r="AP1178">
            <v>91.94</v>
          </cell>
          <cell r="AQ1178">
            <v>0</v>
          </cell>
          <cell r="AR1178">
            <v>0</v>
          </cell>
          <cell r="AS1178">
            <v>160</v>
          </cell>
        </row>
        <row r="1179">
          <cell r="B1179" t="str">
            <v>AC</v>
          </cell>
          <cell r="C1179" t="str">
            <v>IMP</v>
          </cell>
          <cell r="D1179" t="str">
            <v>BT</v>
          </cell>
          <cell r="E1179" t="str">
            <v>P3</v>
          </cell>
          <cell r="F1179">
            <v>39990</v>
          </cell>
          <cell r="G1179">
            <v>40001</v>
          </cell>
          <cell r="H1179" t="str">
            <v>960198</v>
          </cell>
          <cell r="I1179">
            <v>0</v>
          </cell>
          <cell r="J1179">
            <v>0</v>
          </cell>
          <cell r="K1179" t="str">
            <v>KN-419 Network I/F Card</v>
          </cell>
          <cell r="L1179">
            <v>400</v>
          </cell>
          <cell r="M1179">
            <v>41.62</v>
          </cell>
          <cell r="N1179">
            <v>172</v>
          </cell>
          <cell r="O1179">
            <v>0.2921768707482994</v>
          </cell>
          <cell r="P1179">
            <v>61.152000000000001</v>
          </cell>
          <cell r="Q1179">
            <v>44.12</v>
          </cell>
          <cell r="R1179">
            <v>49.86</v>
          </cell>
          <cell r="S1179">
            <v>76.44</v>
          </cell>
          <cell r="T1179">
            <v>0.43374149659863948</v>
          </cell>
          <cell r="U1179">
            <v>0</v>
          </cell>
          <cell r="V1179">
            <v>0</v>
          </cell>
          <cell r="W1179">
            <v>146.19999999999999</v>
          </cell>
          <cell r="X1179">
            <v>0.8</v>
          </cell>
          <cell r="Y1179" t="str">
            <v>Act freight</v>
          </cell>
          <cell r="Z1179">
            <v>0</v>
          </cell>
          <cell r="AA1179">
            <v>146.19999999999999</v>
          </cell>
          <cell r="AB1179">
            <v>147</v>
          </cell>
          <cell r="AC1179">
            <v>163</v>
          </cell>
          <cell r="AD1179">
            <v>172</v>
          </cell>
          <cell r="AE1179">
            <v>180.49</v>
          </cell>
          <cell r="AF1179">
            <v>0.18998282453321524</v>
          </cell>
          <cell r="AG1179">
            <v>4.7038617097900207E-2</v>
          </cell>
          <cell r="AH1179">
            <v>185</v>
          </cell>
          <cell r="AI1179">
            <v>188</v>
          </cell>
          <cell r="AJ1179">
            <v>0.22234042553191496</v>
          </cell>
          <cell r="AK1179">
            <v>191.5</v>
          </cell>
          <cell r="AL1179">
            <v>195</v>
          </cell>
          <cell r="AM1179">
            <v>0.25025641025641032</v>
          </cell>
          <cell r="AN1179">
            <v>222.4</v>
          </cell>
          <cell r="AO1179">
            <v>249.8</v>
          </cell>
          <cell r="AP1179">
            <v>277.2</v>
          </cell>
          <cell r="AQ1179">
            <v>0</v>
          </cell>
          <cell r="AR1179">
            <v>0</v>
          </cell>
          <cell r="AS1179">
            <v>400</v>
          </cell>
        </row>
        <row r="1180">
          <cell r="B1180" t="str">
            <v>AC</v>
          </cell>
          <cell r="C1180" t="str">
            <v>IMP</v>
          </cell>
          <cell r="D1180" t="str">
            <v>BT</v>
          </cell>
          <cell r="E1180" t="str">
            <v>P3</v>
          </cell>
          <cell r="F1180">
            <v>39990</v>
          </cell>
          <cell r="G1180">
            <v>40001</v>
          </cell>
          <cell r="H1180" t="str">
            <v>960199</v>
          </cell>
          <cell r="I1180">
            <v>0</v>
          </cell>
          <cell r="J1180">
            <v>0</v>
          </cell>
          <cell r="K1180" t="str">
            <v>Original Cover (CV-118</v>
          </cell>
          <cell r="L1180">
            <v>82</v>
          </cell>
          <cell r="M1180">
            <v>11.26</v>
          </cell>
          <cell r="N1180">
            <v>38</v>
          </cell>
          <cell r="O1180">
            <v>0.41448000000000002</v>
          </cell>
          <cell r="P1180">
            <v>20</v>
          </cell>
          <cell r="Q1180">
            <v>11.94</v>
          </cell>
          <cell r="R1180">
            <v>13.49</v>
          </cell>
          <cell r="S1180">
            <v>25</v>
          </cell>
          <cell r="T1180">
            <v>0.53158400000000006</v>
          </cell>
          <cell r="U1180">
            <v>0</v>
          </cell>
          <cell r="V1180">
            <v>0</v>
          </cell>
          <cell r="W1180">
            <v>32.299999999999997</v>
          </cell>
          <cell r="X1180">
            <v>0.8</v>
          </cell>
          <cell r="Y1180" t="str">
            <v>Act freight</v>
          </cell>
          <cell r="Z1180">
            <v>0</v>
          </cell>
          <cell r="AA1180">
            <v>32.299999999999997</v>
          </cell>
          <cell r="AB1180">
            <v>33</v>
          </cell>
          <cell r="AC1180">
            <v>36</v>
          </cell>
          <cell r="AD1180">
            <v>38</v>
          </cell>
          <cell r="AE1180">
            <v>39.880000000000003</v>
          </cell>
          <cell r="AF1180">
            <v>0.1900702106318958</v>
          </cell>
          <cell r="AG1180">
            <v>4.7141424272818519E-2</v>
          </cell>
          <cell r="AH1180">
            <v>41</v>
          </cell>
          <cell r="AI1180">
            <v>42</v>
          </cell>
          <cell r="AJ1180">
            <v>0.23095238095238102</v>
          </cell>
          <cell r="AK1180">
            <v>43</v>
          </cell>
          <cell r="AL1180">
            <v>44</v>
          </cell>
          <cell r="AM1180">
            <v>0.26590909090909098</v>
          </cell>
          <cell r="AN1180">
            <v>49.82</v>
          </cell>
          <cell r="AO1180">
            <v>55.64</v>
          </cell>
          <cell r="AP1180">
            <v>61.46</v>
          </cell>
          <cell r="AQ1180">
            <v>0</v>
          </cell>
          <cell r="AR1180">
            <v>0</v>
          </cell>
          <cell r="AS1180">
            <v>82</v>
          </cell>
        </row>
        <row r="1181">
          <cell r="B1181" t="str">
            <v>AC</v>
          </cell>
          <cell r="C1181" t="str">
            <v>IMP</v>
          </cell>
          <cell r="D1181" t="str">
            <v>BT</v>
          </cell>
          <cell r="E1181" t="str">
            <v>P3</v>
          </cell>
          <cell r="F1181">
            <v>39990</v>
          </cell>
          <cell r="G1181">
            <v>40001</v>
          </cell>
          <cell r="H1181" t="str">
            <v>960201</v>
          </cell>
          <cell r="I1181">
            <v>0</v>
          </cell>
          <cell r="J1181">
            <v>0</v>
          </cell>
          <cell r="K1181" t="str">
            <v>Fax Kit (FK118)</v>
          </cell>
          <cell r="L1181">
            <v>990</v>
          </cell>
          <cell r="M1181">
            <v>49</v>
          </cell>
          <cell r="N1181">
            <v>389</v>
          </cell>
          <cell r="O1181">
            <v>9.7222222222222321E-2</v>
          </cell>
          <cell r="P1181">
            <v>56.448000000000008</v>
          </cell>
          <cell r="Q1181">
            <v>51.94</v>
          </cell>
          <cell r="R1181">
            <v>58.69</v>
          </cell>
          <cell r="S1181">
            <v>70.56</v>
          </cell>
          <cell r="T1181">
            <v>0.27777777777777779</v>
          </cell>
          <cell r="U1181">
            <v>0</v>
          </cell>
          <cell r="V1181">
            <v>0</v>
          </cell>
          <cell r="W1181">
            <v>330.65</v>
          </cell>
          <cell r="X1181">
            <v>0.8</v>
          </cell>
          <cell r="Y1181" t="str">
            <v>Act freight</v>
          </cell>
          <cell r="Z1181">
            <v>0</v>
          </cell>
          <cell r="AA1181">
            <v>330.65</v>
          </cell>
          <cell r="AB1181">
            <v>331</v>
          </cell>
          <cell r="AC1181">
            <v>368</v>
          </cell>
          <cell r="AD1181">
            <v>389</v>
          </cell>
          <cell r="AE1181">
            <v>408.21</v>
          </cell>
          <cell r="AF1181">
            <v>0.19000024497195073</v>
          </cell>
          <cell r="AG1181">
            <v>4.7059111731706675E-2</v>
          </cell>
          <cell r="AH1181">
            <v>417</v>
          </cell>
          <cell r="AI1181">
            <v>425</v>
          </cell>
          <cell r="AJ1181">
            <v>0.22200000000000006</v>
          </cell>
          <cell r="AK1181">
            <v>433</v>
          </cell>
          <cell r="AL1181">
            <v>441</v>
          </cell>
          <cell r="AM1181">
            <v>0.25022675736961458</v>
          </cell>
          <cell r="AN1181">
            <v>502.96</v>
          </cell>
          <cell r="AO1181">
            <v>564.91999999999996</v>
          </cell>
          <cell r="AP1181">
            <v>626.88</v>
          </cell>
          <cell r="AQ1181">
            <v>0</v>
          </cell>
          <cell r="AR1181">
            <v>0</v>
          </cell>
          <cell r="AS1181">
            <v>990</v>
          </cell>
        </row>
        <row r="1182">
          <cell r="B1182" t="str">
            <v>AC</v>
          </cell>
          <cell r="C1182" t="str">
            <v>IMP</v>
          </cell>
          <cell r="D1182" t="str">
            <v>BT</v>
          </cell>
          <cell r="E1182" t="str">
            <v>P3</v>
          </cell>
          <cell r="F1182">
            <v>39990</v>
          </cell>
          <cell r="G1182">
            <v>40001</v>
          </cell>
          <cell r="H1182" t="str">
            <v>960202</v>
          </cell>
          <cell r="I1182">
            <v>0</v>
          </cell>
          <cell r="J1182">
            <v>0</v>
          </cell>
          <cell r="K1182" t="str">
            <v>IF-118 Scan Unit</v>
          </cell>
          <cell r="L1182">
            <v>155</v>
          </cell>
          <cell r="M1182">
            <v>100</v>
          </cell>
          <cell r="N1182">
            <v>63</v>
          </cell>
          <cell r="O1182">
            <v>0.31034482758620696</v>
          </cell>
          <cell r="P1182">
            <v>150.80000000000001</v>
          </cell>
          <cell r="Q1182">
            <v>106</v>
          </cell>
          <cell r="R1182">
            <v>119.78</v>
          </cell>
          <cell r="S1182">
            <v>188.5</v>
          </cell>
          <cell r="T1182">
            <v>0.44827586206896552</v>
          </cell>
          <cell r="U1182">
            <v>0</v>
          </cell>
          <cell r="V1182">
            <v>0</v>
          </cell>
          <cell r="W1182">
            <v>53.55</v>
          </cell>
          <cell r="X1182">
            <v>0.8</v>
          </cell>
          <cell r="Y1182" t="str">
            <v>Act freight</v>
          </cell>
          <cell r="Z1182">
            <v>0</v>
          </cell>
          <cell r="AA1182">
            <v>53.55</v>
          </cell>
          <cell r="AB1182">
            <v>54</v>
          </cell>
          <cell r="AC1182">
            <v>60</v>
          </cell>
          <cell r="AD1182">
            <v>64</v>
          </cell>
          <cell r="AE1182">
            <v>66.11</v>
          </cell>
          <cell r="AF1182">
            <v>0.18998638632582063</v>
          </cell>
          <cell r="AG1182">
            <v>4.7042807442141878E-2</v>
          </cell>
          <cell r="AH1182">
            <v>69</v>
          </cell>
          <cell r="AI1182">
            <v>70</v>
          </cell>
          <cell r="AJ1182">
            <v>0.23500000000000004</v>
          </cell>
          <cell r="AK1182">
            <v>71</v>
          </cell>
          <cell r="AL1182">
            <v>72</v>
          </cell>
          <cell r="AM1182">
            <v>0.25625000000000003</v>
          </cell>
          <cell r="AN1182">
            <v>81.89</v>
          </cell>
          <cell r="AO1182">
            <v>91.78</v>
          </cell>
          <cell r="AP1182">
            <v>101.67</v>
          </cell>
          <cell r="AQ1182">
            <v>0</v>
          </cell>
          <cell r="AR1182">
            <v>0</v>
          </cell>
          <cell r="AS1182">
            <v>155</v>
          </cell>
        </row>
        <row r="1183">
          <cell r="B1183" t="str">
            <v>AC</v>
          </cell>
          <cell r="C1183" t="str">
            <v>IMP</v>
          </cell>
          <cell r="D1183" t="str">
            <v>BT</v>
          </cell>
          <cell r="E1183" t="str">
            <v>P3</v>
          </cell>
          <cell r="F1183">
            <v>39990</v>
          </cell>
          <cell r="G1183">
            <v>40001</v>
          </cell>
          <cell r="H1183" t="str">
            <v>960205</v>
          </cell>
          <cell r="I1183">
            <v>0</v>
          </cell>
          <cell r="J1183">
            <v>0</v>
          </cell>
          <cell r="K1183" t="str">
            <v>64MB memory (MU-419)</v>
          </cell>
          <cell r="L1183">
            <v>290</v>
          </cell>
          <cell r="M1183">
            <v>120</v>
          </cell>
          <cell r="N1183">
            <v>103</v>
          </cell>
          <cell r="O1183">
            <v>0.55236728837876614</v>
          </cell>
          <cell r="P1183">
            <v>278.8</v>
          </cell>
          <cell r="Q1183">
            <v>127.2</v>
          </cell>
          <cell r="R1183">
            <v>143.74</v>
          </cell>
          <cell r="S1183">
            <v>348.5</v>
          </cell>
          <cell r="T1183">
            <v>0.64189383070301287</v>
          </cell>
          <cell r="U1183">
            <v>0</v>
          </cell>
          <cell r="V1183">
            <v>0</v>
          </cell>
          <cell r="W1183">
            <v>87.55</v>
          </cell>
          <cell r="X1183">
            <v>0.8</v>
          </cell>
          <cell r="Y1183" t="str">
            <v>Act freight</v>
          </cell>
          <cell r="Z1183">
            <v>0</v>
          </cell>
          <cell r="AA1183">
            <v>87.55</v>
          </cell>
          <cell r="AB1183">
            <v>88</v>
          </cell>
          <cell r="AC1183">
            <v>98</v>
          </cell>
          <cell r="AD1183">
            <v>104</v>
          </cell>
          <cell r="AE1183">
            <v>108.09</v>
          </cell>
          <cell r="AF1183">
            <v>0.19002682949394029</v>
          </cell>
          <cell r="AG1183">
            <v>4.7090387639929718E-2</v>
          </cell>
          <cell r="AH1183">
            <v>111</v>
          </cell>
          <cell r="AI1183">
            <v>113</v>
          </cell>
          <cell r="AJ1183">
            <v>0.22522123893805313</v>
          </cell>
          <cell r="AK1183">
            <v>115</v>
          </cell>
          <cell r="AL1183">
            <v>117</v>
          </cell>
          <cell r="AM1183">
            <v>0.25170940170940176</v>
          </cell>
          <cell r="AN1183">
            <v>133.35</v>
          </cell>
          <cell r="AO1183">
            <v>149.69999999999999</v>
          </cell>
          <cell r="AP1183">
            <v>166.05</v>
          </cell>
          <cell r="AQ1183">
            <v>0</v>
          </cell>
          <cell r="AR1183">
            <v>0</v>
          </cell>
          <cell r="AS1183">
            <v>290</v>
          </cell>
        </row>
        <row r="1184">
          <cell r="B1184" t="str">
            <v>AC</v>
          </cell>
          <cell r="C1184" t="str">
            <v>IMP</v>
          </cell>
          <cell r="D1184" t="str">
            <v>BT</v>
          </cell>
          <cell r="E1184" t="str">
            <v>P3</v>
          </cell>
          <cell r="F1184">
            <v>39990</v>
          </cell>
          <cell r="G1184">
            <v>40001</v>
          </cell>
          <cell r="H1184" t="str">
            <v>960210</v>
          </cell>
          <cell r="I1184">
            <v>0</v>
          </cell>
          <cell r="J1184">
            <v>0</v>
          </cell>
          <cell r="K1184" t="str">
            <v>Duplexing Document Feeder Kit (DF-321 Kit)</v>
          </cell>
          <cell r="L1184">
            <v>50</v>
          </cell>
          <cell r="M1184">
            <v>39</v>
          </cell>
          <cell r="N1184">
            <v>17</v>
          </cell>
          <cell r="O1184">
            <v>0.43666666666666665</v>
          </cell>
          <cell r="P1184">
            <v>72</v>
          </cell>
          <cell r="Q1184">
            <v>41.34</v>
          </cell>
          <cell r="R1184">
            <v>46.71</v>
          </cell>
          <cell r="S1184">
            <v>90</v>
          </cell>
          <cell r="T1184">
            <v>0.54933333333333334</v>
          </cell>
          <cell r="U1184">
            <v>0</v>
          </cell>
          <cell r="V1184">
            <v>0</v>
          </cell>
          <cell r="W1184">
            <v>14.45</v>
          </cell>
          <cell r="X1184">
            <v>0.8</v>
          </cell>
          <cell r="Y1184" t="str">
            <v>Act freight</v>
          </cell>
          <cell r="Z1184">
            <v>0</v>
          </cell>
          <cell r="AA1184">
            <v>14.45</v>
          </cell>
          <cell r="AB1184">
            <v>15</v>
          </cell>
          <cell r="AC1184">
            <v>17</v>
          </cell>
          <cell r="AD1184">
            <v>18</v>
          </cell>
          <cell r="AE1184">
            <v>17.84</v>
          </cell>
          <cell r="AF1184">
            <v>0.1900224215246637</v>
          </cell>
          <cell r="AG1184">
            <v>4.7085201793721963E-2</v>
          </cell>
          <cell r="AH1184">
            <v>19</v>
          </cell>
          <cell r="AI1184">
            <v>19</v>
          </cell>
          <cell r="AJ1184">
            <v>0.23947368421052637</v>
          </cell>
          <cell r="AK1184">
            <v>19.5</v>
          </cell>
          <cell r="AL1184">
            <v>20</v>
          </cell>
          <cell r="AM1184">
            <v>0.27750000000000002</v>
          </cell>
          <cell r="AN1184">
            <v>22.53</v>
          </cell>
          <cell r="AO1184">
            <v>25.06</v>
          </cell>
          <cell r="AP1184">
            <v>27.59</v>
          </cell>
          <cell r="AQ1184">
            <v>0</v>
          </cell>
          <cell r="AR1184">
            <v>0</v>
          </cell>
          <cell r="AS1184">
            <v>50</v>
          </cell>
        </row>
        <row r="1185">
          <cell r="B1185" t="str">
            <v>AC</v>
          </cell>
          <cell r="C1185" t="str">
            <v>IMP</v>
          </cell>
          <cell r="D1185" t="str">
            <v>BT</v>
          </cell>
          <cell r="E1185" t="str">
            <v>P3</v>
          </cell>
          <cell r="F1185">
            <v>39990</v>
          </cell>
          <cell r="G1185">
            <v>40001</v>
          </cell>
          <cell r="H1185" t="str">
            <v>960211</v>
          </cell>
          <cell r="I1185">
            <v>0</v>
          </cell>
          <cell r="J1185">
            <v>0</v>
          </cell>
          <cell r="K1185" t="str">
            <v>Duplexing Document Feeder (DF-321)</v>
          </cell>
          <cell r="L1185">
            <v>1450</v>
          </cell>
          <cell r="M1185">
            <v>83</v>
          </cell>
          <cell r="N1185">
            <v>572</v>
          </cell>
          <cell r="O1185">
            <v>9.2592592592590612E-4</v>
          </cell>
          <cell r="P1185">
            <v>86.4</v>
          </cell>
          <cell r="Q1185">
            <v>87.98</v>
          </cell>
          <cell r="R1185">
            <v>99.42</v>
          </cell>
          <cell r="S1185">
            <v>108</v>
          </cell>
          <cell r="T1185">
            <v>0.20074074074074066</v>
          </cell>
          <cell r="U1185">
            <v>0</v>
          </cell>
          <cell r="V1185">
            <v>0</v>
          </cell>
          <cell r="W1185">
            <v>486.2</v>
          </cell>
          <cell r="X1185">
            <v>0.8</v>
          </cell>
          <cell r="Y1185" t="str">
            <v>Act freight</v>
          </cell>
          <cell r="Z1185">
            <v>0</v>
          </cell>
          <cell r="AA1185">
            <v>486.2</v>
          </cell>
          <cell r="AB1185">
            <v>487</v>
          </cell>
          <cell r="AC1185">
            <v>541</v>
          </cell>
          <cell r="AD1185">
            <v>571</v>
          </cell>
          <cell r="AE1185">
            <v>600.25</v>
          </cell>
          <cell r="AF1185">
            <v>0.19000416493127864</v>
          </cell>
          <cell r="AG1185">
            <v>4.7063723448563098E-2</v>
          </cell>
          <cell r="AH1185">
            <v>613</v>
          </cell>
          <cell r="AI1185">
            <v>625</v>
          </cell>
          <cell r="AJ1185">
            <v>0.22208000000000003</v>
          </cell>
          <cell r="AK1185">
            <v>637</v>
          </cell>
          <cell r="AL1185">
            <v>649</v>
          </cell>
          <cell r="AM1185">
            <v>0.25084745762711869</v>
          </cell>
          <cell r="AN1185">
            <v>739.98</v>
          </cell>
          <cell r="AO1185">
            <v>830.96</v>
          </cell>
          <cell r="AP1185">
            <v>921.94</v>
          </cell>
          <cell r="AQ1185">
            <v>0</v>
          </cell>
          <cell r="AR1185">
            <v>0</v>
          </cell>
          <cell r="AS1185">
            <v>1450</v>
          </cell>
        </row>
        <row r="1186">
          <cell r="B1186" t="str">
            <v>AC</v>
          </cell>
          <cell r="C1186" t="str">
            <v>IMP</v>
          </cell>
          <cell r="D1186" t="str">
            <v>BT</v>
          </cell>
          <cell r="E1186" t="str">
            <v>P3</v>
          </cell>
          <cell r="F1186">
            <v>39990</v>
          </cell>
          <cell r="G1186">
            <v>40001</v>
          </cell>
          <cell r="H1186" t="str">
            <v>960212</v>
          </cell>
          <cell r="I1186">
            <v>0</v>
          </cell>
          <cell r="J1186">
            <v>0</v>
          </cell>
          <cell r="K1186" t="str">
            <v>Automatic Document Feeder (DF-218)</v>
          </cell>
          <cell r="L1186">
            <v>500</v>
          </cell>
          <cell r="M1186">
            <v>78</v>
          </cell>
          <cell r="N1186">
            <v>189</v>
          </cell>
          <cell r="O1186">
            <v>0.30808597748208805</v>
          </cell>
          <cell r="P1186">
            <v>117.24000000000001</v>
          </cell>
          <cell r="Q1186">
            <v>82.68</v>
          </cell>
          <cell r="R1186">
            <v>93.43</v>
          </cell>
          <cell r="S1186">
            <v>146.55000000000001</v>
          </cell>
          <cell r="T1186">
            <v>0.44646878198567042</v>
          </cell>
          <cell r="U1186">
            <v>0</v>
          </cell>
          <cell r="V1186">
            <v>0</v>
          </cell>
          <cell r="W1186">
            <v>160.65</v>
          </cell>
          <cell r="X1186">
            <v>0.8</v>
          </cell>
          <cell r="Y1186" t="str">
            <v>Act freight</v>
          </cell>
          <cell r="Z1186">
            <v>0</v>
          </cell>
          <cell r="AA1186">
            <v>160.65</v>
          </cell>
          <cell r="AB1186">
            <v>161</v>
          </cell>
          <cell r="AC1186">
            <v>179</v>
          </cell>
          <cell r="AD1186">
            <v>189</v>
          </cell>
          <cell r="AE1186">
            <v>198.33</v>
          </cell>
          <cell r="AF1186">
            <v>0.18998638632582063</v>
          </cell>
          <cell r="AG1186">
            <v>4.7042807442141947E-2</v>
          </cell>
          <cell r="AH1186">
            <v>203</v>
          </cell>
          <cell r="AI1186">
            <v>207</v>
          </cell>
          <cell r="AJ1186">
            <v>0.22391304347826085</v>
          </cell>
          <cell r="AK1186">
            <v>211</v>
          </cell>
          <cell r="AL1186">
            <v>215</v>
          </cell>
          <cell r="AM1186">
            <v>0.25279069767441859</v>
          </cell>
          <cell r="AN1186">
            <v>244.92</v>
          </cell>
          <cell r="AO1186">
            <v>274.83999999999997</v>
          </cell>
          <cell r="AP1186">
            <v>304.76</v>
          </cell>
          <cell r="AQ1186">
            <v>0</v>
          </cell>
          <cell r="AR1186">
            <v>0</v>
          </cell>
          <cell r="AS1186">
            <v>500</v>
          </cell>
        </row>
        <row r="1187">
          <cell r="B1187" t="str">
            <v>AC</v>
          </cell>
          <cell r="C1187" t="str">
            <v>IMP</v>
          </cell>
          <cell r="D1187" t="str">
            <v>BT</v>
          </cell>
          <cell r="E1187" t="str">
            <v>P3</v>
          </cell>
          <cell r="F1187">
            <v>39990</v>
          </cell>
          <cell r="G1187">
            <v>40001</v>
          </cell>
          <cell r="H1187" t="str">
            <v>960214</v>
          </cell>
          <cell r="I1187">
            <v>0</v>
          </cell>
          <cell r="J1187">
            <v>0</v>
          </cell>
          <cell r="K1187" t="str">
            <v>Multi Bypass Tray (MT-103)</v>
          </cell>
          <cell r="L1187">
            <v>145</v>
          </cell>
          <cell r="M1187">
            <v>80</v>
          </cell>
          <cell r="N1187">
            <v>57</v>
          </cell>
          <cell r="O1187">
            <v>0.45046235138705415</v>
          </cell>
          <cell r="P1187">
            <v>151.4</v>
          </cell>
          <cell r="Q1187">
            <v>84.8</v>
          </cell>
          <cell r="R1187">
            <v>95.82</v>
          </cell>
          <cell r="S1187">
            <v>189.25</v>
          </cell>
          <cell r="T1187">
            <v>0.56036988110964336</v>
          </cell>
          <cell r="U1187">
            <v>0</v>
          </cell>
          <cell r="V1187">
            <v>0</v>
          </cell>
          <cell r="W1187">
            <v>48.449999999999996</v>
          </cell>
          <cell r="X1187">
            <v>0.8</v>
          </cell>
          <cell r="Y1187" t="str">
            <v>Act freight</v>
          </cell>
          <cell r="Z1187">
            <v>0</v>
          </cell>
          <cell r="AA1187">
            <v>48.449999999999996</v>
          </cell>
          <cell r="AB1187">
            <v>49</v>
          </cell>
          <cell r="AC1187">
            <v>54</v>
          </cell>
          <cell r="AD1187">
            <v>57</v>
          </cell>
          <cell r="AE1187">
            <v>59.81</v>
          </cell>
          <cell r="AF1187">
            <v>0.18993479351279061</v>
          </cell>
          <cell r="AG1187">
            <v>4.6982110015047686E-2</v>
          </cell>
          <cell r="AH1187">
            <v>62</v>
          </cell>
          <cell r="AI1187">
            <v>63</v>
          </cell>
          <cell r="AJ1187">
            <v>0.23095238095238102</v>
          </cell>
          <cell r="AK1187">
            <v>64</v>
          </cell>
          <cell r="AL1187">
            <v>65</v>
          </cell>
          <cell r="AM1187">
            <v>0.25461538461538469</v>
          </cell>
          <cell r="AN1187">
            <v>73.98</v>
          </cell>
          <cell r="AO1187">
            <v>82.96</v>
          </cell>
          <cell r="AP1187">
            <v>91.94</v>
          </cell>
          <cell r="AQ1187">
            <v>0</v>
          </cell>
          <cell r="AR1187">
            <v>0</v>
          </cell>
          <cell r="AS1187">
            <v>145</v>
          </cell>
        </row>
        <row r="1188">
          <cell r="B1188" t="str">
            <v>AC</v>
          </cell>
          <cell r="C1188" t="str">
            <v>IMP</v>
          </cell>
          <cell r="D1188" t="str">
            <v>BT</v>
          </cell>
          <cell r="E1188" t="str">
            <v>P3</v>
          </cell>
          <cell r="F1188">
            <v>39990</v>
          </cell>
          <cell r="G1188">
            <v>40001</v>
          </cell>
          <cell r="H1188" t="str">
            <v>960215</v>
          </cell>
          <cell r="I1188">
            <v>0</v>
          </cell>
          <cell r="J1188">
            <v>0</v>
          </cell>
          <cell r="K1188" t="str">
            <v>Paper Feed Unit (PF-321)</v>
          </cell>
          <cell r="L1188">
            <v>335</v>
          </cell>
          <cell r="M1188">
            <v>42</v>
          </cell>
          <cell r="N1188">
            <v>92</v>
          </cell>
          <cell r="O1188">
            <v>0.376</v>
          </cell>
          <cell r="P1188">
            <v>70</v>
          </cell>
          <cell r="Q1188">
            <v>44.52</v>
          </cell>
          <cell r="R1188">
            <v>50.31</v>
          </cell>
          <cell r="S1188">
            <v>87.5</v>
          </cell>
          <cell r="T1188">
            <v>0.50080000000000002</v>
          </cell>
          <cell r="U1188">
            <v>0</v>
          </cell>
          <cell r="V1188">
            <v>0</v>
          </cell>
          <cell r="W1188">
            <v>78.2</v>
          </cell>
          <cell r="X1188">
            <v>0.8</v>
          </cell>
          <cell r="Y1188" t="str">
            <v>Act freight</v>
          </cell>
          <cell r="Z1188">
            <v>0</v>
          </cell>
          <cell r="AA1188">
            <v>78.2</v>
          </cell>
          <cell r="AB1188">
            <v>79</v>
          </cell>
          <cell r="AC1188">
            <v>87</v>
          </cell>
          <cell r="AD1188">
            <v>92</v>
          </cell>
          <cell r="AE1188">
            <v>96.54</v>
          </cell>
          <cell r="AF1188">
            <v>0.18997306815827639</v>
          </cell>
          <cell r="AG1188">
            <v>4.7027139009736957E-2</v>
          </cell>
          <cell r="AH1188">
            <v>99</v>
          </cell>
          <cell r="AI1188">
            <v>101</v>
          </cell>
          <cell r="AJ1188">
            <v>0.22574257425742572</v>
          </cell>
          <cell r="AK1188">
            <v>103</v>
          </cell>
          <cell r="AL1188">
            <v>105</v>
          </cell>
          <cell r="AM1188">
            <v>0.25523809523809521</v>
          </cell>
          <cell r="AN1188">
            <v>119.48</v>
          </cell>
          <cell r="AO1188">
            <v>133.96</v>
          </cell>
          <cell r="AP1188">
            <v>148.44</v>
          </cell>
          <cell r="AQ1188">
            <v>0</v>
          </cell>
          <cell r="AR1188">
            <v>0</v>
          </cell>
          <cell r="AS1188">
            <v>335</v>
          </cell>
        </row>
        <row r="1189">
          <cell r="B1189" t="str">
            <v>AC</v>
          </cell>
          <cell r="C1189" t="str">
            <v>IMP</v>
          </cell>
          <cell r="D1189" t="str">
            <v>BT</v>
          </cell>
          <cell r="E1189" t="str">
            <v>P3</v>
          </cell>
          <cell r="F1189">
            <v>39990</v>
          </cell>
          <cell r="G1189">
            <v>40001</v>
          </cell>
          <cell r="H1189" t="str">
            <v>960216</v>
          </cell>
          <cell r="I1189">
            <v>0</v>
          </cell>
          <cell r="J1189">
            <v>0</v>
          </cell>
          <cell r="K1189" t="str">
            <v>Duplex Unit (AD-321)</v>
          </cell>
          <cell r="L1189">
            <v>200</v>
          </cell>
          <cell r="M1189">
            <v>83</v>
          </cell>
          <cell r="N1189">
            <v>80</v>
          </cell>
          <cell r="O1189">
            <v>0.46451612903225808</v>
          </cell>
          <cell r="P1189">
            <v>161.20000000000002</v>
          </cell>
          <cell r="Q1189">
            <v>87.98</v>
          </cell>
          <cell r="R1189">
            <v>99.42</v>
          </cell>
          <cell r="S1189">
            <v>201.5</v>
          </cell>
          <cell r="T1189">
            <v>0.57161290322580638</v>
          </cell>
          <cell r="U1189">
            <v>0</v>
          </cell>
          <cell r="V1189">
            <v>0</v>
          </cell>
          <cell r="W1189">
            <v>68</v>
          </cell>
          <cell r="X1189">
            <v>0.8</v>
          </cell>
          <cell r="Y1189" t="str">
            <v>Act freight</v>
          </cell>
          <cell r="Z1189">
            <v>0</v>
          </cell>
          <cell r="AA1189">
            <v>68</v>
          </cell>
          <cell r="AB1189">
            <v>68</v>
          </cell>
          <cell r="AC1189">
            <v>76</v>
          </cell>
          <cell r="AD1189">
            <v>80</v>
          </cell>
          <cell r="AE1189">
            <v>83.95</v>
          </cell>
          <cell r="AF1189">
            <v>0.18999404407385351</v>
          </cell>
          <cell r="AG1189">
            <v>4.7051816557474722E-2</v>
          </cell>
          <cell r="AH1189">
            <v>86</v>
          </cell>
          <cell r="AI1189">
            <v>88</v>
          </cell>
          <cell r="AJ1189">
            <v>0.22727272727272727</v>
          </cell>
          <cell r="AK1189">
            <v>89.5</v>
          </cell>
          <cell r="AL1189">
            <v>91</v>
          </cell>
          <cell r="AM1189">
            <v>0.25274725274725274</v>
          </cell>
          <cell r="AN1189">
            <v>103.67</v>
          </cell>
          <cell r="AO1189">
            <v>116.34</v>
          </cell>
          <cell r="AP1189">
            <v>129.01</v>
          </cell>
          <cell r="AQ1189">
            <v>0</v>
          </cell>
          <cell r="AR1189">
            <v>0</v>
          </cell>
          <cell r="AS1189">
            <v>200</v>
          </cell>
        </row>
        <row r="1190">
          <cell r="B1190" t="str">
            <v>AC</v>
          </cell>
          <cell r="C1190" t="str">
            <v>IMP</v>
          </cell>
          <cell r="D1190" t="str">
            <v>BT</v>
          </cell>
          <cell r="E1190" t="str">
            <v>P3</v>
          </cell>
          <cell r="F1190">
            <v>39990</v>
          </cell>
          <cell r="G1190">
            <v>40001</v>
          </cell>
          <cell r="H1190" t="str">
            <v>960217</v>
          </cell>
          <cell r="I1190">
            <v>0</v>
          </cell>
          <cell r="J1190">
            <v>0</v>
          </cell>
          <cell r="K1190" t="str">
            <v>IP-418 Print Controller</v>
          </cell>
          <cell r="L1190">
            <v>580</v>
          </cell>
          <cell r="M1190">
            <v>130</v>
          </cell>
          <cell r="N1190">
            <v>240</v>
          </cell>
          <cell r="O1190">
            <v>0.10582010582010581</v>
          </cell>
          <cell r="P1190">
            <v>151.20000000000002</v>
          </cell>
          <cell r="Q1190">
            <v>137.80000000000001</v>
          </cell>
          <cell r="R1190">
            <v>155.71</v>
          </cell>
          <cell r="S1190">
            <v>189</v>
          </cell>
          <cell r="T1190">
            <v>0.28465608465608455</v>
          </cell>
          <cell r="U1190">
            <v>0</v>
          </cell>
          <cell r="V1190">
            <v>0</v>
          </cell>
          <cell r="W1190">
            <v>204</v>
          </cell>
          <cell r="X1190">
            <v>0.8</v>
          </cell>
          <cell r="Y1190" t="str">
            <v>Act freight</v>
          </cell>
          <cell r="Z1190">
            <v>0</v>
          </cell>
          <cell r="AA1190">
            <v>204</v>
          </cell>
          <cell r="AB1190">
            <v>204</v>
          </cell>
          <cell r="AC1190">
            <v>227</v>
          </cell>
          <cell r="AD1190">
            <v>240</v>
          </cell>
          <cell r="AE1190">
            <v>251.85</v>
          </cell>
          <cell r="AF1190">
            <v>0.18999404407385348</v>
          </cell>
          <cell r="AG1190">
            <v>4.7051816557474667E-2</v>
          </cell>
          <cell r="AH1190">
            <v>257</v>
          </cell>
          <cell r="AI1190">
            <v>262</v>
          </cell>
          <cell r="AJ1190">
            <v>0.22137404580152673</v>
          </cell>
          <cell r="AK1190">
            <v>267</v>
          </cell>
          <cell r="AL1190">
            <v>272</v>
          </cell>
          <cell r="AM1190">
            <v>0.25</v>
          </cell>
          <cell r="AN1190">
            <v>310.25</v>
          </cell>
          <cell r="AO1190">
            <v>348.5</v>
          </cell>
          <cell r="AP1190">
            <v>386.75</v>
          </cell>
          <cell r="AQ1190">
            <v>0</v>
          </cell>
          <cell r="AR1190">
            <v>0</v>
          </cell>
          <cell r="AS1190">
            <v>580</v>
          </cell>
        </row>
        <row r="1191">
          <cell r="B1191" t="str">
            <v>MB</v>
          </cell>
          <cell r="C1191" t="str">
            <v>IMP</v>
          </cell>
          <cell r="D1191" t="str">
            <v>BT</v>
          </cell>
          <cell r="E1191" t="str">
            <v>P3</v>
          </cell>
          <cell r="F1191">
            <v>39990</v>
          </cell>
          <cell r="G1191">
            <v>40001</v>
          </cell>
          <cell r="H1191" t="str">
            <v>960218</v>
          </cell>
          <cell r="I1191">
            <v>0</v>
          </cell>
          <cell r="J1191">
            <v>0</v>
          </cell>
          <cell r="K1191" t="str">
            <v>7218 Digital Copier With/ Drum, Single Bypass, GDI controller</v>
          </cell>
          <cell r="L1191">
            <v>3199</v>
          </cell>
          <cell r="M1191">
            <v>145</v>
          </cell>
          <cell r="N1191">
            <v>1007</v>
          </cell>
          <cell r="O1191">
            <v>2.6455026455026827E-3</v>
          </cell>
          <cell r="P1191">
            <v>151.20000000000002</v>
          </cell>
          <cell r="Q1191">
            <v>153.69999999999999</v>
          </cell>
          <cell r="R1191">
            <v>173.68</v>
          </cell>
          <cell r="S1191">
            <v>189</v>
          </cell>
          <cell r="T1191">
            <v>0.20211640211640206</v>
          </cell>
          <cell r="U1191">
            <v>0</v>
          </cell>
          <cell r="V1191">
            <v>0</v>
          </cell>
          <cell r="W1191">
            <v>855.94999999999993</v>
          </cell>
          <cell r="X1191">
            <v>0.8</v>
          </cell>
          <cell r="Y1191" t="str">
            <v>Act freight</v>
          </cell>
          <cell r="Z1191">
            <v>0</v>
          </cell>
          <cell r="AA1191">
            <v>855.94999999999993</v>
          </cell>
          <cell r="AB1191">
            <v>856</v>
          </cell>
          <cell r="AC1191">
            <v>952</v>
          </cell>
          <cell r="AD1191">
            <v>1005</v>
          </cell>
          <cell r="AE1191">
            <v>1056.73</v>
          </cell>
          <cell r="AF1191">
            <v>0.19000123021017676</v>
          </cell>
          <cell r="AG1191">
            <v>4.7060270835501988E-2</v>
          </cell>
          <cell r="AH1191">
            <v>1079</v>
          </cell>
          <cell r="AI1191">
            <v>1100</v>
          </cell>
          <cell r="AJ1191">
            <v>0.22186363636363643</v>
          </cell>
          <cell r="AK1191">
            <v>1121</v>
          </cell>
          <cell r="AL1191">
            <v>1142</v>
          </cell>
          <cell r="AM1191">
            <v>0.25048161120840634</v>
          </cell>
          <cell r="AN1191">
            <v>1302.31</v>
          </cell>
          <cell r="AO1191">
            <v>1462.62</v>
          </cell>
          <cell r="AP1191">
            <v>1622.93</v>
          </cell>
          <cell r="AQ1191">
            <v>0</v>
          </cell>
          <cell r="AR1191">
            <v>0</v>
          </cell>
          <cell r="AS1191">
            <v>3199</v>
          </cell>
        </row>
        <row r="1192">
          <cell r="B1192" t="str">
            <v>AC</v>
          </cell>
          <cell r="C1192" t="str">
            <v>IMP</v>
          </cell>
          <cell r="D1192" t="str">
            <v>BT</v>
          </cell>
          <cell r="E1192" t="str">
            <v>P3</v>
          </cell>
          <cell r="F1192">
            <v>39990</v>
          </cell>
          <cell r="G1192">
            <v>40001</v>
          </cell>
          <cell r="H1192" t="str">
            <v>960221</v>
          </cell>
          <cell r="I1192">
            <v>0</v>
          </cell>
          <cell r="J1192">
            <v>0</v>
          </cell>
          <cell r="K1192" t="str">
            <v xml:space="preserve">IP-424 Print Controller </v>
          </cell>
          <cell r="L1192">
            <v>1000</v>
          </cell>
          <cell r="M1192">
            <v>130</v>
          </cell>
          <cell r="N1192">
            <v>401</v>
          </cell>
          <cell r="O1192">
            <v>0.10582010582010581</v>
          </cell>
          <cell r="P1192">
            <v>151.20000000000002</v>
          </cell>
          <cell r="Q1192">
            <v>137.80000000000001</v>
          </cell>
          <cell r="R1192">
            <v>155.71</v>
          </cell>
          <cell r="S1192">
            <v>189</v>
          </cell>
          <cell r="T1192">
            <v>0.28465608465608455</v>
          </cell>
          <cell r="U1192">
            <v>0</v>
          </cell>
          <cell r="V1192">
            <v>0</v>
          </cell>
          <cell r="W1192">
            <v>340.84999999999997</v>
          </cell>
          <cell r="X1192">
            <v>0.8</v>
          </cell>
          <cell r="Y1192" t="str">
            <v>Act freight</v>
          </cell>
          <cell r="Z1192">
            <v>0</v>
          </cell>
          <cell r="AA1192">
            <v>340.84999999999997</v>
          </cell>
          <cell r="AB1192">
            <v>341</v>
          </cell>
          <cell r="AC1192">
            <v>379</v>
          </cell>
          <cell r="AD1192">
            <v>400</v>
          </cell>
          <cell r="AE1192">
            <v>420.8</v>
          </cell>
          <cell r="AF1192">
            <v>0.18999524714828908</v>
          </cell>
          <cell r="AG1192">
            <v>4.7053231939163526E-2</v>
          </cell>
          <cell r="AH1192">
            <v>430</v>
          </cell>
          <cell r="AI1192">
            <v>438</v>
          </cell>
          <cell r="AJ1192">
            <v>0.22180365296803661</v>
          </cell>
          <cell r="AK1192">
            <v>446.5</v>
          </cell>
          <cell r="AL1192">
            <v>455</v>
          </cell>
          <cell r="AM1192">
            <v>0.25087912087912095</v>
          </cell>
          <cell r="AN1192">
            <v>518.78</v>
          </cell>
          <cell r="AO1192">
            <v>582.55999999999995</v>
          </cell>
          <cell r="AP1192">
            <v>646.34</v>
          </cell>
          <cell r="AQ1192">
            <v>0</v>
          </cell>
          <cell r="AR1192">
            <v>0</v>
          </cell>
          <cell r="AS1192">
            <v>1000</v>
          </cell>
        </row>
        <row r="1193">
          <cell r="B1193" t="str">
            <v>MB</v>
          </cell>
          <cell r="C1193" t="str">
            <v>IMP</v>
          </cell>
          <cell r="D1193" t="str">
            <v>BT</v>
          </cell>
          <cell r="E1193" t="str">
            <v>P3</v>
          </cell>
          <cell r="F1193">
            <v>39990</v>
          </cell>
          <cell r="G1193">
            <v>40001</v>
          </cell>
          <cell r="H1193" t="str">
            <v>960222</v>
          </cell>
          <cell r="I1193">
            <v>0</v>
          </cell>
          <cell r="J1193">
            <v>0</v>
          </cell>
          <cell r="K1193" t="str">
            <v>DISCONTINUED - 7222 Copier</v>
          </cell>
          <cell r="L1193">
            <v>4900</v>
          </cell>
          <cell r="M1193">
            <v>32</v>
          </cell>
          <cell r="N1193">
            <v>1694</v>
          </cell>
          <cell r="O1193">
            <v>0.13603322949117347</v>
          </cell>
          <cell r="P1193">
            <v>38.520000000000003</v>
          </cell>
          <cell r="Q1193">
            <v>33.92</v>
          </cell>
          <cell r="R1193">
            <v>38.33</v>
          </cell>
          <cell r="S1193">
            <v>48.15</v>
          </cell>
          <cell r="T1193">
            <v>0.30882658359293869</v>
          </cell>
          <cell r="U1193">
            <v>0</v>
          </cell>
          <cell r="V1193">
            <v>0</v>
          </cell>
          <cell r="W1193">
            <v>1439.8999999999999</v>
          </cell>
          <cell r="X1193">
            <v>0.8</v>
          </cell>
          <cell r="Y1193" t="str">
            <v>Act freight</v>
          </cell>
          <cell r="Z1193">
            <v>0</v>
          </cell>
          <cell r="AA1193">
            <v>1439.8999999999999</v>
          </cell>
          <cell r="AB1193">
            <v>1440</v>
          </cell>
          <cell r="AC1193">
            <v>1600</v>
          </cell>
          <cell r="AD1193">
            <v>1689</v>
          </cell>
          <cell r="AE1193">
            <v>1777.65</v>
          </cell>
          <cell r="AF1193">
            <v>0.18999803110848604</v>
          </cell>
          <cell r="AG1193">
            <v>4.7056507186454072E-2</v>
          </cell>
          <cell r="AH1193">
            <v>1814</v>
          </cell>
          <cell r="AI1193">
            <v>1849</v>
          </cell>
          <cell r="AJ1193">
            <v>0.22125473228772316</v>
          </cell>
          <cell r="AK1193">
            <v>1884.5</v>
          </cell>
          <cell r="AL1193">
            <v>1920</v>
          </cell>
          <cell r="AM1193">
            <v>0.2500520833333334</v>
          </cell>
          <cell r="AN1193">
            <v>2189.9499999999998</v>
          </cell>
          <cell r="AO1193">
            <v>2459.9</v>
          </cell>
          <cell r="AP1193">
            <v>2729.85</v>
          </cell>
          <cell r="AQ1193">
            <v>0</v>
          </cell>
          <cell r="AR1193">
            <v>0</v>
          </cell>
          <cell r="AS1193">
            <v>4900</v>
          </cell>
        </row>
        <row r="1194">
          <cell r="B1194" t="str">
            <v>AC</v>
          </cell>
          <cell r="C1194" t="str">
            <v>IMP</v>
          </cell>
          <cell r="D1194" t="str">
            <v>BT</v>
          </cell>
          <cell r="E1194" t="str">
            <v>P3</v>
          </cell>
          <cell r="F1194">
            <v>39990</v>
          </cell>
          <cell r="G1194">
            <v>40001</v>
          </cell>
          <cell r="H1194" t="str">
            <v>960223</v>
          </cell>
          <cell r="I1194">
            <v>0</v>
          </cell>
          <cell r="J1194">
            <v>0</v>
          </cell>
          <cell r="K1194" t="str">
            <v>PS Kit (PS-346)</v>
          </cell>
          <cell r="L1194">
            <v>650</v>
          </cell>
          <cell r="M1194">
            <v>78</v>
          </cell>
          <cell r="N1194">
            <v>286</v>
          </cell>
          <cell r="O1194">
            <v>0.13333333333333336</v>
          </cell>
          <cell r="P1194">
            <v>93.600000000000009</v>
          </cell>
          <cell r="Q1194">
            <v>82.68</v>
          </cell>
          <cell r="R1194">
            <v>93.43</v>
          </cell>
          <cell r="S1194">
            <v>117</v>
          </cell>
          <cell r="T1194">
            <v>0.30666666666666664</v>
          </cell>
          <cell r="U1194">
            <v>0</v>
          </cell>
          <cell r="V1194">
            <v>0</v>
          </cell>
          <cell r="W1194">
            <v>243.1</v>
          </cell>
          <cell r="X1194">
            <v>0.8</v>
          </cell>
          <cell r="Y1194" t="str">
            <v>Act freight</v>
          </cell>
          <cell r="Z1194">
            <v>0</v>
          </cell>
          <cell r="AA1194">
            <v>243.1</v>
          </cell>
          <cell r="AB1194">
            <v>244</v>
          </cell>
          <cell r="AC1194">
            <v>271</v>
          </cell>
          <cell r="AD1194">
            <v>286</v>
          </cell>
          <cell r="AE1194">
            <v>300.12</v>
          </cell>
          <cell r="AF1194">
            <v>0.18999067039850728</v>
          </cell>
          <cell r="AG1194">
            <v>4.7047847527655617E-2</v>
          </cell>
          <cell r="AH1194">
            <v>307</v>
          </cell>
          <cell r="AI1194">
            <v>313</v>
          </cell>
          <cell r="AJ1194">
            <v>0.22332268370607031</v>
          </cell>
          <cell r="AK1194">
            <v>319</v>
          </cell>
          <cell r="AL1194">
            <v>325</v>
          </cell>
          <cell r="AM1194">
            <v>0.252</v>
          </cell>
          <cell r="AN1194">
            <v>370.36</v>
          </cell>
          <cell r="AO1194">
            <v>415.72</v>
          </cell>
          <cell r="AP1194">
            <v>461.08</v>
          </cell>
          <cell r="AQ1194">
            <v>0</v>
          </cell>
          <cell r="AR1194">
            <v>0</v>
          </cell>
          <cell r="AS1194">
            <v>650</v>
          </cell>
        </row>
        <row r="1195">
          <cell r="B1195" t="str">
            <v>AC</v>
          </cell>
          <cell r="C1195" t="str">
            <v>IMP</v>
          </cell>
          <cell r="D1195" t="str">
            <v>BT</v>
          </cell>
          <cell r="E1195" t="str">
            <v>P3</v>
          </cell>
          <cell r="F1195">
            <v>39990</v>
          </cell>
          <cell r="G1195">
            <v>40001</v>
          </cell>
          <cell r="H1195" t="str">
            <v>960224</v>
          </cell>
          <cell r="I1195">
            <v>0</v>
          </cell>
          <cell r="J1195">
            <v>0</v>
          </cell>
          <cell r="K1195" t="str">
            <v>Document Feeder (DF-320)</v>
          </cell>
          <cell r="L1195">
            <v>1379</v>
          </cell>
          <cell r="M1195">
            <v>78</v>
          </cell>
          <cell r="N1195">
            <v>570</v>
          </cell>
          <cell r="O1195">
            <v>0.13333333333333336</v>
          </cell>
          <cell r="P1195">
            <v>93.600000000000009</v>
          </cell>
          <cell r="Q1195">
            <v>82.68</v>
          </cell>
          <cell r="R1195">
            <v>93.43</v>
          </cell>
          <cell r="S1195">
            <v>117</v>
          </cell>
          <cell r="T1195">
            <v>0.30666666666666664</v>
          </cell>
          <cell r="U1195">
            <v>0</v>
          </cell>
          <cell r="V1195">
            <v>0</v>
          </cell>
          <cell r="W1195">
            <v>484.5</v>
          </cell>
          <cell r="X1195">
            <v>0.8</v>
          </cell>
          <cell r="Y1195" t="str">
            <v>Act freight</v>
          </cell>
          <cell r="Z1195">
            <v>0</v>
          </cell>
          <cell r="AA1195">
            <v>484.5</v>
          </cell>
          <cell r="AB1195">
            <v>485</v>
          </cell>
          <cell r="AC1195">
            <v>539</v>
          </cell>
          <cell r="AD1195">
            <v>569</v>
          </cell>
          <cell r="AE1195">
            <v>598.15</v>
          </cell>
          <cell r="AF1195">
            <v>0.19000250773217417</v>
          </cell>
          <cell r="AG1195">
            <v>4.7061773802557848E-2</v>
          </cell>
          <cell r="AH1195">
            <v>611</v>
          </cell>
          <cell r="AI1195">
            <v>623</v>
          </cell>
          <cell r="AJ1195">
            <v>0.22231139646869985</v>
          </cell>
          <cell r="AK1195">
            <v>634.5</v>
          </cell>
          <cell r="AL1195">
            <v>646</v>
          </cell>
          <cell r="AM1195">
            <v>0.25</v>
          </cell>
          <cell r="AN1195">
            <v>736.84</v>
          </cell>
          <cell r="AO1195">
            <v>827.68</v>
          </cell>
          <cell r="AP1195">
            <v>918.52</v>
          </cell>
          <cell r="AQ1195">
            <v>0</v>
          </cell>
          <cell r="AR1195">
            <v>0</v>
          </cell>
          <cell r="AS1195">
            <v>1379</v>
          </cell>
        </row>
        <row r="1196">
          <cell r="B1196" t="str">
            <v>AC</v>
          </cell>
          <cell r="C1196" t="str">
            <v>IMP</v>
          </cell>
          <cell r="D1196" t="str">
            <v>BT</v>
          </cell>
          <cell r="E1196" t="str">
            <v>P3</v>
          </cell>
          <cell r="F1196">
            <v>39990</v>
          </cell>
          <cell r="G1196">
            <v>40001</v>
          </cell>
          <cell r="H1196" t="str">
            <v>960225</v>
          </cell>
          <cell r="I1196">
            <v>0</v>
          </cell>
          <cell r="J1196">
            <v>0</v>
          </cell>
          <cell r="K1196" t="str">
            <v>Pedastal Base (DK-110)</v>
          </cell>
          <cell r="L1196">
            <v>360</v>
          </cell>
          <cell r="M1196">
            <v>78</v>
          </cell>
          <cell r="N1196">
            <v>92</v>
          </cell>
          <cell r="O1196">
            <v>0.13333333333333336</v>
          </cell>
          <cell r="P1196">
            <v>93.600000000000009</v>
          </cell>
          <cell r="Q1196">
            <v>82.68</v>
          </cell>
          <cell r="R1196">
            <v>93.43</v>
          </cell>
          <cell r="S1196">
            <v>117</v>
          </cell>
          <cell r="T1196">
            <v>0.30666666666666664</v>
          </cell>
          <cell r="U1196">
            <v>0</v>
          </cell>
          <cell r="V1196">
            <v>0</v>
          </cell>
          <cell r="W1196">
            <v>78.2</v>
          </cell>
          <cell r="X1196">
            <v>0.8</v>
          </cell>
          <cell r="Y1196" t="str">
            <v>Act freight</v>
          </cell>
          <cell r="Z1196">
            <v>0</v>
          </cell>
          <cell r="AA1196">
            <v>78.2</v>
          </cell>
          <cell r="AB1196">
            <v>79</v>
          </cell>
          <cell r="AC1196">
            <v>87</v>
          </cell>
          <cell r="AD1196">
            <v>92</v>
          </cell>
          <cell r="AE1196">
            <v>96.54</v>
          </cell>
          <cell r="AF1196">
            <v>0.18997306815827639</v>
          </cell>
          <cell r="AG1196">
            <v>4.7027139009736957E-2</v>
          </cell>
          <cell r="AH1196">
            <v>99</v>
          </cell>
          <cell r="AI1196">
            <v>101</v>
          </cell>
          <cell r="AJ1196">
            <v>0.22574257425742572</v>
          </cell>
          <cell r="AK1196">
            <v>103</v>
          </cell>
          <cell r="AL1196">
            <v>105</v>
          </cell>
          <cell r="AM1196">
            <v>0.25523809523809521</v>
          </cell>
          <cell r="AN1196">
            <v>119.48</v>
          </cell>
          <cell r="AO1196">
            <v>133.96</v>
          </cell>
          <cell r="AP1196">
            <v>148.44</v>
          </cell>
          <cell r="AQ1196">
            <v>0</v>
          </cell>
          <cell r="AR1196">
            <v>0</v>
          </cell>
          <cell r="AS1196">
            <v>360</v>
          </cell>
        </row>
        <row r="1197">
          <cell r="B1197" t="str">
            <v>AC</v>
          </cell>
          <cell r="C1197" t="str">
            <v>IMP</v>
          </cell>
          <cell r="D1197" t="str">
            <v>BT</v>
          </cell>
          <cell r="E1197" t="str">
            <v>P3</v>
          </cell>
          <cell r="F1197">
            <v>39990</v>
          </cell>
          <cell r="G1197">
            <v>40001</v>
          </cell>
          <cell r="H1197" t="str">
            <v>960226</v>
          </cell>
          <cell r="I1197">
            <v>0</v>
          </cell>
          <cell r="J1197">
            <v>0</v>
          </cell>
          <cell r="K1197" t="str">
            <v>Fax Kit (FK-103)</v>
          </cell>
          <cell r="L1197">
            <v>1190</v>
          </cell>
          <cell r="M1197">
            <v>171</v>
          </cell>
          <cell r="N1197">
            <v>544</v>
          </cell>
          <cell r="O1197">
            <v>0</v>
          </cell>
          <cell r="P1197">
            <v>177.84</v>
          </cell>
          <cell r="Q1197">
            <v>181.26</v>
          </cell>
          <cell r="R1197">
            <v>204.82</v>
          </cell>
          <cell r="S1197">
            <v>220</v>
          </cell>
          <cell r="T1197">
            <v>0.19163636363636363</v>
          </cell>
          <cell r="U1197">
            <v>0</v>
          </cell>
          <cell r="V1197">
            <v>0</v>
          </cell>
          <cell r="W1197">
            <v>462.4</v>
          </cell>
          <cell r="X1197">
            <v>0.8083636363636364</v>
          </cell>
          <cell r="Y1197" t="str">
            <v>Act freight</v>
          </cell>
          <cell r="Z1197">
            <v>0</v>
          </cell>
          <cell r="AA1197">
            <v>462.4</v>
          </cell>
          <cell r="AB1197">
            <v>463</v>
          </cell>
          <cell r="AC1197">
            <v>514</v>
          </cell>
          <cell r="AD1197">
            <v>543</v>
          </cell>
          <cell r="AE1197">
            <v>570.86</v>
          </cell>
          <cell r="AF1197">
            <v>0.18999404407385354</v>
          </cell>
          <cell r="AG1197">
            <v>4.7051816557474709E-2</v>
          </cell>
          <cell r="AH1197">
            <v>583</v>
          </cell>
          <cell r="AI1197">
            <v>594</v>
          </cell>
          <cell r="AJ1197">
            <v>0.22154882154882158</v>
          </cell>
          <cell r="AK1197">
            <v>605.5</v>
          </cell>
          <cell r="AL1197">
            <v>617</v>
          </cell>
          <cell r="AM1197">
            <v>0.25056726094003245</v>
          </cell>
          <cell r="AN1197">
            <v>703.58</v>
          </cell>
          <cell r="AO1197">
            <v>790.16</v>
          </cell>
          <cell r="AP1197">
            <v>876.74</v>
          </cell>
          <cell r="AQ1197">
            <v>0</v>
          </cell>
          <cell r="AR1197">
            <v>0</v>
          </cell>
          <cell r="AS1197">
            <v>1190</v>
          </cell>
        </row>
        <row r="1198">
          <cell r="B1198" t="str">
            <v>AC</v>
          </cell>
          <cell r="C1198" t="str">
            <v>IMP</v>
          </cell>
          <cell r="D1198" t="str">
            <v>BT</v>
          </cell>
          <cell r="E1198" t="str">
            <v>P3</v>
          </cell>
          <cell r="F1198">
            <v>39990</v>
          </cell>
          <cell r="G1198">
            <v>40001</v>
          </cell>
          <cell r="H1198" t="str">
            <v>960227</v>
          </cell>
          <cell r="I1198">
            <v>0</v>
          </cell>
          <cell r="J1198">
            <v>0</v>
          </cell>
          <cell r="K1198" t="str">
            <v>2nd Fax Line Option (FL-103)</v>
          </cell>
          <cell r="L1198">
            <v>700</v>
          </cell>
          <cell r="M1198">
            <v>183</v>
          </cell>
          <cell r="N1198">
            <v>323</v>
          </cell>
          <cell r="O1198">
            <v>0.35702702702702704</v>
          </cell>
          <cell r="P1198">
            <v>296</v>
          </cell>
          <cell r="Q1198">
            <v>193.98</v>
          </cell>
          <cell r="R1198">
            <v>219.2</v>
          </cell>
          <cell r="S1198">
            <v>370</v>
          </cell>
          <cell r="T1198">
            <v>0.48562162162162165</v>
          </cell>
          <cell r="U1198">
            <v>0</v>
          </cell>
          <cell r="V1198">
            <v>0</v>
          </cell>
          <cell r="W1198">
            <v>274.55</v>
          </cell>
          <cell r="X1198">
            <v>0.8</v>
          </cell>
          <cell r="Y1198" t="str">
            <v>Act freight</v>
          </cell>
          <cell r="Z1198">
            <v>0</v>
          </cell>
          <cell r="AA1198">
            <v>274.55</v>
          </cell>
          <cell r="AB1198">
            <v>275</v>
          </cell>
          <cell r="AC1198">
            <v>306</v>
          </cell>
          <cell r="AD1198">
            <v>323</v>
          </cell>
          <cell r="AE1198">
            <v>338.95</v>
          </cell>
          <cell r="AF1198">
            <v>0.18999852485617341</v>
          </cell>
          <cell r="AG1198">
            <v>4.7057088066086411E-2</v>
          </cell>
          <cell r="AH1198">
            <v>346</v>
          </cell>
          <cell r="AI1198">
            <v>353</v>
          </cell>
          <cell r="AJ1198">
            <v>0.22223796033994331</v>
          </cell>
          <cell r="AK1198">
            <v>360</v>
          </cell>
          <cell r="AL1198">
            <v>367</v>
          </cell>
          <cell r="AM1198">
            <v>0.25190735694822886</v>
          </cell>
          <cell r="AN1198">
            <v>418.24</v>
          </cell>
          <cell r="AO1198">
            <v>469.48</v>
          </cell>
          <cell r="AP1198">
            <v>520.72</v>
          </cell>
          <cell r="AQ1198">
            <v>0</v>
          </cell>
          <cell r="AR1198">
            <v>0</v>
          </cell>
          <cell r="AS1198">
            <v>700</v>
          </cell>
        </row>
        <row r="1199">
          <cell r="B1199" t="str">
            <v>MB</v>
          </cell>
          <cell r="C1199" t="str">
            <v>IMP</v>
          </cell>
          <cell r="D1199" t="str">
            <v>BT</v>
          </cell>
          <cell r="E1199" t="str">
            <v>P3</v>
          </cell>
          <cell r="F1199">
            <v>39990</v>
          </cell>
          <cell r="G1199">
            <v>40001</v>
          </cell>
          <cell r="H1199" t="str">
            <v>960228</v>
          </cell>
          <cell r="I1199">
            <v>0</v>
          </cell>
          <cell r="J1199">
            <v>0</v>
          </cell>
          <cell r="K1199" t="str">
            <v>DISCONTINUED - 7228 Copier</v>
          </cell>
          <cell r="L1199">
            <v>5800</v>
          </cell>
          <cell r="M1199">
            <v>183</v>
          </cell>
          <cell r="N1199">
            <v>2003</v>
          </cell>
          <cell r="O1199">
            <v>0.35702702702702704</v>
          </cell>
          <cell r="P1199">
            <v>296</v>
          </cell>
          <cell r="Q1199">
            <v>193.98</v>
          </cell>
          <cell r="R1199">
            <v>219.2</v>
          </cell>
          <cell r="S1199">
            <v>370</v>
          </cell>
          <cell r="T1199">
            <v>0.48562162162162165</v>
          </cell>
          <cell r="U1199">
            <v>0</v>
          </cell>
          <cell r="V1199">
            <v>0</v>
          </cell>
          <cell r="W1199">
            <v>1702.55</v>
          </cell>
          <cell r="X1199">
            <v>0.8</v>
          </cell>
          <cell r="Y1199" t="str">
            <v>Act freight</v>
          </cell>
          <cell r="Z1199">
            <v>0</v>
          </cell>
          <cell r="AA1199">
            <v>1702.55</v>
          </cell>
          <cell r="AB1199">
            <v>1703</v>
          </cell>
          <cell r="AC1199">
            <v>1892</v>
          </cell>
          <cell r="AD1199">
            <v>1997</v>
          </cell>
          <cell r="AE1199">
            <v>2101.91</v>
          </cell>
          <cell r="AF1199">
            <v>0.18999862030248676</v>
          </cell>
          <cell r="AG1199">
            <v>4.7057200355866739E-2</v>
          </cell>
          <cell r="AH1199">
            <v>2145</v>
          </cell>
          <cell r="AI1199">
            <v>2187</v>
          </cell>
          <cell r="AJ1199">
            <v>0.22151348879743943</v>
          </cell>
          <cell r="AK1199">
            <v>2229</v>
          </cell>
          <cell r="AL1199">
            <v>2271</v>
          </cell>
          <cell r="AM1199">
            <v>0.25030823425803611</v>
          </cell>
          <cell r="AN1199">
            <v>2589.9899999999998</v>
          </cell>
          <cell r="AO1199">
            <v>2908.98</v>
          </cell>
          <cell r="AP1199">
            <v>3227.97</v>
          </cell>
          <cell r="AQ1199">
            <v>0</v>
          </cell>
          <cell r="AR1199">
            <v>0</v>
          </cell>
          <cell r="AS1199">
            <v>5800</v>
          </cell>
        </row>
        <row r="1200">
          <cell r="B1200" t="str">
            <v>AC</v>
          </cell>
          <cell r="C1200" t="str">
            <v>IMP</v>
          </cell>
          <cell r="D1200" t="str">
            <v>BT</v>
          </cell>
          <cell r="E1200" t="str">
            <v>P3</v>
          </cell>
          <cell r="F1200">
            <v>39990</v>
          </cell>
          <cell r="G1200">
            <v>40001</v>
          </cell>
          <cell r="H1200" t="str">
            <v>960229</v>
          </cell>
          <cell r="I1200">
            <v>0</v>
          </cell>
          <cell r="J1200">
            <v>0</v>
          </cell>
          <cell r="K1200" t="str">
            <v>Compact Flash for IP-424</v>
          </cell>
          <cell r="L1200">
            <v>300</v>
          </cell>
          <cell r="M1200">
            <v>183</v>
          </cell>
          <cell r="N1200">
            <v>114</v>
          </cell>
          <cell r="O1200">
            <v>0.35702702702702704</v>
          </cell>
          <cell r="P1200">
            <v>296</v>
          </cell>
          <cell r="Q1200">
            <v>193.98</v>
          </cell>
          <cell r="R1200">
            <v>219.2</v>
          </cell>
          <cell r="S1200">
            <v>370</v>
          </cell>
          <cell r="T1200">
            <v>0.48562162162162165</v>
          </cell>
          <cell r="U1200">
            <v>0</v>
          </cell>
          <cell r="V1200">
            <v>0</v>
          </cell>
          <cell r="W1200">
            <v>96.899999999999991</v>
          </cell>
          <cell r="X1200">
            <v>0.8</v>
          </cell>
          <cell r="Y1200" t="str">
            <v>Act freight</v>
          </cell>
          <cell r="Z1200">
            <v>0</v>
          </cell>
          <cell r="AA1200">
            <v>96.899999999999991</v>
          </cell>
          <cell r="AB1200">
            <v>97</v>
          </cell>
          <cell r="AC1200">
            <v>108</v>
          </cell>
          <cell r="AD1200">
            <v>114</v>
          </cell>
          <cell r="AE1200">
            <v>119.63</v>
          </cell>
          <cell r="AF1200">
            <v>0.19000250773217425</v>
          </cell>
          <cell r="AG1200">
            <v>4.7061773802557848E-2</v>
          </cell>
          <cell r="AH1200">
            <v>123</v>
          </cell>
          <cell r="AI1200">
            <v>125</v>
          </cell>
          <cell r="AJ1200">
            <v>0.22480000000000006</v>
          </cell>
          <cell r="AK1200">
            <v>127.5</v>
          </cell>
          <cell r="AL1200">
            <v>130</v>
          </cell>
          <cell r="AM1200">
            <v>0.25461538461538469</v>
          </cell>
          <cell r="AN1200">
            <v>147.97</v>
          </cell>
          <cell r="AO1200">
            <v>165.94</v>
          </cell>
          <cell r="AP1200">
            <v>183.91</v>
          </cell>
          <cell r="AQ1200">
            <v>0</v>
          </cell>
          <cell r="AR1200">
            <v>0</v>
          </cell>
          <cell r="AS1200">
            <v>300</v>
          </cell>
        </row>
        <row r="1201">
          <cell r="B1201" t="str">
            <v>AC</v>
          </cell>
          <cell r="C1201" t="str">
            <v>IMP</v>
          </cell>
          <cell r="D1201" t="str">
            <v>BT</v>
          </cell>
          <cell r="E1201" t="str">
            <v>P3</v>
          </cell>
          <cell r="F1201">
            <v>39990</v>
          </cell>
          <cell r="G1201">
            <v>40001</v>
          </cell>
          <cell r="H1201" t="str">
            <v>960234</v>
          </cell>
          <cell r="I1201">
            <v>0</v>
          </cell>
          <cell r="J1201">
            <v>0</v>
          </cell>
          <cell r="K1201" t="str">
            <v>DocBuilder Pro S/W w/Dongle Kit X3e+ (IP-901 - ver.1)</v>
          </cell>
          <cell r="L1201">
            <v>2500</v>
          </cell>
          <cell r="M1201">
            <v>85.3</v>
          </cell>
          <cell r="N1201">
            <v>1288</v>
          </cell>
          <cell r="O1201">
            <v>0</v>
          </cell>
          <cell r="P1201">
            <v>88.712000000000003</v>
          </cell>
          <cell r="Q1201">
            <v>90.42</v>
          </cell>
          <cell r="R1201">
            <v>102.17</v>
          </cell>
          <cell r="S1201">
            <v>105</v>
          </cell>
          <cell r="T1201">
            <v>0.1551238095238095</v>
          </cell>
          <cell r="U1201">
            <v>0</v>
          </cell>
          <cell r="V1201">
            <v>0</v>
          </cell>
          <cell r="W1201">
            <v>1094.8</v>
          </cell>
          <cell r="X1201">
            <v>0.84487619047619056</v>
          </cell>
          <cell r="Y1201" t="str">
            <v>Act freight</v>
          </cell>
          <cell r="Z1201">
            <v>0</v>
          </cell>
          <cell r="AA1201">
            <v>1094.8</v>
          </cell>
          <cell r="AB1201">
            <v>1095</v>
          </cell>
          <cell r="AC1201">
            <v>1217</v>
          </cell>
          <cell r="AD1201">
            <v>1285</v>
          </cell>
          <cell r="AE1201">
            <v>1351.6</v>
          </cell>
          <cell r="AF1201">
            <v>0.18999704054453978</v>
          </cell>
          <cell r="AG1201">
            <v>4.7055341817105585E-2</v>
          </cell>
          <cell r="AH1201">
            <v>1379</v>
          </cell>
          <cell r="AI1201">
            <v>1406</v>
          </cell>
          <cell r="AJ1201">
            <v>0.22133712660028454</v>
          </cell>
          <cell r="AK1201">
            <v>1433</v>
          </cell>
          <cell r="AL1201">
            <v>1460</v>
          </cell>
          <cell r="AM1201">
            <v>0.25013698630136988</v>
          </cell>
          <cell r="AN1201">
            <v>1665.21</v>
          </cell>
          <cell r="AO1201">
            <v>1870.42</v>
          </cell>
          <cell r="AP1201">
            <v>2075.63</v>
          </cell>
          <cell r="AQ1201">
            <v>0</v>
          </cell>
          <cell r="AR1201">
            <v>0</v>
          </cell>
          <cell r="AS1201">
            <v>2500</v>
          </cell>
        </row>
        <row r="1202">
          <cell r="B1202" t="str">
            <v>MB</v>
          </cell>
          <cell r="C1202" t="str">
            <v>IMP</v>
          </cell>
          <cell r="D1202" t="str">
            <v>BT</v>
          </cell>
          <cell r="E1202" t="str">
            <v>P3</v>
          </cell>
          <cell r="F1202">
            <v>39990</v>
          </cell>
          <cell r="G1202">
            <v>40001</v>
          </cell>
          <cell r="H1202" t="str">
            <v>960235</v>
          </cell>
          <cell r="I1202">
            <v>0</v>
          </cell>
          <cell r="J1202">
            <v>0</v>
          </cell>
          <cell r="K1202" t="str">
            <v>DISCONTINUED - 7235 Copier</v>
          </cell>
          <cell r="L1202">
            <v>7400</v>
          </cell>
          <cell r="M1202">
            <v>93.3</v>
          </cell>
          <cell r="N1202">
            <v>2552</v>
          </cell>
          <cell r="O1202">
            <v>0</v>
          </cell>
          <cell r="P1202">
            <v>97.031999999999996</v>
          </cell>
          <cell r="Q1202">
            <v>98.9</v>
          </cell>
          <cell r="R1202">
            <v>111.76</v>
          </cell>
          <cell r="S1202">
            <v>105</v>
          </cell>
          <cell r="T1202">
            <v>7.588571428571432E-2</v>
          </cell>
          <cell r="U1202">
            <v>0</v>
          </cell>
          <cell r="V1202">
            <v>0</v>
          </cell>
          <cell r="W1202">
            <v>2169.1999999999998</v>
          </cell>
          <cell r="X1202">
            <v>0.92411428571428567</v>
          </cell>
          <cell r="Y1202" t="str">
            <v>Act freight</v>
          </cell>
          <cell r="Z1202">
            <v>0</v>
          </cell>
          <cell r="AA1202">
            <v>2169.1999999999998</v>
          </cell>
          <cell r="AB1202">
            <v>2170</v>
          </cell>
          <cell r="AC1202">
            <v>2411</v>
          </cell>
          <cell r="AD1202">
            <v>2545</v>
          </cell>
          <cell r="AE1202">
            <v>2678.02</v>
          </cell>
          <cell r="AF1202">
            <v>0.18999858104121709</v>
          </cell>
          <cell r="AG1202">
            <v>4.7057154166137663E-2</v>
          </cell>
          <cell r="AH1202">
            <v>2733</v>
          </cell>
          <cell r="AI1202">
            <v>2786</v>
          </cell>
          <cell r="AJ1202">
            <v>0.22139267767408477</v>
          </cell>
          <cell r="AK1202">
            <v>2839.5</v>
          </cell>
          <cell r="AL1202">
            <v>2893</v>
          </cell>
          <cell r="AM1202">
            <v>0.25019011406844111</v>
          </cell>
          <cell r="AN1202">
            <v>3299.54</v>
          </cell>
          <cell r="AO1202">
            <v>3706.08</v>
          </cell>
          <cell r="AP1202">
            <v>4112.62</v>
          </cell>
          <cell r="AQ1202">
            <v>0</v>
          </cell>
          <cell r="AR1202">
            <v>0</v>
          </cell>
          <cell r="AS1202">
            <v>7400</v>
          </cell>
        </row>
        <row r="1203">
          <cell r="B1203" t="str">
            <v>AC</v>
          </cell>
          <cell r="C1203" t="str">
            <v>IMP</v>
          </cell>
          <cell r="D1203" t="str">
            <v>BT</v>
          </cell>
          <cell r="E1203" t="str">
            <v>P3</v>
          </cell>
          <cell r="F1203">
            <v>39990</v>
          </cell>
          <cell r="G1203">
            <v>40001</v>
          </cell>
          <cell r="H1203" t="str">
            <v>960236</v>
          </cell>
          <cell r="I1203">
            <v>0</v>
          </cell>
          <cell r="J1203">
            <v>0</v>
          </cell>
          <cell r="K1203" t="str">
            <v>ED-100 Densitometer X3+ (IP-901)</v>
          </cell>
          <cell r="L1203">
            <v>1000</v>
          </cell>
          <cell r="M1203">
            <v>90.78</v>
          </cell>
          <cell r="N1203">
            <v>412</v>
          </cell>
          <cell r="O1203">
            <v>0</v>
          </cell>
          <cell r="P1203">
            <v>94.411200000000008</v>
          </cell>
          <cell r="Q1203">
            <v>96.23</v>
          </cell>
          <cell r="R1203">
            <v>108.74</v>
          </cell>
          <cell r="S1203">
            <v>105</v>
          </cell>
          <cell r="T1203">
            <v>0.10084571428571421</v>
          </cell>
          <cell r="U1203">
            <v>0</v>
          </cell>
          <cell r="V1203">
            <v>0</v>
          </cell>
          <cell r="W1203">
            <v>350.2</v>
          </cell>
          <cell r="X1203">
            <v>0.89915428571428579</v>
          </cell>
          <cell r="Y1203" t="str">
            <v>Act freight</v>
          </cell>
          <cell r="Z1203">
            <v>0</v>
          </cell>
          <cell r="AA1203">
            <v>350.2</v>
          </cell>
          <cell r="AB1203">
            <v>351</v>
          </cell>
          <cell r="AC1203">
            <v>390</v>
          </cell>
          <cell r="AD1203">
            <v>412</v>
          </cell>
          <cell r="AE1203">
            <v>432.35</v>
          </cell>
          <cell r="AF1203">
            <v>0.19000809529316534</v>
          </cell>
          <cell r="AG1203">
            <v>4.7068347403723884E-2</v>
          </cell>
          <cell r="AH1203">
            <v>442</v>
          </cell>
          <cell r="AI1203">
            <v>450</v>
          </cell>
          <cell r="AJ1203">
            <v>0.2217777777777778</v>
          </cell>
          <cell r="AK1203">
            <v>458.5</v>
          </cell>
          <cell r="AL1203">
            <v>467</v>
          </cell>
          <cell r="AM1203">
            <v>0.25010706638115632</v>
          </cell>
          <cell r="AN1203">
            <v>532.65</v>
          </cell>
          <cell r="AO1203">
            <v>598.29999999999995</v>
          </cell>
          <cell r="AP1203">
            <v>663.95</v>
          </cell>
          <cell r="AQ1203">
            <v>0</v>
          </cell>
          <cell r="AR1203">
            <v>0</v>
          </cell>
          <cell r="AS1203">
            <v>1000</v>
          </cell>
        </row>
        <row r="1204">
          <cell r="B1204" t="str">
            <v>AC</v>
          </cell>
          <cell r="C1204" t="str">
            <v>IMP</v>
          </cell>
          <cell r="D1204" t="str">
            <v>BT</v>
          </cell>
          <cell r="E1204" t="str">
            <v>P3</v>
          </cell>
          <cell r="F1204">
            <v>39990</v>
          </cell>
          <cell r="G1204">
            <v>40001</v>
          </cell>
          <cell r="H1204" t="str">
            <v>960238</v>
          </cell>
          <cell r="I1204">
            <v>0</v>
          </cell>
          <cell r="J1204">
            <v>0</v>
          </cell>
          <cell r="K1204" t="str">
            <v>EFI Color Profiler Kit: ES-1000 Color Spectophotometer, Monitor Calibration Software &amp; Hardware DNU's use 7640000747</v>
          </cell>
          <cell r="L1204">
            <v>2000</v>
          </cell>
          <cell r="M1204">
            <v>184</v>
          </cell>
          <cell r="N1204">
            <v>1030</v>
          </cell>
          <cell r="O1204">
            <v>0.31851851851851848</v>
          </cell>
          <cell r="P1204">
            <v>280.8</v>
          </cell>
          <cell r="Q1204">
            <v>195.04</v>
          </cell>
          <cell r="R1204">
            <v>220.4</v>
          </cell>
          <cell r="S1204">
            <v>351</v>
          </cell>
          <cell r="T1204">
            <v>0.45481481481481478</v>
          </cell>
          <cell r="U1204">
            <v>0</v>
          </cell>
          <cell r="V1204">
            <v>0</v>
          </cell>
          <cell r="W1204">
            <v>875.5</v>
          </cell>
          <cell r="X1204">
            <v>0.8</v>
          </cell>
          <cell r="Y1204" t="str">
            <v>Act freight</v>
          </cell>
          <cell r="Z1204">
            <v>0</v>
          </cell>
          <cell r="AA1204">
            <v>875.5</v>
          </cell>
          <cell r="AB1204">
            <v>876</v>
          </cell>
          <cell r="AC1204">
            <v>973</v>
          </cell>
          <cell r="AD1204">
            <v>1027</v>
          </cell>
          <cell r="AE1204">
            <v>1080.8599999999999</v>
          </cell>
          <cell r="AF1204">
            <v>0.18999685435671587</v>
          </cell>
          <cell r="AG1204">
            <v>4.7055122772606907E-2</v>
          </cell>
          <cell r="AH1204">
            <v>1103</v>
          </cell>
          <cell r="AI1204">
            <v>1125</v>
          </cell>
          <cell r="AJ1204">
            <v>0.22177777777777777</v>
          </cell>
          <cell r="AK1204">
            <v>1146.5</v>
          </cell>
          <cell r="AL1204">
            <v>1168</v>
          </cell>
          <cell r="AM1204">
            <v>0.25042808219178081</v>
          </cell>
          <cell r="AN1204">
            <v>1331.99</v>
          </cell>
          <cell r="AO1204">
            <v>1495.98</v>
          </cell>
          <cell r="AP1204">
            <v>1659.97</v>
          </cell>
          <cell r="AQ1204">
            <v>0</v>
          </cell>
          <cell r="AR1204">
            <v>0</v>
          </cell>
          <cell r="AS1204">
            <v>2000</v>
          </cell>
        </row>
        <row r="1205">
          <cell r="B1205" t="str">
            <v>MB</v>
          </cell>
          <cell r="C1205" t="str">
            <v>IMP</v>
          </cell>
          <cell r="D1205" t="str">
            <v>BT</v>
          </cell>
          <cell r="E1205" t="str">
            <v>P3</v>
          </cell>
          <cell r="F1205">
            <v>39990</v>
          </cell>
          <cell r="G1205">
            <v>40001</v>
          </cell>
          <cell r="H1205" t="str">
            <v>960325</v>
          </cell>
          <cell r="I1205">
            <v>0</v>
          </cell>
          <cell r="J1205">
            <v>0</v>
          </cell>
          <cell r="K1205" t="str">
            <v>7272 Digital Copier w/ RADF</v>
          </cell>
          <cell r="L1205">
            <v>26500</v>
          </cell>
          <cell r="M1205">
            <v>195.56</v>
          </cell>
          <cell r="N1205">
            <v>7897</v>
          </cell>
          <cell r="O1205">
            <v>0.3799317073170731</v>
          </cell>
          <cell r="P1205">
            <v>328</v>
          </cell>
          <cell r="Q1205">
            <v>207.29</v>
          </cell>
          <cell r="R1205">
            <v>234.24</v>
          </cell>
          <cell r="S1205">
            <v>410</v>
          </cell>
          <cell r="T1205">
            <v>0.50394536585365846</v>
          </cell>
          <cell r="U1205">
            <v>0</v>
          </cell>
          <cell r="V1205">
            <v>0</v>
          </cell>
          <cell r="W1205">
            <v>6712.45</v>
          </cell>
          <cell r="X1205">
            <v>0.8</v>
          </cell>
          <cell r="Y1205" t="str">
            <v>Act freight</v>
          </cell>
          <cell r="Z1205">
            <v>0</v>
          </cell>
          <cell r="AA1205">
            <v>6712.45</v>
          </cell>
          <cell r="AB1205">
            <v>6713</v>
          </cell>
          <cell r="AC1205">
            <v>7459</v>
          </cell>
          <cell r="AD1205">
            <v>7873</v>
          </cell>
          <cell r="AE1205">
            <v>8286.98</v>
          </cell>
          <cell r="AF1205">
            <v>0.19000045855064207</v>
          </cell>
          <cell r="AG1205">
            <v>4.7059363000755354E-2</v>
          </cell>
          <cell r="AH1205">
            <v>8453</v>
          </cell>
          <cell r="AI1205">
            <v>8619</v>
          </cell>
          <cell r="AJ1205">
            <v>0.22120315581854044</v>
          </cell>
          <cell r="AK1205">
            <v>8784.5</v>
          </cell>
          <cell r="AL1205">
            <v>8950</v>
          </cell>
          <cell r="AM1205">
            <v>0.25000558659217881</v>
          </cell>
          <cell r="AN1205">
            <v>10208.57</v>
          </cell>
          <cell r="AO1205">
            <v>11467.14</v>
          </cell>
          <cell r="AP1205">
            <v>12725.71</v>
          </cell>
          <cell r="AQ1205">
            <v>0</v>
          </cell>
          <cell r="AR1205">
            <v>0</v>
          </cell>
          <cell r="AS1205">
            <v>26500</v>
          </cell>
        </row>
        <row r="1206">
          <cell r="B1206" t="str">
            <v>MB</v>
          </cell>
          <cell r="C1206" t="str">
            <v>IMP</v>
          </cell>
          <cell r="D1206" t="str">
            <v>BT</v>
          </cell>
          <cell r="E1206" t="str">
            <v>P3</v>
          </cell>
          <cell r="F1206">
            <v>39990</v>
          </cell>
          <cell r="G1206">
            <v>40001</v>
          </cell>
          <cell r="H1206" t="str">
            <v>960326</v>
          </cell>
          <cell r="I1206">
            <v>0</v>
          </cell>
          <cell r="J1206">
            <v>0</v>
          </cell>
          <cell r="K1206" t="str">
            <v>7255 Digital Copier w/ RADF - DISCONTINUED</v>
          </cell>
          <cell r="L1206">
            <v>17950</v>
          </cell>
          <cell r="M1206">
            <v>208.06</v>
          </cell>
          <cell r="N1206">
            <v>5837</v>
          </cell>
          <cell r="O1206">
            <v>0.3402975609756097</v>
          </cell>
          <cell r="P1206">
            <v>328</v>
          </cell>
          <cell r="Q1206">
            <v>220.54</v>
          </cell>
          <cell r="R1206">
            <v>249.21</v>
          </cell>
          <cell r="S1206">
            <v>410</v>
          </cell>
          <cell r="T1206">
            <v>0.47223804878048775</v>
          </cell>
          <cell r="U1206">
            <v>0</v>
          </cell>
          <cell r="V1206">
            <v>0</v>
          </cell>
          <cell r="W1206">
            <v>4961.45</v>
          </cell>
          <cell r="X1206">
            <v>0.8</v>
          </cell>
          <cell r="Y1206" t="str">
            <v>Act freight</v>
          </cell>
          <cell r="Z1206">
            <v>0</v>
          </cell>
          <cell r="AA1206">
            <v>4961.45</v>
          </cell>
          <cell r="AB1206">
            <v>4962</v>
          </cell>
          <cell r="AC1206">
            <v>5513</v>
          </cell>
          <cell r="AD1206">
            <v>5820</v>
          </cell>
          <cell r="AE1206">
            <v>6125.25</v>
          </cell>
          <cell r="AF1206">
            <v>0.19000040814660629</v>
          </cell>
          <cell r="AG1206">
            <v>4.7059303701889717E-2</v>
          </cell>
          <cell r="AH1206">
            <v>6249</v>
          </cell>
          <cell r="AI1206">
            <v>6371</v>
          </cell>
          <cell r="AJ1206">
            <v>0.22124470255846809</v>
          </cell>
          <cell r="AK1206">
            <v>6493.5</v>
          </cell>
          <cell r="AL1206">
            <v>6616</v>
          </cell>
          <cell r="AM1206">
            <v>0.25008313180169289</v>
          </cell>
          <cell r="AN1206">
            <v>7546.09</v>
          </cell>
          <cell r="AO1206">
            <v>8476.18</v>
          </cell>
          <cell r="AP1206">
            <v>9406.27</v>
          </cell>
          <cell r="AQ1206">
            <v>0</v>
          </cell>
          <cell r="AR1206">
            <v>0</v>
          </cell>
          <cell r="AS1206">
            <v>17950</v>
          </cell>
        </row>
        <row r="1207">
          <cell r="B1207" t="str">
            <v>AC</v>
          </cell>
          <cell r="C1207" t="str">
            <v>IMP</v>
          </cell>
          <cell r="D1207" t="str">
            <v>BT</v>
          </cell>
          <cell r="E1207" t="str">
            <v>P3</v>
          </cell>
          <cell r="F1207">
            <v>39990</v>
          </cell>
          <cell r="G1207">
            <v>40001</v>
          </cell>
          <cell r="H1207" t="str">
            <v>960327</v>
          </cell>
          <cell r="I1207">
            <v>0</v>
          </cell>
          <cell r="J1207">
            <v>0</v>
          </cell>
          <cell r="K1207" t="str">
            <v>Stapling Finisher (FS-110)</v>
          </cell>
          <cell r="L1207">
            <v>2850</v>
          </cell>
          <cell r="M1207">
            <v>184</v>
          </cell>
          <cell r="N1207">
            <v>1030</v>
          </cell>
          <cell r="O1207">
            <v>0.31851851851851848</v>
          </cell>
          <cell r="P1207">
            <v>280.8</v>
          </cell>
          <cell r="Q1207">
            <v>195.04</v>
          </cell>
          <cell r="R1207">
            <v>220.4</v>
          </cell>
          <cell r="S1207">
            <v>351</v>
          </cell>
          <cell r="T1207">
            <v>0.45481481481481478</v>
          </cell>
          <cell r="U1207">
            <v>0</v>
          </cell>
          <cell r="V1207">
            <v>0</v>
          </cell>
          <cell r="W1207">
            <v>875.5</v>
          </cell>
          <cell r="X1207">
            <v>0.8</v>
          </cell>
          <cell r="Y1207" t="str">
            <v>Act freight</v>
          </cell>
          <cell r="Z1207">
            <v>0</v>
          </cell>
          <cell r="AA1207">
            <v>875.5</v>
          </cell>
          <cell r="AB1207">
            <v>876</v>
          </cell>
          <cell r="AC1207">
            <v>973</v>
          </cell>
          <cell r="AD1207">
            <v>1027</v>
          </cell>
          <cell r="AE1207">
            <v>1080.8599999999999</v>
          </cell>
          <cell r="AF1207">
            <v>0.18999685435671587</v>
          </cell>
          <cell r="AG1207">
            <v>4.7055122772606907E-2</v>
          </cell>
          <cell r="AH1207">
            <v>1103</v>
          </cell>
          <cell r="AI1207">
            <v>1125</v>
          </cell>
          <cell r="AJ1207">
            <v>0.22177777777777777</v>
          </cell>
          <cell r="AK1207">
            <v>1146.5</v>
          </cell>
          <cell r="AL1207">
            <v>1168</v>
          </cell>
          <cell r="AM1207">
            <v>0.25042808219178081</v>
          </cell>
          <cell r="AN1207">
            <v>1331.99</v>
          </cell>
          <cell r="AO1207">
            <v>1495.98</v>
          </cell>
          <cell r="AP1207">
            <v>1659.97</v>
          </cell>
          <cell r="AQ1207">
            <v>0</v>
          </cell>
          <cell r="AR1207">
            <v>0</v>
          </cell>
          <cell r="AS1207">
            <v>2850</v>
          </cell>
        </row>
        <row r="1208">
          <cell r="B1208" t="str">
            <v>AC</v>
          </cell>
          <cell r="C1208" t="str">
            <v>IMP</v>
          </cell>
          <cell r="D1208" t="str">
            <v>BT</v>
          </cell>
          <cell r="E1208" t="str">
            <v>P3</v>
          </cell>
          <cell r="F1208">
            <v>39990</v>
          </cell>
          <cell r="G1208">
            <v>40001</v>
          </cell>
          <cell r="H1208" t="str">
            <v>960328</v>
          </cell>
          <cell r="I1208">
            <v>0</v>
          </cell>
          <cell r="J1208">
            <v>0</v>
          </cell>
          <cell r="K1208" t="str">
            <v>Booklet Folding Finisher (FS-210)</v>
          </cell>
          <cell r="L1208">
            <v>4500</v>
          </cell>
          <cell r="M1208">
            <v>195.56</v>
          </cell>
          <cell r="N1208">
            <v>1975</v>
          </cell>
          <cell r="O1208">
            <v>0.3799317073170731</v>
          </cell>
          <cell r="P1208">
            <v>328</v>
          </cell>
          <cell r="Q1208">
            <v>207.29</v>
          </cell>
          <cell r="R1208">
            <v>234.24</v>
          </cell>
          <cell r="S1208">
            <v>410</v>
          </cell>
          <cell r="T1208">
            <v>0.50394536585365846</v>
          </cell>
          <cell r="U1208">
            <v>0</v>
          </cell>
          <cell r="V1208">
            <v>0</v>
          </cell>
          <cell r="W1208">
            <v>1678.75</v>
          </cell>
          <cell r="X1208">
            <v>0.8</v>
          </cell>
          <cell r="Y1208" t="str">
            <v>Act freight</v>
          </cell>
          <cell r="Z1208">
            <v>0</v>
          </cell>
          <cell r="AA1208">
            <v>1678.75</v>
          </cell>
          <cell r="AB1208">
            <v>1679</v>
          </cell>
          <cell r="AC1208">
            <v>1866</v>
          </cell>
          <cell r="AD1208">
            <v>1970</v>
          </cell>
          <cell r="AE1208">
            <v>2072.5300000000002</v>
          </cell>
          <cell r="AF1208">
            <v>0.18999966224855619</v>
          </cell>
          <cell r="AG1208">
            <v>4.7058426174771989E-2</v>
          </cell>
          <cell r="AH1208">
            <v>2115</v>
          </cell>
          <cell r="AI1208">
            <v>2156</v>
          </cell>
          <cell r="AJ1208">
            <v>0.22135899814471244</v>
          </cell>
          <cell r="AK1208">
            <v>2197.5</v>
          </cell>
          <cell r="AL1208">
            <v>2239</v>
          </cell>
          <cell r="AM1208">
            <v>0.25022331397945513</v>
          </cell>
          <cell r="AN1208">
            <v>2553.6</v>
          </cell>
          <cell r="AO1208">
            <v>2868.2</v>
          </cell>
          <cell r="AP1208">
            <v>3182.8</v>
          </cell>
          <cell r="AQ1208">
            <v>0</v>
          </cell>
          <cell r="AR1208">
            <v>0</v>
          </cell>
          <cell r="AS1208">
            <v>4500</v>
          </cell>
        </row>
        <row r="1209">
          <cell r="B1209" t="str">
            <v>AC</v>
          </cell>
          <cell r="C1209" t="str">
            <v>IMP</v>
          </cell>
          <cell r="D1209" t="str">
            <v>BT</v>
          </cell>
          <cell r="E1209" t="str">
            <v>P3</v>
          </cell>
          <cell r="F1209">
            <v>39990</v>
          </cell>
          <cell r="G1209">
            <v>40001</v>
          </cell>
          <cell r="H1209" t="str">
            <v>960329</v>
          </cell>
          <cell r="I1209">
            <v>0</v>
          </cell>
          <cell r="J1209">
            <v>0</v>
          </cell>
          <cell r="K1209" t="str">
            <v>100 Sheet Stapling Finisher (FS-111)</v>
          </cell>
          <cell r="L1209">
            <v>4420</v>
          </cell>
          <cell r="M1209">
            <v>208.06</v>
          </cell>
          <cell r="N1209">
            <v>1729</v>
          </cell>
          <cell r="O1209">
            <v>0.3402975609756097</v>
          </cell>
          <cell r="P1209">
            <v>328</v>
          </cell>
          <cell r="Q1209">
            <v>220.54</v>
          </cell>
          <cell r="R1209">
            <v>249.21</v>
          </cell>
          <cell r="S1209">
            <v>410</v>
          </cell>
          <cell r="T1209">
            <v>0.47223804878048775</v>
          </cell>
          <cell r="U1209">
            <v>0</v>
          </cell>
          <cell r="V1209">
            <v>0</v>
          </cell>
          <cell r="W1209">
            <v>1469.6499999999999</v>
          </cell>
          <cell r="X1209">
            <v>0.8</v>
          </cell>
          <cell r="Y1209" t="str">
            <v>Act freight</v>
          </cell>
          <cell r="Z1209">
            <v>0</v>
          </cell>
          <cell r="AA1209">
            <v>1469.6499999999999</v>
          </cell>
          <cell r="AB1209">
            <v>1470</v>
          </cell>
          <cell r="AC1209">
            <v>1633</v>
          </cell>
          <cell r="AD1209">
            <v>1724</v>
          </cell>
          <cell r="AE1209">
            <v>1814.38</v>
          </cell>
          <cell r="AF1209">
            <v>0.18999878746458859</v>
          </cell>
          <cell r="AG1209">
            <v>4.7057397017162945E-2</v>
          </cell>
          <cell r="AH1209">
            <v>1852</v>
          </cell>
          <cell r="AI1209">
            <v>1888</v>
          </cell>
          <cell r="AJ1209">
            <v>0.22158368644067805</v>
          </cell>
          <cell r="AK1209">
            <v>1924</v>
          </cell>
          <cell r="AL1209">
            <v>1960</v>
          </cell>
          <cell r="AM1209">
            <v>0.25017857142857147</v>
          </cell>
          <cell r="AN1209">
            <v>2235.44</v>
          </cell>
          <cell r="AO1209">
            <v>2510.88</v>
          </cell>
          <cell r="AP1209">
            <v>2786.32</v>
          </cell>
          <cell r="AQ1209">
            <v>0</v>
          </cell>
          <cell r="AR1209">
            <v>0</v>
          </cell>
          <cell r="AS1209">
            <v>4420</v>
          </cell>
        </row>
        <row r="1210">
          <cell r="B1210" t="str">
            <v>AC</v>
          </cell>
          <cell r="C1210" t="str">
            <v>IMP</v>
          </cell>
          <cell r="D1210" t="str">
            <v>BT</v>
          </cell>
          <cell r="E1210" t="str">
            <v>P3</v>
          </cell>
          <cell r="F1210">
            <v>39990</v>
          </cell>
          <cell r="G1210">
            <v>40001</v>
          </cell>
          <cell r="H1210" t="str">
            <v>960330</v>
          </cell>
          <cell r="I1210">
            <v>0</v>
          </cell>
          <cell r="J1210">
            <v>0</v>
          </cell>
          <cell r="K1210" t="str">
            <v>IP-511 Print Controller (NIC and HDD included)</v>
          </cell>
          <cell r="L1210">
            <v>3500</v>
          </cell>
          <cell r="M1210">
            <v>184</v>
          </cell>
          <cell r="N1210">
            <v>1128</v>
          </cell>
          <cell r="O1210">
            <v>0.31851851851851848</v>
          </cell>
          <cell r="P1210">
            <v>280.8</v>
          </cell>
          <cell r="Q1210">
            <v>195.04</v>
          </cell>
          <cell r="R1210">
            <v>220.4</v>
          </cell>
          <cell r="S1210">
            <v>351</v>
          </cell>
          <cell r="T1210">
            <v>0.45481481481481478</v>
          </cell>
          <cell r="U1210">
            <v>0</v>
          </cell>
          <cell r="V1210">
            <v>0</v>
          </cell>
          <cell r="W1210">
            <v>958.8</v>
          </cell>
          <cell r="X1210">
            <v>0.8</v>
          </cell>
          <cell r="Y1210" t="str">
            <v>Act freight</v>
          </cell>
          <cell r="Z1210">
            <v>0</v>
          </cell>
          <cell r="AA1210">
            <v>958.8</v>
          </cell>
          <cell r="AB1210">
            <v>959</v>
          </cell>
          <cell r="AC1210">
            <v>1066</v>
          </cell>
          <cell r="AD1210">
            <v>1125</v>
          </cell>
          <cell r="AE1210">
            <v>1183.7</v>
          </cell>
          <cell r="AF1210">
            <v>0.18999746557404754</v>
          </cell>
          <cell r="AG1210">
            <v>4.7055841851820601E-2</v>
          </cell>
          <cell r="AH1210">
            <v>1208</v>
          </cell>
          <cell r="AI1210">
            <v>1232</v>
          </cell>
          <cell r="AJ1210">
            <v>0.22175324675324679</v>
          </cell>
          <cell r="AK1210">
            <v>1255.5</v>
          </cell>
          <cell r="AL1210">
            <v>1279</v>
          </cell>
          <cell r="AM1210">
            <v>0.25035183737294764</v>
          </cell>
          <cell r="AN1210">
            <v>1458.63</v>
          </cell>
          <cell r="AO1210">
            <v>1638.26</v>
          </cell>
          <cell r="AP1210">
            <v>1817.89</v>
          </cell>
          <cell r="AQ1210">
            <v>0</v>
          </cell>
          <cell r="AR1210">
            <v>0</v>
          </cell>
          <cell r="AS1210">
            <v>3500</v>
          </cell>
        </row>
        <row r="1211">
          <cell r="B1211" t="str">
            <v>AC</v>
          </cell>
          <cell r="C1211" t="str">
            <v>IMP</v>
          </cell>
          <cell r="D1211" t="str">
            <v>BT</v>
          </cell>
          <cell r="E1211" t="str">
            <v>P3</v>
          </cell>
          <cell r="F1211">
            <v>39990</v>
          </cell>
          <cell r="G1211">
            <v>40001</v>
          </cell>
          <cell r="H1211" t="str">
            <v>960331</v>
          </cell>
          <cell r="I1211">
            <v>0</v>
          </cell>
          <cell r="J1211">
            <v>0</v>
          </cell>
          <cell r="K1211" t="str">
            <v>PS Kit for IP-511 (PS-351)</v>
          </cell>
          <cell r="L1211">
            <v>1400</v>
          </cell>
          <cell r="M1211">
            <v>195.56</v>
          </cell>
          <cell r="N1211">
            <v>561</v>
          </cell>
          <cell r="O1211">
            <v>0.3799317073170731</v>
          </cell>
          <cell r="P1211">
            <v>328</v>
          </cell>
          <cell r="Q1211">
            <v>207.29</v>
          </cell>
          <cell r="R1211">
            <v>234.24</v>
          </cell>
          <cell r="S1211">
            <v>410</v>
          </cell>
          <cell r="T1211">
            <v>0.50394536585365846</v>
          </cell>
          <cell r="U1211">
            <v>0</v>
          </cell>
          <cell r="V1211">
            <v>0</v>
          </cell>
          <cell r="W1211">
            <v>476.84999999999997</v>
          </cell>
          <cell r="X1211">
            <v>0.8</v>
          </cell>
          <cell r="Y1211" t="str">
            <v>Act freight</v>
          </cell>
          <cell r="Z1211">
            <v>0</v>
          </cell>
          <cell r="AA1211">
            <v>476.84999999999997</v>
          </cell>
          <cell r="AB1211">
            <v>477</v>
          </cell>
          <cell r="AC1211">
            <v>530</v>
          </cell>
          <cell r="AD1211">
            <v>560</v>
          </cell>
          <cell r="AE1211">
            <v>588.70000000000005</v>
          </cell>
          <cell r="AF1211">
            <v>0.18999490402581973</v>
          </cell>
          <cell r="AG1211">
            <v>4.7052828265670192E-2</v>
          </cell>
          <cell r="AH1211">
            <v>601</v>
          </cell>
          <cell r="AI1211">
            <v>613</v>
          </cell>
          <cell r="AJ1211">
            <v>0.22210440456769989</v>
          </cell>
          <cell r="AK1211">
            <v>624.5</v>
          </cell>
          <cell r="AL1211">
            <v>636</v>
          </cell>
          <cell r="AM1211">
            <v>0.25023584905660384</v>
          </cell>
          <cell r="AN1211">
            <v>725.36</v>
          </cell>
          <cell r="AO1211">
            <v>814.72</v>
          </cell>
          <cell r="AP1211">
            <v>904.08</v>
          </cell>
          <cell r="AQ1211">
            <v>0</v>
          </cell>
          <cell r="AR1211">
            <v>0</v>
          </cell>
          <cell r="AS1211">
            <v>1400</v>
          </cell>
        </row>
        <row r="1212">
          <cell r="B1212" t="str">
            <v>AC</v>
          </cell>
          <cell r="C1212" t="str">
            <v>IMP</v>
          </cell>
          <cell r="D1212" t="str">
            <v>BT</v>
          </cell>
          <cell r="E1212" t="str">
            <v>P3</v>
          </cell>
          <cell r="F1212">
            <v>39990</v>
          </cell>
          <cell r="G1212">
            <v>40001</v>
          </cell>
          <cell r="H1212" t="str">
            <v>960332</v>
          </cell>
          <cell r="I1212">
            <v>0</v>
          </cell>
          <cell r="J1212">
            <v>0</v>
          </cell>
          <cell r="K1212" t="str">
            <v>Shift Tray (OT-101)</v>
          </cell>
          <cell r="L1212">
            <v>800</v>
          </cell>
          <cell r="M1212">
            <v>208.06</v>
          </cell>
          <cell r="N1212">
            <v>266</v>
          </cell>
          <cell r="O1212">
            <v>0.3402975609756097</v>
          </cell>
          <cell r="P1212">
            <v>328</v>
          </cell>
          <cell r="Q1212">
            <v>220.54</v>
          </cell>
          <cell r="R1212">
            <v>249.21</v>
          </cell>
          <cell r="S1212">
            <v>410</v>
          </cell>
          <cell r="T1212">
            <v>0.47223804878048775</v>
          </cell>
          <cell r="U1212">
            <v>0</v>
          </cell>
          <cell r="V1212">
            <v>0</v>
          </cell>
          <cell r="W1212">
            <v>226.1</v>
          </cell>
          <cell r="X1212">
            <v>0.8</v>
          </cell>
          <cell r="Y1212" t="str">
            <v>Act freight</v>
          </cell>
          <cell r="Z1212">
            <v>0</v>
          </cell>
          <cell r="AA1212">
            <v>226.1</v>
          </cell>
          <cell r="AB1212">
            <v>227</v>
          </cell>
          <cell r="AC1212">
            <v>252</v>
          </cell>
          <cell r="AD1212">
            <v>266</v>
          </cell>
          <cell r="AE1212">
            <v>279.14</v>
          </cell>
          <cell r="AF1212">
            <v>0.19001218026796587</v>
          </cell>
          <cell r="AG1212">
            <v>4.7073153256430418E-2</v>
          </cell>
          <cell r="AH1212">
            <v>286</v>
          </cell>
          <cell r="AI1212">
            <v>291</v>
          </cell>
          <cell r="AJ1212">
            <v>0.22302405498281788</v>
          </cell>
          <cell r="AK1212">
            <v>296.5</v>
          </cell>
          <cell r="AL1212">
            <v>302</v>
          </cell>
          <cell r="AM1212">
            <v>0.25132450331125827</v>
          </cell>
          <cell r="AN1212">
            <v>344.26</v>
          </cell>
          <cell r="AO1212">
            <v>386.52</v>
          </cell>
          <cell r="AP1212">
            <v>428.78</v>
          </cell>
          <cell r="AQ1212">
            <v>0</v>
          </cell>
          <cell r="AR1212">
            <v>0</v>
          </cell>
          <cell r="AS1212">
            <v>800</v>
          </cell>
        </row>
        <row r="1213">
          <cell r="B1213" t="str">
            <v>MB</v>
          </cell>
          <cell r="C1213" t="str">
            <v>IMP</v>
          </cell>
          <cell r="D1213" t="str">
            <v>BT</v>
          </cell>
          <cell r="E1213" t="str">
            <v>P3</v>
          </cell>
          <cell r="F1213">
            <v>39990</v>
          </cell>
          <cell r="G1213">
            <v>40001</v>
          </cell>
          <cell r="H1213" t="str">
            <v>960400</v>
          </cell>
          <cell r="I1213">
            <v>0</v>
          </cell>
          <cell r="J1213">
            <v>0</v>
          </cell>
          <cell r="K1213" t="str">
            <v>7145 Digital Copier w/ RADF</v>
          </cell>
          <cell r="L1213">
            <v>12030</v>
          </cell>
          <cell r="M1213">
            <v>70</v>
          </cell>
          <cell r="N1213">
            <v>3631</v>
          </cell>
          <cell r="O1213">
            <v>0.43125000000000002</v>
          </cell>
          <cell r="P1213">
            <v>128</v>
          </cell>
          <cell r="Q1213">
            <v>74.2</v>
          </cell>
          <cell r="R1213">
            <v>83.85</v>
          </cell>
          <cell r="S1213">
            <v>160</v>
          </cell>
          <cell r="T1213">
            <v>0.54500000000000004</v>
          </cell>
          <cell r="U1213">
            <v>0</v>
          </cell>
          <cell r="V1213">
            <v>0</v>
          </cell>
          <cell r="W1213">
            <v>3086.35</v>
          </cell>
          <cell r="X1213">
            <v>0.8</v>
          </cell>
          <cell r="Y1213" t="str">
            <v>Act freight</v>
          </cell>
          <cell r="Z1213">
            <v>0</v>
          </cell>
          <cell r="AA1213">
            <v>3086.35</v>
          </cell>
          <cell r="AB1213">
            <v>3087</v>
          </cell>
          <cell r="AC1213">
            <v>3430</v>
          </cell>
          <cell r="AD1213">
            <v>3621</v>
          </cell>
          <cell r="AE1213">
            <v>3810.31</v>
          </cell>
          <cell r="AF1213">
            <v>0.19000028869042151</v>
          </cell>
          <cell r="AG1213">
            <v>4.705916316520177E-2</v>
          </cell>
          <cell r="AH1213">
            <v>3888</v>
          </cell>
          <cell r="AI1213">
            <v>3964</v>
          </cell>
          <cell r="AJ1213">
            <v>0.22140514631685168</v>
          </cell>
          <cell r="AK1213">
            <v>4040</v>
          </cell>
          <cell r="AL1213">
            <v>4116</v>
          </cell>
          <cell r="AM1213">
            <v>0.25015792031098155</v>
          </cell>
          <cell r="AN1213">
            <v>4694.47</v>
          </cell>
          <cell r="AO1213">
            <v>5272.94</v>
          </cell>
          <cell r="AP1213">
            <v>5851.41</v>
          </cell>
          <cell r="AQ1213">
            <v>0</v>
          </cell>
          <cell r="AR1213">
            <v>0</v>
          </cell>
          <cell r="AS1213">
            <v>12030</v>
          </cell>
        </row>
        <row r="1214">
          <cell r="B1214" t="str">
            <v>AC</v>
          </cell>
          <cell r="C1214" t="str">
            <v>IMP</v>
          </cell>
          <cell r="D1214" t="str">
            <v>BT</v>
          </cell>
          <cell r="E1214" t="str">
            <v>P3</v>
          </cell>
          <cell r="F1214">
            <v>39990</v>
          </cell>
          <cell r="G1214">
            <v>40001</v>
          </cell>
          <cell r="H1214" t="str">
            <v>960402</v>
          </cell>
          <cell r="I1214">
            <v>0</v>
          </cell>
          <cell r="J1214">
            <v>0</v>
          </cell>
          <cell r="K1214" t="str">
            <v>2 x 500 sheets (DB-211)</v>
          </cell>
          <cell r="L1214">
            <v>1380</v>
          </cell>
          <cell r="M1214">
            <v>195</v>
          </cell>
          <cell r="N1214">
            <v>456</v>
          </cell>
          <cell r="O1214">
            <v>0.42386363636363633</v>
          </cell>
          <cell r="P1214">
            <v>352</v>
          </cell>
          <cell r="Q1214">
            <v>206.7</v>
          </cell>
          <cell r="R1214">
            <v>233.57</v>
          </cell>
          <cell r="S1214">
            <v>440</v>
          </cell>
          <cell r="T1214">
            <v>0.53909090909090907</v>
          </cell>
          <cell r="U1214">
            <v>0</v>
          </cell>
          <cell r="V1214">
            <v>0</v>
          </cell>
          <cell r="W1214">
            <v>387.59999999999997</v>
          </cell>
          <cell r="X1214">
            <v>0.8</v>
          </cell>
          <cell r="Y1214" t="str">
            <v>Act freight</v>
          </cell>
          <cell r="Z1214">
            <v>0</v>
          </cell>
          <cell r="AA1214">
            <v>387.59999999999997</v>
          </cell>
          <cell r="AB1214">
            <v>388</v>
          </cell>
          <cell r="AC1214">
            <v>431</v>
          </cell>
          <cell r="AD1214">
            <v>455</v>
          </cell>
          <cell r="AE1214">
            <v>478.52</v>
          </cell>
          <cell r="AF1214">
            <v>0.19000250773217425</v>
          </cell>
          <cell r="AG1214">
            <v>4.7061773802557848E-2</v>
          </cell>
          <cell r="AH1214">
            <v>489</v>
          </cell>
          <cell r="AI1214">
            <v>498</v>
          </cell>
          <cell r="AJ1214">
            <v>0.22168674698795188</v>
          </cell>
          <cell r="AK1214">
            <v>507.5</v>
          </cell>
          <cell r="AL1214">
            <v>517</v>
          </cell>
          <cell r="AM1214">
            <v>0.25029013539651845</v>
          </cell>
          <cell r="AN1214">
            <v>589.63</v>
          </cell>
          <cell r="AO1214">
            <v>662.26</v>
          </cell>
          <cell r="AP1214">
            <v>734.89</v>
          </cell>
          <cell r="AQ1214">
            <v>0</v>
          </cell>
          <cell r="AR1214">
            <v>0</v>
          </cell>
          <cell r="AS1214">
            <v>1380</v>
          </cell>
        </row>
        <row r="1215">
          <cell r="B1215" t="str">
            <v>AC</v>
          </cell>
          <cell r="C1215" t="str">
            <v>IMP</v>
          </cell>
          <cell r="D1215" t="str">
            <v>BT</v>
          </cell>
          <cell r="E1215" t="str">
            <v>P3</v>
          </cell>
          <cell r="F1215">
            <v>39990</v>
          </cell>
          <cell r="G1215">
            <v>40001</v>
          </cell>
          <cell r="H1215" t="str">
            <v>960403</v>
          </cell>
          <cell r="I1215">
            <v>0</v>
          </cell>
          <cell r="J1215">
            <v>0</v>
          </cell>
          <cell r="K1215" t="str">
            <v>1 x 1,500 sheets (DB-411)</v>
          </cell>
          <cell r="L1215">
            <v>1550</v>
          </cell>
          <cell r="M1215">
            <v>195</v>
          </cell>
          <cell r="N1215">
            <v>479</v>
          </cell>
          <cell r="O1215">
            <v>0.42386363636363633</v>
          </cell>
          <cell r="P1215">
            <v>352</v>
          </cell>
          <cell r="Q1215">
            <v>206.7</v>
          </cell>
          <cell r="R1215">
            <v>233.57</v>
          </cell>
          <cell r="S1215">
            <v>440</v>
          </cell>
          <cell r="T1215">
            <v>0.53909090909090907</v>
          </cell>
          <cell r="U1215">
            <v>0</v>
          </cell>
          <cell r="V1215">
            <v>0</v>
          </cell>
          <cell r="W1215">
            <v>407.15</v>
          </cell>
          <cell r="X1215">
            <v>0.8</v>
          </cell>
          <cell r="Y1215" t="str">
            <v>Act freight</v>
          </cell>
          <cell r="Z1215">
            <v>0</v>
          </cell>
          <cell r="AA1215">
            <v>407.15</v>
          </cell>
          <cell r="AB1215">
            <v>408</v>
          </cell>
          <cell r="AC1215">
            <v>453</v>
          </cell>
          <cell r="AD1215">
            <v>478</v>
          </cell>
          <cell r="AE1215">
            <v>502.65</v>
          </cell>
          <cell r="AF1215">
            <v>0.18999303690440666</v>
          </cell>
          <cell r="AG1215">
            <v>4.7050631652243068E-2</v>
          </cell>
          <cell r="AH1215">
            <v>513</v>
          </cell>
          <cell r="AI1215">
            <v>523</v>
          </cell>
          <cell r="AJ1215">
            <v>0.2215105162523901</v>
          </cell>
          <cell r="AK1215">
            <v>533</v>
          </cell>
          <cell r="AL1215">
            <v>543</v>
          </cell>
          <cell r="AM1215">
            <v>0.25018416206261512</v>
          </cell>
          <cell r="AN1215">
            <v>619.30999999999995</v>
          </cell>
          <cell r="AO1215">
            <v>695.62</v>
          </cell>
          <cell r="AP1215">
            <v>771.93</v>
          </cell>
          <cell r="AQ1215">
            <v>0</v>
          </cell>
          <cell r="AR1215">
            <v>0</v>
          </cell>
          <cell r="AS1215">
            <v>1550</v>
          </cell>
        </row>
        <row r="1216">
          <cell r="B1216" t="str">
            <v>AC</v>
          </cell>
          <cell r="C1216" t="str">
            <v>IMP</v>
          </cell>
          <cell r="D1216" t="str">
            <v>BT</v>
          </cell>
          <cell r="E1216" t="str">
            <v>P3</v>
          </cell>
          <cell r="F1216">
            <v>39990</v>
          </cell>
          <cell r="G1216">
            <v>40001</v>
          </cell>
          <cell r="H1216" t="str">
            <v>960404</v>
          </cell>
          <cell r="I1216">
            <v>0</v>
          </cell>
          <cell r="J1216">
            <v>0</v>
          </cell>
          <cell r="K1216" t="str">
            <v>Large Capacity Tray 2,000 sheets (LT-203)</v>
          </cell>
          <cell r="L1216">
            <v>1380</v>
          </cell>
          <cell r="M1216">
            <v>195</v>
          </cell>
          <cell r="N1216">
            <v>506</v>
          </cell>
          <cell r="O1216">
            <v>0.42386363636363633</v>
          </cell>
          <cell r="P1216">
            <v>352</v>
          </cell>
          <cell r="Q1216">
            <v>206.7</v>
          </cell>
          <cell r="R1216">
            <v>233.57</v>
          </cell>
          <cell r="S1216">
            <v>440</v>
          </cell>
          <cell r="T1216">
            <v>0.53909090909090907</v>
          </cell>
          <cell r="U1216">
            <v>0</v>
          </cell>
          <cell r="V1216">
            <v>0</v>
          </cell>
          <cell r="W1216">
            <v>430.09999999999997</v>
          </cell>
          <cell r="X1216">
            <v>0.8</v>
          </cell>
          <cell r="Y1216" t="str">
            <v>Act freight</v>
          </cell>
          <cell r="Z1216">
            <v>0</v>
          </cell>
          <cell r="AA1216">
            <v>430.09999999999997</v>
          </cell>
          <cell r="AB1216">
            <v>431</v>
          </cell>
          <cell r="AC1216">
            <v>478</v>
          </cell>
          <cell r="AD1216">
            <v>505</v>
          </cell>
          <cell r="AE1216">
            <v>530.99</v>
          </cell>
          <cell r="AF1216">
            <v>0.19000357822181216</v>
          </cell>
          <cell r="AG1216">
            <v>4.7063033202131885E-2</v>
          </cell>
          <cell r="AH1216">
            <v>542</v>
          </cell>
          <cell r="AI1216">
            <v>553</v>
          </cell>
          <cell r="AJ1216">
            <v>0.22224231464737801</v>
          </cell>
          <cell r="AK1216">
            <v>563.5</v>
          </cell>
          <cell r="AL1216">
            <v>574</v>
          </cell>
          <cell r="AM1216">
            <v>0.25069686411149833</v>
          </cell>
          <cell r="AN1216">
            <v>654.51</v>
          </cell>
          <cell r="AO1216">
            <v>735.02</v>
          </cell>
          <cell r="AP1216">
            <v>815.53</v>
          </cell>
          <cell r="AQ1216">
            <v>0</v>
          </cell>
          <cell r="AR1216">
            <v>0</v>
          </cell>
          <cell r="AS1216">
            <v>1380</v>
          </cell>
        </row>
        <row r="1217">
          <cell r="B1217" t="str">
            <v>AC</v>
          </cell>
          <cell r="C1217" t="str">
            <v>IMP</v>
          </cell>
          <cell r="D1217" t="str">
            <v>BT</v>
          </cell>
          <cell r="E1217" t="str">
            <v>P3</v>
          </cell>
          <cell r="F1217">
            <v>39990</v>
          </cell>
          <cell r="G1217">
            <v>40001</v>
          </cell>
          <cell r="H1217" t="str">
            <v>960405</v>
          </cell>
          <cell r="I1217">
            <v>0</v>
          </cell>
          <cell r="J1217">
            <v>0</v>
          </cell>
          <cell r="K1217" t="str">
            <v>256MB Memory for ERDH (MU413A)</v>
          </cell>
          <cell r="L1217">
            <v>185</v>
          </cell>
          <cell r="M1217">
            <v>100</v>
          </cell>
          <cell r="N1217">
            <v>71</v>
          </cell>
          <cell r="O1217">
            <v>0.1875</v>
          </cell>
          <cell r="P1217">
            <v>128</v>
          </cell>
          <cell r="Q1217">
            <v>106</v>
          </cell>
          <cell r="R1217">
            <v>119.78</v>
          </cell>
          <cell r="S1217">
            <v>160</v>
          </cell>
          <cell r="T1217">
            <v>0.35</v>
          </cell>
          <cell r="U1217">
            <v>0</v>
          </cell>
          <cell r="V1217">
            <v>0</v>
          </cell>
          <cell r="W1217">
            <v>60.35</v>
          </cell>
          <cell r="X1217">
            <v>0.8</v>
          </cell>
          <cell r="Y1217" t="str">
            <v>Act freight</v>
          </cell>
          <cell r="Z1217">
            <v>0</v>
          </cell>
          <cell r="AA1217">
            <v>60.35</v>
          </cell>
          <cell r="AB1217">
            <v>61</v>
          </cell>
          <cell r="AC1217">
            <v>68</v>
          </cell>
          <cell r="AD1217">
            <v>72</v>
          </cell>
          <cell r="AE1217">
            <v>74.510000000000005</v>
          </cell>
          <cell r="AF1217">
            <v>0.19004160515367069</v>
          </cell>
          <cell r="AG1217">
            <v>4.7107770769024358E-2</v>
          </cell>
          <cell r="AH1217">
            <v>77</v>
          </cell>
          <cell r="AI1217">
            <v>78</v>
          </cell>
          <cell r="AJ1217">
            <v>0.22628205128205126</v>
          </cell>
          <cell r="AK1217">
            <v>79.5</v>
          </cell>
          <cell r="AL1217">
            <v>81</v>
          </cell>
          <cell r="AM1217">
            <v>0.25493827160493826</v>
          </cell>
          <cell r="AN1217">
            <v>92.18</v>
          </cell>
          <cell r="AO1217">
            <v>103.36</v>
          </cell>
          <cell r="AP1217">
            <v>114.54</v>
          </cell>
          <cell r="AQ1217">
            <v>0</v>
          </cell>
          <cell r="AR1217">
            <v>0</v>
          </cell>
          <cell r="AS1217">
            <v>185</v>
          </cell>
        </row>
        <row r="1218">
          <cell r="B1218" t="str">
            <v>AC</v>
          </cell>
          <cell r="C1218" t="str">
            <v>IMP</v>
          </cell>
          <cell r="D1218" t="str">
            <v>BT</v>
          </cell>
          <cell r="E1218" t="str">
            <v>P3</v>
          </cell>
          <cell r="F1218">
            <v>39990</v>
          </cell>
          <cell r="G1218">
            <v>40001</v>
          </cell>
          <cell r="H1218" t="str">
            <v>960406</v>
          </cell>
          <cell r="I1218">
            <v>0</v>
          </cell>
          <cell r="J1218">
            <v>0</v>
          </cell>
          <cell r="K1218" t="str">
            <v>Finisher (FS-114)</v>
          </cell>
          <cell r="L1218">
            <v>1500</v>
          </cell>
          <cell r="M1218">
            <v>80.34</v>
          </cell>
          <cell r="N1218">
            <v>606</v>
          </cell>
          <cell r="O1218">
            <v>0.10733333333333338</v>
          </cell>
          <cell r="P1218">
            <v>93.600000000000009</v>
          </cell>
          <cell r="Q1218">
            <v>85.16</v>
          </cell>
          <cell r="R1218">
            <v>96.23</v>
          </cell>
          <cell r="S1218">
            <v>117</v>
          </cell>
          <cell r="T1218">
            <v>0.28586666666666666</v>
          </cell>
          <cell r="U1218">
            <v>0</v>
          </cell>
          <cell r="V1218">
            <v>0</v>
          </cell>
          <cell r="W1218">
            <v>515.1</v>
          </cell>
          <cell r="X1218">
            <v>0.8</v>
          </cell>
          <cell r="Y1218" t="str">
            <v>Act freight</v>
          </cell>
          <cell r="Z1218">
            <v>0</v>
          </cell>
          <cell r="AA1218">
            <v>515.1</v>
          </cell>
          <cell r="AB1218">
            <v>516</v>
          </cell>
          <cell r="AC1218">
            <v>573</v>
          </cell>
          <cell r="AD1218">
            <v>605</v>
          </cell>
          <cell r="AE1218">
            <v>635.92999999999995</v>
          </cell>
          <cell r="AF1218">
            <v>0.19000518925038909</v>
          </cell>
          <cell r="AG1218">
            <v>4.7064928529869564E-2</v>
          </cell>
          <cell r="AH1218">
            <v>649</v>
          </cell>
          <cell r="AI1218">
            <v>662</v>
          </cell>
          <cell r="AJ1218">
            <v>0.22190332326283985</v>
          </cell>
          <cell r="AK1218">
            <v>674.5</v>
          </cell>
          <cell r="AL1218">
            <v>687</v>
          </cell>
          <cell r="AM1218">
            <v>0.25021834061135367</v>
          </cell>
          <cell r="AN1218">
            <v>783.53</v>
          </cell>
          <cell r="AO1218">
            <v>880.06</v>
          </cell>
          <cell r="AP1218">
            <v>976.59</v>
          </cell>
          <cell r="AQ1218">
            <v>0</v>
          </cell>
          <cell r="AR1218">
            <v>0</v>
          </cell>
          <cell r="AS1218">
            <v>1500</v>
          </cell>
        </row>
        <row r="1219">
          <cell r="B1219" t="str">
            <v>AC</v>
          </cell>
          <cell r="C1219" t="str">
            <v>IMP</v>
          </cell>
          <cell r="D1219" t="str">
            <v>BT</v>
          </cell>
          <cell r="E1219" t="str">
            <v>P3</v>
          </cell>
          <cell r="F1219">
            <v>40199</v>
          </cell>
          <cell r="G1219">
            <v>40199</v>
          </cell>
          <cell r="H1219" t="str">
            <v>960407  </v>
          </cell>
          <cell r="I1219">
            <v>0</v>
          </cell>
          <cell r="J1219">
            <v>0</v>
          </cell>
          <cell r="K1219" t="str">
            <v>FS-112 Finisher (7145)</v>
          </cell>
          <cell r="L1219">
            <v>2200</v>
          </cell>
          <cell r="M1219">
            <v>657.36</v>
          </cell>
          <cell r="N1219">
            <v>683.65440000000001</v>
          </cell>
          <cell r="O1219">
            <v>-0.17647058823529421</v>
          </cell>
          <cell r="P1219">
            <v>581.10623999999996</v>
          </cell>
          <cell r="Q1219">
            <v>696.8</v>
          </cell>
          <cell r="R1219">
            <v>752.54</v>
          </cell>
          <cell r="S1219">
            <v>1004</v>
          </cell>
          <cell r="T1219">
            <v>0.31906932270916333</v>
          </cell>
          <cell r="U1219">
            <v>777.49759999999992</v>
          </cell>
          <cell r="V1219">
            <v>0.1206990220934443</v>
          </cell>
          <cell r="W1219">
            <v>581.10623999999996</v>
          </cell>
          <cell r="X1219">
            <v>0.57879107569721111</v>
          </cell>
          <cell r="Y1219" t="str">
            <v>Act freight</v>
          </cell>
          <cell r="Z1219">
            <v>0</v>
          </cell>
          <cell r="AA1219">
            <v>581.10623999999996</v>
          </cell>
          <cell r="AB1219">
            <v>582</v>
          </cell>
          <cell r="AC1219">
            <v>646</v>
          </cell>
          <cell r="AD1219">
            <v>682</v>
          </cell>
          <cell r="AE1219">
            <v>717.42</v>
          </cell>
          <cell r="AF1219">
            <v>0.19000551977920885</v>
          </cell>
          <cell r="AG1219">
            <v>4.7065317387304441E-2</v>
          </cell>
          <cell r="AH1219">
            <v>733</v>
          </cell>
          <cell r="AI1219">
            <v>747</v>
          </cell>
          <cell r="AJ1219">
            <v>0.22208000000000006</v>
          </cell>
          <cell r="AK1219">
            <v>761</v>
          </cell>
          <cell r="AL1219">
            <v>775</v>
          </cell>
          <cell r="AM1219">
            <v>0.25018549677419361</v>
          </cell>
          <cell r="AN1219">
            <v>883.91</v>
          </cell>
          <cell r="AO1219">
            <v>992.82</v>
          </cell>
          <cell r="AP1219">
            <v>1101.73</v>
          </cell>
          <cell r="AQ1219">
            <v>0</v>
          </cell>
          <cell r="AR1219">
            <v>0</v>
          </cell>
          <cell r="AS1219">
            <v>2200</v>
          </cell>
        </row>
        <row r="1220">
          <cell r="B1220" t="str">
            <v>AC</v>
          </cell>
          <cell r="C1220" t="str">
            <v>IMP</v>
          </cell>
          <cell r="D1220" t="str">
            <v>BT</v>
          </cell>
          <cell r="E1220" t="str">
            <v>P3</v>
          </cell>
          <cell r="F1220">
            <v>39990</v>
          </cell>
          <cell r="G1220">
            <v>40001</v>
          </cell>
          <cell r="H1220" t="str">
            <v>960408</v>
          </cell>
          <cell r="I1220">
            <v>0</v>
          </cell>
          <cell r="J1220">
            <v>0</v>
          </cell>
          <cell r="K1220" t="str">
            <v>Finisher Stapler Punch (FS-113)</v>
          </cell>
          <cell r="L1220">
            <v>2850</v>
          </cell>
          <cell r="M1220">
            <v>24</v>
          </cell>
          <cell r="N1220">
            <v>1049</v>
          </cell>
          <cell r="O1220">
            <v>0</v>
          </cell>
          <cell r="P1220">
            <v>24.96</v>
          </cell>
          <cell r="Q1220">
            <v>25.44</v>
          </cell>
          <cell r="R1220">
            <v>28.75</v>
          </cell>
          <cell r="S1220">
            <v>30</v>
          </cell>
          <cell r="T1220">
            <v>0.16799999999999998</v>
          </cell>
          <cell r="U1220">
            <v>0</v>
          </cell>
          <cell r="V1220">
            <v>0</v>
          </cell>
          <cell r="W1220">
            <v>891.65</v>
          </cell>
          <cell r="X1220">
            <v>0.83200000000000007</v>
          </cell>
          <cell r="Y1220" t="str">
            <v>Act freight</v>
          </cell>
          <cell r="Z1220">
            <v>0</v>
          </cell>
          <cell r="AA1220">
            <v>891.65</v>
          </cell>
          <cell r="AB1220">
            <v>892</v>
          </cell>
          <cell r="AC1220">
            <v>991</v>
          </cell>
          <cell r="AD1220">
            <v>1046</v>
          </cell>
          <cell r="AE1220">
            <v>1100.8</v>
          </cell>
          <cell r="AF1220">
            <v>0.18999818313953487</v>
          </cell>
          <cell r="AG1220">
            <v>4.7056686046511587E-2</v>
          </cell>
          <cell r="AH1220">
            <v>1123</v>
          </cell>
          <cell r="AI1220">
            <v>1145</v>
          </cell>
          <cell r="AJ1220">
            <v>0.22126637554585155</v>
          </cell>
          <cell r="AK1220">
            <v>1167</v>
          </cell>
          <cell r="AL1220">
            <v>1189</v>
          </cell>
          <cell r="AM1220">
            <v>0.25008410428931876</v>
          </cell>
          <cell r="AN1220">
            <v>1356.15</v>
          </cell>
          <cell r="AO1220">
            <v>1523.3</v>
          </cell>
          <cell r="AP1220">
            <v>1690.45</v>
          </cell>
          <cell r="AQ1220">
            <v>0</v>
          </cell>
          <cell r="AR1220">
            <v>0</v>
          </cell>
          <cell r="AS1220">
            <v>2850</v>
          </cell>
        </row>
        <row r="1221">
          <cell r="B1221" t="str">
            <v>AC</v>
          </cell>
          <cell r="C1221" t="str">
            <v>IMP</v>
          </cell>
          <cell r="D1221" t="str">
            <v>BT</v>
          </cell>
          <cell r="E1221" t="str">
            <v>P3</v>
          </cell>
          <cell r="F1221">
            <v>39990</v>
          </cell>
          <cell r="G1221">
            <v>40001</v>
          </cell>
          <cell r="H1221" t="str">
            <v>960409</v>
          </cell>
          <cell r="I1221">
            <v>0</v>
          </cell>
          <cell r="J1221">
            <v>0</v>
          </cell>
          <cell r="K1221" t="str">
            <v>Relay Unit (required with FS-113) (RU-101)</v>
          </cell>
          <cell r="L1221">
            <v>250</v>
          </cell>
          <cell r="M1221">
            <v>23</v>
          </cell>
          <cell r="N1221">
            <v>103</v>
          </cell>
          <cell r="O1221">
            <v>0.38979591836734695</v>
          </cell>
          <cell r="P1221">
            <v>39.200000000000003</v>
          </cell>
          <cell r="Q1221">
            <v>24.38</v>
          </cell>
          <cell r="R1221">
            <v>27.55</v>
          </cell>
          <cell r="S1221">
            <v>49</v>
          </cell>
          <cell r="T1221">
            <v>0.51183673469387747</v>
          </cell>
          <cell r="U1221">
            <v>0</v>
          </cell>
          <cell r="V1221">
            <v>0</v>
          </cell>
          <cell r="W1221">
            <v>87.55</v>
          </cell>
          <cell r="X1221">
            <v>0.8</v>
          </cell>
          <cell r="Y1221" t="str">
            <v>Act freight</v>
          </cell>
          <cell r="Z1221">
            <v>0</v>
          </cell>
          <cell r="AA1221">
            <v>87.55</v>
          </cell>
          <cell r="AB1221">
            <v>88</v>
          </cell>
          <cell r="AC1221">
            <v>98</v>
          </cell>
          <cell r="AD1221">
            <v>104</v>
          </cell>
          <cell r="AE1221">
            <v>108.09</v>
          </cell>
          <cell r="AF1221">
            <v>0.19002682949394029</v>
          </cell>
          <cell r="AG1221">
            <v>4.7090387639929718E-2</v>
          </cell>
          <cell r="AH1221">
            <v>111</v>
          </cell>
          <cell r="AI1221">
            <v>113</v>
          </cell>
          <cell r="AJ1221">
            <v>0.22522123893805313</v>
          </cell>
          <cell r="AK1221">
            <v>115</v>
          </cell>
          <cell r="AL1221">
            <v>117</v>
          </cell>
          <cell r="AM1221">
            <v>0.25170940170940176</v>
          </cell>
          <cell r="AN1221">
            <v>133.35</v>
          </cell>
          <cell r="AO1221">
            <v>149.69999999999999</v>
          </cell>
          <cell r="AP1221">
            <v>166.05</v>
          </cell>
          <cell r="AQ1221">
            <v>0</v>
          </cell>
          <cell r="AR1221">
            <v>0</v>
          </cell>
          <cell r="AS1221">
            <v>250</v>
          </cell>
        </row>
        <row r="1222">
          <cell r="B1222" t="str">
            <v>AC</v>
          </cell>
          <cell r="C1222" t="str">
            <v>IMP</v>
          </cell>
          <cell r="D1222" t="str">
            <v>BT</v>
          </cell>
          <cell r="E1222" t="str">
            <v>P3</v>
          </cell>
          <cell r="F1222">
            <v>39990</v>
          </cell>
          <cell r="G1222">
            <v>40001</v>
          </cell>
          <cell r="H1222" t="str">
            <v>960410</v>
          </cell>
          <cell r="I1222">
            <v>0</v>
          </cell>
          <cell r="J1222">
            <v>0</v>
          </cell>
          <cell r="K1222" t="str">
            <v xml:space="preserve">IP-432 Print Controller </v>
          </cell>
          <cell r="L1222">
            <v>2000</v>
          </cell>
          <cell r="M1222">
            <v>23</v>
          </cell>
          <cell r="N1222">
            <v>801</v>
          </cell>
          <cell r="O1222">
            <v>0.38979591836734695</v>
          </cell>
          <cell r="P1222">
            <v>39.200000000000003</v>
          </cell>
          <cell r="Q1222">
            <v>24.38</v>
          </cell>
          <cell r="R1222">
            <v>27.55</v>
          </cell>
          <cell r="S1222">
            <v>49</v>
          </cell>
          <cell r="T1222">
            <v>0.51183673469387747</v>
          </cell>
          <cell r="U1222">
            <v>0</v>
          </cell>
          <cell r="V1222">
            <v>0</v>
          </cell>
          <cell r="W1222">
            <v>680.85</v>
          </cell>
          <cell r="X1222">
            <v>0.8</v>
          </cell>
          <cell r="Y1222" t="str">
            <v>Act freight</v>
          </cell>
          <cell r="Z1222">
            <v>0</v>
          </cell>
          <cell r="AA1222">
            <v>680.85</v>
          </cell>
          <cell r="AB1222">
            <v>681</v>
          </cell>
          <cell r="AC1222">
            <v>757</v>
          </cell>
          <cell r="AD1222">
            <v>799</v>
          </cell>
          <cell r="AE1222">
            <v>840.56</v>
          </cell>
          <cell r="AF1222">
            <v>0.19000428285904628</v>
          </cell>
          <cell r="AG1222">
            <v>4.7063862187113288E-2</v>
          </cell>
          <cell r="AH1222">
            <v>858</v>
          </cell>
          <cell r="AI1222">
            <v>875</v>
          </cell>
          <cell r="AJ1222">
            <v>0.22188571428571427</v>
          </cell>
          <cell r="AK1222">
            <v>891.5</v>
          </cell>
          <cell r="AL1222">
            <v>908</v>
          </cell>
          <cell r="AM1222">
            <v>0.25016519823788541</v>
          </cell>
          <cell r="AN1222">
            <v>1035.6099999999999</v>
          </cell>
          <cell r="AO1222">
            <v>1163.22</v>
          </cell>
          <cell r="AP1222">
            <v>1290.83</v>
          </cell>
          <cell r="AQ1222">
            <v>0</v>
          </cell>
          <cell r="AR1222">
            <v>0</v>
          </cell>
          <cell r="AS1222">
            <v>2000</v>
          </cell>
        </row>
        <row r="1223">
          <cell r="B1223" t="str">
            <v>AC</v>
          </cell>
          <cell r="C1223" t="str">
            <v>IMP</v>
          </cell>
          <cell r="D1223" t="str">
            <v>BT</v>
          </cell>
          <cell r="E1223" t="str">
            <v>P3</v>
          </cell>
          <cell r="F1223">
            <v>39990</v>
          </cell>
          <cell r="G1223">
            <v>40001</v>
          </cell>
          <cell r="H1223" t="str">
            <v>960416</v>
          </cell>
          <cell r="I1223">
            <v>0</v>
          </cell>
          <cell r="J1223">
            <v>0</v>
          </cell>
          <cell r="K1223" t="str">
            <v>PS Kit for IP-432 (PS-344)</v>
          </cell>
          <cell r="L1223">
            <v>895</v>
          </cell>
          <cell r="M1223">
            <v>23</v>
          </cell>
          <cell r="N1223">
            <v>389</v>
          </cell>
          <cell r="O1223">
            <v>0.38979591836734695</v>
          </cell>
          <cell r="P1223">
            <v>39.200000000000003</v>
          </cell>
          <cell r="Q1223">
            <v>24.38</v>
          </cell>
          <cell r="R1223">
            <v>27.55</v>
          </cell>
          <cell r="S1223">
            <v>49</v>
          </cell>
          <cell r="T1223">
            <v>0.51183673469387747</v>
          </cell>
          <cell r="U1223">
            <v>0</v>
          </cell>
          <cell r="V1223">
            <v>0</v>
          </cell>
          <cell r="W1223">
            <v>330.65</v>
          </cell>
          <cell r="X1223">
            <v>0.8</v>
          </cell>
          <cell r="Y1223" t="str">
            <v>Act freight</v>
          </cell>
          <cell r="Z1223">
            <v>0</v>
          </cell>
          <cell r="AA1223">
            <v>330.65</v>
          </cell>
          <cell r="AB1223">
            <v>331</v>
          </cell>
          <cell r="AC1223">
            <v>368</v>
          </cell>
          <cell r="AD1223">
            <v>389</v>
          </cell>
          <cell r="AE1223">
            <v>408.21</v>
          </cell>
          <cell r="AF1223">
            <v>0.19000024497195073</v>
          </cell>
          <cell r="AG1223">
            <v>4.7059111731706675E-2</v>
          </cell>
          <cell r="AH1223">
            <v>417</v>
          </cell>
          <cell r="AI1223">
            <v>425</v>
          </cell>
          <cell r="AJ1223">
            <v>0.22200000000000006</v>
          </cell>
          <cell r="AK1223">
            <v>433</v>
          </cell>
          <cell r="AL1223">
            <v>441</v>
          </cell>
          <cell r="AM1223">
            <v>0.25022675736961458</v>
          </cell>
          <cell r="AN1223">
            <v>502.96</v>
          </cell>
          <cell r="AO1223">
            <v>564.91999999999996</v>
          </cell>
          <cell r="AP1223">
            <v>626.88</v>
          </cell>
          <cell r="AQ1223">
            <v>0</v>
          </cell>
          <cell r="AR1223">
            <v>0</v>
          </cell>
          <cell r="AS1223">
            <v>895</v>
          </cell>
        </row>
        <row r="1224">
          <cell r="B1224" t="str">
            <v>AC</v>
          </cell>
          <cell r="C1224" t="str">
            <v>IMP</v>
          </cell>
          <cell r="D1224" t="str">
            <v>BT</v>
          </cell>
          <cell r="E1224" t="str">
            <v>P3</v>
          </cell>
          <cell r="F1224">
            <v>39990</v>
          </cell>
          <cell r="G1224">
            <v>40001</v>
          </cell>
          <cell r="H1224" t="str">
            <v>960417</v>
          </cell>
          <cell r="I1224">
            <v>0</v>
          </cell>
          <cell r="J1224">
            <v>0</v>
          </cell>
          <cell r="K1224" t="str">
            <v>Fax Kit (FK-102A)</v>
          </cell>
          <cell r="L1224">
            <v>1190</v>
          </cell>
          <cell r="M1224">
            <v>11.5</v>
          </cell>
          <cell r="N1224">
            <v>544</v>
          </cell>
          <cell r="O1224">
            <v>0</v>
          </cell>
          <cell r="P1224">
            <v>11.96</v>
          </cell>
          <cell r="Q1224">
            <v>12.19</v>
          </cell>
          <cell r="R1224">
            <v>13.77</v>
          </cell>
          <cell r="S1224">
            <v>14</v>
          </cell>
          <cell r="T1224">
            <v>0.14571428571428566</v>
          </cell>
          <cell r="U1224">
            <v>0</v>
          </cell>
          <cell r="V1224">
            <v>0</v>
          </cell>
          <cell r="W1224">
            <v>462.4</v>
          </cell>
          <cell r="X1224">
            <v>0.85428571428571431</v>
          </cell>
          <cell r="Y1224" t="str">
            <v>Act freight</v>
          </cell>
          <cell r="Z1224">
            <v>0</v>
          </cell>
          <cell r="AA1224">
            <v>462.4</v>
          </cell>
          <cell r="AB1224">
            <v>463</v>
          </cell>
          <cell r="AC1224">
            <v>514</v>
          </cell>
          <cell r="AD1224">
            <v>543</v>
          </cell>
          <cell r="AE1224">
            <v>570.86</v>
          </cell>
          <cell r="AF1224">
            <v>0.18999404407385354</v>
          </cell>
          <cell r="AG1224">
            <v>4.7051816557474709E-2</v>
          </cell>
          <cell r="AH1224">
            <v>583</v>
          </cell>
          <cell r="AI1224">
            <v>594</v>
          </cell>
          <cell r="AJ1224">
            <v>0.22154882154882158</v>
          </cell>
          <cell r="AK1224">
            <v>605.5</v>
          </cell>
          <cell r="AL1224">
            <v>617</v>
          </cell>
          <cell r="AM1224">
            <v>0.25056726094003245</v>
          </cell>
          <cell r="AN1224">
            <v>703.58</v>
          </cell>
          <cell r="AO1224">
            <v>790.16</v>
          </cell>
          <cell r="AP1224">
            <v>876.74</v>
          </cell>
          <cell r="AQ1224">
            <v>0</v>
          </cell>
          <cell r="AR1224">
            <v>0</v>
          </cell>
          <cell r="AS1224">
            <v>1190</v>
          </cell>
        </row>
        <row r="1225">
          <cell r="B1225" t="str">
            <v>AC</v>
          </cell>
          <cell r="C1225" t="str">
            <v>IMP</v>
          </cell>
          <cell r="D1225" t="str">
            <v>BT</v>
          </cell>
          <cell r="E1225" t="str">
            <v>P3</v>
          </cell>
          <cell r="F1225">
            <v>39990</v>
          </cell>
          <cell r="G1225">
            <v>40001</v>
          </cell>
          <cell r="H1225" t="str">
            <v>960418</v>
          </cell>
          <cell r="I1225">
            <v>0</v>
          </cell>
          <cell r="J1225">
            <v>0</v>
          </cell>
          <cell r="K1225" t="str">
            <v>Hard Disk Drive 20GB (Copier) (HD-103A)</v>
          </cell>
          <cell r="L1225">
            <v>850</v>
          </cell>
          <cell r="M1225">
            <v>20</v>
          </cell>
          <cell r="N1225">
            <v>370</v>
          </cell>
          <cell r="O1225">
            <v>0.1333333333333333</v>
          </cell>
          <cell r="P1225">
            <v>24</v>
          </cell>
          <cell r="Q1225">
            <v>21.2</v>
          </cell>
          <cell r="R1225">
            <v>23.96</v>
          </cell>
          <cell r="S1225">
            <v>30</v>
          </cell>
          <cell r="T1225">
            <v>0.30666666666666664</v>
          </cell>
          <cell r="U1225">
            <v>0</v>
          </cell>
          <cell r="V1225">
            <v>0</v>
          </cell>
          <cell r="W1225">
            <v>314.5</v>
          </cell>
          <cell r="X1225">
            <v>0.8</v>
          </cell>
          <cell r="Y1225" t="str">
            <v>Act freight</v>
          </cell>
          <cell r="Z1225">
            <v>0</v>
          </cell>
          <cell r="AA1225">
            <v>314.5</v>
          </cell>
          <cell r="AB1225">
            <v>315</v>
          </cell>
          <cell r="AC1225">
            <v>350</v>
          </cell>
          <cell r="AD1225">
            <v>370</v>
          </cell>
          <cell r="AE1225">
            <v>388.27</v>
          </cell>
          <cell r="AF1225">
            <v>0.18999665181445896</v>
          </cell>
          <cell r="AG1225">
            <v>4.7054884487598793E-2</v>
          </cell>
          <cell r="AH1225">
            <v>397</v>
          </cell>
          <cell r="AI1225">
            <v>405</v>
          </cell>
          <cell r="AJ1225">
            <v>0.22345679012345679</v>
          </cell>
          <cell r="AK1225">
            <v>412.5</v>
          </cell>
          <cell r="AL1225">
            <v>420</v>
          </cell>
          <cell r="AM1225">
            <v>0.25119047619047619</v>
          </cell>
          <cell r="AN1225">
            <v>478.8</v>
          </cell>
          <cell r="AO1225">
            <v>537.6</v>
          </cell>
          <cell r="AP1225">
            <v>596.4</v>
          </cell>
          <cell r="AQ1225">
            <v>0</v>
          </cell>
          <cell r="AR1225">
            <v>0</v>
          </cell>
          <cell r="AS1225">
            <v>850</v>
          </cell>
        </row>
        <row r="1226">
          <cell r="B1226" t="str">
            <v>AC</v>
          </cell>
          <cell r="C1226" t="str">
            <v>IMP</v>
          </cell>
          <cell r="D1226" t="str">
            <v>BT</v>
          </cell>
          <cell r="E1226" t="str">
            <v>P3</v>
          </cell>
          <cell r="F1226">
            <v>39990</v>
          </cell>
          <cell r="G1226">
            <v>40001</v>
          </cell>
          <cell r="H1226" t="str">
            <v>960419</v>
          </cell>
          <cell r="I1226">
            <v>0</v>
          </cell>
          <cell r="J1226">
            <v>0</v>
          </cell>
          <cell r="K1226" t="str">
            <v>Exit Tray (ET-101)</v>
          </cell>
          <cell r="L1226">
            <v>100</v>
          </cell>
          <cell r="M1226">
            <v>22</v>
          </cell>
          <cell r="N1226">
            <v>40</v>
          </cell>
          <cell r="O1226">
            <v>0.37826086956521737</v>
          </cell>
          <cell r="P1226">
            <v>36.800000000000004</v>
          </cell>
          <cell r="Q1226">
            <v>23.32</v>
          </cell>
          <cell r="R1226">
            <v>26.35</v>
          </cell>
          <cell r="S1226">
            <v>46</v>
          </cell>
          <cell r="T1226">
            <v>0.50260869565217381</v>
          </cell>
          <cell r="U1226">
            <v>0</v>
          </cell>
          <cell r="V1226">
            <v>0</v>
          </cell>
          <cell r="W1226">
            <v>34</v>
          </cell>
          <cell r="X1226">
            <v>0.8</v>
          </cell>
          <cell r="Y1226" t="str">
            <v>Act freight</v>
          </cell>
          <cell r="Z1226">
            <v>0</v>
          </cell>
          <cell r="AA1226">
            <v>34</v>
          </cell>
          <cell r="AB1226">
            <v>34</v>
          </cell>
          <cell r="AC1226">
            <v>38</v>
          </cell>
          <cell r="AD1226">
            <v>40</v>
          </cell>
          <cell r="AE1226">
            <v>41.98</v>
          </cell>
          <cell r="AF1226">
            <v>0.19009051929490228</v>
          </cell>
          <cell r="AG1226">
            <v>4.7165316817532089E-2</v>
          </cell>
          <cell r="AH1226">
            <v>43</v>
          </cell>
          <cell r="AI1226">
            <v>44</v>
          </cell>
          <cell r="AJ1226">
            <v>0.22727272727272727</v>
          </cell>
          <cell r="AK1226">
            <v>45</v>
          </cell>
          <cell r="AL1226">
            <v>46</v>
          </cell>
          <cell r="AM1226">
            <v>0.2608695652173913</v>
          </cell>
          <cell r="AN1226">
            <v>52.21</v>
          </cell>
          <cell r="AO1226">
            <v>58.42</v>
          </cell>
          <cell r="AP1226">
            <v>64.63</v>
          </cell>
          <cell r="AQ1226">
            <v>0</v>
          </cell>
          <cell r="AR1226">
            <v>0</v>
          </cell>
          <cell r="AS1226">
            <v>100</v>
          </cell>
        </row>
        <row r="1227">
          <cell r="B1227" t="str">
            <v>AC</v>
          </cell>
          <cell r="C1227" t="str">
            <v>IMP</v>
          </cell>
          <cell r="D1227" t="str">
            <v>BT</v>
          </cell>
          <cell r="E1227" t="str">
            <v>P3</v>
          </cell>
          <cell r="F1227">
            <v>39990</v>
          </cell>
          <cell r="G1227">
            <v>40001</v>
          </cell>
          <cell r="H1227" t="str">
            <v>960425</v>
          </cell>
          <cell r="I1227">
            <v>0</v>
          </cell>
          <cell r="J1227">
            <v>0</v>
          </cell>
          <cell r="K1227" t="str">
            <v>Saddle Kit (SK-114)</v>
          </cell>
          <cell r="L1227">
            <v>1290</v>
          </cell>
          <cell r="M1227">
            <v>22</v>
          </cell>
          <cell r="N1227">
            <v>514</v>
          </cell>
          <cell r="O1227">
            <v>0.37826086956521737</v>
          </cell>
          <cell r="P1227">
            <v>36.800000000000004</v>
          </cell>
          <cell r="Q1227">
            <v>23.32</v>
          </cell>
          <cell r="R1227">
            <v>26.35</v>
          </cell>
          <cell r="S1227">
            <v>46</v>
          </cell>
          <cell r="T1227">
            <v>0.50260869565217381</v>
          </cell>
          <cell r="U1227">
            <v>0</v>
          </cell>
          <cell r="V1227">
            <v>0</v>
          </cell>
          <cell r="W1227">
            <v>436.9</v>
          </cell>
          <cell r="X1227">
            <v>0.8</v>
          </cell>
          <cell r="Y1227" t="str">
            <v>Act freight</v>
          </cell>
          <cell r="Z1227">
            <v>0</v>
          </cell>
          <cell r="AA1227">
            <v>436.9</v>
          </cell>
          <cell r="AB1227">
            <v>437</v>
          </cell>
          <cell r="AC1227">
            <v>486</v>
          </cell>
          <cell r="AD1227">
            <v>513</v>
          </cell>
          <cell r="AE1227">
            <v>539.38</v>
          </cell>
          <cell r="AF1227">
            <v>0.18999592124290857</v>
          </cell>
          <cell r="AG1227">
            <v>4.7054024991657083E-2</v>
          </cell>
          <cell r="AH1227">
            <v>551</v>
          </cell>
          <cell r="AI1227">
            <v>562</v>
          </cell>
          <cell r="AJ1227">
            <v>0.22259786476868332</v>
          </cell>
          <cell r="AK1227">
            <v>572.5</v>
          </cell>
          <cell r="AL1227">
            <v>583</v>
          </cell>
          <cell r="AM1227">
            <v>0.2506003430531733</v>
          </cell>
          <cell r="AN1227">
            <v>664.8</v>
          </cell>
          <cell r="AO1227">
            <v>746.6</v>
          </cell>
          <cell r="AP1227">
            <v>828.4</v>
          </cell>
          <cell r="AQ1227">
            <v>0</v>
          </cell>
          <cell r="AR1227">
            <v>0</v>
          </cell>
          <cell r="AS1227">
            <v>1290</v>
          </cell>
        </row>
        <row r="1228">
          <cell r="B1228" t="str">
            <v>AC</v>
          </cell>
          <cell r="C1228" t="str">
            <v>IMP</v>
          </cell>
          <cell r="D1228" t="str">
            <v>BT</v>
          </cell>
          <cell r="E1228" t="str">
            <v>P3</v>
          </cell>
          <cell r="F1228">
            <v>39990</v>
          </cell>
          <cell r="G1228">
            <v>40001</v>
          </cell>
          <cell r="H1228" t="str">
            <v>960426</v>
          </cell>
          <cell r="I1228">
            <v>0</v>
          </cell>
          <cell r="J1228">
            <v>0</v>
          </cell>
          <cell r="K1228" t="str">
            <v>Punch Kit (PK-114)</v>
          </cell>
          <cell r="L1228">
            <v>500</v>
          </cell>
          <cell r="M1228">
            <v>22</v>
          </cell>
          <cell r="N1228">
            <v>200</v>
          </cell>
          <cell r="O1228">
            <v>0.37826086956521737</v>
          </cell>
          <cell r="P1228">
            <v>36.800000000000004</v>
          </cell>
          <cell r="Q1228">
            <v>23.32</v>
          </cell>
          <cell r="R1228">
            <v>26.35</v>
          </cell>
          <cell r="S1228">
            <v>46</v>
          </cell>
          <cell r="T1228">
            <v>0.50260869565217381</v>
          </cell>
          <cell r="U1228">
            <v>0</v>
          </cell>
          <cell r="V1228">
            <v>0</v>
          </cell>
          <cell r="W1228">
            <v>170</v>
          </cell>
          <cell r="X1228">
            <v>0.8</v>
          </cell>
          <cell r="Y1228" t="str">
            <v>Act freight</v>
          </cell>
          <cell r="Z1228">
            <v>0</v>
          </cell>
          <cell r="AA1228">
            <v>170</v>
          </cell>
          <cell r="AB1228">
            <v>170</v>
          </cell>
          <cell r="AC1228">
            <v>189</v>
          </cell>
          <cell r="AD1228">
            <v>200</v>
          </cell>
          <cell r="AE1228">
            <v>209.88</v>
          </cell>
          <cell r="AF1228">
            <v>0.19001334095673716</v>
          </cell>
          <cell r="AG1228">
            <v>4.7074518772631961E-2</v>
          </cell>
          <cell r="AH1228">
            <v>215</v>
          </cell>
          <cell r="AI1228">
            <v>219</v>
          </cell>
          <cell r="AJ1228">
            <v>0.22374429223744291</v>
          </cell>
          <cell r="AK1228">
            <v>223</v>
          </cell>
          <cell r="AL1228">
            <v>227</v>
          </cell>
          <cell r="AM1228">
            <v>0.25110132158590309</v>
          </cell>
          <cell r="AN1228">
            <v>258.79000000000002</v>
          </cell>
          <cell r="AO1228">
            <v>290.58</v>
          </cell>
          <cell r="AP1228">
            <v>322.37</v>
          </cell>
          <cell r="AQ1228">
            <v>0</v>
          </cell>
          <cell r="AR1228">
            <v>0</v>
          </cell>
          <cell r="AS1228">
            <v>500</v>
          </cell>
        </row>
        <row r="1229">
          <cell r="B1229" t="str">
            <v>AC</v>
          </cell>
          <cell r="C1229" t="str">
            <v>IMP</v>
          </cell>
          <cell r="D1229" t="str">
            <v>BT</v>
          </cell>
          <cell r="E1229" t="str">
            <v>P3</v>
          </cell>
          <cell r="F1229">
            <v>39990</v>
          </cell>
          <cell r="G1229">
            <v>40001</v>
          </cell>
          <cell r="H1229" t="str">
            <v>960427</v>
          </cell>
          <cell r="I1229">
            <v>0</v>
          </cell>
          <cell r="J1229">
            <v>0</v>
          </cell>
          <cell r="K1229" t="str">
            <v>Bin Kit (BK-114)</v>
          </cell>
          <cell r="L1229">
            <v>50</v>
          </cell>
          <cell r="M1229">
            <v>17.5</v>
          </cell>
          <cell r="N1229">
            <v>17</v>
          </cell>
          <cell r="O1229">
            <v>0.22619047619047622</v>
          </cell>
          <cell r="P1229">
            <v>23.52</v>
          </cell>
          <cell r="Q1229">
            <v>18.55</v>
          </cell>
          <cell r="R1229">
            <v>20.96</v>
          </cell>
          <cell r="S1229">
            <v>29.4</v>
          </cell>
          <cell r="T1229">
            <v>0.38095238095238093</v>
          </cell>
          <cell r="U1229">
            <v>0</v>
          </cell>
          <cell r="V1229">
            <v>0</v>
          </cell>
          <cell r="W1229">
            <v>14.45</v>
          </cell>
          <cell r="X1229">
            <v>0.8</v>
          </cell>
          <cell r="Y1229" t="str">
            <v>Act freight</v>
          </cell>
          <cell r="Z1229">
            <v>0</v>
          </cell>
          <cell r="AA1229">
            <v>14.45</v>
          </cell>
          <cell r="AB1229">
            <v>15</v>
          </cell>
          <cell r="AC1229">
            <v>17</v>
          </cell>
          <cell r="AD1229">
            <v>18</v>
          </cell>
          <cell r="AE1229">
            <v>17.84</v>
          </cell>
          <cell r="AF1229">
            <v>0.1900224215246637</v>
          </cell>
          <cell r="AG1229">
            <v>4.7085201793721963E-2</v>
          </cell>
          <cell r="AH1229">
            <v>19</v>
          </cell>
          <cell r="AI1229">
            <v>19</v>
          </cell>
          <cell r="AJ1229">
            <v>0.23947368421052637</v>
          </cell>
          <cell r="AK1229">
            <v>19.5</v>
          </cell>
          <cell r="AL1229">
            <v>20</v>
          </cell>
          <cell r="AM1229">
            <v>0.27750000000000002</v>
          </cell>
          <cell r="AN1229">
            <v>22.53</v>
          </cell>
          <cell r="AO1229">
            <v>25.06</v>
          </cell>
          <cell r="AP1229">
            <v>27.59</v>
          </cell>
          <cell r="AQ1229">
            <v>0</v>
          </cell>
          <cell r="AR1229">
            <v>0</v>
          </cell>
          <cell r="AS1229">
            <v>50</v>
          </cell>
        </row>
        <row r="1230">
          <cell r="B1230" t="str">
            <v>MB</v>
          </cell>
          <cell r="C1230" t="str">
            <v>IMP</v>
          </cell>
          <cell r="D1230" t="str">
            <v>BT</v>
          </cell>
          <cell r="E1230" t="str">
            <v>P3</v>
          </cell>
          <cell r="F1230">
            <v>39990</v>
          </cell>
          <cell r="G1230">
            <v>40001</v>
          </cell>
          <cell r="H1230" t="str">
            <v>960820</v>
          </cell>
          <cell r="I1230">
            <v>0</v>
          </cell>
          <cell r="J1230">
            <v>0</v>
          </cell>
          <cell r="K1230" t="str">
            <v>8020 Copier with Imaging Units CMYK</v>
          </cell>
          <cell r="L1230">
            <v>14920</v>
          </cell>
          <cell r="M1230">
            <v>20</v>
          </cell>
          <cell r="N1230">
            <v>3914</v>
          </cell>
          <cell r="O1230">
            <v>0.23865300146412882</v>
          </cell>
          <cell r="P1230">
            <v>0</v>
          </cell>
          <cell r="Q1230">
            <v>0</v>
          </cell>
          <cell r="R1230">
            <v>0</v>
          </cell>
          <cell r="S1230">
            <v>34.15</v>
          </cell>
          <cell r="T1230">
            <v>0.390922401171303</v>
          </cell>
          <cell r="U1230">
            <v>0</v>
          </cell>
          <cell r="V1230">
            <v>0</v>
          </cell>
          <cell r="W1230">
            <v>3326.9</v>
          </cell>
          <cell r="X1230">
            <v>0.8</v>
          </cell>
          <cell r="Y1230" t="str">
            <v>Act freight</v>
          </cell>
          <cell r="Z1230">
            <v>0</v>
          </cell>
          <cell r="AA1230">
            <v>3326.9</v>
          </cell>
          <cell r="AB1230">
            <v>3327</v>
          </cell>
          <cell r="AC1230">
            <v>3697</v>
          </cell>
          <cell r="AD1230">
            <v>3903</v>
          </cell>
          <cell r="AE1230">
            <v>4107.28</v>
          </cell>
          <cell r="AF1230">
            <v>0.18999922089558047</v>
          </cell>
          <cell r="AG1230">
            <v>4.7057906935977036E-2</v>
          </cell>
          <cell r="AH1230">
            <v>4190</v>
          </cell>
          <cell r="AI1230">
            <v>4272</v>
          </cell>
          <cell r="AJ1230">
            <v>0.22123127340823967</v>
          </cell>
          <cell r="AK1230">
            <v>4354</v>
          </cell>
          <cell r="AL1230">
            <v>4436</v>
          </cell>
          <cell r="AM1230">
            <v>0.25002254283137959</v>
          </cell>
          <cell r="AN1230">
            <v>5059.76</v>
          </cell>
          <cell r="AO1230">
            <v>5683.52</v>
          </cell>
          <cell r="AP1230">
            <v>6307.28</v>
          </cell>
          <cell r="AQ1230">
            <v>0</v>
          </cell>
          <cell r="AR1230">
            <v>0</v>
          </cell>
          <cell r="AS1230">
            <v>14920</v>
          </cell>
        </row>
        <row r="1231">
          <cell r="B1231" t="str">
            <v>AC</v>
          </cell>
          <cell r="C1231" t="str">
            <v>IMP</v>
          </cell>
          <cell r="D1231" t="str">
            <v>BT</v>
          </cell>
          <cell r="E1231" t="str">
            <v>P3</v>
          </cell>
          <cell r="F1231">
            <v>39990</v>
          </cell>
          <cell r="G1231">
            <v>40001</v>
          </cell>
          <cell r="H1231" t="str">
            <v>960821</v>
          </cell>
          <cell r="I1231">
            <v>0</v>
          </cell>
          <cell r="J1231">
            <v>0</v>
          </cell>
          <cell r="K1231" t="str">
            <v>Scanner Unit (8020/8031) - Must be Included</v>
          </cell>
          <cell r="L1231">
            <v>2080</v>
          </cell>
          <cell r="M1231">
            <v>15.66</v>
          </cell>
          <cell r="N1231">
            <v>1144</v>
          </cell>
          <cell r="O1231">
            <v>0.38309090909090915</v>
          </cell>
          <cell r="P1231">
            <v>0</v>
          </cell>
          <cell r="Q1231">
            <v>0</v>
          </cell>
          <cell r="R1231">
            <v>0</v>
          </cell>
          <cell r="S1231">
            <v>33</v>
          </cell>
          <cell r="T1231">
            <v>0.5064727272727273</v>
          </cell>
          <cell r="U1231">
            <v>0</v>
          </cell>
          <cell r="V1231">
            <v>0</v>
          </cell>
          <cell r="W1231">
            <v>972.4</v>
          </cell>
          <cell r="X1231">
            <v>0.8</v>
          </cell>
          <cell r="Y1231" t="str">
            <v>Act freight</v>
          </cell>
          <cell r="Z1231">
            <v>0</v>
          </cell>
          <cell r="AA1231">
            <v>972.4</v>
          </cell>
          <cell r="AB1231">
            <v>973</v>
          </cell>
          <cell r="AC1231">
            <v>1081</v>
          </cell>
          <cell r="AD1231">
            <v>1141</v>
          </cell>
          <cell r="AE1231">
            <v>1200.49</v>
          </cell>
          <cell r="AF1231">
            <v>0.18999741772109724</v>
          </cell>
          <cell r="AG1231">
            <v>4.7055785554232031E-2</v>
          </cell>
          <cell r="AH1231">
            <v>1225</v>
          </cell>
          <cell r="AI1231">
            <v>1249</v>
          </cell>
          <cell r="AJ1231">
            <v>0.22145716573258609</v>
          </cell>
          <cell r="AK1231">
            <v>1273</v>
          </cell>
          <cell r="AL1231">
            <v>1297</v>
          </cell>
          <cell r="AM1231">
            <v>0.25026985350809561</v>
          </cell>
          <cell r="AN1231">
            <v>1479.21</v>
          </cell>
          <cell r="AO1231">
            <v>1661.42</v>
          </cell>
          <cell r="AP1231">
            <v>1843.63</v>
          </cell>
          <cell r="AQ1231">
            <v>0</v>
          </cell>
          <cell r="AR1231">
            <v>0</v>
          </cell>
          <cell r="AS1231">
            <v>2080</v>
          </cell>
        </row>
        <row r="1232">
          <cell r="B1232" t="str">
            <v>AC</v>
          </cell>
          <cell r="C1232" t="str">
            <v>IMP</v>
          </cell>
          <cell r="D1232" t="str">
            <v>BT</v>
          </cell>
          <cell r="E1232" t="str">
            <v>P3</v>
          </cell>
          <cell r="F1232">
            <v>39990</v>
          </cell>
          <cell r="G1232">
            <v>40001</v>
          </cell>
          <cell r="H1232" t="str">
            <v>960822</v>
          </cell>
          <cell r="I1232">
            <v>0</v>
          </cell>
          <cell r="J1232">
            <v>0</v>
          </cell>
          <cell r="K1232" t="str">
            <v>Scanner Rack (DK-232) - Must be Included</v>
          </cell>
          <cell r="L1232">
            <v>275</v>
          </cell>
          <cell r="M1232">
            <v>26</v>
          </cell>
          <cell r="N1232">
            <v>134</v>
          </cell>
          <cell r="O1232">
            <v>0.42711864406779665</v>
          </cell>
          <cell r="P1232">
            <v>0</v>
          </cell>
          <cell r="Q1232">
            <v>0</v>
          </cell>
          <cell r="R1232">
            <v>0</v>
          </cell>
          <cell r="S1232">
            <v>59</v>
          </cell>
          <cell r="T1232">
            <v>0.5416949152542373</v>
          </cell>
          <cell r="U1232">
            <v>0</v>
          </cell>
          <cell r="V1232">
            <v>0</v>
          </cell>
          <cell r="W1232">
            <v>113.89999999999999</v>
          </cell>
          <cell r="X1232">
            <v>0.8</v>
          </cell>
          <cell r="Y1232" t="str">
            <v>Act freight</v>
          </cell>
          <cell r="Z1232">
            <v>0</v>
          </cell>
          <cell r="AA1232">
            <v>113.89999999999999</v>
          </cell>
          <cell r="AB1232">
            <v>114</v>
          </cell>
          <cell r="AC1232">
            <v>127</v>
          </cell>
          <cell r="AD1232">
            <v>134</v>
          </cell>
          <cell r="AE1232">
            <v>140.62</v>
          </cell>
          <cell r="AF1232">
            <v>0.19001564500071122</v>
          </cell>
          <cell r="AG1232">
            <v>4.7077229412601368E-2</v>
          </cell>
          <cell r="AH1232">
            <v>144</v>
          </cell>
          <cell r="AI1232">
            <v>147</v>
          </cell>
          <cell r="AJ1232">
            <v>0.22517006802721093</v>
          </cell>
          <cell r="AK1232">
            <v>149.5</v>
          </cell>
          <cell r="AL1232">
            <v>152</v>
          </cell>
          <cell r="AM1232">
            <v>0.25065789473684214</v>
          </cell>
          <cell r="AN1232">
            <v>173.32</v>
          </cell>
          <cell r="AO1232">
            <v>194.64</v>
          </cell>
          <cell r="AP1232">
            <v>215.96</v>
          </cell>
          <cell r="AQ1232">
            <v>0</v>
          </cell>
          <cell r="AR1232">
            <v>0</v>
          </cell>
          <cell r="AS1232">
            <v>275</v>
          </cell>
        </row>
        <row r="1233">
          <cell r="B1233" t="str">
            <v>AC</v>
          </cell>
          <cell r="C1233" t="str">
            <v>IMP</v>
          </cell>
          <cell r="D1233" t="str">
            <v>BT</v>
          </cell>
          <cell r="E1233" t="str">
            <v>P3</v>
          </cell>
          <cell r="F1233">
            <v>39990</v>
          </cell>
          <cell r="G1233">
            <v>40001</v>
          </cell>
          <cell r="H1233" t="str">
            <v>960823</v>
          </cell>
          <cell r="I1233">
            <v>0</v>
          </cell>
          <cell r="J1233">
            <v>0</v>
          </cell>
          <cell r="K1233" t="str">
            <v>RADF  Duplexing Document Feeder (DF-332)</v>
          </cell>
          <cell r="L1233">
            <v>1465</v>
          </cell>
          <cell r="M1233">
            <v>26</v>
          </cell>
          <cell r="N1233">
            <v>687</v>
          </cell>
          <cell r="O1233">
            <v>0.42711864406779665</v>
          </cell>
          <cell r="P1233">
            <v>0</v>
          </cell>
          <cell r="Q1233">
            <v>0</v>
          </cell>
          <cell r="R1233">
            <v>0</v>
          </cell>
          <cell r="S1233">
            <v>59</v>
          </cell>
          <cell r="T1233">
            <v>0.5416949152542373</v>
          </cell>
          <cell r="U1233">
            <v>0</v>
          </cell>
          <cell r="V1233">
            <v>0</v>
          </cell>
          <cell r="W1233">
            <v>583.94999999999993</v>
          </cell>
          <cell r="X1233">
            <v>0.8</v>
          </cell>
          <cell r="Y1233" t="str">
            <v>Act freight</v>
          </cell>
          <cell r="Z1233">
            <v>0</v>
          </cell>
          <cell r="AA1233">
            <v>583.94999999999993</v>
          </cell>
          <cell r="AB1233">
            <v>584</v>
          </cell>
          <cell r="AC1233">
            <v>649</v>
          </cell>
          <cell r="AD1233">
            <v>685</v>
          </cell>
          <cell r="AE1233">
            <v>720.93</v>
          </cell>
          <cell r="AF1233">
            <v>0.19000457742083146</v>
          </cell>
          <cell r="AG1233">
            <v>4.7064208730389849E-2</v>
          </cell>
          <cell r="AH1233">
            <v>736</v>
          </cell>
          <cell r="AI1233">
            <v>750</v>
          </cell>
          <cell r="AJ1233">
            <v>0.2214000000000001</v>
          </cell>
          <cell r="AK1233">
            <v>764.5</v>
          </cell>
          <cell r="AL1233">
            <v>779</v>
          </cell>
          <cell r="AM1233">
            <v>0.2503851091142491</v>
          </cell>
          <cell r="AN1233">
            <v>888.39</v>
          </cell>
          <cell r="AO1233">
            <v>997.78</v>
          </cell>
          <cell r="AP1233">
            <v>1107.17</v>
          </cell>
          <cell r="AQ1233">
            <v>0</v>
          </cell>
          <cell r="AR1233">
            <v>0</v>
          </cell>
          <cell r="AS1233">
            <v>1465</v>
          </cell>
        </row>
        <row r="1234">
          <cell r="B1234" t="str">
            <v>AC</v>
          </cell>
          <cell r="C1234" t="str">
            <v>IMP</v>
          </cell>
          <cell r="D1234" t="str">
            <v>BT</v>
          </cell>
          <cell r="E1234" t="str">
            <v>P3</v>
          </cell>
          <cell r="F1234">
            <v>39990</v>
          </cell>
          <cell r="G1234">
            <v>40001</v>
          </cell>
          <cell r="H1234" t="str">
            <v>960824</v>
          </cell>
          <cell r="I1234">
            <v>0</v>
          </cell>
          <cell r="J1234">
            <v>0</v>
          </cell>
          <cell r="K1234" t="str">
            <v>Auto Duplex Unit - ADU (AD-231) NO LONGER AVAILABLE</v>
          </cell>
          <cell r="L1234">
            <v>455</v>
          </cell>
          <cell r="M1234">
            <v>26</v>
          </cell>
          <cell r="N1234">
            <v>225</v>
          </cell>
          <cell r="O1234">
            <v>0.42711864406779665</v>
          </cell>
          <cell r="P1234">
            <v>0</v>
          </cell>
          <cell r="Q1234">
            <v>0</v>
          </cell>
          <cell r="R1234">
            <v>0</v>
          </cell>
          <cell r="S1234">
            <v>59</v>
          </cell>
          <cell r="T1234">
            <v>0.5416949152542373</v>
          </cell>
          <cell r="U1234">
            <v>0</v>
          </cell>
          <cell r="V1234">
            <v>0</v>
          </cell>
          <cell r="W1234">
            <v>191.25</v>
          </cell>
          <cell r="X1234">
            <v>0.8</v>
          </cell>
          <cell r="Y1234" t="str">
            <v>Act freight</v>
          </cell>
          <cell r="Z1234">
            <v>0</v>
          </cell>
          <cell r="AA1234">
            <v>191.25</v>
          </cell>
          <cell r="AB1234">
            <v>192</v>
          </cell>
          <cell r="AC1234">
            <v>213</v>
          </cell>
          <cell r="AD1234">
            <v>225</v>
          </cell>
          <cell r="AE1234">
            <v>236.11</v>
          </cell>
          <cell r="AF1234">
            <v>0.18999618821735637</v>
          </cell>
          <cell r="AG1234">
            <v>4.705433907924278E-2</v>
          </cell>
          <cell r="AH1234">
            <v>242</v>
          </cell>
          <cell r="AI1234">
            <v>246</v>
          </cell>
          <cell r="AJ1234">
            <v>0.2225609756097561</v>
          </cell>
          <cell r="AK1234">
            <v>250.5</v>
          </cell>
          <cell r="AL1234">
            <v>255</v>
          </cell>
          <cell r="AM1234">
            <v>0.25</v>
          </cell>
          <cell r="AN1234">
            <v>290.86</v>
          </cell>
          <cell r="AO1234">
            <v>326.72000000000003</v>
          </cell>
          <cell r="AP1234">
            <v>362.58</v>
          </cell>
          <cell r="AQ1234">
            <v>0</v>
          </cell>
          <cell r="AR1234">
            <v>0</v>
          </cell>
          <cell r="AS1234">
            <v>455</v>
          </cell>
        </row>
        <row r="1235">
          <cell r="B1235" t="str">
            <v>AC</v>
          </cell>
          <cell r="C1235" t="str">
            <v>IMP</v>
          </cell>
          <cell r="D1235" t="str">
            <v>BT</v>
          </cell>
          <cell r="E1235" t="str">
            <v>P3</v>
          </cell>
          <cell r="F1235">
            <v>39990</v>
          </cell>
          <cell r="G1235">
            <v>40001</v>
          </cell>
          <cell r="H1235" t="str">
            <v>960825</v>
          </cell>
          <cell r="I1235">
            <v>0</v>
          </cell>
          <cell r="J1235">
            <v>0</v>
          </cell>
          <cell r="K1235" t="str">
            <v>PFU (PF-232) 500 sheets (2 required  with Copy Table (DK-134)</v>
          </cell>
          <cell r="L1235">
            <v>525</v>
          </cell>
          <cell r="M1235">
            <v>80</v>
          </cell>
          <cell r="N1235">
            <v>205</v>
          </cell>
          <cell r="O1235">
            <v>0</v>
          </cell>
          <cell r="P1235">
            <v>83.2</v>
          </cell>
          <cell r="Q1235">
            <v>84.8</v>
          </cell>
          <cell r="R1235">
            <v>95.82</v>
          </cell>
          <cell r="S1235">
            <v>98</v>
          </cell>
          <cell r="T1235">
            <v>0.15102040816326529</v>
          </cell>
          <cell r="U1235">
            <v>0</v>
          </cell>
          <cell r="V1235">
            <v>0</v>
          </cell>
          <cell r="W1235">
            <v>174.25</v>
          </cell>
          <cell r="X1235">
            <v>0.84897959183673477</v>
          </cell>
          <cell r="Y1235">
            <v>0</v>
          </cell>
          <cell r="Z1235">
            <v>0</v>
          </cell>
          <cell r="AA1235">
            <v>174.25</v>
          </cell>
          <cell r="AB1235">
            <v>175</v>
          </cell>
          <cell r="AC1235">
            <v>194</v>
          </cell>
          <cell r="AD1235">
            <v>205</v>
          </cell>
          <cell r="AE1235">
            <v>215.12</v>
          </cell>
          <cell r="AF1235">
            <v>0.18998698400892527</v>
          </cell>
          <cell r="AG1235">
            <v>4.7043510598735606E-2</v>
          </cell>
          <cell r="AH1235">
            <v>221</v>
          </cell>
          <cell r="AI1235">
            <v>225</v>
          </cell>
          <cell r="AJ1235">
            <v>0.22555555555555556</v>
          </cell>
          <cell r="AK1235">
            <v>229</v>
          </cell>
          <cell r="AL1235">
            <v>233</v>
          </cell>
          <cell r="AM1235">
            <v>0.2521459227467811</v>
          </cell>
          <cell r="AN1235">
            <v>265.51</v>
          </cell>
          <cell r="AO1235">
            <v>298.02</v>
          </cell>
          <cell r="AP1235">
            <v>330.53</v>
          </cell>
          <cell r="AQ1235">
            <v>0</v>
          </cell>
          <cell r="AR1235">
            <v>0</v>
          </cell>
          <cell r="AS1235">
            <v>525</v>
          </cell>
        </row>
        <row r="1236">
          <cell r="B1236" t="str">
            <v>AC</v>
          </cell>
          <cell r="C1236" t="str">
            <v>IMP</v>
          </cell>
          <cell r="D1236" t="str">
            <v>BT</v>
          </cell>
          <cell r="E1236" t="str">
            <v>P3</v>
          </cell>
          <cell r="F1236">
            <v>39990</v>
          </cell>
          <cell r="G1236">
            <v>40001</v>
          </cell>
          <cell r="H1236" t="str">
            <v>960826</v>
          </cell>
          <cell r="I1236">
            <v>0</v>
          </cell>
          <cell r="J1236">
            <v>0</v>
          </cell>
          <cell r="K1236" t="str">
            <v>Drawer Base w/ LCT - 2,500 sheets (DB-432)</v>
          </cell>
          <cell r="L1236">
            <v>1260</v>
          </cell>
          <cell r="M1236">
            <v>117</v>
          </cell>
          <cell r="N1236">
            <v>530</v>
          </cell>
          <cell r="O1236">
            <v>0.27571428571428569</v>
          </cell>
          <cell r="P1236">
            <v>168</v>
          </cell>
          <cell r="Q1236">
            <v>124.02</v>
          </cell>
          <cell r="R1236">
            <v>140.13999999999999</v>
          </cell>
          <cell r="S1236">
            <v>210</v>
          </cell>
          <cell r="T1236">
            <v>0.42057142857142854</v>
          </cell>
          <cell r="U1236">
            <v>0</v>
          </cell>
          <cell r="V1236">
            <v>0</v>
          </cell>
          <cell r="W1236">
            <v>450.5</v>
          </cell>
          <cell r="X1236">
            <v>0.8</v>
          </cell>
          <cell r="Y1236">
            <v>0</v>
          </cell>
          <cell r="Z1236">
            <v>0</v>
          </cell>
          <cell r="AA1236">
            <v>450.5</v>
          </cell>
          <cell r="AB1236">
            <v>451</v>
          </cell>
          <cell r="AC1236">
            <v>501</v>
          </cell>
          <cell r="AD1236">
            <v>529</v>
          </cell>
          <cell r="AE1236">
            <v>556.16999999999996</v>
          </cell>
          <cell r="AF1236">
            <v>0.18999586457378134</v>
          </cell>
          <cell r="AG1236">
            <v>4.705395832209569E-2</v>
          </cell>
          <cell r="AH1236">
            <v>568</v>
          </cell>
          <cell r="AI1236">
            <v>579</v>
          </cell>
          <cell r="AJ1236">
            <v>0.22193436960276339</v>
          </cell>
          <cell r="AK1236">
            <v>590</v>
          </cell>
          <cell r="AL1236">
            <v>601</v>
          </cell>
          <cell r="AM1236">
            <v>0.25041597337770383</v>
          </cell>
          <cell r="AN1236">
            <v>685.39</v>
          </cell>
          <cell r="AO1236">
            <v>769.78</v>
          </cell>
          <cell r="AP1236">
            <v>854.17</v>
          </cell>
          <cell r="AQ1236">
            <v>0</v>
          </cell>
          <cell r="AR1236">
            <v>0</v>
          </cell>
          <cell r="AS1236">
            <v>1260</v>
          </cell>
        </row>
        <row r="1237">
          <cell r="B1237" t="str">
            <v>AC</v>
          </cell>
          <cell r="C1237" t="str">
            <v>IMP</v>
          </cell>
          <cell r="D1237" t="str">
            <v>BT</v>
          </cell>
          <cell r="E1237" t="str">
            <v>P3</v>
          </cell>
          <cell r="F1237">
            <v>39990</v>
          </cell>
          <cell r="G1237">
            <v>40001</v>
          </cell>
          <cell r="H1237" t="str">
            <v>960827</v>
          </cell>
          <cell r="I1237">
            <v>0</v>
          </cell>
          <cell r="J1237">
            <v>0</v>
          </cell>
          <cell r="K1237" t="str">
            <v>Stapler Finisher (FS-135)</v>
          </cell>
          <cell r="L1237">
            <v>1580</v>
          </cell>
          <cell r="M1237">
            <v>117</v>
          </cell>
          <cell r="N1237">
            <v>774</v>
          </cell>
          <cell r="O1237">
            <v>0.27571428571428569</v>
          </cell>
          <cell r="P1237">
            <v>168</v>
          </cell>
          <cell r="Q1237">
            <v>124.02</v>
          </cell>
          <cell r="R1237">
            <v>140.13999999999999</v>
          </cell>
          <cell r="S1237">
            <v>210</v>
          </cell>
          <cell r="T1237">
            <v>0.42057142857142854</v>
          </cell>
          <cell r="U1237">
            <v>0</v>
          </cell>
          <cell r="V1237">
            <v>0</v>
          </cell>
          <cell r="W1237">
            <v>657.9</v>
          </cell>
          <cell r="X1237">
            <v>0.8</v>
          </cell>
          <cell r="Y1237">
            <v>0</v>
          </cell>
          <cell r="Z1237">
            <v>0</v>
          </cell>
          <cell r="AA1237">
            <v>657.9</v>
          </cell>
          <cell r="AB1237">
            <v>658</v>
          </cell>
          <cell r="AC1237">
            <v>731</v>
          </cell>
          <cell r="AD1237">
            <v>772</v>
          </cell>
          <cell r="AE1237">
            <v>812.22</v>
          </cell>
          <cell r="AF1237">
            <v>0.18999778385166585</v>
          </cell>
          <cell r="AG1237">
            <v>4.7056216296077452E-2</v>
          </cell>
          <cell r="AH1237">
            <v>830</v>
          </cell>
          <cell r="AI1237">
            <v>846</v>
          </cell>
          <cell r="AJ1237">
            <v>0.22234042553191491</v>
          </cell>
          <cell r="AK1237">
            <v>862</v>
          </cell>
          <cell r="AL1237">
            <v>878</v>
          </cell>
          <cell r="AM1237">
            <v>0.25068337129840551</v>
          </cell>
          <cell r="AN1237">
            <v>1001.16</v>
          </cell>
          <cell r="AO1237">
            <v>1124.32</v>
          </cell>
          <cell r="AP1237">
            <v>1247.48</v>
          </cell>
          <cell r="AQ1237">
            <v>0</v>
          </cell>
          <cell r="AR1237">
            <v>0</v>
          </cell>
          <cell r="AS1237">
            <v>1580</v>
          </cell>
        </row>
        <row r="1238">
          <cell r="B1238" t="str">
            <v>AC</v>
          </cell>
          <cell r="C1238" t="str">
            <v>IMP</v>
          </cell>
          <cell r="D1238" t="str">
            <v>BT</v>
          </cell>
          <cell r="E1238" t="str">
            <v>P3</v>
          </cell>
          <cell r="F1238">
            <v>39990</v>
          </cell>
          <cell r="G1238">
            <v>40001</v>
          </cell>
          <cell r="H1238" t="str">
            <v>960828</v>
          </cell>
          <cell r="I1238">
            <v>0</v>
          </cell>
          <cell r="J1238">
            <v>0</v>
          </cell>
          <cell r="K1238" t="str">
            <v>Booklet Finisher (FS-231)</v>
          </cell>
          <cell r="L1238">
            <v>3000</v>
          </cell>
          <cell r="M1238">
            <v>117</v>
          </cell>
          <cell r="N1238">
            <v>1230</v>
          </cell>
          <cell r="O1238">
            <v>0.27571428571428569</v>
          </cell>
          <cell r="P1238">
            <v>168</v>
          </cell>
          <cell r="Q1238">
            <v>124.02</v>
          </cell>
          <cell r="R1238">
            <v>140.13999999999999</v>
          </cell>
          <cell r="S1238">
            <v>210</v>
          </cell>
          <cell r="T1238">
            <v>0.42057142857142854</v>
          </cell>
          <cell r="U1238">
            <v>0</v>
          </cell>
          <cell r="V1238">
            <v>0</v>
          </cell>
          <cell r="W1238">
            <v>1045.5</v>
          </cell>
          <cell r="X1238">
            <v>0.8</v>
          </cell>
          <cell r="Y1238">
            <v>0</v>
          </cell>
          <cell r="Z1238">
            <v>0</v>
          </cell>
          <cell r="AA1238">
            <v>1045.5</v>
          </cell>
          <cell r="AB1238">
            <v>1046</v>
          </cell>
          <cell r="AC1238">
            <v>1162</v>
          </cell>
          <cell r="AD1238">
            <v>1227</v>
          </cell>
          <cell r="AE1238">
            <v>1290.74</v>
          </cell>
          <cell r="AF1238">
            <v>0.18999953515037885</v>
          </cell>
          <cell r="AG1238">
            <v>4.7058276647504539E-2</v>
          </cell>
          <cell r="AH1238">
            <v>1317</v>
          </cell>
          <cell r="AI1238">
            <v>1343</v>
          </cell>
          <cell r="AJ1238">
            <v>0.22151898734177214</v>
          </cell>
          <cell r="AK1238">
            <v>1368.5</v>
          </cell>
          <cell r="AL1238">
            <v>1394</v>
          </cell>
          <cell r="AM1238">
            <v>0.25</v>
          </cell>
          <cell r="AN1238">
            <v>1590.03</v>
          </cell>
          <cell r="AO1238">
            <v>1786.06</v>
          </cell>
          <cell r="AP1238">
            <v>1982.09</v>
          </cell>
          <cell r="AQ1238">
            <v>0</v>
          </cell>
          <cell r="AR1238">
            <v>0</v>
          </cell>
          <cell r="AS1238">
            <v>3000</v>
          </cell>
        </row>
        <row r="1239">
          <cell r="B1239" t="str">
            <v>AC</v>
          </cell>
          <cell r="C1239" t="str">
            <v>IMP</v>
          </cell>
          <cell r="D1239" t="str">
            <v>BT</v>
          </cell>
          <cell r="E1239" t="str">
            <v>P3</v>
          </cell>
          <cell r="F1239">
            <v>39990</v>
          </cell>
          <cell r="G1239">
            <v>40001</v>
          </cell>
          <cell r="H1239" t="str">
            <v>960829</v>
          </cell>
          <cell r="I1239">
            <v>0</v>
          </cell>
          <cell r="J1239">
            <v>0</v>
          </cell>
          <cell r="K1239" t="str">
            <v>2/3 Punch Unit for FS-231/FN-8 (PK-131/PK-4)</v>
          </cell>
          <cell r="L1239">
            <v>525</v>
          </cell>
          <cell r="M1239">
            <v>0</v>
          </cell>
          <cell r="N1239">
            <v>203</v>
          </cell>
          <cell r="O1239">
            <v>0</v>
          </cell>
          <cell r="P1239">
            <v>0</v>
          </cell>
          <cell r="Q1239">
            <v>0</v>
          </cell>
          <cell r="R1239">
            <v>0</v>
          </cell>
          <cell r="S1239">
            <v>0</v>
          </cell>
          <cell r="T1239">
            <v>0</v>
          </cell>
          <cell r="U1239">
            <v>0</v>
          </cell>
          <cell r="V1239">
            <v>0</v>
          </cell>
          <cell r="W1239">
            <v>172.54999999999998</v>
          </cell>
          <cell r="X1239">
            <v>0</v>
          </cell>
          <cell r="Y1239">
            <v>0</v>
          </cell>
          <cell r="Z1239">
            <v>0</v>
          </cell>
          <cell r="AA1239">
            <v>172.54999999999998</v>
          </cell>
          <cell r="AB1239">
            <v>173</v>
          </cell>
          <cell r="AC1239">
            <v>192</v>
          </cell>
          <cell r="AD1239">
            <v>203</v>
          </cell>
          <cell r="AE1239">
            <v>213.02</v>
          </cell>
          <cell r="AF1239">
            <v>0.18998216129940862</v>
          </cell>
          <cell r="AG1239">
            <v>4.7037836822833586E-2</v>
          </cell>
          <cell r="AH1239">
            <v>219</v>
          </cell>
          <cell r="AI1239">
            <v>223</v>
          </cell>
          <cell r="AJ1239">
            <v>0.22623318385650232</v>
          </cell>
          <cell r="AK1239">
            <v>227</v>
          </cell>
          <cell r="AL1239">
            <v>231</v>
          </cell>
          <cell r="AM1239">
            <v>0.25303030303030311</v>
          </cell>
          <cell r="AN1239">
            <v>263.12</v>
          </cell>
          <cell r="AO1239">
            <v>295.24</v>
          </cell>
          <cell r="AP1239">
            <v>327.36</v>
          </cell>
          <cell r="AQ1239">
            <v>0</v>
          </cell>
          <cell r="AR1239">
            <v>0</v>
          </cell>
          <cell r="AS1239">
            <v>525</v>
          </cell>
        </row>
        <row r="1240">
          <cell r="B1240" t="str">
            <v>AC</v>
          </cell>
          <cell r="C1240" t="str">
            <v>IMP</v>
          </cell>
          <cell r="D1240" t="str">
            <v>BT</v>
          </cell>
          <cell r="E1240" t="str">
            <v>P3</v>
          </cell>
          <cell r="F1240">
            <v>39990</v>
          </cell>
          <cell r="G1240">
            <v>40001</v>
          </cell>
          <cell r="H1240" t="str">
            <v>960830</v>
          </cell>
          <cell r="I1240">
            <v>0</v>
          </cell>
          <cell r="J1240">
            <v>0</v>
          </cell>
          <cell r="K1240" t="str">
            <v>Hard Disk Drive  - 10 Gig (HD-131)</v>
          </cell>
          <cell r="L1240">
            <v>321</v>
          </cell>
          <cell r="M1240">
            <v>44.230769230769226</v>
          </cell>
          <cell r="N1240">
            <v>191</v>
          </cell>
          <cell r="O1240">
            <v>0.14529914529914539</v>
          </cell>
          <cell r="P1240">
            <v>51.75</v>
          </cell>
          <cell r="Q1240">
            <v>45.52</v>
          </cell>
          <cell r="R1240">
            <v>51.44</v>
          </cell>
          <cell r="S1240">
            <v>57.5</v>
          </cell>
          <cell r="T1240">
            <v>0.23076923076923084</v>
          </cell>
          <cell r="U1240">
            <v>0</v>
          </cell>
          <cell r="V1240">
            <v>0</v>
          </cell>
          <cell r="W1240">
            <v>162.35</v>
          </cell>
          <cell r="X1240">
            <v>0.9</v>
          </cell>
          <cell r="Y1240" t="str">
            <v>Act freight</v>
          </cell>
          <cell r="Z1240">
            <v>0</v>
          </cell>
          <cell r="AA1240">
            <v>162.35</v>
          </cell>
          <cell r="AB1240">
            <v>163</v>
          </cell>
          <cell r="AC1240">
            <v>181</v>
          </cell>
          <cell r="AD1240">
            <v>191</v>
          </cell>
          <cell r="AE1240">
            <v>200.43</v>
          </cell>
          <cell r="AF1240">
            <v>0.18999151823579311</v>
          </cell>
          <cell r="AG1240">
            <v>4.7048844983285966E-2</v>
          </cell>
          <cell r="AH1240">
            <v>205</v>
          </cell>
          <cell r="AI1240">
            <v>209</v>
          </cell>
          <cell r="AJ1240">
            <v>0.2232057416267943</v>
          </cell>
          <cell r="AK1240">
            <v>213</v>
          </cell>
          <cell r="AL1240">
            <v>217</v>
          </cell>
          <cell r="AM1240">
            <v>0.25184331797235027</v>
          </cell>
          <cell r="AN1240">
            <v>243</v>
          </cell>
          <cell r="AO1240">
            <v>269</v>
          </cell>
          <cell r="AP1240">
            <v>295</v>
          </cell>
          <cell r="AQ1240">
            <v>0</v>
          </cell>
          <cell r="AR1240">
            <v>0</v>
          </cell>
          <cell r="AS1240">
            <v>321</v>
          </cell>
        </row>
        <row r="1241">
          <cell r="B1241" t="str">
            <v>MB</v>
          </cell>
          <cell r="C1241" t="str">
            <v>IMP</v>
          </cell>
          <cell r="D1241" t="str">
            <v>BT</v>
          </cell>
          <cell r="E1241" t="str">
            <v>P3</v>
          </cell>
          <cell r="F1241">
            <v>39990</v>
          </cell>
          <cell r="G1241">
            <v>40001</v>
          </cell>
          <cell r="H1241" t="str">
            <v>960831</v>
          </cell>
          <cell r="I1241">
            <v>0</v>
          </cell>
          <cell r="J1241">
            <v>0</v>
          </cell>
          <cell r="K1241" t="str">
            <v>8031 Copier with Imaging Units CMYK</v>
          </cell>
          <cell r="L1241">
            <v>18120</v>
          </cell>
          <cell r="M1241">
            <v>0</v>
          </cell>
          <cell r="N1241">
            <v>4921</v>
          </cell>
          <cell r="O1241">
            <v>0</v>
          </cell>
          <cell r="P1241">
            <v>0</v>
          </cell>
          <cell r="Q1241">
            <v>0</v>
          </cell>
          <cell r="R1241">
            <v>0</v>
          </cell>
          <cell r="S1241">
            <v>0</v>
          </cell>
          <cell r="T1241">
            <v>0</v>
          </cell>
          <cell r="U1241">
            <v>0</v>
          </cell>
          <cell r="V1241">
            <v>0</v>
          </cell>
          <cell r="W1241">
            <v>4182.8499999999995</v>
          </cell>
          <cell r="X1241">
            <v>0</v>
          </cell>
          <cell r="Y1241">
            <v>0</v>
          </cell>
          <cell r="Z1241">
            <v>0</v>
          </cell>
          <cell r="AA1241">
            <v>4182.8499999999995</v>
          </cell>
          <cell r="AB1241">
            <v>4183</v>
          </cell>
          <cell r="AC1241">
            <v>4648</v>
          </cell>
          <cell r="AD1241">
            <v>4907</v>
          </cell>
          <cell r="AE1241">
            <v>5164.01</v>
          </cell>
          <cell r="AF1241">
            <v>0.18999963206887685</v>
          </cell>
          <cell r="AG1241">
            <v>4.7058390669266752E-2</v>
          </cell>
          <cell r="AH1241">
            <v>5269</v>
          </cell>
          <cell r="AI1241">
            <v>5372</v>
          </cell>
          <cell r="AJ1241">
            <v>0.22136075949367098</v>
          </cell>
          <cell r="AK1241">
            <v>5475</v>
          </cell>
          <cell r="AL1241">
            <v>5578</v>
          </cell>
          <cell r="AM1241">
            <v>0.25011652922194344</v>
          </cell>
          <cell r="AN1241">
            <v>6362.07</v>
          </cell>
          <cell r="AO1241">
            <v>7146.14</v>
          </cell>
          <cell r="AP1241">
            <v>7930.21</v>
          </cell>
          <cell r="AQ1241">
            <v>0</v>
          </cell>
          <cell r="AR1241">
            <v>0</v>
          </cell>
          <cell r="AS1241">
            <v>18120</v>
          </cell>
        </row>
        <row r="1242">
          <cell r="B1242" t="str">
            <v>AC</v>
          </cell>
          <cell r="C1242" t="str">
            <v>IMP</v>
          </cell>
          <cell r="D1242" t="str">
            <v>BT</v>
          </cell>
          <cell r="E1242" t="str">
            <v>P3</v>
          </cell>
          <cell r="F1242">
            <v>39990</v>
          </cell>
          <cell r="G1242">
            <v>40001</v>
          </cell>
          <cell r="H1242" t="str">
            <v>960832</v>
          </cell>
          <cell r="I1242">
            <v>0</v>
          </cell>
          <cell r="J1242">
            <v>0</v>
          </cell>
          <cell r="K1242" t="str">
            <v>Addtiional Exit Tray for FS-135 (FT-331)</v>
          </cell>
          <cell r="L1242">
            <v>220</v>
          </cell>
          <cell r="M1242">
            <v>16.155339805825243</v>
          </cell>
          <cell r="N1242">
            <v>88</v>
          </cell>
          <cell r="O1242">
            <v>0.14403292181069963</v>
          </cell>
          <cell r="P1242">
            <v>19.440000000000001</v>
          </cell>
          <cell r="Q1242">
            <v>17.12</v>
          </cell>
          <cell r="R1242">
            <v>19.350000000000001</v>
          </cell>
          <cell r="S1242">
            <v>24.3</v>
          </cell>
          <cell r="T1242">
            <v>0.31522633744855966</v>
          </cell>
          <cell r="U1242">
            <v>777.49759999999992</v>
          </cell>
          <cell r="V1242">
            <v>0.1206990220934443</v>
          </cell>
          <cell r="W1242">
            <v>74.8</v>
          </cell>
          <cell r="X1242">
            <v>0.8</v>
          </cell>
          <cell r="Y1242" t="str">
            <v>Act freight</v>
          </cell>
          <cell r="Z1242">
            <v>0</v>
          </cell>
          <cell r="AA1242">
            <v>74.8</v>
          </cell>
          <cell r="AB1242">
            <v>75</v>
          </cell>
          <cell r="AC1242">
            <v>84</v>
          </cell>
          <cell r="AD1242">
            <v>89</v>
          </cell>
          <cell r="AE1242">
            <v>92.35</v>
          </cell>
          <cell r="AF1242">
            <v>0.19003789929615592</v>
          </cell>
          <cell r="AG1242">
            <v>4.7103410936653975E-2</v>
          </cell>
          <cell r="AH1242">
            <v>95</v>
          </cell>
          <cell r="AI1242">
            <v>97</v>
          </cell>
          <cell r="AJ1242">
            <v>0.22886597938144332</v>
          </cell>
          <cell r="AK1242">
            <v>98.5</v>
          </cell>
          <cell r="AL1242">
            <v>100</v>
          </cell>
          <cell r="AM1242">
            <v>0.252</v>
          </cell>
          <cell r="AN1242">
            <v>113.96</v>
          </cell>
          <cell r="AO1242">
            <v>127.92</v>
          </cell>
          <cell r="AP1242">
            <v>141.88</v>
          </cell>
          <cell r="AQ1242">
            <v>0</v>
          </cell>
          <cell r="AR1242">
            <v>0</v>
          </cell>
          <cell r="AS1242">
            <v>220</v>
          </cell>
        </row>
        <row r="1243">
          <cell r="B1243" t="str">
            <v>AC</v>
          </cell>
          <cell r="C1243" t="str">
            <v>IMP</v>
          </cell>
          <cell r="D1243" t="str">
            <v>BT</v>
          </cell>
          <cell r="E1243" t="str">
            <v>P3</v>
          </cell>
          <cell r="F1243">
            <v>39990</v>
          </cell>
          <cell r="G1243">
            <v>40001</v>
          </cell>
          <cell r="H1243" t="str">
            <v>960833</v>
          </cell>
          <cell r="I1243">
            <v>0</v>
          </cell>
          <cell r="J1243">
            <v>0</v>
          </cell>
          <cell r="K1243" t="str">
            <v>256mb Memory - Must be Included</v>
          </cell>
          <cell r="L1243">
            <v>160</v>
          </cell>
          <cell r="M1243">
            <v>24.03106796116505</v>
          </cell>
          <cell r="N1243">
            <v>61</v>
          </cell>
          <cell r="O1243">
            <v>0.28379629629629627</v>
          </cell>
          <cell r="P1243">
            <v>34.56</v>
          </cell>
          <cell r="Q1243">
            <v>25.47</v>
          </cell>
          <cell r="R1243">
            <v>28.78</v>
          </cell>
          <cell r="S1243">
            <v>43.2</v>
          </cell>
          <cell r="T1243">
            <v>0.42703703703703699</v>
          </cell>
          <cell r="U1243">
            <v>0</v>
          </cell>
          <cell r="V1243">
            <v>0</v>
          </cell>
          <cell r="W1243">
            <v>51.85</v>
          </cell>
          <cell r="X1243">
            <v>0.8</v>
          </cell>
          <cell r="Y1243" t="str">
            <v>Act freight</v>
          </cell>
          <cell r="Z1243">
            <v>0</v>
          </cell>
          <cell r="AA1243">
            <v>51.85</v>
          </cell>
          <cell r="AB1243">
            <v>52</v>
          </cell>
          <cell r="AC1243">
            <v>58</v>
          </cell>
          <cell r="AD1243">
            <v>62</v>
          </cell>
          <cell r="AE1243">
            <v>64.010000000000005</v>
          </cell>
          <cell r="AF1243">
            <v>0.18997031713794724</v>
          </cell>
          <cell r="AG1243">
            <v>4.7023902515232072E-2</v>
          </cell>
          <cell r="AH1243">
            <v>67</v>
          </cell>
          <cell r="AI1243">
            <v>68</v>
          </cell>
          <cell r="AJ1243">
            <v>0.23749999999999999</v>
          </cell>
          <cell r="AK1243">
            <v>69</v>
          </cell>
          <cell r="AL1243">
            <v>70</v>
          </cell>
          <cell r="AM1243">
            <v>0.25928571428571429</v>
          </cell>
          <cell r="AN1243">
            <v>79.510000000000005</v>
          </cell>
          <cell r="AO1243">
            <v>89.02</v>
          </cell>
          <cell r="AP1243">
            <v>98.53</v>
          </cell>
          <cell r="AQ1243">
            <v>0</v>
          </cell>
          <cell r="AR1243">
            <v>0</v>
          </cell>
          <cell r="AS1243">
            <v>160</v>
          </cell>
        </row>
        <row r="1244">
          <cell r="B1244" t="str">
            <v>AC</v>
          </cell>
          <cell r="C1244" t="str">
            <v>IMP</v>
          </cell>
          <cell r="D1244" t="str">
            <v>BT</v>
          </cell>
          <cell r="E1244" t="str">
            <v>P3</v>
          </cell>
          <cell r="F1244">
            <v>39990</v>
          </cell>
          <cell r="G1244">
            <v>40001</v>
          </cell>
          <cell r="H1244" t="str">
            <v>960835</v>
          </cell>
          <cell r="I1244">
            <v>0</v>
          </cell>
          <cell r="J1244">
            <v>0</v>
          </cell>
          <cell r="K1244" t="str">
            <v>IP-711 Print Controller - (embedded - Minolta PCL)</v>
          </cell>
          <cell r="L1244">
            <v>3800</v>
          </cell>
          <cell r="M1244">
            <v>24.03106796116505</v>
          </cell>
          <cell r="N1244">
            <v>821</v>
          </cell>
          <cell r="O1244">
            <v>0.28379629629629627</v>
          </cell>
          <cell r="P1244">
            <v>34.56</v>
          </cell>
          <cell r="Q1244">
            <v>25.47</v>
          </cell>
          <cell r="R1244">
            <v>28.78</v>
          </cell>
          <cell r="S1244">
            <v>43.2</v>
          </cell>
          <cell r="T1244">
            <v>0.42703703703703699</v>
          </cell>
          <cell r="U1244">
            <v>0</v>
          </cell>
          <cell r="V1244">
            <v>0</v>
          </cell>
          <cell r="W1244">
            <v>697.85</v>
          </cell>
          <cell r="X1244">
            <v>0.8</v>
          </cell>
          <cell r="Y1244" t="str">
            <v>Act freight</v>
          </cell>
          <cell r="Z1244">
            <v>0</v>
          </cell>
          <cell r="AA1244">
            <v>697.85</v>
          </cell>
          <cell r="AB1244">
            <v>698</v>
          </cell>
          <cell r="AC1244">
            <v>776</v>
          </cell>
          <cell r="AD1244">
            <v>819</v>
          </cell>
          <cell r="AE1244">
            <v>861.54</v>
          </cell>
          <cell r="AF1244">
            <v>0.18999698214824609</v>
          </cell>
          <cell r="AG1244">
            <v>4.7055273115583683E-2</v>
          </cell>
          <cell r="AH1244">
            <v>880</v>
          </cell>
          <cell r="AI1244">
            <v>897</v>
          </cell>
          <cell r="AJ1244">
            <v>0.22201783723522853</v>
          </cell>
          <cell r="AK1244">
            <v>914</v>
          </cell>
          <cell r="AL1244">
            <v>931</v>
          </cell>
          <cell r="AM1244">
            <v>0.25042964554242747</v>
          </cell>
          <cell r="AN1244">
            <v>1061.71</v>
          </cell>
          <cell r="AO1244">
            <v>1192.42</v>
          </cell>
          <cell r="AP1244">
            <v>1323.13</v>
          </cell>
          <cell r="AQ1244">
            <v>0</v>
          </cell>
          <cell r="AR1244">
            <v>0</v>
          </cell>
          <cell r="AS1244">
            <v>3800</v>
          </cell>
        </row>
        <row r="1245">
          <cell r="B1245" t="str">
            <v>AC</v>
          </cell>
          <cell r="C1245" t="str">
            <v>IMP</v>
          </cell>
          <cell r="D1245" t="str">
            <v>BT</v>
          </cell>
          <cell r="E1245" t="str">
            <v>p3</v>
          </cell>
          <cell r="F1245">
            <v>40098</v>
          </cell>
          <cell r="G1245">
            <v>40098</v>
          </cell>
          <cell r="H1245" t="str">
            <v>960839</v>
          </cell>
          <cell r="I1245">
            <v>0</v>
          </cell>
          <cell r="J1245">
            <v>0</v>
          </cell>
          <cell r="K1245" t="str">
            <v>Fiery X3e+ Print Controller</v>
          </cell>
          <cell r="L1245">
            <v>3950</v>
          </cell>
          <cell r="M1245">
            <v>1950</v>
          </cell>
          <cell r="N1245">
            <v>2028</v>
          </cell>
          <cell r="O1245">
            <v>-0.17647058823529416</v>
          </cell>
          <cell r="P1245">
            <v>1723.8</v>
          </cell>
          <cell r="Q1245">
            <v>2067</v>
          </cell>
          <cell r="R1245">
            <v>2232.36</v>
          </cell>
          <cell r="S1245">
            <v>43.2</v>
          </cell>
          <cell r="T1245" t="e">
            <v>#DIV/0!</v>
          </cell>
          <cell r="U1245">
            <v>2028</v>
          </cell>
          <cell r="V1245">
            <v>0</v>
          </cell>
          <cell r="W1245">
            <v>1723.8</v>
          </cell>
          <cell r="X1245" t="e">
            <v>#DIV/0!</v>
          </cell>
          <cell r="Y1245" t="str">
            <v>Act freight</v>
          </cell>
          <cell r="Z1245">
            <v>0</v>
          </cell>
          <cell r="AA1245">
            <v>1723.8</v>
          </cell>
          <cell r="AB1245">
            <v>1724</v>
          </cell>
          <cell r="AC1245">
            <v>1916</v>
          </cell>
          <cell r="AD1245">
            <v>2023</v>
          </cell>
          <cell r="AE1245">
            <v>2128.15</v>
          </cell>
          <cell r="AF1245">
            <v>0.19000070483753501</v>
          </cell>
          <cell r="AG1245">
            <v>4.7059652750041155E-2</v>
          </cell>
          <cell r="AH1245">
            <v>2172</v>
          </cell>
          <cell r="AI1245">
            <v>2214</v>
          </cell>
          <cell r="AJ1245">
            <v>0.22140921409214095</v>
          </cell>
          <cell r="AK1245">
            <v>2256.5</v>
          </cell>
          <cell r="AL1245">
            <v>2299</v>
          </cell>
          <cell r="AM1245">
            <v>0.250195737277077</v>
          </cell>
          <cell r="AN1245">
            <v>2622.06</v>
          </cell>
          <cell r="AO1245">
            <v>2945.12</v>
          </cell>
          <cell r="AP1245">
            <v>3268.18</v>
          </cell>
          <cell r="AQ1245">
            <v>0</v>
          </cell>
          <cell r="AR1245">
            <v>0</v>
          </cell>
          <cell r="AS1245">
            <v>3950</v>
          </cell>
        </row>
        <row r="1246">
          <cell r="B1246" t="str">
            <v>AC</v>
          </cell>
          <cell r="C1246" t="str">
            <v>IMP</v>
          </cell>
          <cell r="D1246" t="str">
            <v>BT</v>
          </cell>
          <cell r="E1246" t="str">
            <v>P3</v>
          </cell>
          <cell r="F1246">
            <v>40098</v>
          </cell>
          <cell r="G1246">
            <v>40098</v>
          </cell>
          <cell r="H1246" t="str">
            <v>960840</v>
          </cell>
          <cell r="I1246">
            <v>0</v>
          </cell>
          <cell r="J1246">
            <v>0</v>
          </cell>
          <cell r="K1246" t="str">
            <v>Fiery X3e I/F Kit (VI-635)</v>
          </cell>
          <cell r="L1246">
            <v>265</v>
          </cell>
          <cell r="M1246">
            <v>126.08</v>
          </cell>
          <cell r="N1246">
            <v>131.1232</v>
          </cell>
          <cell r="O1246">
            <v>-0.17647058823529416</v>
          </cell>
          <cell r="P1246">
            <v>21.200000000000003</v>
          </cell>
          <cell r="Q1246">
            <v>17.77</v>
          </cell>
          <cell r="R1246">
            <v>20.079999999999998</v>
          </cell>
          <cell r="S1246">
            <v>26.5</v>
          </cell>
          <cell r="T1246">
            <v>0.34857358490566032</v>
          </cell>
          <cell r="U1246">
            <v>0</v>
          </cell>
          <cell r="V1246">
            <v>0</v>
          </cell>
          <cell r="W1246">
            <v>111.45471999999999</v>
          </cell>
          <cell r="X1246">
            <v>0.80000000000000016</v>
          </cell>
          <cell r="Y1246" t="str">
            <v>Act freight</v>
          </cell>
          <cell r="Z1246">
            <v>0</v>
          </cell>
          <cell r="AA1246">
            <v>111.45471999999999</v>
          </cell>
          <cell r="AB1246">
            <v>112</v>
          </cell>
          <cell r="AC1246">
            <v>124</v>
          </cell>
          <cell r="AD1246">
            <v>131</v>
          </cell>
          <cell r="AE1246">
            <v>137.6</v>
          </cell>
          <cell r="AF1246">
            <v>0.19000930232558141</v>
          </cell>
          <cell r="AG1246">
            <v>4.7069767441860449E-2</v>
          </cell>
          <cell r="AH1246">
            <v>141</v>
          </cell>
          <cell r="AI1246">
            <v>144</v>
          </cell>
          <cell r="AJ1246">
            <v>0.22600888888888893</v>
          </cell>
          <cell r="AK1246">
            <v>146.5</v>
          </cell>
          <cell r="AL1246">
            <v>149</v>
          </cell>
          <cell r="AM1246">
            <v>0.25198174496644299</v>
          </cell>
          <cell r="AN1246">
            <v>169.8</v>
          </cell>
          <cell r="AO1246">
            <v>190.6</v>
          </cell>
          <cell r="AP1246">
            <v>211.4</v>
          </cell>
          <cell r="AQ1246">
            <v>0</v>
          </cell>
          <cell r="AR1246">
            <v>0</v>
          </cell>
          <cell r="AS1246">
            <v>265</v>
          </cell>
        </row>
        <row r="1247">
          <cell r="B1247" t="str">
            <v>MB</v>
          </cell>
          <cell r="C1247" t="str">
            <v>IMP</v>
          </cell>
          <cell r="D1247" t="str">
            <v>BT</v>
          </cell>
          <cell r="E1247" t="str">
            <v>P3</v>
          </cell>
          <cell r="F1247">
            <v>39990</v>
          </cell>
          <cell r="G1247">
            <v>40001</v>
          </cell>
          <cell r="H1247" t="str">
            <v>960850</v>
          </cell>
          <cell r="I1247">
            <v>0</v>
          </cell>
          <cell r="J1247">
            <v>0</v>
          </cell>
          <cell r="K1247" t="str">
            <v>Color Force 8050 (50/50 ppm Color MFP)</v>
          </cell>
          <cell r="L1247">
            <v>36690</v>
          </cell>
          <cell r="M1247">
            <v>24.54</v>
          </cell>
          <cell r="N1247">
            <v>13047</v>
          </cell>
          <cell r="O1247">
            <v>0.31906788793103447</v>
          </cell>
          <cell r="P1247">
            <v>37.119999999999997</v>
          </cell>
          <cell r="Q1247">
            <v>26.01</v>
          </cell>
          <cell r="R1247">
            <v>29.39</v>
          </cell>
          <cell r="S1247">
            <v>46.4</v>
          </cell>
          <cell r="T1247">
            <v>0.45525431034482761</v>
          </cell>
          <cell r="U1247">
            <v>0</v>
          </cell>
          <cell r="V1247">
            <v>0</v>
          </cell>
          <cell r="W1247">
            <v>11089.949999999999</v>
          </cell>
          <cell r="X1247">
            <v>0.79999999999999993</v>
          </cell>
          <cell r="Y1247" t="str">
            <v>Act freight</v>
          </cell>
          <cell r="Z1247">
            <v>0</v>
          </cell>
          <cell r="AA1247">
            <v>11089.949999999999</v>
          </cell>
          <cell r="AB1247">
            <v>11090</v>
          </cell>
          <cell r="AC1247">
            <v>12323</v>
          </cell>
          <cell r="AD1247">
            <v>13008</v>
          </cell>
          <cell r="AE1247">
            <v>13691.3</v>
          </cell>
          <cell r="AF1247">
            <v>0.19000021911724968</v>
          </cell>
          <cell r="AG1247">
            <v>4.7059081314411291E-2</v>
          </cell>
          <cell r="AH1247">
            <v>13966</v>
          </cell>
          <cell r="AI1247">
            <v>14240</v>
          </cell>
          <cell r="AJ1247">
            <v>0.22121137640449445</v>
          </cell>
          <cell r="AK1247">
            <v>14513.5</v>
          </cell>
          <cell r="AL1247">
            <v>14787</v>
          </cell>
          <cell r="AM1247">
            <v>0.25002028809089072</v>
          </cell>
          <cell r="AN1247">
            <v>16866.27</v>
          </cell>
          <cell r="AO1247">
            <v>18945.54</v>
          </cell>
          <cell r="AP1247">
            <v>21024.81</v>
          </cell>
          <cell r="AQ1247">
            <v>0</v>
          </cell>
          <cell r="AR1247">
            <v>0</v>
          </cell>
          <cell r="AS1247">
            <v>36690</v>
          </cell>
        </row>
        <row r="1248">
          <cell r="B1248" t="str">
            <v>AC</v>
          </cell>
          <cell r="C1248" t="str">
            <v>IMP</v>
          </cell>
          <cell r="D1248" t="str">
            <v>BT</v>
          </cell>
          <cell r="E1248" t="str">
            <v>P3</v>
          </cell>
          <cell r="F1248">
            <v>39990</v>
          </cell>
          <cell r="G1248">
            <v>40001</v>
          </cell>
          <cell r="H1248" t="str">
            <v>960851</v>
          </cell>
          <cell r="I1248">
            <v>0</v>
          </cell>
          <cell r="J1248">
            <v>0</v>
          </cell>
          <cell r="K1248" t="str">
            <v>RADF (DF-319)  Duplexing Document Feeder</v>
          </cell>
          <cell r="L1248">
            <v>1800</v>
          </cell>
          <cell r="M1248">
            <v>548.08898305084745</v>
          </cell>
          <cell r="N1248">
            <v>570.0125423728814</v>
          </cell>
          <cell r="O1248">
            <v>-0.1764705882352941</v>
          </cell>
          <cell r="P1248">
            <v>37.119999999999997</v>
          </cell>
          <cell r="Q1248">
            <v>26.01</v>
          </cell>
          <cell r="R1248">
            <v>29.39</v>
          </cell>
          <cell r="S1248">
            <v>921</v>
          </cell>
          <cell r="T1248">
            <v>0.45525431034482761</v>
          </cell>
          <cell r="U1248">
            <v>0</v>
          </cell>
          <cell r="V1248">
            <v>0</v>
          </cell>
          <cell r="W1248">
            <v>484.5106610169492</v>
          </cell>
          <cell r="X1248">
            <v>0.79999999999999993</v>
          </cell>
          <cell r="Y1248" t="str">
            <v>Act freight</v>
          </cell>
          <cell r="Z1248">
            <v>0</v>
          </cell>
          <cell r="AA1248">
            <v>484.5106610169492</v>
          </cell>
          <cell r="AB1248">
            <v>485</v>
          </cell>
          <cell r="AC1248">
            <v>539</v>
          </cell>
          <cell r="AD1248">
            <v>569</v>
          </cell>
          <cell r="AE1248">
            <v>598.16</v>
          </cell>
          <cell r="AF1248">
            <v>0.18999822619876083</v>
          </cell>
          <cell r="AG1248">
            <v>4.7056736704424521E-2</v>
          </cell>
          <cell r="AH1248">
            <v>611</v>
          </cell>
          <cell r="AI1248">
            <v>623</v>
          </cell>
          <cell r="AJ1248">
            <v>0.22229428408194349</v>
          </cell>
          <cell r="AK1248">
            <v>635</v>
          </cell>
          <cell r="AL1248">
            <v>647</v>
          </cell>
          <cell r="AM1248">
            <v>0.25114271867550353</v>
          </cell>
          <cell r="AN1248">
            <v>737.6</v>
          </cell>
          <cell r="AO1248">
            <v>828.2</v>
          </cell>
          <cell r="AP1248">
            <v>918.8</v>
          </cell>
          <cell r="AQ1248">
            <v>0</v>
          </cell>
          <cell r="AR1248">
            <v>0</v>
          </cell>
          <cell r="AS1248">
            <v>1800</v>
          </cell>
        </row>
        <row r="1249">
          <cell r="B1249" t="str">
            <v>AC</v>
          </cell>
          <cell r="C1249" t="str">
            <v>IMP</v>
          </cell>
          <cell r="D1249" t="str">
            <v>BT</v>
          </cell>
          <cell r="E1249" t="str">
            <v>P3</v>
          </cell>
          <cell r="F1249">
            <v>39990</v>
          </cell>
          <cell r="G1249">
            <v>40001</v>
          </cell>
          <cell r="H1249" t="str">
            <v>960853</v>
          </cell>
          <cell r="I1249">
            <v>0</v>
          </cell>
          <cell r="J1249">
            <v>0</v>
          </cell>
          <cell r="K1249" t="str">
            <v>LCT (LT-211)  2500 sheet large capacity tray</v>
          </cell>
          <cell r="L1249">
            <v>3200</v>
          </cell>
          <cell r="M1249">
            <v>1036.3742211652793</v>
          </cell>
          <cell r="N1249">
            <v>1077.8291900118904</v>
          </cell>
          <cell r="O1249">
            <v>-0.17647058823529418</v>
          </cell>
          <cell r="P1249">
            <v>37.119999999999997</v>
          </cell>
          <cell r="Q1249">
            <v>26.01</v>
          </cell>
          <cell r="R1249">
            <v>29.39</v>
          </cell>
          <cell r="S1249">
            <v>1636</v>
          </cell>
          <cell r="T1249">
            <v>0.45525431034482761</v>
          </cell>
          <cell r="U1249">
            <v>0</v>
          </cell>
          <cell r="V1249">
            <v>0</v>
          </cell>
          <cell r="W1249">
            <v>916.15481151010681</v>
          </cell>
          <cell r="X1249">
            <v>0.79999999999999993</v>
          </cell>
          <cell r="Y1249" t="str">
            <v>Act freight</v>
          </cell>
          <cell r="Z1249">
            <v>0</v>
          </cell>
          <cell r="AA1249">
            <v>916.15481151010681</v>
          </cell>
          <cell r="AB1249">
            <v>917</v>
          </cell>
          <cell r="AC1249">
            <v>1018</v>
          </cell>
          <cell r="AD1249">
            <v>1075</v>
          </cell>
          <cell r="AE1249">
            <v>1131.06</v>
          </cell>
          <cell r="AF1249">
            <v>0.19000334950391062</v>
          </cell>
          <cell r="AG1249">
            <v>4.7062764122247726E-2</v>
          </cell>
          <cell r="AH1249">
            <v>1155</v>
          </cell>
          <cell r="AI1249">
            <v>1177</v>
          </cell>
          <cell r="AJ1249">
            <v>0.2216186818095949</v>
          </cell>
          <cell r="AK1249">
            <v>1199.5</v>
          </cell>
          <cell r="AL1249">
            <v>1222</v>
          </cell>
          <cell r="AM1249">
            <v>0.25028247830596823</v>
          </cell>
          <cell r="AN1249">
            <v>1393.66</v>
          </cell>
          <cell r="AO1249">
            <v>1565.32</v>
          </cell>
          <cell r="AP1249">
            <v>1736.98</v>
          </cell>
          <cell r="AQ1249">
            <v>0</v>
          </cell>
          <cell r="AR1249">
            <v>0</v>
          </cell>
          <cell r="AS1249">
            <v>3200</v>
          </cell>
        </row>
        <row r="1250">
          <cell r="B1250" t="str">
            <v>AC</v>
          </cell>
          <cell r="C1250" t="str">
            <v>IMP</v>
          </cell>
          <cell r="D1250" t="str">
            <v>BT</v>
          </cell>
          <cell r="E1250" t="str">
            <v>P3</v>
          </cell>
          <cell r="F1250">
            <v>39990</v>
          </cell>
          <cell r="G1250">
            <v>40001</v>
          </cell>
          <cell r="H1250" t="str">
            <v>960854</v>
          </cell>
          <cell r="I1250">
            <v>0</v>
          </cell>
          <cell r="J1250">
            <v>0</v>
          </cell>
          <cell r="K1250" t="str">
            <v>Stapler Finisher (FS-115)</v>
          </cell>
          <cell r="L1250">
            <v>2850</v>
          </cell>
          <cell r="M1250">
            <v>0</v>
          </cell>
          <cell r="N1250">
            <v>1107</v>
          </cell>
          <cell r="O1250">
            <v>0</v>
          </cell>
          <cell r="P1250">
            <v>0</v>
          </cell>
          <cell r="Q1250">
            <v>0</v>
          </cell>
          <cell r="R1250">
            <v>0</v>
          </cell>
          <cell r="S1250">
            <v>0</v>
          </cell>
          <cell r="T1250">
            <v>0</v>
          </cell>
          <cell r="U1250">
            <v>0</v>
          </cell>
          <cell r="V1250">
            <v>0</v>
          </cell>
          <cell r="W1250">
            <v>940.94999999999993</v>
          </cell>
          <cell r="X1250">
            <v>0</v>
          </cell>
          <cell r="Y1250">
            <v>0</v>
          </cell>
          <cell r="Z1250">
            <v>0</v>
          </cell>
          <cell r="AA1250">
            <v>940.94999999999993</v>
          </cell>
          <cell r="AB1250">
            <v>941</v>
          </cell>
          <cell r="AC1250">
            <v>1046</v>
          </cell>
          <cell r="AD1250">
            <v>1104</v>
          </cell>
          <cell r="AE1250">
            <v>1161.67</v>
          </cell>
          <cell r="AF1250">
            <v>0.19000232424010272</v>
          </cell>
          <cell r="AG1250">
            <v>4.7061557929532545E-2</v>
          </cell>
          <cell r="AH1250">
            <v>1186</v>
          </cell>
          <cell r="AI1250">
            <v>1209</v>
          </cell>
          <cell r="AJ1250">
            <v>0.22171215880893305</v>
          </cell>
          <cell r="AK1250">
            <v>1232</v>
          </cell>
          <cell r="AL1250">
            <v>1255</v>
          </cell>
          <cell r="AM1250">
            <v>0.25023904382470125</v>
          </cell>
          <cell r="AN1250">
            <v>1431.33</v>
          </cell>
          <cell r="AO1250">
            <v>1607.66</v>
          </cell>
          <cell r="AP1250">
            <v>1783.99</v>
          </cell>
          <cell r="AQ1250">
            <v>0</v>
          </cell>
          <cell r="AR1250">
            <v>0</v>
          </cell>
          <cell r="AS1250">
            <v>2850</v>
          </cell>
        </row>
        <row r="1251">
          <cell r="B1251" t="str">
            <v>AC</v>
          </cell>
          <cell r="C1251" t="str">
            <v>IMP</v>
          </cell>
          <cell r="D1251" t="str">
            <v>BT</v>
          </cell>
          <cell r="E1251" t="str">
            <v>P3</v>
          </cell>
          <cell r="F1251">
            <v>39990</v>
          </cell>
          <cell r="G1251">
            <v>40001</v>
          </cell>
          <cell r="H1251" t="str">
            <v>960855</v>
          </cell>
          <cell r="I1251">
            <v>0</v>
          </cell>
          <cell r="J1251">
            <v>0</v>
          </cell>
          <cell r="K1251" t="str">
            <v>Saddle Stitch Finisher (FS-215)</v>
          </cell>
          <cell r="L1251">
            <v>4500</v>
          </cell>
          <cell r="M1251">
            <v>34.76</v>
          </cell>
          <cell r="N1251">
            <v>1711</v>
          </cell>
          <cell r="O1251">
            <v>0.25410833333333338</v>
          </cell>
          <cell r="P1251">
            <v>48</v>
          </cell>
          <cell r="Q1251">
            <v>36.85</v>
          </cell>
          <cell r="R1251">
            <v>41.64</v>
          </cell>
          <cell r="S1251">
            <v>60</v>
          </cell>
          <cell r="T1251">
            <v>0.40328666666666668</v>
          </cell>
          <cell r="U1251">
            <v>0</v>
          </cell>
          <cell r="V1251">
            <v>0</v>
          </cell>
          <cell r="W1251">
            <v>1454.35</v>
          </cell>
          <cell r="X1251">
            <v>0.8</v>
          </cell>
          <cell r="Y1251" t="str">
            <v>Act freight</v>
          </cell>
          <cell r="Z1251">
            <v>0</v>
          </cell>
          <cell r="AA1251">
            <v>1454.35</v>
          </cell>
          <cell r="AB1251">
            <v>1455</v>
          </cell>
          <cell r="AC1251">
            <v>1616</v>
          </cell>
          <cell r="AD1251">
            <v>1706</v>
          </cell>
          <cell r="AE1251">
            <v>1795.49</v>
          </cell>
          <cell r="AF1251">
            <v>0.18999827345181544</v>
          </cell>
          <cell r="AG1251">
            <v>4.7056792296253397E-2</v>
          </cell>
          <cell r="AH1251">
            <v>1832</v>
          </cell>
          <cell r="AI1251">
            <v>1868</v>
          </cell>
          <cell r="AJ1251">
            <v>0.22144004282655252</v>
          </cell>
          <cell r="AK1251">
            <v>1904</v>
          </cell>
          <cell r="AL1251">
            <v>1940</v>
          </cell>
          <cell r="AM1251">
            <v>0.2503350515463918</v>
          </cell>
          <cell r="AN1251">
            <v>2212.4699999999998</v>
          </cell>
          <cell r="AO1251">
            <v>2484.94</v>
          </cell>
          <cell r="AP1251">
            <v>2757.41</v>
          </cell>
          <cell r="AQ1251">
            <v>0</v>
          </cell>
          <cell r="AR1251">
            <v>0</v>
          </cell>
          <cell r="AS1251">
            <v>4500</v>
          </cell>
        </row>
        <row r="1252">
          <cell r="B1252" t="str">
            <v>AC</v>
          </cell>
          <cell r="C1252" t="str">
            <v>IMP</v>
          </cell>
          <cell r="D1252" t="str">
            <v>BT</v>
          </cell>
          <cell r="E1252" t="str">
            <v>P3</v>
          </cell>
          <cell r="F1252">
            <v>39990</v>
          </cell>
          <cell r="G1252">
            <v>40001</v>
          </cell>
          <cell r="H1252" t="str">
            <v>960856</v>
          </cell>
          <cell r="I1252">
            <v>0</v>
          </cell>
          <cell r="J1252">
            <v>0</v>
          </cell>
          <cell r="K1252" t="str">
            <v>Trimmer Unit (TU-109)</v>
          </cell>
          <cell r="L1252">
            <v>10900</v>
          </cell>
          <cell r="M1252">
            <v>0</v>
          </cell>
          <cell r="N1252">
            <v>2385</v>
          </cell>
          <cell r="O1252">
            <v>-0.17647058823529413</v>
          </cell>
          <cell r="P1252">
            <v>0</v>
          </cell>
          <cell r="Q1252">
            <v>0</v>
          </cell>
          <cell r="R1252">
            <v>0</v>
          </cell>
          <cell r="S1252">
            <v>3525</v>
          </cell>
          <cell r="T1252">
            <v>0</v>
          </cell>
          <cell r="U1252">
            <v>0</v>
          </cell>
          <cell r="V1252">
            <v>0</v>
          </cell>
          <cell r="W1252">
            <v>2027.25</v>
          </cell>
          <cell r="X1252">
            <v>0</v>
          </cell>
          <cell r="Y1252">
            <v>0</v>
          </cell>
          <cell r="Z1252">
            <v>0</v>
          </cell>
          <cell r="AA1252">
            <v>2027.25</v>
          </cell>
          <cell r="AB1252">
            <v>2028</v>
          </cell>
          <cell r="AC1252">
            <v>2253</v>
          </cell>
          <cell r="AD1252">
            <v>2378</v>
          </cell>
          <cell r="AE1252">
            <v>2502.7800000000002</v>
          </cell>
          <cell r="AF1252">
            <v>0.19000071920024938</v>
          </cell>
          <cell r="AG1252">
            <v>4.7059669647352219E-2</v>
          </cell>
          <cell r="AH1252">
            <v>2553</v>
          </cell>
          <cell r="AI1252">
            <v>2603</v>
          </cell>
          <cell r="AJ1252">
            <v>0.22118709181713408</v>
          </cell>
          <cell r="AK1252">
            <v>2653</v>
          </cell>
          <cell r="AL1252">
            <v>2703</v>
          </cell>
          <cell r="AM1252">
            <v>0.25</v>
          </cell>
          <cell r="AN1252">
            <v>3083.11</v>
          </cell>
          <cell r="AO1252">
            <v>3463.22</v>
          </cell>
          <cell r="AP1252">
            <v>3843.33</v>
          </cell>
          <cell r="AQ1252">
            <v>0</v>
          </cell>
          <cell r="AR1252">
            <v>0</v>
          </cell>
          <cell r="AS1252">
            <v>10900</v>
          </cell>
        </row>
        <row r="1253">
          <cell r="B1253" t="str">
            <v>AC</v>
          </cell>
          <cell r="C1253" t="str">
            <v>IMP</v>
          </cell>
          <cell r="D1253" t="str">
            <v>BT</v>
          </cell>
          <cell r="E1253" t="str">
            <v>P3</v>
          </cell>
          <cell r="F1253">
            <v>39990</v>
          </cell>
          <cell r="G1253">
            <v>40001</v>
          </cell>
          <cell r="H1253" t="str">
            <v>960857</v>
          </cell>
          <cell r="I1253">
            <v>0</v>
          </cell>
          <cell r="J1253">
            <v>0</v>
          </cell>
          <cell r="K1253" t="str">
            <v>Trimmer Adapter Kit (TU-109A)</v>
          </cell>
          <cell r="L1253">
            <v>2900</v>
          </cell>
          <cell r="M1253">
            <v>0</v>
          </cell>
          <cell r="N1253">
            <v>572</v>
          </cell>
          <cell r="O1253">
            <v>-0.17647058823529416</v>
          </cell>
          <cell r="P1253">
            <v>0</v>
          </cell>
          <cell r="Q1253">
            <v>0</v>
          </cell>
          <cell r="R1253">
            <v>0</v>
          </cell>
          <cell r="S1253">
            <v>833</v>
          </cell>
          <cell r="T1253" t="e">
            <v>#DIV/0!</v>
          </cell>
          <cell r="U1253">
            <v>0</v>
          </cell>
          <cell r="V1253">
            <v>0</v>
          </cell>
          <cell r="W1253">
            <v>486.2</v>
          </cell>
          <cell r="X1253" t="e">
            <v>#DIV/0!</v>
          </cell>
          <cell r="Y1253">
            <v>0</v>
          </cell>
          <cell r="Z1253">
            <v>0</v>
          </cell>
          <cell r="AA1253">
            <v>486.2</v>
          </cell>
          <cell r="AB1253">
            <v>487</v>
          </cell>
          <cell r="AC1253">
            <v>541</v>
          </cell>
          <cell r="AD1253">
            <v>571</v>
          </cell>
          <cell r="AE1253">
            <v>600.25</v>
          </cell>
          <cell r="AF1253">
            <v>0.19000416493127864</v>
          </cell>
          <cell r="AG1253">
            <v>4.7063723448563098E-2</v>
          </cell>
          <cell r="AH1253">
            <v>613</v>
          </cell>
          <cell r="AI1253">
            <v>625</v>
          </cell>
          <cell r="AJ1253">
            <v>0.22208000000000003</v>
          </cell>
          <cell r="AK1253">
            <v>637</v>
          </cell>
          <cell r="AL1253">
            <v>649</v>
          </cell>
          <cell r="AM1253">
            <v>0.25084745762711869</v>
          </cell>
          <cell r="AN1253">
            <v>739.98</v>
          </cell>
          <cell r="AO1253">
            <v>830.96</v>
          </cell>
          <cell r="AP1253">
            <v>921.94</v>
          </cell>
          <cell r="AQ1253">
            <v>0</v>
          </cell>
          <cell r="AR1253">
            <v>0</v>
          </cell>
          <cell r="AS1253">
            <v>2900</v>
          </cell>
        </row>
        <row r="1254">
          <cell r="B1254" t="str">
            <v>AC</v>
          </cell>
          <cell r="C1254" t="str">
            <v>IMP</v>
          </cell>
          <cell r="D1254" t="str">
            <v>BT</v>
          </cell>
          <cell r="E1254" t="str">
            <v>P3</v>
          </cell>
          <cell r="F1254">
            <v>39990</v>
          </cell>
          <cell r="G1254">
            <v>40001</v>
          </cell>
          <cell r="H1254" t="str">
            <v>960859</v>
          </cell>
          <cell r="I1254">
            <v>0</v>
          </cell>
          <cell r="J1254">
            <v>0</v>
          </cell>
          <cell r="K1254" t="str">
            <v>Copier Hard Disk Drive (HD-106) 20 Gig</v>
          </cell>
          <cell r="L1254">
            <v>800</v>
          </cell>
          <cell r="M1254">
            <v>270</v>
          </cell>
          <cell r="N1254">
            <v>280.8</v>
          </cell>
          <cell r="O1254">
            <v>-0.17647058823529413</v>
          </cell>
          <cell r="P1254">
            <v>0</v>
          </cell>
          <cell r="Q1254">
            <v>0</v>
          </cell>
          <cell r="R1254">
            <v>0</v>
          </cell>
          <cell r="S1254">
            <v>470</v>
          </cell>
          <cell r="T1254" t="e">
            <v>#DIV/0!</v>
          </cell>
          <cell r="U1254">
            <v>0</v>
          </cell>
          <cell r="V1254">
            <v>0</v>
          </cell>
          <cell r="W1254">
            <v>238.68</v>
          </cell>
          <cell r="X1254" t="e">
            <v>#DIV/0!</v>
          </cell>
          <cell r="Y1254">
            <v>0</v>
          </cell>
          <cell r="Z1254">
            <v>0</v>
          </cell>
          <cell r="AA1254">
            <v>238.68</v>
          </cell>
          <cell r="AB1254">
            <v>239</v>
          </cell>
          <cell r="AC1254">
            <v>266</v>
          </cell>
          <cell r="AD1254">
            <v>281</v>
          </cell>
          <cell r="AE1254">
            <v>294.67</v>
          </cell>
          <cell r="AF1254">
            <v>0.19000916279227612</v>
          </cell>
          <cell r="AG1254">
            <v>4.7069603285030723E-2</v>
          </cell>
          <cell r="AH1254">
            <v>301</v>
          </cell>
          <cell r="AI1254">
            <v>307</v>
          </cell>
          <cell r="AJ1254">
            <v>0.22254071661237781</v>
          </cell>
          <cell r="AK1254">
            <v>313</v>
          </cell>
          <cell r="AL1254">
            <v>319</v>
          </cell>
          <cell r="AM1254">
            <v>0.25178683385579936</v>
          </cell>
          <cell r="AN1254">
            <v>363.56</v>
          </cell>
          <cell r="AO1254">
            <v>408.12</v>
          </cell>
          <cell r="AP1254">
            <v>452.68</v>
          </cell>
          <cell r="AQ1254">
            <v>0</v>
          </cell>
          <cell r="AR1254">
            <v>0</v>
          </cell>
          <cell r="AS1254">
            <v>800</v>
          </cell>
        </row>
        <row r="1255">
          <cell r="B1255" t="str">
            <v>AC</v>
          </cell>
          <cell r="C1255" t="str">
            <v>IMP</v>
          </cell>
          <cell r="D1255" t="str">
            <v>BT</v>
          </cell>
          <cell r="E1255" t="str">
            <v>P3</v>
          </cell>
          <cell r="F1255">
            <v>39990</v>
          </cell>
          <cell r="G1255">
            <v>40001</v>
          </cell>
          <cell r="H1255" t="str">
            <v>960895</v>
          </cell>
          <cell r="I1255">
            <v>0</v>
          </cell>
          <cell r="J1255">
            <v>0</v>
          </cell>
          <cell r="K1255" t="str">
            <v>Fiery S300 External Controller 50C-K (IP-901)New inventory has been depleted, see new version item #20BB</v>
          </cell>
          <cell r="L1255">
            <v>23000</v>
          </cell>
          <cell r="M1255">
            <v>0</v>
          </cell>
          <cell r="N1255">
            <v>10529</v>
          </cell>
          <cell r="O1255">
            <v>0</v>
          </cell>
          <cell r="P1255">
            <v>0</v>
          </cell>
          <cell r="Q1255">
            <v>0</v>
          </cell>
          <cell r="R1255">
            <v>0</v>
          </cell>
          <cell r="S1255">
            <v>0</v>
          </cell>
          <cell r="T1255" t="e">
            <v>#DIV/0!</v>
          </cell>
          <cell r="U1255">
            <v>0</v>
          </cell>
          <cell r="V1255">
            <v>0</v>
          </cell>
          <cell r="W1255">
            <v>8949.65</v>
          </cell>
          <cell r="X1255" t="e">
            <v>#DIV/0!</v>
          </cell>
          <cell r="Y1255">
            <v>0</v>
          </cell>
          <cell r="Z1255">
            <v>0</v>
          </cell>
          <cell r="AA1255">
            <v>8949.65</v>
          </cell>
          <cell r="AB1255">
            <v>8950</v>
          </cell>
          <cell r="AC1255">
            <v>9945</v>
          </cell>
          <cell r="AD1255">
            <v>10497</v>
          </cell>
          <cell r="AE1255">
            <v>11048.95</v>
          </cell>
          <cell r="AF1255">
            <v>0.18999995474683123</v>
          </cell>
          <cell r="AG1255">
            <v>4.705877029038965E-2</v>
          </cell>
          <cell r="AH1255">
            <v>11270</v>
          </cell>
          <cell r="AI1255">
            <v>11491</v>
          </cell>
          <cell r="AJ1255">
            <v>0.22116003829083633</v>
          </cell>
          <cell r="AK1255">
            <v>11712</v>
          </cell>
          <cell r="AL1255">
            <v>11933</v>
          </cell>
          <cell r="AM1255">
            <v>0.25000838012234983</v>
          </cell>
          <cell r="AN1255">
            <v>13611.03</v>
          </cell>
          <cell r="AO1255">
            <v>15289.06</v>
          </cell>
          <cell r="AP1255">
            <v>16967.09</v>
          </cell>
          <cell r="AQ1255">
            <v>0</v>
          </cell>
          <cell r="AR1255">
            <v>0</v>
          </cell>
          <cell r="AS1255">
            <v>23000</v>
          </cell>
        </row>
        <row r="1256">
          <cell r="B1256" t="str">
            <v>AC</v>
          </cell>
          <cell r="C1256" t="str">
            <v>IMP</v>
          </cell>
          <cell r="D1256" t="str">
            <v>BT</v>
          </cell>
          <cell r="E1256" t="str">
            <v>P3</v>
          </cell>
          <cell r="F1256">
            <v>39990</v>
          </cell>
          <cell r="G1256">
            <v>40001</v>
          </cell>
          <cell r="H1256" t="str">
            <v>960913</v>
          </cell>
          <cell r="I1256">
            <v>0</v>
          </cell>
          <cell r="J1256">
            <v>0</v>
          </cell>
          <cell r="K1256" t="str">
            <v>Video Interface Kit for the IP-921 (1)</v>
          </cell>
          <cell r="L1256">
            <v>300</v>
          </cell>
          <cell r="M1256">
            <v>0</v>
          </cell>
          <cell r="N1256">
            <v>120</v>
          </cell>
          <cell r="O1256">
            <v>0</v>
          </cell>
          <cell r="P1256">
            <v>0</v>
          </cell>
          <cell r="Q1256">
            <v>0</v>
          </cell>
          <cell r="R1256">
            <v>0</v>
          </cell>
          <cell r="S1256">
            <v>0</v>
          </cell>
          <cell r="T1256">
            <v>0</v>
          </cell>
          <cell r="U1256">
            <v>0</v>
          </cell>
          <cell r="V1256">
            <v>0</v>
          </cell>
          <cell r="W1256">
            <v>102</v>
          </cell>
          <cell r="X1256">
            <v>0</v>
          </cell>
          <cell r="Y1256">
            <v>0</v>
          </cell>
          <cell r="Z1256">
            <v>0</v>
          </cell>
          <cell r="AA1256">
            <v>102</v>
          </cell>
          <cell r="AB1256">
            <v>102</v>
          </cell>
          <cell r="AC1256">
            <v>114</v>
          </cell>
          <cell r="AD1256">
            <v>120</v>
          </cell>
          <cell r="AE1256">
            <v>125.93</v>
          </cell>
          <cell r="AF1256">
            <v>0.19002620503454304</v>
          </cell>
          <cell r="AG1256">
            <v>4.7089652981815347E-2</v>
          </cell>
          <cell r="AH1256">
            <v>129</v>
          </cell>
          <cell r="AI1256">
            <v>131</v>
          </cell>
          <cell r="AJ1256">
            <v>0.22137404580152673</v>
          </cell>
          <cell r="AK1256">
            <v>133.5</v>
          </cell>
          <cell r="AL1256">
            <v>136</v>
          </cell>
          <cell r="AM1256">
            <v>0.25</v>
          </cell>
          <cell r="AN1256">
            <v>155.13</v>
          </cell>
          <cell r="AO1256">
            <v>174.26</v>
          </cell>
          <cell r="AP1256">
            <v>193.39</v>
          </cell>
          <cell r="AQ1256">
            <v>0</v>
          </cell>
          <cell r="AR1256">
            <v>0</v>
          </cell>
          <cell r="AS1256">
            <v>300</v>
          </cell>
        </row>
        <row r="1257">
          <cell r="B1257" t="str">
            <v>AC</v>
          </cell>
          <cell r="C1257" t="str">
            <v>IMP</v>
          </cell>
          <cell r="D1257" t="str">
            <v>BT</v>
          </cell>
          <cell r="E1257" t="str">
            <v>P3</v>
          </cell>
          <cell r="F1257">
            <v>39990</v>
          </cell>
          <cell r="G1257">
            <v>40001</v>
          </cell>
          <cell r="H1257" t="str">
            <v>960918</v>
          </cell>
          <cell r="I1257">
            <v>0</v>
          </cell>
          <cell r="J1257">
            <v>0</v>
          </cell>
          <cell r="K1257" t="str">
            <v>256MB DIMM (IP-901) MEMORY MODULE</v>
          </cell>
          <cell r="L1257">
            <v>385</v>
          </cell>
          <cell r="M1257">
            <v>21.12</v>
          </cell>
          <cell r="N1257">
            <v>131</v>
          </cell>
          <cell r="O1257">
            <v>3.1192660550458728E-2</v>
          </cell>
          <cell r="P1257">
            <v>22.672000000000001</v>
          </cell>
          <cell r="Q1257">
            <v>22.39</v>
          </cell>
          <cell r="R1257">
            <v>25.3</v>
          </cell>
          <cell r="S1257">
            <v>28.34</v>
          </cell>
          <cell r="T1257">
            <v>0.22495412844036697</v>
          </cell>
          <cell r="U1257">
            <v>0</v>
          </cell>
          <cell r="V1257">
            <v>0</v>
          </cell>
          <cell r="W1257">
            <v>111.35</v>
          </cell>
          <cell r="X1257">
            <v>0.8</v>
          </cell>
          <cell r="Y1257" t="str">
            <v>Act freight</v>
          </cell>
          <cell r="Z1257">
            <v>0</v>
          </cell>
          <cell r="AA1257">
            <v>111.35</v>
          </cell>
          <cell r="AB1257">
            <v>112</v>
          </cell>
          <cell r="AC1257">
            <v>124</v>
          </cell>
          <cell r="AD1257">
            <v>131</v>
          </cell>
          <cell r="AE1257">
            <v>137.47</v>
          </cell>
          <cell r="AF1257">
            <v>0.19000509202007715</v>
          </cell>
          <cell r="AG1257">
            <v>4.7064814141267175E-2</v>
          </cell>
          <cell r="AH1257">
            <v>141</v>
          </cell>
          <cell r="AI1257">
            <v>144</v>
          </cell>
          <cell r="AJ1257">
            <v>0.22673611111111114</v>
          </cell>
          <cell r="AK1257">
            <v>146.5</v>
          </cell>
          <cell r="AL1257">
            <v>149</v>
          </cell>
          <cell r="AM1257">
            <v>0.25268456375838932</v>
          </cell>
          <cell r="AN1257">
            <v>169.74</v>
          </cell>
          <cell r="AO1257">
            <v>190.48</v>
          </cell>
          <cell r="AP1257">
            <v>211.22</v>
          </cell>
          <cell r="AQ1257">
            <v>0</v>
          </cell>
          <cell r="AR1257">
            <v>0</v>
          </cell>
          <cell r="AS1257">
            <v>385</v>
          </cell>
        </row>
        <row r="1258">
          <cell r="B1258" t="str">
            <v>AC</v>
          </cell>
          <cell r="C1258" t="str">
            <v>IMP</v>
          </cell>
          <cell r="D1258" t="str">
            <v>BT</v>
          </cell>
          <cell r="E1258" t="str">
            <v>P3</v>
          </cell>
          <cell r="F1258">
            <v>39990</v>
          </cell>
          <cell r="G1258">
            <v>40001</v>
          </cell>
          <cell r="H1258" t="str">
            <v>960919</v>
          </cell>
          <cell r="I1258">
            <v>0</v>
          </cell>
          <cell r="J1258">
            <v>0</v>
          </cell>
          <cell r="K1258" t="str">
            <v>Faci Kit Stand (S300)</v>
          </cell>
          <cell r="L1258">
            <v>675</v>
          </cell>
          <cell r="M1258">
            <v>13.76</v>
          </cell>
          <cell r="N1258">
            <v>402</v>
          </cell>
          <cell r="O1258">
            <v>0.36114285714285721</v>
          </cell>
          <cell r="P1258">
            <v>22.400000000000002</v>
          </cell>
          <cell r="Q1258">
            <v>14.59</v>
          </cell>
          <cell r="R1258">
            <v>16.489999999999998</v>
          </cell>
          <cell r="S1258">
            <v>28</v>
          </cell>
          <cell r="T1258">
            <v>0.48891428571428575</v>
          </cell>
          <cell r="U1258">
            <v>0</v>
          </cell>
          <cell r="V1258">
            <v>0</v>
          </cell>
          <cell r="W1258">
            <v>341.7</v>
          </cell>
          <cell r="X1258">
            <v>0.8</v>
          </cell>
          <cell r="Y1258" t="str">
            <v>Act freight</v>
          </cell>
          <cell r="Z1258">
            <v>0</v>
          </cell>
          <cell r="AA1258">
            <v>341.7</v>
          </cell>
          <cell r="AB1258">
            <v>342</v>
          </cell>
          <cell r="AC1258">
            <v>380</v>
          </cell>
          <cell r="AD1258">
            <v>401</v>
          </cell>
          <cell r="AE1258">
            <v>421.85</v>
          </cell>
          <cell r="AF1258">
            <v>0.18999644423373244</v>
          </cell>
          <cell r="AG1258">
            <v>4.7054640274979312E-2</v>
          </cell>
          <cell r="AH1258">
            <v>431</v>
          </cell>
          <cell r="AI1258">
            <v>439</v>
          </cell>
          <cell r="AJ1258">
            <v>0.22164009111617314</v>
          </cell>
          <cell r="AK1258">
            <v>447.5</v>
          </cell>
          <cell r="AL1258">
            <v>456</v>
          </cell>
          <cell r="AM1258">
            <v>0.25065789473684214</v>
          </cell>
          <cell r="AN1258">
            <v>510.75</v>
          </cell>
          <cell r="AO1258">
            <v>565.5</v>
          </cell>
          <cell r="AP1258">
            <v>620.25</v>
          </cell>
          <cell r="AQ1258">
            <v>0</v>
          </cell>
          <cell r="AR1258">
            <v>0</v>
          </cell>
          <cell r="AS1258">
            <v>675</v>
          </cell>
        </row>
        <row r="1259">
          <cell r="B1259" t="str">
            <v>AC</v>
          </cell>
          <cell r="C1259" t="str">
            <v>IMP</v>
          </cell>
          <cell r="D1259" t="str">
            <v>BT</v>
          </cell>
          <cell r="E1259" t="str">
            <v>P3</v>
          </cell>
          <cell r="F1259">
            <v>39990</v>
          </cell>
          <cell r="G1259">
            <v>40001</v>
          </cell>
          <cell r="H1259" t="str">
            <v>960920</v>
          </cell>
          <cell r="I1259">
            <v>0</v>
          </cell>
          <cell r="J1259">
            <v>0</v>
          </cell>
          <cell r="K1259" t="str">
            <v>2 hole Punch Kit (PK-120A)</v>
          </cell>
          <cell r="L1259">
            <v>775</v>
          </cell>
          <cell r="M1259">
            <v>50.57</v>
          </cell>
          <cell r="N1259">
            <v>294</v>
          </cell>
          <cell r="O1259">
            <v>0.2527733575812684</v>
          </cell>
          <cell r="P1259">
            <v>70.384</v>
          </cell>
          <cell r="Q1259">
            <v>53.6</v>
          </cell>
          <cell r="R1259">
            <v>60.57</v>
          </cell>
          <cell r="S1259">
            <v>87.98</v>
          </cell>
          <cell r="T1259">
            <v>0.40221868606501476</v>
          </cell>
          <cell r="U1259">
            <v>0</v>
          </cell>
          <cell r="V1259">
            <v>0</v>
          </cell>
          <cell r="W1259">
            <v>249.9</v>
          </cell>
          <cell r="X1259">
            <v>0.79999999999999993</v>
          </cell>
          <cell r="Y1259" t="str">
            <v>Act freight</v>
          </cell>
          <cell r="Z1259">
            <v>0</v>
          </cell>
          <cell r="AA1259">
            <v>249.9</v>
          </cell>
          <cell r="AB1259">
            <v>250</v>
          </cell>
          <cell r="AC1259">
            <v>278</v>
          </cell>
          <cell r="AD1259">
            <v>294</v>
          </cell>
          <cell r="AE1259">
            <v>308.52</v>
          </cell>
          <cell r="AF1259">
            <v>0.190003889537145</v>
          </cell>
          <cell r="AG1259">
            <v>4.7063399455464741E-2</v>
          </cell>
          <cell r="AH1259">
            <v>316</v>
          </cell>
          <cell r="AI1259">
            <v>322</v>
          </cell>
          <cell r="AJ1259">
            <v>0.22391304347826085</v>
          </cell>
          <cell r="AK1259">
            <v>328</v>
          </cell>
          <cell r="AL1259">
            <v>334</v>
          </cell>
          <cell r="AM1259">
            <v>0.25179640718562873</v>
          </cell>
          <cell r="AN1259">
            <v>380.66</v>
          </cell>
          <cell r="AO1259">
            <v>427.32</v>
          </cell>
          <cell r="AP1259">
            <v>473.98</v>
          </cell>
          <cell r="AQ1259">
            <v>0</v>
          </cell>
          <cell r="AR1259">
            <v>0</v>
          </cell>
          <cell r="AS1259">
            <v>775</v>
          </cell>
        </row>
        <row r="1260">
          <cell r="B1260" t="str">
            <v>AC</v>
          </cell>
          <cell r="C1260" t="str">
            <v>IMP</v>
          </cell>
          <cell r="D1260" t="str">
            <v>BT</v>
          </cell>
          <cell r="E1260" t="str">
            <v>P3</v>
          </cell>
          <cell r="F1260">
            <v>39990</v>
          </cell>
          <cell r="G1260">
            <v>40001</v>
          </cell>
          <cell r="H1260" t="str">
            <v>960921</v>
          </cell>
          <cell r="I1260">
            <v>0</v>
          </cell>
          <cell r="J1260">
            <v>0</v>
          </cell>
          <cell r="K1260" t="str">
            <v>Graphics Arts Package S300 (IP-901 - ver. 1)</v>
          </cell>
          <cell r="L1260">
            <v>5000</v>
          </cell>
          <cell r="M1260">
            <v>20</v>
          </cell>
          <cell r="N1260">
            <v>2575</v>
          </cell>
          <cell r="O1260">
            <v>0.14473684210526314</v>
          </cell>
          <cell r="P1260">
            <v>24.32</v>
          </cell>
          <cell r="Q1260">
            <v>21.2</v>
          </cell>
          <cell r="R1260">
            <v>23.96</v>
          </cell>
          <cell r="S1260">
            <v>30.4</v>
          </cell>
          <cell r="T1260">
            <v>0.31578947368421045</v>
          </cell>
          <cell r="U1260">
            <v>0</v>
          </cell>
          <cell r="V1260">
            <v>0</v>
          </cell>
          <cell r="W1260">
            <v>2188.75</v>
          </cell>
          <cell r="X1260">
            <v>0.8</v>
          </cell>
          <cell r="Y1260" t="str">
            <v>Act freight</v>
          </cell>
          <cell r="Z1260">
            <v>0</v>
          </cell>
          <cell r="AA1260">
            <v>2188.75</v>
          </cell>
          <cell r="AB1260">
            <v>2189</v>
          </cell>
          <cell r="AC1260">
            <v>2432</v>
          </cell>
          <cell r="AD1260">
            <v>2568</v>
          </cell>
          <cell r="AE1260">
            <v>2702.16</v>
          </cell>
          <cell r="AF1260">
            <v>0.18999985197027558</v>
          </cell>
          <cell r="AG1260">
            <v>4.7058649376794812E-2</v>
          </cell>
          <cell r="AH1260">
            <v>2757</v>
          </cell>
          <cell r="AI1260">
            <v>2811</v>
          </cell>
          <cell r="AJ1260">
            <v>0.22136250444681607</v>
          </cell>
          <cell r="AK1260">
            <v>2865</v>
          </cell>
          <cell r="AL1260">
            <v>2919</v>
          </cell>
          <cell r="AM1260">
            <v>0.250171291538198</v>
          </cell>
          <cell r="AN1260">
            <v>3329.22</v>
          </cell>
          <cell r="AO1260">
            <v>3739.44</v>
          </cell>
          <cell r="AP1260">
            <v>4149.66</v>
          </cell>
          <cell r="AQ1260">
            <v>0</v>
          </cell>
          <cell r="AR1260">
            <v>0</v>
          </cell>
          <cell r="AS1260">
            <v>5000</v>
          </cell>
        </row>
        <row r="1261">
          <cell r="B1261" t="str">
            <v>AC</v>
          </cell>
          <cell r="C1261" t="str">
            <v>IMP</v>
          </cell>
          <cell r="D1261" t="str">
            <v>BT</v>
          </cell>
          <cell r="E1261" t="str">
            <v>P3</v>
          </cell>
          <cell r="F1261">
            <v>39990</v>
          </cell>
          <cell r="G1261">
            <v>40001</v>
          </cell>
          <cell r="H1261" t="str">
            <v>960922</v>
          </cell>
          <cell r="I1261">
            <v>0</v>
          </cell>
          <cell r="J1261">
            <v>0</v>
          </cell>
          <cell r="K1261" t="str">
            <v>Faci Kit (IP-901) Flat Panel Monitor, Keyboard</v>
          </cell>
          <cell r="L1261">
            <v>3599</v>
          </cell>
          <cell r="M1261">
            <v>21.8</v>
          </cell>
          <cell r="N1261">
            <v>1545</v>
          </cell>
          <cell r="O1261">
            <v>9.6301020408163282E-2</v>
          </cell>
          <cell r="P1261">
            <v>25.088000000000001</v>
          </cell>
          <cell r="Q1261">
            <v>23.11</v>
          </cell>
          <cell r="R1261">
            <v>26.11</v>
          </cell>
          <cell r="S1261">
            <v>31.36</v>
          </cell>
          <cell r="T1261">
            <v>0.2770408163265306</v>
          </cell>
          <cell r="U1261">
            <v>0</v>
          </cell>
          <cell r="V1261">
            <v>0</v>
          </cell>
          <cell r="W1261">
            <v>1313.25</v>
          </cell>
          <cell r="X1261">
            <v>0.8</v>
          </cell>
          <cell r="Y1261" t="str">
            <v>Act freight</v>
          </cell>
          <cell r="Z1261">
            <v>0</v>
          </cell>
          <cell r="AA1261">
            <v>1313.25</v>
          </cell>
          <cell r="AB1261">
            <v>1314</v>
          </cell>
          <cell r="AC1261">
            <v>1460</v>
          </cell>
          <cell r="AD1261">
            <v>1541</v>
          </cell>
          <cell r="AE1261">
            <v>1621.3</v>
          </cell>
          <cell r="AF1261">
            <v>0.19000185036698944</v>
          </cell>
          <cell r="AG1261">
            <v>4.7061000431752271E-2</v>
          </cell>
          <cell r="AH1261">
            <v>1655</v>
          </cell>
          <cell r="AI1261">
            <v>1687</v>
          </cell>
          <cell r="AJ1261">
            <v>0.22154712507409602</v>
          </cell>
          <cell r="AK1261">
            <v>1719</v>
          </cell>
          <cell r="AL1261">
            <v>1751</v>
          </cell>
          <cell r="AM1261">
            <v>0.25</v>
          </cell>
          <cell r="AN1261">
            <v>1997.23</v>
          </cell>
          <cell r="AO1261">
            <v>2243.46</v>
          </cell>
          <cell r="AP1261">
            <v>2489.69</v>
          </cell>
          <cell r="AQ1261">
            <v>0</v>
          </cell>
          <cell r="AR1261">
            <v>0</v>
          </cell>
          <cell r="AS1261">
            <v>3599</v>
          </cell>
        </row>
        <row r="1262">
          <cell r="B1262" t="str">
            <v>AC</v>
          </cell>
          <cell r="C1262" t="str">
            <v>IMP</v>
          </cell>
          <cell r="D1262" t="str">
            <v>BT</v>
          </cell>
          <cell r="E1262" t="str">
            <v>P3</v>
          </cell>
          <cell r="F1262">
            <v>39990</v>
          </cell>
          <cell r="G1262">
            <v>40001</v>
          </cell>
          <cell r="H1262" t="str">
            <v>960923</v>
          </cell>
          <cell r="I1262">
            <v>0</v>
          </cell>
          <cell r="J1262">
            <v>0</v>
          </cell>
          <cell r="K1262" t="str">
            <v>3 hole Punch Kit (PK-120)</v>
          </cell>
          <cell r="L1262">
            <v>775</v>
          </cell>
          <cell r="M1262">
            <v>25.28</v>
          </cell>
          <cell r="N1262">
            <v>250</v>
          </cell>
          <cell r="O1262">
            <v>0.20155490767735648</v>
          </cell>
          <cell r="P1262">
            <v>32.927999999999997</v>
          </cell>
          <cell r="Q1262">
            <v>26.8</v>
          </cell>
          <cell r="R1262">
            <v>30.28</v>
          </cell>
          <cell r="S1262">
            <v>41.16</v>
          </cell>
          <cell r="T1262">
            <v>0.36124392614188516</v>
          </cell>
          <cell r="U1262">
            <v>0</v>
          </cell>
          <cell r="V1262">
            <v>0</v>
          </cell>
          <cell r="W1262">
            <v>212.5</v>
          </cell>
          <cell r="X1262">
            <v>0.8</v>
          </cell>
          <cell r="Y1262" t="str">
            <v>Act freight</v>
          </cell>
          <cell r="Z1262">
            <v>0</v>
          </cell>
          <cell r="AA1262">
            <v>212.5</v>
          </cell>
          <cell r="AB1262">
            <v>213</v>
          </cell>
          <cell r="AC1262">
            <v>237</v>
          </cell>
          <cell r="AD1262">
            <v>250</v>
          </cell>
          <cell r="AE1262">
            <v>262.35000000000002</v>
          </cell>
          <cell r="AF1262">
            <v>0.19001334095673725</v>
          </cell>
          <cell r="AG1262">
            <v>4.7074518772632065E-2</v>
          </cell>
          <cell r="AH1262">
            <v>269</v>
          </cell>
          <cell r="AI1262">
            <v>274</v>
          </cell>
          <cell r="AJ1262">
            <v>0.22445255474452555</v>
          </cell>
          <cell r="AK1262">
            <v>279</v>
          </cell>
          <cell r="AL1262">
            <v>284</v>
          </cell>
          <cell r="AM1262">
            <v>0.25176056338028169</v>
          </cell>
          <cell r="AN1262">
            <v>323.68</v>
          </cell>
          <cell r="AO1262">
            <v>363.36</v>
          </cell>
          <cell r="AP1262">
            <v>403.04</v>
          </cell>
          <cell r="AQ1262">
            <v>0</v>
          </cell>
          <cell r="AR1262">
            <v>0</v>
          </cell>
          <cell r="AS1262">
            <v>775</v>
          </cell>
        </row>
        <row r="1263">
          <cell r="B1263" t="str">
            <v>AC</v>
          </cell>
          <cell r="C1263" t="str">
            <v>IMP</v>
          </cell>
          <cell r="D1263" t="str">
            <v>BT</v>
          </cell>
          <cell r="E1263" t="str">
            <v>P3</v>
          </cell>
          <cell r="F1263">
            <v>39990</v>
          </cell>
          <cell r="G1263">
            <v>40001</v>
          </cell>
          <cell r="H1263" t="str">
            <v>9982137</v>
          </cell>
          <cell r="I1263">
            <v>0</v>
          </cell>
          <cell r="J1263">
            <v>0</v>
          </cell>
          <cell r="K1263" t="str">
            <v>SMART 1500 Remote Diagnostics System</v>
          </cell>
          <cell r="L1263">
            <v>395</v>
          </cell>
          <cell r="M1263">
            <v>15.06</v>
          </cell>
          <cell r="N1263">
            <v>129</v>
          </cell>
          <cell r="O1263">
            <v>0.44850704225352112</v>
          </cell>
          <cell r="P1263">
            <v>28.400000000000002</v>
          </cell>
          <cell r="Q1263">
            <v>15.96</v>
          </cell>
          <cell r="R1263">
            <v>18.03</v>
          </cell>
          <cell r="S1263">
            <v>35.5</v>
          </cell>
          <cell r="T1263">
            <v>0.55880563380281689</v>
          </cell>
          <cell r="U1263">
            <v>0</v>
          </cell>
          <cell r="V1263">
            <v>0</v>
          </cell>
          <cell r="W1263">
            <v>109.64999999999999</v>
          </cell>
          <cell r="X1263">
            <v>0.8</v>
          </cell>
          <cell r="Y1263" t="str">
            <v>Act freight</v>
          </cell>
          <cell r="Z1263">
            <v>0</v>
          </cell>
          <cell r="AA1263">
            <v>109.64999999999999</v>
          </cell>
          <cell r="AB1263">
            <v>110</v>
          </cell>
          <cell r="AC1263">
            <v>122</v>
          </cell>
          <cell r="AD1263">
            <v>129</v>
          </cell>
          <cell r="AE1263">
            <v>135.37</v>
          </cell>
          <cell r="AF1263">
            <v>0.18999778385166591</v>
          </cell>
          <cell r="AG1263">
            <v>4.7056216296077452E-2</v>
          </cell>
          <cell r="AH1263">
            <v>139</v>
          </cell>
          <cell r="AI1263">
            <v>142</v>
          </cell>
          <cell r="AJ1263">
            <v>0.22781690140845076</v>
          </cell>
          <cell r="AK1263">
            <v>144.5</v>
          </cell>
          <cell r="AL1263">
            <v>147</v>
          </cell>
          <cell r="AM1263">
            <v>0.25408163265306127</v>
          </cell>
          <cell r="AN1263">
            <v>167.36</v>
          </cell>
          <cell r="AO1263">
            <v>187.72</v>
          </cell>
          <cell r="AP1263">
            <v>208.08</v>
          </cell>
          <cell r="AQ1263">
            <v>0</v>
          </cell>
          <cell r="AR1263">
            <v>0</v>
          </cell>
          <cell r="AS1263">
            <v>395</v>
          </cell>
        </row>
        <row r="1264">
          <cell r="B1264" t="str">
            <v>AC</v>
          </cell>
          <cell r="C1264" t="str">
            <v>IMP</v>
          </cell>
          <cell r="D1264" t="str">
            <v>BT</v>
          </cell>
          <cell r="E1264" t="str">
            <v>08</v>
          </cell>
          <cell r="F1264">
            <v>39924</v>
          </cell>
          <cell r="G1264">
            <v>40001</v>
          </cell>
          <cell r="H1264" t="str">
            <v>9J00730</v>
          </cell>
          <cell r="I1264" t="str">
            <v>3KMHDK702</v>
          </cell>
          <cell r="J1264">
            <v>0</v>
          </cell>
          <cell r="K1264" t="str">
            <v xml:space="preserve">DK-702 Desk 2-Drawer Height </v>
          </cell>
          <cell r="L1264">
            <v>192</v>
          </cell>
          <cell r="M1264">
            <v>107</v>
          </cell>
          <cell r="N1264">
            <v>111.28</v>
          </cell>
          <cell r="O1264">
            <v>0</v>
          </cell>
          <cell r="P1264">
            <v>111.28</v>
          </cell>
          <cell r="Q1264">
            <v>113.42</v>
          </cell>
          <cell r="R1264">
            <v>122.49</v>
          </cell>
          <cell r="S1264">
            <v>115.5</v>
          </cell>
          <cell r="T1264">
            <v>3.6536796536796527E-2</v>
          </cell>
          <cell r="U1264">
            <v>111.28</v>
          </cell>
          <cell r="V1264">
            <v>0</v>
          </cell>
          <cell r="W1264">
            <v>111.28</v>
          </cell>
          <cell r="X1264">
            <v>0.96346320346320347</v>
          </cell>
          <cell r="Y1264" t="str">
            <v>Act freight</v>
          </cell>
          <cell r="Z1264">
            <v>0</v>
          </cell>
          <cell r="AA1264">
            <v>111.28</v>
          </cell>
          <cell r="AB1264">
            <v>112</v>
          </cell>
          <cell r="AC1264">
            <v>124</v>
          </cell>
          <cell r="AD1264">
            <v>131</v>
          </cell>
          <cell r="AE1264">
            <v>137.38</v>
          </cell>
          <cell r="AF1264">
            <v>0.18998398602416652</v>
          </cell>
          <cell r="AG1264">
            <v>0.18998398602416652</v>
          </cell>
          <cell r="AH1264">
            <v>154</v>
          </cell>
          <cell r="AI1264">
            <v>169</v>
          </cell>
          <cell r="AJ1264">
            <v>0.34153846153846151</v>
          </cell>
          <cell r="AK1264">
            <v>184</v>
          </cell>
          <cell r="AL1264">
            <v>199</v>
          </cell>
          <cell r="AM1264">
            <v>0.44080402010050251</v>
          </cell>
          <cell r="AN1264">
            <v>197.25</v>
          </cell>
          <cell r="AO1264">
            <v>195.5</v>
          </cell>
          <cell r="AP1264">
            <v>193.75</v>
          </cell>
          <cell r="AQ1264">
            <v>0</v>
          </cell>
          <cell r="AR1264">
            <v>0</v>
          </cell>
          <cell r="AS1264">
            <v>192</v>
          </cell>
        </row>
        <row r="1265">
          <cell r="B1265" t="str">
            <v>AC</v>
          </cell>
          <cell r="C1265" t="str">
            <v>IMP</v>
          </cell>
          <cell r="D1265" t="str">
            <v>BT</v>
          </cell>
          <cell r="E1265" t="str">
            <v>08</v>
          </cell>
          <cell r="F1265">
            <v>39924</v>
          </cell>
          <cell r="G1265">
            <v>40001</v>
          </cell>
          <cell r="H1265" t="str">
            <v>9J01730</v>
          </cell>
          <cell r="I1265" t="str">
            <v>3KMHDK703BF</v>
          </cell>
          <cell r="J1265">
            <v>0</v>
          </cell>
          <cell r="K1265" t="str">
            <v>DK-703 Base Feet</v>
          </cell>
          <cell r="L1265">
            <v>165</v>
          </cell>
          <cell r="M1265">
            <v>92</v>
          </cell>
          <cell r="N1265">
            <v>95.68</v>
          </cell>
          <cell r="O1265">
            <v>0</v>
          </cell>
          <cell r="P1265">
            <v>95.68</v>
          </cell>
          <cell r="Q1265">
            <v>97.52</v>
          </cell>
          <cell r="R1265">
            <v>105.32</v>
          </cell>
          <cell r="S1265">
            <v>104</v>
          </cell>
          <cell r="T1265">
            <v>7.9999999999999932E-2</v>
          </cell>
          <cell r="U1265">
            <v>95.68</v>
          </cell>
          <cell r="V1265">
            <v>0</v>
          </cell>
          <cell r="W1265">
            <v>95.68</v>
          </cell>
          <cell r="X1265">
            <v>0.92</v>
          </cell>
          <cell r="Y1265" t="str">
            <v>Act freight</v>
          </cell>
          <cell r="Z1265">
            <v>0</v>
          </cell>
          <cell r="AA1265">
            <v>95.68</v>
          </cell>
          <cell r="AB1265">
            <v>96</v>
          </cell>
          <cell r="AC1265">
            <v>107</v>
          </cell>
          <cell r="AD1265">
            <v>113</v>
          </cell>
          <cell r="AE1265">
            <v>118.12</v>
          </cell>
          <cell r="AF1265">
            <v>0.18997629529292243</v>
          </cell>
          <cell r="AG1265">
            <v>0.18997629529292243</v>
          </cell>
          <cell r="AH1265">
            <v>132</v>
          </cell>
          <cell r="AI1265">
            <v>145</v>
          </cell>
          <cell r="AJ1265">
            <v>0.3401379310344827</v>
          </cell>
          <cell r="AK1265">
            <v>158</v>
          </cell>
          <cell r="AL1265">
            <v>171</v>
          </cell>
          <cell r="AM1265">
            <v>0.4404678362573099</v>
          </cell>
          <cell r="AN1265">
            <v>169.5</v>
          </cell>
          <cell r="AO1265">
            <v>168</v>
          </cell>
          <cell r="AP1265">
            <v>166.5</v>
          </cell>
          <cell r="AQ1265">
            <v>0</v>
          </cell>
          <cell r="AR1265">
            <v>0</v>
          </cell>
          <cell r="AS1265">
            <v>165</v>
          </cell>
        </row>
        <row r="1266">
          <cell r="B1266" t="str">
            <v>AC</v>
          </cell>
          <cell r="C1266" t="str">
            <v>IMP</v>
          </cell>
          <cell r="D1266" t="str">
            <v>BT</v>
          </cell>
          <cell r="E1266" t="str">
            <v>P3</v>
          </cell>
          <cell r="F1266">
            <v>39989</v>
          </cell>
          <cell r="G1266">
            <v>40001</v>
          </cell>
          <cell r="H1266" t="str">
            <v>9J05142</v>
          </cell>
          <cell r="I1266">
            <v>0</v>
          </cell>
          <cell r="J1266">
            <v>0</v>
          </cell>
          <cell r="K1266" t="str">
            <v>VI-503 Fiery Controller Interface</v>
          </cell>
          <cell r="L1266">
            <v>265</v>
          </cell>
          <cell r="M1266">
            <v>24</v>
          </cell>
          <cell r="N1266">
            <v>131.04</v>
          </cell>
          <cell r="O1266">
            <v>-0.17647058823529418</v>
          </cell>
          <cell r="P1266">
            <v>42.400000000000006</v>
          </cell>
          <cell r="Q1266">
            <v>25.44</v>
          </cell>
          <cell r="R1266">
            <v>28.75</v>
          </cell>
          <cell r="S1266">
            <v>53</v>
          </cell>
          <cell r="T1266">
            <v>0.52905660377358488</v>
          </cell>
          <cell r="U1266">
            <v>0</v>
          </cell>
          <cell r="V1266">
            <v>0</v>
          </cell>
          <cell r="W1266">
            <v>111.38399999999999</v>
          </cell>
          <cell r="X1266">
            <v>0.80000000000000016</v>
          </cell>
          <cell r="Y1266" t="str">
            <v>Act freight</v>
          </cell>
          <cell r="Z1266">
            <v>0</v>
          </cell>
          <cell r="AA1266">
            <v>111.38399999999999</v>
          </cell>
          <cell r="AB1266">
            <v>112</v>
          </cell>
          <cell r="AC1266">
            <v>124</v>
          </cell>
          <cell r="AD1266">
            <v>131</v>
          </cell>
          <cell r="AE1266">
            <v>137.51</v>
          </cell>
          <cell r="AF1266">
            <v>0.18999345502145304</v>
          </cell>
          <cell r="AG1266">
            <v>4.7051123554650569E-2</v>
          </cell>
          <cell r="AH1266">
            <v>141</v>
          </cell>
          <cell r="AI1266">
            <v>144</v>
          </cell>
          <cell r="AJ1266">
            <v>0.22650000000000009</v>
          </cell>
          <cell r="AK1266">
            <v>146.5</v>
          </cell>
          <cell r="AL1266">
            <v>149</v>
          </cell>
          <cell r="AM1266">
            <v>0.25245637583892627</v>
          </cell>
          <cell r="AN1266">
            <v>169.76</v>
          </cell>
          <cell r="AO1266">
            <v>190.52</v>
          </cell>
          <cell r="AP1266">
            <v>211.28</v>
          </cell>
          <cell r="AQ1266">
            <v>0</v>
          </cell>
          <cell r="AR1266">
            <v>0</v>
          </cell>
          <cell r="AS1266">
            <v>265</v>
          </cell>
        </row>
        <row r="1267">
          <cell r="B1267" t="str">
            <v>MB</v>
          </cell>
          <cell r="C1267" t="str">
            <v>IMP</v>
          </cell>
          <cell r="D1267" t="str">
            <v>BT</v>
          </cell>
          <cell r="E1267" t="str">
            <v>P3</v>
          </cell>
          <cell r="F1267">
            <v>39989</v>
          </cell>
          <cell r="G1267">
            <v>40001</v>
          </cell>
          <cell r="H1267" t="str">
            <v>9J06301</v>
          </cell>
          <cell r="I1267">
            <v>0</v>
          </cell>
          <cell r="J1267">
            <v>0</v>
          </cell>
          <cell r="K1267" t="str">
            <v>Bizhub C352P Printer</v>
          </cell>
          <cell r="L1267">
            <v>10150</v>
          </cell>
          <cell r="M1267">
            <v>35</v>
          </cell>
          <cell r="N1267">
            <v>3120</v>
          </cell>
          <cell r="O1267">
            <v>-0.17647058823529413</v>
          </cell>
          <cell r="P1267">
            <v>49.256</v>
          </cell>
          <cell r="Q1267">
            <v>37.1</v>
          </cell>
          <cell r="R1267">
            <v>41.92</v>
          </cell>
          <cell r="S1267">
            <v>61.57</v>
          </cell>
          <cell r="T1267">
            <v>0.40880298846840996</v>
          </cell>
          <cell r="U1267">
            <v>0</v>
          </cell>
          <cell r="V1267">
            <v>0</v>
          </cell>
          <cell r="W1267">
            <v>2652</v>
          </cell>
          <cell r="X1267">
            <v>0.8</v>
          </cell>
          <cell r="Y1267" t="str">
            <v>Act freight</v>
          </cell>
          <cell r="Z1267">
            <v>0</v>
          </cell>
          <cell r="AA1267">
            <v>2652</v>
          </cell>
          <cell r="AB1267">
            <v>2652</v>
          </cell>
          <cell r="AC1267">
            <v>2947</v>
          </cell>
          <cell r="AD1267">
            <v>3111</v>
          </cell>
          <cell r="AE1267">
            <v>3274.07</v>
          </cell>
          <cell r="AF1267">
            <v>0.1899989920801938</v>
          </cell>
          <cell r="AG1267">
            <v>4.7057637741404479E-2</v>
          </cell>
          <cell r="AH1267">
            <v>3341</v>
          </cell>
          <cell r="AI1267">
            <v>3406</v>
          </cell>
          <cell r="AJ1267">
            <v>0.22137404580152673</v>
          </cell>
          <cell r="AK1267">
            <v>3471</v>
          </cell>
          <cell r="AL1267">
            <v>3536</v>
          </cell>
          <cell r="AM1267">
            <v>0.25</v>
          </cell>
          <cell r="AN1267">
            <v>4033.25</v>
          </cell>
          <cell r="AO1267">
            <v>4530.5</v>
          </cell>
          <cell r="AP1267">
            <v>5027.75</v>
          </cell>
          <cell r="AQ1267">
            <v>0</v>
          </cell>
          <cell r="AR1267">
            <v>0</v>
          </cell>
          <cell r="AS1267">
            <v>10150</v>
          </cell>
        </row>
        <row r="1268">
          <cell r="B1268" t="str">
            <v>MB</v>
          </cell>
          <cell r="C1268" t="str">
            <v>IMP</v>
          </cell>
          <cell r="D1268" t="str">
            <v>BT</v>
          </cell>
          <cell r="E1268" t="str">
            <v>P3</v>
          </cell>
          <cell r="F1268">
            <v>39989</v>
          </cell>
          <cell r="G1268">
            <v>40001</v>
          </cell>
          <cell r="H1268" t="str">
            <v>9J06311</v>
          </cell>
          <cell r="I1268">
            <v>0</v>
          </cell>
          <cell r="J1268">
            <v>0</v>
          </cell>
          <cell r="K1268" t="str">
            <v>Bizhub C352 Copier/Printer/Scanner</v>
          </cell>
          <cell r="L1268">
            <v>13100</v>
          </cell>
          <cell r="M1268">
            <v>26.5</v>
          </cell>
          <cell r="N1268">
            <v>3754.4</v>
          </cell>
          <cell r="O1268">
            <v>-0.17647058823529424</v>
          </cell>
          <cell r="P1268">
            <v>40.160000000000004</v>
          </cell>
          <cell r="Q1268">
            <v>28.09</v>
          </cell>
          <cell r="R1268">
            <v>31.74</v>
          </cell>
          <cell r="S1268">
            <v>50.2</v>
          </cell>
          <cell r="T1268">
            <v>0.45099601593625499</v>
          </cell>
          <cell r="U1268">
            <v>2028</v>
          </cell>
          <cell r="V1268">
            <v>0</v>
          </cell>
          <cell r="W1268">
            <v>3191.24</v>
          </cell>
          <cell r="X1268">
            <v>0.8</v>
          </cell>
          <cell r="Y1268" t="str">
            <v>Act freight</v>
          </cell>
          <cell r="Z1268">
            <v>0</v>
          </cell>
          <cell r="AA1268">
            <v>3191.24</v>
          </cell>
          <cell r="AB1268">
            <v>3192</v>
          </cell>
          <cell r="AC1268">
            <v>3546</v>
          </cell>
          <cell r="AD1268">
            <v>3743</v>
          </cell>
          <cell r="AE1268">
            <v>3939.8</v>
          </cell>
          <cell r="AF1268">
            <v>0.18999949236001837</v>
          </cell>
          <cell r="AG1268">
            <v>4.7058226305903873E-2</v>
          </cell>
          <cell r="AH1268">
            <v>4019</v>
          </cell>
          <cell r="AI1268">
            <v>4098</v>
          </cell>
          <cell r="AJ1268">
            <v>0.22126891166422649</v>
          </cell>
          <cell r="AK1268">
            <v>4176.5</v>
          </cell>
          <cell r="AL1268">
            <v>4255</v>
          </cell>
          <cell r="AM1268">
            <v>0.25000235017626327</v>
          </cell>
          <cell r="AN1268">
            <v>4853.3500000000004</v>
          </cell>
          <cell r="AO1268">
            <v>5451.7</v>
          </cell>
          <cell r="AP1268">
            <v>6050.05</v>
          </cell>
          <cell r="AQ1268">
            <v>0</v>
          </cell>
          <cell r="AR1268">
            <v>0</v>
          </cell>
          <cell r="AS1268">
            <v>13100</v>
          </cell>
        </row>
        <row r="1269">
          <cell r="B1269" t="str">
            <v>MB</v>
          </cell>
          <cell r="C1269" t="str">
            <v>IMP</v>
          </cell>
          <cell r="D1269" t="str">
            <v>BT</v>
          </cell>
          <cell r="E1269" t="str">
            <v>P3</v>
          </cell>
          <cell r="F1269">
            <v>39989</v>
          </cell>
          <cell r="G1269">
            <v>40001</v>
          </cell>
          <cell r="H1269" t="str">
            <v>9J06317</v>
          </cell>
          <cell r="I1269">
            <v>0</v>
          </cell>
          <cell r="J1269">
            <v>0</v>
          </cell>
          <cell r="K1269" t="str">
            <v>Bizhub C352 (35C3) Copier/Printer/Scanner</v>
          </cell>
          <cell r="L1269">
            <v>13100</v>
          </cell>
          <cell r="M1269">
            <v>50</v>
          </cell>
          <cell r="N1269">
            <v>3754.4</v>
          </cell>
          <cell r="O1269">
            <v>-0.17647058823529424</v>
          </cell>
          <cell r="P1269">
            <v>58.400000000000006</v>
          </cell>
          <cell r="Q1269">
            <v>53</v>
          </cell>
          <cell r="R1269">
            <v>59.89</v>
          </cell>
          <cell r="S1269">
            <v>73</v>
          </cell>
          <cell r="T1269">
            <v>0.28767123287671231</v>
          </cell>
          <cell r="U1269">
            <v>0</v>
          </cell>
          <cell r="V1269">
            <v>0</v>
          </cell>
          <cell r="W1269">
            <v>3191.24</v>
          </cell>
          <cell r="X1269">
            <v>0.8</v>
          </cell>
          <cell r="Y1269" t="str">
            <v>Act freight</v>
          </cell>
          <cell r="Z1269">
            <v>0</v>
          </cell>
          <cell r="AA1269">
            <v>3191.24</v>
          </cell>
          <cell r="AB1269">
            <v>3192</v>
          </cell>
          <cell r="AC1269">
            <v>3546</v>
          </cell>
          <cell r="AD1269">
            <v>3743</v>
          </cell>
          <cell r="AE1269">
            <v>3939.8</v>
          </cell>
          <cell r="AF1269">
            <v>0.18999949236001837</v>
          </cell>
          <cell r="AG1269">
            <v>4.7058226305903873E-2</v>
          </cell>
          <cell r="AH1269">
            <v>4019</v>
          </cell>
          <cell r="AI1269">
            <v>4098</v>
          </cell>
          <cell r="AJ1269">
            <v>0.22126891166422649</v>
          </cell>
          <cell r="AK1269">
            <v>4176.5</v>
          </cell>
          <cell r="AL1269">
            <v>4255</v>
          </cell>
          <cell r="AM1269">
            <v>0.25000235017626327</v>
          </cell>
          <cell r="AN1269">
            <v>4853.3500000000004</v>
          </cell>
          <cell r="AO1269">
            <v>5451.7</v>
          </cell>
          <cell r="AP1269">
            <v>6050.05</v>
          </cell>
          <cell r="AQ1269">
            <v>0</v>
          </cell>
          <cell r="AR1269">
            <v>0</v>
          </cell>
          <cell r="AS1269">
            <v>13100</v>
          </cell>
        </row>
        <row r="1270">
          <cell r="B1270" t="str">
            <v>MB</v>
          </cell>
          <cell r="C1270" t="str">
            <v>IMP</v>
          </cell>
          <cell r="D1270" t="str">
            <v>BT</v>
          </cell>
          <cell r="E1270" t="str">
            <v>P3</v>
          </cell>
          <cell r="F1270">
            <v>39989</v>
          </cell>
          <cell r="G1270">
            <v>40001</v>
          </cell>
          <cell r="H1270" t="str">
            <v>9J06321</v>
          </cell>
          <cell r="I1270">
            <v>0</v>
          </cell>
          <cell r="J1270">
            <v>0</v>
          </cell>
          <cell r="K1270" t="str">
            <v>Bizhub C300 Copier/Printer/Scanner</v>
          </cell>
          <cell r="L1270">
            <v>11800</v>
          </cell>
          <cell r="M1270">
            <v>80</v>
          </cell>
          <cell r="N1270">
            <v>3140.8</v>
          </cell>
          <cell r="O1270">
            <v>-0.17647058823529405</v>
          </cell>
          <cell r="P1270">
            <v>97.600000000000009</v>
          </cell>
          <cell r="Q1270">
            <v>84.8</v>
          </cell>
          <cell r="R1270">
            <v>95.82</v>
          </cell>
          <cell r="S1270">
            <v>122</v>
          </cell>
          <cell r="T1270">
            <v>0.31803278688524589</v>
          </cell>
          <cell r="U1270">
            <v>0</v>
          </cell>
          <cell r="V1270">
            <v>0</v>
          </cell>
          <cell r="W1270">
            <v>2669.6800000000003</v>
          </cell>
          <cell r="X1270">
            <v>0.8</v>
          </cell>
          <cell r="Y1270" t="str">
            <v>Act freight</v>
          </cell>
          <cell r="Z1270">
            <v>0</v>
          </cell>
          <cell r="AA1270">
            <v>2669.6800000000003</v>
          </cell>
          <cell r="AB1270">
            <v>2670</v>
          </cell>
          <cell r="AC1270">
            <v>2967</v>
          </cell>
          <cell r="AD1270">
            <v>3132</v>
          </cell>
          <cell r="AE1270">
            <v>3295.9</v>
          </cell>
          <cell r="AF1270">
            <v>0.18999969659273636</v>
          </cell>
          <cell r="AG1270">
            <v>4.7058466579689887E-2</v>
          </cell>
          <cell r="AH1270">
            <v>3362</v>
          </cell>
          <cell r="AI1270">
            <v>3428</v>
          </cell>
          <cell r="AJ1270">
            <v>0.22121353558926479</v>
          </cell>
          <cell r="AK1270">
            <v>3494</v>
          </cell>
          <cell r="AL1270">
            <v>3560</v>
          </cell>
          <cell r="AM1270">
            <v>0.25008988764044937</v>
          </cell>
          <cell r="AN1270">
            <v>4060.46</v>
          </cell>
          <cell r="AO1270">
            <v>4560.92</v>
          </cell>
          <cell r="AP1270">
            <v>5061.38</v>
          </cell>
          <cell r="AQ1270">
            <v>0</v>
          </cell>
          <cell r="AR1270">
            <v>0</v>
          </cell>
          <cell r="AS1270">
            <v>11800</v>
          </cell>
        </row>
        <row r="1271">
          <cell r="B1271" t="str">
            <v>AC</v>
          </cell>
          <cell r="C1271" t="str">
            <v>IMP</v>
          </cell>
          <cell r="D1271" t="str">
            <v>BT</v>
          </cell>
          <cell r="E1271" t="str">
            <v>P3</v>
          </cell>
          <cell r="F1271">
            <v>39989</v>
          </cell>
          <cell r="G1271">
            <v>40001</v>
          </cell>
          <cell r="H1271" t="str">
            <v>9J07611</v>
          </cell>
          <cell r="I1271">
            <v>0</v>
          </cell>
          <cell r="J1271">
            <v>0</v>
          </cell>
          <cell r="K1271" t="str">
            <v>DF-608 Reversing Automatic Document Feeder</v>
          </cell>
          <cell r="L1271">
            <v>1465</v>
          </cell>
          <cell r="M1271">
            <v>32</v>
          </cell>
          <cell r="N1271">
            <v>598</v>
          </cell>
          <cell r="O1271">
            <v>-0.1764705882352941</v>
          </cell>
          <cell r="P1271">
            <v>36.800000000000004</v>
          </cell>
          <cell r="Q1271">
            <v>33.92</v>
          </cell>
          <cell r="R1271">
            <v>38.33</v>
          </cell>
          <cell r="S1271">
            <v>46</v>
          </cell>
          <cell r="T1271">
            <v>0.27652173913043476</v>
          </cell>
          <cell r="U1271">
            <v>0</v>
          </cell>
          <cell r="V1271">
            <v>0</v>
          </cell>
          <cell r="W1271">
            <v>508.3</v>
          </cell>
          <cell r="X1271">
            <v>0.8</v>
          </cell>
          <cell r="Y1271" t="str">
            <v>Act freight</v>
          </cell>
          <cell r="Z1271">
            <v>0</v>
          </cell>
          <cell r="AA1271">
            <v>508.3</v>
          </cell>
          <cell r="AB1271">
            <v>509</v>
          </cell>
          <cell r="AC1271">
            <v>565</v>
          </cell>
          <cell r="AD1271">
            <v>597</v>
          </cell>
          <cell r="AE1271">
            <v>627.53</v>
          </cell>
          <cell r="AF1271">
            <v>0.18999888451548128</v>
          </cell>
          <cell r="AG1271">
            <v>4.7057511194683876E-2</v>
          </cell>
          <cell r="AH1271">
            <v>641</v>
          </cell>
          <cell r="AI1271">
            <v>653</v>
          </cell>
          <cell r="AJ1271">
            <v>0.22159264931087289</v>
          </cell>
          <cell r="AK1271">
            <v>665.5</v>
          </cell>
          <cell r="AL1271">
            <v>678</v>
          </cell>
          <cell r="AM1271">
            <v>0.25029498525073746</v>
          </cell>
          <cell r="AN1271">
            <v>773.24</v>
          </cell>
          <cell r="AO1271">
            <v>868.48</v>
          </cell>
          <cell r="AP1271">
            <v>963.72</v>
          </cell>
          <cell r="AQ1271">
            <v>0</v>
          </cell>
          <cell r="AR1271">
            <v>0</v>
          </cell>
          <cell r="AS1271">
            <v>1465</v>
          </cell>
        </row>
        <row r="1272">
          <cell r="B1272" t="str">
            <v>AC</v>
          </cell>
          <cell r="C1272" t="str">
            <v>IMP</v>
          </cell>
          <cell r="D1272" t="str">
            <v>BT</v>
          </cell>
          <cell r="E1272" t="str">
            <v>P3</v>
          </cell>
          <cell r="F1272">
            <v>39989</v>
          </cell>
          <cell r="G1272">
            <v>40001</v>
          </cell>
          <cell r="H1272" t="str">
            <v>9J08611</v>
          </cell>
          <cell r="I1272">
            <v>0</v>
          </cell>
          <cell r="J1272">
            <v>0</v>
          </cell>
          <cell r="K1272" t="str">
            <v xml:space="preserve">FS-514 Base Finisher </v>
          </cell>
          <cell r="L1272">
            <v>1500</v>
          </cell>
          <cell r="M1272">
            <v>36.299999999999997</v>
          </cell>
          <cell r="N1272">
            <v>629.20000000000005</v>
          </cell>
          <cell r="O1272">
            <v>-0.1764705882352941</v>
          </cell>
          <cell r="P1272">
            <v>59.2</v>
          </cell>
          <cell r="Q1272">
            <v>38.479999999999997</v>
          </cell>
          <cell r="R1272">
            <v>43.48</v>
          </cell>
          <cell r="S1272">
            <v>74</v>
          </cell>
          <cell r="T1272">
            <v>0.48983783783783791</v>
          </cell>
          <cell r="U1272">
            <v>0</v>
          </cell>
          <cell r="V1272">
            <v>0</v>
          </cell>
          <cell r="W1272">
            <v>534.82000000000005</v>
          </cell>
          <cell r="X1272">
            <v>0.8</v>
          </cell>
          <cell r="Y1272" t="str">
            <v>Act freight</v>
          </cell>
          <cell r="Z1272">
            <v>0</v>
          </cell>
          <cell r="AA1272">
            <v>534.82000000000005</v>
          </cell>
          <cell r="AB1272">
            <v>535</v>
          </cell>
          <cell r="AC1272">
            <v>595</v>
          </cell>
          <cell r="AD1272">
            <v>628</v>
          </cell>
          <cell r="AE1272">
            <v>660.27</v>
          </cell>
          <cell r="AF1272">
            <v>0.18999803110848582</v>
          </cell>
          <cell r="AG1272">
            <v>4.7056507186453933E-2</v>
          </cell>
          <cell r="AH1272">
            <v>675</v>
          </cell>
          <cell r="AI1272">
            <v>688</v>
          </cell>
          <cell r="AJ1272">
            <v>0.22264534883720924</v>
          </cell>
          <cell r="AK1272">
            <v>701</v>
          </cell>
          <cell r="AL1272">
            <v>714</v>
          </cell>
          <cell r="AM1272">
            <v>0.25095238095238087</v>
          </cell>
          <cell r="AN1272">
            <v>814.05</v>
          </cell>
          <cell r="AO1272">
            <v>914.1</v>
          </cell>
          <cell r="AP1272">
            <v>1014.15</v>
          </cell>
          <cell r="AQ1272">
            <v>0</v>
          </cell>
          <cell r="AR1272">
            <v>0</v>
          </cell>
          <cell r="AS1272">
            <v>1500</v>
          </cell>
        </row>
        <row r="1273">
          <cell r="B1273" t="str">
            <v>AC</v>
          </cell>
          <cell r="C1273" t="str">
            <v>IMP</v>
          </cell>
          <cell r="D1273" t="str">
            <v>BT</v>
          </cell>
          <cell r="E1273" t="str">
            <v>P3</v>
          </cell>
          <cell r="F1273">
            <v>39989</v>
          </cell>
          <cell r="G1273">
            <v>40001</v>
          </cell>
          <cell r="H1273" t="str">
            <v>9J08621</v>
          </cell>
          <cell r="I1273">
            <v>0</v>
          </cell>
          <cell r="J1273">
            <v>0</v>
          </cell>
          <cell r="K1273" t="str">
            <v>FS-514 Base Finisher</v>
          </cell>
          <cell r="L1273">
            <v>1500</v>
          </cell>
          <cell r="M1273">
            <v>23.57</v>
          </cell>
          <cell r="N1273">
            <v>629.20000000000005</v>
          </cell>
          <cell r="O1273">
            <v>-0.1764705882352941</v>
          </cell>
          <cell r="P1273">
            <v>43.2</v>
          </cell>
          <cell r="Q1273">
            <v>24.98</v>
          </cell>
          <cell r="R1273">
            <v>28.23</v>
          </cell>
          <cell r="S1273">
            <v>54</v>
          </cell>
          <cell r="T1273">
            <v>0.54605925925925924</v>
          </cell>
          <cell r="U1273">
            <v>0</v>
          </cell>
          <cell r="V1273">
            <v>0</v>
          </cell>
          <cell r="W1273">
            <v>534.82000000000005</v>
          </cell>
          <cell r="X1273">
            <v>0.8</v>
          </cell>
          <cell r="Y1273" t="str">
            <v>Act freight</v>
          </cell>
          <cell r="Z1273">
            <v>0</v>
          </cell>
          <cell r="AA1273">
            <v>534.82000000000005</v>
          </cell>
          <cell r="AB1273">
            <v>535</v>
          </cell>
          <cell r="AC1273">
            <v>595</v>
          </cell>
          <cell r="AD1273">
            <v>628</v>
          </cell>
          <cell r="AE1273">
            <v>660.27</v>
          </cell>
          <cell r="AF1273">
            <v>0.18999803110848582</v>
          </cell>
          <cell r="AG1273">
            <v>4.7056507186453933E-2</v>
          </cell>
          <cell r="AH1273">
            <v>675</v>
          </cell>
          <cell r="AI1273">
            <v>688</v>
          </cell>
          <cell r="AJ1273">
            <v>0.22264534883720924</v>
          </cell>
          <cell r="AK1273">
            <v>701</v>
          </cell>
          <cell r="AL1273">
            <v>714</v>
          </cell>
          <cell r="AM1273">
            <v>0.25095238095238087</v>
          </cell>
          <cell r="AN1273">
            <v>814.05</v>
          </cell>
          <cell r="AO1273">
            <v>914.1</v>
          </cell>
          <cell r="AP1273">
            <v>1014.15</v>
          </cell>
          <cell r="AQ1273">
            <v>0</v>
          </cell>
          <cell r="AR1273">
            <v>0</v>
          </cell>
          <cell r="AS1273">
            <v>1500</v>
          </cell>
        </row>
        <row r="1274">
          <cell r="B1274" t="str">
            <v>AC</v>
          </cell>
          <cell r="C1274" t="str">
            <v>IMP</v>
          </cell>
          <cell r="D1274" t="str">
            <v>BT</v>
          </cell>
          <cell r="E1274" t="str">
            <v>P3</v>
          </cell>
          <cell r="F1274">
            <v>39989</v>
          </cell>
          <cell r="G1274">
            <v>40001</v>
          </cell>
          <cell r="H1274" t="str">
            <v>A006212</v>
          </cell>
          <cell r="I1274">
            <v>0</v>
          </cell>
          <cell r="J1274">
            <v>0</v>
          </cell>
          <cell r="K1274" t="str">
            <v>IC-406 Fiery Controller</v>
          </cell>
          <cell r="L1274">
            <v>3950</v>
          </cell>
          <cell r="M1274">
            <v>28</v>
          </cell>
          <cell r="N1274">
            <v>2214.4999760000001</v>
          </cell>
          <cell r="O1274">
            <v>-0.17647058823529416</v>
          </cell>
          <cell r="P1274">
            <v>29.12</v>
          </cell>
          <cell r="Q1274">
            <v>29.68</v>
          </cell>
          <cell r="R1274">
            <v>33.54</v>
          </cell>
          <cell r="S1274">
            <v>35</v>
          </cell>
          <cell r="T1274">
            <v>0.16799999999999998</v>
          </cell>
          <cell r="U1274">
            <v>0</v>
          </cell>
          <cell r="V1274">
            <v>0</v>
          </cell>
          <cell r="W1274">
            <v>1882.3249796</v>
          </cell>
          <cell r="X1274">
            <v>0.83200000000000007</v>
          </cell>
          <cell r="Y1274" t="str">
            <v>Act freight</v>
          </cell>
          <cell r="Z1274">
            <v>0</v>
          </cell>
          <cell r="AA1274">
            <v>1882.3249796</v>
          </cell>
          <cell r="AB1274">
            <v>1883</v>
          </cell>
          <cell r="AC1274">
            <v>2092</v>
          </cell>
          <cell r="AD1274">
            <v>2208</v>
          </cell>
          <cell r="AE1274">
            <v>2323.86</v>
          </cell>
          <cell r="AF1274">
            <v>0.19000069728813271</v>
          </cell>
          <cell r="AG1274">
            <v>4.7059643868391413E-2</v>
          </cell>
          <cell r="AH1274">
            <v>2371</v>
          </cell>
          <cell r="AI1274">
            <v>2417</v>
          </cell>
          <cell r="AJ1274">
            <v>0.22121432370707489</v>
          </cell>
          <cell r="AK1274">
            <v>2463.5</v>
          </cell>
          <cell r="AL1274">
            <v>2510</v>
          </cell>
          <cell r="AM1274">
            <v>0.25006972924302789</v>
          </cell>
          <cell r="AN1274">
            <v>2862.88</v>
          </cell>
          <cell r="AO1274">
            <v>3215.76</v>
          </cell>
          <cell r="AP1274">
            <v>3568.64</v>
          </cell>
          <cell r="AQ1274">
            <v>0</v>
          </cell>
          <cell r="AR1274">
            <v>0</v>
          </cell>
          <cell r="AS1274">
            <v>3950</v>
          </cell>
        </row>
        <row r="1275">
          <cell r="B1275" t="str">
            <v>MB</v>
          </cell>
          <cell r="C1275" t="str">
            <v>IMP</v>
          </cell>
          <cell r="D1275" t="str">
            <v>BT</v>
          </cell>
          <cell r="E1275" t="str">
            <v>P3</v>
          </cell>
          <cell r="F1275">
            <v>39924</v>
          </cell>
          <cell r="G1275">
            <v>40001</v>
          </cell>
          <cell r="H1275" t="str">
            <v>A00H010</v>
          </cell>
          <cell r="I1275" t="str">
            <v>9KMBHC650_N</v>
          </cell>
          <cell r="J1275">
            <v>0</v>
          </cell>
          <cell r="K1275" t="str">
            <v>bizhub C650 Copier/Printer/Scanner</v>
          </cell>
          <cell r="L1275">
            <v>31012</v>
          </cell>
          <cell r="M1275">
            <v>6467</v>
          </cell>
          <cell r="N1275">
            <v>6725.68</v>
          </cell>
          <cell r="O1275">
            <v>-0.17647058823529407</v>
          </cell>
          <cell r="P1275">
            <v>5716.8280000000004</v>
          </cell>
          <cell r="Q1275">
            <v>6855.02</v>
          </cell>
          <cell r="R1275">
            <v>7403.42</v>
          </cell>
          <cell r="S1275">
            <v>12789</v>
          </cell>
          <cell r="T1275">
            <v>0.47410430839002266</v>
          </cell>
          <cell r="U1275">
            <v>8952</v>
          </cell>
          <cell r="V1275">
            <v>0.24869526362823946</v>
          </cell>
          <cell r="W1275">
            <v>5716.8280000000004</v>
          </cell>
          <cell r="X1275">
            <v>0.44701133786848074</v>
          </cell>
          <cell r="Y1275">
            <v>250</v>
          </cell>
          <cell r="Z1275">
            <v>300</v>
          </cell>
          <cell r="AA1275">
            <v>5716.8280000000004</v>
          </cell>
          <cell r="AB1275">
            <v>5717</v>
          </cell>
          <cell r="AC1275">
            <v>6353</v>
          </cell>
          <cell r="AD1275">
            <v>6706</v>
          </cell>
          <cell r="AE1275">
            <v>7057.81</v>
          </cell>
          <cell r="AF1275">
            <v>0.18999973079467991</v>
          </cell>
          <cell r="AG1275">
            <v>4.7058506817270529E-2</v>
          </cell>
          <cell r="AH1275">
            <v>7200</v>
          </cell>
          <cell r="AI1275">
            <v>7341</v>
          </cell>
          <cell r="AJ1275">
            <v>0.22124669663533572</v>
          </cell>
          <cell r="AK1275">
            <v>7482</v>
          </cell>
          <cell r="AL1275">
            <v>7623</v>
          </cell>
          <cell r="AM1275">
            <v>0.25005535878263146</v>
          </cell>
          <cell r="AN1275">
            <v>8694.76</v>
          </cell>
          <cell r="AO1275">
            <v>9766.52</v>
          </cell>
          <cell r="AP1275">
            <v>10838.28</v>
          </cell>
          <cell r="AQ1275">
            <v>0</v>
          </cell>
          <cell r="AR1275">
            <v>503</v>
          </cell>
          <cell r="AS1275">
            <v>31012</v>
          </cell>
        </row>
        <row r="1276">
          <cell r="B1276" t="str">
            <v>MB</v>
          </cell>
          <cell r="C1276" t="str">
            <v>IMP</v>
          </cell>
          <cell r="D1276" t="str">
            <v>BT</v>
          </cell>
          <cell r="E1276" t="str">
            <v>P3</v>
          </cell>
          <cell r="F1276">
            <v>39924</v>
          </cell>
          <cell r="G1276">
            <v>40001</v>
          </cell>
          <cell r="H1276" t="str">
            <v>A00HX001</v>
          </cell>
          <cell r="I1276" t="str">
            <v>9KMBHC650_N</v>
          </cell>
          <cell r="J1276">
            <v>0</v>
          </cell>
          <cell r="K1276" t="str">
            <v>bizhub C650 (SKU)</v>
          </cell>
          <cell r="L1276">
            <v>32550</v>
          </cell>
          <cell r="M1276">
            <v>7054</v>
          </cell>
          <cell r="N1276">
            <v>7336.16</v>
          </cell>
          <cell r="O1276">
            <v>0.21777719767669507</v>
          </cell>
          <cell r="P1276">
            <v>9193.7999999999993</v>
          </cell>
          <cell r="Q1276">
            <v>7477.24</v>
          </cell>
          <cell r="R1276">
            <v>8075.42</v>
          </cell>
          <cell r="S1276">
            <v>13790.7</v>
          </cell>
          <cell r="T1276">
            <v>0.45244403837368657</v>
          </cell>
          <cell r="U1276">
            <v>9653</v>
          </cell>
          <cell r="V1276">
            <v>0.22445810417340661</v>
          </cell>
          <cell r="W1276">
            <v>6235.7359999999999</v>
          </cell>
          <cell r="X1276">
            <v>0.7</v>
          </cell>
          <cell r="Y1276">
            <v>250</v>
          </cell>
          <cell r="Z1276">
            <v>300</v>
          </cell>
          <cell r="AA1276">
            <v>6235.7359999999999</v>
          </cell>
          <cell r="AB1276">
            <v>6236</v>
          </cell>
          <cell r="AC1276">
            <v>6929</v>
          </cell>
          <cell r="AD1276">
            <v>7314</v>
          </cell>
          <cell r="AE1276">
            <v>7698.44</v>
          </cell>
          <cell r="AF1276">
            <v>0.19000005195857861</v>
          </cell>
          <cell r="AG1276">
            <v>4.7058884657151287E-2</v>
          </cell>
          <cell r="AH1276">
            <v>7853</v>
          </cell>
          <cell r="AI1276">
            <v>8007</v>
          </cell>
          <cell r="AJ1276">
            <v>0.22121443736730362</v>
          </cell>
          <cell r="AK1276">
            <v>8161</v>
          </cell>
          <cell r="AL1276">
            <v>8315</v>
          </cell>
          <cell r="AM1276">
            <v>0.25006181599518945</v>
          </cell>
          <cell r="AN1276">
            <v>9484.0300000000007</v>
          </cell>
          <cell r="AO1276">
            <v>10653.06</v>
          </cell>
          <cell r="AP1276">
            <v>11822.09</v>
          </cell>
          <cell r="AQ1276">
            <v>0</v>
          </cell>
          <cell r="AR1276">
            <v>503</v>
          </cell>
          <cell r="AS1276">
            <v>32550</v>
          </cell>
        </row>
        <row r="1277">
          <cell r="B1277" t="str">
            <v>MB</v>
          </cell>
          <cell r="C1277" t="str">
            <v>IMP</v>
          </cell>
          <cell r="D1277" t="str">
            <v>BT</v>
          </cell>
          <cell r="E1277" t="str">
            <v>P3</v>
          </cell>
          <cell r="F1277">
            <v>39924</v>
          </cell>
          <cell r="G1277">
            <v>40001</v>
          </cell>
          <cell r="H1277" t="str">
            <v>A00J010</v>
          </cell>
          <cell r="I1277" t="str">
            <v>9KMBHC550_N</v>
          </cell>
          <cell r="J1277">
            <v>0</v>
          </cell>
          <cell r="K1277" t="str">
            <v>bizhub C550</v>
          </cell>
          <cell r="L1277">
            <v>24712</v>
          </cell>
          <cell r="M1277">
            <v>5472</v>
          </cell>
          <cell r="N1277">
            <v>5690.88</v>
          </cell>
          <cell r="O1277">
            <v>-0.17647058823529424</v>
          </cell>
          <cell r="P1277">
            <v>4837.2479999999996</v>
          </cell>
          <cell r="Q1277">
            <v>5800.32</v>
          </cell>
          <cell r="R1277">
            <v>6264.35</v>
          </cell>
          <cell r="S1277">
            <v>10521</v>
          </cell>
          <cell r="T1277">
            <v>0.45909324208725405</v>
          </cell>
          <cell r="U1277">
            <v>7365</v>
          </cell>
          <cell r="V1277">
            <v>0.22730753564154785</v>
          </cell>
          <cell r="W1277">
            <v>4837.2479999999996</v>
          </cell>
          <cell r="X1277">
            <v>0.45977074422583403</v>
          </cell>
          <cell r="Y1277">
            <v>250</v>
          </cell>
          <cell r="Z1277">
            <v>300</v>
          </cell>
          <cell r="AA1277">
            <v>4837.2479999999996</v>
          </cell>
          <cell r="AB1277">
            <v>4838</v>
          </cell>
          <cell r="AC1277">
            <v>5375</v>
          </cell>
          <cell r="AD1277">
            <v>5674</v>
          </cell>
          <cell r="AE1277">
            <v>5971.91</v>
          </cell>
          <cell r="AF1277">
            <v>0.18999984929444688</v>
          </cell>
          <cell r="AG1277">
            <v>4.7058646228760943E-2</v>
          </cell>
          <cell r="AH1277">
            <v>6092</v>
          </cell>
          <cell r="AI1277">
            <v>6211</v>
          </cell>
          <cell r="AJ1277">
            <v>0.22118048623410086</v>
          </cell>
          <cell r="AK1277">
            <v>6330.5</v>
          </cell>
          <cell r="AL1277">
            <v>6450</v>
          </cell>
          <cell r="AM1277">
            <v>0.25003906976744195</v>
          </cell>
          <cell r="AN1277">
            <v>7356.9</v>
          </cell>
          <cell r="AO1277">
            <v>8263.7999999999993</v>
          </cell>
          <cell r="AP1277">
            <v>9170.7000000000007</v>
          </cell>
          <cell r="AQ1277">
            <v>0</v>
          </cell>
          <cell r="AR1277">
            <v>503</v>
          </cell>
          <cell r="AS1277">
            <v>24712</v>
          </cell>
        </row>
        <row r="1278">
          <cell r="B1278" t="str">
            <v>MB</v>
          </cell>
          <cell r="C1278" t="str">
            <v>IMP</v>
          </cell>
          <cell r="D1278" t="str">
            <v>BT</v>
          </cell>
          <cell r="E1278" t="str">
            <v>08</v>
          </cell>
          <cell r="F1278">
            <v>39924</v>
          </cell>
          <cell r="G1278">
            <v>40001</v>
          </cell>
          <cell r="H1278" t="str">
            <v>A00J011</v>
          </cell>
          <cell r="I1278" t="str">
            <v>9KMBHC550GSA_N</v>
          </cell>
          <cell r="J1278">
            <v>0</v>
          </cell>
          <cell r="K1278" t="str">
            <v>bizhub C550 GSA</v>
          </cell>
          <cell r="L1278">
            <v>24712</v>
          </cell>
          <cell r="M1278">
            <v>5472</v>
          </cell>
          <cell r="N1278">
            <v>5690.88</v>
          </cell>
          <cell r="O1278">
            <v>0.22727606012464863</v>
          </cell>
          <cell r="P1278">
            <v>7364.7</v>
          </cell>
          <cell r="Q1278">
            <v>5800.32</v>
          </cell>
          <cell r="R1278">
            <v>6264.35</v>
          </cell>
          <cell r="S1278">
            <v>10521</v>
          </cell>
          <cell r="T1278">
            <v>0.45909324208725405</v>
          </cell>
          <cell r="U1278">
            <v>7365</v>
          </cell>
          <cell r="V1278">
            <v>0.22730753564154785</v>
          </cell>
          <cell r="W1278">
            <v>7364.7</v>
          </cell>
          <cell r="X1278">
            <v>0.7</v>
          </cell>
          <cell r="Y1278">
            <v>250</v>
          </cell>
          <cell r="Z1278">
            <v>300</v>
          </cell>
          <cell r="AA1278">
            <v>7364.7</v>
          </cell>
          <cell r="AB1278">
            <v>7365</v>
          </cell>
          <cell r="AC1278">
            <v>8982</v>
          </cell>
          <cell r="AD1278">
            <v>9592</v>
          </cell>
          <cell r="AE1278">
            <v>10200.42</v>
          </cell>
          <cell r="AF1278">
            <v>0.27800031763397981</v>
          </cell>
          <cell r="AG1278">
            <v>0.44209356085337664</v>
          </cell>
          <cell r="AH1278">
            <v>11233</v>
          </cell>
          <cell r="AI1278">
            <v>12265</v>
          </cell>
          <cell r="AJ1278">
            <v>0.39953526294333469</v>
          </cell>
          <cell r="AK1278">
            <v>13297</v>
          </cell>
          <cell r="AL1278">
            <v>14329</v>
          </cell>
          <cell r="AM1278">
            <v>0.48602833414753299</v>
          </cell>
          <cell r="AN1278">
            <v>16924.75</v>
          </cell>
          <cell r="AO1278">
            <v>19520.5</v>
          </cell>
          <cell r="AP1278">
            <v>22116.25</v>
          </cell>
          <cell r="AQ1278">
            <v>0</v>
          </cell>
          <cell r="AR1278">
            <v>503</v>
          </cell>
          <cell r="AS1278">
            <v>24712</v>
          </cell>
        </row>
        <row r="1279">
          <cell r="B1279" t="str">
            <v>PMP</v>
          </cell>
          <cell r="C1279" t="str">
            <v>PMP</v>
          </cell>
          <cell r="D1279" t="str">
            <v>BT</v>
          </cell>
          <cell r="E1279" t="str">
            <v>08</v>
          </cell>
          <cell r="F1279">
            <v>39924</v>
          </cell>
          <cell r="G1279">
            <v>39924</v>
          </cell>
          <cell r="H1279" t="str">
            <v>A00JR70000</v>
          </cell>
          <cell r="I1279" t="str">
            <v>A00JR70000</v>
          </cell>
          <cell r="J1279">
            <v>0</v>
          </cell>
          <cell r="K1279" t="str">
            <v>Color Toner Filter</v>
          </cell>
          <cell r="L1279">
            <v>45</v>
          </cell>
          <cell r="M1279">
            <v>19.690000000000001</v>
          </cell>
          <cell r="N1279">
            <v>20.674500000000002</v>
          </cell>
          <cell r="O1279">
            <v>4.2847222222222196E-2</v>
          </cell>
          <cell r="P1279">
            <v>21.6</v>
          </cell>
          <cell r="Q1279">
            <v>20.87</v>
          </cell>
          <cell r="R1279">
            <v>22.54</v>
          </cell>
          <cell r="S1279">
            <v>27</v>
          </cell>
          <cell r="T1279">
            <v>0.2342777777777777</v>
          </cell>
          <cell r="U1279">
            <v>0</v>
          </cell>
          <cell r="V1279">
            <v>0</v>
          </cell>
          <cell r="W1279">
            <v>21.6</v>
          </cell>
          <cell r="X1279">
            <v>0.8</v>
          </cell>
          <cell r="Y1279" t="str">
            <v>Act freight</v>
          </cell>
          <cell r="Z1279">
            <v>0</v>
          </cell>
          <cell r="AA1279">
            <v>21.6</v>
          </cell>
          <cell r="AB1279">
            <v>31</v>
          </cell>
          <cell r="AC1279">
            <v>36</v>
          </cell>
          <cell r="AD1279">
            <v>40</v>
          </cell>
          <cell r="AE1279">
            <v>43.2</v>
          </cell>
          <cell r="AF1279">
            <v>0.5</v>
          </cell>
          <cell r="AG1279">
            <v>0.52142361111111113</v>
          </cell>
          <cell r="AH1279">
            <v>45</v>
          </cell>
          <cell r="AI1279">
            <v>45</v>
          </cell>
          <cell r="AJ1279">
            <v>0.52</v>
          </cell>
          <cell r="AK1279">
            <v>45</v>
          </cell>
          <cell r="AL1279">
            <v>45</v>
          </cell>
          <cell r="AM1279">
            <v>0.52</v>
          </cell>
          <cell r="AN1279">
            <v>45</v>
          </cell>
          <cell r="AO1279">
            <v>45</v>
          </cell>
          <cell r="AP1279">
            <v>45</v>
          </cell>
          <cell r="AQ1279">
            <v>0</v>
          </cell>
          <cell r="AR1279">
            <v>0</v>
          </cell>
          <cell r="AS1279">
            <v>45</v>
          </cell>
        </row>
        <row r="1280">
          <cell r="B1280" t="str">
            <v>PMP</v>
          </cell>
          <cell r="C1280" t="str">
            <v>PMP</v>
          </cell>
          <cell r="D1280" t="str">
            <v>BT</v>
          </cell>
          <cell r="E1280" t="str">
            <v>08</v>
          </cell>
          <cell r="F1280">
            <v>39924</v>
          </cell>
          <cell r="G1280">
            <v>39924</v>
          </cell>
          <cell r="H1280" t="str">
            <v>A00JR71400</v>
          </cell>
          <cell r="I1280" t="str">
            <v>A00JR71400</v>
          </cell>
          <cell r="J1280">
            <v>0</v>
          </cell>
          <cell r="K1280" t="str">
            <v>Transfer Belt Unit</v>
          </cell>
          <cell r="L1280">
            <v>750</v>
          </cell>
          <cell r="M1280">
            <v>222.63</v>
          </cell>
          <cell r="N1280">
            <v>233.76150000000001</v>
          </cell>
          <cell r="O1280">
            <v>0.22079499999999996</v>
          </cell>
          <cell r="P1280">
            <v>300</v>
          </cell>
          <cell r="Q1280">
            <v>235.99</v>
          </cell>
          <cell r="R1280">
            <v>254.87</v>
          </cell>
          <cell r="S1280">
            <v>375</v>
          </cell>
          <cell r="T1280">
            <v>0.37663599999999997</v>
          </cell>
          <cell r="U1280">
            <v>0</v>
          </cell>
          <cell r="V1280">
            <v>0</v>
          </cell>
          <cell r="W1280">
            <v>300</v>
          </cell>
          <cell r="X1280">
            <v>0.8</v>
          </cell>
          <cell r="Y1280" t="str">
            <v>Act freight</v>
          </cell>
          <cell r="Z1280">
            <v>0</v>
          </cell>
          <cell r="AA1280">
            <v>300</v>
          </cell>
          <cell r="AB1280">
            <v>429</v>
          </cell>
          <cell r="AC1280">
            <v>500</v>
          </cell>
          <cell r="AD1280">
            <v>550</v>
          </cell>
          <cell r="AE1280">
            <v>600</v>
          </cell>
          <cell r="AF1280">
            <v>0.5</v>
          </cell>
          <cell r="AG1280">
            <v>0.61039749999999993</v>
          </cell>
          <cell r="AH1280">
            <v>638</v>
          </cell>
          <cell r="AI1280">
            <v>675</v>
          </cell>
          <cell r="AJ1280">
            <v>0.55555555555555558</v>
          </cell>
          <cell r="AK1280">
            <v>712.5</v>
          </cell>
          <cell r="AL1280">
            <v>750</v>
          </cell>
          <cell r="AM1280">
            <v>0.6</v>
          </cell>
          <cell r="AN1280">
            <v>750</v>
          </cell>
          <cell r="AO1280">
            <v>750</v>
          </cell>
          <cell r="AP1280">
            <v>750</v>
          </cell>
          <cell r="AQ1280">
            <v>0</v>
          </cell>
          <cell r="AR1280">
            <v>0</v>
          </cell>
          <cell r="AS1280">
            <v>750</v>
          </cell>
        </row>
        <row r="1281">
          <cell r="B1281" t="str">
            <v>PMP</v>
          </cell>
          <cell r="C1281" t="str">
            <v>PMP</v>
          </cell>
          <cell r="D1281" t="str">
            <v>BT</v>
          </cell>
          <cell r="E1281" t="str">
            <v>08</v>
          </cell>
          <cell r="F1281">
            <v>39924</v>
          </cell>
          <cell r="G1281">
            <v>39924</v>
          </cell>
          <cell r="H1281" t="str">
            <v>A00JR71500</v>
          </cell>
          <cell r="I1281" t="str">
            <v>A00JR71500</v>
          </cell>
          <cell r="J1281">
            <v>0</v>
          </cell>
          <cell r="K1281" t="str">
            <v>Transfer Roller Unit</v>
          </cell>
          <cell r="L1281">
            <v>72</v>
          </cell>
          <cell r="M1281">
            <v>16.37</v>
          </cell>
          <cell r="N1281">
            <v>17.188500000000001</v>
          </cell>
          <cell r="O1281">
            <v>0.39933953033268105</v>
          </cell>
          <cell r="P1281">
            <v>28.616000000000003</v>
          </cell>
          <cell r="Q1281">
            <v>17.350000000000001</v>
          </cell>
          <cell r="R1281">
            <v>18.739999999999998</v>
          </cell>
          <cell r="S1281">
            <v>35.770000000000003</v>
          </cell>
          <cell r="T1281">
            <v>0.51947162426614479</v>
          </cell>
          <cell r="U1281">
            <v>0</v>
          </cell>
          <cell r="V1281">
            <v>0</v>
          </cell>
          <cell r="W1281">
            <v>28.616000000000003</v>
          </cell>
          <cell r="X1281">
            <v>0.8</v>
          </cell>
          <cell r="Y1281" t="str">
            <v>Act freight</v>
          </cell>
          <cell r="Z1281">
            <v>0</v>
          </cell>
          <cell r="AA1281">
            <v>28.616000000000003</v>
          </cell>
          <cell r="AB1281">
            <v>41</v>
          </cell>
          <cell r="AC1281">
            <v>48</v>
          </cell>
          <cell r="AD1281">
            <v>53</v>
          </cell>
          <cell r="AE1281">
            <v>57.23</v>
          </cell>
          <cell r="AF1281">
            <v>0.49998252664686343</v>
          </cell>
          <cell r="AG1281">
            <v>0.69965926961383895</v>
          </cell>
          <cell r="AH1281">
            <v>62</v>
          </cell>
          <cell r="AI1281">
            <v>65</v>
          </cell>
          <cell r="AJ1281">
            <v>0.55975384615384616</v>
          </cell>
          <cell r="AK1281">
            <v>68.5</v>
          </cell>
          <cell r="AL1281">
            <v>72</v>
          </cell>
          <cell r="AM1281">
            <v>0.60255555555555551</v>
          </cell>
          <cell r="AN1281">
            <v>72</v>
          </cell>
          <cell r="AO1281">
            <v>72</v>
          </cell>
          <cell r="AP1281">
            <v>72</v>
          </cell>
          <cell r="AQ1281">
            <v>0</v>
          </cell>
          <cell r="AR1281">
            <v>0</v>
          </cell>
          <cell r="AS1281">
            <v>72</v>
          </cell>
        </row>
        <row r="1282">
          <cell r="B1282" t="str">
            <v>PMP</v>
          </cell>
          <cell r="C1282" t="str">
            <v>PMP</v>
          </cell>
          <cell r="D1282" t="str">
            <v>BT</v>
          </cell>
          <cell r="E1282" t="str">
            <v>08</v>
          </cell>
          <cell r="F1282">
            <v>39924</v>
          </cell>
          <cell r="G1282">
            <v>39924</v>
          </cell>
          <cell r="H1282" t="str">
            <v>A00JR72100</v>
          </cell>
          <cell r="I1282" t="str">
            <v>A00JR72100</v>
          </cell>
          <cell r="J1282">
            <v>0</v>
          </cell>
          <cell r="K1282" t="str">
            <v>Fusing Unit (includes Ozone Filter)</v>
          </cell>
          <cell r="L1282">
            <v>600</v>
          </cell>
          <cell r="M1282">
            <v>276</v>
          </cell>
          <cell r="N1282">
            <v>289.8</v>
          </cell>
          <cell r="O1282">
            <v>2.0945945945945909E-2</v>
          </cell>
          <cell r="P1282">
            <v>296</v>
          </cell>
          <cell r="Q1282">
            <v>292.56</v>
          </cell>
          <cell r="R1282">
            <v>315.95999999999998</v>
          </cell>
          <cell r="S1282">
            <v>370</v>
          </cell>
          <cell r="T1282">
            <v>0.21675675675675674</v>
          </cell>
          <cell r="U1282">
            <v>0</v>
          </cell>
          <cell r="V1282">
            <v>0</v>
          </cell>
          <cell r="W1282">
            <v>296</v>
          </cell>
          <cell r="X1282">
            <v>0.8</v>
          </cell>
          <cell r="Y1282" t="str">
            <v>Act freight</v>
          </cell>
          <cell r="Z1282">
            <v>0</v>
          </cell>
          <cell r="AA1282">
            <v>296</v>
          </cell>
          <cell r="AB1282">
            <v>423</v>
          </cell>
          <cell r="AC1282">
            <v>494</v>
          </cell>
          <cell r="AD1282">
            <v>543</v>
          </cell>
          <cell r="AE1282">
            <v>592</v>
          </cell>
          <cell r="AF1282">
            <v>0.5</v>
          </cell>
          <cell r="AG1282">
            <v>0.510472972972973</v>
          </cell>
          <cell r="AH1282">
            <v>594</v>
          </cell>
          <cell r="AI1282">
            <v>596</v>
          </cell>
          <cell r="AJ1282">
            <v>0.50335570469798663</v>
          </cell>
          <cell r="AK1282">
            <v>598</v>
          </cell>
          <cell r="AL1282">
            <v>600</v>
          </cell>
          <cell r="AM1282">
            <v>0.50666666666666671</v>
          </cell>
          <cell r="AN1282">
            <v>600</v>
          </cell>
          <cell r="AO1282">
            <v>600</v>
          </cell>
          <cell r="AP1282">
            <v>600</v>
          </cell>
          <cell r="AQ1282">
            <v>0</v>
          </cell>
          <cell r="AR1282">
            <v>0</v>
          </cell>
          <cell r="AS1282">
            <v>600</v>
          </cell>
        </row>
        <row r="1283">
          <cell r="B1283" t="str">
            <v>MB</v>
          </cell>
          <cell r="C1283" t="str">
            <v>IMP</v>
          </cell>
          <cell r="D1283" t="str">
            <v>BT</v>
          </cell>
          <cell r="E1283" t="str">
            <v>P3</v>
          </cell>
          <cell r="F1283">
            <v>39924</v>
          </cell>
          <cell r="G1283">
            <v>40001</v>
          </cell>
          <cell r="H1283" t="str">
            <v>A00JX001</v>
          </cell>
          <cell r="I1283" t="str">
            <v>9KMBHC550_N</v>
          </cell>
          <cell r="J1283">
            <v>0</v>
          </cell>
          <cell r="K1283" t="str">
            <v>bizhub C550 (SKU)</v>
          </cell>
          <cell r="L1283">
            <v>26250</v>
          </cell>
          <cell r="M1283">
            <v>6060</v>
          </cell>
          <cell r="N1283">
            <v>6302.4000000000005</v>
          </cell>
          <cell r="O1283">
            <v>0.19035386631716891</v>
          </cell>
          <cell r="P1283">
            <v>7630</v>
          </cell>
          <cell r="Q1283">
            <v>6423.6</v>
          </cell>
          <cell r="R1283">
            <v>6937.49</v>
          </cell>
          <cell r="S1283">
            <v>11445</v>
          </cell>
          <cell r="T1283">
            <v>0.43324770642201832</v>
          </cell>
          <cell r="U1283">
            <v>8012</v>
          </cell>
          <cell r="V1283">
            <v>0.17861986437973668</v>
          </cell>
          <cell r="W1283">
            <v>5357.04</v>
          </cell>
          <cell r="X1283">
            <v>0.7</v>
          </cell>
          <cell r="Y1283">
            <v>250</v>
          </cell>
          <cell r="Z1283">
            <v>300</v>
          </cell>
          <cell r="AA1283">
            <v>5357.04</v>
          </cell>
          <cell r="AB1283">
            <v>5358</v>
          </cell>
          <cell r="AC1283">
            <v>5953</v>
          </cell>
          <cell r="AD1283">
            <v>6284</v>
          </cell>
          <cell r="AE1283">
            <v>6613.63</v>
          </cell>
          <cell r="AF1283">
            <v>0.1900000453608684</v>
          </cell>
          <cell r="AG1283">
            <v>4.7058876895139212E-2</v>
          </cell>
          <cell r="AH1283">
            <v>6747</v>
          </cell>
          <cell r="AI1283">
            <v>6879</v>
          </cell>
          <cell r="AJ1283">
            <v>0.22124727431312691</v>
          </cell>
          <cell r="AK1283">
            <v>7011</v>
          </cell>
          <cell r="AL1283">
            <v>7143</v>
          </cell>
          <cell r="AM1283">
            <v>0.25002939941201174</v>
          </cell>
          <cell r="AN1283">
            <v>8147.38</v>
          </cell>
          <cell r="AO1283">
            <v>9151.76</v>
          </cell>
          <cell r="AP1283">
            <v>10156.14</v>
          </cell>
          <cell r="AQ1283">
            <v>0</v>
          </cell>
          <cell r="AR1283">
            <v>503</v>
          </cell>
          <cell r="AS1283">
            <v>26250</v>
          </cell>
        </row>
        <row r="1284">
          <cell r="B1284" t="str">
            <v>MB</v>
          </cell>
          <cell r="C1284" t="str">
            <v>IMP</v>
          </cell>
          <cell r="D1284" t="str">
            <v>BT</v>
          </cell>
          <cell r="E1284" t="str">
            <v>P3</v>
          </cell>
          <cell r="F1284">
            <v>39924</v>
          </cell>
          <cell r="G1284">
            <v>40001</v>
          </cell>
          <cell r="H1284" t="str">
            <v>A00K010</v>
          </cell>
          <cell r="I1284" t="str">
            <v>9KMBHC451_N</v>
          </cell>
          <cell r="J1284" t="str">
            <v>x</v>
          </cell>
          <cell r="K1284" t="str">
            <v>bizhub C451</v>
          </cell>
          <cell r="L1284">
            <v>20316</v>
          </cell>
          <cell r="M1284">
            <v>4840</v>
          </cell>
          <cell r="N1284">
            <v>5033.6000000000004</v>
          </cell>
          <cell r="O1284">
            <v>-0.1764705882352941</v>
          </cell>
          <cell r="P1284">
            <v>4278.5600000000004</v>
          </cell>
          <cell r="Q1284">
            <v>5130.3999999999996</v>
          </cell>
          <cell r="R1284">
            <v>5540.83</v>
          </cell>
          <cell r="S1284">
            <v>8600</v>
          </cell>
          <cell r="T1284">
            <v>0.41469767441860461</v>
          </cell>
          <cell r="U1284">
            <v>6020</v>
          </cell>
          <cell r="V1284">
            <v>0.16385382059800657</v>
          </cell>
          <cell r="W1284">
            <v>4278.5600000000004</v>
          </cell>
          <cell r="X1284">
            <v>0.49750697674418609</v>
          </cell>
          <cell r="Y1284">
            <v>150</v>
          </cell>
          <cell r="Z1284">
            <v>300</v>
          </cell>
          <cell r="AA1284">
            <v>4278.5600000000004</v>
          </cell>
          <cell r="AB1284">
            <v>4279</v>
          </cell>
          <cell r="AC1284">
            <v>4754</v>
          </cell>
          <cell r="AD1284">
            <v>5019</v>
          </cell>
          <cell r="AE1284">
            <v>5282.17</v>
          </cell>
          <cell r="AF1284">
            <v>0.18999956457289327</v>
          </cell>
          <cell r="AG1284">
            <v>4.7058311262227398E-2</v>
          </cell>
          <cell r="AH1284">
            <v>5389</v>
          </cell>
          <cell r="AI1284">
            <v>5494</v>
          </cell>
          <cell r="AJ1284">
            <v>0.2212304331998543</v>
          </cell>
          <cell r="AK1284">
            <v>5599.5</v>
          </cell>
          <cell r="AL1284">
            <v>5705</v>
          </cell>
          <cell r="AM1284">
            <v>0.25003330411919361</v>
          </cell>
          <cell r="AN1284">
            <v>6507.17</v>
          </cell>
          <cell r="AO1284">
            <v>7309.34</v>
          </cell>
          <cell r="AP1284">
            <v>8111.51</v>
          </cell>
          <cell r="AQ1284">
            <v>0</v>
          </cell>
          <cell r="AR1284">
            <v>503</v>
          </cell>
          <cell r="AS1284">
            <v>20316</v>
          </cell>
        </row>
        <row r="1285">
          <cell r="B1285" t="str">
            <v>MB</v>
          </cell>
          <cell r="C1285" t="str">
            <v>IMP</v>
          </cell>
          <cell r="D1285" t="str">
            <v>BT</v>
          </cell>
          <cell r="E1285" t="str">
            <v>DLR</v>
          </cell>
          <cell r="F1285">
            <v>39924</v>
          </cell>
          <cell r="G1285">
            <v>40001</v>
          </cell>
          <cell r="H1285" t="str">
            <v>A00KX001</v>
          </cell>
          <cell r="I1285" t="str">
            <v>9KMBHC451_N</v>
          </cell>
          <cell r="J1285">
            <v>0</v>
          </cell>
          <cell r="K1285" t="str">
            <v>bizhub C451 (SKU)</v>
          </cell>
          <cell r="L1285">
            <v>21858</v>
          </cell>
          <cell r="M1285">
            <v>5427</v>
          </cell>
          <cell r="N1285">
            <v>5644.08</v>
          </cell>
          <cell r="O1285">
            <v>0.1361748633879781</v>
          </cell>
          <cell r="P1285">
            <v>6405</v>
          </cell>
          <cell r="Q1285">
            <v>5752.62</v>
          </cell>
          <cell r="R1285">
            <v>6212.83</v>
          </cell>
          <cell r="S1285">
            <v>9524</v>
          </cell>
          <cell r="T1285">
            <v>0.39532240437158467</v>
          </cell>
          <cell r="U1285">
            <v>6667</v>
          </cell>
          <cell r="V1285">
            <v>0.12358625059401232</v>
          </cell>
          <cell r="W1285">
            <v>6666.8</v>
          </cell>
          <cell r="X1285">
            <v>0.7</v>
          </cell>
          <cell r="Y1285">
            <v>150</v>
          </cell>
          <cell r="Z1285">
            <v>300</v>
          </cell>
          <cell r="AA1285">
            <v>6666.8</v>
          </cell>
          <cell r="AB1285">
            <v>6667</v>
          </cell>
          <cell r="AC1285">
            <v>8131</v>
          </cell>
          <cell r="AD1285">
            <v>8682</v>
          </cell>
          <cell r="AE1285">
            <v>9009.19</v>
          </cell>
          <cell r="AF1285">
            <v>0.26000006659866204</v>
          </cell>
          <cell r="AG1285">
            <v>0.37351970598910672</v>
          </cell>
          <cell r="AH1285">
            <v>9390</v>
          </cell>
          <cell r="AI1285">
            <v>10417</v>
          </cell>
          <cell r="AJ1285">
            <v>0.36000767975424786</v>
          </cell>
          <cell r="AK1285">
            <v>11494.48</v>
          </cell>
          <cell r="AL1285">
            <v>12971</v>
          </cell>
          <cell r="AM1285">
            <v>0.4860226659471128</v>
          </cell>
          <cell r="AN1285">
            <v>15192.75</v>
          </cell>
          <cell r="AO1285">
            <v>17414.5</v>
          </cell>
          <cell r="AP1285">
            <v>19636.25</v>
          </cell>
          <cell r="AQ1285">
            <v>0</v>
          </cell>
          <cell r="AR1285">
            <v>503</v>
          </cell>
          <cell r="AS1285">
            <v>21858</v>
          </cell>
        </row>
        <row r="1286">
          <cell r="B1286" t="str">
            <v>AC</v>
          </cell>
          <cell r="C1286" t="str">
            <v>IMP</v>
          </cell>
          <cell r="D1286" t="str">
            <v>BT</v>
          </cell>
          <cell r="E1286" t="str">
            <v>P3</v>
          </cell>
          <cell r="F1286">
            <v>39952</v>
          </cell>
          <cell r="G1286">
            <v>40001</v>
          </cell>
          <cell r="H1286" t="str">
            <v>A01G0Y0</v>
          </cell>
          <cell r="I1286">
            <v>0</v>
          </cell>
          <cell r="J1286">
            <v>0</v>
          </cell>
          <cell r="K1286" t="str">
            <v xml:space="preserve">FS-519 (C353/C253/C203) </v>
          </cell>
          <cell r="L1286">
            <v>1628</v>
          </cell>
          <cell r="M1286">
            <v>617</v>
          </cell>
          <cell r="N1286">
            <v>641.68000000000006</v>
          </cell>
          <cell r="O1286">
            <v>-0.17647058823529424</v>
          </cell>
          <cell r="P1286">
            <v>545.428</v>
          </cell>
          <cell r="Q1286">
            <v>654.02</v>
          </cell>
          <cell r="R1286">
            <v>706.34</v>
          </cell>
          <cell r="S1286">
            <v>878.9</v>
          </cell>
          <cell r="T1286">
            <v>0.26990556377289787</v>
          </cell>
          <cell r="U1286">
            <v>680.62015999999994</v>
          </cell>
          <cell r="V1286">
            <v>5.7212763136489937E-2</v>
          </cell>
          <cell r="W1286">
            <v>545.428</v>
          </cell>
          <cell r="X1286">
            <v>0.62058027079303679</v>
          </cell>
          <cell r="Y1286" t="str">
            <v>Act freight</v>
          </cell>
          <cell r="Z1286">
            <v>0</v>
          </cell>
          <cell r="AA1286">
            <v>545.428</v>
          </cell>
          <cell r="AB1286">
            <v>546</v>
          </cell>
          <cell r="AC1286">
            <v>607</v>
          </cell>
          <cell r="AD1286">
            <v>641</v>
          </cell>
          <cell r="AE1286">
            <v>673.37</v>
          </cell>
          <cell r="AF1286">
            <v>0.19000252461499623</v>
          </cell>
          <cell r="AG1286">
            <v>4.706179366470134E-2</v>
          </cell>
          <cell r="AH1286">
            <v>688</v>
          </cell>
          <cell r="AI1286">
            <v>701</v>
          </cell>
          <cell r="AJ1286">
            <v>0.2219286733238231</v>
          </cell>
          <cell r="AK1286">
            <v>714.5</v>
          </cell>
          <cell r="AL1286">
            <v>728</v>
          </cell>
          <cell r="AM1286">
            <v>0.25078571428571428</v>
          </cell>
          <cell r="AN1286">
            <v>830.08</v>
          </cell>
          <cell r="AO1286">
            <v>932.16</v>
          </cell>
          <cell r="AP1286">
            <v>1034.24</v>
          </cell>
          <cell r="AQ1286">
            <v>0</v>
          </cell>
          <cell r="AR1286">
            <v>0</v>
          </cell>
          <cell r="AS1286">
            <v>1628</v>
          </cell>
        </row>
        <row r="1287">
          <cell r="B1287" t="str">
            <v>AC</v>
          </cell>
          <cell r="C1287" t="str">
            <v>IMP</v>
          </cell>
          <cell r="D1287" t="str">
            <v>BT</v>
          </cell>
          <cell r="E1287" t="str">
            <v>08</v>
          </cell>
          <cell r="F1287">
            <v>39934</v>
          </cell>
          <cell r="G1287">
            <v>40001</v>
          </cell>
          <cell r="H1287" t="str">
            <v>A01G0Y1</v>
          </cell>
          <cell r="I1287" t="str">
            <v>3KMHDK702</v>
          </cell>
          <cell r="J1287">
            <v>0</v>
          </cell>
          <cell r="K1287" t="str">
            <v>FS-519 (C353/C253/C203)</v>
          </cell>
          <cell r="L1287">
            <v>1628</v>
          </cell>
          <cell r="M1287">
            <v>617</v>
          </cell>
          <cell r="N1287">
            <v>641.68000000000006</v>
          </cell>
          <cell r="O1287">
            <v>8.738195471612234E-2</v>
          </cell>
          <cell r="P1287">
            <v>703.12</v>
          </cell>
          <cell r="Q1287">
            <v>654.02</v>
          </cell>
          <cell r="R1287">
            <v>706.34</v>
          </cell>
          <cell r="S1287">
            <v>878.9</v>
          </cell>
          <cell r="T1287">
            <v>0.26990556377289787</v>
          </cell>
          <cell r="U1287">
            <v>680.62015999999994</v>
          </cell>
          <cell r="V1287">
            <v>5.7212763136489937E-2</v>
          </cell>
          <cell r="W1287">
            <v>703.12</v>
          </cell>
          <cell r="X1287">
            <v>0.8</v>
          </cell>
          <cell r="Y1287" t="str">
            <v>Act freight</v>
          </cell>
          <cell r="Z1287">
            <v>0</v>
          </cell>
          <cell r="AA1287">
            <v>703.12</v>
          </cell>
          <cell r="AB1287">
            <v>704</v>
          </cell>
          <cell r="AC1287">
            <v>782</v>
          </cell>
          <cell r="AD1287">
            <v>826</v>
          </cell>
          <cell r="AE1287">
            <v>868.05</v>
          </cell>
          <cell r="AF1287">
            <v>0.19000057600368639</v>
          </cell>
          <cell r="AG1287">
            <v>0.26077990899141745</v>
          </cell>
          <cell r="AH1287">
            <v>966</v>
          </cell>
          <cell r="AI1287">
            <v>1063</v>
          </cell>
          <cell r="AJ1287">
            <v>0.33855126999059265</v>
          </cell>
          <cell r="AK1287">
            <v>1159.5</v>
          </cell>
          <cell r="AL1287">
            <v>1256</v>
          </cell>
          <cell r="AM1287">
            <v>0.44019108280254776</v>
          </cell>
          <cell r="AN1287">
            <v>1349</v>
          </cell>
          <cell r="AO1287">
            <v>1442</v>
          </cell>
          <cell r="AP1287">
            <v>1535</v>
          </cell>
          <cell r="AQ1287">
            <v>0</v>
          </cell>
          <cell r="AR1287">
            <v>0</v>
          </cell>
          <cell r="AS1287">
            <v>1628</v>
          </cell>
        </row>
        <row r="1288">
          <cell r="B1288" t="str">
            <v>MB</v>
          </cell>
          <cell r="C1288" t="str">
            <v>IMP</v>
          </cell>
          <cell r="D1288" t="str">
            <v>BT</v>
          </cell>
          <cell r="E1288" t="str">
            <v>p3</v>
          </cell>
          <cell r="F1288">
            <v>39924</v>
          </cell>
          <cell r="G1288">
            <v>40001</v>
          </cell>
          <cell r="H1288" t="str">
            <v>A02E010</v>
          </cell>
          <cell r="I1288" t="str">
            <v>9KMBHC353_N</v>
          </cell>
          <cell r="J1288" t="str">
            <v>x</v>
          </cell>
          <cell r="K1288" t="str">
            <v>bizhub C353</v>
          </cell>
          <cell r="L1288">
            <v>13613</v>
          </cell>
          <cell r="M1288">
            <v>3366</v>
          </cell>
          <cell r="N1288">
            <v>3500.6400000000003</v>
          </cell>
          <cell r="O1288">
            <v>-0.1764705882352941</v>
          </cell>
          <cell r="P1288">
            <v>2975.5440000000003</v>
          </cell>
          <cell r="Q1288">
            <v>3567.96</v>
          </cell>
          <cell r="R1288">
            <v>3853.4</v>
          </cell>
          <cell r="S1288">
            <v>6195</v>
          </cell>
          <cell r="T1288">
            <v>0.43492493946731231</v>
          </cell>
          <cell r="U1288">
            <v>4337</v>
          </cell>
          <cell r="V1288">
            <v>0.19284297901775413</v>
          </cell>
          <cell r="W1288">
            <v>2975.5440000000003</v>
          </cell>
          <cell r="X1288">
            <v>0.48031380145278457</v>
          </cell>
          <cell r="Y1288">
            <v>150</v>
          </cell>
          <cell r="Z1288">
            <v>300</v>
          </cell>
          <cell r="AA1288">
            <v>2975.5440000000003</v>
          </cell>
          <cell r="AB1288">
            <v>2976</v>
          </cell>
          <cell r="AC1288">
            <v>3307</v>
          </cell>
          <cell r="AD1288">
            <v>3491</v>
          </cell>
          <cell r="AE1288">
            <v>3673.51</v>
          </cell>
          <cell r="AF1288">
            <v>0.18999975500270855</v>
          </cell>
          <cell r="AG1288">
            <v>4.705853529730418E-2</v>
          </cell>
          <cell r="AH1288">
            <v>3748</v>
          </cell>
          <cell r="AI1288">
            <v>3821</v>
          </cell>
          <cell r="AJ1288">
            <v>0.22126563726773088</v>
          </cell>
          <cell r="AK1288">
            <v>3894.5</v>
          </cell>
          <cell r="AL1288">
            <v>3968</v>
          </cell>
          <cell r="AM1288">
            <v>0.25011491935483865</v>
          </cell>
          <cell r="AN1288">
            <v>4525.76</v>
          </cell>
          <cell r="AO1288">
            <v>5083.5200000000004</v>
          </cell>
          <cell r="AP1288">
            <v>5641.28</v>
          </cell>
          <cell r="AQ1288">
            <v>0</v>
          </cell>
          <cell r="AR1288">
            <v>460</v>
          </cell>
          <cell r="AS1288">
            <v>13613</v>
          </cell>
        </row>
        <row r="1289">
          <cell r="B1289" t="str">
            <v>MB</v>
          </cell>
          <cell r="C1289" t="str">
            <v>IMP</v>
          </cell>
          <cell r="D1289" t="str">
            <v>BT</v>
          </cell>
          <cell r="E1289" t="str">
            <v>P3</v>
          </cell>
          <cell r="F1289">
            <v>39924</v>
          </cell>
          <cell r="G1289">
            <v>40001</v>
          </cell>
          <cell r="H1289" t="str">
            <v>A02E011</v>
          </cell>
          <cell r="I1289" t="str">
            <v>9KMBHC253_N</v>
          </cell>
          <cell r="J1289" t="str">
            <v>x</v>
          </cell>
          <cell r="K1289" t="str">
            <v>bizhub C253</v>
          </cell>
          <cell r="L1289">
            <v>10315</v>
          </cell>
          <cell r="M1289">
            <v>2805</v>
          </cell>
          <cell r="N1289">
            <v>2917.2000000000003</v>
          </cell>
          <cell r="O1289">
            <v>-0.17647058823529407</v>
          </cell>
          <cell r="P1289">
            <v>2479.6200000000003</v>
          </cell>
          <cell r="Q1289">
            <v>2973.3</v>
          </cell>
          <cell r="R1289">
            <v>3211.16</v>
          </cell>
          <cell r="S1289">
            <v>4520</v>
          </cell>
          <cell r="T1289">
            <v>0.35460176991150438</v>
          </cell>
          <cell r="U1289">
            <v>3164</v>
          </cell>
          <cell r="V1289">
            <v>7.8002528445006242E-2</v>
          </cell>
          <cell r="W1289">
            <v>2479.6200000000003</v>
          </cell>
          <cell r="X1289">
            <v>0.54858849557522127</v>
          </cell>
          <cell r="Y1289">
            <v>150</v>
          </cell>
          <cell r="Z1289">
            <v>300</v>
          </cell>
          <cell r="AA1289">
            <v>2479.6200000000003</v>
          </cell>
          <cell r="AB1289">
            <v>2480</v>
          </cell>
          <cell r="AC1289">
            <v>2756</v>
          </cell>
          <cell r="AD1289">
            <v>2909</v>
          </cell>
          <cell r="AE1289">
            <v>3061.26</v>
          </cell>
          <cell r="AF1289">
            <v>0.19000019599772638</v>
          </cell>
          <cell r="AG1289">
            <v>4.7059054114972243E-2</v>
          </cell>
          <cell r="AH1289">
            <v>3124</v>
          </cell>
          <cell r="AI1289">
            <v>3185</v>
          </cell>
          <cell r="AJ1289">
            <v>0.22146938775510194</v>
          </cell>
          <cell r="AK1289">
            <v>3246</v>
          </cell>
          <cell r="AL1289">
            <v>3307</v>
          </cell>
          <cell r="AM1289">
            <v>0.25019050498941631</v>
          </cell>
          <cell r="AN1289">
            <v>3771.72</v>
          </cell>
          <cell r="AO1289">
            <v>4236.4399999999996</v>
          </cell>
          <cell r="AP1289">
            <v>4701.16</v>
          </cell>
          <cell r="AQ1289">
            <v>0</v>
          </cell>
          <cell r="AR1289">
            <v>460</v>
          </cell>
          <cell r="AS1289">
            <v>10315</v>
          </cell>
        </row>
        <row r="1290">
          <cell r="B1290" t="str">
            <v>MB</v>
          </cell>
          <cell r="C1290" t="str">
            <v>IMP</v>
          </cell>
          <cell r="D1290" t="str">
            <v>BT</v>
          </cell>
          <cell r="E1290" t="str">
            <v>P3</v>
          </cell>
          <cell r="F1290">
            <v>39924</v>
          </cell>
          <cell r="G1290">
            <v>40001</v>
          </cell>
          <cell r="H1290" t="str">
            <v>A02E012</v>
          </cell>
          <cell r="I1290" t="str">
            <v>9KMBHC203_N</v>
          </cell>
          <cell r="J1290" t="str">
            <v>x</v>
          </cell>
          <cell r="K1290" t="str">
            <v>bizhub C203</v>
          </cell>
          <cell r="L1290">
            <v>9165</v>
          </cell>
          <cell r="M1290">
            <v>2601</v>
          </cell>
          <cell r="N1290">
            <v>2705.04</v>
          </cell>
          <cell r="O1290">
            <v>-0.17647058823529405</v>
          </cell>
          <cell r="P1290">
            <v>2299.2840000000001</v>
          </cell>
          <cell r="Q1290">
            <v>2757.06</v>
          </cell>
          <cell r="R1290">
            <v>2977.62</v>
          </cell>
          <cell r="S1290">
            <v>4050</v>
          </cell>
          <cell r="T1290">
            <v>0.33208888888888888</v>
          </cell>
          <cell r="U1290">
            <v>2835</v>
          </cell>
          <cell r="V1290">
            <v>4.5841269841269856E-2</v>
          </cell>
          <cell r="W1290">
            <v>2299.2840000000001</v>
          </cell>
          <cell r="X1290">
            <v>0.56772444444444448</v>
          </cell>
          <cell r="Y1290">
            <v>150</v>
          </cell>
          <cell r="Z1290">
            <v>300</v>
          </cell>
          <cell r="AA1290">
            <v>2299.2840000000001</v>
          </cell>
          <cell r="AB1290">
            <v>2300</v>
          </cell>
          <cell r="AC1290">
            <v>2555</v>
          </cell>
          <cell r="AD1290">
            <v>2697</v>
          </cell>
          <cell r="AE1290">
            <v>2838.62</v>
          </cell>
          <cell r="AF1290">
            <v>0.18999936588905869</v>
          </cell>
          <cell r="AG1290">
            <v>4.7058077516539704E-2</v>
          </cell>
          <cell r="AH1290">
            <v>2896</v>
          </cell>
          <cell r="AI1290">
            <v>2953</v>
          </cell>
          <cell r="AJ1290">
            <v>0.22137351845580761</v>
          </cell>
          <cell r="AK1290">
            <v>3009.5</v>
          </cell>
          <cell r="AL1290">
            <v>3066</v>
          </cell>
          <cell r="AM1290">
            <v>0.25007045009784734</v>
          </cell>
          <cell r="AN1290">
            <v>3497.04</v>
          </cell>
          <cell r="AO1290">
            <v>3928.08</v>
          </cell>
          <cell r="AP1290">
            <v>4359.12</v>
          </cell>
          <cell r="AQ1290">
            <v>0</v>
          </cell>
          <cell r="AR1290">
            <v>425</v>
          </cell>
          <cell r="AS1290">
            <v>9165</v>
          </cell>
        </row>
        <row r="1291">
          <cell r="B1291" t="str">
            <v>MB</v>
          </cell>
          <cell r="C1291" t="str">
            <v>IMP</v>
          </cell>
          <cell r="D1291" t="str">
            <v>BT</v>
          </cell>
          <cell r="E1291" t="str">
            <v>P3</v>
          </cell>
          <cell r="F1291">
            <v>39924</v>
          </cell>
          <cell r="G1291">
            <v>40120</v>
          </cell>
          <cell r="H1291" t="str">
            <v>A02E013</v>
          </cell>
          <cell r="I1291" t="str">
            <v>9KMBHC353BP_N</v>
          </cell>
          <cell r="J1291" t="str">
            <v>NLA</v>
          </cell>
          <cell r="K1291" t="str">
            <v>bizhub C353P (35/35)</v>
          </cell>
          <cell r="L1291">
            <v>9950</v>
          </cell>
          <cell r="M1291">
            <v>2693</v>
          </cell>
          <cell r="N1291">
            <v>2800.7200000000003</v>
          </cell>
          <cell r="O1291">
            <v>-0.17647058823529418</v>
          </cell>
          <cell r="P1291">
            <v>2380.6120000000001</v>
          </cell>
          <cell r="Q1291">
            <v>2854.58</v>
          </cell>
          <cell r="R1291">
            <v>3082.95</v>
          </cell>
          <cell r="S1291">
            <v>4900</v>
          </cell>
          <cell r="T1291">
            <v>0.4284244897959183</v>
          </cell>
          <cell r="U1291">
            <v>3430</v>
          </cell>
          <cell r="V1291">
            <v>0.18346355685131188</v>
          </cell>
          <cell r="W1291">
            <v>2380.6120000000001</v>
          </cell>
          <cell r="X1291">
            <v>0.4858391836734694</v>
          </cell>
          <cell r="Y1291">
            <v>150</v>
          </cell>
          <cell r="Z1291">
            <v>300</v>
          </cell>
          <cell r="AA1291">
            <v>2380.6120000000001</v>
          </cell>
          <cell r="AB1291">
            <v>2381</v>
          </cell>
          <cell r="AC1291">
            <v>2646</v>
          </cell>
          <cell r="AD1291">
            <v>2793</v>
          </cell>
          <cell r="AE1291">
            <v>2939.03</v>
          </cell>
          <cell r="AF1291">
            <v>0.19000078257112044</v>
          </cell>
          <cell r="AG1291">
            <v>4.7059744201318102E-2</v>
          </cell>
          <cell r="AH1291">
            <v>2999</v>
          </cell>
          <cell r="AI1291">
            <v>3058</v>
          </cell>
          <cell r="AJ1291">
            <v>0.22151340745585346</v>
          </cell>
          <cell r="AK1291">
            <v>3116.5</v>
          </cell>
          <cell r="AL1291">
            <v>3175</v>
          </cell>
          <cell r="AM1291">
            <v>0.25020094488188976</v>
          </cell>
          <cell r="AN1291">
            <v>3621.15</v>
          </cell>
          <cell r="AO1291">
            <v>4067.3</v>
          </cell>
          <cell r="AP1291">
            <v>4513.45</v>
          </cell>
          <cell r="AQ1291">
            <v>0</v>
          </cell>
          <cell r="AR1291">
            <v>460</v>
          </cell>
          <cell r="AS1291">
            <v>9950</v>
          </cell>
        </row>
        <row r="1292">
          <cell r="B1292" t="str">
            <v>MB</v>
          </cell>
          <cell r="C1292" t="str">
            <v>IMP</v>
          </cell>
          <cell r="D1292" t="str">
            <v>BT</v>
          </cell>
          <cell r="E1292" t="str">
            <v>08</v>
          </cell>
          <cell r="F1292">
            <v>39924</v>
          </cell>
          <cell r="G1292">
            <v>40001</v>
          </cell>
          <cell r="H1292" t="str">
            <v>A02E014</v>
          </cell>
          <cell r="I1292" t="str">
            <v>9KMBHC353GSA_N</v>
          </cell>
          <cell r="J1292">
            <v>0</v>
          </cell>
          <cell r="K1292" t="str">
            <v xml:space="preserve">bizhub C353 GSA </v>
          </cell>
          <cell r="L1292">
            <v>13613</v>
          </cell>
          <cell r="M1292">
            <v>3366</v>
          </cell>
          <cell r="N1292">
            <v>3500.6400000000003</v>
          </cell>
          <cell r="O1292">
            <v>0.19274991352473186</v>
          </cell>
          <cell r="P1292">
            <v>4336.5</v>
          </cell>
          <cell r="Q1292">
            <v>3567.96</v>
          </cell>
          <cell r="R1292">
            <v>3853.4</v>
          </cell>
          <cell r="S1292">
            <v>6195</v>
          </cell>
          <cell r="T1292">
            <v>0.43492493946731231</v>
          </cell>
          <cell r="U1292">
            <v>4337</v>
          </cell>
          <cell r="V1292">
            <v>0.19284297901775413</v>
          </cell>
          <cell r="W1292">
            <v>4336.5</v>
          </cell>
          <cell r="X1292">
            <v>0.7</v>
          </cell>
          <cell r="Y1292">
            <v>150</v>
          </cell>
          <cell r="Z1292">
            <v>300</v>
          </cell>
          <cell r="AA1292">
            <v>4336.5</v>
          </cell>
          <cell r="AB1292">
            <v>4337</v>
          </cell>
          <cell r="AC1292">
            <v>5289</v>
          </cell>
          <cell r="AD1292">
            <v>5648</v>
          </cell>
          <cell r="AE1292">
            <v>5860.14</v>
          </cell>
          <cell r="AF1292">
            <v>0.26000061431979443</v>
          </cell>
          <cell r="AG1292">
            <v>0.40263543191800877</v>
          </cell>
          <cell r="AH1292">
            <v>6108</v>
          </cell>
          <cell r="AI1292">
            <v>6776</v>
          </cell>
          <cell r="AJ1292">
            <v>0.3600206611570248</v>
          </cell>
          <cell r="AK1292">
            <v>7476.72</v>
          </cell>
          <cell r="AL1292">
            <v>8437</v>
          </cell>
          <cell r="AM1292">
            <v>0.48601398601398599</v>
          </cell>
          <cell r="AN1292">
            <v>9731</v>
          </cell>
          <cell r="AO1292">
            <v>11025</v>
          </cell>
          <cell r="AP1292">
            <v>12319</v>
          </cell>
          <cell r="AQ1292">
            <v>0</v>
          </cell>
          <cell r="AR1292">
            <v>460</v>
          </cell>
          <cell r="AS1292">
            <v>13613</v>
          </cell>
        </row>
        <row r="1293">
          <cell r="B1293" t="str">
            <v>MB</v>
          </cell>
          <cell r="C1293" t="str">
            <v>IMP</v>
          </cell>
          <cell r="D1293" t="str">
            <v>BT</v>
          </cell>
          <cell r="E1293" t="str">
            <v>08</v>
          </cell>
          <cell r="F1293">
            <v>39924</v>
          </cell>
          <cell r="G1293">
            <v>40001</v>
          </cell>
          <cell r="H1293" t="str">
            <v>A02E016</v>
          </cell>
          <cell r="I1293" t="str">
            <v>9KMBHC253GSA_N</v>
          </cell>
          <cell r="J1293">
            <v>0</v>
          </cell>
          <cell r="K1293" t="str">
            <v>bizhub C253 GSA</v>
          </cell>
          <cell r="L1293">
            <v>10315</v>
          </cell>
          <cell r="M1293">
            <v>2805</v>
          </cell>
          <cell r="N1293">
            <v>2917.2000000000003</v>
          </cell>
          <cell r="O1293">
            <v>7.8002528445006242E-2</v>
          </cell>
          <cell r="P1293">
            <v>3164</v>
          </cell>
          <cell r="Q1293">
            <v>2973.3</v>
          </cell>
          <cell r="R1293">
            <v>3211.16</v>
          </cell>
          <cell r="S1293">
            <v>4520</v>
          </cell>
          <cell r="T1293">
            <v>0.35460176991150438</v>
          </cell>
          <cell r="U1293">
            <v>3164</v>
          </cell>
          <cell r="V1293">
            <v>7.8002528445006242E-2</v>
          </cell>
          <cell r="W1293">
            <v>3164</v>
          </cell>
          <cell r="X1293">
            <v>0.7</v>
          </cell>
          <cell r="Y1293">
            <v>150</v>
          </cell>
          <cell r="Z1293">
            <v>300</v>
          </cell>
          <cell r="AA1293">
            <v>3164</v>
          </cell>
          <cell r="AB1293">
            <v>3164</v>
          </cell>
          <cell r="AC1293">
            <v>3859</v>
          </cell>
          <cell r="AD1293">
            <v>4121</v>
          </cell>
          <cell r="AE1293">
            <v>4382.2700000000004</v>
          </cell>
          <cell r="AF1293">
            <v>0.27799975811622751</v>
          </cell>
          <cell r="AG1293">
            <v>0.33431760252106785</v>
          </cell>
          <cell r="AH1293">
            <v>4827</v>
          </cell>
          <cell r="AI1293">
            <v>5270</v>
          </cell>
          <cell r="AJ1293">
            <v>0.39962049335863375</v>
          </cell>
          <cell r="AK1293">
            <v>5713</v>
          </cell>
          <cell r="AL1293">
            <v>6156</v>
          </cell>
          <cell r="AM1293">
            <v>0.48602988953866144</v>
          </cell>
          <cell r="AN1293">
            <v>7195.75</v>
          </cell>
          <cell r="AO1293">
            <v>8235.5</v>
          </cell>
          <cell r="AP1293">
            <v>9275.25</v>
          </cell>
          <cell r="AQ1293">
            <v>0</v>
          </cell>
          <cell r="AR1293">
            <v>460</v>
          </cell>
          <cell r="AS1293">
            <v>10315</v>
          </cell>
        </row>
        <row r="1294">
          <cell r="B1294" t="str">
            <v>PMP</v>
          </cell>
          <cell r="C1294" t="str">
            <v>PMP</v>
          </cell>
          <cell r="D1294" t="str">
            <v>BT</v>
          </cell>
          <cell r="E1294" t="str">
            <v>08</v>
          </cell>
          <cell r="F1294">
            <v>39924</v>
          </cell>
          <cell r="G1294">
            <v>39924</v>
          </cell>
          <cell r="H1294" t="str">
            <v>A02ER71300</v>
          </cell>
          <cell r="I1294" t="str">
            <v>A02ER71300</v>
          </cell>
          <cell r="J1294">
            <v>0</v>
          </cell>
          <cell r="K1294" t="str">
            <v>Transfer Roller (150K)</v>
          </cell>
          <cell r="L1294">
            <v>70</v>
          </cell>
          <cell r="M1294">
            <v>18.43</v>
          </cell>
          <cell r="N1294">
            <v>19.351500000000001</v>
          </cell>
          <cell r="O1294">
            <v>0.30887499999999996</v>
          </cell>
          <cell r="P1294">
            <v>28</v>
          </cell>
          <cell r="Q1294">
            <v>19.54</v>
          </cell>
          <cell r="R1294">
            <v>21.1</v>
          </cell>
          <cell r="S1294">
            <v>35</v>
          </cell>
          <cell r="T1294">
            <v>0.44709999999999994</v>
          </cell>
          <cell r="U1294">
            <v>0</v>
          </cell>
          <cell r="V1294">
            <v>0</v>
          </cell>
          <cell r="W1294">
            <v>28</v>
          </cell>
          <cell r="X1294">
            <v>0.8</v>
          </cell>
          <cell r="Y1294" t="str">
            <v>Act freight</v>
          </cell>
          <cell r="Z1294">
            <v>0</v>
          </cell>
          <cell r="AA1294">
            <v>28</v>
          </cell>
          <cell r="AB1294">
            <v>40</v>
          </cell>
          <cell r="AC1294">
            <v>47</v>
          </cell>
          <cell r="AD1294">
            <v>52</v>
          </cell>
          <cell r="AE1294">
            <v>56</v>
          </cell>
          <cell r="AF1294">
            <v>0.5</v>
          </cell>
          <cell r="AG1294">
            <v>0.65443750000000001</v>
          </cell>
          <cell r="AH1294">
            <v>60</v>
          </cell>
          <cell r="AI1294">
            <v>63</v>
          </cell>
          <cell r="AJ1294">
            <v>0.55555555555555558</v>
          </cell>
          <cell r="AK1294">
            <v>66.5</v>
          </cell>
          <cell r="AL1294">
            <v>70</v>
          </cell>
          <cell r="AM1294">
            <v>0.6</v>
          </cell>
          <cell r="AN1294">
            <v>70</v>
          </cell>
          <cell r="AO1294">
            <v>70</v>
          </cell>
          <cell r="AP1294">
            <v>70</v>
          </cell>
          <cell r="AQ1294">
            <v>0</v>
          </cell>
          <cell r="AR1294">
            <v>0</v>
          </cell>
          <cell r="AS1294">
            <v>70</v>
          </cell>
        </row>
        <row r="1295">
          <cell r="B1295" t="str">
            <v>PMP</v>
          </cell>
          <cell r="C1295" t="str">
            <v>PMP</v>
          </cell>
          <cell r="D1295" t="str">
            <v>BT</v>
          </cell>
          <cell r="E1295" t="str">
            <v>08</v>
          </cell>
          <cell r="F1295">
            <v>39924</v>
          </cell>
          <cell r="G1295">
            <v>39924</v>
          </cell>
          <cell r="H1295" t="str">
            <v>A02ER72000</v>
          </cell>
          <cell r="I1295" t="str">
            <v>A02ER72000</v>
          </cell>
          <cell r="J1295">
            <v>0</v>
          </cell>
          <cell r="K1295" t="str">
            <v>Fusing Unit (400K)</v>
          </cell>
          <cell r="L1295">
            <v>700</v>
          </cell>
          <cell r="M1295">
            <v>185.13</v>
          </cell>
          <cell r="N1295">
            <v>194.38650000000001</v>
          </cell>
          <cell r="O1295">
            <v>0.29365370639534877</v>
          </cell>
          <cell r="P1295">
            <v>275.2</v>
          </cell>
          <cell r="Q1295">
            <v>196.24</v>
          </cell>
          <cell r="R1295">
            <v>211.94</v>
          </cell>
          <cell r="S1295">
            <v>344</v>
          </cell>
          <cell r="T1295">
            <v>0.43492296511627904</v>
          </cell>
          <cell r="U1295">
            <v>0</v>
          </cell>
          <cell r="V1295">
            <v>0</v>
          </cell>
          <cell r="W1295">
            <v>275.2</v>
          </cell>
          <cell r="X1295">
            <v>0.79999999999999993</v>
          </cell>
          <cell r="Y1295" t="str">
            <v>Act freight</v>
          </cell>
          <cell r="Z1295">
            <v>0</v>
          </cell>
          <cell r="AA1295">
            <v>275.2</v>
          </cell>
          <cell r="AB1295">
            <v>394</v>
          </cell>
          <cell r="AC1295">
            <v>459</v>
          </cell>
          <cell r="AD1295">
            <v>505</v>
          </cell>
          <cell r="AE1295">
            <v>550.4</v>
          </cell>
          <cell r="AF1295">
            <v>0.5</v>
          </cell>
          <cell r="AG1295">
            <v>0.64682685319767441</v>
          </cell>
          <cell r="AH1295">
            <v>589</v>
          </cell>
          <cell r="AI1295">
            <v>626</v>
          </cell>
          <cell r="AJ1295">
            <v>0.56038338658146969</v>
          </cell>
          <cell r="AK1295">
            <v>663</v>
          </cell>
          <cell r="AL1295">
            <v>700</v>
          </cell>
          <cell r="AM1295">
            <v>0.60685714285714287</v>
          </cell>
          <cell r="AN1295">
            <v>700</v>
          </cell>
          <cell r="AO1295">
            <v>700</v>
          </cell>
          <cell r="AP1295">
            <v>700</v>
          </cell>
          <cell r="AQ1295">
            <v>0</v>
          </cell>
          <cell r="AR1295">
            <v>0</v>
          </cell>
          <cell r="AS1295">
            <v>700</v>
          </cell>
        </row>
        <row r="1296">
          <cell r="B1296" t="str">
            <v>PMP</v>
          </cell>
          <cell r="C1296" t="str">
            <v>PMP</v>
          </cell>
          <cell r="D1296" t="str">
            <v>BT</v>
          </cell>
          <cell r="E1296" t="str">
            <v>08</v>
          </cell>
          <cell r="F1296">
            <v>39924</v>
          </cell>
          <cell r="G1296">
            <v>39924</v>
          </cell>
          <cell r="H1296" t="str">
            <v>A02ER73000</v>
          </cell>
          <cell r="I1296" t="str">
            <v>A02ER73000</v>
          </cell>
          <cell r="J1296">
            <v>0</v>
          </cell>
          <cell r="K1296" t="str">
            <v>Transfer Belt Unit (150K)</v>
          </cell>
          <cell r="L1296">
            <v>325</v>
          </cell>
          <cell r="M1296">
            <v>71.86</v>
          </cell>
          <cell r="N1296">
            <v>75.453000000000003</v>
          </cell>
          <cell r="O1296">
            <v>0.41052343749999998</v>
          </cell>
          <cell r="P1296">
            <v>128</v>
          </cell>
          <cell r="Q1296">
            <v>76.17</v>
          </cell>
          <cell r="R1296">
            <v>82.26</v>
          </cell>
          <cell r="S1296">
            <v>160</v>
          </cell>
          <cell r="T1296">
            <v>0.52841874999999994</v>
          </cell>
          <cell r="U1296">
            <v>0</v>
          </cell>
          <cell r="V1296">
            <v>0</v>
          </cell>
          <cell r="W1296">
            <v>128</v>
          </cell>
          <cell r="X1296">
            <v>0.8</v>
          </cell>
          <cell r="Y1296" t="str">
            <v>Act freight</v>
          </cell>
          <cell r="Z1296">
            <v>0</v>
          </cell>
          <cell r="AA1296">
            <v>128</v>
          </cell>
          <cell r="AB1296">
            <v>183</v>
          </cell>
          <cell r="AC1296">
            <v>214</v>
          </cell>
          <cell r="AD1296">
            <v>235</v>
          </cell>
          <cell r="AE1296">
            <v>256</v>
          </cell>
          <cell r="AF1296">
            <v>0.5</v>
          </cell>
          <cell r="AG1296">
            <v>0.70526171874999999</v>
          </cell>
          <cell r="AH1296">
            <v>274</v>
          </cell>
          <cell r="AI1296">
            <v>291</v>
          </cell>
          <cell r="AJ1296">
            <v>0.56013745704467355</v>
          </cell>
          <cell r="AK1296">
            <v>308</v>
          </cell>
          <cell r="AL1296">
            <v>325</v>
          </cell>
          <cell r="AM1296">
            <v>0.60615384615384615</v>
          </cell>
          <cell r="AN1296">
            <v>325</v>
          </cell>
          <cell r="AO1296">
            <v>325</v>
          </cell>
          <cell r="AP1296">
            <v>325</v>
          </cell>
          <cell r="AQ1296">
            <v>0</v>
          </cell>
          <cell r="AR1296">
            <v>0</v>
          </cell>
          <cell r="AS1296">
            <v>325</v>
          </cell>
        </row>
        <row r="1297">
          <cell r="B1297" t="str">
            <v>MB</v>
          </cell>
          <cell r="C1297" t="str">
            <v>IMP</v>
          </cell>
          <cell r="D1297" t="str">
            <v>BT</v>
          </cell>
          <cell r="E1297" t="str">
            <v>P3</v>
          </cell>
          <cell r="F1297">
            <v>39924</v>
          </cell>
          <cell r="G1297">
            <v>39825</v>
          </cell>
          <cell r="H1297" t="str">
            <v>A02F010</v>
          </cell>
          <cell r="I1297" t="str">
            <v>9KMBHC200_N</v>
          </cell>
          <cell r="J1297">
            <v>0</v>
          </cell>
          <cell r="K1297" t="str">
            <v>bizhub C200</v>
          </cell>
          <cell r="L1297">
            <v>6100</v>
          </cell>
          <cell r="M1297">
            <v>1805</v>
          </cell>
          <cell r="N1297">
            <v>1877.2</v>
          </cell>
          <cell r="O1297">
            <v>-0.17647058823529424</v>
          </cell>
          <cell r="P1297">
            <v>1595.62</v>
          </cell>
          <cell r="Q1297">
            <v>1913.3</v>
          </cell>
          <cell r="R1297">
            <v>2066.36</v>
          </cell>
          <cell r="S1297">
            <v>3080</v>
          </cell>
          <cell r="T1297">
            <v>0.39051948051948049</v>
          </cell>
          <cell r="U1297">
            <v>2156</v>
          </cell>
          <cell r="V1297">
            <v>0.12931354359925787</v>
          </cell>
          <cell r="W1297">
            <v>1595.62</v>
          </cell>
          <cell r="X1297">
            <v>0.5180584415584415</v>
          </cell>
          <cell r="Y1297">
            <v>150</v>
          </cell>
          <cell r="Z1297">
            <v>175</v>
          </cell>
          <cell r="AA1297">
            <v>1595.62</v>
          </cell>
          <cell r="AB1297">
            <v>1596</v>
          </cell>
          <cell r="AC1297">
            <v>1773</v>
          </cell>
          <cell r="AD1297">
            <v>1872</v>
          </cell>
          <cell r="AE1297">
            <v>1969.9</v>
          </cell>
          <cell r="AF1297">
            <v>0.18999949236001837</v>
          </cell>
          <cell r="AG1297">
            <v>4.7058226305903873E-2</v>
          </cell>
          <cell r="AH1297">
            <v>2010</v>
          </cell>
          <cell r="AI1297">
            <v>2049</v>
          </cell>
          <cell r="AJ1297">
            <v>0.22126891166422649</v>
          </cell>
          <cell r="AK1297">
            <v>2088.5</v>
          </cell>
          <cell r="AL1297">
            <v>2128</v>
          </cell>
          <cell r="AM1297">
            <v>0.25017857142857147</v>
          </cell>
          <cell r="AN1297">
            <v>2427.0500000000002</v>
          </cell>
          <cell r="AO1297">
            <v>2726.1</v>
          </cell>
          <cell r="AP1297">
            <v>3025.15</v>
          </cell>
          <cell r="AQ1297">
            <v>0</v>
          </cell>
          <cell r="AR1297">
            <v>400</v>
          </cell>
          <cell r="AS1297">
            <v>6100</v>
          </cell>
        </row>
        <row r="1298">
          <cell r="B1298" t="str">
            <v>AC</v>
          </cell>
          <cell r="C1298" t="str">
            <v>DOM</v>
          </cell>
          <cell r="D1298" t="str">
            <v>BT</v>
          </cell>
          <cell r="E1298" t="str">
            <v>P3</v>
          </cell>
          <cell r="F1298">
            <v>39934</v>
          </cell>
          <cell r="G1298">
            <v>40001</v>
          </cell>
          <cell r="H1298" t="str">
            <v>A0350Y0</v>
          </cell>
          <cell r="I1298" t="str">
            <v>9KMBHC650_N</v>
          </cell>
          <cell r="J1298">
            <v>0</v>
          </cell>
          <cell r="K1298" t="str">
            <v>IC-303 External Fiery Image Controller</v>
          </cell>
          <cell r="L1298">
            <v>23000</v>
          </cell>
          <cell r="M1298">
            <v>9200</v>
          </cell>
          <cell r="N1298">
            <v>9476</v>
          </cell>
          <cell r="O1298">
            <v>-0.17647058823529418</v>
          </cell>
          <cell r="P1298">
            <v>8054.5999999999995</v>
          </cell>
          <cell r="Q1298">
            <v>9752</v>
          </cell>
          <cell r="R1298">
            <v>10532.16</v>
          </cell>
          <cell r="S1298">
            <v>11500</v>
          </cell>
          <cell r="T1298">
            <v>0.17599999999999999</v>
          </cell>
          <cell r="U1298">
            <v>9890</v>
          </cell>
          <cell r="V1298">
            <v>4.1860465116279069E-2</v>
          </cell>
          <cell r="W1298">
            <v>8054.5999999999995</v>
          </cell>
          <cell r="X1298">
            <v>0.70039999999999991</v>
          </cell>
          <cell r="Y1298" t="str">
            <v>Act freight</v>
          </cell>
          <cell r="Z1298">
            <v>300</v>
          </cell>
          <cell r="AA1298">
            <v>8054.5999999999995</v>
          </cell>
          <cell r="AB1298">
            <v>8055</v>
          </cell>
          <cell r="AC1298">
            <v>8950</v>
          </cell>
          <cell r="AD1298">
            <v>9447</v>
          </cell>
          <cell r="AE1298">
            <v>9943.9500000000007</v>
          </cell>
          <cell r="AF1298">
            <v>0.18999994971817047</v>
          </cell>
          <cell r="AG1298">
            <v>4.7058764374318121E-2</v>
          </cell>
          <cell r="AH1298">
            <v>10143</v>
          </cell>
          <cell r="AI1298">
            <v>10342</v>
          </cell>
          <cell r="AJ1298">
            <v>0.22117578804873336</v>
          </cell>
          <cell r="AK1298">
            <v>10541</v>
          </cell>
          <cell r="AL1298">
            <v>10740</v>
          </cell>
          <cell r="AM1298">
            <v>0.25003724394785853</v>
          </cell>
          <cell r="AN1298">
            <v>12250.1</v>
          </cell>
          <cell r="AO1298">
            <v>13760.2</v>
          </cell>
          <cell r="AP1298">
            <v>15270.3</v>
          </cell>
          <cell r="AQ1298">
            <v>0</v>
          </cell>
          <cell r="AR1298">
            <v>503</v>
          </cell>
          <cell r="AS1298">
            <v>23000</v>
          </cell>
        </row>
        <row r="1299">
          <cell r="B1299" t="str">
            <v>AC</v>
          </cell>
          <cell r="C1299" t="str">
            <v>DOM</v>
          </cell>
          <cell r="D1299" t="str">
            <v>BT</v>
          </cell>
          <cell r="E1299" t="str">
            <v>P3</v>
          </cell>
          <cell r="F1299">
            <v>39924</v>
          </cell>
          <cell r="G1299">
            <v>40001</v>
          </cell>
          <cell r="H1299" t="str">
            <v>A0360Y0</v>
          </cell>
          <cell r="I1299" t="str">
            <v>4KMIC408EMBFC_N</v>
          </cell>
          <cell r="J1299">
            <v>0</v>
          </cell>
          <cell r="K1299" t="str">
            <v xml:space="preserve">IC-408 EFI embedded controller </v>
          </cell>
          <cell r="L1299">
            <v>8190</v>
          </cell>
          <cell r="M1299">
            <v>3524</v>
          </cell>
          <cell r="N1299">
            <v>3629.7200000000003</v>
          </cell>
          <cell r="O1299">
            <v>-0.17647058823529413</v>
          </cell>
          <cell r="P1299">
            <v>3085.2620000000002</v>
          </cell>
          <cell r="Q1299">
            <v>3735.44</v>
          </cell>
          <cell r="R1299">
            <v>4034.28</v>
          </cell>
          <cell r="S1299">
            <v>4583.3</v>
          </cell>
          <cell r="T1299">
            <v>0.20805533131150042</v>
          </cell>
          <cell r="U1299">
            <v>3941.6379999999999</v>
          </cell>
          <cell r="V1299">
            <v>7.9134106176163233E-2</v>
          </cell>
          <cell r="W1299">
            <v>3085.2620000000002</v>
          </cell>
          <cell r="X1299">
            <v>0.67315296838522465</v>
          </cell>
          <cell r="Y1299" t="str">
            <v>Act freight</v>
          </cell>
          <cell r="Z1299">
            <v>300</v>
          </cell>
          <cell r="AA1299">
            <v>3085.2620000000002</v>
          </cell>
          <cell r="AB1299">
            <v>3086</v>
          </cell>
          <cell r="AC1299">
            <v>3429</v>
          </cell>
          <cell r="AD1299">
            <v>3619</v>
          </cell>
          <cell r="AE1299">
            <v>3808.97</v>
          </cell>
          <cell r="AF1299">
            <v>0.19000097139121591</v>
          </cell>
          <cell r="AG1299">
            <v>4.7059966342606938E-2</v>
          </cell>
          <cell r="AH1299">
            <v>3886</v>
          </cell>
          <cell r="AI1299">
            <v>3962</v>
          </cell>
          <cell r="AJ1299">
            <v>0.22128672387682985</v>
          </cell>
          <cell r="AK1299">
            <v>4038</v>
          </cell>
          <cell r="AL1299">
            <v>4114</v>
          </cell>
          <cell r="AM1299">
            <v>0.25005785123966939</v>
          </cell>
          <cell r="AN1299">
            <v>4692.41</v>
          </cell>
          <cell r="AO1299">
            <v>5270.82</v>
          </cell>
          <cell r="AP1299">
            <v>5849.23</v>
          </cell>
          <cell r="AQ1299">
            <v>0</v>
          </cell>
          <cell r="AR1299">
            <v>503</v>
          </cell>
          <cell r="AS1299">
            <v>8190</v>
          </cell>
        </row>
        <row r="1300">
          <cell r="B1300" t="str">
            <v>MB</v>
          </cell>
          <cell r="C1300" t="str">
            <v>IMP</v>
          </cell>
          <cell r="D1300" t="str">
            <v>BT</v>
          </cell>
          <cell r="E1300" t="str">
            <v>P3</v>
          </cell>
          <cell r="F1300">
            <v>39924</v>
          </cell>
          <cell r="G1300">
            <v>40459</v>
          </cell>
          <cell r="H1300" t="str">
            <v>A03U010</v>
          </cell>
          <cell r="I1300" t="str">
            <v>9KMBHPROC6500_N</v>
          </cell>
          <cell r="J1300">
            <v>0</v>
          </cell>
          <cell r="K1300" t="str">
            <v>bizhub PRO C6500</v>
          </cell>
          <cell r="L1300">
            <v>47250</v>
          </cell>
          <cell r="M1300">
            <v>13056</v>
          </cell>
          <cell r="N1300">
            <v>13578.24</v>
          </cell>
          <cell r="O1300">
            <v>-0.17647058823529421</v>
          </cell>
          <cell r="P1300">
            <v>11541.503999999999</v>
          </cell>
          <cell r="Q1300">
            <v>13839.36</v>
          </cell>
          <cell r="R1300">
            <v>14946.51</v>
          </cell>
          <cell r="S1300">
            <v>22312.5</v>
          </cell>
          <cell r="T1300">
            <v>0.39145142857142856</v>
          </cell>
          <cell r="U1300">
            <v>15619</v>
          </cell>
          <cell r="V1300">
            <v>0.13065881298418594</v>
          </cell>
          <cell r="W1300">
            <v>11541.503999999999</v>
          </cell>
          <cell r="X1300">
            <v>0.51726628571428568</v>
          </cell>
          <cell r="Y1300">
            <v>800</v>
          </cell>
          <cell r="Z1300">
            <v>500</v>
          </cell>
          <cell r="AA1300">
            <v>11541.503999999999</v>
          </cell>
          <cell r="AB1300">
            <v>11542</v>
          </cell>
          <cell r="AC1300">
            <v>12824</v>
          </cell>
          <cell r="AD1300">
            <v>13537</v>
          </cell>
          <cell r="AE1300">
            <v>14248.77</v>
          </cell>
          <cell r="AF1300">
            <v>0.18999997894555118</v>
          </cell>
          <cell r="AG1300">
            <v>4.7058798759471915E-2</v>
          </cell>
          <cell r="AH1300">
            <v>14534</v>
          </cell>
          <cell r="AI1300">
            <v>14819</v>
          </cell>
          <cell r="AJ1300">
            <v>0.22116849989877865</v>
          </cell>
          <cell r="AK1300">
            <v>15104</v>
          </cell>
          <cell r="AL1300">
            <v>15389</v>
          </cell>
          <cell r="AM1300">
            <v>0.25001598544414849</v>
          </cell>
          <cell r="AN1300">
            <v>17552.95</v>
          </cell>
          <cell r="AO1300">
            <v>19716.900000000001</v>
          </cell>
          <cell r="AP1300">
            <v>21880.85</v>
          </cell>
          <cell r="AQ1300">
            <v>0</v>
          </cell>
          <cell r="AR1300">
            <v>671</v>
          </cell>
          <cell r="AS1300">
            <v>47250</v>
          </cell>
        </row>
        <row r="1301">
          <cell r="B1301" t="str">
            <v>MB</v>
          </cell>
          <cell r="C1301" t="str">
            <v>IMP</v>
          </cell>
          <cell r="D1301" t="str">
            <v>BT</v>
          </cell>
          <cell r="E1301" t="str">
            <v>P3</v>
          </cell>
          <cell r="F1301">
            <v>39934</v>
          </cell>
          <cell r="G1301">
            <v>40459</v>
          </cell>
          <cell r="H1301" t="str">
            <v>A03U011</v>
          </cell>
          <cell r="I1301" t="str">
            <v>9KMBHC550GSA_N</v>
          </cell>
          <cell r="J1301">
            <v>0</v>
          </cell>
          <cell r="K1301" t="str">
            <v>bizhub PRO C6500 GSA</v>
          </cell>
          <cell r="L1301">
            <v>47250</v>
          </cell>
          <cell r="M1301">
            <v>13056</v>
          </cell>
          <cell r="N1301">
            <v>13578.24</v>
          </cell>
          <cell r="O1301">
            <v>-0.17647058823529421</v>
          </cell>
          <cell r="P1301">
            <v>11541.503999999999</v>
          </cell>
          <cell r="Q1301">
            <v>13839.36</v>
          </cell>
          <cell r="R1301">
            <v>14946.51</v>
          </cell>
          <cell r="S1301">
            <v>22312.5</v>
          </cell>
          <cell r="T1301">
            <v>0.39145142857142856</v>
          </cell>
          <cell r="U1301">
            <v>15619</v>
          </cell>
          <cell r="V1301">
            <v>0.13065881298418594</v>
          </cell>
          <cell r="W1301">
            <v>11541.503999999999</v>
          </cell>
          <cell r="X1301">
            <v>0.51726628571428568</v>
          </cell>
          <cell r="Y1301">
            <v>800</v>
          </cell>
          <cell r="Z1301">
            <v>500</v>
          </cell>
          <cell r="AA1301">
            <v>11541.503999999999</v>
          </cell>
          <cell r="AB1301">
            <v>11542</v>
          </cell>
          <cell r="AC1301">
            <v>12824</v>
          </cell>
          <cell r="AD1301">
            <v>13537</v>
          </cell>
          <cell r="AE1301">
            <v>14248.77</v>
          </cell>
          <cell r="AF1301">
            <v>0.18999997894555118</v>
          </cell>
          <cell r="AG1301">
            <v>4.7058798759471915E-2</v>
          </cell>
          <cell r="AH1301">
            <v>14534</v>
          </cell>
          <cell r="AI1301">
            <v>14819</v>
          </cell>
          <cell r="AJ1301">
            <v>0.22116849989877865</v>
          </cell>
          <cell r="AK1301">
            <v>15104</v>
          </cell>
          <cell r="AL1301">
            <v>15389</v>
          </cell>
          <cell r="AM1301">
            <v>0.25001598544414849</v>
          </cell>
          <cell r="AN1301">
            <v>17552.95</v>
          </cell>
          <cell r="AO1301">
            <v>19716.900000000001</v>
          </cell>
          <cell r="AP1301">
            <v>21880.85</v>
          </cell>
          <cell r="AQ1301">
            <v>0</v>
          </cell>
          <cell r="AR1301">
            <v>671</v>
          </cell>
          <cell r="AS1301">
            <v>47250</v>
          </cell>
        </row>
        <row r="1302">
          <cell r="B1302" t="str">
            <v>MB</v>
          </cell>
          <cell r="C1302" t="str">
            <v>IMP</v>
          </cell>
          <cell r="D1302" t="str">
            <v>BT</v>
          </cell>
          <cell r="E1302" t="str">
            <v>P3</v>
          </cell>
          <cell r="F1302">
            <v>39924</v>
          </cell>
          <cell r="G1302">
            <v>40001</v>
          </cell>
          <cell r="H1302" t="str">
            <v>A03V010</v>
          </cell>
          <cell r="I1302" t="str">
            <v>9KMBHPROC6500P_N</v>
          </cell>
          <cell r="J1302">
            <v>0</v>
          </cell>
          <cell r="K1302" t="str">
            <v>bizhub PRO C6500P</v>
          </cell>
          <cell r="L1302">
            <v>42945</v>
          </cell>
          <cell r="M1302">
            <v>11934</v>
          </cell>
          <cell r="N1302">
            <v>12411.36</v>
          </cell>
          <cell r="O1302">
            <v>-0.17647058823529407</v>
          </cell>
          <cell r="P1302">
            <v>10549.656000000001</v>
          </cell>
          <cell r="Q1302">
            <v>12650.04</v>
          </cell>
          <cell r="R1302">
            <v>13662.04</v>
          </cell>
          <cell r="S1302">
            <v>20580</v>
          </cell>
          <cell r="T1302">
            <v>0.39692128279883376</v>
          </cell>
          <cell r="U1302">
            <v>14406</v>
          </cell>
          <cell r="V1302">
            <v>0.13845897542690541</v>
          </cell>
          <cell r="W1302">
            <v>10549.656000000001</v>
          </cell>
          <cell r="X1302">
            <v>0.51261690962099127</v>
          </cell>
          <cell r="Y1302">
            <v>800</v>
          </cell>
          <cell r="Z1302">
            <v>500</v>
          </cell>
          <cell r="AA1302">
            <v>10549.656000000001</v>
          </cell>
          <cell r="AB1302">
            <v>10550</v>
          </cell>
          <cell r="AC1302">
            <v>11722</v>
          </cell>
          <cell r="AD1302">
            <v>12374</v>
          </cell>
          <cell r="AE1302">
            <v>13024.27</v>
          </cell>
          <cell r="AF1302">
            <v>0.19000020730528464</v>
          </cell>
          <cell r="AG1302">
            <v>4.7059067417981958E-2</v>
          </cell>
          <cell r="AH1302">
            <v>13286</v>
          </cell>
          <cell r="AI1302">
            <v>13546</v>
          </cell>
          <cell r="AJ1302">
            <v>0.22119769673704409</v>
          </cell>
          <cell r="AK1302">
            <v>13806.5</v>
          </cell>
          <cell r="AL1302">
            <v>14067</v>
          </cell>
          <cell r="AM1302">
            <v>0.25004222648752394</v>
          </cell>
          <cell r="AN1302">
            <v>16044.86</v>
          </cell>
          <cell r="AO1302">
            <v>18022.72</v>
          </cell>
          <cell r="AP1302">
            <v>20000.580000000002</v>
          </cell>
          <cell r="AQ1302">
            <v>0</v>
          </cell>
          <cell r="AR1302">
            <v>671</v>
          </cell>
          <cell r="AS1302">
            <v>42945</v>
          </cell>
        </row>
        <row r="1303">
          <cell r="B1303" t="str">
            <v>AC</v>
          </cell>
          <cell r="C1303" t="str">
            <v>IMP</v>
          </cell>
          <cell r="D1303" t="str">
            <v>BT</v>
          </cell>
          <cell r="E1303" t="str">
            <v>P3</v>
          </cell>
          <cell r="F1303">
            <v>39924</v>
          </cell>
          <cell r="G1303">
            <v>40001</v>
          </cell>
          <cell r="H1303" t="str">
            <v>A03W0Y0</v>
          </cell>
          <cell r="I1303" t="str">
            <v>6KMLU202LCT_N</v>
          </cell>
          <cell r="J1303">
            <v>0</v>
          </cell>
          <cell r="K1303" t="str">
            <v xml:space="preserve">LU-202 Large Capacity Tray (2.5K) </v>
          </cell>
          <cell r="L1303">
            <v>3360</v>
          </cell>
          <cell r="M1303">
            <v>1057</v>
          </cell>
          <cell r="N1303">
            <v>1099.28</v>
          </cell>
          <cell r="O1303">
            <v>-0.17647058823529418</v>
          </cell>
          <cell r="P1303">
            <v>934.38799999999992</v>
          </cell>
          <cell r="Q1303">
            <v>1120.42</v>
          </cell>
          <cell r="R1303">
            <v>1210.05</v>
          </cell>
          <cell r="S1303">
            <v>1546.2</v>
          </cell>
          <cell r="T1303">
            <v>0.28904410813607556</v>
          </cell>
          <cell r="U1303">
            <v>1197.3772799999999</v>
          </cell>
          <cell r="V1303">
            <v>8.1926792531089254E-2</v>
          </cell>
          <cell r="W1303">
            <v>934.38799999999992</v>
          </cell>
          <cell r="X1303">
            <v>0.60431250808433568</v>
          </cell>
          <cell r="Y1303" t="str">
            <v>Act freight</v>
          </cell>
          <cell r="Z1303">
            <v>0</v>
          </cell>
          <cell r="AA1303">
            <v>934.38799999999992</v>
          </cell>
          <cell r="AB1303">
            <v>935</v>
          </cell>
          <cell r="AC1303">
            <v>1039</v>
          </cell>
          <cell r="AD1303">
            <v>1097</v>
          </cell>
          <cell r="AE1303">
            <v>1153.57</v>
          </cell>
          <cell r="AF1303">
            <v>0.19000320743431265</v>
          </cell>
          <cell r="AG1303">
            <v>4.7062596981544219E-2</v>
          </cell>
          <cell r="AH1303">
            <v>1177</v>
          </cell>
          <cell r="AI1303">
            <v>1200</v>
          </cell>
          <cell r="AJ1303">
            <v>0.22134333333333339</v>
          </cell>
          <cell r="AK1303">
            <v>1223</v>
          </cell>
          <cell r="AL1303">
            <v>1246</v>
          </cell>
          <cell r="AM1303">
            <v>0.25008988764044948</v>
          </cell>
          <cell r="AN1303">
            <v>1421.16</v>
          </cell>
          <cell r="AO1303">
            <v>1596.32</v>
          </cell>
          <cell r="AP1303">
            <v>1771.48</v>
          </cell>
          <cell r="AQ1303">
            <v>0</v>
          </cell>
          <cell r="AR1303">
            <v>0</v>
          </cell>
          <cell r="AS1303">
            <v>3360</v>
          </cell>
        </row>
        <row r="1304">
          <cell r="B1304" t="str">
            <v>AC</v>
          </cell>
          <cell r="C1304" t="str">
            <v>IMP</v>
          </cell>
          <cell r="D1304" t="str">
            <v>BT</v>
          </cell>
          <cell r="E1304" t="str">
            <v>P3</v>
          </cell>
          <cell r="F1304">
            <v>39924</v>
          </cell>
          <cell r="G1304">
            <v>40001</v>
          </cell>
          <cell r="H1304" t="str">
            <v>A03X0Y0</v>
          </cell>
          <cell r="I1304" t="str">
            <v>6KMPF601PFU_N</v>
          </cell>
          <cell r="J1304">
            <v>0</v>
          </cell>
          <cell r="K1304" t="str">
            <v>PF-601 Paper Feed Unit (3K x 2)</v>
          </cell>
          <cell r="L1304">
            <v>6090</v>
          </cell>
          <cell r="M1304">
            <v>2020</v>
          </cell>
          <cell r="N1304">
            <v>2100.8000000000002</v>
          </cell>
          <cell r="O1304">
            <v>-0.17647058823529418</v>
          </cell>
          <cell r="P1304">
            <v>1785.68</v>
          </cell>
          <cell r="Q1304">
            <v>2141.1999999999998</v>
          </cell>
          <cell r="R1304">
            <v>2312.5</v>
          </cell>
          <cell r="S1304">
            <v>3241.9</v>
          </cell>
          <cell r="T1304">
            <v>0.35198494709892342</v>
          </cell>
          <cell r="U1304">
            <v>2510.52736</v>
          </cell>
          <cell r="V1304">
            <v>0.1632037023488164</v>
          </cell>
          <cell r="W1304">
            <v>1785.68</v>
          </cell>
          <cell r="X1304">
            <v>0.55081279496591506</v>
          </cell>
          <cell r="Y1304" t="str">
            <v>Act freight</v>
          </cell>
          <cell r="Z1304">
            <v>0</v>
          </cell>
          <cell r="AA1304">
            <v>1785.68</v>
          </cell>
          <cell r="AB1304">
            <v>1786</v>
          </cell>
          <cell r="AC1304">
            <v>1985</v>
          </cell>
          <cell r="AD1304">
            <v>2095</v>
          </cell>
          <cell r="AE1304">
            <v>2204.54</v>
          </cell>
          <cell r="AF1304">
            <v>0.18999882061563858</v>
          </cell>
          <cell r="AG1304">
            <v>4.7057436018398298E-2</v>
          </cell>
          <cell r="AH1304">
            <v>2249</v>
          </cell>
          <cell r="AI1304">
            <v>2293</v>
          </cell>
          <cell r="AJ1304">
            <v>0.22124727431312688</v>
          </cell>
          <cell r="AK1304">
            <v>2337</v>
          </cell>
          <cell r="AL1304">
            <v>2381</v>
          </cell>
          <cell r="AM1304">
            <v>0.25002939941201174</v>
          </cell>
          <cell r="AN1304">
            <v>2715.79</v>
          </cell>
          <cell r="AO1304">
            <v>3050.58</v>
          </cell>
          <cell r="AP1304">
            <v>3385.37</v>
          </cell>
          <cell r="AQ1304">
            <v>0</v>
          </cell>
          <cell r="AR1304">
            <v>0</v>
          </cell>
          <cell r="AS1304">
            <v>6090</v>
          </cell>
        </row>
        <row r="1305">
          <cell r="B1305" t="str">
            <v>SP</v>
          </cell>
          <cell r="C1305" t="str">
            <v>IMP</v>
          </cell>
          <cell r="D1305" t="str">
            <v>BT</v>
          </cell>
          <cell r="E1305" t="str">
            <v>08</v>
          </cell>
          <cell r="F1305">
            <v>39924</v>
          </cell>
          <cell r="G1305">
            <v>39924</v>
          </cell>
          <cell r="H1305" t="str">
            <v>A0400Y0</v>
          </cell>
          <cell r="I1305" t="str">
            <v>A0400Y0</v>
          </cell>
          <cell r="J1305">
            <v>0</v>
          </cell>
          <cell r="K1305" t="str">
            <v>DU-102 Drum Unit (200/150k)</v>
          </cell>
          <cell r="L1305">
            <v>395</v>
          </cell>
          <cell r="M1305">
            <v>130</v>
          </cell>
          <cell r="N1305">
            <v>135.20000000000002</v>
          </cell>
          <cell r="O1305">
            <v>0.10582010582010581</v>
          </cell>
          <cell r="P1305">
            <v>151.20000000000002</v>
          </cell>
          <cell r="Q1305">
            <v>137.80000000000001</v>
          </cell>
          <cell r="R1305">
            <v>148.82</v>
          </cell>
          <cell r="S1305">
            <v>189</v>
          </cell>
          <cell r="T1305">
            <v>0.28465608465608455</v>
          </cell>
          <cell r="U1305">
            <v>0</v>
          </cell>
          <cell r="V1305">
            <v>0</v>
          </cell>
          <cell r="W1305">
            <v>151.20000000000002</v>
          </cell>
          <cell r="X1305">
            <v>0.8</v>
          </cell>
          <cell r="Y1305" t="str">
            <v>Act freight</v>
          </cell>
          <cell r="Z1305">
            <v>0</v>
          </cell>
          <cell r="AA1305">
            <v>151.20000000000002</v>
          </cell>
          <cell r="AB1305">
            <v>216</v>
          </cell>
          <cell r="AC1305">
            <v>252</v>
          </cell>
          <cell r="AD1305">
            <v>278</v>
          </cell>
          <cell r="AE1305">
            <v>302.39999999999998</v>
          </cell>
          <cell r="AF1305">
            <v>0.49999999999999989</v>
          </cell>
          <cell r="AG1305">
            <v>0.5529100529100528</v>
          </cell>
          <cell r="AH1305">
            <v>326</v>
          </cell>
          <cell r="AI1305">
            <v>349</v>
          </cell>
          <cell r="AJ1305">
            <v>0.5667621776504298</v>
          </cell>
          <cell r="AK1305">
            <v>372</v>
          </cell>
          <cell r="AL1305">
            <v>395</v>
          </cell>
          <cell r="AM1305">
            <v>0.61721518987341772</v>
          </cell>
          <cell r="AN1305">
            <v>395</v>
          </cell>
          <cell r="AO1305">
            <v>395</v>
          </cell>
          <cell r="AP1305">
            <v>395</v>
          </cell>
          <cell r="AQ1305">
            <v>0</v>
          </cell>
          <cell r="AR1305">
            <v>0</v>
          </cell>
          <cell r="AS1305">
            <v>395</v>
          </cell>
        </row>
        <row r="1306">
          <cell r="B1306" t="str">
            <v>SP</v>
          </cell>
          <cell r="C1306" t="str">
            <v>IMP</v>
          </cell>
          <cell r="D1306" t="str">
            <v>BT</v>
          </cell>
          <cell r="E1306" t="str">
            <v>08</v>
          </cell>
          <cell r="F1306">
            <v>39924</v>
          </cell>
          <cell r="G1306">
            <v>39924</v>
          </cell>
          <cell r="H1306" t="str">
            <v>A0400Y2</v>
          </cell>
          <cell r="I1306" t="str">
            <v>A0400Y2</v>
          </cell>
          <cell r="J1306">
            <v>0</v>
          </cell>
          <cell r="K1306" t="str">
            <v>DU-102B Drum Unit BK (200/150k)</v>
          </cell>
          <cell r="L1306">
            <v>395</v>
          </cell>
          <cell r="M1306">
            <v>145</v>
          </cell>
          <cell r="N1306">
            <v>150.80000000000001</v>
          </cell>
          <cell r="O1306">
            <v>2.6455026455026827E-3</v>
          </cell>
          <cell r="P1306">
            <v>151.20000000000002</v>
          </cell>
          <cell r="Q1306">
            <v>153.69999999999999</v>
          </cell>
          <cell r="R1306">
            <v>166</v>
          </cell>
          <cell r="S1306">
            <v>189</v>
          </cell>
          <cell r="T1306">
            <v>0.20211640211640206</v>
          </cell>
          <cell r="U1306">
            <v>8012</v>
          </cell>
          <cell r="V1306">
            <v>0.17861986437973668</v>
          </cell>
          <cell r="W1306">
            <v>151.20000000000002</v>
          </cell>
          <cell r="X1306">
            <v>0.8</v>
          </cell>
          <cell r="Y1306" t="str">
            <v>Act freight</v>
          </cell>
          <cell r="Z1306">
            <v>300</v>
          </cell>
          <cell r="AA1306">
            <v>151.20000000000002</v>
          </cell>
          <cell r="AB1306">
            <v>216</v>
          </cell>
          <cell r="AC1306">
            <v>252</v>
          </cell>
          <cell r="AD1306">
            <v>278</v>
          </cell>
          <cell r="AE1306">
            <v>302.39999999999998</v>
          </cell>
          <cell r="AF1306">
            <v>0.49999999999999989</v>
          </cell>
          <cell r="AG1306">
            <v>0.50132275132275128</v>
          </cell>
          <cell r="AH1306">
            <v>326</v>
          </cell>
          <cell r="AI1306">
            <v>349</v>
          </cell>
          <cell r="AJ1306">
            <v>0.5667621776504298</v>
          </cell>
          <cell r="AK1306">
            <v>372</v>
          </cell>
          <cell r="AL1306">
            <v>395</v>
          </cell>
          <cell r="AM1306">
            <v>0.61721518987341772</v>
          </cell>
          <cell r="AN1306">
            <v>395</v>
          </cell>
          <cell r="AO1306">
            <v>395</v>
          </cell>
          <cell r="AP1306">
            <v>395</v>
          </cell>
          <cell r="AQ1306">
            <v>0</v>
          </cell>
          <cell r="AR1306">
            <v>503</v>
          </cell>
          <cell r="AS1306">
            <v>395</v>
          </cell>
        </row>
        <row r="1307">
          <cell r="B1307" t="str">
            <v>SP</v>
          </cell>
          <cell r="C1307" t="str">
            <v>IMP</v>
          </cell>
          <cell r="D1307" t="str">
            <v>BT</v>
          </cell>
          <cell r="E1307" t="str">
            <v>08</v>
          </cell>
          <cell r="F1307">
            <v>39924</v>
          </cell>
          <cell r="G1307">
            <v>39924</v>
          </cell>
          <cell r="H1307" t="str">
            <v>A0400Y4</v>
          </cell>
          <cell r="I1307" t="str">
            <v>TBD</v>
          </cell>
          <cell r="J1307" t="str">
            <v>x</v>
          </cell>
          <cell r="K1307" t="str">
            <v>DU-102C Drum Unit BK (200/150k)</v>
          </cell>
          <cell r="L1307">
            <v>395</v>
          </cell>
          <cell r="M1307">
            <v>130</v>
          </cell>
          <cell r="N1307">
            <v>135.20000000000002</v>
          </cell>
          <cell r="O1307">
            <v>0.10582010582010581</v>
          </cell>
          <cell r="P1307">
            <v>151.20000000000002</v>
          </cell>
          <cell r="Q1307">
            <v>137.80000000000001</v>
          </cell>
          <cell r="R1307">
            <v>148.82</v>
          </cell>
          <cell r="S1307">
            <v>189</v>
          </cell>
          <cell r="T1307">
            <v>0.28465608465608455</v>
          </cell>
          <cell r="U1307">
            <v>6020</v>
          </cell>
          <cell r="V1307">
            <v>0.16385382059800657</v>
          </cell>
          <cell r="W1307">
            <v>151.20000000000002</v>
          </cell>
          <cell r="X1307">
            <v>0.8</v>
          </cell>
          <cell r="Y1307" t="str">
            <v>Act freight</v>
          </cell>
          <cell r="Z1307">
            <v>300</v>
          </cell>
          <cell r="AA1307">
            <v>151.20000000000002</v>
          </cell>
          <cell r="AB1307">
            <v>216</v>
          </cell>
          <cell r="AC1307">
            <v>252</v>
          </cell>
          <cell r="AD1307">
            <v>278</v>
          </cell>
          <cell r="AE1307">
            <v>302.39999999999998</v>
          </cell>
          <cell r="AF1307">
            <v>0.49999999999999989</v>
          </cell>
          <cell r="AG1307">
            <v>0.5529100529100528</v>
          </cell>
          <cell r="AH1307">
            <v>326</v>
          </cell>
          <cell r="AI1307">
            <v>349</v>
          </cell>
          <cell r="AJ1307">
            <v>0.5667621776504298</v>
          </cell>
          <cell r="AK1307">
            <v>372</v>
          </cell>
          <cell r="AL1307">
            <v>395</v>
          </cell>
          <cell r="AM1307">
            <v>0.61721518987341772</v>
          </cell>
          <cell r="AN1307">
            <v>395</v>
          </cell>
          <cell r="AO1307">
            <v>395</v>
          </cell>
          <cell r="AP1307">
            <v>395</v>
          </cell>
          <cell r="AQ1307">
            <v>0</v>
          </cell>
          <cell r="AR1307">
            <v>503</v>
          </cell>
          <cell r="AS1307">
            <v>395</v>
          </cell>
        </row>
        <row r="1308">
          <cell r="B1308" t="str">
            <v>AC</v>
          </cell>
          <cell r="C1308" t="str">
            <v>IMP</v>
          </cell>
          <cell r="D1308" t="str">
            <v>BT</v>
          </cell>
          <cell r="E1308" t="str">
            <v>P3</v>
          </cell>
          <cell r="F1308">
            <v>39924</v>
          </cell>
          <cell r="G1308">
            <v>40001</v>
          </cell>
          <cell r="H1308" t="str">
            <v>A04D0Y0</v>
          </cell>
          <cell r="I1308" t="str">
            <v>6KMFS607BKLTFN_N</v>
          </cell>
          <cell r="J1308">
            <v>0</v>
          </cell>
          <cell r="K1308" t="str">
            <v xml:space="preserve">FS-607 Booklet Finisher </v>
          </cell>
          <cell r="L1308">
            <v>5145</v>
          </cell>
          <cell r="M1308">
            <v>1530</v>
          </cell>
          <cell r="N1308">
            <v>1591.2</v>
          </cell>
          <cell r="O1308">
            <v>-0.17647058823529416</v>
          </cell>
          <cell r="P1308">
            <v>1352.52</v>
          </cell>
          <cell r="Q1308">
            <v>1621.8</v>
          </cell>
          <cell r="R1308">
            <v>1751.54</v>
          </cell>
          <cell r="S1308">
            <v>2239.5</v>
          </cell>
          <cell r="T1308">
            <v>0.28948425987943738</v>
          </cell>
          <cell r="U1308">
            <v>1734.2688000000001</v>
          </cell>
          <cell r="V1308">
            <v>8.2495170298860249E-2</v>
          </cell>
          <cell r="W1308">
            <v>1352.52</v>
          </cell>
          <cell r="X1308">
            <v>0.60393837910247827</v>
          </cell>
          <cell r="Y1308">
            <v>150</v>
          </cell>
          <cell r="Z1308">
            <v>300</v>
          </cell>
          <cell r="AA1308">
            <v>1352.52</v>
          </cell>
          <cell r="AB1308">
            <v>1353</v>
          </cell>
          <cell r="AC1308">
            <v>1503</v>
          </cell>
          <cell r="AD1308">
            <v>1587</v>
          </cell>
          <cell r="AE1308">
            <v>1669.78</v>
          </cell>
          <cell r="AF1308">
            <v>0.19000107798632154</v>
          </cell>
          <cell r="AG1308">
            <v>4.7060091748613544E-2</v>
          </cell>
          <cell r="AH1308">
            <v>1704</v>
          </cell>
          <cell r="AI1308">
            <v>1737</v>
          </cell>
          <cell r="AJ1308">
            <v>0.22134715025906737</v>
          </cell>
          <cell r="AK1308">
            <v>1770.5</v>
          </cell>
          <cell r="AL1308">
            <v>1804</v>
          </cell>
          <cell r="AM1308">
            <v>0.25026607538802664</v>
          </cell>
          <cell r="AN1308">
            <v>2057.44</v>
          </cell>
          <cell r="AO1308">
            <v>2310.88</v>
          </cell>
          <cell r="AP1308">
            <v>2564.3200000000002</v>
          </cell>
          <cell r="AQ1308">
            <v>0</v>
          </cell>
          <cell r="AR1308">
            <v>503</v>
          </cell>
          <cell r="AS1308">
            <v>5145</v>
          </cell>
        </row>
        <row r="1309">
          <cell r="B1309" t="str">
            <v>AC</v>
          </cell>
          <cell r="C1309" t="str">
            <v>IMP</v>
          </cell>
          <cell r="D1309" t="str">
            <v>BT</v>
          </cell>
          <cell r="E1309" t="str">
            <v>P3</v>
          </cell>
          <cell r="F1309">
            <v>39924</v>
          </cell>
          <cell r="G1309">
            <v>40001</v>
          </cell>
          <cell r="H1309" t="str">
            <v>A04H0Y0</v>
          </cell>
          <cell r="I1309" t="str">
            <v>3KMHPI502PI</v>
          </cell>
          <cell r="J1309">
            <v>0</v>
          </cell>
          <cell r="K1309" t="str">
            <v>PI-502 Cover inserter</v>
          </cell>
          <cell r="L1309">
            <v>1098</v>
          </cell>
          <cell r="M1309">
            <v>414</v>
          </cell>
          <cell r="N1309">
            <v>430.56</v>
          </cell>
          <cell r="O1309">
            <v>-0.17647058823529413</v>
          </cell>
          <cell r="P1309">
            <v>365.976</v>
          </cell>
          <cell r="Q1309">
            <v>438.84</v>
          </cell>
          <cell r="R1309">
            <v>473.95</v>
          </cell>
          <cell r="S1309">
            <v>573.70000000000005</v>
          </cell>
          <cell r="T1309">
            <v>0.24950322468188954</v>
          </cell>
          <cell r="U1309">
            <v>493.38200000000001</v>
          </cell>
          <cell r="V1309">
            <v>0.12732933102545291</v>
          </cell>
          <cell r="W1309">
            <v>365.976</v>
          </cell>
          <cell r="X1309">
            <v>0.6379222590203939</v>
          </cell>
          <cell r="Y1309">
            <v>0</v>
          </cell>
          <cell r="Z1309">
            <v>0</v>
          </cell>
          <cell r="AA1309">
            <v>365.976</v>
          </cell>
          <cell r="AB1309">
            <v>366</v>
          </cell>
          <cell r="AC1309">
            <v>407</v>
          </cell>
          <cell r="AD1309">
            <v>430</v>
          </cell>
          <cell r="AE1309">
            <v>451.82</v>
          </cell>
          <cell r="AF1309">
            <v>0.18999601611261122</v>
          </cell>
          <cell r="AG1309">
            <v>4.7054136603071998E-2</v>
          </cell>
          <cell r="AH1309">
            <v>461</v>
          </cell>
          <cell r="AI1309">
            <v>470</v>
          </cell>
          <cell r="AJ1309">
            <v>0.22132765957446809</v>
          </cell>
          <cell r="AK1309">
            <v>479</v>
          </cell>
          <cell r="AL1309">
            <v>488</v>
          </cell>
          <cell r="AM1309">
            <v>0.25004918032786888</v>
          </cell>
          <cell r="AN1309">
            <v>556.61</v>
          </cell>
          <cell r="AO1309">
            <v>625.22</v>
          </cell>
          <cell r="AP1309">
            <v>693.83</v>
          </cell>
          <cell r="AQ1309">
            <v>0</v>
          </cell>
          <cell r="AR1309">
            <v>0</v>
          </cell>
          <cell r="AS1309">
            <v>1098</v>
          </cell>
        </row>
        <row r="1310">
          <cell r="B1310" t="str">
            <v>AC</v>
          </cell>
          <cell r="C1310" t="str">
            <v>IMP</v>
          </cell>
          <cell r="D1310" t="str">
            <v>BT</v>
          </cell>
          <cell r="E1310" t="str">
            <v>P3</v>
          </cell>
          <cell r="F1310">
            <v>39924</v>
          </cell>
          <cell r="G1310">
            <v>40001</v>
          </cell>
          <cell r="H1310" t="str">
            <v>A04J0Y0</v>
          </cell>
          <cell r="I1310" t="str">
            <v>6KMRU503RBPU_N</v>
          </cell>
          <cell r="J1310">
            <v>0</v>
          </cell>
          <cell r="K1310" t="str">
            <v>RU-503 Relay unit w/o power</v>
          </cell>
          <cell r="L1310">
            <v>2625</v>
          </cell>
          <cell r="M1310">
            <v>898</v>
          </cell>
          <cell r="N1310">
            <v>933.92000000000007</v>
          </cell>
          <cell r="O1310">
            <v>-0.17647058823529421</v>
          </cell>
          <cell r="P1310">
            <v>793.83199999999999</v>
          </cell>
          <cell r="Q1310">
            <v>951.88</v>
          </cell>
          <cell r="R1310">
            <v>1028.03</v>
          </cell>
          <cell r="S1310">
            <v>1141.2</v>
          </cell>
          <cell r="T1310">
            <v>0.181633368384157</v>
          </cell>
          <cell r="U1310">
            <v>981.43200000000002</v>
          </cell>
          <cell r="V1310">
            <v>4.8410893469949971E-2</v>
          </cell>
          <cell r="W1310">
            <v>793.83199999999999</v>
          </cell>
          <cell r="X1310">
            <v>0.6956116368734665</v>
          </cell>
          <cell r="Y1310">
            <v>0</v>
          </cell>
          <cell r="Z1310">
            <v>0</v>
          </cell>
          <cell r="AA1310">
            <v>793.83199999999999</v>
          </cell>
          <cell r="AB1310">
            <v>794</v>
          </cell>
          <cell r="AC1310">
            <v>883</v>
          </cell>
          <cell r="AD1310">
            <v>932</v>
          </cell>
          <cell r="AE1310">
            <v>980.04</v>
          </cell>
          <cell r="AF1310">
            <v>0.19000040814660624</v>
          </cell>
          <cell r="AG1310">
            <v>4.7059303701889606E-2</v>
          </cell>
          <cell r="AH1310">
            <v>1001</v>
          </cell>
          <cell r="AI1310">
            <v>1020</v>
          </cell>
          <cell r="AJ1310">
            <v>0.22173333333333334</v>
          </cell>
          <cell r="AK1310">
            <v>1039.5</v>
          </cell>
          <cell r="AL1310">
            <v>1059</v>
          </cell>
          <cell r="AM1310">
            <v>0.25039471199244573</v>
          </cell>
          <cell r="AN1310">
            <v>1207.7</v>
          </cell>
          <cell r="AO1310">
            <v>1356.4</v>
          </cell>
          <cell r="AP1310">
            <v>1505.1</v>
          </cell>
          <cell r="AQ1310">
            <v>0</v>
          </cell>
          <cell r="AR1310">
            <v>0</v>
          </cell>
          <cell r="AS1310">
            <v>2625</v>
          </cell>
        </row>
        <row r="1311">
          <cell r="B1311" t="str">
            <v>AC</v>
          </cell>
          <cell r="C1311" t="str">
            <v>IMP</v>
          </cell>
          <cell r="D1311" t="str">
            <v>BT</v>
          </cell>
          <cell r="E1311" t="str">
            <v>P3</v>
          </cell>
          <cell r="F1311">
            <v>39924</v>
          </cell>
          <cell r="G1311">
            <v>40001</v>
          </cell>
          <cell r="H1311" t="str">
            <v>A04K0Y0</v>
          </cell>
          <cell r="I1311" t="str">
            <v>6KMRU504PRBPU_N</v>
          </cell>
          <cell r="J1311" t="str">
            <v>x</v>
          </cell>
          <cell r="K1311" t="str">
            <v xml:space="preserve">RU-504 Relay unit with power </v>
          </cell>
          <cell r="L1311">
            <v>3360</v>
          </cell>
          <cell r="M1311">
            <v>1173</v>
          </cell>
          <cell r="N1311">
            <v>1219.92</v>
          </cell>
          <cell r="O1311">
            <v>-0.17647058823529416</v>
          </cell>
          <cell r="P1311">
            <v>1036.932</v>
          </cell>
          <cell r="Q1311">
            <v>1243.3800000000001</v>
          </cell>
          <cell r="R1311">
            <v>1342.85</v>
          </cell>
          <cell r="S1311">
            <v>1491.4</v>
          </cell>
          <cell r="T1311">
            <v>0.18203030709400564</v>
          </cell>
          <cell r="U1311">
            <v>1282.604</v>
          </cell>
          <cell r="V1311">
            <v>4.8872450109308851E-2</v>
          </cell>
          <cell r="W1311">
            <v>1036.932</v>
          </cell>
          <cell r="X1311">
            <v>0.69527423897009522</v>
          </cell>
          <cell r="Y1311">
            <v>150</v>
          </cell>
          <cell r="Z1311">
            <v>300</v>
          </cell>
          <cell r="AA1311">
            <v>1036.932</v>
          </cell>
          <cell r="AB1311">
            <v>1037</v>
          </cell>
          <cell r="AC1311">
            <v>1153</v>
          </cell>
          <cell r="AD1311">
            <v>1217</v>
          </cell>
          <cell r="AE1311">
            <v>1280.1600000000001</v>
          </cell>
          <cell r="AF1311">
            <v>0.18999812523434575</v>
          </cell>
          <cell r="AG1311">
            <v>4.7056617922759662E-2</v>
          </cell>
          <cell r="AH1311">
            <v>1307</v>
          </cell>
          <cell r="AI1311">
            <v>1332</v>
          </cell>
          <cell r="AJ1311">
            <v>0.2215225225225225</v>
          </cell>
          <cell r="AK1311">
            <v>1357.5</v>
          </cell>
          <cell r="AL1311">
            <v>1383</v>
          </cell>
          <cell r="AM1311">
            <v>0.25022993492407808</v>
          </cell>
          <cell r="AN1311">
            <v>1577.32</v>
          </cell>
          <cell r="AO1311">
            <v>1771.64</v>
          </cell>
          <cell r="AP1311">
            <v>1965.96</v>
          </cell>
          <cell r="AQ1311">
            <v>0</v>
          </cell>
          <cell r="AR1311">
            <v>460</v>
          </cell>
          <cell r="AS1311">
            <v>3360</v>
          </cell>
        </row>
        <row r="1312">
          <cell r="B1312" t="str">
            <v>SPC</v>
          </cell>
          <cell r="C1312" t="str">
            <v>DOM</v>
          </cell>
          <cell r="D1312" t="str">
            <v>BT</v>
          </cell>
          <cell r="E1312" t="str">
            <v>08</v>
          </cell>
          <cell r="F1312">
            <v>39924</v>
          </cell>
          <cell r="G1312">
            <v>39924</v>
          </cell>
          <cell r="H1312" t="str">
            <v>A04P130</v>
          </cell>
          <cell r="I1312" t="str">
            <v>STKMA04P130</v>
          </cell>
          <cell r="J1312" t="str">
            <v>x</v>
          </cell>
          <cell r="K1312" t="str">
            <v>TN-610K Toner BK (C6500:35K,C5500:34K)</v>
          </cell>
          <cell r="L1312">
            <v>60</v>
          </cell>
          <cell r="M1312">
            <v>16.155339805825243</v>
          </cell>
          <cell r="N1312">
            <v>16.64</v>
          </cell>
          <cell r="O1312">
            <v>0.14403292181069963</v>
          </cell>
          <cell r="P1312">
            <v>19.440000000000001</v>
          </cell>
          <cell r="Q1312">
            <v>17.12</v>
          </cell>
          <cell r="R1312">
            <v>18.489999999999998</v>
          </cell>
          <cell r="S1312">
            <v>24.3</v>
          </cell>
          <cell r="T1312">
            <v>0.31522633744855966</v>
          </cell>
          <cell r="U1312">
            <v>3164</v>
          </cell>
          <cell r="V1312">
            <v>7.8002528445006242E-2</v>
          </cell>
          <cell r="W1312">
            <v>19.440000000000001</v>
          </cell>
          <cell r="X1312">
            <v>0.8</v>
          </cell>
          <cell r="Y1312" t="str">
            <v>Act freight</v>
          </cell>
          <cell r="Z1312">
            <v>300</v>
          </cell>
          <cell r="AA1312">
            <v>19.440000000000001</v>
          </cell>
          <cell r="AB1312">
            <v>23</v>
          </cell>
          <cell r="AC1312">
            <v>25</v>
          </cell>
          <cell r="AD1312">
            <v>30</v>
          </cell>
          <cell r="AE1312">
            <v>34.11</v>
          </cell>
          <cell r="AF1312">
            <v>0.43007915567282318</v>
          </cell>
          <cell r="AG1312">
            <v>0.5121665200820873</v>
          </cell>
          <cell r="AH1312">
            <v>42</v>
          </cell>
          <cell r="AI1312">
            <v>48</v>
          </cell>
          <cell r="AJ1312">
            <v>0.59499999999999997</v>
          </cell>
          <cell r="AK1312">
            <v>54</v>
          </cell>
          <cell r="AL1312">
            <v>60</v>
          </cell>
          <cell r="AM1312">
            <v>0.67600000000000005</v>
          </cell>
          <cell r="AN1312">
            <v>60</v>
          </cell>
          <cell r="AO1312">
            <v>60</v>
          </cell>
          <cell r="AP1312">
            <v>60</v>
          </cell>
          <cell r="AQ1312">
            <v>0</v>
          </cell>
          <cell r="AR1312">
            <v>460</v>
          </cell>
          <cell r="AS1312">
            <v>60</v>
          </cell>
        </row>
        <row r="1313">
          <cell r="B1313" t="str">
            <v>SPC</v>
          </cell>
          <cell r="C1313" t="str">
            <v>DOM</v>
          </cell>
          <cell r="D1313" t="str">
            <v>BT</v>
          </cell>
          <cell r="E1313" t="str">
            <v>08</v>
          </cell>
          <cell r="F1313">
            <v>40414</v>
          </cell>
          <cell r="G1313">
            <v>40414</v>
          </cell>
          <cell r="H1313" t="str">
            <v>A04P131</v>
          </cell>
          <cell r="I1313" t="str">
            <v>9KMBHC203_N</v>
          </cell>
          <cell r="J1313" t="str">
            <v>x</v>
          </cell>
          <cell r="K1313" t="str">
            <v>TN-610K Toner BK (C6500:40.6K,C5500:39.4K)</v>
          </cell>
          <cell r="L1313">
            <v>69.599999999999994</v>
          </cell>
          <cell r="M1313">
            <v>18.559999999999999</v>
          </cell>
          <cell r="N1313">
            <v>19.116799999999998</v>
          </cell>
          <cell r="O1313">
            <v>0.15226337448559679</v>
          </cell>
          <cell r="P1313">
            <v>22.5504</v>
          </cell>
          <cell r="Q1313">
            <v>19.670000000000002</v>
          </cell>
          <cell r="R1313">
            <v>21.24</v>
          </cell>
          <cell r="S1313">
            <v>28.187999999999999</v>
          </cell>
          <cell r="T1313">
            <v>0.32181069958847741</v>
          </cell>
          <cell r="U1313">
            <v>2835</v>
          </cell>
          <cell r="V1313">
            <v>4.5841269841269856E-2</v>
          </cell>
          <cell r="W1313">
            <v>22.5504</v>
          </cell>
          <cell r="X1313">
            <v>0.8</v>
          </cell>
          <cell r="Y1313">
            <v>150</v>
          </cell>
          <cell r="Z1313">
            <v>300</v>
          </cell>
          <cell r="AA1313">
            <v>22.5504</v>
          </cell>
          <cell r="AB1313">
            <v>27</v>
          </cell>
          <cell r="AC1313">
            <v>29</v>
          </cell>
          <cell r="AD1313">
            <v>35</v>
          </cell>
          <cell r="AE1313">
            <v>39.56</v>
          </cell>
          <cell r="AF1313">
            <v>0.42996966632962591</v>
          </cell>
          <cell r="AG1313">
            <v>0.51676440849342775</v>
          </cell>
          <cell r="AH1313">
            <v>48</v>
          </cell>
          <cell r="AI1313">
            <v>55</v>
          </cell>
          <cell r="AJ1313">
            <v>0.58999272727272734</v>
          </cell>
          <cell r="AK1313">
            <v>62.5</v>
          </cell>
          <cell r="AL1313">
            <v>70</v>
          </cell>
          <cell r="AM1313">
            <v>0.67785142857142866</v>
          </cell>
          <cell r="AN1313">
            <v>69.900000000000006</v>
          </cell>
          <cell r="AO1313">
            <v>69.8</v>
          </cell>
          <cell r="AP1313">
            <v>69.7</v>
          </cell>
          <cell r="AQ1313">
            <v>0</v>
          </cell>
          <cell r="AR1313">
            <v>425</v>
          </cell>
          <cell r="AS1313">
            <v>69.599999999999994</v>
          </cell>
        </row>
        <row r="1314">
          <cell r="B1314" t="str">
            <v>SPC</v>
          </cell>
          <cell r="C1314" t="str">
            <v>DOM</v>
          </cell>
          <cell r="D1314" t="str">
            <v>BT</v>
          </cell>
          <cell r="E1314" t="str">
            <v>08</v>
          </cell>
          <cell r="F1314">
            <v>39924</v>
          </cell>
          <cell r="G1314">
            <v>39924</v>
          </cell>
          <cell r="H1314" t="str">
            <v>A04P230</v>
          </cell>
          <cell r="I1314" t="str">
            <v>STKMA04P230YE</v>
          </cell>
          <cell r="J1314" t="str">
            <v>NLA</v>
          </cell>
          <cell r="K1314" t="str">
            <v>TN-610Y Toner Y (C6500:24K, C5500:23K)</v>
          </cell>
          <cell r="L1314">
            <v>114</v>
          </cell>
          <cell r="M1314">
            <v>24.03106796116505</v>
          </cell>
          <cell r="N1314">
            <v>24.752000000000002</v>
          </cell>
          <cell r="O1314">
            <v>0.28379629629629627</v>
          </cell>
          <cell r="P1314">
            <v>34.56</v>
          </cell>
          <cell r="Q1314">
            <v>25.47</v>
          </cell>
          <cell r="R1314">
            <v>27.51</v>
          </cell>
          <cell r="S1314">
            <v>43.2</v>
          </cell>
          <cell r="T1314">
            <v>0.42703703703703699</v>
          </cell>
          <cell r="U1314">
            <v>3430</v>
          </cell>
          <cell r="V1314">
            <v>0.18346355685131188</v>
          </cell>
          <cell r="W1314">
            <v>34.56</v>
          </cell>
          <cell r="X1314">
            <v>0.8</v>
          </cell>
          <cell r="Y1314" t="str">
            <v>Act freight</v>
          </cell>
          <cell r="Z1314">
            <v>300</v>
          </cell>
          <cell r="AA1314">
            <v>34.56</v>
          </cell>
          <cell r="AB1314">
            <v>41</v>
          </cell>
          <cell r="AC1314">
            <v>44</v>
          </cell>
          <cell r="AD1314">
            <v>53</v>
          </cell>
          <cell r="AE1314">
            <v>60.63</v>
          </cell>
          <cell r="AF1314">
            <v>0.42998515586343394</v>
          </cell>
          <cell r="AG1314">
            <v>0.59175325746330198</v>
          </cell>
          <cell r="AH1314">
            <v>75</v>
          </cell>
          <cell r="AI1314">
            <v>88</v>
          </cell>
          <cell r="AJ1314">
            <v>0.6072727272727273</v>
          </cell>
          <cell r="AK1314">
            <v>101</v>
          </cell>
          <cell r="AL1314">
            <v>114</v>
          </cell>
          <cell r="AM1314">
            <v>0.69684210526315793</v>
          </cell>
          <cell r="AN1314">
            <v>114</v>
          </cell>
          <cell r="AO1314">
            <v>114</v>
          </cell>
          <cell r="AP1314">
            <v>114</v>
          </cell>
          <cell r="AQ1314">
            <v>0</v>
          </cell>
          <cell r="AR1314">
            <v>460</v>
          </cell>
          <cell r="AS1314">
            <v>114</v>
          </cell>
        </row>
        <row r="1315">
          <cell r="B1315" t="str">
            <v>SPC</v>
          </cell>
          <cell r="C1315" t="str">
            <v>DOM</v>
          </cell>
          <cell r="D1315" t="str">
            <v>BT</v>
          </cell>
          <cell r="E1315" t="str">
            <v>08</v>
          </cell>
          <cell r="F1315">
            <v>40414</v>
          </cell>
          <cell r="G1315">
            <v>40414</v>
          </cell>
          <cell r="H1315" t="str">
            <v>A04P231</v>
          </cell>
          <cell r="I1315" t="str">
            <v>9KMBHC353GSA_N</v>
          </cell>
          <cell r="J1315">
            <v>0</v>
          </cell>
          <cell r="K1315" t="str">
            <v>TN-610Y Toner Y (C6500:27.6K, C5500:26.5K)</v>
          </cell>
          <cell r="L1315">
            <v>131.1</v>
          </cell>
          <cell r="M1315">
            <v>27.37</v>
          </cell>
          <cell r="N1315">
            <v>28.191100000000002</v>
          </cell>
          <cell r="O1315">
            <v>0.29068287037037033</v>
          </cell>
          <cell r="P1315">
            <v>39.744</v>
          </cell>
          <cell r="Q1315">
            <v>29.01</v>
          </cell>
          <cell r="R1315">
            <v>31.33</v>
          </cell>
          <cell r="S1315">
            <v>49.68</v>
          </cell>
          <cell r="T1315">
            <v>0.43254629629629626</v>
          </cell>
          <cell r="U1315">
            <v>4337</v>
          </cell>
          <cell r="V1315">
            <v>0.19284297901775413</v>
          </cell>
          <cell r="W1315">
            <v>39.744</v>
          </cell>
          <cell r="X1315">
            <v>0.8</v>
          </cell>
          <cell r="Y1315">
            <v>150</v>
          </cell>
          <cell r="Z1315">
            <v>300</v>
          </cell>
          <cell r="AA1315">
            <v>39.744</v>
          </cell>
          <cell r="AB1315">
            <v>47</v>
          </cell>
          <cell r="AC1315">
            <v>50</v>
          </cell>
          <cell r="AD1315">
            <v>60</v>
          </cell>
          <cell r="AE1315">
            <v>69.73</v>
          </cell>
          <cell r="AF1315">
            <v>0.43003011616234049</v>
          </cell>
          <cell r="AG1315">
            <v>0.59571059802093784</v>
          </cell>
          <cell r="AH1315">
            <v>86</v>
          </cell>
          <cell r="AI1315">
            <v>101</v>
          </cell>
          <cell r="AJ1315">
            <v>0.60649504950495048</v>
          </cell>
          <cell r="AK1315">
            <v>116.5</v>
          </cell>
          <cell r="AL1315">
            <v>132</v>
          </cell>
          <cell r="AM1315">
            <v>0.69890909090909092</v>
          </cell>
          <cell r="AN1315">
            <v>131.78</v>
          </cell>
          <cell r="AO1315">
            <v>131.56</v>
          </cell>
          <cell r="AP1315">
            <v>131.34</v>
          </cell>
          <cell r="AQ1315">
            <v>0</v>
          </cell>
          <cell r="AR1315">
            <v>460</v>
          </cell>
          <cell r="AS1315">
            <v>131.1</v>
          </cell>
        </row>
        <row r="1316">
          <cell r="B1316" t="str">
            <v>SPC</v>
          </cell>
          <cell r="C1316" t="str">
            <v>DOM</v>
          </cell>
          <cell r="D1316" t="str">
            <v>BT</v>
          </cell>
          <cell r="E1316" t="str">
            <v>08</v>
          </cell>
          <cell r="F1316">
            <v>39924</v>
          </cell>
          <cell r="G1316">
            <v>39924</v>
          </cell>
          <cell r="H1316" t="str">
            <v>A04P330</v>
          </cell>
          <cell r="I1316" t="str">
            <v>STKMA04P330MA</v>
          </cell>
          <cell r="J1316">
            <v>0</v>
          </cell>
          <cell r="K1316" t="str">
            <v>TN-610M Toner M (C6500:24K, C5500:23K)</v>
          </cell>
          <cell r="L1316">
            <v>114</v>
          </cell>
          <cell r="M1316">
            <v>24.03106796116505</v>
          </cell>
          <cell r="N1316">
            <v>24.752000000000002</v>
          </cell>
          <cell r="O1316">
            <v>0.28379629629629627</v>
          </cell>
          <cell r="P1316">
            <v>34.56</v>
          </cell>
          <cell r="Q1316">
            <v>25.47</v>
          </cell>
          <cell r="R1316">
            <v>27.51</v>
          </cell>
          <cell r="S1316">
            <v>43.2</v>
          </cell>
          <cell r="T1316">
            <v>0.42703703703703699</v>
          </cell>
          <cell r="U1316">
            <v>3164</v>
          </cell>
          <cell r="V1316">
            <v>7.8002528445006242E-2</v>
          </cell>
          <cell r="W1316">
            <v>34.56</v>
          </cell>
          <cell r="X1316">
            <v>0.8</v>
          </cell>
          <cell r="Y1316" t="str">
            <v>Act freight</v>
          </cell>
          <cell r="Z1316">
            <v>300</v>
          </cell>
          <cell r="AA1316">
            <v>34.56</v>
          </cell>
          <cell r="AB1316">
            <v>41</v>
          </cell>
          <cell r="AC1316">
            <v>44</v>
          </cell>
          <cell r="AD1316">
            <v>53</v>
          </cell>
          <cell r="AE1316">
            <v>60.63</v>
          </cell>
          <cell r="AF1316">
            <v>0.42998515586343394</v>
          </cell>
          <cell r="AG1316">
            <v>0.59175325746330198</v>
          </cell>
          <cell r="AH1316">
            <v>75</v>
          </cell>
          <cell r="AI1316">
            <v>88</v>
          </cell>
          <cell r="AJ1316">
            <v>0.6072727272727273</v>
          </cell>
          <cell r="AK1316">
            <v>101</v>
          </cell>
          <cell r="AL1316">
            <v>114</v>
          </cell>
          <cell r="AM1316">
            <v>0.69684210526315793</v>
          </cell>
          <cell r="AN1316">
            <v>114</v>
          </cell>
          <cell r="AO1316">
            <v>114</v>
          </cell>
          <cell r="AP1316">
            <v>114</v>
          </cell>
          <cell r="AQ1316">
            <v>0</v>
          </cell>
          <cell r="AR1316">
            <v>460</v>
          </cell>
          <cell r="AS1316">
            <v>114</v>
          </cell>
        </row>
        <row r="1317">
          <cell r="B1317" t="str">
            <v>SPC</v>
          </cell>
          <cell r="C1317" t="str">
            <v>DOM</v>
          </cell>
          <cell r="D1317" t="str">
            <v>BT</v>
          </cell>
          <cell r="E1317" t="str">
            <v>08</v>
          </cell>
          <cell r="F1317">
            <v>40414</v>
          </cell>
          <cell r="G1317">
            <v>40414</v>
          </cell>
          <cell r="H1317" t="str">
            <v>A04P331</v>
          </cell>
          <cell r="I1317" t="str">
            <v>A02ER71300</v>
          </cell>
          <cell r="J1317">
            <v>0</v>
          </cell>
          <cell r="K1317" t="str">
            <v>TN-610M Toner M (C6500:27.6K, C5500:26.5K)</v>
          </cell>
          <cell r="L1317">
            <v>131.1</v>
          </cell>
          <cell r="M1317">
            <v>27.37</v>
          </cell>
          <cell r="N1317">
            <v>28.191100000000002</v>
          </cell>
          <cell r="O1317">
            <v>0.29068287037037033</v>
          </cell>
          <cell r="P1317">
            <v>39.744</v>
          </cell>
          <cell r="Q1317">
            <v>29.01</v>
          </cell>
          <cell r="R1317">
            <v>31.33</v>
          </cell>
          <cell r="S1317">
            <v>49.68</v>
          </cell>
          <cell r="T1317">
            <v>0.43254629629629626</v>
          </cell>
          <cell r="U1317">
            <v>0</v>
          </cell>
          <cell r="V1317">
            <v>0</v>
          </cell>
          <cell r="W1317">
            <v>39.744</v>
          </cell>
          <cell r="X1317">
            <v>0.8</v>
          </cell>
          <cell r="Y1317" t="str">
            <v>Act freight</v>
          </cell>
          <cell r="Z1317">
            <v>0</v>
          </cell>
          <cell r="AA1317">
            <v>39.744</v>
          </cell>
          <cell r="AB1317">
            <v>47</v>
          </cell>
          <cell r="AC1317">
            <v>50</v>
          </cell>
          <cell r="AD1317">
            <v>60</v>
          </cell>
          <cell r="AE1317">
            <v>69.73</v>
          </cell>
          <cell r="AF1317">
            <v>0.43003011616234049</v>
          </cell>
          <cell r="AG1317">
            <v>0.59571059802093784</v>
          </cell>
          <cell r="AH1317">
            <v>86</v>
          </cell>
          <cell r="AI1317">
            <v>101</v>
          </cell>
          <cell r="AJ1317">
            <v>0.60649504950495048</v>
          </cell>
          <cell r="AK1317">
            <v>116.5</v>
          </cell>
          <cell r="AL1317">
            <v>132</v>
          </cell>
          <cell r="AM1317">
            <v>0.69890909090909092</v>
          </cell>
          <cell r="AN1317">
            <v>131.78</v>
          </cell>
          <cell r="AO1317">
            <v>131.56</v>
          </cell>
          <cell r="AP1317">
            <v>131.34</v>
          </cell>
          <cell r="AQ1317">
            <v>0</v>
          </cell>
          <cell r="AR1317">
            <v>0</v>
          </cell>
          <cell r="AS1317">
            <v>131.1</v>
          </cell>
        </row>
        <row r="1318">
          <cell r="B1318" t="str">
            <v>SPC</v>
          </cell>
          <cell r="C1318" t="str">
            <v>DOM</v>
          </cell>
          <cell r="D1318" t="str">
            <v>BT</v>
          </cell>
          <cell r="E1318" t="str">
            <v>08</v>
          </cell>
          <cell r="F1318">
            <v>39924</v>
          </cell>
          <cell r="G1318">
            <v>39924</v>
          </cell>
          <cell r="H1318" t="str">
            <v>A04P430</v>
          </cell>
          <cell r="I1318" t="str">
            <v>STKMA04P430CY</v>
          </cell>
          <cell r="J1318">
            <v>0</v>
          </cell>
          <cell r="K1318" t="str">
            <v>TN-610C Toner C (C6500:24K, C5500:23K)</v>
          </cell>
          <cell r="L1318">
            <v>114</v>
          </cell>
          <cell r="M1318">
            <v>24.03106796116505</v>
          </cell>
          <cell r="N1318">
            <v>24.752000000000002</v>
          </cell>
          <cell r="O1318">
            <v>0.28379629629629627</v>
          </cell>
          <cell r="P1318">
            <v>34.56</v>
          </cell>
          <cell r="Q1318">
            <v>25.47</v>
          </cell>
          <cell r="R1318">
            <v>27.51</v>
          </cell>
          <cell r="S1318">
            <v>43.2</v>
          </cell>
          <cell r="T1318">
            <v>0.42703703703703699</v>
          </cell>
          <cell r="U1318">
            <v>0</v>
          </cell>
          <cell r="V1318">
            <v>0</v>
          </cell>
          <cell r="W1318">
            <v>34.56</v>
          </cell>
          <cell r="X1318">
            <v>0.8</v>
          </cell>
          <cell r="Y1318" t="str">
            <v>Act freight</v>
          </cell>
          <cell r="Z1318">
            <v>0</v>
          </cell>
          <cell r="AA1318">
            <v>34.56</v>
          </cell>
          <cell r="AB1318">
            <v>41</v>
          </cell>
          <cell r="AC1318">
            <v>44</v>
          </cell>
          <cell r="AD1318">
            <v>53</v>
          </cell>
          <cell r="AE1318">
            <v>60.63</v>
          </cell>
          <cell r="AF1318">
            <v>0.42998515586343394</v>
          </cell>
          <cell r="AG1318">
            <v>0.59175325746330198</v>
          </cell>
          <cell r="AH1318">
            <v>75</v>
          </cell>
          <cell r="AI1318">
            <v>88</v>
          </cell>
          <cell r="AJ1318">
            <v>0.6072727272727273</v>
          </cell>
          <cell r="AK1318">
            <v>101</v>
          </cell>
          <cell r="AL1318">
            <v>114</v>
          </cell>
          <cell r="AM1318">
            <v>0.69684210526315793</v>
          </cell>
          <cell r="AN1318">
            <v>114</v>
          </cell>
          <cell r="AO1318">
            <v>114</v>
          </cell>
          <cell r="AP1318">
            <v>114</v>
          </cell>
          <cell r="AQ1318">
            <v>0</v>
          </cell>
          <cell r="AR1318">
            <v>0</v>
          </cell>
          <cell r="AS1318">
            <v>114</v>
          </cell>
        </row>
        <row r="1319">
          <cell r="B1319" t="str">
            <v>SPC</v>
          </cell>
          <cell r="C1319" t="str">
            <v>DOM</v>
          </cell>
          <cell r="D1319" t="str">
            <v>BT</v>
          </cell>
          <cell r="E1319" t="str">
            <v>08</v>
          </cell>
          <cell r="F1319">
            <v>40414</v>
          </cell>
          <cell r="G1319">
            <v>40414</v>
          </cell>
          <cell r="H1319" t="str">
            <v>A04P431</v>
          </cell>
          <cell r="I1319" t="str">
            <v>A02ER73000</v>
          </cell>
          <cell r="J1319">
            <v>0</v>
          </cell>
          <cell r="K1319" t="str">
            <v>TN-610C Toner C (C6500:27.6K, C5500:26.5K)</v>
          </cell>
          <cell r="L1319">
            <v>131.1</v>
          </cell>
          <cell r="M1319">
            <v>27.37</v>
          </cell>
          <cell r="N1319">
            <v>28.191100000000002</v>
          </cell>
          <cell r="O1319">
            <v>0.29068287037037033</v>
          </cell>
          <cell r="P1319">
            <v>39.744</v>
          </cell>
          <cell r="Q1319">
            <v>29.01</v>
          </cell>
          <cell r="R1319">
            <v>31.33</v>
          </cell>
          <cell r="S1319">
            <v>49.68</v>
          </cell>
          <cell r="T1319">
            <v>0.43254629629629626</v>
          </cell>
          <cell r="U1319">
            <v>0</v>
          </cell>
          <cell r="V1319">
            <v>0</v>
          </cell>
          <cell r="W1319">
            <v>39.744</v>
          </cell>
          <cell r="X1319">
            <v>0.8</v>
          </cell>
          <cell r="Y1319" t="str">
            <v>Act freight</v>
          </cell>
          <cell r="Z1319">
            <v>0</v>
          </cell>
          <cell r="AA1319">
            <v>39.744</v>
          </cell>
          <cell r="AB1319">
            <v>47</v>
          </cell>
          <cell r="AC1319">
            <v>50</v>
          </cell>
          <cell r="AD1319">
            <v>60</v>
          </cell>
          <cell r="AE1319">
            <v>69.73</v>
          </cell>
          <cell r="AF1319">
            <v>0.43003011616234049</v>
          </cell>
          <cell r="AG1319">
            <v>0.59571059802093784</v>
          </cell>
          <cell r="AH1319">
            <v>86</v>
          </cell>
          <cell r="AI1319">
            <v>101</v>
          </cell>
          <cell r="AJ1319">
            <v>0.60649504950495048</v>
          </cell>
          <cell r="AK1319">
            <v>116.5</v>
          </cell>
          <cell r="AL1319">
            <v>132</v>
          </cell>
          <cell r="AM1319">
            <v>0.69890909090909092</v>
          </cell>
          <cell r="AN1319">
            <v>131.78</v>
          </cell>
          <cell r="AO1319">
            <v>131.56</v>
          </cell>
          <cell r="AP1319">
            <v>131.34</v>
          </cell>
          <cell r="AQ1319">
            <v>0</v>
          </cell>
          <cell r="AR1319">
            <v>0</v>
          </cell>
          <cell r="AS1319">
            <v>131.1</v>
          </cell>
        </row>
        <row r="1320">
          <cell r="B1320" t="str">
            <v>SP</v>
          </cell>
          <cell r="C1320" t="str">
            <v>IMP</v>
          </cell>
          <cell r="D1320" t="str">
            <v>BT</v>
          </cell>
          <cell r="E1320" t="str">
            <v>08</v>
          </cell>
          <cell r="F1320">
            <v>39924</v>
          </cell>
          <cell r="G1320">
            <v>39924</v>
          </cell>
          <cell r="H1320" t="str">
            <v>A04P600</v>
          </cell>
          <cell r="I1320" t="str">
            <v>A04P600</v>
          </cell>
          <cell r="J1320">
            <v>0</v>
          </cell>
          <cell r="K1320" t="str">
            <v>DV-610K Developer BK (C6500:200K, C5500150K)</v>
          </cell>
          <cell r="L1320">
            <v>108</v>
          </cell>
          <cell r="M1320">
            <v>32</v>
          </cell>
          <cell r="N1320">
            <v>33.28</v>
          </cell>
          <cell r="O1320">
            <v>0.13603322949117347</v>
          </cell>
          <cell r="P1320">
            <v>38.520000000000003</v>
          </cell>
          <cell r="Q1320">
            <v>33.92</v>
          </cell>
          <cell r="R1320">
            <v>36.630000000000003</v>
          </cell>
          <cell r="S1320">
            <v>48.15</v>
          </cell>
          <cell r="T1320">
            <v>0.30882658359293869</v>
          </cell>
          <cell r="U1320">
            <v>2156</v>
          </cell>
          <cell r="V1320">
            <v>0.12931354359925787</v>
          </cell>
          <cell r="W1320">
            <v>38.520000000000003</v>
          </cell>
          <cell r="X1320">
            <v>0.8</v>
          </cell>
          <cell r="Y1320" t="str">
            <v>Act freight</v>
          </cell>
          <cell r="Z1320">
            <v>175</v>
          </cell>
          <cell r="AA1320">
            <v>38.520000000000003</v>
          </cell>
          <cell r="AB1320">
            <v>56</v>
          </cell>
          <cell r="AC1320">
            <v>65</v>
          </cell>
          <cell r="AD1320">
            <v>72</v>
          </cell>
          <cell r="AE1320">
            <v>77.040000000000006</v>
          </cell>
          <cell r="AF1320">
            <v>0.5</v>
          </cell>
          <cell r="AG1320">
            <v>0.56801661474558673</v>
          </cell>
          <cell r="AH1320">
            <v>86</v>
          </cell>
          <cell r="AI1320">
            <v>93</v>
          </cell>
          <cell r="AJ1320">
            <v>0.58580645161290323</v>
          </cell>
          <cell r="AK1320">
            <v>100.5</v>
          </cell>
          <cell r="AL1320">
            <v>108</v>
          </cell>
          <cell r="AM1320">
            <v>0.6433333333333332</v>
          </cell>
          <cell r="AN1320">
            <v>108</v>
          </cell>
          <cell r="AO1320">
            <v>108</v>
          </cell>
          <cell r="AP1320">
            <v>108</v>
          </cell>
          <cell r="AQ1320">
            <v>0</v>
          </cell>
          <cell r="AR1320">
            <v>400</v>
          </cell>
          <cell r="AS1320">
            <v>108</v>
          </cell>
        </row>
        <row r="1321">
          <cell r="B1321" t="str">
            <v>SP</v>
          </cell>
          <cell r="C1321" t="str">
            <v>IMP</v>
          </cell>
          <cell r="D1321" t="str">
            <v>BT</v>
          </cell>
          <cell r="E1321" t="str">
            <v>08</v>
          </cell>
          <cell r="F1321">
            <v>39924</v>
          </cell>
          <cell r="G1321">
            <v>39924</v>
          </cell>
          <cell r="H1321" t="str">
            <v>A04P700</v>
          </cell>
          <cell r="I1321" t="str">
            <v>A04P700</v>
          </cell>
          <cell r="J1321">
            <v>0</v>
          </cell>
          <cell r="K1321" t="str">
            <v>DV-610Y Developer Y (C6500:200K, C5500150K)</v>
          </cell>
          <cell r="L1321">
            <v>325</v>
          </cell>
          <cell r="M1321">
            <v>78</v>
          </cell>
          <cell r="N1321">
            <v>81.12</v>
          </cell>
          <cell r="O1321">
            <v>0.13333333333333336</v>
          </cell>
          <cell r="P1321">
            <v>93.600000000000009</v>
          </cell>
          <cell r="Q1321">
            <v>82.68</v>
          </cell>
          <cell r="R1321">
            <v>89.29</v>
          </cell>
          <cell r="S1321">
            <v>117</v>
          </cell>
          <cell r="T1321">
            <v>0.30666666666666664</v>
          </cell>
          <cell r="U1321">
            <v>9890</v>
          </cell>
          <cell r="V1321">
            <v>4.1860465116279069E-2</v>
          </cell>
          <cell r="W1321">
            <v>93.600000000000009</v>
          </cell>
          <cell r="X1321">
            <v>0.8</v>
          </cell>
          <cell r="Y1321" t="str">
            <v>Act freight</v>
          </cell>
          <cell r="Z1321">
            <v>0</v>
          </cell>
          <cell r="AA1321">
            <v>93.600000000000009</v>
          </cell>
          <cell r="AB1321">
            <v>134</v>
          </cell>
          <cell r="AC1321">
            <v>156</v>
          </cell>
          <cell r="AD1321">
            <v>172</v>
          </cell>
          <cell r="AE1321">
            <v>187.2</v>
          </cell>
          <cell r="AF1321">
            <v>0.49999999999999994</v>
          </cell>
          <cell r="AG1321">
            <v>0.56666666666666665</v>
          </cell>
          <cell r="AH1321">
            <v>223</v>
          </cell>
          <cell r="AI1321">
            <v>257</v>
          </cell>
          <cell r="AJ1321">
            <v>0.63579766536964977</v>
          </cell>
          <cell r="AK1321">
            <v>291</v>
          </cell>
          <cell r="AL1321">
            <v>325</v>
          </cell>
          <cell r="AM1321">
            <v>0.71199999999999997</v>
          </cell>
          <cell r="AN1321">
            <v>325</v>
          </cell>
          <cell r="AO1321">
            <v>325</v>
          </cell>
          <cell r="AP1321">
            <v>325</v>
          </cell>
          <cell r="AQ1321">
            <v>0</v>
          </cell>
          <cell r="AR1321">
            <v>0</v>
          </cell>
          <cell r="AS1321">
            <v>325</v>
          </cell>
        </row>
        <row r="1322">
          <cell r="B1322" t="str">
            <v>SP</v>
          </cell>
          <cell r="C1322" t="str">
            <v>IMP</v>
          </cell>
          <cell r="D1322" t="str">
            <v>BT</v>
          </cell>
          <cell r="E1322" t="str">
            <v>08</v>
          </cell>
          <cell r="F1322">
            <v>39924</v>
          </cell>
          <cell r="G1322">
            <v>39924</v>
          </cell>
          <cell r="H1322" t="str">
            <v>A04P800</v>
          </cell>
          <cell r="I1322" t="str">
            <v>A04P800</v>
          </cell>
          <cell r="J1322">
            <v>0</v>
          </cell>
          <cell r="K1322" t="str">
            <v>DV-610M Developer M (C6500:200K, C5500150K)</v>
          </cell>
          <cell r="L1322">
            <v>325</v>
          </cell>
          <cell r="M1322">
            <v>78</v>
          </cell>
          <cell r="N1322">
            <v>81.12</v>
          </cell>
          <cell r="O1322">
            <v>0.13333333333333336</v>
          </cell>
          <cell r="P1322">
            <v>93.600000000000009</v>
          </cell>
          <cell r="Q1322">
            <v>82.68</v>
          </cell>
          <cell r="R1322">
            <v>89.29</v>
          </cell>
          <cell r="S1322">
            <v>117</v>
          </cell>
          <cell r="T1322">
            <v>0.30666666666666664</v>
          </cell>
          <cell r="U1322">
            <v>3941.6379999999999</v>
          </cell>
          <cell r="V1322">
            <v>7.9134106176163233E-2</v>
          </cell>
          <cell r="W1322">
            <v>93.600000000000009</v>
          </cell>
          <cell r="X1322">
            <v>0.8</v>
          </cell>
          <cell r="Y1322" t="str">
            <v>Act freight</v>
          </cell>
          <cell r="Z1322">
            <v>0</v>
          </cell>
          <cell r="AA1322">
            <v>93.600000000000009</v>
          </cell>
          <cell r="AB1322">
            <v>134</v>
          </cell>
          <cell r="AC1322">
            <v>156</v>
          </cell>
          <cell r="AD1322">
            <v>172</v>
          </cell>
          <cell r="AE1322">
            <v>187.2</v>
          </cell>
          <cell r="AF1322">
            <v>0.49999999999999994</v>
          </cell>
          <cell r="AG1322">
            <v>0.56666666666666665</v>
          </cell>
          <cell r="AH1322">
            <v>223</v>
          </cell>
          <cell r="AI1322">
            <v>257</v>
          </cell>
          <cell r="AJ1322">
            <v>0.63579766536964977</v>
          </cell>
          <cell r="AK1322">
            <v>291</v>
          </cell>
          <cell r="AL1322">
            <v>325</v>
          </cell>
          <cell r="AM1322">
            <v>0.71199999999999997</v>
          </cell>
          <cell r="AN1322">
            <v>325</v>
          </cell>
          <cell r="AO1322">
            <v>325</v>
          </cell>
          <cell r="AP1322">
            <v>325</v>
          </cell>
          <cell r="AQ1322">
            <v>0</v>
          </cell>
          <cell r="AR1322">
            <v>0</v>
          </cell>
          <cell r="AS1322">
            <v>325</v>
          </cell>
        </row>
        <row r="1323">
          <cell r="B1323" t="str">
            <v>SP</v>
          </cell>
          <cell r="C1323" t="str">
            <v>IMP</v>
          </cell>
          <cell r="D1323" t="str">
            <v>BT</v>
          </cell>
          <cell r="E1323" t="str">
            <v>08</v>
          </cell>
          <cell r="F1323">
            <v>39924</v>
          </cell>
          <cell r="G1323">
            <v>39924</v>
          </cell>
          <cell r="H1323" t="str">
            <v>A04P900</v>
          </cell>
          <cell r="I1323" t="str">
            <v>A04P900</v>
          </cell>
          <cell r="J1323">
            <v>0</v>
          </cell>
          <cell r="K1323" t="str">
            <v>DV-610C Developer C (C6500:200K, C5500150K)</v>
          </cell>
          <cell r="L1323">
            <v>325</v>
          </cell>
          <cell r="M1323">
            <v>78</v>
          </cell>
          <cell r="N1323">
            <v>81.12</v>
          </cell>
          <cell r="O1323">
            <v>0.13333333333333336</v>
          </cell>
          <cell r="P1323">
            <v>93.600000000000009</v>
          </cell>
          <cell r="Q1323">
            <v>82.68</v>
          </cell>
          <cell r="R1323">
            <v>89.29</v>
          </cell>
          <cell r="S1323">
            <v>117</v>
          </cell>
          <cell r="T1323">
            <v>0.30666666666666664</v>
          </cell>
          <cell r="U1323">
            <v>15619</v>
          </cell>
          <cell r="V1323">
            <v>0.13065881298418594</v>
          </cell>
          <cell r="W1323">
            <v>93.600000000000009</v>
          </cell>
          <cell r="X1323">
            <v>0.8</v>
          </cell>
          <cell r="Y1323" t="str">
            <v>Act freight</v>
          </cell>
          <cell r="Z1323">
            <v>500</v>
          </cell>
          <cell r="AA1323">
            <v>93.600000000000009</v>
          </cell>
          <cell r="AB1323">
            <v>134</v>
          </cell>
          <cell r="AC1323">
            <v>156</v>
          </cell>
          <cell r="AD1323">
            <v>172</v>
          </cell>
          <cell r="AE1323">
            <v>187.2</v>
          </cell>
          <cell r="AF1323">
            <v>0.49999999999999994</v>
          </cell>
          <cell r="AG1323">
            <v>0.56666666666666665</v>
          </cell>
          <cell r="AH1323">
            <v>223</v>
          </cell>
          <cell r="AI1323">
            <v>257</v>
          </cell>
          <cell r="AJ1323">
            <v>0.63579766536964977</v>
          </cell>
          <cell r="AK1323">
            <v>291</v>
          </cell>
          <cell r="AL1323">
            <v>325</v>
          </cell>
          <cell r="AM1323">
            <v>0.71199999999999997</v>
          </cell>
          <cell r="AN1323">
            <v>325</v>
          </cell>
          <cell r="AO1323">
            <v>325</v>
          </cell>
          <cell r="AP1323">
            <v>325</v>
          </cell>
          <cell r="AQ1323">
            <v>0</v>
          </cell>
          <cell r="AR1323">
            <v>671</v>
          </cell>
          <cell r="AS1323">
            <v>325</v>
          </cell>
        </row>
        <row r="1324">
          <cell r="B1324" t="str">
            <v>AC</v>
          </cell>
          <cell r="C1324" t="str">
            <v>IMP</v>
          </cell>
          <cell r="D1324" t="str">
            <v>BT</v>
          </cell>
          <cell r="E1324" t="str">
            <v>P3</v>
          </cell>
          <cell r="F1324">
            <v>39924</v>
          </cell>
          <cell r="G1324">
            <v>40001</v>
          </cell>
          <cell r="H1324" t="str">
            <v>A0520Y0</v>
          </cell>
          <cell r="I1324" t="str">
            <v>7KMDF609RADF_N</v>
          </cell>
          <cell r="J1324">
            <v>0</v>
          </cell>
          <cell r="K1324" t="str">
            <v>DF-609 Document Feeder</v>
          </cell>
          <cell r="L1324">
            <v>1890</v>
          </cell>
          <cell r="M1324">
            <v>559</v>
          </cell>
          <cell r="N1324">
            <v>581.36</v>
          </cell>
          <cell r="O1324">
            <v>-0.17647058823529413</v>
          </cell>
          <cell r="P1324">
            <v>494.15600000000001</v>
          </cell>
          <cell r="Q1324">
            <v>592.54</v>
          </cell>
          <cell r="R1324">
            <v>639.94000000000005</v>
          </cell>
          <cell r="S1324">
            <v>877.8</v>
          </cell>
          <cell r="T1324">
            <v>0.33770790612895873</v>
          </cell>
          <cell r="U1324">
            <v>679.7683199999999</v>
          </cell>
          <cell r="V1324">
            <v>0.14476744076570075</v>
          </cell>
          <cell r="W1324">
            <v>494.15600000000001</v>
          </cell>
          <cell r="X1324">
            <v>0.56294827979038509</v>
          </cell>
          <cell r="Y1324">
            <v>800</v>
          </cell>
          <cell r="Z1324">
            <v>500</v>
          </cell>
          <cell r="AA1324">
            <v>494.15600000000001</v>
          </cell>
          <cell r="AB1324">
            <v>495</v>
          </cell>
          <cell r="AC1324">
            <v>550</v>
          </cell>
          <cell r="AD1324">
            <v>581</v>
          </cell>
          <cell r="AE1324">
            <v>610.07000000000005</v>
          </cell>
          <cell r="AF1324">
            <v>0.19000114740931373</v>
          </cell>
          <cell r="AG1324">
            <v>4.7060173422722042E-2</v>
          </cell>
          <cell r="AH1324">
            <v>623</v>
          </cell>
          <cell r="AI1324">
            <v>635</v>
          </cell>
          <cell r="AJ1324">
            <v>0.2218015748031496</v>
          </cell>
          <cell r="AK1324">
            <v>647</v>
          </cell>
          <cell r="AL1324">
            <v>659</v>
          </cell>
          <cell r="AM1324">
            <v>0.25014264036418815</v>
          </cell>
          <cell r="AN1324">
            <v>751.62</v>
          </cell>
          <cell r="AO1324">
            <v>844.24</v>
          </cell>
          <cell r="AP1324">
            <v>936.86</v>
          </cell>
          <cell r="AQ1324">
            <v>0</v>
          </cell>
          <cell r="AR1324">
            <v>671</v>
          </cell>
          <cell r="AS1324">
            <v>1890</v>
          </cell>
        </row>
        <row r="1325">
          <cell r="B1325" t="str">
            <v>SP</v>
          </cell>
          <cell r="C1325" t="str">
            <v>IMP</v>
          </cell>
          <cell r="D1325" t="str">
            <v>BT</v>
          </cell>
          <cell r="E1325" t="str">
            <v>08</v>
          </cell>
          <cell r="F1325">
            <v>39924</v>
          </cell>
          <cell r="G1325">
            <v>39924</v>
          </cell>
          <cell r="H1325" t="str">
            <v>A06003F</v>
          </cell>
          <cell r="I1325" t="str">
            <v>A06003F</v>
          </cell>
          <cell r="J1325">
            <v>0</v>
          </cell>
          <cell r="K1325" t="str">
            <v>IU-610K Imaging Unit K (300K)</v>
          </cell>
          <cell r="L1325">
            <v>500</v>
          </cell>
          <cell r="M1325">
            <v>171</v>
          </cell>
          <cell r="N1325">
            <v>177.84</v>
          </cell>
          <cell r="O1325">
            <v>0</v>
          </cell>
          <cell r="P1325">
            <v>177.84</v>
          </cell>
          <cell r="Q1325">
            <v>181.26</v>
          </cell>
          <cell r="R1325">
            <v>195.76</v>
          </cell>
          <cell r="S1325">
            <v>220</v>
          </cell>
          <cell r="T1325">
            <v>0.19163636363636363</v>
          </cell>
          <cell r="U1325">
            <v>14406</v>
          </cell>
          <cell r="V1325">
            <v>0.13845897542690541</v>
          </cell>
          <cell r="W1325">
            <v>177.84</v>
          </cell>
          <cell r="X1325">
            <v>0.8083636363636364</v>
          </cell>
          <cell r="Y1325" t="str">
            <v>Act freight</v>
          </cell>
          <cell r="Z1325">
            <v>500</v>
          </cell>
          <cell r="AA1325">
            <v>177.84</v>
          </cell>
          <cell r="AB1325">
            <v>255</v>
          </cell>
          <cell r="AC1325">
            <v>297</v>
          </cell>
          <cell r="AD1325">
            <v>327</v>
          </cell>
          <cell r="AE1325">
            <v>355.68</v>
          </cell>
          <cell r="AF1325">
            <v>0.5</v>
          </cell>
          <cell r="AG1325">
            <v>0.5</v>
          </cell>
          <cell r="AH1325">
            <v>392</v>
          </cell>
          <cell r="AI1325">
            <v>428</v>
          </cell>
          <cell r="AJ1325">
            <v>0.58448598130841123</v>
          </cell>
          <cell r="AK1325">
            <v>464</v>
          </cell>
          <cell r="AL1325">
            <v>500</v>
          </cell>
          <cell r="AM1325">
            <v>0.64431999999999989</v>
          </cell>
          <cell r="AN1325">
            <v>500</v>
          </cell>
          <cell r="AO1325">
            <v>500</v>
          </cell>
          <cell r="AP1325">
            <v>500</v>
          </cell>
          <cell r="AQ1325">
            <v>0</v>
          </cell>
          <cell r="AR1325">
            <v>671</v>
          </cell>
          <cell r="AS1325">
            <v>500</v>
          </cell>
        </row>
        <row r="1326">
          <cell r="B1326" t="str">
            <v>SP</v>
          </cell>
          <cell r="C1326" t="str">
            <v>IMP</v>
          </cell>
          <cell r="D1326" t="str">
            <v>BT</v>
          </cell>
          <cell r="E1326" t="str">
            <v>08</v>
          </cell>
          <cell r="F1326">
            <v>39924</v>
          </cell>
          <cell r="G1326">
            <v>39924</v>
          </cell>
          <cell r="H1326" t="str">
            <v>A06007F</v>
          </cell>
          <cell r="I1326" t="str">
            <v>A06007F</v>
          </cell>
          <cell r="J1326">
            <v>0</v>
          </cell>
          <cell r="K1326" t="str">
            <v>IU-610Y Imaging Unit Y (100K)</v>
          </cell>
          <cell r="L1326">
            <v>860</v>
          </cell>
          <cell r="M1326">
            <v>183</v>
          </cell>
          <cell r="N1326">
            <v>190.32</v>
          </cell>
          <cell r="O1326">
            <v>0.35702702702702704</v>
          </cell>
          <cell r="P1326">
            <v>296</v>
          </cell>
          <cell r="Q1326">
            <v>193.98</v>
          </cell>
          <cell r="R1326">
            <v>209.5</v>
          </cell>
          <cell r="S1326">
            <v>370</v>
          </cell>
          <cell r="T1326">
            <v>0.48562162162162165</v>
          </cell>
          <cell r="U1326">
            <v>1197.3772799999999</v>
          </cell>
          <cell r="V1326">
            <v>8.1926792531089254E-2</v>
          </cell>
          <cell r="W1326">
            <v>296</v>
          </cell>
          <cell r="X1326">
            <v>0.8</v>
          </cell>
          <cell r="Y1326" t="str">
            <v>Act freight</v>
          </cell>
          <cell r="Z1326">
            <v>0</v>
          </cell>
          <cell r="AA1326">
            <v>296</v>
          </cell>
          <cell r="AB1326">
            <v>423</v>
          </cell>
          <cell r="AC1326">
            <v>494</v>
          </cell>
          <cell r="AD1326">
            <v>543</v>
          </cell>
          <cell r="AE1326">
            <v>592</v>
          </cell>
          <cell r="AF1326">
            <v>0.5</v>
          </cell>
          <cell r="AG1326">
            <v>0.67851351351351352</v>
          </cell>
          <cell r="AH1326">
            <v>659</v>
          </cell>
          <cell r="AI1326">
            <v>726</v>
          </cell>
          <cell r="AJ1326">
            <v>0.59228650137741046</v>
          </cell>
          <cell r="AK1326">
            <v>793</v>
          </cell>
          <cell r="AL1326">
            <v>860</v>
          </cell>
          <cell r="AM1326">
            <v>0.65581395348837213</v>
          </cell>
          <cell r="AN1326">
            <v>860</v>
          </cell>
          <cell r="AO1326">
            <v>860</v>
          </cell>
          <cell r="AP1326">
            <v>860</v>
          </cell>
          <cell r="AQ1326">
            <v>0</v>
          </cell>
          <cell r="AR1326">
            <v>0</v>
          </cell>
          <cell r="AS1326">
            <v>860</v>
          </cell>
        </row>
        <row r="1327">
          <cell r="B1327" t="str">
            <v>SP</v>
          </cell>
          <cell r="C1327" t="str">
            <v>IMP</v>
          </cell>
          <cell r="D1327" t="str">
            <v>BT</v>
          </cell>
          <cell r="E1327" t="str">
            <v>08</v>
          </cell>
          <cell r="F1327">
            <v>39924</v>
          </cell>
          <cell r="G1327">
            <v>39924</v>
          </cell>
          <cell r="H1327" t="str">
            <v>A0600DF</v>
          </cell>
          <cell r="I1327" t="str">
            <v>A0600DF</v>
          </cell>
          <cell r="J1327">
            <v>0</v>
          </cell>
          <cell r="K1327" t="str">
            <v>IU-610M Imaging Unit M (100K)</v>
          </cell>
          <cell r="L1327">
            <v>860</v>
          </cell>
          <cell r="M1327">
            <v>183</v>
          </cell>
          <cell r="N1327">
            <v>190.32</v>
          </cell>
          <cell r="O1327">
            <v>0.35702702702702704</v>
          </cell>
          <cell r="P1327">
            <v>296</v>
          </cell>
          <cell r="Q1327">
            <v>193.98</v>
          </cell>
          <cell r="R1327">
            <v>209.5</v>
          </cell>
          <cell r="S1327">
            <v>370</v>
          </cell>
          <cell r="T1327">
            <v>0.48562162162162165</v>
          </cell>
          <cell r="U1327">
            <v>2510.52736</v>
          </cell>
          <cell r="V1327">
            <v>0.1632037023488164</v>
          </cell>
          <cell r="W1327">
            <v>296</v>
          </cell>
          <cell r="X1327">
            <v>0.8</v>
          </cell>
          <cell r="Y1327" t="str">
            <v>Act freight</v>
          </cell>
          <cell r="Z1327">
            <v>0</v>
          </cell>
          <cell r="AA1327">
            <v>296</v>
          </cell>
          <cell r="AB1327">
            <v>423</v>
          </cell>
          <cell r="AC1327">
            <v>494</v>
          </cell>
          <cell r="AD1327">
            <v>543</v>
          </cell>
          <cell r="AE1327">
            <v>592</v>
          </cell>
          <cell r="AF1327">
            <v>0.5</v>
          </cell>
          <cell r="AG1327">
            <v>0.67851351351351352</v>
          </cell>
          <cell r="AH1327">
            <v>659</v>
          </cell>
          <cell r="AI1327">
            <v>726</v>
          </cell>
          <cell r="AJ1327">
            <v>0.59228650137741046</v>
          </cell>
          <cell r="AK1327">
            <v>793</v>
          </cell>
          <cell r="AL1327">
            <v>860</v>
          </cell>
          <cell r="AM1327">
            <v>0.65581395348837213</v>
          </cell>
          <cell r="AN1327">
            <v>860</v>
          </cell>
          <cell r="AO1327">
            <v>860</v>
          </cell>
          <cell r="AP1327">
            <v>860</v>
          </cell>
          <cell r="AQ1327">
            <v>0</v>
          </cell>
          <cell r="AR1327">
            <v>0</v>
          </cell>
          <cell r="AS1327">
            <v>860</v>
          </cell>
        </row>
        <row r="1328">
          <cell r="B1328" t="str">
            <v>SP</v>
          </cell>
          <cell r="C1328" t="str">
            <v>IMP</v>
          </cell>
          <cell r="D1328" t="str">
            <v>BT</v>
          </cell>
          <cell r="E1328" t="str">
            <v>08</v>
          </cell>
          <cell r="F1328">
            <v>39924</v>
          </cell>
          <cell r="G1328">
            <v>39924</v>
          </cell>
          <cell r="H1328" t="str">
            <v>A0600JF</v>
          </cell>
          <cell r="I1328" t="str">
            <v>A0600JF</v>
          </cell>
          <cell r="J1328">
            <v>0</v>
          </cell>
          <cell r="K1328" t="str">
            <v>IU-610C Imaging Unit C (100K)</v>
          </cell>
          <cell r="L1328">
            <v>860</v>
          </cell>
          <cell r="M1328">
            <v>183</v>
          </cell>
          <cell r="N1328">
            <v>190.32</v>
          </cell>
          <cell r="O1328">
            <v>0.35702702702702704</v>
          </cell>
          <cell r="P1328">
            <v>296</v>
          </cell>
          <cell r="Q1328">
            <v>193.98</v>
          </cell>
          <cell r="R1328">
            <v>209.5</v>
          </cell>
          <cell r="S1328">
            <v>370</v>
          </cell>
          <cell r="T1328">
            <v>0.48562162162162165</v>
          </cell>
          <cell r="U1328">
            <v>0</v>
          </cell>
          <cell r="V1328">
            <v>0</v>
          </cell>
          <cell r="W1328">
            <v>296</v>
          </cell>
          <cell r="X1328">
            <v>0.8</v>
          </cell>
          <cell r="Y1328" t="str">
            <v>Act freight</v>
          </cell>
          <cell r="Z1328">
            <v>0</v>
          </cell>
          <cell r="AA1328">
            <v>296</v>
          </cell>
          <cell r="AB1328">
            <v>423</v>
          </cell>
          <cell r="AC1328">
            <v>494</v>
          </cell>
          <cell r="AD1328">
            <v>543</v>
          </cell>
          <cell r="AE1328">
            <v>592</v>
          </cell>
          <cell r="AF1328">
            <v>0.5</v>
          </cell>
          <cell r="AG1328">
            <v>0.67851351351351352</v>
          </cell>
          <cell r="AH1328">
            <v>659</v>
          </cell>
          <cell r="AI1328">
            <v>726</v>
          </cell>
          <cell r="AJ1328">
            <v>0.59228650137741046</v>
          </cell>
          <cell r="AK1328">
            <v>793</v>
          </cell>
          <cell r="AL1328">
            <v>860</v>
          </cell>
          <cell r="AM1328">
            <v>0.65581395348837213</v>
          </cell>
          <cell r="AN1328">
            <v>860</v>
          </cell>
          <cell r="AO1328">
            <v>860</v>
          </cell>
          <cell r="AP1328">
            <v>860</v>
          </cell>
          <cell r="AQ1328">
            <v>0</v>
          </cell>
          <cell r="AR1328">
            <v>0</v>
          </cell>
          <cell r="AS1328">
            <v>860</v>
          </cell>
        </row>
        <row r="1329">
          <cell r="B1329" t="str">
            <v>AC</v>
          </cell>
          <cell r="C1329" t="str">
            <v>IMP</v>
          </cell>
          <cell r="D1329" t="str">
            <v>BT</v>
          </cell>
          <cell r="E1329" t="str">
            <v>P3</v>
          </cell>
          <cell r="F1329">
            <v>39989</v>
          </cell>
          <cell r="G1329">
            <v>40001</v>
          </cell>
          <cell r="H1329" t="str">
            <v>A06HWW0</v>
          </cell>
          <cell r="I1329" t="str">
            <v>A0400Y2</v>
          </cell>
          <cell r="J1329">
            <v>0</v>
          </cell>
          <cell r="K1329" t="str">
            <v>EM-309 256 MB Memory upgrade</v>
          </cell>
          <cell r="L1329">
            <v>210</v>
          </cell>
          <cell r="M1329">
            <v>145</v>
          </cell>
          <cell r="N1329">
            <v>83.2</v>
          </cell>
          <cell r="O1329">
            <v>-0.17647058823529418</v>
          </cell>
          <cell r="P1329" t="str">
            <v>N/A</v>
          </cell>
          <cell r="Q1329" t="str">
            <v>N/A</v>
          </cell>
          <cell r="R1329">
            <v>166</v>
          </cell>
          <cell r="S1329" t="str">
            <v>N/A</v>
          </cell>
          <cell r="T1329">
            <v>0.20211640211640206</v>
          </cell>
          <cell r="U1329">
            <v>0</v>
          </cell>
          <cell r="V1329">
            <v>0</v>
          </cell>
          <cell r="W1329">
            <v>70.72</v>
          </cell>
          <cell r="X1329">
            <v>0.8</v>
          </cell>
          <cell r="Y1329" t="str">
            <v>Act freight</v>
          </cell>
          <cell r="Z1329">
            <v>0</v>
          </cell>
          <cell r="AA1329">
            <v>70.72</v>
          </cell>
          <cell r="AB1329">
            <v>71</v>
          </cell>
          <cell r="AC1329">
            <v>79</v>
          </cell>
          <cell r="AD1329">
            <v>84</v>
          </cell>
          <cell r="AE1329">
            <v>87.31</v>
          </cell>
          <cell r="AF1329">
            <v>0.19001259878593521</v>
          </cell>
          <cell r="AG1329">
            <v>4.7073645630511959E-2</v>
          </cell>
          <cell r="AH1329">
            <v>90</v>
          </cell>
          <cell r="AI1329">
            <v>92</v>
          </cell>
          <cell r="AJ1329">
            <v>0.23130434782608697</v>
          </cell>
          <cell r="AK1329">
            <v>93.5</v>
          </cell>
          <cell r="AL1329">
            <v>95</v>
          </cell>
          <cell r="AM1329">
            <v>0.25557894736842107</v>
          </cell>
          <cell r="AN1329">
            <v>108.08</v>
          </cell>
          <cell r="AO1329">
            <v>121.16</v>
          </cell>
          <cell r="AP1329">
            <v>134.24</v>
          </cell>
          <cell r="AQ1329">
            <v>0</v>
          </cell>
          <cell r="AR1329">
            <v>0</v>
          </cell>
          <cell r="AS1329">
            <v>210</v>
          </cell>
        </row>
        <row r="1330">
          <cell r="B1330" t="str">
            <v>SPC</v>
          </cell>
          <cell r="C1330" t="str">
            <v>IMP</v>
          </cell>
          <cell r="D1330" t="str">
            <v>BT</v>
          </cell>
          <cell r="E1330" t="str">
            <v>08</v>
          </cell>
          <cell r="F1330">
            <v>39924</v>
          </cell>
          <cell r="G1330">
            <v>39924</v>
          </cell>
          <cell r="H1330" t="str">
            <v>A070130</v>
          </cell>
          <cell r="I1330" t="str">
            <v>STKMA070130</v>
          </cell>
          <cell r="J1330">
            <v>0</v>
          </cell>
          <cell r="K1330" t="str">
            <v>TN-611K Toner K (45K)</v>
          </cell>
          <cell r="L1330">
            <v>77</v>
          </cell>
          <cell r="M1330">
            <v>28</v>
          </cell>
          <cell r="N1330">
            <v>29.12</v>
          </cell>
          <cell r="O1330">
            <v>0</v>
          </cell>
          <cell r="P1330">
            <v>29.12</v>
          </cell>
          <cell r="Q1330">
            <v>29.68</v>
          </cell>
          <cell r="R1330">
            <v>32.049999999999997</v>
          </cell>
          <cell r="S1330">
            <v>35</v>
          </cell>
          <cell r="T1330">
            <v>0.16799999999999998</v>
          </cell>
          <cell r="U1330">
            <v>0</v>
          </cell>
          <cell r="V1330">
            <v>0</v>
          </cell>
          <cell r="W1330">
            <v>29.12</v>
          </cell>
          <cell r="X1330">
            <v>0.83200000000000007</v>
          </cell>
          <cell r="Y1330" t="str">
            <v>Act freight</v>
          </cell>
          <cell r="Z1330">
            <v>0</v>
          </cell>
          <cell r="AA1330">
            <v>29.12</v>
          </cell>
          <cell r="AB1330">
            <v>35</v>
          </cell>
          <cell r="AC1330">
            <v>37</v>
          </cell>
          <cell r="AD1330">
            <v>45</v>
          </cell>
          <cell r="AE1330">
            <v>51.09</v>
          </cell>
          <cell r="AF1330">
            <v>0.43002544529262088</v>
          </cell>
          <cell r="AG1330">
            <v>0.43002544529262088</v>
          </cell>
          <cell r="AH1330">
            <v>59</v>
          </cell>
          <cell r="AI1330">
            <v>65</v>
          </cell>
          <cell r="AJ1330">
            <v>0.55199999999999994</v>
          </cell>
          <cell r="AK1330">
            <v>71</v>
          </cell>
          <cell r="AL1330">
            <v>77</v>
          </cell>
          <cell r="AM1330">
            <v>0.62181818181818171</v>
          </cell>
          <cell r="AN1330">
            <v>77</v>
          </cell>
          <cell r="AO1330">
            <v>77</v>
          </cell>
          <cell r="AP1330">
            <v>77</v>
          </cell>
          <cell r="AQ1330">
            <v>0</v>
          </cell>
          <cell r="AR1330">
            <v>0</v>
          </cell>
          <cell r="AS1330">
            <v>77</v>
          </cell>
        </row>
        <row r="1331">
          <cell r="B1331" t="str">
            <v>SPC</v>
          </cell>
          <cell r="C1331" t="str">
            <v>IMP</v>
          </cell>
          <cell r="D1331" t="str">
            <v>BT</v>
          </cell>
          <cell r="E1331" t="str">
            <v>08</v>
          </cell>
          <cell r="F1331">
            <v>39924</v>
          </cell>
          <cell r="G1331">
            <v>39924</v>
          </cell>
          <cell r="H1331" t="str">
            <v>A070131</v>
          </cell>
          <cell r="I1331" t="str">
            <v>STKMA070131</v>
          </cell>
          <cell r="J1331">
            <v>0</v>
          </cell>
          <cell r="K1331" t="str">
            <v>TN-411K Toner K (45K)</v>
          </cell>
          <cell r="L1331">
            <v>100</v>
          </cell>
          <cell r="M1331">
            <v>31</v>
          </cell>
          <cell r="N1331">
            <v>32.24</v>
          </cell>
          <cell r="O1331">
            <v>0.1044444444444444</v>
          </cell>
          <cell r="P1331">
            <v>36</v>
          </cell>
          <cell r="Q1331">
            <v>32.86</v>
          </cell>
          <cell r="R1331">
            <v>35.49</v>
          </cell>
          <cell r="S1331">
            <v>45</v>
          </cell>
          <cell r="T1331">
            <v>0.28355555555555551</v>
          </cell>
          <cell r="U1331">
            <v>1734.2688000000001</v>
          </cell>
          <cell r="V1331">
            <v>8.2495170298860249E-2</v>
          </cell>
          <cell r="W1331">
            <v>36</v>
          </cell>
          <cell r="X1331">
            <v>0.8</v>
          </cell>
          <cell r="Y1331" t="str">
            <v>Act freight</v>
          </cell>
          <cell r="Z1331">
            <v>0</v>
          </cell>
          <cell r="AA1331">
            <v>36</v>
          </cell>
          <cell r="AB1331">
            <v>43</v>
          </cell>
          <cell r="AC1331">
            <v>45</v>
          </cell>
          <cell r="AD1331">
            <v>55</v>
          </cell>
          <cell r="AE1331">
            <v>63.16</v>
          </cell>
          <cell r="AF1331">
            <v>0.43001899936668775</v>
          </cell>
          <cell r="AG1331">
            <v>0.48955034832172256</v>
          </cell>
          <cell r="AH1331">
            <v>73</v>
          </cell>
          <cell r="AI1331">
            <v>82</v>
          </cell>
          <cell r="AJ1331">
            <v>0.56097560975609762</v>
          </cell>
          <cell r="AK1331">
            <v>91</v>
          </cell>
          <cell r="AL1331">
            <v>100</v>
          </cell>
          <cell r="AM1331">
            <v>0.64</v>
          </cell>
          <cell r="AN1331">
            <v>100</v>
          </cell>
          <cell r="AO1331">
            <v>100</v>
          </cell>
          <cell r="AP1331">
            <v>100</v>
          </cell>
          <cell r="AQ1331">
            <v>0</v>
          </cell>
          <cell r="AR1331">
            <v>0</v>
          </cell>
          <cell r="AS1331">
            <v>100</v>
          </cell>
        </row>
        <row r="1332">
          <cell r="B1332" t="str">
            <v>SPC</v>
          </cell>
          <cell r="C1332" t="str">
            <v>IMP</v>
          </cell>
          <cell r="D1332" t="str">
            <v>BT</v>
          </cell>
          <cell r="E1332" t="str">
            <v>08</v>
          </cell>
          <cell r="F1332">
            <v>39924</v>
          </cell>
          <cell r="G1332">
            <v>39924</v>
          </cell>
          <cell r="H1332" t="str">
            <v>A070230</v>
          </cell>
          <cell r="I1332" t="str">
            <v>STKMA070230YE</v>
          </cell>
          <cell r="J1332">
            <v>0</v>
          </cell>
          <cell r="K1332" t="str">
            <v>TN-611Y Toner Y (27K)</v>
          </cell>
          <cell r="L1332">
            <v>162</v>
          </cell>
          <cell r="M1332">
            <v>47</v>
          </cell>
          <cell r="N1332">
            <v>48.88</v>
          </cell>
          <cell r="O1332">
            <v>0.26385542168674703</v>
          </cell>
          <cell r="P1332">
            <v>66.400000000000006</v>
          </cell>
          <cell r="Q1332">
            <v>49.82</v>
          </cell>
          <cell r="R1332">
            <v>53.81</v>
          </cell>
          <cell r="S1332">
            <v>83</v>
          </cell>
          <cell r="T1332">
            <v>0.41108433734939753</v>
          </cell>
          <cell r="U1332">
            <v>493.38200000000001</v>
          </cell>
          <cell r="V1332">
            <v>0.12732933102545291</v>
          </cell>
          <cell r="W1332">
            <v>66.400000000000006</v>
          </cell>
          <cell r="X1332">
            <v>0.8</v>
          </cell>
          <cell r="Y1332" t="str">
            <v>Act freight</v>
          </cell>
          <cell r="Z1332">
            <v>0</v>
          </cell>
          <cell r="AA1332">
            <v>66.400000000000006</v>
          </cell>
          <cell r="AB1332">
            <v>79</v>
          </cell>
          <cell r="AC1332">
            <v>83</v>
          </cell>
          <cell r="AD1332">
            <v>100</v>
          </cell>
          <cell r="AE1332">
            <v>116.49</v>
          </cell>
          <cell r="AF1332">
            <v>0.42999399090050638</v>
          </cell>
          <cell r="AG1332">
            <v>0.58039316679543296</v>
          </cell>
          <cell r="AH1332">
            <v>129</v>
          </cell>
          <cell r="AI1332">
            <v>140</v>
          </cell>
          <cell r="AJ1332">
            <v>0.52571428571428569</v>
          </cell>
          <cell r="AK1332">
            <v>151</v>
          </cell>
          <cell r="AL1332">
            <v>162</v>
          </cell>
          <cell r="AM1332">
            <v>0.59012345679012346</v>
          </cell>
          <cell r="AN1332">
            <v>162</v>
          </cell>
          <cell r="AO1332">
            <v>162</v>
          </cell>
          <cell r="AP1332">
            <v>162</v>
          </cell>
          <cell r="AQ1332">
            <v>0</v>
          </cell>
          <cell r="AR1332">
            <v>0</v>
          </cell>
          <cell r="AS1332">
            <v>162</v>
          </cell>
        </row>
        <row r="1333">
          <cell r="B1333" t="str">
            <v>SPC</v>
          </cell>
          <cell r="C1333" t="str">
            <v>IMP</v>
          </cell>
          <cell r="D1333" t="str">
            <v>BT</v>
          </cell>
          <cell r="E1333" t="str">
            <v>08</v>
          </cell>
          <cell r="F1333">
            <v>39924</v>
          </cell>
          <cell r="G1333">
            <v>39924</v>
          </cell>
          <cell r="H1333" t="str">
            <v>A070330</v>
          </cell>
          <cell r="I1333" t="str">
            <v>STKMA070330MA</v>
          </cell>
          <cell r="J1333">
            <v>0</v>
          </cell>
          <cell r="K1333" t="str">
            <v>TN-611M Toner M (27K)</v>
          </cell>
          <cell r="L1333">
            <v>162</v>
          </cell>
          <cell r="M1333">
            <v>47</v>
          </cell>
          <cell r="N1333">
            <v>48.88</v>
          </cell>
          <cell r="O1333">
            <v>0.26385542168674703</v>
          </cell>
          <cell r="P1333">
            <v>66.400000000000006</v>
          </cell>
          <cell r="Q1333">
            <v>49.82</v>
          </cell>
          <cell r="R1333">
            <v>53.81</v>
          </cell>
          <cell r="S1333">
            <v>83</v>
          </cell>
          <cell r="T1333">
            <v>0.41108433734939753</v>
          </cell>
          <cell r="U1333">
            <v>981.43200000000002</v>
          </cell>
          <cell r="V1333">
            <v>4.8410893469949971E-2</v>
          </cell>
          <cell r="W1333">
            <v>66.400000000000006</v>
          </cell>
          <cell r="X1333">
            <v>0.8</v>
          </cell>
          <cell r="Y1333" t="str">
            <v>Act freight</v>
          </cell>
          <cell r="Z1333">
            <v>0</v>
          </cell>
          <cell r="AA1333">
            <v>66.400000000000006</v>
          </cell>
          <cell r="AB1333">
            <v>79</v>
          </cell>
          <cell r="AC1333">
            <v>83</v>
          </cell>
          <cell r="AD1333">
            <v>100</v>
          </cell>
          <cell r="AE1333">
            <v>116.49</v>
          </cell>
          <cell r="AF1333">
            <v>0.42999399090050638</v>
          </cell>
          <cell r="AG1333">
            <v>0.58039316679543296</v>
          </cell>
          <cell r="AH1333">
            <v>129</v>
          </cell>
          <cell r="AI1333">
            <v>140</v>
          </cell>
          <cell r="AJ1333">
            <v>0.52571428571428569</v>
          </cell>
          <cell r="AK1333">
            <v>151</v>
          </cell>
          <cell r="AL1333">
            <v>162</v>
          </cell>
          <cell r="AM1333">
            <v>0.59012345679012346</v>
          </cell>
          <cell r="AN1333">
            <v>162</v>
          </cell>
          <cell r="AO1333">
            <v>162</v>
          </cell>
          <cell r="AP1333">
            <v>162</v>
          </cell>
          <cell r="AQ1333">
            <v>0</v>
          </cell>
          <cell r="AR1333">
            <v>0</v>
          </cell>
          <cell r="AS1333">
            <v>162</v>
          </cell>
        </row>
        <row r="1334">
          <cell r="B1334" t="str">
            <v>SPC</v>
          </cell>
          <cell r="C1334" t="str">
            <v>IMP</v>
          </cell>
          <cell r="D1334" t="str">
            <v>BT</v>
          </cell>
          <cell r="E1334" t="str">
            <v>08</v>
          </cell>
          <cell r="F1334">
            <v>39924</v>
          </cell>
          <cell r="G1334">
            <v>39924</v>
          </cell>
          <cell r="H1334" t="str">
            <v>A070430</v>
          </cell>
          <cell r="I1334" t="str">
            <v>STKMA070430CY</v>
          </cell>
          <cell r="J1334">
            <v>0</v>
          </cell>
          <cell r="K1334" t="str">
            <v>TN-611C Toner C (27K)</v>
          </cell>
          <cell r="L1334">
            <v>162</v>
          </cell>
          <cell r="M1334">
            <v>47</v>
          </cell>
          <cell r="N1334">
            <v>48.88</v>
          </cell>
          <cell r="O1334">
            <v>0.26385542168674703</v>
          </cell>
          <cell r="P1334">
            <v>66.400000000000006</v>
          </cell>
          <cell r="Q1334">
            <v>49.82</v>
          </cell>
          <cell r="R1334">
            <v>53.81</v>
          </cell>
          <cell r="S1334">
            <v>83</v>
          </cell>
          <cell r="T1334">
            <v>0.41108433734939753</v>
          </cell>
          <cell r="U1334">
            <v>1282.604</v>
          </cell>
          <cell r="V1334">
            <v>4.8872450109308851E-2</v>
          </cell>
          <cell r="W1334">
            <v>66.400000000000006</v>
          </cell>
          <cell r="X1334">
            <v>0.8</v>
          </cell>
          <cell r="Y1334" t="str">
            <v>Act freight</v>
          </cell>
          <cell r="Z1334">
            <v>0</v>
          </cell>
          <cell r="AA1334">
            <v>66.400000000000006</v>
          </cell>
          <cell r="AB1334">
            <v>79</v>
          </cell>
          <cell r="AC1334">
            <v>83</v>
          </cell>
          <cell r="AD1334">
            <v>100</v>
          </cell>
          <cell r="AE1334">
            <v>116.49</v>
          </cell>
          <cell r="AF1334">
            <v>0.42999399090050638</v>
          </cell>
          <cell r="AG1334">
            <v>0.58039316679543296</v>
          </cell>
          <cell r="AH1334">
            <v>129</v>
          </cell>
          <cell r="AI1334">
            <v>140</v>
          </cell>
          <cell r="AJ1334">
            <v>0.52571428571428569</v>
          </cell>
          <cell r="AK1334">
            <v>151</v>
          </cell>
          <cell r="AL1334">
            <v>162</v>
          </cell>
          <cell r="AM1334">
            <v>0.59012345679012346</v>
          </cell>
          <cell r="AN1334">
            <v>162</v>
          </cell>
          <cell r="AO1334">
            <v>162</v>
          </cell>
          <cell r="AP1334">
            <v>162</v>
          </cell>
          <cell r="AQ1334">
            <v>0</v>
          </cell>
          <cell r="AR1334">
            <v>0</v>
          </cell>
          <cell r="AS1334">
            <v>162</v>
          </cell>
        </row>
        <row r="1335">
          <cell r="B1335" t="str">
            <v>AC</v>
          </cell>
          <cell r="C1335" t="str">
            <v>IMP</v>
          </cell>
          <cell r="D1335" t="str">
            <v>BT</v>
          </cell>
          <cell r="E1335" t="str">
            <v>P3</v>
          </cell>
          <cell r="F1335">
            <v>39924</v>
          </cell>
          <cell r="G1335">
            <v>40009</v>
          </cell>
          <cell r="H1335" t="str">
            <v>A0730Y0</v>
          </cell>
          <cell r="I1335" t="str">
            <v>4KMIC304ECC_N</v>
          </cell>
          <cell r="J1335">
            <v>0</v>
          </cell>
          <cell r="K1335" t="str">
            <v xml:space="preserve">IC-304 Creo </v>
          </cell>
          <cell r="L1335">
            <v>27825</v>
          </cell>
          <cell r="M1335">
            <v>10710</v>
          </cell>
          <cell r="N1335">
            <v>11138.4</v>
          </cell>
          <cell r="O1335">
            <v>-0.17647058823529416</v>
          </cell>
          <cell r="P1335">
            <v>9467.64</v>
          </cell>
          <cell r="Q1335">
            <v>11352.6</v>
          </cell>
          <cell r="R1335">
            <v>12260.81</v>
          </cell>
          <cell r="S1335">
            <v>15384.5</v>
          </cell>
          <cell r="T1335">
            <v>0.27599856998927497</v>
          </cell>
          <cell r="U1335">
            <v>11913.756799999999</v>
          </cell>
          <cell r="V1335">
            <v>6.5080798023340519E-2</v>
          </cell>
          <cell r="W1335">
            <v>9467.64</v>
          </cell>
          <cell r="X1335">
            <v>0.61540121550911631</v>
          </cell>
          <cell r="Y1335">
            <v>0</v>
          </cell>
          <cell r="Z1335">
            <v>0</v>
          </cell>
          <cell r="AA1335">
            <v>9467.64</v>
          </cell>
          <cell r="AB1335">
            <v>9468</v>
          </cell>
          <cell r="AC1335">
            <v>10520</v>
          </cell>
          <cell r="AD1335">
            <v>11105</v>
          </cell>
          <cell r="AE1335">
            <v>11688.44</v>
          </cell>
          <cell r="AF1335">
            <v>0.18999969200338121</v>
          </cell>
          <cell r="AG1335">
            <v>4.7058461180448451E-2</v>
          </cell>
          <cell r="AH1335">
            <v>11923</v>
          </cell>
          <cell r="AI1335">
            <v>12157</v>
          </cell>
          <cell r="AJ1335">
            <v>0.22121905075265283</v>
          </cell>
          <cell r="AK1335">
            <v>12390.5</v>
          </cell>
          <cell r="AL1335">
            <v>12624</v>
          </cell>
          <cell r="AM1335">
            <v>0.25002851711026619</v>
          </cell>
          <cell r="AN1335">
            <v>14399.06</v>
          </cell>
          <cell r="AO1335">
            <v>16174.12</v>
          </cell>
          <cell r="AP1335">
            <v>17949.18</v>
          </cell>
          <cell r="AQ1335">
            <v>0</v>
          </cell>
          <cell r="AR1335">
            <v>0</v>
          </cell>
          <cell r="AS1335">
            <v>27825</v>
          </cell>
        </row>
        <row r="1336">
          <cell r="B1336" t="str">
            <v>AC</v>
          </cell>
          <cell r="C1336" t="str">
            <v>IMP</v>
          </cell>
          <cell r="D1336" t="str">
            <v>BT</v>
          </cell>
          <cell r="E1336" t="str">
            <v>08</v>
          </cell>
          <cell r="F1336">
            <v>39924</v>
          </cell>
          <cell r="G1336">
            <v>40009</v>
          </cell>
          <cell r="H1336" t="str">
            <v>A073WW0</v>
          </cell>
          <cell r="I1336" t="str">
            <v>4KMIC304ECC_N</v>
          </cell>
          <cell r="J1336">
            <v>45086655</v>
          </cell>
          <cell r="K1336" t="str">
            <v>IC-304 Creo</v>
          </cell>
          <cell r="L1336">
            <v>27825</v>
          </cell>
          <cell r="M1336">
            <v>10710</v>
          </cell>
          <cell r="N1336">
            <v>11138.4</v>
          </cell>
          <cell r="O1336">
            <v>9.4998212486593708E-2</v>
          </cell>
          <cell r="P1336">
            <v>12307.6</v>
          </cell>
          <cell r="Q1336">
            <v>11352.6</v>
          </cell>
          <cell r="R1336">
            <v>12260.81</v>
          </cell>
          <cell r="S1336">
            <v>15384.5</v>
          </cell>
          <cell r="T1336">
            <v>0.27599856998927497</v>
          </cell>
          <cell r="U1336">
            <v>11913.756799999999</v>
          </cell>
          <cell r="V1336">
            <v>6.5080798023340519E-2</v>
          </cell>
          <cell r="W1336">
            <v>12307.6</v>
          </cell>
          <cell r="X1336">
            <v>0.8</v>
          </cell>
          <cell r="Y1336">
            <v>0</v>
          </cell>
          <cell r="Z1336">
            <v>0</v>
          </cell>
          <cell r="AA1336">
            <v>12307.6</v>
          </cell>
          <cell r="AB1336">
            <v>12308</v>
          </cell>
          <cell r="AC1336">
            <v>13676</v>
          </cell>
          <cell r="AD1336">
            <v>14436</v>
          </cell>
          <cell r="AE1336">
            <v>15194.57</v>
          </cell>
          <cell r="AF1336">
            <v>0.19000011188207364</v>
          </cell>
          <cell r="AG1336">
            <v>0.26694865336761753</v>
          </cell>
          <cell r="AH1336">
            <v>16891</v>
          </cell>
          <cell r="AI1336">
            <v>18587</v>
          </cell>
          <cell r="AJ1336">
            <v>0.33783827406251682</v>
          </cell>
          <cell r="AK1336">
            <v>20282.5</v>
          </cell>
          <cell r="AL1336">
            <v>21978</v>
          </cell>
          <cell r="AM1336">
            <v>0.44000364000364001</v>
          </cell>
          <cell r="AN1336">
            <v>23439.75</v>
          </cell>
          <cell r="AO1336">
            <v>24901.5</v>
          </cell>
          <cell r="AP1336">
            <v>26363.25</v>
          </cell>
          <cell r="AQ1336">
            <v>0</v>
          </cell>
          <cell r="AR1336">
            <v>0</v>
          </cell>
          <cell r="AS1336">
            <v>27825</v>
          </cell>
        </row>
        <row r="1337">
          <cell r="B1337" t="str">
            <v>AC</v>
          </cell>
          <cell r="C1337" t="str">
            <v>DOM</v>
          </cell>
          <cell r="D1337" t="str">
            <v>BT</v>
          </cell>
          <cell r="E1337" t="str">
            <v>P3</v>
          </cell>
          <cell r="F1337">
            <v>39924</v>
          </cell>
          <cell r="G1337">
            <v>40001</v>
          </cell>
          <cell r="H1337" t="str">
            <v>A074WY0</v>
          </cell>
          <cell r="I1337" t="str">
            <v>4KMGMIC409_N</v>
          </cell>
          <cell r="J1337" t="str">
            <v>x</v>
          </cell>
          <cell r="K1337" t="str">
            <v xml:space="preserve">IC-409 EFI Fiery Embedded Controller </v>
          </cell>
          <cell r="L1337">
            <v>4158</v>
          </cell>
          <cell r="M1337">
            <v>2193</v>
          </cell>
          <cell r="N1337">
            <v>2258.79</v>
          </cell>
          <cell r="O1337">
            <v>-0.17647058823529418</v>
          </cell>
          <cell r="P1337">
            <v>1919.9714999999999</v>
          </cell>
          <cell r="Q1337">
            <v>2324.58</v>
          </cell>
          <cell r="R1337">
            <v>2510.5500000000002</v>
          </cell>
          <cell r="S1337">
            <v>2572.5</v>
          </cell>
          <cell r="T1337">
            <v>0.12194752186588922</v>
          </cell>
          <cell r="U1337">
            <v>2258.79</v>
          </cell>
          <cell r="V1337">
            <v>0</v>
          </cell>
          <cell r="W1337">
            <v>1919.9714999999999</v>
          </cell>
          <cell r="X1337">
            <v>0.74634460641399414</v>
          </cell>
          <cell r="Y1337" t="str">
            <v>Act freight</v>
          </cell>
          <cell r="Z1337">
            <v>0</v>
          </cell>
          <cell r="AA1337">
            <v>1919.9714999999999</v>
          </cell>
          <cell r="AB1337">
            <v>1920</v>
          </cell>
          <cell r="AC1337">
            <v>2134</v>
          </cell>
          <cell r="AD1337">
            <v>2253</v>
          </cell>
          <cell r="AE1337">
            <v>2370.34</v>
          </cell>
          <cell r="AF1337">
            <v>0.19000164533358094</v>
          </cell>
          <cell r="AG1337">
            <v>4.7060759215977528E-2</v>
          </cell>
          <cell r="AH1337">
            <v>2419</v>
          </cell>
          <cell r="AI1337">
            <v>2466</v>
          </cell>
          <cell r="AJ1337">
            <v>0.22142274939172754</v>
          </cell>
          <cell r="AK1337">
            <v>2513</v>
          </cell>
          <cell r="AL1337">
            <v>2560</v>
          </cell>
          <cell r="AM1337">
            <v>0.25001113281250004</v>
          </cell>
          <cell r="AN1337">
            <v>2919.99</v>
          </cell>
          <cell r="AO1337">
            <v>3279.98</v>
          </cell>
          <cell r="AP1337">
            <v>3639.97</v>
          </cell>
          <cell r="AQ1337">
            <v>0</v>
          </cell>
          <cell r="AR1337">
            <v>0</v>
          </cell>
          <cell r="AS1337">
            <v>4158</v>
          </cell>
        </row>
        <row r="1338">
          <cell r="B1338" t="str">
            <v>AC</v>
          </cell>
          <cell r="C1338" t="str">
            <v>DOM</v>
          </cell>
          <cell r="D1338" t="str">
            <v>BT</v>
          </cell>
          <cell r="E1338" t="str">
            <v>P3</v>
          </cell>
          <cell r="F1338">
            <v>39924</v>
          </cell>
          <cell r="G1338">
            <v>40001</v>
          </cell>
          <cell r="H1338" t="str">
            <v>A074WY1</v>
          </cell>
          <cell r="I1338" t="str">
            <v>4KMIC409_N</v>
          </cell>
          <cell r="J1338" t="str">
            <v>x</v>
          </cell>
          <cell r="K1338" t="str">
            <v>IC-409 EFI Fiery Embedded Controller</v>
          </cell>
          <cell r="L1338">
            <v>4158</v>
          </cell>
          <cell r="M1338">
            <v>2193</v>
          </cell>
          <cell r="N1338">
            <v>2258.79</v>
          </cell>
          <cell r="O1338">
            <v>-0.17647058823529418</v>
          </cell>
          <cell r="P1338">
            <v>1919.9714999999999</v>
          </cell>
          <cell r="Q1338">
            <v>2324.58</v>
          </cell>
          <cell r="R1338">
            <v>2510.5500000000002</v>
          </cell>
          <cell r="S1338">
            <v>2572.5</v>
          </cell>
          <cell r="T1338">
            <v>0.12194752186588922</v>
          </cell>
          <cell r="U1338">
            <v>2258.79</v>
          </cell>
          <cell r="V1338">
            <v>0</v>
          </cell>
          <cell r="W1338">
            <v>1919.9714999999999</v>
          </cell>
          <cell r="X1338">
            <v>0.74634460641399414</v>
          </cell>
          <cell r="Y1338">
            <v>0</v>
          </cell>
          <cell r="Z1338">
            <v>0</v>
          </cell>
          <cell r="AA1338">
            <v>1919.9714999999999</v>
          </cell>
          <cell r="AB1338">
            <v>1920</v>
          </cell>
          <cell r="AC1338">
            <v>2134</v>
          </cell>
          <cell r="AD1338">
            <v>2253</v>
          </cell>
          <cell r="AE1338">
            <v>2370.34</v>
          </cell>
          <cell r="AF1338">
            <v>0.19000164533358094</v>
          </cell>
          <cell r="AG1338">
            <v>4.7060759215977528E-2</v>
          </cell>
          <cell r="AH1338">
            <v>2419</v>
          </cell>
          <cell r="AI1338">
            <v>2466</v>
          </cell>
          <cell r="AJ1338">
            <v>0.22142274939172754</v>
          </cell>
          <cell r="AK1338">
            <v>2513</v>
          </cell>
          <cell r="AL1338">
            <v>2560</v>
          </cell>
          <cell r="AM1338">
            <v>0.25001113281250004</v>
          </cell>
          <cell r="AN1338">
            <v>2919.99</v>
          </cell>
          <cell r="AO1338">
            <v>3279.98</v>
          </cell>
          <cell r="AP1338">
            <v>3639.97</v>
          </cell>
          <cell r="AQ1338">
            <v>0</v>
          </cell>
          <cell r="AR1338">
            <v>0</v>
          </cell>
          <cell r="AS1338">
            <v>4158</v>
          </cell>
        </row>
        <row r="1339">
          <cell r="B1339" t="str">
            <v>AC</v>
          </cell>
          <cell r="C1339" t="str">
            <v>IMP</v>
          </cell>
          <cell r="D1339" t="str">
            <v>BT</v>
          </cell>
          <cell r="E1339" t="str">
            <v>08</v>
          </cell>
          <cell r="F1339">
            <v>39924</v>
          </cell>
          <cell r="G1339">
            <v>40015</v>
          </cell>
          <cell r="H1339" t="str">
            <v>A075010</v>
          </cell>
          <cell r="I1339" t="str">
            <v>6KMPB501PBU_N</v>
          </cell>
          <cell r="J1339" t="str">
            <v>DNU</v>
          </cell>
          <cell r="K1339" t="str">
            <v xml:space="preserve">PB-501 Perfect Binder </v>
          </cell>
          <cell r="L1339">
            <v>36750</v>
          </cell>
          <cell r="M1339">
            <v>11730</v>
          </cell>
          <cell r="N1339">
            <v>12199.2</v>
          </cell>
          <cell r="O1339">
            <v>0.2103382563125297</v>
          </cell>
          <cell r="P1339">
            <v>15448.64</v>
          </cell>
          <cell r="Q1339">
            <v>12433.8</v>
          </cell>
          <cell r="R1339">
            <v>13428.5</v>
          </cell>
          <cell r="S1339">
            <v>19310.8</v>
          </cell>
          <cell r="T1339">
            <v>0.36827060505002374</v>
          </cell>
          <cell r="U1339">
            <v>14954.283519999999</v>
          </cell>
          <cell r="V1339">
            <v>0.18423373586005132</v>
          </cell>
          <cell r="W1339">
            <v>15448.64</v>
          </cell>
          <cell r="X1339">
            <v>0.8</v>
          </cell>
          <cell r="Y1339">
            <v>0</v>
          </cell>
          <cell r="Z1339">
            <v>0</v>
          </cell>
          <cell r="AA1339">
            <v>15448.64</v>
          </cell>
          <cell r="AB1339">
            <v>15449</v>
          </cell>
          <cell r="AC1339">
            <v>17166</v>
          </cell>
          <cell r="AD1339">
            <v>18120</v>
          </cell>
          <cell r="AE1339">
            <v>19072.400000000001</v>
          </cell>
          <cell r="AF1339">
            <v>0.19000020972714507</v>
          </cell>
          <cell r="AG1339">
            <v>0.36037415322665212</v>
          </cell>
          <cell r="AH1339">
            <v>21202</v>
          </cell>
          <cell r="AI1339">
            <v>23330</v>
          </cell>
          <cell r="AJ1339">
            <v>0.33782083154736392</v>
          </cell>
          <cell r="AK1339">
            <v>25458.5</v>
          </cell>
          <cell r="AL1339">
            <v>27587</v>
          </cell>
          <cell r="AM1339">
            <v>0.44000289991662744</v>
          </cell>
          <cell r="AN1339">
            <v>29877.75</v>
          </cell>
          <cell r="AO1339">
            <v>32168.5</v>
          </cell>
          <cell r="AP1339">
            <v>34459.25</v>
          </cell>
          <cell r="AQ1339">
            <v>0</v>
          </cell>
          <cell r="AR1339">
            <v>0</v>
          </cell>
          <cell r="AS1339">
            <v>36750</v>
          </cell>
        </row>
        <row r="1340">
          <cell r="B1340" t="str">
            <v>AC</v>
          </cell>
          <cell r="C1340" t="str">
            <v>IMP</v>
          </cell>
          <cell r="D1340" t="str">
            <v>BT</v>
          </cell>
          <cell r="E1340" t="str">
            <v>P3</v>
          </cell>
          <cell r="F1340">
            <v>39924</v>
          </cell>
          <cell r="G1340">
            <v>40946</v>
          </cell>
          <cell r="H1340" t="str">
            <v>A075011</v>
          </cell>
          <cell r="I1340" t="str">
            <v>6KMPB501PBU_N</v>
          </cell>
          <cell r="J1340">
            <v>0</v>
          </cell>
          <cell r="K1340" t="str">
            <v>PB-501 Perfect Binder</v>
          </cell>
          <cell r="L1340">
            <v>36750</v>
          </cell>
          <cell r="M1340">
            <v>11730</v>
          </cell>
          <cell r="N1340">
            <v>12199.2</v>
          </cell>
          <cell r="O1340">
            <v>-0.17647058823529421</v>
          </cell>
          <cell r="P1340">
            <v>10369.32</v>
          </cell>
          <cell r="Q1340">
            <v>12433.8</v>
          </cell>
          <cell r="R1340">
            <v>13428.5</v>
          </cell>
          <cell r="S1340">
            <v>19310.8</v>
          </cell>
          <cell r="T1340">
            <v>0.36827060505002374</v>
          </cell>
          <cell r="U1340">
            <v>14954.283519999999</v>
          </cell>
          <cell r="V1340">
            <v>0.18423373586005132</v>
          </cell>
          <cell r="W1340">
            <v>10369.32</v>
          </cell>
          <cell r="X1340">
            <v>0.53696998570747978</v>
          </cell>
          <cell r="Y1340">
            <v>0</v>
          </cell>
          <cell r="Z1340">
            <v>0</v>
          </cell>
          <cell r="AA1340">
            <v>10369.32</v>
          </cell>
          <cell r="AB1340">
            <v>10370</v>
          </cell>
          <cell r="AC1340">
            <v>11522</v>
          </cell>
          <cell r="AD1340">
            <v>12162</v>
          </cell>
          <cell r="AE1340">
            <v>12801.63</v>
          </cell>
          <cell r="AF1340">
            <v>0.19000002343451575</v>
          </cell>
          <cell r="AG1340">
            <v>4.7058851099430192E-2</v>
          </cell>
          <cell r="AH1340">
            <v>13058</v>
          </cell>
          <cell r="AI1340">
            <v>13314</v>
          </cell>
          <cell r="AJ1340">
            <v>0.22117169896349709</v>
          </cell>
          <cell r="AK1340">
            <v>13570</v>
          </cell>
          <cell r="AL1340">
            <v>13826</v>
          </cell>
          <cell r="AM1340">
            <v>0.25001301894980471</v>
          </cell>
          <cell r="AN1340">
            <v>15770.19</v>
          </cell>
          <cell r="AO1340">
            <v>17714.38</v>
          </cell>
          <cell r="AP1340">
            <v>19658.57</v>
          </cell>
          <cell r="AQ1340">
            <v>0</v>
          </cell>
          <cell r="AR1340">
            <v>0</v>
          </cell>
          <cell r="AS1340">
            <v>36750</v>
          </cell>
        </row>
        <row r="1341">
          <cell r="B1341" t="str">
            <v>AC</v>
          </cell>
          <cell r="C1341" t="str">
            <v>IMP</v>
          </cell>
          <cell r="D1341" t="str">
            <v>BT</v>
          </cell>
          <cell r="E1341" t="str">
            <v>P3</v>
          </cell>
          <cell r="F1341">
            <v>39924</v>
          </cell>
          <cell r="G1341">
            <v>40001</v>
          </cell>
          <cell r="H1341" t="str">
            <v>A07P0W0</v>
          </cell>
          <cell r="I1341" t="str">
            <v>6KMFS518_N</v>
          </cell>
          <cell r="J1341">
            <v>0</v>
          </cell>
          <cell r="K1341" t="str">
            <v>FS-518 100 Sheet Staple Finisher</v>
          </cell>
          <cell r="L1341">
            <v>4620</v>
          </cell>
          <cell r="M1341">
            <v>1581</v>
          </cell>
          <cell r="N1341">
            <v>1644.24</v>
          </cell>
          <cell r="O1341">
            <v>-0.1764705882352941</v>
          </cell>
          <cell r="P1341">
            <v>1397.604</v>
          </cell>
          <cell r="Q1341">
            <v>1675.86</v>
          </cell>
          <cell r="R1341">
            <v>1809.93</v>
          </cell>
          <cell r="S1341">
            <v>2494.8000000000002</v>
          </cell>
          <cell r="T1341">
            <v>0.34093314093314098</v>
          </cell>
          <cell r="U1341">
            <v>1931.9731200000001</v>
          </cell>
          <cell r="V1341">
            <v>0.14893225843639071</v>
          </cell>
          <cell r="W1341">
            <v>1397.604</v>
          </cell>
          <cell r="X1341">
            <v>0.56020683020683015</v>
          </cell>
          <cell r="Y1341" t="str">
            <v>Act freight</v>
          </cell>
          <cell r="Z1341">
            <v>0</v>
          </cell>
          <cell r="AA1341">
            <v>1397.604</v>
          </cell>
          <cell r="AB1341">
            <v>1398</v>
          </cell>
          <cell r="AC1341">
            <v>1553</v>
          </cell>
          <cell r="AD1341">
            <v>1640</v>
          </cell>
          <cell r="AE1341">
            <v>1725.44</v>
          </cell>
          <cell r="AF1341">
            <v>0.1900013909495549</v>
          </cell>
          <cell r="AG1341">
            <v>4.7060459940652846E-2</v>
          </cell>
          <cell r="AH1341">
            <v>1761</v>
          </cell>
          <cell r="AI1341">
            <v>1795</v>
          </cell>
          <cell r="AJ1341">
            <v>0.22139052924791083</v>
          </cell>
          <cell r="AK1341">
            <v>1829.5</v>
          </cell>
          <cell r="AL1341">
            <v>1864</v>
          </cell>
          <cell r="AM1341">
            <v>0.25021244635193129</v>
          </cell>
          <cell r="AN1341">
            <v>2125.92</v>
          </cell>
          <cell r="AO1341">
            <v>2387.84</v>
          </cell>
          <cell r="AP1341">
            <v>2649.76</v>
          </cell>
          <cell r="AQ1341">
            <v>0</v>
          </cell>
          <cell r="AR1341">
            <v>0</v>
          </cell>
          <cell r="AS1341">
            <v>4620</v>
          </cell>
        </row>
        <row r="1342">
          <cell r="B1342" t="str">
            <v>AC</v>
          </cell>
          <cell r="C1342" t="str">
            <v>IMP</v>
          </cell>
          <cell r="D1342" t="str">
            <v>BT</v>
          </cell>
          <cell r="E1342" t="str">
            <v>08</v>
          </cell>
          <cell r="F1342">
            <v>39924</v>
          </cell>
          <cell r="G1342">
            <v>40001</v>
          </cell>
          <cell r="H1342" t="str">
            <v>A07R0W0</v>
          </cell>
          <cell r="I1342" t="str">
            <v>6KMFS517STPF_N</v>
          </cell>
          <cell r="J1342">
            <v>0</v>
          </cell>
          <cell r="K1342" t="str">
            <v xml:space="preserve">FS-517 50 Sheet Staple Finisher </v>
          </cell>
          <cell r="L1342">
            <v>2342</v>
          </cell>
          <cell r="M1342">
            <v>918</v>
          </cell>
          <cell r="N1342">
            <v>954.72</v>
          </cell>
          <cell r="O1342">
            <v>0.10506186726659161</v>
          </cell>
          <cell r="P1342">
            <v>1066.8</v>
          </cell>
          <cell r="Q1342">
            <v>973.08</v>
          </cell>
          <cell r="R1342">
            <v>1050.93</v>
          </cell>
          <cell r="S1342">
            <v>1333.5</v>
          </cell>
          <cell r="T1342">
            <v>0.28404949381327332</v>
          </cell>
          <cell r="U1342">
            <v>1032.6623999999999</v>
          </cell>
          <cell r="V1342">
            <v>7.5477135605983056E-2</v>
          </cell>
          <cell r="W1342">
            <v>1066.8</v>
          </cell>
          <cell r="X1342">
            <v>0.79999999999999993</v>
          </cell>
          <cell r="Y1342">
            <v>0</v>
          </cell>
          <cell r="Z1342">
            <v>0</v>
          </cell>
          <cell r="AA1342">
            <v>1066.8</v>
          </cell>
          <cell r="AB1342">
            <v>1067</v>
          </cell>
          <cell r="AC1342">
            <v>1186</v>
          </cell>
          <cell r="AD1342">
            <v>1252</v>
          </cell>
          <cell r="AE1342">
            <v>1317.04</v>
          </cell>
          <cell r="AF1342">
            <v>0.1900018222681164</v>
          </cell>
          <cell r="AG1342">
            <v>0.27510174330316461</v>
          </cell>
          <cell r="AH1342">
            <v>1465</v>
          </cell>
          <cell r="AI1342">
            <v>1612</v>
          </cell>
          <cell r="AJ1342">
            <v>0.33821339950372209</v>
          </cell>
          <cell r="AK1342">
            <v>1758.5</v>
          </cell>
          <cell r="AL1342">
            <v>1905</v>
          </cell>
          <cell r="AM1342">
            <v>0.44</v>
          </cell>
          <cell r="AN1342">
            <v>2014.25</v>
          </cell>
          <cell r="AO1342">
            <v>2123.5</v>
          </cell>
          <cell r="AP1342">
            <v>2232.75</v>
          </cell>
          <cell r="AQ1342">
            <v>0</v>
          </cell>
          <cell r="AR1342">
            <v>0</v>
          </cell>
          <cell r="AS1342">
            <v>2342</v>
          </cell>
        </row>
        <row r="1343">
          <cell r="B1343" t="str">
            <v>AC</v>
          </cell>
          <cell r="C1343" t="str">
            <v>IMP</v>
          </cell>
          <cell r="D1343" t="str">
            <v>BT</v>
          </cell>
          <cell r="E1343" t="str">
            <v>P3</v>
          </cell>
          <cell r="F1343">
            <v>39980</v>
          </cell>
          <cell r="G1343">
            <v>40001</v>
          </cell>
          <cell r="H1343" t="str">
            <v>A07R0W1</v>
          </cell>
          <cell r="I1343" t="str">
            <v>6KMFS517STPF_N</v>
          </cell>
          <cell r="J1343" t="str">
            <v>x</v>
          </cell>
          <cell r="K1343" t="str">
            <v>FS-517 50 Sheet Staple Finisher</v>
          </cell>
          <cell r="L1343">
            <v>2342</v>
          </cell>
          <cell r="M1343">
            <v>918</v>
          </cell>
          <cell r="N1343">
            <v>954.72</v>
          </cell>
          <cell r="O1343">
            <v>-0.17647058823529407</v>
          </cell>
          <cell r="P1343">
            <v>811.51200000000006</v>
          </cell>
          <cell r="Q1343">
            <v>973.08</v>
          </cell>
          <cell r="R1343">
            <v>1050.93</v>
          </cell>
          <cell r="S1343">
            <v>1333.5</v>
          </cell>
          <cell r="T1343">
            <v>0.28404949381327332</v>
          </cell>
          <cell r="U1343">
            <v>1032.6623999999999</v>
          </cell>
          <cell r="V1343">
            <v>7.5477135605983056E-2</v>
          </cell>
          <cell r="W1343">
            <v>811.51200000000006</v>
          </cell>
          <cell r="X1343">
            <v>0.60855793025871774</v>
          </cell>
          <cell r="Y1343" t="str">
            <v>Act freight</v>
          </cell>
          <cell r="Z1343">
            <v>0</v>
          </cell>
          <cell r="AA1343">
            <v>811.51200000000006</v>
          </cell>
          <cell r="AB1343">
            <v>812</v>
          </cell>
          <cell r="AC1343">
            <v>902</v>
          </cell>
          <cell r="AD1343">
            <v>952</v>
          </cell>
          <cell r="AE1343">
            <v>1001.87</v>
          </cell>
          <cell r="AF1343">
            <v>0.19000269496042396</v>
          </cell>
          <cell r="AG1343">
            <v>4.7061994071087042E-2</v>
          </cell>
          <cell r="AH1343">
            <v>1023</v>
          </cell>
          <cell r="AI1343">
            <v>1043</v>
          </cell>
          <cell r="AJ1343">
            <v>0.22194439117929046</v>
          </cell>
          <cell r="AK1343">
            <v>1063</v>
          </cell>
          <cell r="AL1343">
            <v>1083</v>
          </cell>
          <cell r="AM1343">
            <v>0.25068144044321322</v>
          </cell>
          <cell r="AN1343">
            <v>1234.9100000000001</v>
          </cell>
          <cell r="AO1343">
            <v>1386.82</v>
          </cell>
          <cell r="AP1343">
            <v>1538.73</v>
          </cell>
          <cell r="AQ1343">
            <v>0</v>
          </cell>
          <cell r="AR1343">
            <v>0</v>
          </cell>
          <cell r="AS1343">
            <v>2342</v>
          </cell>
        </row>
        <row r="1344">
          <cell r="B1344" t="str">
            <v>AC</v>
          </cell>
          <cell r="C1344" t="str">
            <v>IMP</v>
          </cell>
          <cell r="D1344" t="str">
            <v>BT</v>
          </cell>
          <cell r="E1344" t="str">
            <v>P3</v>
          </cell>
          <cell r="F1344">
            <v>39924</v>
          </cell>
          <cell r="G1344">
            <v>40001</v>
          </cell>
          <cell r="H1344" t="str">
            <v>A07T010</v>
          </cell>
          <cell r="I1344" t="str">
            <v>6KMZU603ZFU_N</v>
          </cell>
          <cell r="J1344">
            <v>0</v>
          </cell>
          <cell r="K1344" t="str">
            <v>ZU-603 X-Fold Unit</v>
          </cell>
          <cell r="L1344">
            <v>5198</v>
          </cell>
          <cell r="M1344">
            <v>1989</v>
          </cell>
          <cell r="N1344">
            <v>2068.56</v>
          </cell>
          <cell r="O1344">
            <v>-0.17647058823529418</v>
          </cell>
          <cell r="P1344">
            <v>1758.2759999999998</v>
          </cell>
          <cell r="Q1344">
            <v>2108.34</v>
          </cell>
          <cell r="R1344">
            <v>2277.0100000000002</v>
          </cell>
          <cell r="S1344">
            <v>3360</v>
          </cell>
          <cell r="T1344">
            <v>0.3843571428571429</v>
          </cell>
          <cell r="U1344">
            <v>2601.9839999999999</v>
          </cell>
          <cell r="V1344">
            <v>0.20500664108618655</v>
          </cell>
          <cell r="W1344">
            <v>1758.2759999999998</v>
          </cell>
          <cell r="X1344">
            <v>0.52329642857142855</v>
          </cell>
          <cell r="Y1344" t="str">
            <v>Act freight</v>
          </cell>
          <cell r="Z1344">
            <v>0</v>
          </cell>
          <cell r="AA1344">
            <v>1758.2759999999998</v>
          </cell>
          <cell r="AB1344">
            <v>1759</v>
          </cell>
          <cell r="AC1344">
            <v>1954</v>
          </cell>
          <cell r="AD1344">
            <v>2063</v>
          </cell>
          <cell r="AE1344">
            <v>2170.71</v>
          </cell>
          <cell r="AF1344">
            <v>0.18999958538911241</v>
          </cell>
          <cell r="AG1344">
            <v>4.7058335751896885E-2</v>
          </cell>
          <cell r="AH1344">
            <v>2215</v>
          </cell>
          <cell r="AI1344">
            <v>2258</v>
          </cell>
          <cell r="AJ1344">
            <v>0.22131266607617367</v>
          </cell>
          <cell r="AK1344">
            <v>2301.5</v>
          </cell>
          <cell r="AL1344">
            <v>2345</v>
          </cell>
          <cell r="AM1344">
            <v>0.25020213219616211</v>
          </cell>
          <cell r="AN1344">
            <v>2674.52</v>
          </cell>
          <cell r="AO1344">
            <v>3004.04</v>
          </cell>
          <cell r="AP1344">
            <v>3333.56</v>
          </cell>
          <cell r="AQ1344">
            <v>0</v>
          </cell>
          <cell r="AR1344">
            <v>0</v>
          </cell>
          <cell r="AS1344">
            <v>5198</v>
          </cell>
        </row>
        <row r="1345">
          <cell r="B1345" t="str">
            <v>AC</v>
          </cell>
          <cell r="C1345" t="str">
            <v>IMP</v>
          </cell>
          <cell r="D1345" t="str">
            <v>BT</v>
          </cell>
          <cell r="E1345" t="str">
            <v>08</v>
          </cell>
          <cell r="F1345">
            <v>39924</v>
          </cell>
          <cell r="G1345">
            <v>40001</v>
          </cell>
          <cell r="H1345" t="str">
            <v>A07U0W0</v>
          </cell>
          <cell r="I1345" t="str">
            <v>6KMFS608SF_N</v>
          </cell>
          <cell r="J1345">
            <v>0</v>
          </cell>
          <cell r="K1345" t="str">
            <v xml:space="preserve">FS-608 Saddle Finisher </v>
          </cell>
          <cell r="L1345">
            <v>4043</v>
          </cell>
          <cell r="M1345">
            <v>1530</v>
          </cell>
          <cell r="N1345">
            <v>1591.2</v>
          </cell>
          <cell r="O1345">
            <v>0.11893687707641193</v>
          </cell>
          <cell r="P1345">
            <v>1806</v>
          </cell>
          <cell r="Q1345">
            <v>1621.8</v>
          </cell>
          <cell r="R1345">
            <v>1751.54</v>
          </cell>
          <cell r="S1345">
            <v>2257.5</v>
          </cell>
          <cell r="T1345">
            <v>0.29514950166112952</v>
          </cell>
          <cell r="U1345">
            <v>1748.2079999999999</v>
          </cell>
          <cell r="V1345">
            <v>8.9810823426045308E-2</v>
          </cell>
          <cell r="W1345">
            <v>1806</v>
          </cell>
          <cell r="X1345">
            <v>0.8</v>
          </cell>
          <cell r="Y1345" t="str">
            <v>Act freight</v>
          </cell>
          <cell r="Z1345">
            <v>0</v>
          </cell>
          <cell r="AA1345">
            <v>1806</v>
          </cell>
          <cell r="AB1345">
            <v>1806</v>
          </cell>
          <cell r="AC1345">
            <v>2007</v>
          </cell>
          <cell r="AD1345">
            <v>2119</v>
          </cell>
          <cell r="AE1345">
            <v>2229.63</v>
          </cell>
          <cell r="AF1345">
            <v>0.19000013455147272</v>
          </cell>
          <cell r="AG1345">
            <v>0.28633898898023441</v>
          </cell>
          <cell r="AH1345">
            <v>2479</v>
          </cell>
          <cell r="AI1345">
            <v>2728</v>
          </cell>
          <cell r="AJ1345">
            <v>0.33797653958944279</v>
          </cell>
          <cell r="AK1345">
            <v>2976.5</v>
          </cell>
          <cell r="AL1345">
            <v>3225</v>
          </cell>
          <cell r="AM1345">
            <v>0.44</v>
          </cell>
          <cell r="AN1345">
            <v>3429.5</v>
          </cell>
          <cell r="AO1345">
            <v>3634</v>
          </cell>
          <cell r="AP1345">
            <v>3838.5</v>
          </cell>
          <cell r="AQ1345">
            <v>0</v>
          </cell>
          <cell r="AR1345">
            <v>0</v>
          </cell>
          <cell r="AS1345">
            <v>4043</v>
          </cell>
        </row>
        <row r="1346">
          <cell r="B1346" t="str">
            <v>AC</v>
          </cell>
          <cell r="C1346" t="str">
            <v>IMP</v>
          </cell>
          <cell r="D1346" t="str">
            <v>BT</v>
          </cell>
          <cell r="E1346" t="str">
            <v>P3</v>
          </cell>
          <cell r="F1346">
            <v>39980</v>
          </cell>
          <cell r="G1346">
            <v>40001</v>
          </cell>
          <cell r="H1346" t="str">
            <v>A07U0W1</v>
          </cell>
          <cell r="I1346" t="str">
            <v>6KMFS608SF_N</v>
          </cell>
          <cell r="J1346" t="str">
            <v>x</v>
          </cell>
          <cell r="K1346" t="str">
            <v>FS-608 Saddle Finisher</v>
          </cell>
          <cell r="L1346">
            <v>4043</v>
          </cell>
          <cell r="M1346">
            <v>1530</v>
          </cell>
          <cell r="N1346">
            <v>1591.2</v>
          </cell>
          <cell r="O1346">
            <v>-0.17647058823529416</v>
          </cell>
          <cell r="P1346">
            <v>1352.52</v>
          </cell>
          <cell r="Q1346">
            <v>1621.8</v>
          </cell>
          <cell r="R1346">
            <v>1751.54</v>
          </cell>
          <cell r="S1346">
            <v>2257.5</v>
          </cell>
          <cell r="T1346">
            <v>0.29514950166112952</v>
          </cell>
          <cell r="U1346">
            <v>1748.2079999999999</v>
          </cell>
          <cell r="V1346">
            <v>8.9810823426045308E-2</v>
          </cell>
          <cell r="W1346">
            <v>1352.52</v>
          </cell>
          <cell r="X1346">
            <v>0.59912292358803987</v>
          </cell>
          <cell r="Y1346" t="str">
            <v>Act freight</v>
          </cell>
          <cell r="Z1346">
            <v>0</v>
          </cell>
          <cell r="AA1346">
            <v>1352.52</v>
          </cell>
          <cell r="AB1346">
            <v>1353</v>
          </cell>
          <cell r="AC1346">
            <v>1503</v>
          </cell>
          <cell r="AD1346">
            <v>1587</v>
          </cell>
          <cell r="AE1346">
            <v>1669.78</v>
          </cell>
          <cell r="AF1346">
            <v>0.19000107798632154</v>
          </cell>
          <cell r="AG1346">
            <v>4.7060091748613544E-2</v>
          </cell>
          <cell r="AH1346">
            <v>1704</v>
          </cell>
          <cell r="AI1346">
            <v>1737</v>
          </cell>
          <cell r="AJ1346">
            <v>0.22134715025906737</v>
          </cell>
          <cell r="AK1346">
            <v>1770.5</v>
          </cell>
          <cell r="AL1346">
            <v>1804</v>
          </cell>
          <cell r="AM1346">
            <v>0.25026607538802664</v>
          </cell>
          <cell r="AN1346">
            <v>2057.44</v>
          </cell>
          <cell r="AO1346">
            <v>2310.88</v>
          </cell>
          <cell r="AP1346">
            <v>2564.3200000000002</v>
          </cell>
          <cell r="AQ1346">
            <v>0</v>
          </cell>
          <cell r="AR1346">
            <v>0</v>
          </cell>
          <cell r="AS1346">
            <v>4043</v>
          </cell>
        </row>
        <row r="1347">
          <cell r="B1347" t="str">
            <v>AC</v>
          </cell>
          <cell r="C1347" t="str">
            <v>IMP</v>
          </cell>
          <cell r="D1347" t="str">
            <v>BT</v>
          </cell>
          <cell r="E1347" t="str">
            <v>P3</v>
          </cell>
          <cell r="F1347">
            <v>39924</v>
          </cell>
          <cell r="G1347">
            <v>40001</v>
          </cell>
          <cell r="H1347" t="str">
            <v>A07V0W0</v>
          </cell>
          <cell r="I1347" t="str">
            <v>3KMHPI503PI</v>
          </cell>
          <cell r="J1347">
            <v>0</v>
          </cell>
          <cell r="K1347" t="str">
            <v>PI-503 Post inserter for FS-517/518/608</v>
          </cell>
          <cell r="L1347">
            <v>1050</v>
          </cell>
          <cell r="M1347">
            <v>362</v>
          </cell>
          <cell r="N1347">
            <v>376.48</v>
          </cell>
          <cell r="O1347">
            <v>-0.17647058823529424</v>
          </cell>
          <cell r="P1347">
            <v>320.00799999999998</v>
          </cell>
          <cell r="Q1347">
            <v>383.72</v>
          </cell>
          <cell r="R1347">
            <v>414.42</v>
          </cell>
          <cell r="S1347">
            <v>568.6</v>
          </cell>
          <cell r="T1347">
            <v>0.33788251846640871</v>
          </cell>
          <cell r="U1347">
            <v>440.32384000000002</v>
          </cell>
          <cell r="V1347">
            <v>0.14499292157335836</v>
          </cell>
          <cell r="W1347">
            <v>320.00799999999998</v>
          </cell>
          <cell r="X1347">
            <v>0.56279985930355259</v>
          </cell>
          <cell r="Y1347">
            <v>0</v>
          </cell>
          <cell r="Z1347">
            <v>0</v>
          </cell>
          <cell r="AA1347">
            <v>320.00799999999998</v>
          </cell>
          <cell r="AB1347">
            <v>321</v>
          </cell>
          <cell r="AC1347">
            <v>356</v>
          </cell>
          <cell r="AD1347">
            <v>376</v>
          </cell>
          <cell r="AE1347">
            <v>395.07</v>
          </cell>
          <cell r="AF1347">
            <v>0.18999670944389604</v>
          </cell>
          <cell r="AG1347">
            <v>4.705495228693643E-2</v>
          </cell>
          <cell r="AH1347">
            <v>404</v>
          </cell>
          <cell r="AI1347">
            <v>412</v>
          </cell>
          <cell r="AJ1347">
            <v>0.2232815533980583</v>
          </cell>
          <cell r="AK1347">
            <v>419.5</v>
          </cell>
          <cell r="AL1347">
            <v>427</v>
          </cell>
          <cell r="AM1347">
            <v>0.25056674473067919</v>
          </cell>
          <cell r="AN1347">
            <v>486.92</v>
          </cell>
          <cell r="AO1347">
            <v>546.84</v>
          </cell>
          <cell r="AP1347">
            <v>606.76</v>
          </cell>
          <cell r="AQ1347">
            <v>0</v>
          </cell>
          <cell r="AR1347">
            <v>0</v>
          </cell>
          <cell r="AS1347">
            <v>1050</v>
          </cell>
        </row>
        <row r="1348">
          <cell r="B1348" t="str">
            <v>SPC</v>
          </cell>
          <cell r="C1348" t="str">
            <v>IMP</v>
          </cell>
          <cell r="D1348" t="str">
            <v>BT</v>
          </cell>
          <cell r="E1348" t="str">
            <v>08</v>
          </cell>
          <cell r="F1348">
            <v>39924</v>
          </cell>
          <cell r="G1348">
            <v>40114</v>
          </cell>
          <cell r="H1348" t="str">
            <v>A0800Y0</v>
          </cell>
          <cell r="I1348" t="str">
            <v>SBKMGC501</v>
          </cell>
          <cell r="J1348" t="str">
            <v>DNU</v>
          </cell>
          <cell r="K1348" t="str">
            <v>GC-501 Glue for PB-503 (Yield: 333 books (100 page, 8.5x 11 books)</v>
          </cell>
          <cell r="L1348">
            <v>40</v>
          </cell>
          <cell r="M1348">
            <v>14.3</v>
          </cell>
          <cell r="N1348">
            <v>14.872000000000002</v>
          </cell>
          <cell r="O1348">
            <v>0.20214592274678106</v>
          </cell>
          <cell r="P1348">
            <v>18.64</v>
          </cell>
          <cell r="Q1348">
            <v>15.16</v>
          </cell>
          <cell r="R1348">
            <v>16.37</v>
          </cell>
          <cell r="S1348">
            <v>23.3</v>
          </cell>
          <cell r="T1348">
            <v>0.36171673819742484</v>
          </cell>
          <cell r="U1348">
            <v>0</v>
          </cell>
          <cell r="V1348">
            <v>0</v>
          </cell>
          <cell r="W1348">
            <v>18.64</v>
          </cell>
          <cell r="X1348">
            <v>0.8</v>
          </cell>
          <cell r="Y1348" t="str">
            <v>Act freight</v>
          </cell>
          <cell r="Z1348">
            <v>0</v>
          </cell>
          <cell r="AA1348">
            <v>18.64</v>
          </cell>
          <cell r="AB1348">
            <v>22</v>
          </cell>
          <cell r="AC1348">
            <v>24</v>
          </cell>
          <cell r="AD1348">
            <v>29</v>
          </cell>
          <cell r="AE1348">
            <v>32.700000000000003</v>
          </cell>
          <cell r="AF1348">
            <v>0.42996941896024465</v>
          </cell>
          <cell r="AG1348">
            <v>0.54519877675840978</v>
          </cell>
          <cell r="AH1348">
            <v>35</v>
          </cell>
          <cell r="AI1348">
            <v>37</v>
          </cell>
          <cell r="AJ1348">
            <v>0.4962162162162162</v>
          </cell>
          <cell r="AK1348">
            <v>38.5</v>
          </cell>
          <cell r="AL1348">
            <v>40</v>
          </cell>
          <cell r="AM1348">
            <v>0.53400000000000003</v>
          </cell>
          <cell r="AN1348">
            <v>40</v>
          </cell>
          <cell r="AO1348">
            <v>40</v>
          </cell>
          <cell r="AP1348">
            <v>40</v>
          </cell>
          <cell r="AQ1348">
            <v>0</v>
          </cell>
          <cell r="AR1348">
            <v>0</v>
          </cell>
          <cell r="AS1348">
            <v>40</v>
          </cell>
        </row>
        <row r="1349">
          <cell r="B1349" t="str">
            <v>SPC</v>
          </cell>
          <cell r="C1349" t="str">
            <v>IMP</v>
          </cell>
          <cell r="D1349" t="str">
            <v>BT</v>
          </cell>
          <cell r="E1349" t="str">
            <v>08</v>
          </cell>
          <cell r="F1349">
            <v>40038</v>
          </cell>
          <cell r="G1349">
            <v>40038</v>
          </cell>
          <cell r="H1349" t="str">
            <v>A080WY1</v>
          </cell>
          <cell r="I1349" t="str">
            <v>SAKMA080WY1</v>
          </cell>
          <cell r="J1349">
            <v>0</v>
          </cell>
          <cell r="K1349" t="str">
            <v>GC-501 Glue Chips (for PB-501, PB-502, PB-503) (Yield: 333 books (100 page, 8.5x 11 books)</v>
          </cell>
          <cell r="L1349">
            <v>40</v>
          </cell>
          <cell r="M1349">
            <v>14.3</v>
          </cell>
          <cell r="N1349">
            <v>14.872000000000002</v>
          </cell>
          <cell r="O1349">
            <v>0.20214592274678106</v>
          </cell>
          <cell r="P1349">
            <v>18.64</v>
          </cell>
          <cell r="Q1349">
            <v>15.16</v>
          </cell>
          <cell r="R1349">
            <v>16.37</v>
          </cell>
          <cell r="S1349">
            <v>23.3</v>
          </cell>
          <cell r="T1349">
            <v>0.36171673819742484</v>
          </cell>
          <cell r="U1349">
            <v>0</v>
          </cell>
          <cell r="V1349">
            <v>0</v>
          </cell>
          <cell r="W1349">
            <v>18.64</v>
          </cell>
          <cell r="X1349">
            <v>0.8</v>
          </cell>
          <cell r="Y1349" t="str">
            <v>Act freight</v>
          </cell>
          <cell r="Z1349">
            <v>0</v>
          </cell>
          <cell r="AA1349">
            <v>18.64</v>
          </cell>
          <cell r="AB1349">
            <v>22</v>
          </cell>
          <cell r="AC1349">
            <v>24</v>
          </cell>
          <cell r="AD1349">
            <v>29</v>
          </cell>
          <cell r="AE1349">
            <v>32.700000000000003</v>
          </cell>
          <cell r="AF1349">
            <v>0.42996941896024465</v>
          </cell>
          <cell r="AG1349">
            <v>0.54519877675840978</v>
          </cell>
          <cell r="AH1349">
            <v>35</v>
          </cell>
          <cell r="AI1349">
            <v>37</v>
          </cell>
          <cell r="AJ1349">
            <v>0.4962162162162162</v>
          </cell>
          <cell r="AK1349">
            <v>38.5</v>
          </cell>
          <cell r="AL1349">
            <v>40</v>
          </cell>
          <cell r="AM1349">
            <v>0.53400000000000003</v>
          </cell>
          <cell r="AN1349">
            <v>40</v>
          </cell>
          <cell r="AO1349">
            <v>40</v>
          </cell>
          <cell r="AP1349">
            <v>40</v>
          </cell>
          <cell r="AQ1349">
            <v>0</v>
          </cell>
          <cell r="AR1349">
            <v>0</v>
          </cell>
          <cell r="AS1349">
            <v>40</v>
          </cell>
        </row>
        <row r="1350">
          <cell r="B1350" t="str">
            <v>AC</v>
          </cell>
          <cell r="C1350" t="str">
            <v>IMP</v>
          </cell>
          <cell r="D1350" t="str">
            <v>BT</v>
          </cell>
          <cell r="E1350" t="str">
            <v>P3</v>
          </cell>
          <cell r="F1350">
            <v>39924</v>
          </cell>
          <cell r="G1350">
            <v>40190</v>
          </cell>
          <cell r="H1350" t="str">
            <v>A0830Y0</v>
          </cell>
          <cell r="I1350" t="str">
            <v>6KMJS505JST_N</v>
          </cell>
          <cell r="J1350" t="str">
            <v>DNU</v>
          </cell>
          <cell r="K1350" t="str">
            <v>JS-505 Job Separator</v>
          </cell>
          <cell r="L1350">
            <v>472</v>
          </cell>
          <cell r="M1350">
            <v>153</v>
          </cell>
          <cell r="N1350">
            <v>159.12</v>
          </cell>
          <cell r="O1350">
            <v>-0.17647058823529407</v>
          </cell>
          <cell r="P1350">
            <v>135.25200000000001</v>
          </cell>
          <cell r="Q1350">
            <v>162.18</v>
          </cell>
          <cell r="R1350">
            <v>175.15</v>
          </cell>
          <cell r="S1350">
            <v>246.5</v>
          </cell>
          <cell r="T1350">
            <v>0.35448275862068962</v>
          </cell>
          <cell r="U1350">
            <v>190.8896</v>
          </cell>
          <cell r="V1350">
            <v>0.16642918210316326</v>
          </cell>
          <cell r="W1350">
            <v>135.25200000000001</v>
          </cell>
          <cell r="X1350">
            <v>0.54868965517241386</v>
          </cell>
          <cell r="Y1350" t="str">
            <v>Act freight</v>
          </cell>
          <cell r="Z1350">
            <v>0</v>
          </cell>
          <cell r="AA1350">
            <v>135.25200000000001</v>
          </cell>
          <cell r="AB1350">
            <v>136</v>
          </cell>
          <cell r="AC1350">
            <v>151</v>
          </cell>
          <cell r="AD1350">
            <v>159</v>
          </cell>
          <cell r="AE1350">
            <v>166.98</v>
          </cell>
          <cell r="AF1350">
            <v>0.19001077973409977</v>
          </cell>
          <cell r="AG1350">
            <v>4.7071505569529201E-2</v>
          </cell>
          <cell r="AH1350">
            <v>171</v>
          </cell>
          <cell r="AI1350">
            <v>174</v>
          </cell>
          <cell r="AJ1350">
            <v>0.22268965517241374</v>
          </cell>
          <cell r="AK1350">
            <v>177.5</v>
          </cell>
          <cell r="AL1350">
            <v>181</v>
          </cell>
          <cell r="AM1350">
            <v>0.25275138121546958</v>
          </cell>
          <cell r="AN1350">
            <v>206.19</v>
          </cell>
          <cell r="AO1350">
            <v>231.38</v>
          </cell>
          <cell r="AP1350">
            <v>256.57</v>
          </cell>
          <cell r="AQ1350">
            <v>0</v>
          </cell>
          <cell r="AR1350">
            <v>0</v>
          </cell>
          <cell r="AS1350">
            <v>472</v>
          </cell>
        </row>
        <row r="1351">
          <cell r="B1351" t="str">
            <v>AC</v>
          </cell>
          <cell r="C1351" t="str">
            <v>IMP</v>
          </cell>
          <cell r="D1351" t="str">
            <v>BT</v>
          </cell>
          <cell r="E1351" t="str">
            <v>P3</v>
          </cell>
          <cell r="F1351">
            <v>39924</v>
          </cell>
          <cell r="G1351">
            <v>40001</v>
          </cell>
          <cell r="H1351" t="str">
            <v>A08R0Y0</v>
          </cell>
          <cell r="I1351" t="str">
            <v>3KMKPP701PFE</v>
          </cell>
          <cell r="J1351" t="str">
            <v>x</v>
          </cell>
          <cell r="K1351" t="str">
            <v>PP-701 Pre-Printed Paper Feed Enhance Kit - (For PF701 (15BY) )</v>
          </cell>
          <cell r="L1351">
            <v>1260</v>
          </cell>
          <cell r="M1351">
            <v>459</v>
          </cell>
          <cell r="N1351">
            <v>477.36</v>
          </cell>
          <cell r="O1351">
            <v>-0.17647058823529407</v>
          </cell>
          <cell r="P1351">
            <v>405.75600000000003</v>
          </cell>
          <cell r="Q1351">
            <v>486.54</v>
          </cell>
          <cell r="R1351">
            <v>525.46</v>
          </cell>
          <cell r="S1351">
            <v>688.3</v>
          </cell>
          <cell r="T1351">
            <v>0.30646520412610773</v>
          </cell>
          <cell r="U1351">
            <v>533.01951999999994</v>
          </cell>
          <cell r="V1351">
            <v>0.1044230425182176</v>
          </cell>
          <cell r="W1351">
            <v>405.75600000000003</v>
          </cell>
          <cell r="X1351">
            <v>0.58950457649280841</v>
          </cell>
          <cell r="Y1351" t="str">
            <v>Act freight</v>
          </cell>
          <cell r="Z1351">
            <v>0</v>
          </cell>
          <cell r="AA1351">
            <v>405.75600000000003</v>
          </cell>
          <cell r="AB1351">
            <v>406</v>
          </cell>
          <cell r="AC1351">
            <v>451</v>
          </cell>
          <cell r="AD1351">
            <v>476</v>
          </cell>
          <cell r="AE1351">
            <v>500.93</v>
          </cell>
          <cell r="AF1351">
            <v>0.18999461002535281</v>
          </cell>
          <cell r="AG1351">
            <v>4.7052482382768039E-2</v>
          </cell>
          <cell r="AH1351">
            <v>512</v>
          </cell>
          <cell r="AI1351">
            <v>522</v>
          </cell>
          <cell r="AJ1351">
            <v>0.22268965517241374</v>
          </cell>
          <cell r="AK1351">
            <v>532</v>
          </cell>
          <cell r="AL1351">
            <v>542</v>
          </cell>
          <cell r="AM1351">
            <v>0.25137269372693721</v>
          </cell>
          <cell r="AN1351">
            <v>617.83000000000004</v>
          </cell>
          <cell r="AO1351">
            <v>693.66</v>
          </cell>
          <cell r="AP1351">
            <v>769.49</v>
          </cell>
          <cell r="AQ1351">
            <v>0</v>
          </cell>
          <cell r="AR1351">
            <v>0</v>
          </cell>
          <cell r="AS1351">
            <v>1260</v>
          </cell>
        </row>
        <row r="1352">
          <cell r="B1352" t="str">
            <v>AC</v>
          </cell>
          <cell r="C1352" t="str">
            <v>IMP</v>
          </cell>
          <cell r="D1352" t="str">
            <v>BT</v>
          </cell>
          <cell r="E1352" t="str">
            <v>P3</v>
          </cell>
          <cell r="F1352">
            <v>39924</v>
          </cell>
          <cell r="G1352">
            <v>40001</v>
          </cell>
          <cell r="H1352" t="str">
            <v>A090WW0</v>
          </cell>
          <cell r="I1352" t="str">
            <v>3KMHEK602USBHB</v>
          </cell>
          <cell r="J1352">
            <v>0</v>
          </cell>
          <cell r="K1352" t="str">
            <v>EK-602 USB Host Board (Local I/F Kit)</v>
          </cell>
          <cell r="L1352">
            <v>189</v>
          </cell>
          <cell r="M1352">
            <v>61</v>
          </cell>
          <cell r="N1352">
            <v>63.440000000000005</v>
          </cell>
          <cell r="O1352">
            <v>-0.17647058823529421</v>
          </cell>
          <cell r="P1352">
            <v>53.923999999999999</v>
          </cell>
          <cell r="Q1352">
            <v>64.66</v>
          </cell>
          <cell r="R1352">
            <v>69.83</v>
          </cell>
          <cell r="S1352">
            <v>105</v>
          </cell>
          <cell r="T1352">
            <v>0.39580952380952378</v>
          </cell>
          <cell r="U1352">
            <v>81.311999999999998</v>
          </cell>
          <cell r="V1352">
            <v>0.21979535615899243</v>
          </cell>
          <cell r="W1352">
            <v>53.923999999999999</v>
          </cell>
          <cell r="X1352">
            <v>0.51356190476190478</v>
          </cell>
          <cell r="Y1352">
            <v>0</v>
          </cell>
          <cell r="Z1352">
            <v>0</v>
          </cell>
          <cell r="AA1352">
            <v>53.923999999999999</v>
          </cell>
          <cell r="AB1352">
            <v>54</v>
          </cell>
          <cell r="AC1352">
            <v>60</v>
          </cell>
          <cell r="AD1352">
            <v>64</v>
          </cell>
          <cell r="AE1352">
            <v>66.569999999999993</v>
          </cell>
          <cell r="AF1352">
            <v>0.18996544990235834</v>
          </cell>
          <cell r="AG1352">
            <v>4.7018176355715618E-2</v>
          </cell>
          <cell r="AH1352">
            <v>69</v>
          </cell>
          <cell r="AI1352">
            <v>70</v>
          </cell>
          <cell r="AJ1352">
            <v>0.22965714285714287</v>
          </cell>
          <cell r="AK1352">
            <v>71</v>
          </cell>
          <cell r="AL1352">
            <v>72</v>
          </cell>
          <cell r="AM1352">
            <v>0.25105555555555559</v>
          </cell>
          <cell r="AN1352">
            <v>82.09</v>
          </cell>
          <cell r="AO1352">
            <v>92.18</v>
          </cell>
          <cell r="AP1352">
            <v>102.27</v>
          </cell>
          <cell r="AQ1352">
            <v>0</v>
          </cell>
          <cell r="AR1352">
            <v>0</v>
          </cell>
          <cell r="AS1352">
            <v>189</v>
          </cell>
        </row>
        <row r="1353">
          <cell r="B1353" t="str">
            <v>AC</v>
          </cell>
          <cell r="C1353" t="str">
            <v>IMP</v>
          </cell>
          <cell r="D1353" t="str">
            <v>BT</v>
          </cell>
          <cell r="E1353" t="str">
            <v>P3</v>
          </cell>
          <cell r="F1353">
            <v>39924</v>
          </cell>
          <cell r="G1353">
            <v>40190</v>
          </cell>
          <cell r="H1353" t="str">
            <v>A093010</v>
          </cell>
          <cell r="I1353" t="str">
            <v>6KMPC405LCC_N</v>
          </cell>
          <cell r="J1353">
            <v>0</v>
          </cell>
          <cell r="K1353" t="str">
            <v>PC-405 Large Capacity Cabinet</v>
          </cell>
          <cell r="L1353">
            <v>1323</v>
          </cell>
          <cell r="M1353">
            <v>408</v>
          </cell>
          <cell r="N1353">
            <v>424.32</v>
          </cell>
          <cell r="O1353">
            <v>-0.17647058823529421</v>
          </cell>
          <cell r="P1353">
            <v>360.67199999999997</v>
          </cell>
          <cell r="Q1353">
            <v>432.48</v>
          </cell>
          <cell r="R1353">
            <v>467.08</v>
          </cell>
          <cell r="S1353">
            <v>792.8</v>
          </cell>
          <cell r="T1353">
            <v>0.46478304742684157</v>
          </cell>
          <cell r="U1353">
            <v>613.94431999999995</v>
          </cell>
          <cell r="V1353">
            <v>0.30886240628466105</v>
          </cell>
          <cell r="W1353">
            <v>360.67199999999997</v>
          </cell>
          <cell r="X1353">
            <v>0.45493440968718463</v>
          </cell>
          <cell r="Y1353" t="str">
            <v>Act freight</v>
          </cell>
          <cell r="Z1353">
            <v>0</v>
          </cell>
          <cell r="AA1353">
            <v>360.67199999999997</v>
          </cell>
          <cell r="AB1353">
            <v>361</v>
          </cell>
          <cell r="AC1353">
            <v>401</v>
          </cell>
          <cell r="AD1353">
            <v>424</v>
          </cell>
          <cell r="AE1353">
            <v>445.27</v>
          </cell>
          <cell r="AF1353">
            <v>0.18999258876636652</v>
          </cell>
          <cell r="AG1353">
            <v>4.7050104431019354E-2</v>
          </cell>
          <cell r="AH1353">
            <v>455</v>
          </cell>
          <cell r="AI1353">
            <v>464</v>
          </cell>
          <cell r="AJ1353">
            <v>0.22268965517241385</v>
          </cell>
          <cell r="AK1353">
            <v>472.5</v>
          </cell>
          <cell r="AL1353">
            <v>481</v>
          </cell>
          <cell r="AM1353">
            <v>0.25016216216216225</v>
          </cell>
          <cell r="AN1353">
            <v>548.6</v>
          </cell>
          <cell r="AO1353">
            <v>616.20000000000005</v>
          </cell>
          <cell r="AP1353">
            <v>683.8</v>
          </cell>
          <cell r="AQ1353">
            <v>0</v>
          </cell>
          <cell r="AR1353">
            <v>0</v>
          </cell>
          <cell r="AS1353">
            <v>1323</v>
          </cell>
        </row>
        <row r="1354">
          <cell r="B1354" t="str">
            <v>AC</v>
          </cell>
          <cell r="C1354" t="str">
            <v>IMP</v>
          </cell>
          <cell r="D1354" t="str">
            <v>BT</v>
          </cell>
          <cell r="E1354" t="str">
            <v>P3</v>
          </cell>
          <cell r="F1354">
            <v>39924</v>
          </cell>
          <cell r="G1354">
            <v>40190</v>
          </cell>
          <cell r="H1354" t="str">
            <v>A0930Y0</v>
          </cell>
          <cell r="I1354" t="str">
            <v>6KMPC104PC_N</v>
          </cell>
          <cell r="J1354">
            <v>0</v>
          </cell>
          <cell r="K1354" t="str">
            <v>PC-104 500 x 1 Paper Cabinet</v>
          </cell>
          <cell r="L1354">
            <v>861</v>
          </cell>
          <cell r="M1354">
            <v>286</v>
          </cell>
          <cell r="N1354">
            <v>297.44</v>
          </cell>
          <cell r="O1354">
            <v>-0.17647058823529418</v>
          </cell>
          <cell r="P1354">
            <v>252.82399999999998</v>
          </cell>
          <cell r="Q1354">
            <v>303.16000000000003</v>
          </cell>
          <cell r="R1354">
            <v>327.41000000000003</v>
          </cell>
          <cell r="S1354">
            <v>514.5</v>
          </cell>
          <cell r="T1354">
            <v>0.42188532555879493</v>
          </cell>
          <cell r="U1354">
            <v>398.42879999999997</v>
          </cell>
          <cell r="V1354">
            <v>0.25346762081455954</v>
          </cell>
          <cell r="W1354">
            <v>252.82399999999998</v>
          </cell>
          <cell r="X1354">
            <v>0.49139747327502425</v>
          </cell>
          <cell r="Y1354" t="str">
            <v>Act freight</v>
          </cell>
          <cell r="Z1354">
            <v>0</v>
          </cell>
          <cell r="AA1354">
            <v>252.82399999999998</v>
          </cell>
          <cell r="AB1354">
            <v>253</v>
          </cell>
          <cell r="AC1354">
            <v>281</v>
          </cell>
          <cell r="AD1354">
            <v>297</v>
          </cell>
          <cell r="AE1354">
            <v>312.13</v>
          </cell>
          <cell r="AF1354">
            <v>0.19000416493127867</v>
          </cell>
          <cell r="AG1354">
            <v>4.7063723448563091E-2</v>
          </cell>
          <cell r="AH1354">
            <v>320</v>
          </cell>
          <cell r="AI1354">
            <v>326</v>
          </cell>
          <cell r="AJ1354">
            <v>0.2244662576687117</v>
          </cell>
          <cell r="AK1354">
            <v>332</v>
          </cell>
          <cell r="AL1354">
            <v>338</v>
          </cell>
          <cell r="AM1354">
            <v>0.25200000000000006</v>
          </cell>
          <cell r="AN1354">
            <v>385.18</v>
          </cell>
          <cell r="AO1354">
            <v>432.36</v>
          </cell>
          <cell r="AP1354">
            <v>479.54</v>
          </cell>
          <cell r="AQ1354">
            <v>0</v>
          </cell>
          <cell r="AR1354">
            <v>0</v>
          </cell>
          <cell r="AS1354">
            <v>861</v>
          </cell>
        </row>
        <row r="1355">
          <cell r="B1355" t="str">
            <v>PMC</v>
          </cell>
          <cell r="C1355" t="str">
            <v>PMP</v>
          </cell>
          <cell r="D1355" t="str">
            <v>BT</v>
          </cell>
          <cell r="E1355" t="str">
            <v>08</v>
          </cell>
          <cell r="F1355">
            <v>39924</v>
          </cell>
          <cell r="G1355">
            <v>39924</v>
          </cell>
          <cell r="H1355" t="str">
            <v>A0ATWY0</v>
          </cell>
          <cell r="I1355" t="str">
            <v>SWKMA0ATWY0</v>
          </cell>
          <cell r="J1355">
            <v>0</v>
          </cell>
          <cell r="K1355" t="str">
            <v>Waste-Toner Box</v>
          </cell>
          <cell r="L1355">
            <v>41</v>
          </cell>
          <cell r="M1355">
            <v>12</v>
          </cell>
          <cell r="N1355">
            <v>12.600000000000001</v>
          </cell>
          <cell r="O1355">
            <v>0.21249999999999991</v>
          </cell>
          <cell r="P1355">
            <v>16</v>
          </cell>
          <cell r="Q1355">
            <v>12.72</v>
          </cell>
          <cell r="R1355">
            <v>13.74</v>
          </cell>
          <cell r="S1355">
            <v>20</v>
          </cell>
          <cell r="T1355">
            <v>0.36999999999999994</v>
          </cell>
          <cell r="U1355">
            <v>0</v>
          </cell>
          <cell r="V1355">
            <v>0</v>
          </cell>
          <cell r="W1355">
            <v>16</v>
          </cell>
          <cell r="X1355">
            <v>0.8</v>
          </cell>
          <cell r="Y1355" t="str">
            <v>Act freight</v>
          </cell>
          <cell r="Z1355">
            <v>0</v>
          </cell>
          <cell r="AA1355">
            <v>16</v>
          </cell>
          <cell r="AB1355">
            <v>19</v>
          </cell>
          <cell r="AC1355">
            <v>20</v>
          </cell>
          <cell r="AD1355">
            <v>25</v>
          </cell>
          <cell r="AE1355">
            <v>28.07</v>
          </cell>
          <cell r="AF1355">
            <v>0.42999643747773425</v>
          </cell>
          <cell r="AG1355">
            <v>0.55112219451371569</v>
          </cell>
          <cell r="AH1355">
            <v>32</v>
          </cell>
          <cell r="AI1355">
            <v>35</v>
          </cell>
          <cell r="AJ1355">
            <v>0.54285714285714282</v>
          </cell>
          <cell r="AK1355">
            <v>38</v>
          </cell>
          <cell r="AL1355">
            <v>41</v>
          </cell>
          <cell r="AM1355">
            <v>0.6097560975609756</v>
          </cell>
          <cell r="AN1355">
            <v>41</v>
          </cell>
          <cell r="AO1355">
            <v>41</v>
          </cell>
          <cell r="AP1355">
            <v>41</v>
          </cell>
          <cell r="AQ1355">
            <v>0</v>
          </cell>
          <cell r="AR1355">
            <v>0</v>
          </cell>
          <cell r="AS1355">
            <v>41</v>
          </cell>
        </row>
        <row r="1356">
          <cell r="B1356" t="str">
            <v>AC</v>
          </cell>
          <cell r="C1356" t="str">
            <v>IMP</v>
          </cell>
          <cell r="D1356" t="str">
            <v>BT</v>
          </cell>
          <cell r="E1356" t="str">
            <v>08</v>
          </cell>
          <cell r="F1356">
            <v>39924</v>
          </cell>
          <cell r="G1356">
            <v>40001</v>
          </cell>
          <cell r="H1356" t="str">
            <v>A0CJWY1</v>
          </cell>
          <cell r="I1356" t="str">
            <v>3KMMEM103128MB</v>
          </cell>
          <cell r="J1356">
            <v>0</v>
          </cell>
          <cell r="K1356" t="str">
            <v>EM-103 128MB Copier Memory Upgrade</v>
          </cell>
          <cell r="L1356">
            <v>473</v>
          </cell>
          <cell r="M1356">
            <v>184</v>
          </cell>
          <cell r="N1356">
            <v>191.36</v>
          </cell>
          <cell r="O1356">
            <v>6.0855908912445904E-2</v>
          </cell>
          <cell r="P1356">
            <v>203.76</v>
          </cell>
          <cell r="Q1356">
            <v>195.04</v>
          </cell>
          <cell r="R1356">
            <v>210.64</v>
          </cell>
          <cell r="S1356">
            <v>254.7</v>
          </cell>
          <cell r="T1356">
            <v>0.24868472712995673</v>
          </cell>
          <cell r="U1356">
            <v>219.04199999999997</v>
          </cell>
          <cell r="V1356">
            <v>0.12637758968599613</v>
          </cell>
          <cell r="W1356">
            <v>203.76</v>
          </cell>
          <cell r="X1356">
            <v>0.8</v>
          </cell>
          <cell r="Y1356" t="str">
            <v>Act freight</v>
          </cell>
          <cell r="Z1356">
            <v>0</v>
          </cell>
          <cell r="AA1356">
            <v>203.76</v>
          </cell>
          <cell r="AB1356">
            <v>204</v>
          </cell>
          <cell r="AC1356">
            <v>227</v>
          </cell>
          <cell r="AD1356">
            <v>240</v>
          </cell>
          <cell r="AE1356">
            <v>251.56</v>
          </cell>
          <cell r="AF1356">
            <v>0.1900143107012244</v>
          </cell>
          <cell r="AG1356">
            <v>0.2393067260295754</v>
          </cell>
          <cell r="AH1356">
            <v>280</v>
          </cell>
          <cell r="AI1356">
            <v>308</v>
          </cell>
          <cell r="AJ1356">
            <v>0.33844155844155849</v>
          </cell>
          <cell r="AK1356">
            <v>336</v>
          </cell>
          <cell r="AL1356">
            <v>364</v>
          </cell>
          <cell r="AM1356">
            <v>0.44021978021978025</v>
          </cell>
          <cell r="AN1356">
            <v>391.25</v>
          </cell>
          <cell r="AO1356">
            <v>418.5</v>
          </cell>
          <cell r="AP1356">
            <v>445.75</v>
          </cell>
          <cell r="AQ1356">
            <v>0</v>
          </cell>
          <cell r="AR1356">
            <v>0</v>
          </cell>
          <cell r="AS1356">
            <v>473</v>
          </cell>
        </row>
        <row r="1357">
          <cell r="B1357" t="str">
            <v>AC</v>
          </cell>
          <cell r="C1357" t="str">
            <v>IMP</v>
          </cell>
          <cell r="D1357" t="str">
            <v>BT</v>
          </cell>
          <cell r="E1357" t="str">
            <v>P3</v>
          </cell>
          <cell r="F1357">
            <v>39924</v>
          </cell>
          <cell r="G1357">
            <v>40001</v>
          </cell>
          <cell r="H1357" t="str">
            <v>A0D50Y0</v>
          </cell>
          <cell r="I1357" t="str">
            <v>6KMJS504JS_N</v>
          </cell>
          <cell r="J1357" t="str">
            <v>x</v>
          </cell>
          <cell r="K1357" t="str">
            <v>JS-504 Job Separator</v>
          </cell>
          <cell r="L1357">
            <v>472</v>
          </cell>
          <cell r="M1357">
            <v>153</v>
          </cell>
          <cell r="N1357">
            <v>159.12</v>
          </cell>
          <cell r="O1357">
            <v>-0.17647058823529407</v>
          </cell>
          <cell r="P1357">
            <v>135.25200000000001</v>
          </cell>
          <cell r="Q1357">
            <v>162.18</v>
          </cell>
          <cell r="R1357">
            <v>175.15</v>
          </cell>
          <cell r="S1357">
            <v>246.5</v>
          </cell>
          <cell r="T1357">
            <v>0.35448275862068962</v>
          </cell>
          <cell r="U1357">
            <v>190.8896</v>
          </cell>
          <cell r="V1357">
            <v>0.16642918210316326</v>
          </cell>
          <cell r="W1357">
            <v>135.25200000000001</v>
          </cell>
          <cell r="X1357">
            <v>0.54868965517241386</v>
          </cell>
          <cell r="Y1357" t="str">
            <v>Act freight</v>
          </cell>
          <cell r="Z1357">
            <v>0</v>
          </cell>
          <cell r="AA1357">
            <v>135.25200000000001</v>
          </cell>
          <cell r="AB1357">
            <v>136</v>
          </cell>
          <cell r="AC1357">
            <v>151</v>
          </cell>
          <cell r="AD1357">
            <v>159</v>
          </cell>
          <cell r="AE1357">
            <v>166.98</v>
          </cell>
          <cell r="AF1357">
            <v>0.19001077973409977</v>
          </cell>
          <cell r="AG1357">
            <v>4.7071505569529201E-2</v>
          </cell>
          <cell r="AH1357">
            <v>171</v>
          </cell>
          <cell r="AI1357">
            <v>174</v>
          </cell>
          <cell r="AJ1357">
            <v>0.22268965517241374</v>
          </cell>
          <cell r="AK1357">
            <v>177.5</v>
          </cell>
          <cell r="AL1357">
            <v>181</v>
          </cell>
          <cell r="AM1357">
            <v>0.25275138121546958</v>
          </cell>
          <cell r="AN1357">
            <v>206.19</v>
          </cell>
          <cell r="AO1357">
            <v>231.38</v>
          </cell>
          <cell r="AP1357">
            <v>256.57</v>
          </cell>
          <cell r="AQ1357">
            <v>0</v>
          </cell>
          <cell r="AR1357">
            <v>0</v>
          </cell>
          <cell r="AS1357">
            <v>472</v>
          </cell>
        </row>
        <row r="1358">
          <cell r="B1358" t="str">
            <v>SPC</v>
          </cell>
          <cell r="C1358" t="str">
            <v>IMP</v>
          </cell>
          <cell r="D1358" t="str">
            <v>BT</v>
          </cell>
          <cell r="E1358" t="str">
            <v>08</v>
          </cell>
          <cell r="F1358">
            <v>39924</v>
          </cell>
          <cell r="G1358">
            <v>39924</v>
          </cell>
          <cell r="H1358" t="str">
            <v>A0D7131</v>
          </cell>
          <cell r="I1358" t="str">
            <v>STKMA0D7131</v>
          </cell>
          <cell r="J1358">
            <v>0</v>
          </cell>
          <cell r="K1358" t="str">
            <v>TN314K (C353/C353P:26K)</v>
          </cell>
          <cell r="L1358">
            <v>60</v>
          </cell>
          <cell r="M1358">
            <v>22.89</v>
          </cell>
          <cell r="N1358">
            <v>23.805600000000002</v>
          </cell>
          <cell r="O1358">
            <v>0.11173134328358204</v>
          </cell>
          <cell r="P1358">
            <v>26.8</v>
          </cell>
          <cell r="Q1358">
            <v>24.26</v>
          </cell>
          <cell r="R1358">
            <v>26.2</v>
          </cell>
          <cell r="S1358">
            <v>33.5</v>
          </cell>
          <cell r="T1358">
            <v>0.28938507462686563</v>
          </cell>
          <cell r="U1358">
            <v>11913.756799999999</v>
          </cell>
          <cell r="V1358">
            <v>6.5080798023340519E-2</v>
          </cell>
          <cell r="W1358">
            <v>26.8</v>
          </cell>
          <cell r="X1358">
            <v>0.8</v>
          </cell>
          <cell r="Y1358" t="str">
            <v>Act freight</v>
          </cell>
          <cell r="Z1358">
            <v>0</v>
          </cell>
          <cell r="AA1358">
            <v>26.8</v>
          </cell>
          <cell r="AB1358">
            <v>32</v>
          </cell>
          <cell r="AC1358">
            <v>34</v>
          </cell>
          <cell r="AD1358">
            <v>41</v>
          </cell>
          <cell r="AE1358">
            <v>47.02</v>
          </cell>
          <cell r="AF1358">
            <v>0.43002977456401531</v>
          </cell>
          <cell r="AG1358">
            <v>0.49371331348362396</v>
          </cell>
          <cell r="AH1358">
            <v>51</v>
          </cell>
          <cell r="AI1358">
            <v>54</v>
          </cell>
          <cell r="AJ1358">
            <v>0.50370370370370365</v>
          </cell>
          <cell r="AK1358">
            <v>57</v>
          </cell>
          <cell r="AL1358">
            <v>60</v>
          </cell>
          <cell r="AM1358">
            <v>0.55333333333333334</v>
          </cell>
          <cell r="AN1358">
            <v>60</v>
          </cell>
          <cell r="AO1358">
            <v>60</v>
          </cell>
          <cell r="AP1358">
            <v>60</v>
          </cell>
          <cell r="AQ1358">
            <v>0</v>
          </cell>
          <cell r="AR1358">
            <v>0</v>
          </cell>
          <cell r="AS1358">
            <v>60</v>
          </cell>
        </row>
        <row r="1359">
          <cell r="B1359" t="str">
            <v>SPC</v>
          </cell>
          <cell r="C1359" t="str">
            <v>IMP</v>
          </cell>
          <cell r="D1359" t="str">
            <v>BT</v>
          </cell>
          <cell r="E1359" t="str">
            <v>08</v>
          </cell>
          <cell r="F1359">
            <v>39924</v>
          </cell>
          <cell r="G1359">
            <v>39924</v>
          </cell>
          <cell r="H1359" t="str">
            <v>A0D7132</v>
          </cell>
          <cell r="I1359" t="str">
            <v>STKMA0D7132</v>
          </cell>
          <cell r="J1359">
            <v>0</v>
          </cell>
          <cell r="K1359" t="str">
            <v>TN213K (C253/C203:24.5K)</v>
          </cell>
          <cell r="L1359">
            <v>65</v>
          </cell>
          <cell r="M1359">
            <v>25.41</v>
          </cell>
          <cell r="N1359">
            <v>26.426400000000001</v>
          </cell>
          <cell r="O1359">
            <v>8.2416666666666652E-2</v>
          </cell>
          <cell r="P1359">
            <v>28.8</v>
          </cell>
          <cell r="Q1359">
            <v>26.93</v>
          </cell>
          <cell r="R1359">
            <v>29.08</v>
          </cell>
          <cell r="S1359">
            <v>36</v>
          </cell>
          <cell r="T1359">
            <v>0.2659333333333333</v>
          </cell>
          <cell r="U1359">
            <v>11913.756799999999</v>
          </cell>
          <cell r="V1359">
            <v>6.5080798023340519E-2</v>
          </cell>
          <cell r="W1359">
            <v>28.8</v>
          </cell>
          <cell r="X1359">
            <v>0.8</v>
          </cell>
          <cell r="Y1359" t="str">
            <v>Act freight</v>
          </cell>
          <cell r="Z1359">
            <v>0</v>
          </cell>
          <cell r="AA1359">
            <v>28.8</v>
          </cell>
          <cell r="AB1359">
            <v>34</v>
          </cell>
          <cell r="AC1359">
            <v>36</v>
          </cell>
          <cell r="AD1359">
            <v>44</v>
          </cell>
          <cell r="AE1359">
            <v>50.53</v>
          </cell>
          <cell r="AF1359">
            <v>0.43004155946962203</v>
          </cell>
          <cell r="AG1359">
            <v>0.47701563427666732</v>
          </cell>
          <cell r="AH1359">
            <v>55</v>
          </cell>
          <cell r="AI1359">
            <v>58</v>
          </cell>
          <cell r="AJ1359">
            <v>0.50344827586206897</v>
          </cell>
          <cell r="AK1359">
            <v>61.5</v>
          </cell>
          <cell r="AL1359">
            <v>65</v>
          </cell>
          <cell r="AM1359">
            <v>0.55692307692307697</v>
          </cell>
          <cell r="AN1359">
            <v>65</v>
          </cell>
          <cell r="AO1359">
            <v>65</v>
          </cell>
          <cell r="AP1359">
            <v>65</v>
          </cell>
          <cell r="AQ1359">
            <v>0</v>
          </cell>
          <cell r="AR1359">
            <v>0</v>
          </cell>
          <cell r="AS1359">
            <v>65</v>
          </cell>
        </row>
        <row r="1360">
          <cell r="B1360" t="str">
            <v>SPC</v>
          </cell>
          <cell r="C1360" t="str">
            <v>IMP</v>
          </cell>
          <cell r="D1360" t="str">
            <v>BT</v>
          </cell>
          <cell r="E1360" t="str">
            <v>08</v>
          </cell>
          <cell r="F1360">
            <v>39924</v>
          </cell>
          <cell r="G1360">
            <v>39924</v>
          </cell>
          <cell r="H1360" t="str">
            <v>A0D7135</v>
          </cell>
          <cell r="I1360" t="str">
            <v>STKMA0D7135</v>
          </cell>
          <cell r="J1360" t="str">
            <v>x</v>
          </cell>
          <cell r="K1360" t="str">
            <v>TN214K (24K)</v>
          </cell>
          <cell r="L1360">
            <v>65</v>
          </cell>
          <cell r="M1360">
            <v>28.3</v>
          </cell>
          <cell r="N1360">
            <v>29.432000000000002</v>
          </cell>
          <cell r="O1360">
            <v>0</v>
          </cell>
          <cell r="P1360">
            <v>29.432000000000002</v>
          </cell>
          <cell r="Q1360">
            <v>30</v>
          </cell>
          <cell r="R1360">
            <v>32.4</v>
          </cell>
          <cell r="S1360">
            <v>36</v>
          </cell>
          <cell r="T1360">
            <v>0.18244444444444438</v>
          </cell>
          <cell r="U1360">
            <v>2258.79</v>
          </cell>
          <cell r="V1360">
            <v>0</v>
          </cell>
          <cell r="W1360">
            <v>29.432000000000002</v>
          </cell>
          <cell r="X1360">
            <v>0.81755555555555559</v>
          </cell>
          <cell r="Y1360" t="str">
            <v>Act freight</v>
          </cell>
          <cell r="Z1360">
            <v>0</v>
          </cell>
          <cell r="AA1360">
            <v>29.432000000000002</v>
          </cell>
          <cell r="AB1360">
            <v>35</v>
          </cell>
          <cell r="AC1360">
            <v>37</v>
          </cell>
          <cell r="AD1360">
            <v>45</v>
          </cell>
          <cell r="AE1360">
            <v>51.64</v>
          </cell>
          <cell r="AF1360">
            <v>0.43005422153369477</v>
          </cell>
          <cell r="AG1360">
            <v>0.43005422153369477</v>
          </cell>
          <cell r="AH1360">
            <v>56</v>
          </cell>
          <cell r="AI1360">
            <v>59</v>
          </cell>
          <cell r="AJ1360">
            <v>0.50115254237288132</v>
          </cell>
          <cell r="AK1360">
            <v>62</v>
          </cell>
          <cell r="AL1360">
            <v>65</v>
          </cell>
          <cell r="AM1360">
            <v>0.54720000000000002</v>
          </cell>
          <cell r="AN1360">
            <v>65</v>
          </cell>
          <cell r="AO1360">
            <v>65</v>
          </cell>
          <cell r="AP1360">
            <v>65</v>
          </cell>
          <cell r="AQ1360">
            <v>0</v>
          </cell>
          <cell r="AR1360">
            <v>0</v>
          </cell>
          <cell r="AS1360">
            <v>65</v>
          </cell>
        </row>
        <row r="1361">
          <cell r="B1361" t="str">
            <v>SPC</v>
          </cell>
          <cell r="C1361" t="str">
            <v>IMP</v>
          </cell>
          <cell r="D1361" t="str">
            <v>BT</v>
          </cell>
          <cell r="E1361" t="str">
            <v>08</v>
          </cell>
          <cell r="F1361">
            <v>39924</v>
          </cell>
          <cell r="G1361">
            <v>39924</v>
          </cell>
          <cell r="H1361" t="str">
            <v>A0D7231</v>
          </cell>
          <cell r="I1361" t="str">
            <v>STKMA0D7231YE</v>
          </cell>
          <cell r="J1361" t="str">
            <v>x</v>
          </cell>
          <cell r="K1361" t="str">
            <v>TN314Y (C353/C353P:20K)</v>
          </cell>
          <cell r="L1361">
            <v>125</v>
          </cell>
          <cell r="M1361">
            <v>36.67</v>
          </cell>
          <cell r="N1361">
            <v>38.136800000000001</v>
          </cell>
          <cell r="O1361">
            <v>0.27771212121212124</v>
          </cell>
          <cell r="P1361">
            <v>52.800000000000004</v>
          </cell>
          <cell r="Q1361">
            <v>38.869999999999997</v>
          </cell>
          <cell r="R1361">
            <v>41.98</v>
          </cell>
          <cell r="S1361">
            <v>66</v>
          </cell>
          <cell r="T1361">
            <v>0.42216969696969697</v>
          </cell>
          <cell r="U1361">
            <v>2258.79</v>
          </cell>
          <cell r="V1361">
            <v>0</v>
          </cell>
          <cell r="W1361">
            <v>52.800000000000004</v>
          </cell>
          <cell r="X1361">
            <v>0.8</v>
          </cell>
          <cell r="Y1361" t="str">
            <v>Act freight</v>
          </cell>
          <cell r="Z1361">
            <v>0</v>
          </cell>
          <cell r="AA1361">
            <v>52.800000000000004</v>
          </cell>
          <cell r="AB1361">
            <v>63</v>
          </cell>
          <cell r="AC1361">
            <v>66</v>
          </cell>
          <cell r="AD1361">
            <v>80</v>
          </cell>
          <cell r="AE1361">
            <v>92.63</v>
          </cell>
          <cell r="AF1361">
            <v>0.42999028392529409</v>
          </cell>
          <cell r="AG1361">
            <v>0.58828889128791961</v>
          </cell>
          <cell r="AH1361">
            <v>101</v>
          </cell>
          <cell r="AI1361">
            <v>109</v>
          </cell>
          <cell r="AJ1361">
            <v>0.51559633027522933</v>
          </cell>
          <cell r="AK1361">
            <v>117</v>
          </cell>
          <cell r="AL1361">
            <v>125</v>
          </cell>
          <cell r="AM1361">
            <v>0.57759999999999989</v>
          </cell>
          <cell r="AN1361">
            <v>125</v>
          </cell>
          <cell r="AO1361">
            <v>125</v>
          </cell>
          <cell r="AP1361">
            <v>125</v>
          </cell>
          <cell r="AQ1361">
            <v>0</v>
          </cell>
          <cell r="AR1361">
            <v>0</v>
          </cell>
          <cell r="AS1361">
            <v>125</v>
          </cell>
        </row>
        <row r="1362">
          <cell r="B1362" t="str">
            <v>SPC</v>
          </cell>
          <cell r="C1362" t="str">
            <v>IMP</v>
          </cell>
          <cell r="D1362" t="str">
            <v>BT</v>
          </cell>
          <cell r="E1362" t="str">
            <v>08</v>
          </cell>
          <cell r="F1362">
            <v>39924</v>
          </cell>
          <cell r="G1362">
            <v>39924</v>
          </cell>
          <cell r="H1362" t="str">
            <v>A0D7232</v>
          </cell>
          <cell r="I1362" t="str">
            <v>STKMA0D7232YE</v>
          </cell>
          <cell r="J1362" t="str">
            <v>DNU</v>
          </cell>
          <cell r="K1362" t="str">
            <v>TN213Y (C253/C203:19K)</v>
          </cell>
          <cell r="L1362">
            <v>140</v>
          </cell>
          <cell r="M1362">
            <v>36.42</v>
          </cell>
          <cell r="N1362">
            <v>37.876800000000003</v>
          </cell>
          <cell r="O1362">
            <v>0.34241666666666665</v>
          </cell>
          <cell r="P1362">
            <v>57.6</v>
          </cell>
          <cell r="Q1362">
            <v>38.61</v>
          </cell>
          <cell r="R1362">
            <v>41.7</v>
          </cell>
          <cell r="S1362">
            <v>72</v>
          </cell>
          <cell r="T1362">
            <v>0.47393333333333332</v>
          </cell>
          <cell r="U1362">
            <v>14954.283519999999</v>
          </cell>
          <cell r="V1362">
            <v>0.18423373586005132</v>
          </cell>
          <cell r="W1362">
            <v>57.6</v>
          </cell>
          <cell r="X1362">
            <v>0.8</v>
          </cell>
          <cell r="Y1362" t="str">
            <v>Act freight</v>
          </cell>
          <cell r="Z1362">
            <v>0</v>
          </cell>
          <cell r="AA1362">
            <v>57.6</v>
          </cell>
          <cell r="AB1362">
            <v>68</v>
          </cell>
          <cell r="AC1362">
            <v>72</v>
          </cell>
          <cell r="AD1362">
            <v>87</v>
          </cell>
          <cell r="AE1362">
            <v>101.05</v>
          </cell>
          <cell r="AF1362">
            <v>0.42998515586343389</v>
          </cell>
          <cell r="AG1362">
            <v>0.62516773874319642</v>
          </cell>
          <cell r="AH1362">
            <v>112</v>
          </cell>
          <cell r="AI1362">
            <v>121</v>
          </cell>
          <cell r="AJ1362">
            <v>0.52396694214876027</v>
          </cell>
          <cell r="AK1362">
            <v>130.5</v>
          </cell>
          <cell r="AL1362">
            <v>140</v>
          </cell>
          <cell r="AM1362">
            <v>0.58857142857142863</v>
          </cell>
          <cell r="AN1362">
            <v>140</v>
          </cell>
          <cell r="AO1362">
            <v>140</v>
          </cell>
          <cell r="AP1362">
            <v>140</v>
          </cell>
          <cell r="AQ1362">
            <v>0</v>
          </cell>
          <cell r="AR1362">
            <v>0</v>
          </cell>
          <cell r="AS1362">
            <v>140</v>
          </cell>
        </row>
        <row r="1363">
          <cell r="B1363" t="str">
            <v>SPC</v>
          </cell>
          <cell r="C1363" t="str">
            <v>IMP</v>
          </cell>
          <cell r="D1363" t="str">
            <v>BT</v>
          </cell>
          <cell r="E1363" t="str">
            <v>08</v>
          </cell>
          <cell r="F1363">
            <v>39924</v>
          </cell>
          <cell r="G1363">
            <v>39924</v>
          </cell>
          <cell r="H1363" t="str">
            <v>A0D7235</v>
          </cell>
          <cell r="I1363" t="str">
            <v>STKMA0D7235YE</v>
          </cell>
          <cell r="J1363">
            <v>0</v>
          </cell>
          <cell r="K1363" t="str">
            <v>TN214Y (18.5K)</v>
          </cell>
          <cell r="L1363">
            <v>140</v>
          </cell>
          <cell r="M1363">
            <v>41</v>
          </cell>
          <cell r="N1363">
            <v>42.64</v>
          </cell>
          <cell r="O1363">
            <v>0.25972222222222224</v>
          </cell>
          <cell r="P1363">
            <v>57.6</v>
          </cell>
          <cell r="Q1363">
            <v>43.46</v>
          </cell>
          <cell r="R1363">
            <v>46.94</v>
          </cell>
          <cell r="S1363">
            <v>72</v>
          </cell>
          <cell r="T1363">
            <v>0.40777777777777779</v>
          </cell>
          <cell r="U1363">
            <v>14954.283519999999</v>
          </cell>
          <cell r="V1363">
            <v>0.18423373586005132</v>
          </cell>
          <cell r="W1363">
            <v>57.6</v>
          </cell>
          <cell r="X1363">
            <v>0.8</v>
          </cell>
          <cell r="Y1363" t="str">
            <v>Act freight</v>
          </cell>
          <cell r="Z1363">
            <v>0</v>
          </cell>
          <cell r="AA1363">
            <v>57.6</v>
          </cell>
          <cell r="AB1363">
            <v>68</v>
          </cell>
          <cell r="AC1363">
            <v>72</v>
          </cell>
          <cell r="AD1363">
            <v>87</v>
          </cell>
          <cell r="AE1363">
            <v>101.05</v>
          </cell>
          <cell r="AF1363">
            <v>0.42998515586343389</v>
          </cell>
          <cell r="AG1363">
            <v>0.5780306778822365</v>
          </cell>
          <cell r="AH1363">
            <v>112</v>
          </cell>
          <cell r="AI1363">
            <v>121</v>
          </cell>
          <cell r="AJ1363">
            <v>0.52396694214876027</v>
          </cell>
          <cell r="AK1363">
            <v>130.5</v>
          </cell>
          <cell r="AL1363">
            <v>140</v>
          </cell>
          <cell r="AM1363">
            <v>0.58857142857142863</v>
          </cell>
          <cell r="AN1363">
            <v>140</v>
          </cell>
          <cell r="AO1363">
            <v>140</v>
          </cell>
          <cell r="AP1363">
            <v>140</v>
          </cell>
          <cell r="AQ1363">
            <v>0</v>
          </cell>
          <cell r="AR1363">
            <v>0</v>
          </cell>
          <cell r="AS1363">
            <v>140</v>
          </cell>
        </row>
        <row r="1364">
          <cell r="B1364" t="str">
            <v>SPC</v>
          </cell>
          <cell r="C1364" t="str">
            <v>IMP</v>
          </cell>
          <cell r="D1364" t="str">
            <v>BT</v>
          </cell>
          <cell r="E1364" t="str">
            <v>08</v>
          </cell>
          <cell r="F1364">
            <v>39924</v>
          </cell>
          <cell r="G1364">
            <v>39924</v>
          </cell>
          <cell r="H1364" t="str">
            <v>A0D7331</v>
          </cell>
          <cell r="I1364" t="str">
            <v>STKMA0D7331MA</v>
          </cell>
          <cell r="J1364">
            <v>0</v>
          </cell>
          <cell r="K1364" t="str">
            <v>TN314M (C353.C353P:20K)</v>
          </cell>
          <cell r="L1364">
            <v>125</v>
          </cell>
          <cell r="M1364">
            <v>36.67</v>
          </cell>
          <cell r="N1364">
            <v>38.136800000000001</v>
          </cell>
          <cell r="O1364">
            <v>0.27771212121212124</v>
          </cell>
          <cell r="P1364">
            <v>52.800000000000004</v>
          </cell>
          <cell r="Q1364">
            <v>38.869999999999997</v>
          </cell>
          <cell r="R1364">
            <v>41.98</v>
          </cell>
          <cell r="S1364">
            <v>66</v>
          </cell>
          <cell r="T1364">
            <v>0.42216969696969697</v>
          </cell>
          <cell r="U1364">
            <v>1931.9731200000001</v>
          </cell>
          <cell r="V1364">
            <v>0.14893225843639071</v>
          </cell>
          <cell r="W1364">
            <v>52.800000000000004</v>
          </cell>
          <cell r="X1364">
            <v>0.8</v>
          </cell>
          <cell r="Y1364" t="str">
            <v>Act freight</v>
          </cell>
          <cell r="Z1364">
            <v>0</v>
          </cell>
          <cell r="AA1364">
            <v>52.800000000000004</v>
          </cell>
          <cell r="AB1364">
            <v>63</v>
          </cell>
          <cell r="AC1364">
            <v>66</v>
          </cell>
          <cell r="AD1364">
            <v>80</v>
          </cell>
          <cell r="AE1364">
            <v>92.63</v>
          </cell>
          <cell r="AF1364">
            <v>0.42999028392529409</v>
          </cell>
          <cell r="AG1364">
            <v>0.58828889128791961</v>
          </cell>
          <cell r="AH1364">
            <v>101</v>
          </cell>
          <cell r="AI1364">
            <v>109</v>
          </cell>
          <cell r="AJ1364">
            <v>0.51559633027522933</v>
          </cell>
          <cell r="AK1364">
            <v>117</v>
          </cell>
          <cell r="AL1364">
            <v>125</v>
          </cell>
          <cell r="AM1364">
            <v>0.57759999999999989</v>
          </cell>
          <cell r="AN1364">
            <v>125</v>
          </cell>
          <cell r="AO1364">
            <v>125</v>
          </cell>
          <cell r="AP1364">
            <v>125</v>
          </cell>
          <cell r="AQ1364">
            <v>0</v>
          </cell>
          <cell r="AR1364">
            <v>0</v>
          </cell>
          <cell r="AS1364">
            <v>125</v>
          </cell>
        </row>
        <row r="1365">
          <cell r="B1365" t="str">
            <v>SPC</v>
          </cell>
          <cell r="C1365" t="str">
            <v>IMP</v>
          </cell>
          <cell r="D1365" t="str">
            <v>BT</v>
          </cell>
          <cell r="E1365" t="str">
            <v>08</v>
          </cell>
          <cell r="F1365">
            <v>39924</v>
          </cell>
          <cell r="G1365">
            <v>39924</v>
          </cell>
          <cell r="H1365" t="str">
            <v>A0D7332</v>
          </cell>
          <cell r="I1365" t="str">
            <v>STKMA0D7332MA</v>
          </cell>
          <cell r="J1365">
            <v>0</v>
          </cell>
          <cell r="K1365" t="str">
            <v>TN213M (C253/C203:19K)</v>
          </cell>
          <cell r="L1365">
            <v>140</v>
          </cell>
          <cell r="M1365">
            <v>36.42</v>
          </cell>
          <cell r="N1365">
            <v>37.876800000000003</v>
          </cell>
          <cell r="O1365">
            <v>0.34241666666666665</v>
          </cell>
          <cell r="P1365">
            <v>57.6</v>
          </cell>
          <cell r="Q1365">
            <v>38.61</v>
          </cell>
          <cell r="R1365">
            <v>41.7</v>
          </cell>
          <cell r="S1365">
            <v>72</v>
          </cell>
          <cell r="T1365">
            <v>0.47393333333333332</v>
          </cell>
          <cell r="U1365">
            <v>1032.6623999999999</v>
          </cell>
          <cell r="V1365">
            <v>7.5477135605983056E-2</v>
          </cell>
          <cell r="W1365">
            <v>57.6</v>
          </cell>
          <cell r="X1365">
            <v>0.8</v>
          </cell>
          <cell r="Y1365" t="str">
            <v>Act freight</v>
          </cell>
          <cell r="Z1365">
            <v>0</v>
          </cell>
          <cell r="AA1365">
            <v>57.6</v>
          </cell>
          <cell r="AB1365">
            <v>68</v>
          </cell>
          <cell r="AC1365">
            <v>72</v>
          </cell>
          <cell r="AD1365">
            <v>87</v>
          </cell>
          <cell r="AE1365">
            <v>101.05</v>
          </cell>
          <cell r="AF1365">
            <v>0.42998515586343389</v>
          </cell>
          <cell r="AG1365">
            <v>0.62516773874319642</v>
          </cell>
          <cell r="AH1365">
            <v>112</v>
          </cell>
          <cell r="AI1365">
            <v>121</v>
          </cell>
          <cell r="AJ1365">
            <v>0.52396694214876027</v>
          </cell>
          <cell r="AK1365">
            <v>130.5</v>
          </cell>
          <cell r="AL1365">
            <v>140</v>
          </cell>
          <cell r="AM1365">
            <v>0.58857142857142863</v>
          </cell>
          <cell r="AN1365">
            <v>140</v>
          </cell>
          <cell r="AO1365">
            <v>140</v>
          </cell>
          <cell r="AP1365">
            <v>140</v>
          </cell>
          <cell r="AQ1365">
            <v>0</v>
          </cell>
          <cell r="AR1365">
            <v>0</v>
          </cell>
          <cell r="AS1365">
            <v>140</v>
          </cell>
        </row>
        <row r="1366">
          <cell r="B1366" t="str">
            <v>SPC</v>
          </cell>
          <cell r="C1366" t="str">
            <v>IMP</v>
          </cell>
          <cell r="D1366" t="str">
            <v>BT</v>
          </cell>
          <cell r="E1366" t="str">
            <v>08</v>
          </cell>
          <cell r="F1366">
            <v>39924</v>
          </cell>
          <cell r="G1366">
            <v>39924</v>
          </cell>
          <cell r="H1366" t="str">
            <v>A0D7335</v>
          </cell>
          <cell r="I1366" t="str">
            <v>STKMA0D7335MA</v>
          </cell>
          <cell r="J1366" t="str">
            <v>x</v>
          </cell>
          <cell r="K1366" t="str">
            <v>TN214M (18.5K)</v>
          </cell>
          <cell r="L1366">
            <v>140</v>
          </cell>
          <cell r="M1366">
            <v>41</v>
          </cell>
          <cell r="N1366">
            <v>42.64</v>
          </cell>
          <cell r="O1366">
            <v>0.25972222222222224</v>
          </cell>
          <cell r="P1366">
            <v>57.6</v>
          </cell>
          <cell r="Q1366">
            <v>43.46</v>
          </cell>
          <cell r="R1366">
            <v>46.94</v>
          </cell>
          <cell r="S1366">
            <v>72</v>
          </cell>
          <cell r="T1366">
            <v>0.40777777777777779</v>
          </cell>
          <cell r="U1366">
            <v>1032.6623999999999</v>
          </cell>
          <cell r="V1366">
            <v>7.5477135605983056E-2</v>
          </cell>
          <cell r="W1366">
            <v>57.6</v>
          </cell>
          <cell r="X1366">
            <v>0.8</v>
          </cell>
          <cell r="Y1366" t="str">
            <v>Act freight</v>
          </cell>
          <cell r="Z1366">
            <v>0</v>
          </cell>
          <cell r="AA1366">
            <v>57.6</v>
          </cell>
          <cell r="AB1366">
            <v>68</v>
          </cell>
          <cell r="AC1366">
            <v>72</v>
          </cell>
          <cell r="AD1366">
            <v>87</v>
          </cell>
          <cell r="AE1366">
            <v>101.05</v>
          </cell>
          <cell r="AF1366">
            <v>0.42998515586343389</v>
          </cell>
          <cell r="AG1366">
            <v>0.5780306778822365</v>
          </cell>
          <cell r="AH1366">
            <v>112</v>
          </cell>
          <cell r="AI1366">
            <v>121</v>
          </cell>
          <cell r="AJ1366">
            <v>0.52396694214876027</v>
          </cell>
          <cell r="AK1366">
            <v>130.5</v>
          </cell>
          <cell r="AL1366">
            <v>140</v>
          </cell>
          <cell r="AM1366">
            <v>0.58857142857142863</v>
          </cell>
          <cell r="AN1366">
            <v>140</v>
          </cell>
          <cell r="AO1366">
            <v>140</v>
          </cell>
          <cell r="AP1366">
            <v>140</v>
          </cell>
          <cell r="AQ1366">
            <v>0</v>
          </cell>
          <cell r="AR1366">
            <v>0</v>
          </cell>
          <cell r="AS1366">
            <v>140</v>
          </cell>
        </row>
        <row r="1367">
          <cell r="B1367" t="str">
            <v>SPC</v>
          </cell>
          <cell r="C1367" t="str">
            <v>IMP</v>
          </cell>
          <cell r="D1367" t="str">
            <v>BT</v>
          </cell>
          <cell r="E1367" t="str">
            <v>08</v>
          </cell>
          <cell r="F1367">
            <v>39924</v>
          </cell>
          <cell r="G1367">
            <v>39924</v>
          </cell>
          <cell r="H1367" t="str">
            <v>A0D7431</v>
          </cell>
          <cell r="I1367" t="str">
            <v>STKMA0D7431CY</v>
          </cell>
          <cell r="J1367">
            <v>0</v>
          </cell>
          <cell r="K1367" t="str">
            <v>TN314C (C353/C353P:20K)</v>
          </cell>
          <cell r="L1367">
            <v>125</v>
          </cell>
          <cell r="M1367">
            <v>36.67</v>
          </cell>
          <cell r="N1367">
            <v>38.136800000000001</v>
          </cell>
          <cell r="O1367">
            <v>0.27771212121212124</v>
          </cell>
          <cell r="P1367">
            <v>52.800000000000004</v>
          </cell>
          <cell r="Q1367">
            <v>38.869999999999997</v>
          </cell>
          <cell r="R1367">
            <v>41.98</v>
          </cell>
          <cell r="S1367">
            <v>66</v>
          </cell>
          <cell r="T1367">
            <v>0.42216969696969697</v>
          </cell>
          <cell r="U1367">
            <v>2601.9839999999999</v>
          </cell>
          <cell r="V1367">
            <v>0.20500664108618655</v>
          </cell>
          <cell r="W1367">
            <v>52.800000000000004</v>
          </cell>
          <cell r="X1367">
            <v>0.8</v>
          </cell>
          <cell r="Y1367" t="str">
            <v>Act freight</v>
          </cell>
          <cell r="Z1367">
            <v>0</v>
          </cell>
          <cell r="AA1367">
            <v>52.800000000000004</v>
          </cell>
          <cell r="AB1367">
            <v>63</v>
          </cell>
          <cell r="AC1367">
            <v>66</v>
          </cell>
          <cell r="AD1367">
            <v>80</v>
          </cell>
          <cell r="AE1367">
            <v>92.63</v>
          </cell>
          <cell r="AF1367">
            <v>0.42999028392529409</v>
          </cell>
          <cell r="AG1367">
            <v>0.58828889128791961</v>
          </cell>
          <cell r="AH1367">
            <v>101</v>
          </cell>
          <cell r="AI1367">
            <v>109</v>
          </cell>
          <cell r="AJ1367">
            <v>0.51559633027522933</v>
          </cell>
          <cell r="AK1367">
            <v>117</v>
          </cell>
          <cell r="AL1367">
            <v>125</v>
          </cell>
          <cell r="AM1367">
            <v>0.57759999999999989</v>
          </cell>
          <cell r="AN1367">
            <v>125</v>
          </cell>
          <cell r="AO1367">
            <v>125</v>
          </cell>
          <cell r="AP1367">
            <v>125</v>
          </cell>
          <cell r="AQ1367">
            <v>0</v>
          </cell>
          <cell r="AR1367">
            <v>0</v>
          </cell>
          <cell r="AS1367">
            <v>125</v>
          </cell>
        </row>
        <row r="1368">
          <cell r="B1368" t="str">
            <v>SPC</v>
          </cell>
          <cell r="C1368" t="str">
            <v>IMP</v>
          </cell>
          <cell r="D1368" t="str">
            <v>BT</v>
          </cell>
          <cell r="E1368" t="str">
            <v>08</v>
          </cell>
          <cell r="F1368">
            <v>39924</v>
          </cell>
          <cell r="G1368">
            <v>39924</v>
          </cell>
          <cell r="H1368" t="str">
            <v>A0D7432</v>
          </cell>
          <cell r="I1368" t="str">
            <v>STKMA0D7432CY</v>
          </cell>
          <cell r="J1368">
            <v>0</v>
          </cell>
          <cell r="K1368" t="str">
            <v>TN213C (C253/C203:19K)</v>
          </cell>
          <cell r="L1368">
            <v>140</v>
          </cell>
          <cell r="M1368">
            <v>36.42</v>
          </cell>
          <cell r="N1368">
            <v>37.876800000000003</v>
          </cell>
          <cell r="O1368">
            <v>0.34241666666666665</v>
          </cell>
          <cell r="P1368">
            <v>57.6</v>
          </cell>
          <cell r="Q1368">
            <v>38.61</v>
          </cell>
          <cell r="R1368">
            <v>41.7</v>
          </cell>
          <cell r="S1368">
            <v>72</v>
          </cell>
          <cell r="T1368">
            <v>0.47393333333333332</v>
          </cell>
          <cell r="U1368">
            <v>1748.2079999999999</v>
          </cell>
          <cell r="V1368">
            <v>8.9810823426045308E-2</v>
          </cell>
          <cell r="W1368">
            <v>57.6</v>
          </cell>
          <cell r="X1368">
            <v>0.8</v>
          </cell>
          <cell r="Y1368" t="str">
            <v>Act freight</v>
          </cell>
          <cell r="Z1368">
            <v>0</v>
          </cell>
          <cell r="AA1368">
            <v>57.6</v>
          </cell>
          <cell r="AB1368">
            <v>68</v>
          </cell>
          <cell r="AC1368">
            <v>72</v>
          </cell>
          <cell r="AD1368">
            <v>87</v>
          </cell>
          <cell r="AE1368">
            <v>101.05</v>
          </cell>
          <cell r="AF1368">
            <v>0.42998515586343389</v>
          </cell>
          <cell r="AG1368">
            <v>0.62516773874319642</v>
          </cell>
          <cell r="AH1368">
            <v>112</v>
          </cell>
          <cell r="AI1368">
            <v>121</v>
          </cell>
          <cell r="AJ1368">
            <v>0.52396694214876027</v>
          </cell>
          <cell r="AK1368">
            <v>130.5</v>
          </cell>
          <cell r="AL1368">
            <v>140</v>
          </cell>
          <cell r="AM1368">
            <v>0.58857142857142863</v>
          </cell>
          <cell r="AN1368">
            <v>140</v>
          </cell>
          <cell r="AO1368">
            <v>140</v>
          </cell>
          <cell r="AP1368">
            <v>140</v>
          </cell>
          <cell r="AQ1368">
            <v>0</v>
          </cell>
          <cell r="AR1368">
            <v>0</v>
          </cell>
          <cell r="AS1368">
            <v>140</v>
          </cell>
        </row>
        <row r="1369">
          <cell r="B1369" t="str">
            <v>SPC</v>
          </cell>
          <cell r="C1369" t="str">
            <v>IMP</v>
          </cell>
          <cell r="D1369" t="str">
            <v>BT</v>
          </cell>
          <cell r="E1369" t="str">
            <v>08</v>
          </cell>
          <cell r="F1369">
            <v>39924</v>
          </cell>
          <cell r="G1369">
            <v>39924</v>
          </cell>
          <cell r="H1369" t="str">
            <v>A0D7435</v>
          </cell>
          <cell r="I1369" t="str">
            <v>STKMA0D7435CY</v>
          </cell>
          <cell r="J1369" t="str">
            <v>x</v>
          </cell>
          <cell r="K1369" t="str">
            <v>TN214C (18.5K)</v>
          </cell>
          <cell r="L1369">
            <v>140</v>
          </cell>
          <cell r="M1369">
            <v>41</v>
          </cell>
          <cell r="N1369">
            <v>42.64</v>
          </cell>
          <cell r="O1369">
            <v>0.25972222222222224</v>
          </cell>
          <cell r="P1369">
            <v>57.6</v>
          </cell>
          <cell r="Q1369">
            <v>43.46</v>
          </cell>
          <cell r="R1369">
            <v>46.94</v>
          </cell>
          <cell r="S1369">
            <v>72</v>
          </cell>
          <cell r="T1369">
            <v>0.40777777777777779</v>
          </cell>
          <cell r="U1369">
            <v>1748.2079999999999</v>
          </cell>
          <cell r="V1369">
            <v>8.9810823426045308E-2</v>
          </cell>
          <cell r="W1369">
            <v>57.6</v>
          </cell>
          <cell r="X1369">
            <v>0.8</v>
          </cell>
          <cell r="Y1369" t="str">
            <v>Act freight</v>
          </cell>
          <cell r="Z1369">
            <v>0</v>
          </cell>
          <cell r="AA1369">
            <v>57.6</v>
          </cell>
          <cell r="AB1369">
            <v>68</v>
          </cell>
          <cell r="AC1369">
            <v>72</v>
          </cell>
          <cell r="AD1369">
            <v>87</v>
          </cell>
          <cell r="AE1369">
            <v>101.05</v>
          </cell>
          <cell r="AF1369">
            <v>0.42998515586343389</v>
          </cell>
          <cell r="AG1369">
            <v>0.5780306778822365</v>
          </cell>
          <cell r="AH1369">
            <v>112</v>
          </cell>
          <cell r="AI1369">
            <v>121</v>
          </cell>
          <cell r="AJ1369">
            <v>0.52396694214876027</v>
          </cell>
          <cell r="AK1369">
            <v>130.5</v>
          </cell>
          <cell r="AL1369">
            <v>140</v>
          </cell>
          <cell r="AM1369">
            <v>0.58857142857142863</v>
          </cell>
          <cell r="AN1369">
            <v>140</v>
          </cell>
          <cell r="AO1369">
            <v>140</v>
          </cell>
          <cell r="AP1369">
            <v>140</v>
          </cell>
          <cell r="AQ1369">
            <v>0</v>
          </cell>
          <cell r="AR1369">
            <v>0</v>
          </cell>
          <cell r="AS1369">
            <v>140</v>
          </cell>
        </row>
        <row r="1370">
          <cell r="B1370" t="str">
            <v>AC</v>
          </cell>
          <cell r="C1370" t="str">
            <v>IMP</v>
          </cell>
          <cell r="D1370" t="str">
            <v>BT</v>
          </cell>
          <cell r="E1370" t="str">
            <v>P3</v>
          </cell>
          <cell r="F1370">
            <v>39924</v>
          </cell>
          <cell r="G1370">
            <v>40001</v>
          </cell>
          <cell r="H1370" t="str">
            <v>A0D9WY0</v>
          </cell>
          <cell r="I1370" t="str">
            <v>3KMMK713BPG</v>
          </cell>
          <cell r="J1370" t="str">
            <v>x</v>
          </cell>
          <cell r="K1370" t="str">
            <v>MK-713 Banner Guide</v>
          </cell>
          <cell r="L1370">
            <v>798</v>
          </cell>
          <cell r="M1370">
            <v>255</v>
          </cell>
          <cell r="N1370">
            <v>265.2</v>
          </cell>
          <cell r="O1370">
            <v>-0.17647058823529413</v>
          </cell>
          <cell r="P1370">
            <v>225.42</v>
          </cell>
          <cell r="Q1370">
            <v>270.3</v>
          </cell>
          <cell r="R1370">
            <v>291.92</v>
          </cell>
          <cell r="S1370">
            <v>379.1</v>
          </cell>
          <cell r="T1370">
            <v>0.30044843049327363</v>
          </cell>
          <cell r="U1370">
            <v>293.57504</v>
          </cell>
          <cell r="V1370">
            <v>9.6653448467553693E-2</v>
          </cell>
          <cell r="W1370">
            <v>225.42</v>
          </cell>
          <cell r="X1370">
            <v>0.59461883408071747</v>
          </cell>
          <cell r="Y1370">
            <v>0</v>
          </cell>
          <cell r="Z1370">
            <v>0</v>
          </cell>
          <cell r="AA1370">
            <v>225.42</v>
          </cell>
          <cell r="AB1370">
            <v>226</v>
          </cell>
          <cell r="AC1370">
            <v>251</v>
          </cell>
          <cell r="AD1370">
            <v>265</v>
          </cell>
          <cell r="AE1370">
            <v>278.3</v>
          </cell>
          <cell r="AF1370">
            <v>0.19001077973409997</v>
          </cell>
          <cell r="AG1370">
            <v>4.7071505569529368E-2</v>
          </cell>
          <cell r="AH1370">
            <v>285</v>
          </cell>
          <cell r="AI1370">
            <v>290</v>
          </cell>
          <cell r="AJ1370">
            <v>0.22268965517241385</v>
          </cell>
          <cell r="AK1370">
            <v>295.5</v>
          </cell>
          <cell r="AL1370">
            <v>301</v>
          </cell>
          <cell r="AM1370">
            <v>0.25109634551495019</v>
          </cell>
          <cell r="AN1370">
            <v>343.16</v>
          </cell>
          <cell r="AO1370">
            <v>385.32</v>
          </cell>
          <cell r="AP1370">
            <v>427.48</v>
          </cell>
          <cell r="AQ1370">
            <v>0</v>
          </cell>
          <cell r="AR1370">
            <v>0</v>
          </cell>
          <cell r="AS1370">
            <v>798</v>
          </cell>
        </row>
        <row r="1371">
          <cell r="B1371" t="str">
            <v>AC</v>
          </cell>
          <cell r="C1371" t="str">
            <v>IMP</v>
          </cell>
          <cell r="D1371" t="str">
            <v>BT</v>
          </cell>
          <cell r="E1371" t="str">
            <v>08</v>
          </cell>
          <cell r="F1371">
            <v>39924</v>
          </cell>
          <cell r="G1371">
            <v>40231</v>
          </cell>
          <cell r="H1371" t="str">
            <v>A0DDWY0</v>
          </cell>
          <cell r="I1371" t="str">
            <v>3KMKHD508HDD</v>
          </cell>
          <cell r="J1371" t="str">
            <v>changed to 08</v>
          </cell>
          <cell r="K1371" t="str">
            <v>HD-508 (For C353P)</v>
          </cell>
          <cell r="L1371">
            <v>473</v>
          </cell>
          <cell r="M1371">
            <v>189</v>
          </cell>
          <cell r="N1371">
            <v>196.56</v>
          </cell>
          <cell r="O1371">
            <v>0.22</v>
          </cell>
          <cell r="P1371">
            <v>252</v>
          </cell>
          <cell r="Q1371">
            <v>200.34</v>
          </cell>
          <cell r="R1371">
            <v>216.37</v>
          </cell>
          <cell r="S1371">
            <v>315</v>
          </cell>
          <cell r="T1371">
            <v>0.376</v>
          </cell>
          <cell r="U1371">
            <v>243.93599999999998</v>
          </cell>
          <cell r="V1371">
            <v>0.19421487603305776</v>
          </cell>
          <cell r="W1371">
            <v>252</v>
          </cell>
          <cell r="X1371">
            <v>0.8</v>
          </cell>
          <cell r="Y1371" t="str">
            <v>Act freight</v>
          </cell>
          <cell r="Z1371">
            <v>0</v>
          </cell>
          <cell r="AA1371">
            <v>252</v>
          </cell>
          <cell r="AB1371">
            <v>252</v>
          </cell>
          <cell r="AC1371">
            <v>280</v>
          </cell>
          <cell r="AD1371">
            <v>296</v>
          </cell>
          <cell r="AE1371">
            <v>311.11</v>
          </cell>
          <cell r="AF1371">
            <v>0.18999710713252552</v>
          </cell>
          <cell r="AG1371">
            <v>0.36819774356336987</v>
          </cell>
          <cell r="AH1371">
            <v>347</v>
          </cell>
          <cell r="AI1371">
            <v>381</v>
          </cell>
          <cell r="AJ1371">
            <v>0.33858267716535434</v>
          </cell>
          <cell r="AK1371">
            <v>415.5</v>
          </cell>
          <cell r="AL1371">
            <v>450</v>
          </cell>
          <cell r="AM1371">
            <v>0.44</v>
          </cell>
          <cell r="AN1371">
            <v>455.75</v>
          </cell>
          <cell r="AO1371">
            <v>461.5</v>
          </cell>
          <cell r="AP1371">
            <v>467.25</v>
          </cell>
          <cell r="AQ1371">
            <v>0</v>
          </cell>
          <cell r="AR1371">
            <v>0</v>
          </cell>
          <cell r="AS1371">
            <v>473</v>
          </cell>
        </row>
        <row r="1372">
          <cell r="B1372" t="str">
            <v>SP</v>
          </cell>
          <cell r="C1372" t="str">
            <v>IMP</v>
          </cell>
          <cell r="D1372" t="str">
            <v>BT</v>
          </cell>
          <cell r="E1372" t="str">
            <v>08</v>
          </cell>
          <cell r="F1372">
            <v>39924</v>
          </cell>
          <cell r="G1372">
            <v>39924</v>
          </cell>
          <cell r="H1372" t="str">
            <v>A0DE01F</v>
          </cell>
          <cell r="I1372" t="str">
            <v>A0DE01F</v>
          </cell>
          <cell r="J1372">
            <v>0</v>
          </cell>
          <cell r="K1372" t="str">
            <v>IU-212K (60K)</v>
          </cell>
          <cell r="L1372">
            <v>200</v>
          </cell>
          <cell r="M1372">
            <v>85.3</v>
          </cell>
          <cell r="N1372">
            <v>88.712000000000003</v>
          </cell>
          <cell r="O1372">
            <v>0</v>
          </cell>
          <cell r="P1372">
            <v>88.712000000000003</v>
          </cell>
          <cell r="Q1372">
            <v>90.42</v>
          </cell>
          <cell r="R1372">
            <v>97.65</v>
          </cell>
          <cell r="S1372">
            <v>105</v>
          </cell>
          <cell r="T1372">
            <v>0.1551238095238095</v>
          </cell>
          <cell r="U1372">
            <v>0</v>
          </cell>
          <cell r="V1372">
            <v>0</v>
          </cell>
          <cell r="W1372">
            <v>88.712000000000003</v>
          </cell>
          <cell r="X1372">
            <v>0.84487619047619056</v>
          </cell>
          <cell r="Y1372" t="str">
            <v>Act freight</v>
          </cell>
          <cell r="Z1372">
            <v>0</v>
          </cell>
          <cell r="AA1372">
            <v>88.712000000000003</v>
          </cell>
          <cell r="AB1372">
            <v>127</v>
          </cell>
          <cell r="AC1372">
            <v>148</v>
          </cell>
          <cell r="AD1372">
            <v>163</v>
          </cell>
          <cell r="AE1372">
            <v>177.42</v>
          </cell>
          <cell r="AF1372">
            <v>0.49998872731371879</v>
          </cell>
          <cell r="AG1372">
            <v>0.49998872731371879</v>
          </cell>
          <cell r="AH1372">
            <v>184</v>
          </cell>
          <cell r="AI1372">
            <v>189</v>
          </cell>
          <cell r="AJ1372">
            <v>0.53062433862433855</v>
          </cell>
          <cell r="AK1372">
            <v>194.5</v>
          </cell>
          <cell r="AL1372">
            <v>200</v>
          </cell>
          <cell r="AM1372">
            <v>0.55643999999999993</v>
          </cell>
          <cell r="AN1372">
            <v>200</v>
          </cell>
          <cell r="AO1372">
            <v>200</v>
          </cell>
          <cell r="AP1372">
            <v>200</v>
          </cell>
          <cell r="AQ1372">
            <v>0</v>
          </cell>
          <cell r="AR1372">
            <v>0</v>
          </cell>
          <cell r="AS1372">
            <v>200</v>
          </cell>
        </row>
        <row r="1373">
          <cell r="B1373" t="str">
            <v>SP</v>
          </cell>
          <cell r="C1373" t="str">
            <v>IMP</v>
          </cell>
          <cell r="D1373" t="str">
            <v>BT</v>
          </cell>
          <cell r="E1373" t="str">
            <v>08</v>
          </cell>
          <cell r="F1373">
            <v>39924</v>
          </cell>
          <cell r="G1373">
            <v>39924</v>
          </cell>
          <cell r="H1373" t="str">
            <v>A0DE02F</v>
          </cell>
          <cell r="I1373" t="str">
            <v>A0DE02F</v>
          </cell>
          <cell r="J1373" t="str">
            <v>DNU</v>
          </cell>
          <cell r="K1373" t="str">
            <v>IU-211K (C253:100K, C203:70K)</v>
          </cell>
          <cell r="L1373">
            <v>200</v>
          </cell>
          <cell r="M1373">
            <v>93.3</v>
          </cell>
          <cell r="N1373">
            <v>97.031999999999996</v>
          </cell>
          <cell r="O1373">
            <v>0</v>
          </cell>
          <cell r="P1373">
            <v>97.031999999999996</v>
          </cell>
          <cell r="Q1373">
            <v>98.9</v>
          </cell>
          <cell r="R1373">
            <v>106.81</v>
          </cell>
          <cell r="S1373">
            <v>105</v>
          </cell>
          <cell r="T1373">
            <v>7.588571428571432E-2</v>
          </cell>
          <cell r="U1373">
            <v>190.8896</v>
          </cell>
          <cell r="V1373">
            <v>0.16642918210316326</v>
          </cell>
          <cell r="W1373">
            <v>97.031999999999996</v>
          </cell>
          <cell r="X1373">
            <v>0.92411428571428567</v>
          </cell>
          <cell r="Y1373" t="str">
            <v>Act freight</v>
          </cell>
          <cell r="Z1373">
            <v>0</v>
          </cell>
          <cell r="AA1373">
            <v>97.031999999999996</v>
          </cell>
          <cell r="AB1373">
            <v>139</v>
          </cell>
          <cell r="AC1373">
            <v>162</v>
          </cell>
          <cell r="AD1373">
            <v>179</v>
          </cell>
          <cell r="AE1373">
            <v>194.06</v>
          </cell>
          <cell r="AF1373">
            <v>0.49998969390910031</v>
          </cell>
          <cell r="AG1373">
            <v>0.49998969390910031</v>
          </cell>
          <cell r="AH1373">
            <v>197</v>
          </cell>
          <cell r="AI1373">
            <v>198</v>
          </cell>
          <cell r="AJ1373">
            <v>0.50993939393939391</v>
          </cell>
          <cell r="AK1373">
            <v>199</v>
          </cell>
          <cell r="AL1373">
            <v>200</v>
          </cell>
          <cell r="AM1373">
            <v>0.51483999999999996</v>
          </cell>
          <cell r="AN1373">
            <v>200</v>
          </cell>
          <cell r="AO1373">
            <v>200</v>
          </cell>
          <cell r="AP1373">
            <v>200</v>
          </cell>
          <cell r="AQ1373">
            <v>0</v>
          </cell>
          <cell r="AR1373">
            <v>0</v>
          </cell>
          <cell r="AS1373">
            <v>200</v>
          </cell>
        </row>
        <row r="1374">
          <cell r="B1374" t="str">
            <v>SP</v>
          </cell>
          <cell r="C1374" t="str">
            <v>IMP</v>
          </cell>
          <cell r="D1374" t="str">
            <v>BT</v>
          </cell>
          <cell r="E1374" t="str">
            <v>08</v>
          </cell>
          <cell r="F1374">
            <v>39924</v>
          </cell>
          <cell r="G1374">
            <v>39924</v>
          </cell>
          <cell r="H1374" t="str">
            <v>A0DE03F</v>
          </cell>
          <cell r="I1374" t="str">
            <v>A0DE03F</v>
          </cell>
          <cell r="J1374" t="str">
            <v>x</v>
          </cell>
          <cell r="K1374" t="str">
            <v>IU-313K (C353:120K)</v>
          </cell>
          <cell r="L1374">
            <v>200</v>
          </cell>
          <cell r="M1374">
            <v>90.78</v>
          </cell>
          <cell r="N1374">
            <v>94.411200000000008</v>
          </cell>
          <cell r="O1374">
            <v>0</v>
          </cell>
          <cell r="P1374">
            <v>94.411200000000008</v>
          </cell>
          <cell r="Q1374">
            <v>96.23</v>
          </cell>
          <cell r="R1374">
            <v>103.93</v>
          </cell>
          <cell r="S1374">
            <v>105</v>
          </cell>
          <cell r="T1374">
            <v>0.10084571428571421</v>
          </cell>
          <cell r="U1374">
            <v>533.01951999999994</v>
          </cell>
          <cell r="V1374">
            <v>0.1044230425182176</v>
          </cell>
          <cell r="W1374">
            <v>94.411200000000008</v>
          </cell>
          <cell r="X1374">
            <v>0.89915428571428579</v>
          </cell>
          <cell r="Y1374" t="str">
            <v>Act freight</v>
          </cell>
          <cell r="Z1374">
            <v>0</v>
          </cell>
          <cell r="AA1374">
            <v>94.411200000000008</v>
          </cell>
          <cell r="AB1374">
            <v>135</v>
          </cell>
          <cell r="AC1374">
            <v>158</v>
          </cell>
          <cell r="AD1374">
            <v>174</v>
          </cell>
          <cell r="AE1374">
            <v>188.82</v>
          </cell>
          <cell r="AF1374">
            <v>0.49999364474102315</v>
          </cell>
          <cell r="AG1374">
            <v>0.49999364474102315</v>
          </cell>
          <cell r="AH1374">
            <v>192</v>
          </cell>
          <cell r="AI1374">
            <v>195</v>
          </cell>
          <cell r="AJ1374">
            <v>0.51583999999999997</v>
          </cell>
          <cell r="AK1374">
            <v>197.5</v>
          </cell>
          <cell r="AL1374">
            <v>200</v>
          </cell>
          <cell r="AM1374">
            <v>0.52794399999999997</v>
          </cell>
          <cell r="AN1374">
            <v>200</v>
          </cell>
          <cell r="AO1374">
            <v>200</v>
          </cell>
          <cell r="AP1374">
            <v>200</v>
          </cell>
          <cell r="AQ1374">
            <v>0</v>
          </cell>
          <cell r="AR1374">
            <v>0</v>
          </cell>
          <cell r="AS1374">
            <v>200</v>
          </cell>
        </row>
        <row r="1375">
          <cell r="B1375" t="str">
            <v>SP</v>
          </cell>
          <cell r="C1375" t="str">
            <v>IMP</v>
          </cell>
          <cell r="D1375" t="str">
            <v>BT</v>
          </cell>
          <cell r="E1375" t="str">
            <v>08</v>
          </cell>
          <cell r="F1375">
            <v>39924</v>
          </cell>
          <cell r="G1375">
            <v>39924</v>
          </cell>
          <cell r="H1375" t="str">
            <v>A0DE05F</v>
          </cell>
          <cell r="I1375" t="str">
            <v>A0DE05F</v>
          </cell>
          <cell r="J1375">
            <v>0</v>
          </cell>
          <cell r="K1375" t="str">
            <v>IU-212Y (45K)</v>
          </cell>
          <cell r="L1375">
            <v>702</v>
          </cell>
          <cell r="M1375">
            <v>184</v>
          </cell>
          <cell r="N1375">
            <v>191.36</v>
          </cell>
          <cell r="O1375">
            <v>0.31851851851851848</v>
          </cell>
          <cell r="P1375">
            <v>280.8</v>
          </cell>
          <cell r="Q1375">
            <v>195.04</v>
          </cell>
          <cell r="R1375">
            <v>210.64</v>
          </cell>
          <cell r="S1375">
            <v>351</v>
          </cell>
          <cell r="T1375">
            <v>0.45481481481481478</v>
          </cell>
          <cell r="U1375">
            <v>81.311999999999998</v>
          </cell>
          <cell r="V1375">
            <v>0.21979535615899243</v>
          </cell>
          <cell r="W1375">
            <v>280.8</v>
          </cell>
          <cell r="X1375">
            <v>0.8</v>
          </cell>
          <cell r="Y1375" t="str">
            <v>Act freight</v>
          </cell>
          <cell r="Z1375">
            <v>0</v>
          </cell>
          <cell r="AA1375">
            <v>280.8</v>
          </cell>
          <cell r="AB1375">
            <v>402</v>
          </cell>
          <cell r="AC1375">
            <v>468</v>
          </cell>
          <cell r="AD1375">
            <v>515</v>
          </cell>
          <cell r="AE1375">
            <v>561.6</v>
          </cell>
          <cell r="AF1375">
            <v>0.5</v>
          </cell>
          <cell r="AG1375">
            <v>0.65925925925925921</v>
          </cell>
          <cell r="AH1375">
            <v>597</v>
          </cell>
          <cell r="AI1375">
            <v>632</v>
          </cell>
          <cell r="AJ1375">
            <v>0.55569620253164553</v>
          </cell>
          <cell r="AK1375">
            <v>667</v>
          </cell>
          <cell r="AL1375">
            <v>702</v>
          </cell>
          <cell r="AM1375">
            <v>0.6</v>
          </cell>
          <cell r="AN1375">
            <v>702</v>
          </cell>
          <cell r="AO1375">
            <v>702</v>
          </cell>
          <cell r="AP1375">
            <v>702</v>
          </cell>
          <cell r="AQ1375">
            <v>0</v>
          </cell>
          <cell r="AR1375">
            <v>0</v>
          </cell>
          <cell r="AS1375">
            <v>702</v>
          </cell>
        </row>
        <row r="1376">
          <cell r="B1376" t="str">
            <v>SP</v>
          </cell>
          <cell r="C1376" t="str">
            <v>IMP</v>
          </cell>
          <cell r="D1376" t="str">
            <v>BT</v>
          </cell>
          <cell r="E1376" t="str">
            <v>08</v>
          </cell>
          <cell r="F1376">
            <v>39924</v>
          </cell>
          <cell r="G1376">
            <v>39924</v>
          </cell>
          <cell r="H1376" t="str">
            <v>A0DE06F</v>
          </cell>
          <cell r="I1376" t="str">
            <v>A0DE06F</v>
          </cell>
          <cell r="J1376">
            <v>0</v>
          </cell>
          <cell r="K1376" t="str">
            <v>IU-211Y (C253:75K, C203:55K)</v>
          </cell>
          <cell r="L1376">
            <v>825</v>
          </cell>
          <cell r="M1376">
            <v>195.56</v>
          </cell>
          <cell r="N1376">
            <v>203.38240000000002</v>
          </cell>
          <cell r="O1376">
            <v>0.3799317073170731</v>
          </cell>
          <cell r="P1376">
            <v>328</v>
          </cell>
          <cell r="Q1376">
            <v>207.29</v>
          </cell>
          <cell r="R1376">
            <v>223.87</v>
          </cell>
          <cell r="S1376">
            <v>410</v>
          </cell>
          <cell r="T1376">
            <v>0.50394536585365846</v>
          </cell>
          <cell r="U1376">
            <v>613.94431999999995</v>
          </cell>
          <cell r="V1376">
            <v>0.30886240628466105</v>
          </cell>
          <cell r="W1376">
            <v>328</v>
          </cell>
          <cell r="X1376">
            <v>0.8</v>
          </cell>
          <cell r="Y1376" t="str">
            <v>Act freight</v>
          </cell>
          <cell r="Z1376">
            <v>0</v>
          </cell>
          <cell r="AA1376">
            <v>328</v>
          </cell>
          <cell r="AB1376">
            <v>469</v>
          </cell>
          <cell r="AC1376">
            <v>547</v>
          </cell>
          <cell r="AD1376">
            <v>602</v>
          </cell>
          <cell r="AE1376">
            <v>656</v>
          </cell>
          <cell r="AF1376">
            <v>0.5</v>
          </cell>
          <cell r="AG1376">
            <v>0.68996585365853658</v>
          </cell>
          <cell r="AH1376">
            <v>699</v>
          </cell>
          <cell r="AI1376">
            <v>741</v>
          </cell>
          <cell r="AJ1376">
            <v>0.55735492577597845</v>
          </cell>
          <cell r="AK1376">
            <v>783</v>
          </cell>
          <cell r="AL1376">
            <v>825</v>
          </cell>
          <cell r="AM1376">
            <v>0.60242424242424242</v>
          </cell>
          <cell r="AN1376">
            <v>825</v>
          </cell>
          <cell r="AO1376">
            <v>825</v>
          </cell>
          <cell r="AP1376">
            <v>825</v>
          </cell>
          <cell r="AQ1376">
            <v>0</v>
          </cell>
          <cell r="AR1376">
            <v>0</v>
          </cell>
          <cell r="AS1376">
            <v>825</v>
          </cell>
        </row>
        <row r="1377">
          <cell r="B1377" t="str">
            <v>SP</v>
          </cell>
          <cell r="C1377" t="str">
            <v>IMP</v>
          </cell>
          <cell r="D1377" t="str">
            <v>BT</v>
          </cell>
          <cell r="E1377" t="str">
            <v>08</v>
          </cell>
          <cell r="F1377">
            <v>39924</v>
          </cell>
          <cell r="G1377">
            <v>39924</v>
          </cell>
          <cell r="H1377" t="str">
            <v>A0DE07F</v>
          </cell>
          <cell r="I1377" t="str">
            <v>A0DE07F</v>
          </cell>
          <cell r="J1377">
            <v>0</v>
          </cell>
          <cell r="K1377" t="str">
            <v>IU-313Y (C353:90K)</v>
          </cell>
          <cell r="L1377">
            <v>825</v>
          </cell>
          <cell r="M1377">
            <v>208.06</v>
          </cell>
          <cell r="N1377">
            <v>216.38240000000002</v>
          </cell>
          <cell r="O1377">
            <v>0.3402975609756097</v>
          </cell>
          <cell r="P1377">
            <v>328</v>
          </cell>
          <cell r="Q1377">
            <v>220.54</v>
          </cell>
          <cell r="R1377">
            <v>238.18</v>
          </cell>
          <cell r="S1377">
            <v>410</v>
          </cell>
          <cell r="T1377">
            <v>0.47223804878048775</v>
          </cell>
          <cell r="U1377">
            <v>398.42879999999997</v>
          </cell>
          <cell r="V1377">
            <v>0.25346762081455954</v>
          </cell>
          <cell r="W1377">
            <v>328</v>
          </cell>
          <cell r="X1377">
            <v>0.8</v>
          </cell>
          <cell r="Y1377" t="str">
            <v>Act freight</v>
          </cell>
          <cell r="Z1377">
            <v>0</v>
          </cell>
          <cell r="AA1377">
            <v>328</v>
          </cell>
          <cell r="AB1377">
            <v>469</v>
          </cell>
          <cell r="AC1377">
            <v>547</v>
          </cell>
          <cell r="AD1377">
            <v>602</v>
          </cell>
          <cell r="AE1377">
            <v>656</v>
          </cell>
          <cell r="AF1377">
            <v>0.5</v>
          </cell>
          <cell r="AG1377">
            <v>0.6701487804878048</v>
          </cell>
          <cell r="AH1377">
            <v>699</v>
          </cell>
          <cell r="AI1377">
            <v>741</v>
          </cell>
          <cell r="AJ1377">
            <v>0.55735492577597845</v>
          </cell>
          <cell r="AK1377">
            <v>783</v>
          </cell>
          <cell r="AL1377">
            <v>825</v>
          </cell>
          <cell r="AM1377">
            <v>0.60242424242424242</v>
          </cell>
          <cell r="AN1377">
            <v>825</v>
          </cell>
          <cell r="AO1377">
            <v>825</v>
          </cell>
          <cell r="AP1377">
            <v>825</v>
          </cell>
          <cell r="AQ1377">
            <v>0</v>
          </cell>
          <cell r="AR1377">
            <v>0</v>
          </cell>
          <cell r="AS1377">
            <v>825</v>
          </cell>
        </row>
        <row r="1378">
          <cell r="B1378" t="str">
            <v>SP</v>
          </cell>
          <cell r="C1378" t="str">
            <v>IMP</v>
          </cell>
          <cell r="D1378" t="str">
            <v>BT</v>
          </cell>
          <cell r="E1378" t="str">
            <v>08</v>
          </cell>
          <cell r="F1378">
            <v>39924</v>
          </cell>
          <cell r="G1378">
            <v>39924</v>
          </cell>
          <cell r="H1378" t="str">
            <v>A0DE0AF</v>
          </cell>
          <cell r="I1378" t="str">
            <v>A0DE0AF</v>
          </cell>
          <cell r="J1378">
            <v>0</v>
          </cell>
          <cell r="K1378" t="str">
            <v>IU-212M (45K)</v>
          </cell>
          <cell r="L1378">
            <v>702</v>
          </cell>
          <cell r="M1378">
            <v>184</v>
          </cell>
          <cell r="N1378">
            <v>191.36</v>
          </cell>
          <cell r="O1378">
            <v>0.31851851851851848</v>
          </cell>
          <cell r="P1378">
            <v>280.8</v>
          </cell>
          <cell r="Q1378">
            <v>195.04</v>
          </cell>
          <cell r="R1378">
            <v>210.64</v>
          </cell>
          <cell r="S1378">
            <v>351</v>
          </cell>
          <cell r="T1378">
            <v>0.45481481481481478</v>
          </cell>
          <cell r="U1378">
            <v>0</v>
          </cell>
          <cell r="V1378">
            <v>0</v>
          </cell>
          <cell r="W1378">
            <v>280.8</v>
          </cell>
          <cell r="X1378">
            <v>0.8</v>
          </cell>
          <cell r="Y1378" t="str">
            <v>Act freight</v>
          </cell>
          <cell r="Z1378">
            <v>0</v>
          </cell>
          <cell r="AA1378">
            <v>280.8</v>
          </cell>
          <cell r="AB1378">
            <v>402</v>
          </cell>
          <cell r="AC1378">
            <v>468</v>
          </cell>
          <cell r="AD1378">
            <v>515</v>
          </cell>
          <cell r="AE1378">
            <v>561.6</v>
          </cell>
          <cell r="AF1378">
            <v>0.5</v>
          </cell>
          <cell r="AG1378">
            <v>0.65925925925925921</v>
          </cell>
          <cell r="AH1378">
            <v>597</v>
          </cell>
          <cell r="AI1378">
            <v>632</v>
          </cell>
          <cell r="AJ1378">
            <v>0.55569620253164553</v>
          </cell>
          <cell r="AK1378">
            <v>667</v>
          </cell>
          <cell r="AL1378">
            <v>702</v>
          </cell>
          <cell r="AM1378">
            <v>0.6</v>
          </cell>
          <cell r="AN1378">
            <v>702</v>
          </cell>
          <cell r="AO1378">
            <v>702</v>
          </cell>
          <cell r="AP1378">
            <v>702</v>
          </cell>
          <cell r="AQ1378">
            <v>0</v>
          </cell>
          <cell r="AR1378">
            <v>0</v>
          </cell>
          <cell r="AS1378">
            <v>702</v>
          </cell>
        </row>
        <row r="1379">
          <cell r="B1379" t="str">
            <v>SP</v>
          </cell>
          <cell r="C1379" t="str">
            <v>IMP</v>
          </cell>
          <cell r="D1379" t="str">
            <v>BT</v>
          </cell>
          <cell r="E1379" t="str">
            <v>08</v>
          </cell>
          <cell r="F1379">
            <v>39924</v>
          </cell>
          <cell r="G1379">
            <v>39924</v>
          </cell>
          <cell r="H1379" t="str">
            <v>A0DE0CF</v>
          </cell>
          <cell r="I1379" t="str">
            <v>A0DE0CF</v>
          </cell>
          <cell r="J1379">
            <v>0</v>
          </cell>
          <cell r="K1379" t="str">
            <v>IU-211M (C253:75K, C203:55K)</v>
          </cell>
          <cell r="L1379">
            <v>825</v>
          </cell>
          <cell r="M1379">
            <v>195.56</v>
          </cell>
          <cell r="N1379">
            <v>203.38240000000002</v>
          </cell>
          <cell r="O1379">
            <v>0.3799317073170731</v>
          </cell>
          <cell r="P1379">
            <v>328</v>
          </cell>
          <cell r="Q1379">
            <v>207.29</v>
          </cell>
          <cell r="R1379">
            <v>223.87</v>
          </cell>
          <cell r="S1379">
            <v>410</v>
          </cell>
          <cell r="T1379">
            <v>0.50394536585365846</v>
          </cell>
          <cell r="U1379">
            <v>219.04199999999997</v>
          </cell>
          <cell r="V1379">
            <v>0.12637758968599613</v>
          </cell>
          <cell r="W1379">
            <v>328</v>
          </cell>
          <cell r="X1379">
            <v>0.8</v>
          </cell>
          <cell r="Y1379" t="str">
            <v>Act freight</v>
          </cell>
          <cell r="Z1379">
            <v>0</v>
          </cell>
          <cell r="AA1379">
            <v>328</v>
          </cell>
          <cell r="AB1379">
            <v>469</v>
          </cell>
          <cell r="AC1379">
            <v>547</v>
          </cell>
          <cell r="AD1379">
            <v>602</v>
          </cell>
          <cell r="AE1379">
            <v>656</v>
          </cell>
          <cell r="AF1379">
            <v>0.5</v>
          </cell>
          <cell r="AG1379">
            <v>0.68996585365853658</v>
          </cell>
          <cell r="AH1379">
            <v>699</v>
          </cell>
          <cell r="AI1379">
            <v>741</v>
          </cell>
          <cell r="AJ1379">
            <v>0.55735492577597845</v>
          </cell>
          <cell r="AK1379">
            <v>783</v>
          </cell>
          <cell r="AL1379">
            <v>825</v>
          </cell>
          <cell r="AM1379">
            <v>0.60242424242424242</v>
          </cell>
          <cell r="AN1379">
            <v>825</v>
          </cell>
          <cell r="AO1379">
            <v>825</v>
          </cell>
          <cell r="AP1379">
            <v>825</v>
          </cell>
          <cell r="AQ1379">
            <v>0</v>
          </cell>
          <cell r="AR1379">
            <v>0</v>
          </cell>
          <cell r="AS1379">
            <v>825</v>
          </cell>
        </row>
        <row r="1380">
          <cell r="B1380" t="str">
            <v>SP</v>
          </cell>
          <cell r="C1380" t="str">
            <v>IMP</v>
          </cell>
          <cell r="D1380" t="str">
            <v>BT</v>
          </cell>
          <cell r="E1380" t="str">
            <v>08</v>
          </cell>
          <cell r="F1380">
            <v>39924</v>
          </cell>
          <cell r="G1380">
            <v>39924</v>
          </cell>
          <cell r="H1380" t="str">
            <v>A0DE0DF</v>
          </cell>
          <cell r="I1380" t="str">
            <v>A0DE0DF</v>
          </cell>
          <cell r="J1380" t="str">
            <v>x</v>
          </cell>
          <cell r="K1380" t="str">
            <v>IU-313M (C353:90K)</v>
          </cell>
          <cell r="L1380">
            <v>825</v>
          </cell>
          <cell r="M1380">
            <v>208.06</v>
          </cell>
          <cell r="N1380">
            <v>216.38240000000002</v>
          </cell>
          <cell r="O1380">
            <v>0.3402975609756097</v>
          </cell>
          <cell r="P1380">
            <v>328</v>
          </cell>
          <cell r="Q1380">
            <v>220.54</v>
          </cell>
          <cell r="R1380">
            <v>238.18</v>
          </cell>
          <cell r="S1380">
            <v>410</v>
          </cell>
          <cell r="T1380">
            <v>0.47223804878048775</v>
          </cell>
          <cell r="U1380">
            <v>190.8896</v>
          </cell>
          <cell r="V1380">
            <v>0.16642918210316326</v>
          </cell>
          <cell r="W1380">
            <v>328</v>
          </cell>
          <cell r="X1380">
            <v>0.8</v>
          </cell>
          <cell r="Y1380" t="str">
            <v>Act freight</v>
          </cell>
          <cell r="Z1380">
            <v>0</v>
          </cell>
          <cell r="AA1380">
            <v>328</v>
          </cell>
          <cell r="AB1380">
            <v>469</v>
          </cell>
          <cell r="AC1380">
            <v>547</v>
          </cell>
          <cell r="AD1380">
            <v>602</v>
          </cell>
          <cell r="AE1380">
            <v>656</v>
          </cell>
          <cell r="AF1380">
            <v>0.5</v>
          </cell>
          <cell r="AG1380">
            <v>0.6701487804878048</v>
          </cell>
          <cell r="AH1380">
            <v>699</v>
          </cell>
          <cell r="AI1380">
            <v>741</v>
          </cell>
          <cell r="AJ1380">
            <v>0.55735492577597845</v>
          </cell>
          <cell r="AK1380">
            <v>783</v>
          </cell>
          <cell r="AL1380">
            <v>825</v>
          </cell>
          <cell r="AM1380">
            <v>0.60242424242424242</v>
          </cell>
          <cell r="AN1380">
            <v>825</v>
          </cell>
          <cell r="AO1380">
            <v>825</v>
          </cell>
          <cell r="AP1380">
            <v>825</v>
          </cell>
          <cell r="AQ1380">
            <v>0</v>
          </cell>
          <cell r="AR1380">
            <v>0</v>
          </cell>
          <cell r="AS1380">
            <v>825</v>
          </cell>
        </row>
        <row r="1381">
          <cell r="B1381" t="str">
            <v>SP</v>
          </cell>
          <cell r="C1381" t="str">
            <v>IMP</v>
          </cell>
          <cell r="D1381" t="str">
            <v>BT</v>
          </cell>
          <cell r="E1381" t="str">
            <v>08</v>
          </cell>
          <cell r="F1381">
            <v>39924</v>
          </cell>
          <cell r="G1381">
            <v>39924</v>
          </cell>
          <cell r="H1381" t="str">
            <v>A0DE0GF</v>
          </cell>
          <cell r="I1381" t="str">
            <v>A0DE0GF</v>
          </cell>
          <cell r="J1381">
            <v>0</v>
          </cell>
          <cell r="K1381" t="str">
            <v>IU-212C (45K)</v>
          </cell>
          <cell r="L1381">
            <v>702</v>
          </cell>
          <cell r="M1381">
            <v>184</v>
          </cell>
          <cell r="N1381">
            <v>191.36</v>
          </cell>
          <cell r="O1381">
            <v>0.31851851851851848</v>
          </cell>
          <cell r="P1381">
            <v>280.8</v>
          </cell>
          <cell r="Q1381">
            <v>195.04</v>
          </cell>
          <cell r="R1381">
            <v>210.64</v>
          </cell>
          <cell r="S1381">
            <v>351</v>
          </cell>
          <cell r="T1381">
            <v>0.45481481481481478</v>
          </cell>
          <cell r="U1381">
            <v>0</v>
          </cell>
          <cell r="V1381">
            <v>0</v>
          </cell>
          <cell r="W1381">
            <v>280.8</v>
          </cell>
          <cell r="X1381">
            <v>0.8</v>
          </cell>
          <cell r="Y1381" t="str">
            <v>Act freight</v>
          </cell>
          <cell r="Z1381">
            <v>0</v>
          </cell>
          <cell r="AA1381">
            <v>280.8</v>
          </cell>
          <cell r="AB1381">
            <v>402</v>
          </cell>
          <cell r="AC1381">
            <v>468</v>
          </cell>
          <cell r="AD1381">
            <v>515</v>
          </cell>
          <cell r="AE1381">
            <v>561.6</v>
          </cell>
          <cell r="AF1381">
            <v>0.5</v>
          </cell>
          <cell r="AG1381">
            <v>0.65925925925925921</v>
          </cell>
          <cell r="AH1381">
            <v>597</v>
          </cell>
          <cell r="AI1381">
            <v>632</v>
          </cell>
          <cell r="AJ1381">
            <v>0.55569620253164553</v>
          </cell>
          <cell r="AK1381">
            <v>667</v>
          </cell>
          <cell r="AL1381">
            <v>702</v>
          </cell>
          <cell r="AM1381">
            <v>0.6</v>
          </cell>
          <cell r="AN1381">
            <v>702</v>
          </cell>
          <cell r="AO1381">
            <v>702</v>
          </cell>
          <cell r="AP1381">
            <v>702</v>
          </cell>
          <cell r="AQ1381">
            <v>0</v>
          </cell>
          <cell r="AR1381">
            <v>0</v>
          </cell>
          <cell r="AS1381">
            <v>702</v>
          </cell>
        </row>
        <row r="1382">
          <cell r="B1382" t="str">
            <v>SP</v>
          </cell>
          <cell r="C1382" t="str">
            <v>IMP</v>
          </cell>
          <cell r="D1382" t="str">
            <v>BT</v>
          </cell>
          <cell r="E1382" t="str">
            <v>08</v>
          </cell>
          <cell r="F1382">
            <v>39924</v>
          </cell>
          <cell r="G1382">
            <v>39924</v>
          </cell>
          <cell r="H1382" t="str">
            <v>A0DE0HF</v>
          </cell>
          <cell r="I1382" t="str">
            <v>A0DE0HF</v>
          </cell>
          <cell r="J1382">
            <v>0</v>
          </cell>
          <cell r="K1382" t="str">
            <v>IU-211C (C253:75K, C203:55K)</v>
          </cell>
          <cell r="L1382">
            <v>825</v>
          </cell>
          <cell r="M1382">
            <v>195.56</v>
          </cell>
          <cell r="N1382">
            <v>203.38240000000002</v>
          </cell>
          <cell r="O1382">
            <v>0.3799317073170731</v>
          </cell>
          <cell r="P1382">
            <v>328</v>
          </cell>
          <cell r="Q1382">
            <v>207.29</v>
          </cell>
          <cell r="R1382">
            <v>223.87</v>
          </cell>
          <cell r="S1382">
            <v>410</v>
          </cell>
          <cell r="T1382">
            <v>0.50394536585365846</v>
          </cell>
          <cell r="U1382">
            <v>0</v>
          </cell>
          <cell r="V1382">
            <v>0</v>
          </cell>
          <cell r="W1382">
            <v>328</v>
          </cell>
          <cell r="X1382">
            <v>0.8</v>
          </cell>
          <cell r="Y1382" t="str">
            <v>Act freight</v>
          </cell>
          <cell r="Z1382">
            <v>0</v>
          </cell>
          <cell r="AA1382">
            <v>328</v>
          </cell>
          <cell r="AB1382">
            <v>469</v>
          </cell>
          <cell r="AC1382">
            <v>547</v>
          </cell>
          <cell r="AD1382">
            <v>602</v>
          </cell>
          <cell r="AE1382">
            <v>656</v>
          </cell>
          <cell r="AF1382">
            <v>0.5</v>
          </cell>
          <cell r="AG1382">
            <v>0.68996585365853658</v>
          </cell>
          <cell r="AH1382">
            <v>699</v>
          </cell>
          <cell r="AI1382">
            <v>741</v>
          </cell>
          <cell r="AJ1382">
            <v>0.55735492577597845</v>
          </cell>
          <cell r="AK1382">
            <v>783</v>
          </cell>
          <cell r="AL1382">
            <v>825</v>
          </cell>
          <cell r="AM1382">
            <v>0.60242424242424242</v>
          </cell>
          <cell r="AN1382">
            <v>825</v>
          </cell>
          <cell r="AO1382">
            <v>825</v>
          </cell>
          <cell r="AP1382">
            <v>825</v>
          </cell>
          <cell r="AQ1382">
            <v>0</v>
          </cell>
          <cell r="AR1382">
            <v>0</v>
          </cell>
          <cell r="AS1382">
            <v>825</v>
          </cell>
        </row>
        <row r="1383">
          <cell r="B1383" t="str">
            <v>SP</v>
          </cell>
          <cell r="C1383" t="str">
            <v>IMP</v>
          </cell>
          <cell r="D1383" t="str">
            <v>BT</v>
          </cell>
          <cell r="E1383" t="str">
            <v>08</v>
          </cell>
          <cell r="F1383">
            <v>39924</v>
          </cell>
          <cell r="G1383">
            <v>39924</v>
          </cell>
          <cell r="H1383" t="str">
            <v>A0DE0JF</v>
          </cell>
          <cell r="I1383" t="str">
            <v>A0DE0JF</v>
          </cell>
          <cell r="J1383">
            <v>0</v>
          </cell>
          <cell r="K1383" t="str">
            <v>IU-313C (C353:90K)</v>
          </cell>
          <cell r="L1383">
            <v>825</v>
          </cell>
          <cell r="M1383">
            <v>208.06</v>
          </cell>
          <cell r="N1383">
            <v>216.38240000000002</v>
          </cell>
          <cell r="O1383">
            <v>0.3402975609756097</v>
          </cell>
          <cell r="P1383">
            <v>328</v>
          </cell>
          <cell r="Q1383">
            <v>220.54</v>
          </cell>
          <cell r="R1383">
            <v>238.18</v>
          </cell>
          <cell r="S1383">
            <v>410</v>
          </cell>
          <cell r="T1383">
            <v>0.47223804878048775</v>
          </cell>
          <cell r="U1383">
            <v>0</v>
          </cell>
          <cell r="V1383">
            <v>0</v>
          </cell>
          <cell r="W1383">
            <v>328</v>
          </cell>
          <cell r="X1383">
            <v>0.8</v>
          </cell>
          <cell r="Y1383" t="str">
            <v>Act freight</v>
          </cell>
          <cell r="Z1383">
            <v>0</v>
          </cell>
          <cell r="AA1383">
            <v>328</v>
          </cell>
          <cell r="AB1383">
            <v>469</v>
          </cell>
          <cell r="AC1383">
            <v>547</v>
          </cell>
          <cell r="AD1383">
            <v>602</v>
          </cell>
          <cell r="AE1383">
            <v>656</v>
          </cell>
          <cell r="AF1383">
            <v>0.5</v>
          </cell>
          <cell r="AG1383">
            <v>0.6701487804878048</v>
          </cell>
          <cell r="AH1383">
            <v>699</v>
          </cell>
          <cell r="AI1383">
            <v>741</v>
          </cell>
          <cell r="AJ1383">
            <v>0.55735492577597845</v>
          </cell>
          <cell r="AK1383">
            <v>783</v>
          </cell>
          <cell r="AL1383">
            <v>825</v>
          </cell>
          <cell r="AM1383">
            <v>0.60242424242424242</v>
          </cell>
          <cell r="AN1383">
            <v>825</v>
          </cell>
          <cell r="AO1383">
            <v>825</v>
          </cell>
          <cell r="AP1383">
            <v>825</v>
          </cell>
          <cell r="AQ1383">
            <v>0</v>
          </cell>
          <cell r="AR1383">
            <v>0</v>
          </cell>
          <cell r="AS1383">
            <v>825</v>
          </cell>
        </row>
        <row r="1384">
          <cell r="B1384" t="str">
            <v>AC</v>
          </cell>
          <cell r="C1384" t="str">
            <v>IMP</v>
          </cell>
          <cell r="D1384" t="str">
            <v>BT</v>
          </cell>
          <cell r="E1384" t="str">
            <v>P3</v>
          </cell>
          <cell r="F1384">
            <v>39924</v>
          </cell>
          <cell r="G1384">
            <v>40478</v>
          </cell>
          <cell r="H1384" t="str">
            <v>A0DR0Y0</v>
          </cell>
          <cell r="I1384" t="str">
            <v>6KMFS520STPFN_N</v>
          </cell>
          <cell r="J1384">
            <v>0</v>
          </cell>
          <cell r="K1384" t="str">
            <v>FS-520 staple FNS</v>
          </cell>
          <cell r="L1384">
            <v>2993</v>
          </cell>
          <cell r="M1384">
            <v>850</v>
          </cell>
          <cell r="N1384">
            <v>884</v>
          </cell>
          <cell r="O1384">
            <v>-0.17647058823529416</v>
          </cell>
          <cell r="P1384">
            <v>751.4</v>
          </cell>
          <cell r="Q1384">
            <v>901</v>
          </cell>
          <cell r="R1384">
            <v>973.08</v>
          </cell>
          <cell r="S1384">
            <v>1350.74</v>
          </cell>
          <cell r="T1384">
            <v>0.34554392407124984</v>
          </cell>
          <cell r="U1384">
            <v>1046.013056</v>
          </cell>
          <cell r="V1384">
            <v>0.15488626558787427</v>
          </cell>
          <cell r="W1384">
            <v>751.4</v>
          </cell>
          <cell r="X1384">
            <v>0.55628766453943768</v>
          </cell>
          <cell r="Y1384" t="str">
            <v>Act freight</v>
          </cell>
          <cell r="Z1384">
            <v>0</v>
          </cell>
          <cell r="AA1384">
            <v>751.4</v>
          </cell>
          <cell r="AB1384">
            <v>752</v>
          </cell>
          <cell r="AC1384">
            <v>835</v>
          </cell>
          <cell r="AD1384">
            <v>882</v>
          </cell>
          <cell r="AE1384">
            <v>927.65</v>
          </cell>
          <cell r="AF1384">
            <v>0.18999622702527894</v>
          </cell>
          <cell r="AG1384">
            <v>4.7054384735622248E-2</v>
          </cell>
          <cell r="AH1384">
            <v>947</v>
          </cell>
          <cell r="AI1384">
            <v>965</v>
          </cell>
          <cell r="AJ1384">
            <v>0.22134715025906737</v>
          </cell>
          <cell r="AK1384">
            <v>983.5</v>
          </cell>
          <cell r="AL1384">
            <v>1002</v>
          </cell>
          <cell r="AM1384">
            <v>0.2500998003992016</v>
          </cell>
          <cell r="AN1384">
            <v>1142.8499999999999</v>
          </cell>
          <cell r="AO1384">
            <v>1283.7</v>
          </cell>
          <cell r="AP1384">
            <v>1424.55</v>
          </cell>
          <cell r="AQ1384">
            <v>0</v>
          </cell>
          <cell r="AR1384">
            <v>0</v>
          </cell>
          <cell r="AS1384">
            <v>2993</v>
          </cell>
        </row>
        <row r="1385">
          <cell r="B1385" t="str">
            <v>PMC</v>
          </cell>
          <cell r="C1385" t="str">
            <v>PMP</v>
          </cell>
          <cell r="D1385" t="str">
            <v>BT</v>
          </cell>
          <cell r="E1385" t="str">
            <v>08</v>
          </cell>
          <cell r="F1385">
            <v>39924</v>
          </cell>
          <cell r="G1385">
            <v>39924</v>
          </cell>
          <cell r="H1385" t="str">
            <v>A0DTWY0</v>
          </cell>
          <cell r="I1385" t="str">
            <v>SWKMA0DTWY0</v>
          </cell>
          <cell r="J1385">
            <v>0</v>
          </cell>
          <cell r="K1385" t="str">
            <v>Waste Toner Box (50K)</v>
          </cell>
          <cell r="L1385">
            <v>50</v>
          </cell>
          <cell r="M1385">
            <v>16.8</v>
          </cell>
          <cell r="N1385">
            <v>17.64</v>
          </cell>
          <cell r="O1385">
            <v>0</v>
          </cell>
          <cell r="P1385">
            <v>17.64</v>
          </cell>
          <cell r="Q1385">
            <v>17.809999999999999</v>
          </cell>
          <cell r="R1385">
            <v>19.23</v>
          </cell>
          <cell r="S1385">
            <v>22</v>
          </cell>
          <cell r="T1385">
            <v>0.19818181818181815</v>
          </cell>
          <cell r="U1385">
            <v>0</v>
          </cell>
          <cell r="V1385">
            <v>0</v>
          </cell>
          <cell r="W1385">
            <v>17.64</v>
          </cell>
          <cell r="X1385">
            <v>0.80181818181818187</v>
          </cell>
          <cell r="Y1385" t="str">
            <v>Act freight</v>
          </cell>
          <cell r="Z1385">
            <v>0</v>
          </cell>
          <cell r="AA1385">
            <v>17.64</v>
          </cell>
          <cell r="AB1385">
            <v>21</v>
          </cell>
          <cell r="AC1385">
            <v>23</v>
          </cell>
          <cell r="AD1385">
            <v>27</v>
          </cell>
          <cell r="AE1385">
            <v>30.95</v>
          </cell>
          <cell r="AF1385">
            <v>0.43004846526655893</v>
          </cell>
          <cell r="AG1385">
            <v>0.43004846526655893</v>
          </cell>
          <cell r="AH1385">
            <v>36</v>
          </cell>
          <cell r="AI1385">
            <v>41</v>
          </cell>
          <cell r="AJ1385">
            <v>0.56975609756097556</v>
          </cell>
          <cell r="AK1385">
            <v>45.5</v>
          </cell>
          <cell r="AL1385">
            <v>50</v>
          </cell>
          <cell r="AM1385">
            <v>0.6472</v>
          </cell>
          <cell r="AN1385">
            <v>50</v>
          </cell>
          <cell r="AO1385">
            <v>50</v>
          </cell>
          <cell r="AP1385">
            <v>50</v>
          </cell>
          <cell r="AQ1385">
            <v>0</v>
          </cell>
          <cell r="AR1385">
            <v>0</v>
          </cell>
          <cell r="AS1385">
            <v>50</v>
          </cell>
        </row>
        <row r="1386">
          <cell r="B1386" t="str">
            <v>MB</v>
          </cell>
          <cell r="C1386" t="str">
            <v>IMP</v>
          </cell>
          <cell r="D1386" t="str">
            <v>BT</v>
          </cell>
          <cell r="E1386" t="str">
            <v>P3</v>
          </cell>
          <cell r="F1386">
            <v>39924</v>
          </cell>
          <cell r="G1386">
            <v>40001</v>
          </cell>
          <cell r="H1386" t="str">
            <v>A0E7010</v>
          </cell>
          <cell r="I1386" t="str">
            <v>9KMBHPROC5500_N</v>
          </cell>
          <cell r="J1386">
            <v>0</v>
          </cell>
          <cell r="K1386" t="str">
            <v>bizhub PRO C5500</v>
          </cell>
          <cell r="L1386">
            <v>40950</v>
          </cell>
          <cell r="M1386">
            <v>11628</v>
          </cell>
          <cell r="N1386">
            <v>12093.12</v>
          </cell>
          <cell r="O1386">
            <v>-0.17647058823529418</v>
          </cell>
          <cell r="P1386">
            <v>10279.152</v>
          </cell>
          <cell r="Q1386">
            <v>12325.68</v>
          </cell>
          <cell r="R1386">
            <v>13311.73</v>
          </cell>
          <cell r="S1386">
            <v>17797.5</v>
          </cell>
          <cell r="T1386">
            <v>0.32051580278128944</v>
          </cell>
          <cell r="U1386">
            <v>12458</v>
          </cell>
          <cell r="V1386">
            <v>2.928881040295386E-2</v>
          </cell>
          <cell r="W1386">
            <v>10279.152</v>
          </cell>
          <cell r="X1386">
            <v>0.57756156763590394</v>
          </cell>
          <cell r="Y1386">
            <v>250</v>
          </cell>
          <cell r="Z1386">
            <v>500</v>
          </cell>
          <cell r="AA1386">
            <v>10279.152</v>
          </cell>
          <cell r="AB1386">
            <v>10280</v>
          </cell>
          <cell r="AC1386">
            <v>11422</v>
          </cell>
          <cell r="AD1386">
            <v>12057</v>
          </cell>
          <cell r="AE1386">
            <v>12690.31</v>
          </cell>
          <cell r="AF1386">
            <v>0.18999992907974664</v>
          </cell>
          <cell r="AG1386">
            <v>4.7058740093819516E-2</v>
          </cell>
          <cell r="AH1386">
            <v>12945</v>
          </cell>
          <cell r="AI1386">
            <v>13199</v>
          </cell>
          <cell r="AJ1386">
            <v>0.22121736495189029</v>
          </cell>
          <cell r="AK1386">
            <v>13452.5</v>
          </cell>
          <cell r="AL1386">
            <v>13706</v>
          </cell>
          <cell r="AM1386">
            <v>0.2500253903399971</v>
          </cell>
          <cell r="AN1386">
            <v>15633.23</v>
          </cell>
          <cell r="AO1386">
            <v>17560.46</v>
          </cell>
          <cell r="AP1386">
            <v>19487.689999999999</v>
          </cell>
          <cell r="AQ1386">
            <v>0</v>
          </cell>
          <cell r="AR1386">
            <v>671</v>
          </cell>
          <cell r="AS1386">
            <v>40950</v>
          </cell>
        </row>
        <row r="1387">
          <cell r="B1387" t="str">
            <v>PMP</v>
          </cell>
          <cell r="C1387" t="str">
            <v>PMP</v>
          </cell>
          <cell r="D1387" t="str">
            <v>BT</v>
          </cell>
          <cell r="E1387" t="str">
            <v>08</v>
          </cell>
          <cell r="F1387">
            <v>40056</v>
          </cell>
          <cell r="G1387">
            <v>40056</v>
          </cell>
          <cell r="H1387" t="str">
            <v>A0EDR71600</v>
          </cell>
          <cell r="I1387">
            <v>0</v>
          </cell>
          <cell r="J1387">
            <v>0</v>
          </cell>
          <cell r="K1387" t="str">
            <v>Image Transfer Kit</v>
          </cell>
          <cell r="L1387">
            <v>481</v>
          </cell>
          <cell r="M1387">
            <v>100.89</v>
          </cell>
          <cell r="N1387">
            <v>105.9345</v>
          </cell>
          <cell r="O1387">
            <v>0.50956250000000003</v>
          </cell>
          <cell r="P1387">
            <v>216</v>
          </cell>
          <cell r="Q1387">
            <v>106.94</v>
          </cell>
          <cell r="R1387">
            <v>115.5</v>
          </cell>
          <cell r="S1387">
            <v>270</v>
          </cell>
          <cell r="T1387">
            <v>0.60764999999999991</v>
          </cell>
          <cell r="U1387">
            <v>0</v>
          </cell>
          <cell r="V1387">
            <v>0</v>
          </cell>
          <cell r="W1387">
            <v>216</v>
          </cell>
          <cell r="X1387">
            <v>0.8</v>
          </cell>
          <cell r="Y1387" t="str">
            <v>Act freight</v>
          </cell>
          <cell r="Z1387">
            <v>0</v>
          </cell>
          <cell r="AA1387">
            <v>216</v>
          </cell>
          <cell r="AB1387">
            <v>309</v>
          </cell>
          <cell r="AC1387">
            <v>360</v>
          </cell>
          <cell r="AD1387">
            <v>396</v>
          </cell>
          <cell r="AE1387">
            <v>432</v>
          </cell>
          <cell r="AF1387">
            <v>0.5</v>
          </cell>
          <cell r="AG1387">
            <v>0.75478124999999996</v>
          </cell>
          <cell r="AH1387">
            <v>445</v>
          </cell>
          <cell r="AI1387">
            <v>457</v>
          </cell>
          <cell r="AJ1387">
            <v>0.52735229759299784</v>
          </cell>
          <cell r="AK1387">
            <v>469</v>
          </cell>
          <cell r="AL1387">
            <v>481</v>
          </cell>
          <cell r="AM1387">
            <v>0.55093555093555091</v>
          </cell>
          <cell r="AN1387">
            <v>481</v>
          </cell>
          <cell r="AO1387">
            <v>481</v>
          </cell>
          <cell r="AP1387">
            <v>481</v>
          </cell>
          <cell r="AQ1387">
            <v>0</v>
          </cell>
          <cell r="AR1387">
            <v>0</v>
          </cell>
          <cell r="AS1387">
            <v>481</v>
          </cell>
        </row>
        <row r="1388">
          <cell r="B1388" t="str">
            <v>PMP</v>
          </cell>
          <cell r="C1388" t="str">
            <v>PMP</v>
          </cell>
          <cell r="D1388" t="str">
            <v>BT</v>
          </cell>
          <cell r="E1388" t="str">
            <v>08</v>
          </cell>
          <cell r="F1388">
            <v>40056</v>
          </cell>
          <cell r="G1388">
            <v>40056</v>
          </cell>
          <cell r="H1388" t="str">
            <v>A0EDR72000</v>
          </cell>
          <cell r="I1388">
            <v>0</v>
          </cell>
          <cell r="J1388">
            <v>0</v>
          </cell>
          <cell r="K1388" t="str">
            <v>Fusing Unit</v>
          </cell>
          <cell r="L1388">
            <v>893</v>
          </cell>
          <cell r="M1388">
            <v>171.51</v>
          </cell>
          <cell r="N1388">
            <v>180.0855</v>
          </cell>
          <cell r="O1388">
            <v>0.46403125000000001</v>
          </cell>
          <cell r="P1388">
            <v>336</v>
          </cell>
          <cell r="Q1388">
            <v>181.8</v>
          </cell>
          <cell r="R1388">
            <v>196.34</v>
          </cell>
          <cell r="S1388">
            <v>420</v>
          </cell>
          <cell r="T1388">
            <v>0.57122499999999998</v>
          </cell>
          <cell r="U1388">
            <v>0</v>
          </cell>
          <cell r="V1388">
            <v>0</v>
          </cell>
          <cell r="W1388">
            <v>336</v>
          </cell>
          <cell r="X1388">
            <v>0.8</v>
          </cell>
          <cell r="Y1388" t="str">
            <v>Act freight</v>
          </cell>
          <cell r="Z1388">
            <v>0</v>
          </cell>
          <cell r="AA1388">
            <v>336</v>
          </cell>
          <cell r="AB1388">
            <v>480</v>
          </cell>
          <cell r="AC1388">
            <v>560</v>
          </cell>
          <cell r="AD1388">
            <v>616</v>
          </cell>
          <cell r="AE1388">
            <v>672</v>
          </cell>
          <cell r="AF1388">
            <v>0.5</v>
          </cell>
          <cell r="AG1388">
            <v>0.73201562499999995</v>
          </cell>
          <cell r="AH1388">
            <v>728</v>
          </cell>
          <cell r="AI1388">
            <v>783</v>
          </cell>
          <cell r="AJ1388">
            <v>0.57088122605363989</v>
          </cell>
          <cell r="AK1388">
            <v>838</v>
          </cell>
          <cell r="AL1388">
            <v>893</v>
          </cell>
          <cell r="AM1388">
            <v>0.62374020156774912</v>
          </cell>
          <cell r="AN1388">
            <v>893</v>
          </cell>
          <cell r="AO1388">
            <v>893</v>
          </cell>
          <cell r="AP1388">
            <v>893</v>
          </cell>
          <cell r="AQ1388">
            <v>0</v>
          </cell>
          <cell r="AR1388">
            <v>0</v>
          </cell>
          <cell r="AS1388">
            <v>893</v>
          </cell>
        </row>
        <row r="1389">
          <cell r="B1389" t="str">
            <v>AC</v>
          </cell>
          <cell r="C1389" t="str">
            <v>IMP</v>
          </cell>
          <cell r="D1389" t="str">
            <v>BT</v>
          </cell>
          <cell r="E1389" t="str">
            <v>P3</v>
          </cell>
          <cell r="F1389">
            <v>39924</v>
          </cell>
          <cell r="G1389">
            <v>40190</v>
          </cell>
          <cell r="H1389" t="str">
            <v>A0EP0Y0</v>
          </cell>
          <cell r="I1389" t="str">
            <v>3KMHMB502</v>
          </cell>
          <cell r="J1389">
            <v>0</v>
          </cell>
          <cell r="K1389" t="str">
            <v>MB-502 Multi Bypass Tray</v>
          </cell>
          <cell r="L1389">
            <v>153</v>
          </cell>
          <cell r="M1389">
            <v>51</v>
          </cell>
          <cell r="N1389">
            <v>53.04</v>
          </cell>
          <cell r="O1389">
            <v>-0.17647058823529421</v>
          </cell>
          <cell r="P1389">
            <v>45.083999999999996</v>
          </cell>
          <cell r="Q1389">
            <v>54.06</v>
          </cell>
          <cell r="R1389">
            <v>58.38</v>
          </cell>
          <cell r="S1389">
            <v>84</v>
          </cell>
          <cell r="T1389">
            <v>0.36857142857142861</v>
          </cell>
          <cell r="U1389">
            <v>65.049599999999998</v>
          </cell>
          <cell r="V1389">
            <v>0.18462219598583235</v>
          </cell>
          <cell r="W1389">
            <v>45.083999999999996</v>
          </cell>
          <cell r="X1389">
            <v>0.5367142857142857</v>
          </cell>
          <cell r="Y1389" t="str">
            <v>Act freight</v>
          </cell>
          <cell r="Z1389">
            <v>0</v>
          </cell>
          <cell r="AA1389">
            <v>45.083999999999996</v>
          </cell>
          <cell r="AB1389">
            <v>46</v>
          </cell>
          <cell r="AC1389">
            <v>51</v>
          </cell>
          <cell r="AD1389">
            <v>54</v>
          </cell>
          <cell r="AE1389">
            <v>55.66</v>
          </cell>
          <cell r="AF1389">
            <v>0.19001077973409991</v>
          </cell>
          <cell r="AG1389">
            <v>4.7071505569529243E-2</v>
          </cell>
          <cell r="AH1389">
            <v>58</v>
          </cell>
          <cell r="AI1389">
            <v>59</v>
          </cell>
          <cell r="AJ1389">
            <v>0.23586440677966108</v>
          </cell>
          <cell r="AK1389">
            <v>60</v>
          </cell>
          <cell r="AL1389">
            <v>61</v>
          </cell>
          <cell r="AM1389">
            <v>0.2609180327868853</v>
          </cell>
          <cell r="AN1389">
            <v>69.23</v>
          </cell>
          <cell r="AO1389">
            <v>77.459999999999994</v>
          </cell>
          <cell r="AP1389">
            <v>85.69</v>
          </cell>
          <cell r="AQ1389">
            <v>0</v>
          </cell>
          <cell r="AR1389">
            <v>0</v>
          </cell>
          <cell r="AS1389">
            <v>153</v>
          </cell>
        </row>
        <row r="1390">
          <cell r="B1390" t="str">
            <v>AC</v>
          </cell>
          <cell r="C1390" t="str">
            <v>IMP</v>
          </cell>
          <cell r="D1390" t="str">
            <v>BT</v>
          </cell>
          <cell r="E1390" t="str">
            <v>P3</v>
          </cell>
          <cell r="F1390">
            <v>39924</v>
          </cell>
          <cell r="G1390">
            <v>40190</v>
          </cell>
          <cell r="H1390" t="str">
            <v>A0F0010</v>
          </cell>
          <cell r="I1390" t="str">
            <v>3KMKFK507</v>
          </cell>
          <cell r="J1390">
            <v>0</v>
          </cell>
          <cell r="K1390" t="str">
            <v>FK-507 Fax Kit</v>
          </cell>
          <cell r="L1390">
            <v>1150</v>
          </cell>
          <cell r="M1390">
            <v>357</v>
          </cell>
          <cell r="N1390">
            <v>371.28000000000003</v>
          </cell>
          <cell r="O1390">
            <v>-0.17647058823529413</v>
          </cell>
          <cell r="P1390">
            <v>315.58800000000002</v>
          </cell>
          <cell r="Q1390">
            <v>378.42</v>
          </cell>
          <cell r="R1390">
            <v>408.69</v>
          </cell>
          <cell r="S1390">
            <v>634.79999999999995</v>
          </cell>
          <cell r="T1390">
            <v>0.41512287334593562</v>
          </cell>
          <cell r="U1390">
            <v>491.58911999999992</v>
          </cell>
          <cell r="V1390">
            <v>0.24473511537440029</v>
          </cell>
          <cell r="W1390">
            <v>315.58800000000002</v>
          </cell>
          <cell r="X1390">
            <v>0.4971455576559547</v>
          </cell>
          <cell r="Y1390" t="str">
            <v>Act freight</v>
          </cell>
          <cell r="Z1390">
            <v>0</v>
          </cell>
          <cell r="AA1390">
            <v>315.58800000000002</v>
          </cell>
          <cell r="AB1390">
            <v>316</v>
          </cell>
          <cell r="AC1390">
            <v>351</v>
          </cell>
          <cell r="AD1390">
            <v>371</v>
          </cell>
          <cell r="AE1390">
            <v>389.61</v>
          </cell>
          <cell r="AF1390">
            <v>0.18998998998998995</v>
          </cell>
          <cell r="AG1390">
            <v>4.7047047047047007E-2</v>
          </cell>
          <cell r="AH1390">
            <v>398</v>
          </cell>
          <cell r="AI1390">
            <v>406</v>
          </cell>
          <cell r="AJ1390">
            <v>0.22268965517241374</v>
          </cell>
          <cell r="AK1390">
            <v>413.5</v>
          </cell>
          <cell r="AL1390">
            <v>421</v>
          </cell>
          <cell r="AM1390">
            <v>0.25038479809976244</v>
          </cell>
          <cell r="AN1390">
            <v>480.12</v>
          </cell>
          <cell r="AO1390">
            <v>539.24</v>
          </cell>
          <cell r="AP1390">
            <v>598.36</v>
          </cell>
          <cell r="AQ1390">
            <v>0</v>
          </cell>
          <cell r="AR1390">
            <v>0</v>
          </cell>
          <cell r="AS1390">
            <v>1150</v>
          </cell>
        </row>
        <row r="1391">
          <cell r="B1391" t="str">
            <v>AC</v>
          </cell>
          <cell r="C1391" t="str">
            <v>IMP</v>
          </cell>
          <cell r="D1391" t="str">
            <v>BT</v>
          </cell>
          <cell r="E1391" t="str">
            <v>P3</v>
          </cell>
          <cell r="F1391">
            <v>39924</v>
          </cell>
          <cell r="G1391">
            <v>40190</v>
          </cell>
          <cell r="H1391" t="str">
            <v>A0F10Y0</v>
          </cell>
          <cell r="I1391" t="str">
            <v>3KMKML504</v>
          </cell>
          <cell r="J1391">
            <v>0</v>
          </cell>
          <cell r="K1391" t="str">
            <v>ML-504 Multi-Line Kit</v>
          </cell>
          <cell r="L1391">
            <v>1103</v>
          </cell>
          <cell r="M1391">
            <v>408</v>
          </cell>
          <cell r="N1391">
            <v>424.32</v>
          </cell>
          <cell r="O1391">
            <v>-0.17647058823529421</v>
          </cell>
          <cell r="P1391">
            <v>360.67199999999997</v>
          </cell>
          <cell r="Q1391">
            <v>432.48</v>
          </cell>
          <cell r="R1391">
            <v>467.08</v>
          </cell>
          <cell r="S1391">
            <v>628.5</v>
          </cell>
          <cell r="T1391">
            <v>0.32486873508353226</v>
          </cell>
          <cell r="U1391">
            <v>486.71039999999999</v>
          </cell>
          <cell r="V1391">
            <v>0.12818793270084222</v>
          </cell>
          <cell r="W1391">
            <v>360.67199999999997</v>
          </cell>
          <cell r="X1391">
            <v>0.57386157517899761</v>
          </cell>
          <cell r="Y1391" t="str">
            <v>Act freight</v>
          </cell>
          <cell r="Z1391">
            <v>0</v>
          </cell>
          <cell r="AA1391">
            <v>360.67199999999997</v>
          </cell>
          <cell r="AB1391">
            <v>361</v>
          </cell>
          <cell r="AC1391">
            <v>401</v>
          </cell>
          <cell r="AD1391">
            <v>424</v>
          </cell>
          <cell r="AE1391">
            <v>445.27</v>
          </cell>
          <cell r="AF1391">
            <v>0.18999258876636652</v>
          </cell>
          <cell r="AG1391">
            <v>4.7050104431019354E-2</v>
          </cell>
          <cell r="AH1391">
            <v>455</v>
          </cell>
          <cell r="AI1391">
            <v>464</v>
          </cell>
          <cell r="AJ1391">
            <v>0.22268965517241385</v>
          </cell>
          <cell r="AK1391">
            <v>472.5</v>
          </cell>
          <cell r="AL1391">
            <v>481</v>
          </cell>
          <cell r="AM1391">
            <v>0.25016216216216225</v>
          </cell>
          <cell r="AN1391">
            <v>548.6</v>
          </cell>
          <cell r="AO1391">
            <v>616.20000000000005</v>
          </cell>
          <cell r="AP1391">
            <v>683.8</v>
          </cell>
          <cell r="AQ1391">
            <v>0</v>
          </cell>
          <cell r="AR1391">
            <v>0</v>
          </cell>
          <cell r="AS1391">
            <v>1103</v>
          </cell>
        </row>
        <row r="1392">
          <cell r="B1392" t="str">
            <v>AC</v>
          </cell>
          <cell r="C1392" t="str">
            <v>IMP</v>
          </cell>
          <cell r="D1392" t="str">
            <v>BT</v>
          </cell>
          <cell r="E1392" t="str">
            <v>P3</v>
          </cell>
          <cell r="F1392">
            <v>39924</v>
          </cell>
          <cell r="G1392">
            <v>40190</v>
          </cell>
          <cell r="H1392" t="str">
            <v>A0F20Y0</v>
          </cell>
          <cell r="I1392" t="str">
            <v>3KMHSP503</v>
          </cell>
          <cell r="J1392">
            <v>0</v>
          </cell>
          <cell r="K1392" t="str">
            <v>SP-503 Stamp Unit</v>
          </cell>
          <cell r="L1392">
            <v>48</v>
          </cell>
          <cell r="M1392">
            <v>12</v>
          </cell>
          <cell r="N1392">
            <v>12.48</v>
          </cell>
          <cell r="O1392">
            <v>-0.1764705882352941</v>
          </cell>
          <cell r="P1392">
            <v>10.608000000000001</v>
          </cell>
          <cell r="Q1392">
            <v>12.72</v>
          </cell>
          <cell r="R1392">
            <v>13.74</v>
          </cell>
          <cell r="S1392">
            <v>23</v>
          </cell>
          <cell r="T1392">
            <v>0.45739130434782604</v>
          </cell>
          <cell r="U1392">
            <v>17.811199999999999</v>
          </cell>
          <cell r="V1392">
            <v>0.29931728350700676</v>
          </cell>
          <cell r="W1392">
            <v>10.608000000000001</v>
          </cell>
          <cell r="X1392">
            <v>0.46121739130434786</v>
          </cell>
          <cell r="Y1392" t="str">
            <v>Act freight</v>
          </cell>
          <cell r="Z1392">
            <v>0</v>
          </cell>
          <cell r="AA1392">
            <v>10.608000000000001</v>
          </cell>
          <cell r="AB1392">
            <v>11</v>
          </cell>
          <cell r="AC1392">
            <v>12</v>
          </cell>
          <cell r="AD1392">
            <v>13</v>
          </cell>
          <cell r="AE1392">
            <v>13.1</v>
          </cell>
          <cell r="AF1392">
            <v>0.19022900763358772</v>
          </cell>
          <cell r="AG1392">
            <v>4.7328244274809105E-2</v>
          </cell>
          <cell r="AH1392">
            <v>15</v>
          </cell>
          <cell r="AI1392">
            <v>15</v>
          </cell>
          <cell r="AJ1392">
            <v>0.29279999999999995</v>
          </cell>
          <cell r="AK1392">
            <v>15</v>
          </cell>
          <cell r="AL1392">
            <v>15</v>
          </cell>
          <cell r="AM1392">
            <v>0.29279999999999995</v>
          </cell>
          <cell r="AN1392">
            <v>16.78</v>
          </cell>
          <cell r="AO1392">
            <v>18.559999999999999</v>
          </cell>
          <cell r="AP1392">
            <v>20.34</v>
          </cell>
          <cell r="AQ1392">
            <v>0</v>
          </cell>
          <cell r="AR1392">
            <v>0</v>
          </cell>
          <cell r="AS1392">
            <v>48</v>
          </cell>
        </row>
        <row r="1393">
          <cell r="B1393" t="str">
            <v>AC</v>
          </cell>
          <cell r="C1393" t="str">
            <v>IMP</v>
          </cell>
          <cell r="D1393" t="str">
            <v>BT</v>
          </cell>
          <cell r="E1393" t="str">
            <v>P3</v>
          </cell>
          <cell r="F1393">
            <v>39924</v>
          </cell>
          <cell r="G1393">
            <v>40190</v>
          </cell>
          <cell r="H1393" t="str">
            <v>A0F30Y0</v>
          </cell>
          <cell r="I1393" t="str">
            <v>3KMHMS501</v>
          </cell>
          <cell r="J1393" t="str">
            <v>x</v>
          </cell>
          <cell r="K1393" t="str">
            <v>MS-501 Spare Stamp</v>
          </cell>
          <cell r="L1393">
            <v>27</v>
          </cell>
          <cell r="M1393">
            <v>7</v>
          </cell>
          <cell r="N1393">
            <v>7.28</v>
          </cell>
          <cell r="O1393">
            <v>-0.17647058823529421</v>
          </cell>
          <cell r="P1393">
            <v>6.1879999999999997</v>
          </cell>
          <cell r="Q1393">
            <v>7.42</v>
          </cell>
          <cell r="R1393">
            <v>8.01</v>
          </cell>
          <cell r="S1393">
            <v>13.7</v>
          </cell>
          <cell r="T1393">
            <v>0.46861313868613136</v>
          </cell>
          <cell r="U1393">
            <v>10.609279999999998</v>
          </cell>
          <cell r="V1393">
            <v>0.31380828859262822</v>
          </cell>
          <cell r="W1393">
            <v>6.1879999999999997</v>
          </cell>
          <cell r="X1393">
            <v>0.45167883211678833</v>
          </cell>
          <cell r="Y1393">
            <v>0</v>
          </cell>
          <cell r="Z1393">
            <v>0</v>
          </cell>
          <cell r="AA1393">
            <v>6.1879999999999997</v>
          </cell>
          <cell r="AB1393">
            <v>7</v>
          </cell>
          <cell r="AC1393">
            <v>7</v>
          </cell>
          <cell r="AD1393">
            <v>8</v>
          </cell>
          <cell r="AE1393">
            <v>7.64</v>
          </cell>
          <cell r="AF1393">
            <v>0.19005235602094242</v>
          </cell>
          <cell r="AG1393">
            <v>4.7120418848167464E-2</v>
          </cell>
          <cell r="AH1393">
            <v>9</v>
          </cell>
          <cell r="AI1393">
            <v>9</v>
          </cell>
          <cell r="AJ1393">
            <v>0.31244444444444447</v>
          </cell>
          <cell r="AK1393">
            <v>9</v>
          </cell>
          <cell r="AL1393">
            <v>9</v>
          </cell>
          <cell r="AM1393">
            <v>0.31244444444444447</v>
          </cell>
          <cell r="AN1393">
            <v>9.9700000000000006</v>
          </cell>
          <cell r="AO1393">
            <v>10.94</v>
          </cell>
          <cell r="AP1393">
            <v>11.91</v>
          </cell>
          <cell r="AQ1393">
            <v>0</v>
          </cell>
          <cell r="AR1393">
            <v>0</v>
          </cell>
          <cell r="AS1393">
            <v>27</v>
          </cell>
        </row>
        <row r="1394">
          <cell r="B1394" t="str">
            <v>AC</v>
          </cell>
          <cell r="C1394" t="str">
            <v>IMP</v>
          </cell>
          <cell r="D1394" t="str">
            <v>BT</v>
          </cell>
          <cell r="E1394" t="str">
            <v>P3</v>
          </cell>
          <cell r="F1394">
            <v>39924</v>
          </cell>
          <cell r="G1394">
            <v>40085</v>
          </cell>
          <cell r="H1394" t="str">
            <v>A0GYWY1</v>
          </cell>
          <cell r="I1394" t="str">
            <v>6KMFS521_N</v>
          </cell>
          <cell r="J1394" t="str">
            <v>changed to 08</v>
          </cell>
          <cell r="K1394" t="str">
            <v>FS-521 100 Sheet Stapling Finisher</v>
          </cell>
          <cell r="L1394">
            <v>7140</v>
          </cell>
          <cell r="M1394">
            <v>2356</v>
          </cell>
          <cell r="N1394">
            <v>2450.2400000000002</v>
          </cell>
          <cell r="O1394">
            <v>-0.17647058823529413</v>
          </cell>
          <cell r="P1394">
            <v>2082.7040000000002</v>
          </cell>
          <cell r="Q1394">
            <v>2497.36</v>
          </cell>
          <cell r="R1394">
            <v>2697.15</v>
          </cell>
          <cell r="S1394">
            <v>3595.4</v>
          </cell>
          <cell r="T1394">
            <v>0.31850698114257103</v>
          </cell>
          <cell r="U1394">
            <v>2784.2777599999999</v>
          </cell>
          <cell r="V1394">
            <v>0.11997285788038609</v>
          </cell>
          <cell r="W1394">
            <v>2082.7040000000002</v>
          </cell>
          <cell r="X1394">
            <v>0.57926906602881467</v>
          </cell>
          <cell r="Y1394">
            <v>0</v>
          </cell>
          <cell r="Z1394">
            <v>0</v>
          </cell>
          <cell r="AA1394">
            <v>2082.7040000000002</v>
          </cell>
          <cell r="AB1394">
            <v>2083</v>
          </cell>
          <cell r="AC1394">
            <v>2315</v>
          </cell>
          <cell r="AD1394">
            <v>2444</v>
          </cell>
          <cell r="AE1394">
            <v>2571.2399999999998</v>
          </cell>
          <cell r="AF1394">
            <v>0.19000015556696367</v>
          </cell>
          <cell r="AG1394">
            <v>4.7059006549369002E-2</v>
          </cell>
          <cell r="AH1394">
            <v>2624</v>
          </cell>
          <cell r="AI1394">
            <v>2675</v>
          </cell>
          <cell r="AJ1394">
            <v>0.22141906542056067</v>
          </cell>
          <cell r="AK1394">
            <v>2726</v>
          </cell>
          <cell r="AL1394">
            <v>2777</v>
          </cell>
          <cell r="AM1394">
            <v>0.25001656463809863</v>
          </cell>
          <cell r="AN1394">
            <v>3167.49</v>
          </cell>
          <cell r="AO1394">
            <v>3557.98</v>
          </cell>
          <cell r="AP1394">
            <v>3948.47</v>
          </cell>
          <cell r="AQ1394">
            <v>0</v>
          </cell>
          <cell r="AR1394">
            <v>0</v>
          </cell>
          <cell r="AS1394">
            <v>7140</v>
          </cell>
        </row>
        <row r="1395">
          <cell r="B1395" t="str">
            <v>AC</v>
          </cell>
          <cell r="C1395" t="str">
            <v>IMP</v>
          </cell>
          <cell r="D1395" t="str">
            <v>BT</v>
          </cell>
          <cell r="E1395" t="str">
            <v>08</v>
          </cell>
          <cell r="F1395">
            <v>39924</v>
          </cell>
          <cell r="G1395">
            <v>40135</v>
          </cell>
          <cell r="H1395" t="str">
            <v>A0H1W11</v>
          </cell>
          <cell r="I1395" t="str">
            <v>6KMLS505_N</v>
          </cell>
          <cell r="J1395" t="str">
            <v>DNU</v>
          </cell>
          <cell r="K1395" t="str">
            <v>LS-505 Large Capacity Stacker</v>
          </cell>
          <cell r="L1395">
            <v>17325</v>
          </cell>
          <cell r="M1395">
            <v>6732</v>
          </cell>
          <cell r="N1395">
            <v>7001.2800000000007</v>
          </cell>
          <cell r="O1395">
            <v>6.5009989209516894E-2</v>
          </cell>
          <cell r="P1395">
            <v>7488.08</v>
          </cell>
          <cell r="Q1395">
            <v>7135.92</v>
          </cell>
          <cell r="R1395">
            <v>7706.79</v>
          </cell>
          <cell r="S1395">
            <v>9360.1</v>
          </cell>
          <cell r="T1395">
            <v>0.25200799136761354</v>
          </cell>
          <cell r="U1395">
            <v>8049.6860000000006</v>
          </cell>
          <cell r="V1395">
            <v>0.13024185042745764</v>
          </cell>
          <cell r="W1395">
            <v>7488.08</v>
          </cell>
          <cell r="X1395">
            <v>0.79999999999999993</v>
          </cell>
          <cell r="Y1395" t="str">
            <v>Act freight</v>
          </cell>
          <cell r="Z1395">
            <v>0</v>
          </cell>
          <cell r="AA1395">
            <v>7488.08</v>
          </cell>
          <cell r="AB1395">
            <v>7489</v>
          </cell>
          <cell r="AC1395">
            <v>8321</v>
          </cell>
          <cell r="AD1395">
            <v>8783</v>
          </cell>
          <cell r="AE1395">
            <v>9244.5400000000009</v>
          </cell>
          <cell r="AF1395">
            <v>0.18999971875290719</v>
          </cell>
          <cell r="AG1395">
            <v>0.24265782829648636</v>
          </cell>
          <cell r="AH1395">
            <v>10277</v>
          </cell>
          <cell r="AI1395">
            <v>11309</v>
          </cell>
          <cell r="AJ1395">
            <v>0.33786541692457334</v>
          </cell>
          <cell r="AK1395">
            <v>12340.5</v>
          </cell>
          <cell r="AL1395">
            <v>13372</v>
          </cell>
          <cell r="AM1395">
            <v>0.44001794795094229</v>
          </cell>
          <cell r="AN1395">
            <v>14360.25</v>
          </cell>
          <cell r="AO1395">
            <v>15348.5</v>
          </cell>
          <cell r="AP1395">
            <v>16336.75</v>
          </cell>
          <cell r="AQ1395">
            <v>0</v>
          </cell>
          <cell r="AR1395">
            <v>0</v>
          </cell>
          <cell r="AS1395">
            <v>17325</v>
          </cell>
        </row>
        <row r="1396">
          <cell r="B1396" t="str">
            <v>AC</v>
          </cell>
          <cell r="C1396" t="str">
            <v>IMP</v>
          </cell>
          <cell r="D1396" t="str">
            <v>BT</v>
          </cell>
          <cell r="E1396" t="str">
            <v>08</v>
          </cell>
          <cell r="F1396">
            <v>39924</v>
          </cell>
          <cell r="G1396">
            <v>40001</v>
          </cell>
          <cell r="H1396" t="str">
            <v>A0H2WY1</v>
          </cell>
          <cell r="I1396" t="str">
            <v>6KMSD506_N</v>
          </cell>
          <cell r="J1396">
            <v>0</v>
          </cell>
          <cell r="K1396" t="str">
            <v>SD-506 Saddle Stitch Finisher</v>
          </cell>
          <cell r="L1396">
            <v>26250</v>
          </cell>
          <cell r="M1396">
            <v>9384</v>
          </cell>
          <cell r="N1396">
            <v>9759.36</v>
          </cell>
          <cell r="O1396">
            <v>0.10078502192901634</v>
          </cell>
          <cell r="P1396">
            <v>10853.2</v>
          </cell>
          <cell r="Q1396">
            <v>9947.0400000000009</v>
          </cell>
          <cell r="R1396">
            <v>10742.8</v>
          </cell>
          <cell r="S1396">
            <v>13566.5</v>
          </cell>
          <cell r="T1396">
            <v>0.28062801754321304</v>
          </cell>
          <cell r="U1396">
            <v>10505.8976</v>
          </cell>
          <cell r="V1396">
            <v>7.1058906951463108E-2</v>
          </cell>
          <cell r="W1396">
            <v>10853.2</v>
          </cell>
          <cell r="X1396">
            <v>0.8</v>
          </cell>
          <cell r="Y1396" t="str">
            <v>Act freight</v>
          </cell>
          <cell r="Z1396">
            <v>0</v>
          </cell>
          <cell r="AA1396">
            <v>10853.2</v>
          </cell>
          <cell r="AB1396">
            <v>10854</v>
          </cell>
          <cell r="AC1396">
            <v>12060</v>
          </cell>
          <cell r="AD1396">
            <v>12730</v>
          </cell>
          <cell r="AE1396">
            <v>13399.01</v>
          </cell>
          <cell r="AF1396">
            <v>0.18999985819847881</v>
          </cell>
          <cell r="AG1396">
            <v>0.27163574025245146</v>
          </cell>
          <cell r="AH1396">
            <v>14896</v>
          </cell>
          <cell r="AI1396">
            <v>16391</v>
          </cell>
          <cell r="AJ1396">
            <v>0.33785614056494412</v>
          </cell>
          <cell r="AK1396">
            <v>17886</v>
          </cell>
          <cell r="AL1396">
            <v>19381</v>
          </cell>
          <cell r="AM1396">
            <v>0.44000825550797168</v>
          </cell>
          <cell r="AN1396">
            <v>21098.25</v>
          </cell>
          <cell r="AO1396">
            <v>22815.5</v>
          </cell>
          <cell r="AP1396">
            <v>24532.75</v>
          </cell>
          <cell r="AQ1396">
            <v>0</v>
          </cell>
          <cell r="AR1396">
            <v>0</v>
          </cell>
          <cell r="AS1396">
            <v>26250</v>
          </cell>
        </row>
        <row r="1397">
          <cell r="B1397" t="str">
            <v>AC</v>
          </cell>
          <cell r="C1397" t="str">
            <v>DOM</v>
          </cell>
          <cell r="D1397" t="str">
            <v>BT</v>
          </cell>
          <cell r="E1397" t="str">
            <v>08</v>
          </cell>
          <cell r="F1397">
            <v>39924</v>
          </cell>
          <cell r="G1397">
            <v>40115</v>
          </cell>
          <cell r="H1397" t="str">
            <v>A0MD0Y0</v>
          </cell>
          <cell r="I1397" t="str">
            <v>4KMA0MD0Y0_N</v>
          </cell>
          <cell r="J1397" t="str">
            <v>DNU</v>
          </cell>
          <cell r="K1397" t="str">
            <v xml:space="preserve">IC-305 EFI External Fiery </v>
          </cell>
          <cell r="L1397">
            <v>24150</v>
          </cell>
          <cell r="M1397">
            <v>9384</v>
          </cell>
          <cell r="N1397">
            <v>9665.52</v>
          </cell>
          <cell r="O1397">
            <v>0</v>
          </cell>
          <cell r="P1397">
            <v>9665.52</v>
          </cell>
          <cell r="Q1397">
            <v>9947.0400000000009</v>
          </cell>
          <cell r="R1397">
            <v>10742.8</v>
          </cell>
          <cell r="S1397">
            <v>11712.8</v>
          </cell>
          <cell r="T1397">
            <v>0.17478997336247515</v>
          </cell>
          <cell r="U1397">
            <v>10073.008</v>
          </cell>
          <cell r="V1397">
            <v>4.0453457398226964E-2</v>
          </cell>
          <cell r="W1397">
            <v>9665.52</v>
          </cell>
          <cell r="X1397">
            <v>0.82521002663752485</v>
          </cell>
          <cell r="Y1397">
            <v>0</v>
          </cell>
          <cell r="Z1397">
            <v>0</v>
          </cell>
          <cell r="AA1397">
            <v>9665.52</v>
          </cell>
          <cell r="AB1397">
            <v>9666</v>
          </cell>
          <cell r="AC1397">
            <v>10740</v>
          </cell>
          <cell r="AD1397">
            <v>11337</v>
          </cell>
          <cell r="AE1397">
            <v>11932.74</v>
          </cell>
          <cell r="AF1397">
            <v>0.1899999497181703</v>
          </cell>
          <cell r="AG1397">
            <v>0.1899999497181703</v>
          </cell>
          <cell r="AH1397">
            <v>13265</v>
          </cell>
          <cell r="AI1397">
            <v>14597</v>
          </cell>
          <cell r="AJ1397">
            <v>0.33784202233335614</v>
          </cell>
          <cell r="AK1397">
            <v>15928.5</v>
          </cell>
          <cell r="AL1397">
            <v>17260</v>
          </cell>
          <cell r="AM1397">
            <v>0.44000463499420622</v>
          </cell>
          <cell r="AN1397">
            <v>18982.5</v>
          </cell>
          <cell r="AO1397">
            <v>20705</v>
          </cell>
          <cell r="AP1397">
            <v>22427.5</v>
          </cell>
          <cell r="AQ1397">
            <v>0</v>
          </cell>
          <cell r="AR1397">
            <v>0</v>
          </cell>
          <cell r="AS1397">
            <v>24150</v>
          </cell>
        </row>
        <row r="1398">
          <cell r="B1398" t="str">
            <v>AC</v>
          </cell>
          <cell r="C1398" t="str">
            <v>DOM</v>
          </cell>
          <cell r="D1398" t="str">
            <v>BT</v>
          </cell>
          <cell r="E1398" t="str">
            <v>08</v>
          </cell>
          <cell r="F1398">
            <v>39924</v>
          </cell>
          <cell r="G1398">
            <v>40478</v>
          </cell>
          <cell r="H1398" t="str">
            <v>A0MDWW0</v>
          </cell>
          <cell r="I1398" t="str">
            <v>4KMA0MD0Y0_N</v>
          </cell>
          <cell r="J1398">
            <v>0</v>
          </cell>
          <cell r="K1398" t="str">
            <v>IC-305 EFI External Fiery</v>
          </cell>
          <cell r="L1398">
            <v>24150</v>
          </cell>
          <cell r="M1398">
            <v>8400</v>
          </cell>
          <cell r="N1398">
            <v>8652</v>
          </cell>
          <cell r="O1398">
            <v>0</v>
          </cell>
          <cell r="P1398">
            <v>8652</v>
          </cell>
          <cell r="Q1398">
            <v>8904</v>
          </cell>
          <cell r="R1398">
            <v>9616.32</v>
          </cell>
          <cell r="S1398">
            <v>9955.8799999999992</v>
          </cell>
          <cell r="T1398">
            <v>0.13096582120314823</v>
          </cell>
          <cell r="U1398">
            <v>8652</v>
          </cell>
          <cell r="V1398">
            <v>0</v>
          </cell>
          <cell r="W1398">
            <v>8652</v>
          </cell>
          <cell r="X1398">
            <v>0.86903417879685174</v>
          </cell>
          <cell r="Y1398">
            <v>0</v>
          </cell>
          <cell r="Z1398">
            <v>0</v>
          </cell>
          <cell r="AA1398">
            <v>8652</v>
          </cell>
          <cell r="AB1398">
            <v>8652</v>
          </cell>
          <cell r="AC1398">
            <v>9614</v>
          </cell>
          <cell r="AD1398">
            <v>10148</v>
          </cell>
          <cell r="AE1398">
            <v>10681.48</v>
          </cell>
          <cell r="AF1398">
            <v>0.18999988765601766</v>
          </cell>
          <cell r="AG1398">
            <v>0.18999988765601766</v>
          </cell>
          <cell r="AH1398">
            <v>11874</v>
          </cell>
          <cell r="AI1398">
            <v>13066</v>
          </cell>
          <cell r="AJ1398">
            <v>0.33782335833460891</v>
          </cell>
          <cell r="AK1398">
            <v>14258</v>
          </cell>
          <cell r="AL1398">
            <v>15450</v>
          </cell>
          <cell r="AM1398">
            <v>0.44</v>
          </cell>
          <cell r="AN1398">
            <v>17625</v>
          </cell>
          <cell r="AO1398">
            <v>19800</v>
          </cell>
          <cell r="AP1398">
            <v>21975</v>
          </cell>
          <cell r="AQ1398">
            <v>0</v>
          </cell>
          <cell r="AR1398">
            <v>0</v>
          </cell>
          <cell r="AS1398">
            <v>24150</v>
          </cell>
        </row>
        <row r="1399">
          <cell r="B1399" t="str">
            <v>PMP</v>
          </cell>
          <cell r="C1399" t="str">
            <v>PMP</v>
          </cell>
          <cell r="D1399" t="str">
            <v>BT</v>
          </cell>
          <cell r="E1399" t="str">
            <v>08</v>
          </cell>
          <cell r="F1399">
            <v>39924</v>
          </cell>
          <cell r="G1399">
            <v>39924</v>
          </cell>
          <cell r="H1399" t="str">
            <v>A0P0R70000</v>
          </cell>
          <cell r="I1399" t="str">
            <v>TBD</v>
          </cell>
          <cell r="J1399">
            <v>0</v>
          </cell>
          <cell r="K1399" t="str">
            <v>Transfer Belt Unit (570K)</v>
          </cell>
          <cell r="L1399">
            <v>950</v>
          </cell>
          <cell r="M1399">
            <v>218.15</v>
          </cell>
          <cell r="N1399">
            <v>229.0575</v>
          </cell>
          <cell r="O1399">
            <v>0.3972171052631579</v>
          </cell>
          <cell r="P1399">
            <v>380</v>
          </cell>
          <cell r="Q1399">
            <v>231.24</v>
          </cell>
          <cell r="R1399">
            <v>249.74</v>
          </cell>
          <cell r="S1399">
            <v>475</v>
          </cell>
          <cell r="T1399">
            <v>0.51777368421052627</v>
          </cell>
          <cell r="U1399">
            <v>0</v>
          </cell>
          <cell r="V1399">
            <v>0</v>
          </cell>
          <cell r="W1399">
            <v>380</v>
          </cell>
          <cell r="X1399">
            <v>0.8</v>
          </cell>
          <cell r="Y1399" t="str">
            <v>Act freight</v>
          </cell>
          <cell r="Z1399">
            <v>0</v>
          </cell>
          <cell r="AA1399">
            <v>380</v>
          </cell>
          <cell r="AB1399">
            <v>543</v>
          </cell>
          <cell r="AC1399">
            <v>634</v>
          </cell>
          <cell r="AD1399">
            <v>697</v>
          </cell>
          <cell r="AE1399">
            <v>760</v>
          </cell>
          <cell r="AF1399">
            <v>0.5</v>
          </cell>
          <cell r="AG1399">
            <v>0.69860855263157895</v>
          </cell>
          <cell r="AH1399">
            <v>808</v>
          </cell>
          <cell r="AI1399">
            <v>855</v>
          </cell>
          <cell r="AJ1399">
            <v>0.55555555555555558</v>
          </cell>
          <cell r="AK1399">
            <v>902.5</v>
          </cell>
          <cell r="AL1399">
            <v>950</v>
          </cell>
          <cell r="AM1399">
            <v>0.6</v>
          </cell>
          <cell r="AN1399">
            <v>950</v>
          </cell>
          <cell r="AO1399">
            <v>950</v>
          </cell>
          <cell r="AP1399">
            <v>950</v>
          </cell>
          <cell r="AQ1399">
            <v>0</v>
          </cell>
          <cell r="AR1399">
            <v>0</v>
          </cell>
          <cell r="AS1399">
            <v>950</v>
          </cell>
        </row>
        <row r="1400">
          <cell r="B1400" t="str">
            <v>PMP</v>
          </cell>
          <cell r="C1400" t="str">
            <v>PMP</v>
          </cell>
          <cell r="D1400" t="str">
            <v>BT</v>
          </cell>
          <cell r="E1400" t="str">
            <v>08</v>
          </cell>
          <cell r="F1400">
            <v>39924</v>
          </cell>
          <cell r="G1400">
            <v>39924</v>
          </cell>
          <cell r="H1400" t="str">
            <v>A0P0R70100</v>
          </cell>
          <cell r="I1400" t="str">
            <v>TBD</v>
          </cell>
          <cell r="J1400">
            <v>0</v>
          </cell>
          <cell r="K1400" t="str">
            <v>Toner Filter (Monochrome - 285K or Color - 120K whichever is achieved first)</v>
          </cell>
          <cell r="L1400">
            <v>45</v>
          </cell>
          <cell r="M1400">
            <v>11.92</v>
          </cell>
          <cell r="N1400">
            <v>12.516</v>
          </cell>
          <cell r="O1400">
            <v>0.42055555555555557</v>
          </cell>
          <cell r="P1400">
            <v>21.6</v>
          </cell>
          <cell r="Q1400">
            <v>12.64</v>
          </cell>
          <cell r="R1400">
            <v>13.65</v>
          </cell>
          <cell r="S1400">
            <v>27</v>
          </cell>
          <cell r="T1400">
            <v>0.53644444444444439</v>
          </cell>
          <cell r="U1400">
            <v>0</v>
          </cell>
          <cell r="V1400">
            <v>0</v>
          </cell>
          <cell r="W1400">
            <v>21.6</v>
          </cell>
          <cell r="X1400">
            <v>0.8</v>
          </cell>
          <cell r="Y1400" t="str">
            <v>Act freight</v>
          </cell>
          <cell r="Z1400">
            <v>0</v>
          </cell>
          <cell r="AA1400">
            <v>21.6</v>
          </cell>
          <cell r="AB1400">
            <v>31</v>
          </cell>
          <cell r="AC1400">
            <v>36</v>
          </cell>
          <cell r="AD1400">
            <v>40</v>
          </cell>
          <cell r="AE1400">
            <v>43.2</v>
          </cell>
          <cell r="AF1400">
            <v>0.5</v>
          </cell>
          <cell r="AG1400">
            <v>0.71027777777777779</v>
          </cell>
          <cell r="AH1400">
            <v>45</v>
          </cell>
          <cell r="AI1400">
            <v>45</v>
          </cell>
          <cell r="AJ1400">
            <v>0.52</v>
          </cell>
          <cell r="AK1400">
            <v>45</v>
          </cell>
          <cell r="AL1400">
            <v>45</v>
          </cell>
          <cell r="AM1400">
            <v>0.52</v>
          </cell>
          <cell r="AN1400">
            <v>45</v>
          </cell>
          <cell r="AO1400">
            <v>45</v>
          </cell>
          <cell r="AP1400">
            <v>45</v>
          </cell>
          <cell r="AQ1400">
            <v>0</v>
          </cell>
          <cell r="AR1400">
            <v>0</v>
          </cell>
          <cell r="AS1400">
            <v>45</v>
          </cell>
        </row>
        <row r="1401">
          <cell r="B1401" t="str">
            <v>PMP</v>
          </cell>
          <cell r="C1401" t="str">
            <v>PMP</v>
          </cell>
          <cell r="D1401" t="str">
            <v>BT</v>
          </cell>
          <cell r="E1401" t="str">
            <v>08</v>
          </cell>
          <cell r="F1401">
            <v>39924</v>
          </cell>
          <cell r="G1401">
            <v>39924</v>
          </cell>
          <cell r="H1401" t="str">
            <v>A0P0R71900</v>
          </cell>
          <cell r="I1401" t="str">
            <v>TBD</v>
          </cell>
          <cell r="J1401">
            <v>0</v>
          </cell>
          <cell r="K1401" t="str">
            <v>Transfer Roller Unit (570K)</v>
          </cell>
          <cell r="L1401">
            <v>91</v>
          </cell>
          <cell r="M1401">
            <v>17.649999999999999</v>
          </cell>
          <cell r="N1401">
            <v>18.532499999999999</v>
          </cell>
          <cell r="O1401">
            <v>0.48873041271242562</v>
          </cell>
          <cell r="P1401">
            <v>36.248000000000005</v>
          </cell>
          <cell r="Q1401">
            <v>18.71</v>
          </cell>
          <cell r="R1401">
            <v>20.21</v>
          </cell>
          <cell r="S1401">
            <v>45.31</v>
          </cell>
          <cell r="T1401">
            <v>0.59098433016994045</v>
          </cell>
          <cell r="U1401">
            <v>0</v>
          </cell>
          <cell r="V1401">
            <v>0</v>
          </cell>
          <cell r="W1401">
            <v>36.248000000000005</v>
          </cell>
          <cell r="X1401">
            <v>0.8</v>
          </cell>
          <cell r="Y1401" t="str">
            <v>Act freight</v>
          </cell>
          <cell r="Z1401">
            <v>0</v>
          </cell>
          <cell r="AA1401">
            <v>36.248000000000005</v>
          </cell>
          <cell r="AB1401">
            <v>52</v>
          </cell>
          <cell r="AC1401">
            <v>61</v>
          </cell>
          <cell r="AD1401">
            <v>67</v>
          </cell>
          <cell r="AE1401">
            <v>72.5</v>
          </cell>
          <cell r="AF1401">
            <v>0.50002758620689647</v>
          </cell>
          <cell r="AG1401">
            <v>0.74437931034482763</v>
          </cell>
          <cell r="AH1401">
            <v>78</v>
          </cell>
          <cell r="AI1401">
            <v>82</v>
          </cell>
          <cell r="AJ1401">
            <v>0.55795121951219506</v>
          </cell>
          <cell r="AK1401">
            <v>86.5</v>
          </cell>
          <cell r="AL1401">
            <v>91</v>
          </cell>
          <cell r="AM1401">
            <v>0.60167032967032963</v>
          </cell>
          <cell r="AN1401">
            <v>91</v>
          </cell>
          <cell r="AO1401">
            <v>91</v>
          </cell>
          <cell r="AP1401">
            <v>91</v>
          </cell>
          <cell r="AQ1401">
            <v>0</v>
          </cell>
          <cell r="AR1401">
            <v>0</v>
          </cell>
          <cell r="AS1401">
            <v>91</v>
          </cell>
        </row>
        <row r="1402">
          <cell r="B1402" t="str">
            <v>PMP</v>
          </cell>
          <cell r="C1402" t="str">
            <v>PMP</v>
          </cell>
          <cell r="D1402" t="str">
            <v>BT</v>
          </cell>
          <cell r="E1402" t="str">
            <v>08</v>
          </cell>
          <cell r="F1402">
            <v>39924</v>
          </cell>
          <cell r="G1402">
            <v>39924</v>
          </cell>
          <cell r="H1402" t="str">
            <v>A0P0R73300</v>
          </cell>
          <cell r="I1402" t="str">
            <v>TBD</v>
          </cell>
          <cell r="J1402">
            <v>0</v>
          </cell>
          <cell r="K1402" t="str">
            <v>Fusing Unit (570K)</v>
          </cell>
          <cell r="L1402">
            <v>795</v>
          </cell>
          <cell r="M1402">
            <v>261.10000000000002</v>
          </cell>
          <cell r="N1402">
            <v>274.15500000000003</v>
          </cell>
          <cell r="O1402">
            <v>0.30062499999999992</v>
          </cell>
          <cell r="P1402">
            <v>392</v>
          </cell>
          <cell r="Q1402">
            <v>276.77</v>
          </cell>
          <cell r="R1402">
            <v>298.91000000000003</v>
          </cell>
          <cell r="S1402">
            <v>490</v>
          </cell>
          <cell r="T1402">
            <v>0.44049999999999995</v>
          </cell>
          <cell r="U1402">
            <v>0</v>
          </cell>
          <cell r="V1402">
            <v>0</v>
          </cell>
          <cell r="W1402">
            <v>392</v>
          </cell>
          <cell r="X1402">
            <v>0.8</v>
          </cell>
          <cell r="Y1402" t="str">
            <v>Act freight</v>
          </cell>
          <cell r="Z1402">
            <v>0</v>
          </cell>
          <cell r="AA1402">
            <v>392</v>
          </cell>
          <cell r="AB1402">
            <v>560</v>
          </cell>
          <cell r="AC1402">
            <v>654</v>
          </cell>
          <cell r="AD1402">
            <v>719</v>
          </cell>
          <cell r="AE1402">
            <v>784</v>
          </cell>
          <cell r="AF1402">
            <v>0.5</v>
          </cell>
          <cell r="AG1402">
            <v>0.65031249999999996</v>
          </cell>
          <cell r="AH1402">
            <v>787</v>
          </cell>
          <cell r="AI1402">
            <v>790</v>
          </cell>
          <cell r="AJ1402">
            <v>0.5037974683544304</v>
          </cell>
          <cell r="AK1402">
            <v>792.5</v>
          </cell>
          <cell r="AL1402">
            <v>795</v>
          </cell>
          <cell r="AM1402">
            <v>0.50691823899371069</v>
          </cell>
          <cell r="AN1402">
            <v>795</v>
          </cell>
          <cell r="AO1402">
            <v>795</v>
          </cell>
          <cell r="AP1402">
            <v>795</v>
          </cell>
          <cell r="AQ1402">
            <v>0</v>
          </cell>
          <cell r="AR1402">
            <v>0</v>
          </cell>
          <cell r="AS1402">
            <v>795</v>
          </cell>
        </row>
        <row r="1403">
          <cell r="B1403" t="str">
            <v>AC</v>
          </cell>
          <cell r="C1403" t="str">
            <v>IMP</v>
          </cell>
          <cell r="D1403" t="str">
            <v>BT</v>
          </cell>
          <cell r="E1403" t="str">
            <v>08</v>
          </cell>
          <cell r="F1403">
            <v>39924</v>
          </cell>
          <cell r="G1403">
            <v>39750</v>
          </cell>
          <cell r="H1403" t="str">
            <v>A0P6WY1</v>
          </cell>
          <cell r="I1403" t="str">
            <v>3KMHHD509HDD</v>
          </cell>
          <cell r="J1403" t="str">
            <v>DNU</v>
          </cell>
          <cell r="K1403" t="str">
            <v>HD-509 HDD Kit 60GB</v>
          </cell>
          <cell r="L1403">
            <v>893</v>
          </cell>
          <cell r="M1403">
            <v>316</v>
          </cell>
          <cell r="N1403">
            <v>328.64</v>
          </cell>
          <cell r="O1403">
            <v>0.19261006289308183</v>
          </cell>
          <cell r="P1403">
            <v>407.04</v>
          </cell>
          <cell r="Q1403">
            <v>334.96</v>
          </cell>
          <cell r="R1403">
            <v>361.76</v>
          </cell>
          <cell r="S1403">
            <v>508.8</v>
          </cell>
          <cell r="T1403">
            <v>0.35408805031446544</v>
          </cell>
          <cell r="U1403">
            <v>394.01472000000001</v>
          </cell>
          <cell r="V1403">
            <v>0.16591948645979526</v>
          </cell>
          <cell r="W1403">
            <v>407.04</v>
          </cell>
          <cell r="X1403">
            <v>0.8</v>
          </cell>
          <cell r="Y1403" t="str">
            <v>Act freight</v>
          </cell>
          <cell r="Z1403">
            <v>0</v>
          </cell>
          <cell r="AA1403">
            <v>407.04</v>
          </cell>
          <cell r="AB1403">
            <v>408</v>
          </cell>
          <cell r="AC1403">
            <v>453</v>
          </cell>
          <cell r="AD1403">
            <v>478</v>
          </cell>
          <cell r="AE1403">
            <v>502.52</v>
          </cell>
          <cell r="AF1403">
            <v>0.19000238796465804</v>
          </cell>
          <cell r="AG1403">
            <v>0.34601607896203135</v>
          </cell>
          <cell r="AH1403">
            <v>559</v>
          </cell>
          <cell r="AI1403">
            <v>615</v>
          </cell>
          <cell r="AJ1403">
            <v>0.3381463414634146</v>
          </cell>
          <cell r="AK1403">
            <v>671</v>
          </cell>
          <cell r="AL1403">
            <v>727</v>
          </cell>
          <cell r="AM1403">
            <v>0.44011004126547454</v>
          </cell>
          <cell r="AN1403">
            <v>768.5</v>
          </cell>
          <cell r="AO1403">
            <v>810</v>
          </cell>
          <cell r="AP1403">
            <v>851.5</v>
          </cell>
          <cell r="AQ1403">
            <v>0</v>
          </cell>
          <cell r="AR1403">
            <v>0</v>
          </cell>
          <cell r="AS1403">
            <v>893</v>
          </cell>
        </row>
        <row r="1404">
          <cell r="B1404" t="str">
            <v>AC</v>
          </cell>
          <cell r="C1404" t="str">
            <v>IMP</v>
          </cell>
          <cell r="D1404" t="str">
            <v>BT</v>
          </cell>
          <cell r="E1404" t="str">
            <v>DLR</v>
          </cell>
          <cell r="F1404">
            <v>39924</v>
          </cell>
          <cell r="G1404">
            <v>40001</v>
          </cell>
          <cell r="H1404" t="str">
            <v>A0PHX001</v>
          </cell>
          <cell r="I1404" t="str">
            <v>6KMFS523SF_N</v>
          </cell>
          <cell r="J1404">
            <v>0</v>
          </cell>
          <cell r="K1404" t="str">
            <v>FS-523 Console Finisher 
(SKU including FS-523 and RU-507)</v>
          </cell>
          <cell r="L1404">
            <v>3255</v>
          </cell>
          <cell r="M1404">
            <v>1020</v>
          </cell>
          <cell r="N1404">
            <v>1060.8</v>
          </cell>
          <cell r="O1404">
            <v>0.19971030237189935</v>
          </cell>
          <cell r="P1404">
            <v>1325.52</v>
          </cell>
          <cell r="Q1404">
            <v>1081.2</v>
          </cell>
          <cell r="R1404">
            <v>1167.7</v>
          </cell>
          <cell r="S1404">
            <v>1656.9</v>
          </cell>
          <cell r="T1404">
            <v>0.35976824189751955</v>
          </cell>
          <cell r="U1404">
            <v>1283.1033600000001</v>
          </cell>
          <cell r="V1404">
            <v>0.17325444459906963</v>
          </cell>
          <cell r="W1404">
            <v>1325.52</v>
          </cell>
          <cell r="X1404">
            <v>0.79999999999999993</v>
          </cell>
          <cell r="Y1404" t="str">
            <v>Act freight</v>
          </cell>
          <cell r="Z1404">
            <v>0</v>
          </cell>
          <cell r="AA1404">
            <v>1325.52</v>
          </cell>
          <cell r="AB1404">
            <v>1326</v>
          </cell>
          <cell r="AC1404">
            <v>1473</v>
          </cell>
          <cell r="AD1404">
            <v>1555</v>
          </cell>
          <cell r="AE1404">
            <v>1636.44</v>
          </cell>
          <cell r="AF1404">
            <v>0.1899978001026619</v>
          </cell>
          <cell r="AG1404">
            <v>0.35176358436606298</v>
          </cell>
          <cell r="AH1404">
            <v>1820</v>
          </cell>
          <cell r="AI1404">
            <v>2002</v>
          </cell>
          <cell r="AJ1404">
            <v>0.33790209790209791</v>
          </cell>
          <cell r="AK1404">
            <v>2184.5</v>
          </cell>
          <cell r="AL1404">
            <v>2367</v>
          </cell>
          <cell r="AM1404">
            <v>0.44</v>
          </cell>
          <cell r="AN1404">
            <v>2589</v>
          </cell>
          <cell r="AO1404">
            <v>2811</v>
          </cell>
          <cell r="AP1404">
            <v>3033</v>
          </cell>
          <cell r="AQ1404">
            <v>0</v>
          </cell>
          <cell r="AR1404">
            <v>0</v>
          </cell>
          <cell r="AS1404">
            <v>3255</v>
          </cell>
        </row>
        <row r="1405">
          <cell r="B1405" t="str">
            <v>AC</v>
          </cell>
          <cell r="C1405" t="str">
            <v>IMP</v>
          </cell>
          <cell r="D1405" t="str">
            <v>BT</v>
          </cell>
          <cell r="E1405" t="str">
            <v>DLR</v>
          </cell>
          <cell r="F1405">
            <v>39924</v>
          </cell>
          <cell r="G1405">
            <v>40001</v>
          </cell>
          <cell r="H1405" t="str">
            <v>A0PNX001</v>
          </cell>
          <cell r="I1405" t="str">
            <v>3KMKA0PNX001</v>
          </cell>
          <cell r="J1405">
            <v>0</v>
          </cell>
          <cell r="K1405" t="str">
            <v>Fax Kit for 751/601</v>
          </cell>
          <cell r="L1405">
            <v>1208</v>
          </cell>
          <cell r="M1405">
            <v>485</v>
          </cell>
          <cell r="N1405">
            <v>504.40000000000003</v>
          </cell>
          <cell r="O1405">
            <v>0.12974465148378189</v>
          </cell>
          <cell r="P1405">
            <v>579.6</v>
          </cell>
          <cell r="Q1405">
            <v>514.1</v>
          </cell>
          <cell r="R1405">
            <v>555.23</v>
          </cell>
          <cell r="S1405">
            <v>724.5</v>
          </cell>
          <cell r="T1405">
            <v>0.30379572118702547</v>
          </cell>
          <cell r="U1405">
            <v>561.05279999999993</v>
          </cell>
          <cell r="V1405">
            <v>0.10097587963200595</v>
          </cell>
          <cell r="W1405">
            <v>579.6</v>
          </cell>
          <cell r="X1405">
            <v>0.8</v>
          </cell>
          <cell r="Y1405" t="str">
            <v>Act freight</v>
          </cell>
          <cell r="Z1405">
            <v>0</v>
          </cell>
          <cell r="AA1405">
            <v>579.6</v>
          </cell>
          <cell r="AB1405">
            <v>580</v>
          </cell>
          <cell r="AC1405">
            <v>644</v>
          </cell>
          <cell r="AD1405">
            <v>680</v>
          </cell>
          <cell r="AE1405">
            <v>715.56</v>
          </cell>
          <cell r="AF1405">
            <v>0.19000503102465194</v>
          </cell>
          <cell r="AG1405">
            <v>0.29509754597797522</v>
          </cell>
          <cell r="AH1405">
            <v>796</v>
          </cell>
          <cell r="AI1405">
            <v>876</v>
          </cell>
          <cell r="AJ1405">
            <v>0.33835616438356164</v>
          </cell>
          <cell r="AK1405">
            <v>955.5</v>
          </cell>
          <cell r="AL1405">
            <v>1035</v>
          </cell>
          <cell r="AM1405">
            <v>0.44</v>
          </cell>
          <cell r="AN1405">
            <v>1078.25</v>
          </cell>
          <cell r="AO1405">
            <v>1121.5</v>
          </cell>
          <cell r="AP1405">
            <v>1164.75</v>
          </cell>
          <cell r="AQ1405">
            <v>0</v>
          </cell>
          <cell r="AR1405">
            <v>0</v>
          </cell>
          <cell r="AS1405">
            <v>1208</v>
          </cell>
        </row>
        <row r="1406">
          <cell r="B1406" t="str">
            <v>MB</v>
          </cell>
          <cell r="C1406" t="str">
            <v>IMP</v>
          </cell>
          <cell r="D1406" t="str">
            <v>BT</v>
          </cell>
          <cell r="E1406" t="str">
            <v>P3</v>
          </cell>
          <cell r="F1406">
            <v>39924</v>
          </cell>
          <cell r="G1406">
            <v>40318</v>
          </cell>
          <cell r="H1406" t="str">
            <v>A0R6011</v>
          </cell>
          <cell r="I1406" t="str">
            <v>9KMBH421_N</v>
          </cell>
          <cell r="J1406">
            <v>0</v>
          </cell>
          <cell r="K1406" t="str">
            <v>bizhub 421</v>
          </cell>
          <cell r="L1406">
            <v>10206</v>
          </cell>
          <cell r="M1406">
            <v>2805</v>
          </cell>
          <cell r="N1406">
            <v>2917.2000000000003</v>
          </cell>
          <cell r="O1406">
            <v>-0.17647058823529407</v>
          </cell>
          <cell r="P1406">
            <v>2479.6200000000003</v>
          </cell>
          <cell r="Q1406">
            <v>2973.3</v>
          </cell>
          <cell r="R1406">
            <v>3211.16</v>
          </cell>
          <cell r="S1406">
            <v>4987.5</v>
          </cell>
          <cell r="T1406">
            <v>0.41509774436090219</v>
          </cell>
          <cell r="U1406">
            <v>3491</v>
          </cell>
          <cell r="V1406">
            <v>0.16436551131480942</v>
          </cell>
          <cell r="W1406">
            <v>2479.6200000000003</v>
          </cell>
          <cell r="X1406">
            <v>0.49716691729323315</v>
          </cell>
          <cell r="Y1406">
            <v>150</v>
          </cell>
          <cell r="Z1406">
            <v>300</v>
          </cell>
          <cell r="AA1406">
            <v>2479.6200000000003</v>
          </cell>
          <cell r="AB1406">
            <v>2480</v>
          </cell>
          <cell r="AC1406">
            <v>2756</v>
          </cell>
          <cell r="AD1406">
            <v>2909</v>
          </cell>
          <cell r="AE1406">
            <v>3061.26</v>
          </cell>
          <cell r="AF1406">
            <v>0.19000019599772638</v>
          </cell>
          <cell r="AG1406">
            <v>4.7059054114972243E-2</v>
          </cell>
          <cell r="AH1406">
            <v>3124</v>
          </cell>
          <cell r="AI1406">
            <v>3185</v>
          </cell>
          <cell r="AJ1406">
            <v>0.22146938775510194</v>
          </cell>
          <cell r="AK1406">
            <v>3246</v>
          </cell>
          <cell r="AL1406">
            <v>3307</v>
          </cell>
          <cell r="AM1406">
            <v>0.25019050498941631</v>
          </cell>
          <cell r="AN1406">
            <v>3771.72</v>
          </cell>
          <cell r="AO1406">
            <v>4236.4399999999996</v>
          </cell>
          <cell r="AP1406">
            <v>4701.16</v>
          </cell>
          <cell r="AQ1406">
            <v>0</v>
          </cell>
          <cell r="AR1406">
            <v>288</v>
          </cell>
          <cell r="AS1406">
            <v>10206</v>
          </cell>
        </row>
        <row r="1407">
          <cell r="B1407" t="str">
            <v>MB</v>
          </cell>
          <cell r="C1407" t="str">
            <v>IMP</v>
          </cell>
          <cell r="D1407" t="str">
            <v>BT</v>
          </cell>
          <cell r="E1407" t="str">
            <v>p3</v>
          </cell>
          <cell r="F1407">
            <v>39924</v>
          </cell>
          <cell r="G1407">
            <v>40997</v>
          </cell>
          <cell r="H1407" t="str">
            <v>A0R6012</v>
          </cell>
          <cell r="I1407" t="str">
            <v>9KMBH421GSA_N</v>
          </cell>
          <cell r="J1407">
            <v>0</v>
          </cell>
          <cell r="K1407" t="str">
            <v>bizhub 421 GSA</v>
          </cell>
          <cell r="L1407">
            <v>10206</v>
          </cell>
          <cell r="M1407">
            <v>2805</v>
          </cell>
          <cell r="N1407">
            <v>2917.2000000000003</v>
          </cell>
          <cell r="O1407">
            <v>-0.17647058823529407</v>
          </cell>
          <cell r="P1407">
            <v>2479.6200000000003</v>
          </cell>
          <cell r="Q1407">
            <v>2973.3</v>
          </cell>
          <cell r="R1407">
            <v>3211.16</v>
          </cell>
          <cell r="S1407">
            <v>4987.5</v>
          </cell>
          <cell r="T1407">
            <v>0.41509774436090219</v>
          </cell>
          <cell r="U1407">
            <v>3491</v>
          </cell>
          <cell r="V1407">
            <v>0.16436551131480942</v>
          </cell>
          <cell r="W1407">
            <v>2479.6200000000003</v>
          </cell>
          <cell r="X1407">
            <v>0.49716691729323315</v>
          </cell>
          <cell r="Y1407">
            <v>150</v>
          </cell>
          <cell r="Z1407">
            <v>300</v>
          </cell>
          <cell r="AA1407">
            <v>2479.6200000000003</v>
          </cell>
          <cell r="AB1407">
            <v>2480</v>
          </cell>
          <cell r="AC1407">
            <v>2756</v>
          </cell>
          <cell r="AD1407">
            <v>2909</v>
          </cell>
          <cell r="AE1407">
            <v>3061.26</v>
          </cell>
          <cell r="AF1407">
            <v>0.19000019599772638</v>
          </cell>
          <cell r="AG1407">
            <v>4.7059054114972243E-2</v>
          </cell>
          <cell r="AH1407">
            <v>3124</v>
          </cell>
          <cell r="AI1407">
            <v>3185</v>
          </cell>
          <cell r="AJ1407">
            <v>0.22146938775510194</v>
          </cell>
          <cell r="AK1407">
            <v>3246</v>
          </cell>
          <cell r="AL1407">
            <v>3307</v>
          </cell>
          <cell r="AM1407">
            <v>0.25019050498941631</v>
          </cell>
          <cell r="AN1407">
            <v>3771.72</v>
          </cell>
          <cell r="AO1407">
            <v>4236.4399999999996</v>
          </cell>
          <cell r="AP1407">
            <v>4701.16</v>
          </cell>
          <cell r="AQ1407">
            <v>0</v>
          </cell>
          <cell r="AR1407">
            <v>288</v>
          </cell>
          <cell r="AS1407">
            <v>10206</v>
          </cell>
        </row>
        <row r="1408">
          <cell r="B1408" t="str">
            <v>MB</v>
          </cell>
          <cell r="C1408" t="str">
            <v>IMP</v>
          </cell>
          <cell r="D1408" t="str">
            <v>BT</v>
          </cell>
          <cell r="E1408" t="str">
            <v>P3</v>
          </cell>
          <cell r="F1408">
            <v>39924</v>
          </cell>
          <cell r="G1408">
            <v>40318</v>
          </cell>
          <cell r="H1408" t="str">
            <v>A0R7011</v>
          </cell>
          <cell r="I1408" t="str">
            <v>9KMBH361_N</v>
          </cell>
          <cell r="J1408">
            <v>0</v>
          </cell>
          <cell r="K1408" t="str">
            <v>bizhub 361</v>
          </cell>
          <cell r="L1408">
            <v>9660</v>
          </cell>
          <cell r="M1408">
            <v>2652</v>
          </cell>
          <cell r="N1408">
            <v>2758.08</v>
          </cell>
          <cell r="O1408">
            <v>-0.17647058823529413</v>
          </cell>
          <cell r="P1408">
            <v>2344.3679999999999</v>
          </cell>
          <cell r="Q1408">
            <v>2811.12</v>
          </cell>
          <cell r="R1408">
            <v>3036.01</v>
          </cell>
          <cell r="S1408">
            <v>4446.8</v>
          </cell>
          <cell r="T1408">
            <v>0.37976072681478823</v>
          </cell>
          <cell r="U1408">
            <v>3113</v>
          </cell>
          <cell r="V1408">
            <v>0.11401220687439771</v>
          </cell>
          <cell r="W1408">
            <v>2344.3679999999999</v>
          </cell>
          <cell r="X1408">
            <v>0.52720338220743002</v>
          </cell>
          <cell r="Y1408">
            <v>150</v>
          </cell>
          <cell r="Z1408">
            <v>300</v>
          </cell>
          <cell r="AA1408">
            <v>2344.3679999999999</v>
          </cell>
          <cell r="AB1408">
            <v>2345</v>
          </cell>
          <cell r="AC1408">
            <v>2605</v>
          </cell>
          <cell r="AD1408">
            <v>2750</v>
          </cell>
          <cell r="AE1408">
            <v>2894.28</v>
          </cell>
          <cell r="AF1408">
            <v>0.18999958538911241</v>
          </cell>
          <cell r="AG1408">
            <v>4.7058335751896933E-2</v>
          </cell>
          <cell r="AH1408">
            <v>2953</v>
          </cell>
          <cell r="AI1408">
            <v>3011</v>
          </cell>
          <cell r="AJ1408">
            <v>0.22139887080704088</v>
          </cell>
          <cell r="AK1408">
            <v>3068.5</v>
          </cell>
          <cell r="AL1408">
            <v>3126</v>
          </cell>
          <cell r="AM1408">
            <v>0.250042226487524</v>
          </cell>
          <cell r="AN1408">
            <v>3565.53</v>
          </cell>
          <cell r="AO1408">
            <v>4005.06</v>
          </cell>
          <cell r="AP1408">
            <v>4444.59</v>
          </cell>
          <cell r="AQ1408">
            <v>0</v>
          </cell>
          <cell r="AR1408">
            <v>288</v>
          </cell>
          <cell r="AS1408">
            <v>9660</v>
          </cell>
        </row>
        <row r="1409">
          <cell r="B1409" t="str">
            <v>MB</v>
          </cell>
          <cell r="C1409" t="str">
            <v>IMP</v>
          </cell>
          <cell r="D1409" t="str">
            <v>BT</v>
          </cell>
          <cell r="E1409" t="str">
            <v>08</v>
          </cell>
          <cell r="F1409">
            <v>39924</v>
          </cell>
          <cell r="G1409">
            <v>40001</v>
          </cell>
          <cell r="H1409" t="str">
            <v>A0R7012</v>
          </cell>
          <cell r="I1409" t="str">
            <v>9KMBH361GSA_N</v>
          </cell>
          <cell r="J1409">
            <v>0</v>
          </cell>
          <cell r="K1409" t="str">
            <v>bizhub 361 GSA</v>
          </cell>
          <cell r="L1409">
            <v>9660</v>
          </cell>
          <cell r="M1409">
            <v>2652</v>
          </cell>
          <cell r="N1409">
            <v>2758.08</v>
          </cell>
          <cell r="O1409">
            <v>0.11394389544969746</v>
          </cell>
          <cell r="P1409">
            <v>3112.76</v>
          </cell>
          <cell r="Q1409">
            <v>2811.12</v>
          </cell>
          <cell r="R1409">
            <v>3036.01</v>
          </cell>
          <cell r="S1409">
            <v>4446.8</v>
          </cell>
          <cell r="T1409">
            <v>0.37976072681478823</v>
          </cell>
          <cell r="U1409">
            <v>3113</v>
          </cell>
          <cell r="V1409">
            <v>0.11401220687439771</v>
          </cell>
          <cell r="W1409">
            <v>3112.76</v>
          </cell>
          <cell r="X1409">
            <v>0.70000000000000007</v>
          </cell>
          <cell r="Y1409">
            <v>150</v>
          </cell>
          <cell r="Z1409">
            <v>300</v>
          </cell>
          <cell r="AA1409">
            <v>3112.76</v>
          </cell>
          <cell r="AB1409">
            <v>3113</v>
          </cell>
          <cell r="AC1409">
            <v>3797</v>
          </cell>
          <cell r="AD1409">
            <v>4054</v>
          </cell>
          <cell r="AE1409">
            <v>4206.43</v>
          </cell>
          <cell r="AF1409">
            <v>0.2599995720836909</v>
          </cell>
          <cell r="AG1409">
            <v>0.3443181034749182</v>
          </cell>
          <cell r="AH1409">
            <v>4385</v>
          </cell>
          <cell r="AI1409">
            <v>4864</v>
          </cell>
          <cell r="AJ1409">
            <v>0.36004111842105258</v>
          </cell>
          <cell r="AK1409">
            <v>5366.83</v>
          </cell>
          <cell r="AL1409">
            <v>6056</v>
          </cell>
          <cell r="AM1409">
            <v>0.48600396301188897</v>
          </cell>
          <cell r="AN1409">
            <v>6957</v>
          </cell>
          <cell r="AO1409">
            <v>7858</v>
          </cell>
          <cell r="AP1409">
            <v>8759</v>
          </cell>
          <cell r="AQ1409">
            <v>0</v>
          </cell>
          <cell r="AR1409">
            <v>288</v>
          </cell>
          <cell r="AS1409">
            <v>9660</v>
          </cell>
        </row>
        <row r="1410">
          <cell r="B1410" t="str">
            <v>SPC</v>
          </cell>
          <cell r="C1410" t="str">
            <v>IMP</v>
          </cell>
          <cell r="D1410" t="str">
            <v>BT</v>
          </cell>
          <cell r="E1410" t="str">
            <v>08</v>
          </cell>
          <cell r="F1410">
            <v>40038</v>
          </cell>
          <cell r="G1410">
            <v>40038</v>
          </cell>
          <cell r="H1410" t="str">
            <v>A0TH030</v>
          </cell>
          <cell r="I1410" t="str">
            <v>STKMA0TH030</v>
          </cell>
          <cell r="J1410">
            <v>0</v>
          </cell>
          <cell r="K1410" t="str">
            <v>TN-011 Toner 1200/1051</v>
          </cell>
          <cell r="L1410">
            <v>111</v>
          </cell>
          <cell r="M1410">
            <v>44</v>
          </cell>
          <cell r="N1410">
            <v>45.760000000000005</v>
          </cell>
          <cell r="O1410">
            <v>0.26250000000000001</v>
          </cell>
          <cell r="P1410">
            <v>62.047457627118654</v>
          </cell>
          <cell r="Q1410">
            <v>46.64</v>
          </cell>
          <cell r="R1410">
            <v>50.37</v>
          </cell>
          <cell r="S1410">
            <v>77.559322033898312</v>
          </cell>
          <cell r="T1410">
            <v>0.41</v>
          </cell>
          <cell r="U1410">
            <v>0</v>
          </cell>
          <cell r="V1410">
            <v>0</v>
          </cell>
          <cell r="W1410">
            <v>62.047457627118654</v>
          </cell>
          <cell r="X1410">
            <v>0.8</v>
          </cell>
          <cell r="Y1410">
            <v>0</v>
          </cell>
          <cell r="Z1410">
            <v>0</v>
          </cell>
          <cell r="AA1410">
            <v>62.047457627118654</v>
          </cell>
          <cell r="AB1410">
            <v>73</v>
          </cell>
          <cell r="AC1410">
            <v>78</v>
          </cell>
          <cell r="AD1410">
            <v>94</v>
          </cell>
          <cell r="AE1410">
            <v>108.86</v>
          </cell>
          <cell r="AF1410">
            <v>0.43002519174059661</v>
          </cell>
          <cell r="AG1410">
            <v>0.57964357890869</v>
          </cell>
          <cell r="AH1410">
            <v>110</v>
          </cell>
          <cell r="AI1410">
            <v>110</v>
          </cell>
          <cell r="AJ1410">
            <v>0.43593220338983041</v>
          </cell>
          <cell r="AK1410">
            <v>110.5</v>
          </cell>
          <cell r="AL1410">
            <v>111</v>
          </cell>
          <cell r="AM1410">
            <v>0.44101389525118329</v>
          </cell>
          <cell r="AN1410">
            <v>111</v>
          </cell>
          <cell r="AO1410">
            <v>111</v>
          </cell>
          <cell r="AP1410">
            <v>111</v>
          </cell>
          <cell r="AQ1410">
            <v>0</v>
          </cell>
          <cell r="AR1410">
            <v>0</v>
          </cell>
          <cell r="AS1410">
            <v>111</v>
          </cell>
        </row>
        <row r="1411">
          <cell r="B1411" t="str">
            <v>SPC</v>
          </cell>
          <cell r="C1411" t="str">
            <v>IMP</v>
          </cell>
          <cell r="D1411" t="str">
            <v>BT</v>
          </cell>
          <cell r="E1411" t="str">
            <v>08</v>
          </cell>
          <cell r="F1411">
            <v>40038</v>
          </cell>
          <cell r="G1411">
            <v>41115</v>
          </cell>
          <cell r="H1411" t="str">
            <v>A0TH500-2times</v>
          </cell>
          <cell r="I1411" t="e">
            <v>#N/A</v>
          </cell>
          <cell r="J1411">
            <v>0</v>
          </cell>
          <cell r="K1411" t="str">
            <v>DV-011 Developer 1200/1051</v>
          </cell>
          <cell r="L1411">
            <v>360</v>
          </cell>
          <cell r="M1411">
            <v>78</v>
          </cell>
          <cell r="N1411">
            <v>81.12</v>
          </cell>
          <cell r="O1411">
            <v>0.24999999999999994</v>
          </cell>
          <cell r="P1411">
            <v>108.16</v>
          </cell>
          <cell r="Q1411">
            <v>82.68</v>
          </cell>
          <cell r="R1411">
            <v>89.29</v>
          </cell>
          <cell r="S1411">
            <v>135.19999999999999</v>
          </cell>
          <cell r="T1411">
            <v>0.39999999999999991</v>
          </cell>
          <cell r="U1411">
            <v>0</v>
          </cell>
          <cell r="V1411">
            <v>0</v>
          </cell>
          <cell r="W1411">
            <v>108.16</v>
          </cell>
          <cell r="X1411">
            <v>0.8</v>
          </cell>
          <cell r="Y1411">
            <v>0</v>
          </cell>
          <cell r="Z1411">
            <v>0</v>
          </cell>
          <cell r="AA1411">
            <v>108.16</v>
          </cell>
          <cell r="AB1411">
            <v>128</v>
          </cell>
          <cell r="AC1411">
            <v>136</v>
          </cell>
          <cell r="AD1411">
            <v>163</v>
          </cell>
          <cell r="AE1411">
            <v>189.75</v>
          </cell>
          <cell r="AF1411">
            <v>0.42998682476943351</v>
          </cell>
          <cell r="AG1411">
            <v>0.5724901185770751</v>
          </cell>
          <cell r="AH1411">
            <v>233</v>
          </cell>
          <cell r="AI1411">
            <v>275</v>
          </cell>
          <cell r="AJ1411">
            <v>0.60669090909090906</v>
          </cell>
          <cell r="AK1411">
            <v>317.5</v>
          </cell>
          <cell r="AL1411">
            <v>360</v>
          </cell>
          <cell r="AM1411">
            <v>0.6995555555555556</v>
          </cell>
          <cell r="AN1411">
            <v>360</v>
          </cell>
          <cell r="AO1411">
            <v>360</v>
          </cell>
          <cell r="AP1411">
            <v>360</v>
          </cell>
          <cell r="AQ1411">
            <v>0</v>
          </cell>
          <cell r="AR1411">
            <v>0</v>
          </cell>
          <cell r="AS1411">
            <v>360</v>
          </cell>
        </row>
        <row r="1412">
          <cell r="B1412" t="str">
            <v>SPC</v>
          </cell>
          <cell r="C1412" t="str">
            <v>IMP</v>
          </cell>
          <cell r="D1412" t="str">
            <v>BT</v>
          </cell>
          <cell r="E1412" t="str">
            <v>08</v>
          </cell>
          <cell r="F1412">
            <v>40038</v>
          </cell>
          <cell r="G1412">
            <v>40038</v>
          </cell>
          <cell r="H1412" t="str">
            <v>A0THP10</v>
          </cell>
          <cell r="I1412" t="e">
            <v>#N/A</v>
          </cell>
          <cell r="J1412">
            <v>0</v>
          </cell>
          <cell r="K1412" t="str">
            <v>DR-011 Drum 1200/1051</v>
          </cell>
          <cell r="L1412">
            <v>341</v>
          </cell>
          <cell r="M1412">
            <v>105</v>
          </cell>
          <cell r="N1412">
            <v>109.2</v>
          </cell>
          <cell r="O1412">
            <v>0.24999999999999994</v>
          </cell>
          <cell r="P1412">
            <v>145.6</v>
          </cell>
          <cell r="Q1412">
            <v>111.3</v>
          </cell>
          <cell r="R1412">
            <v>120.2</v>
          </cell>
          <cell r="S1412">
            <v>182</v>
          </cell>
          <cell r="T1412">
            <v>0.39999999999999997</v>
          </cell>
          <cell r="U1412">
            <v>65.049599999999998</v>
          </cell>
          <cell r="V1412">
            <v>0.18462219598583235</v>
          </cell>
          <cell r="W1412">
            <v>145.6</v>
          </cell>
          <cell r="X1412">
            <v>0.79999999999999993</v>
          </cell>
          <cell r="Y1412">
            <v>0</v>
          </cell>
          <cell r="Z1412">
            <v>0</v>
          </cell>
          <cell r="AA1412">
            <v>145.6</v>
          </cell>
          <cell r="AB1412">
            <v>172</v>
          </cell>
          <cell r="AC1412">
            <v>182</v>
          </cell>
          <cell r="AD1412">
            <v>219</v>
          </cell>
          <cell r="AE1412">
            <v>255.44</v>
          </cell>
          <cell r="AF1412">
            <v>0.43000313185092393</v>
          </cell>
          <cell r="AG1412">
            <v>0.57250234888819296</v>
          </cell>
          <cell r="AH1412">
            <v>278</v>
          </cell>
          <cell r="AI1412">
            <v>299</v>
          </cell>
          <cell r="AJ1412">
            <v>0.5130434782608696</v>
          </cell>
          <cell r="AK1412">
            <v>320</v>
          </cell>
          <cell r="AL1412">
            <v>341</v>
          </cell>
          <cell r="AM1412">
            <v>0.57302052785923752</v>
          </cell>
          <cell r="AN1412">
            <v>341</v>
          </cell>
          <cell r="AO1412">
            <v>341</v>
          </cell>
          <cell r="AP1412">
            <v>341</v>
          </cell>
          <cell r="AQ1412">
            <v>0</v>
          </cell>
          <cell r="AR1412">
            <v>0</v>
          </cell>
          <cell r="AS1412">
            <v>341</v>
          </cell>
        </row>
        <row r="1413">
          <cell r="B1413" t="str">
            <v>SP</v>
          </cell>
          <cell r="C1413" t="str">
            <v>IMP</v>
          </cell>
          <cell r="D1413" t="str">
            <v>BT</v>
          </cell>
          <cell r="E1413" t="str">
            <v>08</v>
          </cell>
          <cell r="F1413">
            <v>39924</v>
          </cell>
          <cell r="G1413">
            <v>39924</v>
          </cell>
          <cell r="H1413" t="str">
            <v>A0TK03D</v>
          </cell>
          <cell r="I1413" t="str">
            <v>A0TK03D_</v>
          </cell>
          <cell r="J1413">
            <v>0</v>
          </cell>
          <cell r="K1413" t="str">
            <v>DV-612K Developing Unit (Yield: 1,140K)</v>
          </cell>
          <cell r="L1413">
            <v>364</v>
          </cell>
          <cell r="M1413">
            <v>70</v>
          </cell>
          <cell r="N1413">
            <v>72.8</v>
          </cell>
          <cell r="O1413">
            <v>0.43125000000000002</v>
          </cell>
          <cell r="P1413">
            <v>128</v>
          </cell>
          <cell r="Q1413">
            <v>74.2</v>
          </cell>
          <cell r="R1413">
            <v>80.14</v>
          </cell>
          <cell r="S1413">
            <v>160</v>
          </cell>
          <cell r="T1413">
            <v>0.54500000000000004</v>
          </cell>
          <cell r="U1413">
            <v>491.58911999999992</v>
          </cell>
          <cell r="V1413">
            <v>0.24473511537440029</v>
          </cell>
          <cell r="W1413">
            <v>128</v>
          </cell>
          <cell r="X1413">
            <v>0.8</v>
          </cell>
          <cell r="Y1413" t="str">
            <v>Act freight</v>
          </cell>
          <cell r="Z1413">
            <v>0</v>
          </cell>
          <cell r="AA1413">
            <v>128</v>
          </cell>
          <cell r="AB1413">
            <v>183</v>
          </cell>
          <cell r="AC1413">
            <v>214</v>
          </cell>
          <cell r="AD1413">
            <v>235</v>
          </cell>
          <cell r="AE1413">
            <v>256</v>
          </cell>
          <cell r="AF1413">
            <v>0.5</v>
          </cell>
          <cell r="AG1413">
            <v>0.71562499999999996</v>
          </cell>
          <cell r="AH1413">
            <v>283</v>
          </cell>
          <cell r="AI1413">
            <v>310</v>
          </cell>
          <cell r="AJ1413">
            <v>0.58709677419354833</v>
          </cell>
          <cell r="AK1413">
            <v>337</v>
          </cell>
          <cell r="AL1413">
            <v>364</v>
          </cell>
          <cell r="AM1413">
            <v>0.64835164835164838</v>
          </cell>
          <cell r="AN1413">
            <v>364</v>
          </cell>
          <cell r="AO1413">
            <v>364</v>
          </cell>
          <cell r="AP1413">
            <v>364</v>
          </cell>
          <cell r="AQ1413">
            <v>0</v>
          </cell>
          <cell r="AR1413">
            <v>0</v>
          </cell>
          <cell r="AS1413">
            <v>364</v>
          </cell>
        </row>
        <row r="1414">
          <cell r="B1414" t="str">
            <v>SP</v>
          </cell>
          <cell r="C1414" t="str">
            <v>IMP</v>
          </cell>
          <cell r="D1414" t="str">
            <v>BT</v>
          </cell>
          <cell r="E1414" t="str">
            <v>08</v>
          </cell>
          <cell r="F1414">
            <v>39924</v>
          </cell>
          <cell r="G1414">
            <v>39924</v>
          </cell>
          <cell r="H1414" t="str">
            <v>A0TK08D</v>
          </cell>
          <cell r="I1414" t="str">
            <v>A0TK08D_</v>
          </cell>
          <cell r="J1414">
            <v>0</v>
          </cell>
          <cell r="K1414" t="str">
            <v>IU-612Y Imaging Unit (Yield: 120K)</v>
          </cell>
          <cell r="L1414">
            <v>953</v>
          </cell>
          <cell r="M1414">
            <v>195</v>
          </cell>
          <cell r="N1414">
            <v>202.8</v>
          </cell>
          <cell r="O1414">
            <v>0.42386363636363633</v>
          </cell>
          <cell r="P1414">
            <v>352</v>
          </cell>
          <cell r="Q1414">
            <v>206.7</v>
          </cell>
          <cell r="R1414">
            <v>223.24</v>
          </cell>
          <cell r="S1414">
            <v>440</v>
          </cell>
          <cell r="T1414">
            <v>0.53909090909090907</v>
          </cell>
          <cell r="U1414">
            <v>486.71039999999999</v>
          </cell>
          <cell r="V1414">
            <v>0.12818793270084222</v>
          </cell>
          <cell r="W1414">
            <v>352</v>
          </cell>
          <cell r="X1414">
            <v>0.8</v>
          </cell>
          <cell r="Y1414" t="str">
            <v>Act freight</v>
          </cell>
          <cell r="Z1414">
            <v>0</v>
          </cell>
          <cell r="AA1414">
            <v>352</v>
          </cell>
          <cell r="AB1414">
            <v>503</v>
          </cell>
          <cell r="AC1414">
            <v>587</v>
          </cell>
          <cell r="AD1414">
            <v>646</v>
          </cell>
          <cell r="AE1414">
            <v>704</v>
          </cell>
          <cell r="AF1414">
            <v>0.5</v>
          </cell>
          <cell r="AG1414">
            <v>0.71193181818181817</v>
          </cell>
          <cell r="AH1414">
            <v>767</v>
          </cell>
          <cell r="AI1414">
            <v>829</v>
          </cell>
          <cell r="AJ1414">
            <v>0.57539203860072374</v>
          </cell>
          <cell r="AK1414">
            <v>891</v>
          </cell>
          <cell r="AL1414">
            <v>953</v>
          </cell>
          <cell r="AM1414">
            <v>0.63064008394543547</v>
          </cell>
          <cell r="AN1414">
            <v>953</v>
          </cell>
          <cell r="AO1414">
            <v>953</v>
          </cell>
          <cell r="AP1414">
            <v>953</v>
          </cell>
          <cell r="AQ1414">
            <v>0</v>
          </cell>
          <cell r="AR1414">
            <v>0</v>
          </cell>
          <cell r="AS1414">
            <v>953</v>
          </cell>
        </row>
        <row r="1415">
          <cell r="B1415" t="str">
            <v>SP</v>
          </cell>
          <cell r="C1415" t="str">
            <v>IMP</v>
          </cell>
          <cell r="D1415" t="str">
            <v>BT</v>
          </cell>
          <cell r="E1415" t="str">
            <v>08</v>
          </cell>
          <cell r="F1415">
            <v>39924</v>
          </cell>
          <cell r="G1415">
            <v>39924</v>
          </cell>
          <cell r="H1415" t="str">
            <v>A0TK0ED</v>
          </cell>
          <cell r="I1415" t="str">
            <v>A0TK0ED_</v>
          </cell>
          <cell r="J1415">
            <v>0</v>
          </cell>
          <cell r="K1415" t="str">
            <v>IU-612M Imaging Unit (Yield: 120K)</v>
          </cell>
          <cell r="L1415">
            <v>953</v>
          </cell>
          <cell r="M1415">
            <v>195</v>
          </cell>
          <cell r="N1415">
            <v>202.8</v>
          </cell>
          <cell r="O1415">
            <v>0.42386363636363633</v>
          </cell>
          <cell r="P1415">
            <v>352</v>
          </cell>
          <cell r="Q1415">
            <v>206.7</v>
          </cell>
          <cell r="R1415">
            <v>223.24</v>
          </cell>
          <cell r="S1415">
            <v>440</v>
          </cell>
          <cell r="T1415">
            <v>0.53909090909090907</v>
          </cell>
          <cell r="U1415">
            <v>17.811199999999999</v>
          </cell>
          <cell r="V1415">
            <v>0.29931728350700676</v>
          </cell>
          <cell r="W1415">
            <v>352</v>
          </cell>
          <cell r="X1415">
            <v>0.8</v>
          </cell>
          <cell r="Y1415" t="str">
            <v>Act freight</v>
          </cell>
          <cell r="Z1415">
            <v>0</v>
          </cell>
          <cell r="AA1415">
            <v>352</v>
          </cell>
          <cell r="AB1415">
            <v>503</v>
          </cell>
          <cell r="AC1415">
            <v>587</v>
          </cell>
          <cell r="AD1415">
            <v>646</v>
          </cell>
          <cell r="AE1415">
            <v>704</v>
          </cell>
          <cell r="AF1415">
            <v>0.5</v>
          </cell>
          <cell r="AG1415">
            <v>0.71193181818181817</v>
          </cell>
          <cell r="AH1415">
            <v>767</v>
          </cell>
          <cell r="AI1415">
            <v>829</v>
          </cell>
          <cell r="AJ1415">
            <v>0.57539203860072374</v>
          </cell>
          <cell r="AK1415">
            <v>891</v>
          </cell>
          <cell r="AL1415">
            <v>953</v>
          </cell>
          <cell r="AM1415">
            <v>0.63064008394543547</v>
          </cell>
          <cell r="AN1415">
            <v>953</v>
          </cell>
          <cell r="AO1415">
            <v>953</v>
          </cell>
          <cell r="AP1415">
            <v>953</v>
          </cell>
          <cell r="AQ1415">
            <v>0</v>
          </cell>
          <cell r="AR1415">
            <v>0</v>
          </cell>
          <cell r="AS1415">
            <v>953</v>
          </cell>
        </row>
        <row r="1416">
          <cell r="B1416" t="str">
            <v>SP</v>
          </cell>
          <cell r="C1416" t="str">
            <v>IMP</v>
          </cell>
          <cell r="D1416" t="str">
            <v>BT</v>
          </cell>
          <cell r="E1416" t="str">
            <v>08</v>
          </cell>
          <cell r="F1416">
            <v>39924</v>
          </cell>
          <cell r="G1416">
            <v>39924</v>
          </cell>
          <cell r="H1416" t="str">
            <v>A0TK0KD</v>
          </cell>
          <cell r="I1416" t="str">
            <v>A0TK0KD_</v>
          </cell>
          <cell r="J1416">
            <v>0</v>
          </cell>
          <cell r="K1416" t="str">
            <v>IU-612C Imaging Unit (Yield: 120K)</v>
          </cell>
          <cell r="L1416">
            <v>953</v>
          </cell>
          <cell r="M1416">
            <v>195</v>
          </cell>
          <cell r="N1416">
            <v>202.8</v>
          </cell>
          <cell r="O1416">
            <v>0.42386363636363633</v>
          </cell>
          <cell r="P1416">
            <v>352</v>
          </cell>
          <cell r="Q1416">
            <v>206.7</v>
          </cell>
          <cell r="R1416">
            <v>223.24</v>
          </cell>
          <cell r="S1416">
            <v>440</v>
          </cell>
          <cell r="T1416">
            <v>0.53909090909090907</v>
          </cell>
          <cell r="U1416">
            <v>10.609279999999998</v>
          </cell>
          <cell r="V1416">
            <v>0.31380828859262822</v>
          </cell>
          <cell r="W1416">
            <v>352</v>
          </cell>
          <cell r="X1416">
            <v>0.8</v>
          </cell>
          <cell r="Y1416" t="str">
            <v>Act freight</v>
          </cell>
          <cell r="Z1416">
            <v>0</v>
          </cell>
          <cell r="AA1416">
            <v>352</v>
          </cell>
          <cell r="AB1416">
            <v>503</v>
          </cell>
          <cell r="AC1416">
            <v>587</v>
          </cell>
          <cell r="AD1416">
            <v>646</v>
          </cell>
          <cell r="AE1416">
            <v>704</v>
          </cell>
          <cell r="AF1416">
            <v>0.5</v>
          </cell>
          <cell r="AG1416">
            <v>0.71193181818181817</v>
          </cell>
          <cell r="AH1416">
            <v>767</v>
          </cell>
          <cell r="AI1416">
            <v>829</v>
          </cell>
          <cell r="AJ1416">
            <v>0.57539203860072374</v>
          </cell>
          <cell r="AK1416">
            <v>891</v>
          </cell>
          <cell r="AL1416">
            <v>953</v>
          </cell>
          <cell r="AM1416">
            <v>0.63064008394543547</v>
          </cell>
          <cell r="AN1416">
            <v>953</v>
          </cell>
          <cell r="AO1416">
            <v>953</v>
          </cell>
          <cell r="AP1416">
            <v>953</v>
          </cell>
          <cell r="AQ1416">
            <v>0</v>
          </cell>
          <cell r="AR1416">
            <v>0</v>
          </cell>
          <cell r="AS1416">
            <v>953</v>
          </cell>
        </row>
        <row r="1417">
          <cell r="B1417" t="str">
            <v>SP</v>
          </cell>
          <cell r="C1417" t="str">
            <v>IMP</v>
          </cell>
          <cell r="D1417" t="str">
            <v>BT</v>
          </cell>
          <cell r="E1417" t="str">
            <v>08</v>
          </cell>
          <cell r="F1417">
            <v>39924</v>
          </cell>
          <cell r="G1417">
            <v>39924</v>
          </cell>
          <cell r="H1417" t="str">
            <v>A0TK0RD</v>
          </cell>
          <cell r="I1417" t="str">
            <v>A0TK0RD_</v>
          </cell>
          <cell r="J1417">
            <v>0</v>
          </cell>
          <cell r="K1417" t="str">
            <v>DR-612K Drum Unit (Yield: 285K)</v>
          </cell>
          <cell r="L1417">
            <v>364</v>
          </cell>
          <cell r="M1417">
            <v>100</v>
          </cell>
          <cell r="N1417">
            <v>104</v>
          </cell>
          <cell r="O1417">
            <v>0.1875</v>
          </cell>
          <cell r="P1417">
            <v>128</v>
          </cell>
          <cell r="Q1417">
            <v>106</v>
          </cell>
          <cell r="R1417">
            <v>114.48</v>
          </cell>
          <cell r="S1417">
            <v>160</v>
          </cell>
          <cell r="T1417">
            <v>0.35</v>
          </cell>
          <cell r="U1417">
            <v>2784.2777599999999</v>
          </cell>
          <cell r="V1417">
            <v>0.11997285788038609</v>
          </cell>
          <cell r="W1417">
            <v>128</v>
          </cell>
          <cell r="X1417">
            <v>0.8</v>
          </cell>
          <cell r="Y1417" t="str">
            <v>Act freight</v>
          </cell>
          <cell r="Z1417">
            <v>0</v>
          </cell>
          <cell r="AA1417">
            <v>128</v>
          </cell>
          <cell r="AB1417">
            <v>183</v>
          </cell>
          <cell r="AC1417">
            <v>214</v>
          </cell>
          <cell r="AD1417">
            <v>235</v>
          </cell>
          <cell r="AE1417">
            <v>256</v>
          </cell>
          <cell r="AF1417">
            <v>0.5</v>
          </cell>
          <cell r="AG1417">
            <v>0.59375</v>
          </cell>
          <cell r="AH1417">
            <v>283</v>
          </cell>
          <cell r="AI1417">
            <v>310</v>
          </cell>
          <cell r="AJ1417">
            <v>0.58709677419354833</v>
          </cell>
          <cell r="AK1417">
            <v>337</v>
          </cell>
          <cell r="AL1417">
            <v>364</v>
          </cell>
          <cell r="AM1417">
            <v>0.64835164835164838</v>
          </cell>
          <cell r="AN1417">
            <v>364</v>
          </cell>
          <cell r="AO1417">
            <v>364</v>
          </cell>
          <cell r="AP1417">
            <v>364</v>
          </cell>
          <cell r="AQ1417">
            <v>0</v>
          </cell>
          <cell r="AR1417">
            <v>0</v>
          </cell>
          <cell r="AS1417">
            <v>364</v>
          </cell>
        </row>
        <row r="1418">
          <cell r="B1418" t="str">
            <v>SPC</v>
          </cell>
          <cell r="C1418" t="str">
            <v>IMP</v>
          </cell>
          <cell r="D1418" t="str">
            <v>BT</v>
          </cell>
          <cell r="E1418" t="str">
            <v>08</v>
          </cell>
          <cell r="F1418">
            <v>39924</v>
          </cell>
          <cell r="G1418">
            <v>39924</v>
          </cell>
          <cell r="H1418" t="str">
            <v>A0TM130</v>
          </cell>
          <cell r="I1418" t="str">
            <v>STKMA0TM130</v>
          </cell>
          <cell r="J1418" t="str">
            <v>DNU</v>
          </cell>
          <cell r="K1418" t="str">
            <v>TN-613K Toner Black (Yield: 45K)</v>
          </cell>
          <cell r="L1418">
            <v>80</v>
          </cell>
          <cell r="M1418">
            <v>23</v>
          </cell>
          <cell r="N1418">
            <v>23.92</v>
          </cell>
          <cell r="O1418">
            <v>0.14571428571428566</v>
          </cell>
          <cell r="P1418">
            <v>28</v>
          </cell>
          <cell r="Q1418">
            <v>24.38</v>
          </cell>
          <cell r="R1418">
            <v>26.33</v>
          </cell>
          <cell r="S1418">
            <v>35</v>
          </cell>
          <cell r="T1418">
            <v>0.3165714285714285</v>
          </cell>
          <cell r="U1418">
            <v>8049.6860000000006</v>
          </cell>
          <cell r="V1418">
            <v>0.13024185042745764</v>
          </cell>
          <cell r="W1418">
            <v>28</v>
          </cell>
          <cell r="X1418">
            <v>0.8</v>
          </cell>
          <cell r="Y1418" t="str">
            <v>Act freight</v>
          </cell>
          <cell r="Z1418">
            <v>0</v>
          </cell>
          <cell r="AA1418">
            <v>28</v>
          </cell>
          <cell r="AB1418">
            <v>33</v>
          </cell>
          <cell r="AC1418">
            <v>35</v>
          </cell>
          <cell r="AD1418">
            <v>43</v>
          </cell>
          <cell r="AE1418">
            <v>49.12</v>
          </cell>
          <cell r="AF1418">
            <v>0.42996742671009769</v>
          </cell>
          <cell r="AG1418">
            <v>0.51302931596091195</v>
          </cell>
          <cell r="AH1418">
            <v>58</v>
          </cell>
          <cell r="AI1418">
            <v>65</v>
          </cell>
          <cell r="AJ1418">
            <v>0.56923076923076921</v>
          </cell>
          <cell r="AK1418">
            <v>72.5</v>
          </cell>
          <cell r="AL1418">
            <v>80</v>
          </cell>
          <cell r="AM1418">
            <v>0.65</v>
          </cell>
          <cell r="AN1418">
            <v>80</v>
          </cell>
          <cell r="AO1418">
            <v>80</v>
          </cell>
          <cell r="AP1418">
            <v>80</v>
          </cell>
          <cell r="AQ1418">
            <v>0</v>
          </cell>
          <cell r="AR1418">
            <v>0</v>
          </cell>
          <cell r="AS1418">
            <v>80</v>
          </cell>
        </row>
        <row r="1419">
          <cell r="B1419" t="str">
            <v>SPC</v>
          </cell>
          <cell r="C1419" t="str">
            <v>IMP</v>
          </cell>
          <cell r="D1419" t="str">
            <v>BT</v>
          </cell>
          <cell r="E1419" t="str">
            <v>08</v>
          </cell>
          <cell r="F1419">
            <v>40064</v>
          </cell>
          <cell r="G1419">
            <v>40070</v>
          </cell>
          <cell r="H1419" t="str">
            <v>A0TM131</v>
          </cell>
          <cell r="I1419" t="str">
            <v>STKMA0TM131 </v>
          </cell>
          <cell r="J1419">
            <v>0</v>
          </cell>
          <cell r="K1419" t="str">
            <v>TN413K Toner - Black (45K)</v>
          </cell>
          <cell r="L1419">
            <v>100</v>
          </cell>
          <cell r="M1419">
            <v>25</v>
          </cell>
          <cell r="N1419">
            <v>26</v>
          </cell>
          <cell r="O1419">
            <v>0.27777777777777779</v>
          </cell>
          <cell r="P1419">
            <v>36</v>
          </cell>
          <cell r="Q1419">
            <v>26.5</v>
          </cell>
          <cell r="R1419">
            <v>28.62</v>
          </cell>
          <cell r="S1419">
            <v>45</v>
          </cell>
          <cell r="T1419">
            <v>0.42222222222222222</v>
          </cell>
          <cell r="U1419">
            <v>10505.8976</v>
          </cell>
          <cell r="V1419">
            <v>7.1058906951463108E-2</v>
          </cell>
          <cell r="W1419">
            <v>36</v>
          </cell>
          <cell r="X1419">
            <v>0.8</v>
          </cell>
          <cell r="Y1419">
            <v>0</v>
          </cell>
          <cell r="Z1419">
            <v>0</v>
          </cell>
          <cell r="AA1419">
            <v>36</v>
          </cell>
          <cell r="AB1419">
            <v>43</v>
          </cell>
          <cell r="AC1419">
            <v>45</v>
          </cell>
          <cell r="AD1419">
            <v>55</v>
          </cell>
          <cell r="AE1419">
            <v>63.16</v>
          </cell>
          <cell r="AF1419">
            <v>0.43001899936668775</v>
          </cell>
          <cell r="AG1419">
            <v>0.58834705509816332</v>
          </cell>
          <cell r="AH1419">
            <v>73</v>
          </cell>
          <cell r="AI1419">
            <v>82</v>
          </cell>
          <cell r="AJ1419">
            <v>0.56097560975609762</v>
          </cell>
          <cell r="AK1419">
            <v>91</v>
          </cell>
          <cell r="AL1419">
            <v>100</v>
          </cell>
          <cell r="AM1419">
            <v>0.64</v>
          </cell>
          <cell r="AN1419">
            <v>100</v>
          </cell>
          <cell r="AO1419">
            <v>100</v>
          </cell>
          <cell r="AP1419">
            <v>100</v>
          </cell>
          <cell r="AQ1419">
            <v>0</v>
          </cell>
          <cell r="AR1419">
            <v>0</v>
          </cell>
          <cell r="AS1419">
            <v>100</v>
          </cell>
        </row>
        <row r="1420">
          <cell r="B1420" t="str">
            <v>SPC</v>
          </cell>
          <cell r="C1420" t="str">
            <v>IMP</v>
          </cell>
          <cell r="D1420" t="str">
            <v>BT</v>
          </cell>
          <cell r="E1420" t="str">
            <v>08</v>
          </cell>
          <cell r="F1420">
            <v>40581</v>
          </cell>
          <cell r="G1420">
            <v>40581</v>
          </cell>
          <cell r="H1420" t="str">
            <v>A0TM132</v>
          </cell>
          <cell r="I1420" t="str">
            <v>4KMA0MD0Y0_N</v>
          </cell>
          <cell r="J1420" t="str">
            <v>DNU</v>
          </cell>
          <cell r="K1420" t="str">
            <v>TN-618 Black Toner (Yield: 37,500)</v>
          </cell>
          <cell r="L1420">
            <v>107</v>
          </cell>
          <cell r="M1420">
            <v>26.5</v>
          </cell>
          <cell r="N1420">
            <v>27.560000000000002</v>
          </cell>
          <cell r="O1420">
            <v>0.19883720930232548</v>
          </cell>
          <cell r="P1420">
            <v>34.4</v>
          </cell>
          <cell r="Q1420">
            <v>28.09</v>
          </cell>
          <cell r="R1420">
            <v>30.34</v>
          </cell>
          <cell r="S1420">
            <v>43</v>
          </cell>
          <cell r="T1420">
            <v>0.35906976744186042</v>
          </cell>
          <cell r="U1420">
            <v>10073.008</v>
          </cell>
          <cell r="V1420">
            <v>4.0453457398226964E-2</v>
          </cell>
          <cell r="W1420">
            <v>34.4</v>
          </cell>
          <cell r="X1420">
            <v>0.79999999999999993</v>
          </cell>
          <cell r="Y1420">
            <v>0</v>
          </cell>
          <cell r="Z1420">
            <v>0</v>
          </cell>
          <cell r="AA1420">
            <v>34.4</v>
          </cell>
          <cell r="AB1420">
            <v>41</v>
          </cell>
          <cell r="AC1420">
            <v>43</v>
          </cell>
          <cell r="AD1420">
            <v>52</v>
          </cell>
          <cell r="AE1420">
            <v>60.35</v>
          </cell>
          <cell r="AF1420">
            <v>0.42999171499585753</v>
          </cell>
          <cell r="AG1420">
            <v>0.54333057166528576</v>
          </cell>
          <cell r="AH1420">
            <v>73</v>
          </cell>
          <cell r="AI1420">
            <v>84</v>
          </cell>
          <cell r="AJ1420">
            <v>0.59047619047619049</v>
          </cell>
          <cell r="AK1420">
            <v>95.5</v>
          </cell>
          <cell r="AL1420">
            <v>107</v>
          </cell>
          <cell r="AM1420">
            <v>0.67850467289719618</v>
          </cell>
          <cell r="AN1420">
            <v>107</v>
          </cell>
          <cell r="AO1420">
            <v>107</v>
          </cell>
          <cell r="AP1420">
            <v>107</v>
          </cell>
          <cell r="AQ1420">
            <v>0</v>
          </cell>
          <cell r="AR1420">
            <v>0</v>
          </cell>
          <cell r="AS1420">
            <v>107</v>
          </cell>
        </row>
        <row r="1421">
          <cell r="B1421" t="str">
            <v>SPC</v>
          </cell>
          <cell r="C1421" t="str">
            <v>IMP</v>
          </cell>
          <cell r="D1421" t="str">
            <v>BT</v>
          </cell>
          <cell r="E1421" t="str">
            <v>08</v>
          </cell>
          <cell r="F1421">
            <v>39924</v>
          </cell>
          <cell r="G1421">
            <v>39924</v>
          </cell>
          <cell r="H1421" t="str">
            <v>A0TM230</v>
          </cell>
          <cell r="I1421" t="str">
            <v>STKMA0TM230YE</v>
          </cell>
          <cell r="J1421">
            <v>0</v>
          </cell>
          <cell r="K1421" t="str">
            <v>TN-613Y Toner Yellow (Yield: 30K)</v>
          </cell>
          <cell r="L1421">
            <v>162</v>
          </cell>
          <cell r="M1421">
            <v>50</v>
          </cell>
          <cell r="N1421">
            <v>52</v>
          </cell>
          <cell r="O1421">
            <v>0.29516373888527431</v>
          </cell>
          <cell r="P1421">
            <v>73.775999999999996</v>
          </cell>
          <cell r="Q1421">
            <v>53</v>
          </cell>
          <cell r="R1421">
            <v>57.24</v>
          </cell>
          <cell r="S1421">
            <v>92.22</v>
          </cell>
          <cell r="T1421">
            <v>0.43613099110821946</v>
          </cell>
          <cell r="U1421">
            <v>8652</v>
          </cell>
          <cell r="V1421">
            <v>0</v>
          </cell>
          <cell r="W1421">
            <v>73.775999999999996</v>
          </cell>
          <cell r="X1421">
            <v>0.79999999999999993</v>
          </cell>
          <cell r="Y1421" t="str">
            <v>Act freight</v>
          </cell>
          <cell r="Z1421">
            <v>0</v>
          </cell>
          <cell r="AA1421">
            <v>73.775999999999996</v>
          </cell>
          <cell r="AB1421">
            <v>87</v>
          </cell>
          <cell r="AC1421">
            <v>93</v>
          </cell>
          <cell r="AD1421">
            <v>112</v>
          </cell>
          <cell r="AE1421">
            <v>129.43</v>
          </cell>
          <cell r="AF1421">
            <v>0.42999304643436614</v>
          </cell>
          <cell r="AG1421">
            <v>0.59823843003940358</v>
          </cell>
          <cell r="AH1421">
            <v>138</v>
          </cell>
          <cell r="AI1421">
            <v>146</v>
          </cell>
          <cell r="AJ1421">
            <v>0.49468493150684933</v>
          </cell>
          <cell r="AK1421">
            <v>154</v>
          </cell>
          <cell r="AL1421">
            <v>162</v>
          </cell>
          <cell r="AM1421">
            <v>0.54459259259259263</v>
          </cell>
          <cell r="AN1421">
            <v>162</v>
          </cell>
          <cell r="AO1421">
            <v>162</v>
          </cell>
          <cell r="AP1421">
            <v>162</v>
          </cell>
          <cell r="AQ1421">
            <v>0</v>
          </cell>
          <cell r="AR1421">
            <v>0</v>
          </cell>
          <cell r="AS1421">
            <v>162</v>
          </cell>
        </row>
        <row r="1422">
          <cell r="B1422" t="str">
            <v>SPC</v>
          </cell>
          <cell r="C1422" t="str">
            <v>IMP</v>
          </cell>
          <cell r="D1422" t="str">
            <v>BT</v>
          </cell>
          <cell r="E1422" t="str">
            <v>08</v>
          </cell>
          <cell r="F1422">
            <v>39924</v>
          </cell>
          <cell r="G1422">
            <v>39924</v>
          </cell>
          <cell r="H1422" t="str">
            <v>A0TM330</v>
          </cell>
          <cell r="I1422" t="str">
            <v>STKMA0TM330MA</v>
          </cell>
          <cell r="J1422">
            <v>0</v>
          </cell>
          <cell r="K1422" t="str">
            <v>TN-613M Toner Magenta (Yield: 30K)</v>
          </cell>
          <cell r="L1422">
            <v>162</v>
          </cell>
          <cell r="M1422">
            <v>50</v>
          </cell>
          <cell r="N1422">
            <v>52</v>
          </cell>
          <cell r="O1422">
            <v>0.29516373888527431</v>
          </cell>
          <cell r="P1422">
            <v>73.775999999999996</v>
          </cell>
          <cell r="Q1422">
            <v>53</v>
          </cell>
          <cell r="R1422">
            <v>57.24</v>
          </cell>
          <cell r="S1422">
            <v>92.22</v>
          </cell>
          <cell r="T1422">
            <v>0.43613099110821946</v>
          </cell>
          <cell r="U1422">
            <v>0</v>
          </cell>
          <cell r="V1422">
            <v>0</v>
          </cell>
          <cell r="W1422">
            <v>73.775999999999996</v>
          </cell>
          <cell r="X1422">
            <v>0.79999999999999993</v>
          </cell>
          <cell r="Y1422" t="str">
            <v>Act freight</v>
          </cell>
          <cell r="Z1422">
            <v>0</v>
          </cell>
          <cell r="AA1422">
            <v>73.775999999999996</v>
          </cell>
          <cell r="AB1422">
            <v>87</v>
          </cell>
          <cell r="AC1422">
            <v>93</v>
          </cell>
          <cell r="AD1422">
            <v>112</v>
          </cell>
          <cell r="AE1422">
            <v>129.43</v>
          </cell>
          <cell r="AF1422">
            <v>0.42999304643436614</v>
          </cell>
          <cell r="AG1422">
            <v>0.59823843003940358</v>
          </cell>
          <cell r="AH1422">
            <v>138</v>
          </cell>
          <cell r="AI1422">
            <v>146</v>
          </cell>
          <cell r="AJ1422">
            <v>0.49468493150684933</v>
          </cell>
          <cell r="AK1422">
            <v>154</v>
          </cell>
          <cell r="AL1422">
            <v>162</v>
          </cell>
          <cell r="AM1422">
            <v>0.54459259259259263</v>
          </cell>
          <cell r="AN1422">
            <v>162</v>
          </cell>
          <cell r="AO1422">
            <v>162</v>
          </cell>
          <cell r="AP1422">
            <v>162</v>
          </cell>
          <cell r="AQ1422">
            <v>0</v>
          </cell>
          <cell r="AR1422">
            <v>0</v>
          </cell>
          <cell r="AS1422">
            <v>162</v>
          </cell>
        </row>
        <row r="1423">
          <cell r="B1423" t="str">
            <v>SPC</v>
          </cell>
          <cell r="C1423" t="str">
            <v>IMP</v>
          </cell>
          <cell r="D1423" t="str">
            <v>BT</v>
          </cell>
          <cell r="E1423" t="str">
            <v>08</v>
          </cell>
          <cell r="F1423">
            <v>39924</v>
          </cell>
          <cell r="G1423">
            <v>39924</v>
          </cell>
          <cell r="H1423" t="str">
            <v>A0TM430</v>
          </cell>
          <cell r="I1423" t="str">
            <v>STKMA0TM430CY</v>
          </cell>
          <cell r="J1423">
            <v>0</v>
          </cell>
          <cell r="K1423" t="str">
            <v>TN-613C Toner Cyan (Yield: 30K)</v>
          </cell>
          <cell r="L1423">
            <v>162</v>
          </cell>
          <cell r="M1423">
            <v>50</v>
          </cell>
          <cell r="N1423">
            <v>52</v>
          </cell>
          <cell r="O1423">
            <v>0.29516373888527431</v>
          </cell>
          <cell r="P1423">
            <v>73.775999999999996</v>
          </cell>
          <cell r="Q1423">
            <v>53</v>
          </cell>
          <cell r="R1423">
            <v>57.24</v>
          </cell>
          <cell r="S1423">
            <v>92.22</v>
          </cell>
          <cell r="T1423">
            <v>0.43613099110821946</v>
          </cell>
          <cell r="U1423">
            <v>0</v>
          </cell>
          <cell r="V1423">
            <v>0</v>
          </cell>
          <cell r="W1423">
            <v>73.775999999999996</v>
          </cell>
          <cell r="X1423">
            <v>0.79999999999999993</v>
          </cell>
          <cell r="Y1423" t="str">
            <v>Act freight</v>
          </cell>
          <cell r="Z1423">
            <v>0</v>
          </cell>
          <cell r="AA1423">
            <v>73.775999999999996</v>
          </cell>
          <cell r="AB1423">
            <v>87</v>
          </cell>
          <cell r="AC1423">
            <v>93</v>
          </cell>
          <cell r="AD1423">
            <v>112</v>
          </cell>
          <cell r="AE1423">
            <v>129.43</v>
          </cell>
          <cell r="AF1423">
            <v>0.42999304643436614</v>
          </cell>
          <cell r="AG1423">
            <v>0.59823843003940358</v>
          </cell>
          <cell r="AH1423">
            <v>138</v>
          </cell>
          <cell r="AI1423">
            <v>146</v>
          </cell>
          <cell r="AJ1423">
            <v>0.49468493150684933</v>
          </cell>
          <cell r="AK1423">
            <v>154</v>
          </cell>
          <cell r="AL1423">
            <v>162</v>
          </cell>
          <cell r="AM1423">
            <v>0.54459259259259263</v>
          </cell>
          <cell r="AN1423">
            <v>162</v>
          </cell>
          <cell r="AO1423">
            <v>162</v>
          </cell>
          <cell r="AP1423">
            <v>162</v>
          </cell>
          <cell r="AQ1423">
            <v>0</v>
          </cell>
          <cell r="AR1423">
            <v>0</v>
          </cell>
          <cell r="AS1423">
            <v>162</v>
          </cell>
        </row>
        <row r="1424">
          <cell r="B1424" t="str">
            <v>AC</v>
          </cell>
          <cell r="C1424" t="str">
            <v>IMP</v>
          </cell>
          <cell r="D1424" t="str">
            <v>BT</v>
          </cell>
          <cell r="E1424" t="str">
            <v>P3</v>
          </cell>
          <cell r="F1424">
            <v>39994</v>
          </cell>
          <cell r="G1424">
            <v>40190</v>
          </cell>
          <cell r="H1424" t="str">
            <v>A0TUWY0</v>
          </cell>
          <cell r="I1424" t="str">
            <v>3KMKMK723</v>
          </cell>
          <cell r="J1424">
            <v>0</v>
          </cell>
          <cell r="K1424" t="str">
            <v>MK-723</v>
          </cell>
          <cell r="L1424">
            <v>86</v>
          </cell>
          <cell r="M1424">
            <v>8</v>
          </cell>
          <cell r="N1424">
            <v>8.32</v>
          </cell>
          <cell r="O1424">
            <v>-0.17647058823529416</v>
          </cell>
          <cell r="P1424">
            <v>7.0720000000000001</v>
          </cell>
          <cell r="Q1424">
            <v>8.48</v>
          </cell>
          <cell r="R1424">
            <v>9.16</v>
          </cell>
          <cell r="S1424">
            <v>59.9</v>
          </cell>
          <cell r="T1424">
            <v>0.86110183639398996</v>
          </cell>
          <cell r="U1424">
            <v>46.386559999999996</v>
          </cell>
          <cell r="V1424">
            <v>0.82063770195504904</v>
          </cell>
          <cell r="W1424">
            <v>7.0720000000000001</v>
          </cell>
          <cell r="X1424">
            <v>0.11806343906510852</v>
          </cell>
          <cell r="Y1424" t="str">
            <v>Act freight</v>
          </cell>
          <cell r="Z1424">
            <v>0</v>
          </cell>
          <cell r="AA1424">
            <v>7.0720000000000001</v>
          </cell>
          <cell r="AB1424">
            <v>8</v>
          </cell>
          <cell r="AC1424">
            <v>8</v>
          </cell>
          <cell r="AD1424">
            <v>9</v>
          </cell>
          <cell r="AE1424">
            <v>8.73</v>
          </cell>
          <cell r="AF1424">
            <v>0.18991981672394045</v>
          </cell>
          <cell r="AG1424">
            <v>4.6964490263459349E-2</v>
          </cell>
          <cell r="AH1424">
            <v>10</v>
          </cell>
          <cell r="AI1424">
            <v>10</v>
          </cell>
          <cell r="AJ1424">
            <v>0.2928</v>
          </cell>
          <cell r="AK1424">
            <v>10</v>
          </cell>
          <cell r="AL1424">
            <v>10</v>
          </cell>
          <cell r="AM1424">
            <v>0.2928</v>
          </cell>
          <cell r="AN1424">
            <v>11.18</v>
          </cell>
          <cell r="AO1424">
            <v>12.36</v>
          </cell>
          <cell r="AP1424">
            <v>13.54</v>
          </cell>
          <cell r="AQ1424">
            <v>0</v>
          </cell>
          <cell r="AR1424">
            <v>0</v>
          </cell>
          <cell r="AS1424">
            <v>86</v>
          </cell>
        </row>
        <row r="1425">
          <cell r="B1425" t="str">
            <v>AC</v>
          </cell>
          <cell r="C1425" t="str">
            <v>IMP</v>
          </cell>
          <cell r="D1425" t="str">
            <v>BT</v>
          </cell>
          <cell r="E1425" t="str">
            <v>P3</v>
          </cell>
          <cell r="F1425">
            <v>39994</v>
          </cell>
          <cell r="G1425">
            <v>40190</v>
          </cell>
          <cell r="H1425" t="str">
            <v>A0TVWY0</v>
          </cell>
          <cell r="I1425" t="str">
            <v>3KMKMK718</v>
          </cell>
          <cell r="J1425">
            <v>0</v>
          </cell>
          <cell r="K1425" t="str">
            <v>MK-718</v>
          </cell>
          <cell r="L1425">
            <v>86</v>
          </cell>
          <cell r="M1425">
            <v>8.5</v>
          </cell>
          <cell r="N1425">
            <v>8.84</v>
          </cell>
          <cell r="O1425">
            <v>-0.17647058823529421</v>
          </cell>
          <cell r="P1425">
            <v>7.5139999999999993</v>
          </cell>
          <cell r="Q1425">
            <v>9.01</v>
          </cell>
          <cell r="R1425">
            <v>9.73</v>
          </cell>
          <cell r="S1425">
            <v>59.9</v>
          </cell>
          <cell r="T1425">
            <v>0.85242070116861446</v>
          </cell>
          <cell r="U1425">
            <v>46.386559999999996</v>
          </cell>
          <cell r="V1425">
            <v>0.80942755832723967</v>
          </cell>
          <cell r="W1425">
            <v>7.5139999999999993</v>
          </cell>
          <cell r="X1425">
            <v>0.12544240400667778</v>
          </cell>
          <cell r="Y1425" t="str">
            <v>Act freight</v>
          </cell>
          <cell r="Z1425">
            <v>0</v>
          </cell>
          <cell r="AA1425">
            <v>7.5139999999999993</v>
          </cell>
          <cell r="AB1425">
            <v>8</v>
          </cell>
          <cell r="AC1425">
            <v>9</v>
          </cell>
          <cell r="AD1425">
            <v>10</v>
          </cell>
          <cell r="AE1425">
            <v>9.2799999999999994</v>
          </cell>
          <cell r="AF1425">
            <v>0.19030172413793106</v>
          </cell>
          <cell r="AG1425">
            <v>4.7413793103448225E-2</v>
          </cell>
          <cell r="AH1425">
            <v>11</v>
          </cell>
          <cell r="AI1425">
            <v>11</v>
          </cell>
          <cell r="AJ1425">
            <v>0.31690909090909097</v>
          </cell>
          <cell r="AK1425">
            <v>11</v>
          </cell>
          <cell r="AL1425">
            <v>11</v>
          </cell>
          <cell r="AM1425">
            <v>0.31690909090909097</v>
          </cell>
          <cell r="AN1425">
            <v>12.16</v>
          </cell>
          <cell r="AO1425">
            <v>13.32</v>
          </cell>
          <cell r="AP1425">
            <v>14.48</v>
          </cell>
          <cell r="AQ1425">
            <v>0</v>
          </cell>
          <cell r="AR1425">
            <v>0</v>
          </cell>
          <cell r="AS1425">
            <v>86</v>
          </cell>
        </row>
        <row r="1426">
          <cell r="B1426" t="str">
            <v>MB</v>
          </cell>
          <cell r="C1426" t="str">
            <v>IMP</v>
          </cell>
          <cell r="D1426" t="str">
            <v>BT</v>
          </cell>
          <cell r="E1426" t="str">
            <v>p3</v>
          </cell>
          <cell r="F1426">
            <v>40459</v>
          </cell>
          <cell r="G1426">
            <v>40408</v>
          </cell>
          <cell r="H1426" t="str">
            <v>A0U0011</v>
          </cell>
          <cell r="I1426" t="str">
            <v>9KMBHPROC6501_N</v>
          </cell>
          <cell r="J1426" t="str">
            <v>DNU</v>
          </cell>
          <cell r="K1426" t="str">
            <v>bizhub PRO C6501</v>
          </cell>
          <cell r="L1426">
            <v>47250</v>
          </cell>
          <cell r="M1426">
            <v>13056</v>
          </cell>
          <cell r="N1426">
            <v>13578.24</v>
          </cell>
          <cell r="O1426">
            <v>-0.17647058823529421</v>
          </cell>
          <cell r="P1426">
            <v>11541.503999999999</v>
          </cell>
          <cell r="Q1426">
            <v>13839.36</v>
          </cell>
          <cell r="R1426">
            <v>14946.51</v>
          </cell>
          <cell r="S1426">
            <v>22312.5</v>
          </cell>
          <cell r="T1426">
            <v>0.39145142857142856</v>
          </cell>
          <cell r="U1426">
            <v>15619</v>
          </cell>
          <cell r="V1426">
            <v>0.13065881298418594</v>
          </cell>
          <cell r="W1426">
            <v>11541.503999999999</v>
          </cell>
          <cell r="X1426">
            <v>0.51726628571428568</v>
          </cell>
          <cell r="Y1426">
            <v>800</v>
          </cell>
          <cell r="Z1426">
            <v>500</v>
          </cell>
          <cell r="AA1426">
            <v>11541.503999999999</v>
          </cell>
          <cell r="AB1426">
            <v>11542</v>
          </cell>
          <cell r="AC1426">
            <v>12824</v>
          </cell>
          <cell r="AD1426">
            <v>13537</v>
          </cell>
          <cell r="AE1426">
            <v>14248.77</v>
          </cell>
          <cell r="AF1426">
            <v>0.18999997894555118</v>
          </cell>
          <cell r="AG1426">
            <v>4.7058798759471915E-2</v>
          </cell>
          <cell r="AH1426">
            <v>14534</v>
          </cell>
          <cell r="AI1426">
            <v>14819</v>
          </cell>
          <cell r="AJ1426">
            <v>0.22116849989877865</v>
          </cell>
          <cell r="AK1426">
            <v>15104</v>
          </cell>
          <cell r="AL1426">
            <v>15389</v>
          </cell>
          <cell r="AM1426">
            <v>0.25001598544414849</v>
          </cell>
          <cell r="AN1426">
            <v>17552.95</v>
          </cell>
          <cell r="AO1426">
            <v>19716.900000000001</v>
          </cell>
          <cell r="AP1426">
            <v>21880.85</v>
          </cell>
          <cell r="AQ1426">
            <v>0</v>
          </cell>
          <cell r="AR1426">
            <v>746</v>
          </cell>
          <cell r="AS1426">
            <v>47250</v>
          </cell>
        </row>
        <row r="1427">
          <cell r="B1427" t="str">
            <v>MB</v>
          </cell>
          <cell r="C1427" t="str">
            <v>IMP</v>
          </cell>
          <cell r="D1427" t="str">
            <v>BT</v>
          </cell>
          <cell r="E1427" t="str">
            <v>p3</v>
          </cell>
          <cell r="F1427">
            <v>39924</v>
          </cell>
          <cell r="G1427">
            <v>40001</v>
          </cell>
          <cell r="H1427" t="str">
            <v>A0U0012</v>
          </cell>
          <cell r="I1427" t="str">
            <v>9KMBHPROC6501GSA_N</v>
          </cell>
          <cell r="J1427">
            <v>0</v>
          </cell>
          <cell r="K1427" t="str">
            <v>bizhub PRO C6501 GSA</v>
          </cell>
          <cell r="L1427">
            <v>47250</v>
          </cell>
          <cell r="M1427">
            <v>13056</v>
          </cell>
          <cell r="N1427">
            <v>13578.24</v>
          </cell>
          <cell r="O1427">
            <v>-0.17647058823529421</v>
          </cell>
          <cell r="P1427">
            <v>11541.503999999999</v>
          </cell>
          <cell r="Q1427">
            <v>13839.36</v>
          </cell>
          <cell r="R1427">
            <v>14946.51</v>
          </cell>
          <cell r="S1427">
            <v>22312.5</v>
          </cell>
          <cell r="T1427">
            <v>0.39145142857142856</v>
          </cell>
          <cell r="U1427">
            <v>15619</v>
          </cell>
          <cell r="V1427">
            <v>0.13065881298418594</v>
          </cell>
          <cell r="W1427">
            <v>11541.503999999999</v>
          </cell>
          <cell r="X1427">
            <v>0.51726628571428568</v>
          </cell>
          <cell r="Y1427">
            <v>800</v>
          </cell>
          <cell r="Z1427">
            <v>500</v>
          </cell>
          <cell r="AA1427">
            <v>11541.503999999999</v>
          </cell>
          <cell r="AB1427">
            <v>11542</v>
          </cell>
          <cell r="AC1427">
            <v>12824</v>
          </cell>
          <cell r="AD1427">
            <v>13537</v>
          </cell>
          <cell r="AE1427">
            <v>14248.77</v>
          </cell>
          <cell r="AF1427">
            <v>0.18999997894555118</v>
          </cell>
          <cell r="AG1427">
            <v>4.7058798759471915E-2</v>
          </cell>
          <cell r="AH1427">
            <v>14534</v>
          </cell>
          <cell r="AI1427">
            <v>14819</v>
          </cell>
          <cell r="AJ1427">
            <v>0.22116849989877865</v>
          </cell>
          <cell r="AK1427">
            <v>15104</v>
          </cell>
          <cell r="AL1427">
            <v>15389</v>
          </cell>
          <cell r="AM1427">
            <v>0.25001598544414849</v>
          </cell>
          <cell r="AN1427">
            <v>17552.95</v>
          </cell>
          <cell r="AO1427">
            <v>19716.900000000001</v>
          </cell>
          <cell r="AP1427">
            <v>21880.85</v>
          </cell>
          <cell r="AQ1427">
            <v>0</v>
          </cell>
          <cell r="AR1427">
            <v>746</v>
          </cell>
          <cell r="AS1427">
            <v>47250</v>
          </cell>
        </row>
        <row r="1428">
          <cell r="B1428" t="str">
            <v>MB</v>
          </cell>
          <cell r="C1428" t="str">
            <v>IMP</v>
          </cell>
          <cell r="D1428" t="str">
            <v>BT</v>
          </cell>
          <cell r="E1428" t="str">
            <v>08</v>
          </cell>
          <cell r="F1428">
            <v>39924</v>
          </cell>
          <cell r="G1428">
            <v>40837</v>
          </cell>
          <cell r="H1428" t="str">
            <v>A0U1011</v>
          </cell>
          <cell r="I1428" t="str">
            <v>9KMBHPROC5501_N</v>
          </cell>
          <cell r="J1428">
            <v>0</v>
          </cell>
          <cell r="K1428" t="str">
            <v>bizhub PRO C5501</v>
          </cell>
          <cell r="L1428">
            <v>40950</v>
          </cell>
          <cell r="M1428">
            <v>9200</v>
          </cell>
          <cell r="N1428">
            <v>9568</v>
          </cell>
          <cell r="O1428">
            <v>9.6465184446509422E-2</v>
          </cell>
          <cell r="P1428">
            <v>10589.52</v>
          </cell>
          <cell r="Q1428">
            <v>9752</v>
          </cell>
          <cell r="R1428">
            <v>10532.16</v>
          </cell>
          <cell r="S1428">
            <v>15127.88</v>
          </cell>
          <cell r="T1428">
            <v>0.36752539020669117</v>
          </cell>
          <cell r="U1428">
            <v>10590</v>
          </cell>
          <cell r="V1428">
            <v>9.6506137865911237E-2</v>
          </cell>
          <cell r="W1428">
            <v>10589.52</v>
          </cell>
          <cell r="X1428">
            <v>0.70000026441246233</v>
          </cell>
          <cell r="Y1428">
            <v>250</v>
          </cell>
          <cell r="Z1428">
            <v>500</v>
          </cell>
          <cell r="AA1428">
            <v>10589.52</v>
          </cell>
          <cell r="AB1428">
            <v>10590</v>
          </cell>
          <cell r="AC1428">
            <v>12915</v>
          </cell>
          <cell r="AD1428">
            <v>13791</v>
          </cell>
          <cell r="AE1428">
            <v>14310.16</v>
          </cell>
          <cell r="AF1428">
            <v>0.25999988819132697</v>
          </cell>
          <cell r="AG1428">
            <v>0.33138413546738821</v>
          </cell>
          <cell r="AH1428">
            <v>14915</v>
          </cell>
          <cell r="AI1428">
            <v>16547</v>
          </cell>
          <cell r="AJ1428">
            <v>0.36003384299268748</v>
          </cell>
          <cell r="AK1428">
            <v>18257.79</v>
          </cell>
          <cell r="AL1428">
            <v>20603</v>
          </cell>
          <cell r="AM1428">
            <v>0.48602048245401153</v>
          </cell>
          <cell r="AN1428">
            <v>25689.75</v>
          </cell>
          <cell r="AO1428">
            <v>30776.5</v>
          </cell>
          <cell r="AP1428">
            <v>35863.25</v>
          </cell>
          <cell r="AQ1428">
            <v>0</v>
          </cell>
          <cell r="AR1428">
            <v>671</v>
          </cell>
          <cell r="AS1428">
            <v>40950</v>
          </cell>
        </row>
        <row r="1429">
          <cell r="B1429" t="str">
            <v>MB</v>
          </cell>
          <cell r="C1429" t="str">
            <v>IMP</v>
          </cell>
          <cell r="D1429" t="str">
            <v>BT</v>
          </cell>
          <cell r="E1429" t="str">
            <v>P3</v>
          </cell>
          <cell r="F1429">
            <v>39924</v>
          </cell>
          <cell r="G1429">
            <v>40408</v>
          </cell>
          <cell r="H1429" t="str">
            <v>A0U2011</v>
          </cell>
          <cell r="I1429" t="str">
            <v>9KMBHPROC6501P_N</v>
          </cell>
          <cell r="J1429">
            <v>0</v>
          </cell>
          <cell r="K1429" t="str">
            <v>bizhub PRO C6501P</v>
          </cell>
          <cell r="L1429">
            <v>42945</v>
          </cell>
          <cell r="M1429">
            <v>11934</v>
          </cell>
          <cell r="N1429">
            <v>12411.36</v>
          </cell>
          <cell r="O1429">
            <v>-0.17647058823529407</v>
          </cell>
          <cell r="P1429">
            <v>10549.656000000001</v>
          </cell>
          <cell r="Q1429">
            <v>12650.04</v>
          </cell>
          <cell r="R1429">
            <v>13662.04</v>
          </cell>
          <cell r="S1429">
            <v>20580</v>
          </cell>
          <cell r="T1429">
            <v>0.39692128279883376</v>
          </cell>
          <cell r="U1429">
            <v>14406</v>
          </cell>
          <cell r="V1429">
            <v>0.13845897542690541</v>
          </cell>
          <cell r="W1429">
            <v>10549.656000000001</v>
          </cell>
          <cell r="X1429">
            <v>0.51261690962099127</v>
          </cell>
          <cell r="Y1429">
            <v>800</v>
          </cell>
          <cell r="Z1429">
            <v>500</v>
          </cell>
          <cell r="AA1429">
            <v>10549.656000000001</v>
          </cell>
          <cell r="AB1429">
            <v>10550</v>
          </cell>
          <cell r="AC1429">
            <v>11722</v>
          </cell>
          <cell r="AD1429">
            <v>12374</v>
          </cell>
          <cell r="AE1429">
            <v>13024.27</v>
          </cell>
          <cell r="AF1429">
            <v>0.19000020730528464</v>
          </cell>
          <cell r="AG1429">
            <v>4.7059067417981958E-2</v>
          </cell>
          <cell r="AH1429">
            <v>13286</v>
          </cell>
          <cell r="AI1429">
            <v>13546</v>
          </cell>
          <cell r="AJ1429">
            <v>0.22119769673704409</v>
          </cell>
          <cell r="AK1429">
            <v>13806.5</v>
          </cell>
          <cell r="AL1429">
            <v>14067</v>
          </cell>
          <cell r="AM1429">
            <v>0.25004222648752394</v>
          </cell>
          <cell r="AN1429">
            <v>16044.86</v>
          </cell>
          <cell r="AO1429">
            <v>18022.72</v>
          </cell>
          <cell r="AP1429">
            <v>20000.580000000002</v>
          </cell>
          <cell r="AQ1429">
            <v>0</v>
          </cell>
          <cell r="AR1429">
            <v>746</v>
          </cell>
          <cell r="AS1429">
            <v>42945</v>
          </cell>
        </row>
        <row r="1430">
          <cell r="B1430" t="str">
            <v>AC</v>
          </cell>
          <cell r="C1430" t="str">
            <v>IMP</v>
          </cell>
          <cell r="D1430" t="str">
            <v>BT</v>
          </cell>
          <cell r="E1430" t="str">
            <v>08</v>
          </cell>
          <cell r="F1430">
            <v>39924</v>
          </cell>
          <cell r="G1430">
            <v>40009</v>
          </cell>
          <cell r="H1430" t="str">
            <v>A0V9011</v>
          </cell>
          <cell r="I1430" t="str">
            <v>6KMPB502_N</v>
          </cell>
          <cell r="J1430" t="str">
            <v>DNU</v>
          </cell>
          <cell r="K1430" t="str">
            <v>PB-502 Perfect Binder</v>
          </cell>
          <cell r="L1430">
            <v>36750</v>
          </cell>
          <cell r="M1430">
            <v>11730</v>
          </cell>
          <cell r="N1430">
            <v>12199.2</v>
          </cell>
          <cell r="O1430">
            <v>0.2103382563125297</v>
          </cell>
          <cell r="P1430">
            <v>15448.64</v>
          </cell>
          <cell r="Q1430">
            <v>12433.8</v>
          </cell>
          <cell r="R1430">
            <v>13428.5</v>
          </cell>
          <cell r="S1430">
            <v>19310.8</v>
          </cell>
          <cell r="T1430">
            <v>0.36827060505002374</v>
          </cell>
          <cell r="U1430">
            <v>14954.283519999999</v>
          </cell>
          <cell r="V1430">
            <v>0.18423373586005132</v>
          </cell>
          <cell r="W1430">
            <v>15448.64</v>
          </cell>
          <cell r="X1430">
            <v>0.8</v>
          </cell>
          <cell r="Y1430">
            <v>150</v>
          </cell>
          <cell r="Z1430">
            <v>0</v>
          </cell>
          <cell r="AA1430">
            <v>15448.64</v>
          </cell>
          <cell r="AB1430">
            <v>15449</v>
          </cell>
          <cell r="AC1430">
            <v>17166</v>
          </cell>
          <cell r="AD1430">
            <v>18120</v>
          </cell>
          <cell r="AE1430">
            <v>19072.400000000001</v>
          </cell>
          <cell r="AF1430">
            <v>0.19000020972714507</v>
          </cell>
          <cell r="AG1430">
            <v>0.36037415322665212</v>
          </cell>
          <cell r="AH1430">
            <v>21202</v>
          </cell>
          <cell r="AI1430">
            <v>23330</v>
          </cell>
          <cell r="AJ1430">
            <v>0.33782083154736392</v>
          </cell>
          <cell r="AK1430">
            <v>25458.5</v>
          </cell>
          <cell r="AL1430">
            <v>27587</v>
          </cell>
          <cell r="AM1430">
            <v>0.44000289991662744</v>
          </cell>
          <cell r="AN1430">
            <v>29877.75</v>
          </cell>
          <cell r="AO1430">
            <v>32168.5</v>
          </cell>
          <cell r="AP1430">
            <v>34459.25</v>
          </cell>
          <cell r="AQ1430">
            <v>0</v>
          </cell>
          <cell r="AR1430">
            <v>288</v>
          </cell>
          <cell r="AS1430">
            <v>36750</v>
          </cell>
        </row>
        <row r="1431">
          <cell r="B1431" t="str">
            <v>SPC</v>
          </cell>
          <cell r="C1431" t="str">
            <v>DOM</v>
          </cell>
          <cell r="D1431" t="str">
            <v>BT</v>
          </cell>
          <cell r="E1431" t="str">
            <v>08</v>
          </cell>
          <cell r="F1431">
            <v>39924</v>
          </cell>
          <cell r="G1431">
            <v>40415</v>
          </cell>
          <cell r="H1431" t="str">
            <v>A0VW130</v>
          </cell>
          <cell r="I1431" t="str">
            <v>STKMA0VW130</v>
          </cell>
          <cell r="J1431">
            <v>0</v>
          </cell>
          <cell r="K1431" t="str">
            <v>TN-612K Toner BK  (C6501:38.5K, C5501:37.4K)</v>
          </cell>
          <cell r="L1431">
            <v>63</v>
          </cell>
          <cell r="M1431">
            <v>16.760000000000002</v>
          </cell>
          <cell r="N1431">
            <v>17.262800000000002</v>
          </cell>
          <cell r="O1431">
            <v>0.18571698113207549</v>
          </cell>
          <cell r="P1431">
            <v>21.200000000000003</v>
          </cell>
          <cell r="Q1431">
            <v>17.77</v>
          </cell>
          <cell r="R1431">
            <v>19.190000000000001</v>
          </cell>
          <cell r="S1431">
            <v>26.5</v>
          </cell>
          <cell r="T1431">
            <v>0.34857358490566032</v>
          </cell>
          <cell r="U1431">
            <v>3113</v>
          </cell>
          <cell r="V1431">
            <v>0.11401220687439771</v>
          </cell>
          <cell r="W1431">
            <v>21.200000000000003</v>
          </cell>
          <cell r="X1431">
            <v>0.80000000000000016</v>
          </cell>
          <cell r="Y1431" t="str">
            <v>Act freight</v>
          </cell>
          <cell r="Z1431">
            <v>300</v>
          </cell>
          <cell r="AA1431">
            <v>21.200000000000003</v>
          </cell>
          <cell r="AB1431">
            <v>25</v>
          </cell>
          <cell r="AC1431">
            <v>27</v>
          </cell>
          <cell r="AD1431">
            <v>33</v>
          </cell>
          <cell r="AE1431">
            <v>37.19</v>
          </cell>
          <cell r="AF1431">
            <v>0.42995428878730829</v>
          </cell>
          <cell r="AG1431">
            <v>0.53582145738101628</v>
          </cell>
          <cell r="AH1431">
            <v>45</v>
          </cell>
          <cell r="AI1431">
            <v>51</v>
          </cell>
          <cell r="AJ1431">
            <v>0.584313725490196</v>
          </cell>
          <cell r="AK1431">
            <v>57</v>
          </cell>
          <cell r="AL1431">
            <v>63</v>
          </cell>
          <cell r="AM1431">
            <v>0.66349206349206347</v>
          </cell>
          <cell r="AN1431">
            <v>63</v>
          </cell>
          <cell r="AO1431">
            <v>63</v>
          </cell>
          <cell r="AP1431">
            <v>63</v>
          </cell>
          <cell r="AQ1431">
            <v>0</v>
          </cell>
          <cell r="AR1431">
            <v>288</v>
          </cell>
          <cell r="AS1431">
            <v>63</v>
          </cell>
        </row>
        <row r="1432">
          <cell r="B1432" t="str">
            <v>SPC</v>
          </cell>
          <cell r="C1432" t="str">
            <v>IMP</v>
          </cell>
          <cell r="D1432" t="str">
            <v>BT</v>
          </cell>
          <cell r="E1432" t="str">
            <v>08</v>
          </cell>
          <cell r="F1432">
            <v>39924</v>
          </cell>
          <cell r="G1432">
            <v>39924</v>
          </cell>
          <cell r="H1432" t="str">
            <v>A0VW134</v>
          </cell>
          <cell r="I1432" t="str">
            <v>STKMA0VW134_</v>
          </cell>
          <cell r="J1432">
            <v>0</v>
          </cell>
          <cell r="K1432" t="str">
            <v>TN-614K Toner BK  (C65hc:38.5K)</v>
          </cell>
          <cell r="L1432">
            <v>70</v>
          </cell>
          <cell r="M1432">
            <v>16.600000000000001</v>
          </cell>
          <cell r="N1432">
            <v>17.264000000000003</v>
          </cell>
          <cell r="O1432">
            <v>0.26095890410958889</v>
          </cell>
          <cell r="P1432">
            <v>23.36</v>
          </cell>
          <cell r="Q1432">
            <v>17.600000000000001</v>
          </cell>
          <cell r="R1432">
            <v>19.010000000000002</v>
          </cell>
          <cell r="S1432">
            <v>29.2</v>
          </cell>
          <cell r="T1432">
            <v>0.40876712328767112</v>
          </cell>
          <cell r="U1432">
            <v>3113</v>
          </cell>
          <cell r="V1432">
            <v>0.11401220687439771</v>
          </cell>
          <cell r="W1432">
            <v>23.36</v>
          </cell>
          <cell r="X1432">
            <v>0.8</v>
          </cell>
          <cell r="Y1432" t="str">
            <v>Act freight</v>
          </cell>
          <cell r="Z1432">
            <v>300</v>
          </cell>
          <cell r="AA1432">
            <v>23.36</v>
          </cell>
          <cell r="AB1432">
            <v>28</v>
          </cell>
          <cell r="AC1432">
            <v>30</v>
          </cell>
          <cell r="AD1432">
            <v>36</v>
          </cell>
          <cell r="AE1432">
            <v>40.98</v>
          </cell>
          <cell r="AF1432">
            <v>0.42996583699365543</v>
          </cell>
          <cell r="AG1432">
            <v>0.57872132747681782</v>
          </cell>
          <cell r="AH1432">
            <v>49</v>
          </cell>
          <cell r="AI1432">
            <v>56</v>
          </cell>
          <cell r="AJ1432">
            <v>0.58285714285714285</v>
          </cell>
          <cell r="AK1432">
            <v>63</v>
          </cell>
          <cell r="AL1432">
            <v>70</v>
          </cell>
          <cell r="AM1432">
            <v>0.66628571428571426</v>
          </cell>
          <cell r="AN1432">
            <v>70</v>
          </cell>
          <cell r="AO1432">
            <v>70</v>
          </cell>
          <cell r="AP1432">
            <v>70</v>
          </cell>
          <cell r="AQ1432">
            <v>0</v>
          </cell>
          <cell r="AR1432">
            <v>288</v>
          </cell>
          <cell r="AS1432">
            <v>70</v>
          </cell>
        </row>
        <row r="1433">
          <cell r="B1433" t="str">
            <v>SPC</v>
          </cell>
          <cell r="C1433" t="str">
            <v>DOM</v>
          </cell>
          <cell r="D1433" t="str">
            <v>BT</v>
          </cell>
          <cell r="E1433" t="str">
            <v>08</v>
          </cell>
          <cell r="F1433">
            <v>40414</v>
          </cell>
          <cell r="G1433">
            <v>40414</v>
          </cell>
          <cell r="H1433" t="str">
            <v>A0VW135</v>
          </cell>
          <cell r="I1433" t="str">
            <v>STKMA0TH030</v>
          </cell>
          <cell r="J1433">
            <v>0</v>
          </cell>
          <cell r="K1433" t="str">
            <v>TN-612K Toner BK  (C6501:40.6K, C5501:39.4K)</v>
          </cell>
          <cell r="L1433">
            <v>66.436363636363637</v>
          </cell>
          <cell r="M1433">
            <v>17.670000000000002</v>
          </cell>
          <cell r="N1433">
            <v>18.200100000000003</v>
          </cell>
          <cell r="O1433">
            <v>0.18590964541314248</v>
          </cell>
          <cell r="P1433">
            <v>22.356363636363639</v>
          </cell>
          <cell r="Q1433">
            <v>18.73</v>
          </cell>
          <cell r="R1433">
            <v>20.23</v>
          </cell>
          <cell r="S1433">
            <v>27.945454545454545</v>
          </cell>
          <cell r="T1433">
            <v>0.34872771633051391</v>
          </cell>
          <cell r="U1433">
            <v>0</v>
          </cell>
          <cell r="V1433">
            <v>0</v>
          </cell>
          <cell r="W1433">
            <v>22.356363636363639</v>
          </cell>
          <cell r="X1433">
            <v>0.80000000000000016</v>
          </cell>
          <cell r="Y1433">
            <v>0</v>
          </cell>
          <cell r="Z1433">
            <v>0</v>
          </cell>
          <cell r="AA1433">
            <v>22.356363636363639</v>
          </cell>
          <cell r="AB1433">
            <v>27</v>
          </cell>
          <cell r="AC1433">
            <v>28</v>
          </cell>
          <cell r="AD1433">
            <v>34</v>
          </cell>
          <cell r="AE1433">
            <v>39.22</v>
          </cell>
          <cell r="AF1433">
            <v>0.42997542997542987</v>
          </cell>
          <cell r="AG1433">
            <v>0.53594849566547675</v>
          </cell>
          <cell r="AH1433">
            <v>47</v>
          </cell>
          <cell r="AI1433">
            <v>54</v>
          </cell>
          <cell r="AJ1433">
            <v>0.58599326599326595</v>
          </cell>
          <cell r="AK1433">
            <v>60.5</v>
          </cell>
          <cell r="AL1433">
            <v>67</v>
          </cell>
          <cell r="AM1433">
            <v>0.66632293080054272</v>
          </cell>
          <cell r="AN1433">
            <v>66.86</v>
          </cell>
          <cell r="AO1433">
            <v>66.72</v>
          </cell>
          <cell r="AP1433">
            <v>66.58</v>
          </cell>
          <cell r="AQ1433">
            <v>0</v>
          </cell>
          <cell r="AR1433">
            <v>0</v>
          </cell>
          <cell r="AS1433">
            <v>66.436363636363637</v>
          </cell>
        </row>
        <row r="1434">
          <cell r="B1434" t="str">
            <v>SPC</v>
          </cell>
          <cell r="C1434" t="str">
            <v>DOM</v>
          </cell>
          <cell r="D1434" t="str">
            <v>BT</v>
          </cell>
          <cell r="E1434" t="str">
            <v>08</v>
          </cell>
          <cell r="F1434">
            <v>39924</v>
          </cell>
          <cell r="G1434">
            <v>40415</v>
          </cell>
          <cell r="H1434" t="str">
            <v>A0VW230</v>
          </cell>
          <cell r="I1434" t="str">
            <v>STKMA0VW230YE</v>
          </cell>
          <cell r="J1434">
            <v>0</v>
          </cell>
          <cell r="K1434" t="str">
            <v>TN-612Y Toner Y (C6501:26K, C5501:25K)</v>
          </cell>
          <cell r="L1434">
            <v>123</v>
          </cell>
          <cell r="M1434">
            <v>24.54</v>
          </cell>
          <cell r="N1434">
            <v>25.276199999999999</v>
          </cell>
          <cell r="O1434">
            <v>0.31906788793103447</v>
          </cell>
          <cell r="P1434">
            <v>37.119999999999997</v>
          </cell>
          <cell r="Q1434">
            <v>26.01</v>
          </cell>
          <cell r="R1434">
            <v>28.09</v>
          </cell>
          <cell r="S1434">
            <v>46.4</v>
          </cell>
          <cell r="T1434">
            <v>0.45525431034482761</v>
          </cell>
          <cell r="U1434">
            <v>0</v>
          </cell>
          <cell r="V1434">
            <v>0</v>
          </cell>
          <cell r="W1434">
            <v>37.119999999999997</v>
          </cell>
          <cell r="X1434">
            <v>0.79999999999999993</v>
          </cell>
          <cell r="Y1434" t="str">
            <v>Act freight</v>
          </cell>
          <cell r="Z1434">
            <v>0</v>
          </cell>
          <cell r="AA1434">
            <v>37.119999999999997</v>
          </cell>
          <cell r="AB1434">
            <v>44</v>
          </cell>
          <cell r="AC1434">
            <v>47</v>
          </cell>
          <cell r="AD1434">
            <v>57</v>
          </cell>
          <cell r="AE1434">
            <v>65.12</v>
          </cell>
          <cell r="AF1434">
            <v>0.42997542997543003</v>
          </cell>
          <cell r="AG1434">
            <v>0.61185196560196553</v>
          </cell>
          <cell r="AH1434">
            <v>81</v>
          </cell>
          <cell r="AI1434">
            <v>95</v>
          </cell>
          <cell r="AJ1434">
            <v>0.60926315789473684</v>
          </cell>
          <cell r="AK1434">
            <v>109</v>
          </cell>
          <cell r="AL1434">
            <v>123</v>
          </cell>
          <cell r="AM1434">
            <v>0.69821138211382106</v>
          </cell>
          <cell r="AN1434">
            <v>123</v>
          </cell>
          <cell r="AO1434">
            <v>123</v>
          </cell>
          <cell r="AP1434">
            <v>123</v>
          </cell>
          <cell r="AQ1434">
            <v>0</v>
          </cell>
          <cell r="AR1434">
            <v>0</v>
          </cell>
          <cell r="AS1434">
            <v>123</v>
          </cell>
        </row>
        <row r="1435">
          <cell r="B1435" t="str">
            <v>SPC</v>
          </cell>
          <cell r="C1435" t="str">
            <v>IMP</v>
          </cell>
          <cell r="D1435" t="str">
            <v>BT</v>
          </cell>
          <cell r="E1435" t="str">
            <v>08</v>
          </cell>
          <cell r="F1435">
            <v>39924</v>
          </cell>
          <cell r="G1435">
            <v>39924</v>
          </cell>
          <cell r="H1435" t="str">
            <v>A0VW234</v>
          </cell>
          <cell r="I1435" t="str">
            <v>STKMA0VW234YE_</v>
          </cell>
          <cell r="J1435">
            <v>0</v>
          </cell>
          <cell r="K1435" t="str">
            <v>TN-614Y Toner Y (C65hc:26K)</v>
          </cell>
          <cell r="L1435">
            <v>136</v>
          </cell>
          <cell r="M1435">
            <v>24.31</v>
          </cell>
          <cell r="N1435">
            <v>25.282399999999999</v>
          </cell>
          <cell r="O1435">
            <v>0.38033333333333341</v>
          </cell>
          <cell r="P1435">
            <v>40.800000000000004</v>
          </cell>
          <cell r="Q1435">
            <v>25.77</v>
          </cell>
          <cell r="R1435">
            <v>27.83</v>
          </cell>
          <cell r="S1435">
            <v>51</v>
          </cell>
          <cell r="T1435">
            <v>0.50426666666666664</v>
          </cell>
          <cell r="U1435">
            <v>0</v>
          </cell>
          <cell r="V1435">
            <v>0</v>
          </cell>
          <cell r="W1435">
            <v>40.800000000000004</v>
          </cell>
          <cell r="X1435">
            <v>0.8</v>
          </cell>
          <cell r="Y1435" t="str">
            <v>Act freight</v>
          </cell>
          <cell r="Z1435">
            <v>0</v>
          </cell>
          <cell r="AA1435">
            <v>40.800000000000004</v>
          </cell>
          <cell r="AB1435">
            <v>48</v>
          </cell>
          <cell r="AC1435">
            <v>51</v>
          </cell>
          <cell r="AD1435">
            <v>62</v>
          </cell>
          <cell r="AE1435">
            <v>71.58</v>
          </cell>
          <cell r="AF1435">
            <v>0.43000838222967303</v>
          </cell>
          <cell r="AG1435">
            <v>0.64679519418832077</v>
          </cell>
          <cell r="AH1435">
            <v>88</v>
          </cell>
          <cell r="AI1435">
            <v>104</v>
          </cell>
          <cell r="AJ1435">
            <v>0.60769230769230764</v>
          </cell>
          <cell r="AK1435">
            <v>120</v>
          </cell>
          <cell r="AL1435">
            <v>136</v>
          </cell>
          <cell r="AM1435">
            <v>0.7</v>
          </cell>
          <cell r="AN1435">
            <v>136</v>
          </cell>
          <cell r="AO1435">
            <v>136</v>
          </cell>
          <cell r="AP1435">
            <v>136</v>
          </cell>
          <cell r="AQ1435">
            <v>0</v>
          </cell>
          <cell r="AR1435">
            <v>0</v>
          </cell>
          <cell r="AS1435">
            <v>136</v>
          </cell>
        </row>
        <row r="1436">
          <cell r="B1436" t="str">
            <v>SPC</v>
          </cell>
          <cell r="C1436" t="str">
            <v>DOM</v>
          </cell>
          <cell r="D1436" t="str">
            <v>BT</v>
          </cell>
          <cell r="E1436" t="str">
            <v>08</v>
          </cell>
          <cell r="F1436">
            <v>40414</v>
          </cell>
          <cell r="G1436">
            <v>40414</v>
          </cell>
          <cell r="H1436" t="str">
            <v>A0VW235</v>
          </cell>
          <cell r="I1436" t="str">
            <v>A0TK03D_</v>
          </cell>
          <cell r="J1436">
            <v>0</v>
          </cell>
          <cell r="K1436" t="str">
            <v>TN-612Y Toner Y (C6501:27.6K, C5501:26.5K)</v>
          </cell>
          <cell r="L1436">
            <v>130.56923076923059</v>
          </cell>
          <cell r="M1436">
            <v>19.54</v>
          </cell>
          <cell r="N1436">
            <v>20.126200000000001</v>
          </cell>
          <cell r="O1436">
            <v>0.48923858383308277</v>
          </cell>
          <cell r="P1436">
            <v>39.40430769230764</v>
          </cell>
          <cell r="Q1436">
            <v>20.71</v>
          </cell>
          <cell r="R1436">
            <v>22.37</v>
          </cell>
          <cell r="S1436">
            <v>49.255384615384543</v>
          </cell>
          <cell r="T1436">
            <v>0.59139086706646615</v>
          </cell>
          <cell r="U1436">
            <v>0</v>
          </cell>
          <cell r="V1436">
            <v>0</v>
          </cell>
          <cell r="W1436">
            <v>39.40430769230764</v>
          </cell>
          <cell r="X1436">
            <v>0.80000000000000016</v>
          </cell>
          <cell r="Y1436" t="str">
            <v>Act freight</v>
          </cell>
          <cell r="Z1436">
            <v>0</v>
          </cell>
          <cell r="AA1436">
            <v>39.40430769230764</v>
          </cell>
          <cell r="AB1436">
            <v>47</v>
          </cell>
          <cell r="AC1436">
            <v>50</v>
          </cell>
          <cell r="AD1436">
            <v>60</v>
          </cell>
          <cell r="AE1436">
            <v>69.13</v>
          </cell>
          <cell r="AF1436">
            <v>0.42999699562696886</v>
          </cell>
          <cell r="AG1436">
            <v>0.70886445826703315</v>
          </cell>
          <cell r="AH1436">
            <v>86</v>
          </cell>
          <cell r="AI1436">
            <v>101</v>
          </cell>
          <cell r="AJ1436">
            <v>0.60985833968012237</v>
          </cell>
          <cell r="AK1436">
            <v>116</v>
          </cell>
          <cell r="AL1436">
            <v>131</v>
          </cell>
          <cell r="AM1436">
            <v>0.69920375807398749</v>
          </cell>
          <cell r="AN1436">
            <v>130.88999999999999</v>
          </cell>
          <cell r="AO1436">
            <v>130.78</v>
          </cell>
          <cell r="AP1436">
            <v>130.66999999999999</v>
          </cell>
          <cell r="AQ1436">
            <v>0</v>
          </cell>
          <cell r="AR1436">
            <v>0</v>
          </cell>
          <cell r="AS1436">
            <v>130.56923076923059</v>
          </cell>
        </row>
        <row r="1437">
          <cell r="B1437" t="str">
            <v>SPC</v>
          </cell>
          <cell r="C1437" t="str">
            <v>DOM</v>
          </cell>
          <cell r="D1437" t="str">
            <v>BT</v>
          </cell>
          <cell r="E1437" t="str">
            <v>08</v>
          </cell>
          <cell r="F1437">
            <v>39924</v>
          </cell>
          <cell r="G1437">
            <v>40415</v>
          </cell>
          <cell r="H1437" t="str">
            <v>A0VW330</v>
          </cell>
          <cell r="I1437" t="str">
            <v>STKMA0VW330MA</v>
          </cell>
          <cell r="J1437">
            <v>0</v>
          </cell>
          <cell r="K1437" t="str">
            <v>TN-612M Toner M (C6501:26K, C5501:25K)</v>
          </cell>
          <cell r="L1437">
            <v>123</v>
          </cell>
          <cell r="M1437">
            <v>24.54</v>
          </cell>
          <cell r="N1437">
            <v>25.276199999999999</v>
          </cell>
          <cell r="O1437">
            <v>0.31906788793103447</v>
          </cell>
          <cell r="P1437">
            <v>37.119999999999997</v>
          </cell>
          <cell r="Q1437">
            <v>26.01</v>
          </cell>
          <cell r="R1437">
            <v>28.09</v>
          </cell>
          <cell r="S1437">
            <v>46.4</v>
          </cell>
          <cell r="T1437">
            <v>0.45525431034482761</v>
          </cell>
          <cell r="U1437">
            <v>0</v>
          </cell>
          <cell r="V1437">
            <v>0</v>
          </cell>
          <cell r="W1437">
            <v>37.119999999999997</v>
          </cell>
          <cell r="X1437">
            <v>0.79999999999999993</v>
          </cell>
          <cell r="Y1437" t="str">
            <v>Act freight</v>
          </cell>
          <cell r="Z1437">
            <v>0</v>
          </cell>
          <cell r="AA1437">
            <v>37.119999999999997</v>
          </cell>
          <cell r="AB1437">
            <v>44</v>
          </cell>
          <cell r="AC1437">
            <v>47</v>
          </cell>
          <cell r="AD1437">
            <v>57</v>
          </cell>
          <cell r="AE1437">
            <v>65.12</v>
          </cell>
          <cell r="AF1437">
            <v>0.42997542997543003</v>
          </cell>
          <cell r="AG1437">
            <v>0.61185196560196553</v>
          </cell>
          <cell r="AH1437">
            <v>81</v>
          </cell>
          <cell r="AI1437">
            <v>95</v>
          </cell>
          <cell r="AJ1437">
            <v>0.60926315789473684</v>
          </cell>
          <cell r="AK1437">
            <v>109</v>
          </cell>
          <cell r="AL1437">
            <v>123</v>
          </cell>
          <cell r="AM1437">
            <v>0.69821138211382106</v>
          </cell>
          <cell r="AN1437">
            <v>123</v>
          </cell>
          <cell r="AO1437">
            <v>123</v>
          </cell>
          <cell r="AP1437">
            <v>123</v>
          </cell>
          <cell r="AQ1437">
            <v>0</v>
          </cell>
          <cell r="AR1437">
            <v>0</v>
          </cell>
          <cell r="AS1437">
            <v>123</v>
          </cell>
        </row>
        <row r="1438">
          <cell r="B1438" t="str">
            <v>SPC</v>
          </cell>
          <cell r="C1438" t="str">
            <v>IMP</v>
          </cell>
          <cell r="D1438" t="str">
            <v>BT</v>
          </cell>
          <cell r="E1438" t="str">
            <v>08</v>
          </cell>
          <cell r="F1438">
            <v>39924</v>
          </cell>
          <cell r="G1438">
            <v>39924</v>
          </cell>
          <cell r="H1438" t="str">
            <v>A0VW334</v>
          </cell>
          <cell r="I1438" t="str">
            <v>STKMA0VW334MA</v>
          </cell>
          <cell r="J1438">
            <v>0</v>
          </cell>
          <cell r="K1438" t="str">
            <v>TN-614M Toner M (C65hc:26K)</v>
          </cell>
          <cell r="L1438">
            <v>136</v>
          </cell>
          <cell r="M1438">
            <v>34.03</v>
          </cell>
          <cell r="N1438">
            <v>35.391200000000005</v>
          </cell>
          <cell r="O1438">
            <v>0.13256862745098036</v>
          </cell>
          <cell r="P1438">
            <v>40.800000000000004</v>
          </cell>
          <cell r="Q1438">
            <v>36.07</v>
          </cell>
          <cell r="R1438">
            <v>38.96</v>
          </cell>
          <cell r="S1438">
            <v>51</v>
          </cell>
          <cell r="T1438">
            <v>0.30605490196078422</v>
          </cell>
          <cell r="U1438">
            <v>0</v>
          </cell>
          <cell r="V1438">
            <v>0</v>
          </cell>
          <cell r="W1438">
            <v>40.800000000000004</v>
          </cell>
          <cell r="X1438">
            <v>0.8</v>
          </cell>
          <cell r="Y1438" t="str">
            <v>Act freight</v>
          </cell>
          <cell r="Z1438">
            <v>0</v>
          </cell>
          <cell r="AA1438">
            <v>40.800000000000004</v>
          </cell>
          <cell r="AB1438">
            <v>48</v>
          </cell>
          <cell r="AC1438">
            <v>51</v>
          </cell>
          <cell r="AD1438">
            <v>62</v>
          </cell>
          <cell r="AE1438">
            <v>71.58</v>
          </cell>
          <cell r="AF1438">
            <v>0.43000838222967303</v>
          </cell>
          <cell r="AG1438">
            <v>0.50557138865604911</v>
          </cell>
          <cell r="AH1438">
            <v>88</v>
          </cell>
          <cell r="AI1438">
            <v>104</v>
          </cell>
          <cell r="AJ1438">
            <v>0.60769230769230764</v>
          </cell>
          <cell r="AK1438">
            <v>120</v>
          </cell>
          <cell r="AL1438">
            <v>136</v>
          </cell>
          <cell r="AM1438">
            <v>0.7</v>
          </cell>
          <cell r="AN1438">
            <v>136</v>
          </cell>
          <cell r="AO1438">
            <v>136</v>
          </cell>
          <cell r="AP1438">
            <v>136</v>
          </cell>
          <cell r="AQ1438">
            <v>0</v>
          </cell>
          <cell r="AR1438">
            <v>0</v>
          </cell>
          <cell r="AS1438">
            <v>136</v>
          </cell>
        </row>
        <row r="1439">
          <cell r="B1439" t="str">
            <v>SPC</v>
          </cell>
          <cell r="C1439" t="str">
            <v>DOM</v>
          </cell>
          <cell r="D1439" t="str">
            <v>BT</v>
          </cell>
          <cell r="E1439" t="str">
            <v>08</v>
          </cell>
          <cell r="F1439">
            <v>40414</v>
          </cell>
          <cell r="G1439">
            <v>40414</v>
          </cell>
          <cell r="H1439" t="str">
            <v>A0VW335</v>
          </cell>
          <cell r="I1439" t="str">
            <v>A0TK0KD_</v>
          </cell>
          <cell r="J1439">
            <v>0</v>
          </cell>
          <cell r="K1439" t="str">
            <v>TN-612M Toner M (C6501:27.6K, C5501:26.5K)</v>
          </cell>
          <cell r="L1439">
            <v>130.56923076923059</v>
          </cell>
          <cell r="M1439">
            <v>19.54</v>
          </cell>
          <cell r="N1439">
            <v>20.126200000000001</v>
          </cell>
          <cell r="O1439">
            <v>0.4892385838330835</v>
          </cell>
          <cell r="P1439">
            <v>39.404307692307697</v>
          </cell>
          <cell r="Q1439">
            <v>20.71</v>
          </cell>
          <cell r="R1439">
            <v>22.37</v>
          </cell>
          <cell r="S1439">
            <v>49.255384615384614</v>
          </cell>
          <cell r="T1439">
            <v>0.59139086706646671</v>
          </cell>
          <cell r="U1439">
            <v>0</v>
          </cell>
          <cell r="V1439">
            <v>0</v>
          </cell>
          <cell r="W1439">
            <v>39.404307692307697</v>
          </cell>
          <cell r="X1439">
            <v>0.80000000000000016</v>
          </cell>
          <cell r="Y1439" t="str">
            <v>Act freight</v>
          </cell>
          <cell r="Z1439">
            <v>0</v>
          </cell>
          <cell r="AA1439">
            <v>39.404307692307697</v>
          </cell>
          <cell r="AB1439">
            <v>47</v>
          </cell>
          <cell r="AC1439">
            <v>50</v>
          </cell>
          <cell r="AD1439">
            <v>60</v>
          </cell>
          <cell r="AE1439">
            <v>69.13</v>
          </cell>
          <cell r="AF1439">
            <v>0.42999699562696803</v>
          </cell>
          <cell r="AG1439">
            <v>0.70886445826703315</v>
          </cell>
          <cell r="AH1439">
            <v>86</v>
          </cell>
          <cell r="AI1439">
            <v>101</v>
          </cell>
          <cell r="AJ1439">
            <v>0.60985833968012182</v>
          </cell>
          <cell r="AK1439">
            <v>116</v>
          </cell>
          <cell r="AL1439">
            <v>131</v>
          </cell>
          <cell r="AM1439">
            <v>0.69920375807398705</v>
          </cell>
          <cell r="AN1439">
            <v>130.88999999999999</v>
          </cell>
          <cell r="AO1439">
            <v>130.78</v>
          </cell>
          <cell r="AP1439">
            <v>130.66999999999999</v>
          </cell>
          <cell r="AQ1439">
            <v>0</v>
          </cell>
          <cell r="AR1439">
            <v>0</v>
          </cell>
          <cell r="AS1439">
            <v>130.56923076923059</v>
          </cell>
        </row>
        <row r="1440">
          <cell r="B1440" t="str">
            <v>SPC</v>
          </cell>
          <cell r="C1440" t="str">
            <v>DOM</v>
          </cell>
          <cell r="D1440" t="str">
            <v>BT</v>
          </cell>
          <cell r="E1440" t="str">
            <v>08</v>
          </cell>
          <cell r="F1440">
            <v>39924</v>
          </cell>
          <cell r="G1440">
            <v>40415</v>
          </cell>
          <cell r="H1440" t="str">
            <v>A0VW430</v>
          </cell>
          <cell r="I1440" t="str">
            <v>STKMA0VW430CY</v>
          </cell>
          <cell r="J1440">
            <v>0</v>
          </cell>
          <cell r="K1440" t="str">
            <v>TN-612C Toner C (C6501:26K, C5501:25K)</v>
          </cell>
          <cell r="L1440">
            <v>123</v>
          </cell>
          <cell r="M1440">
            <v>24.54</v>
          </cell>
          <cell r="N1440">
            <v>25.276199999999999</v>
          </cell>
          <cell r="O1440">
            <v>0.31906788793103447</v>
          </cell>
          <cell r="P1440">
            <v>37.119999999999997</v>
          </cell>
          <cell r="Q1440">
            <v>26.01</v>
          </cell>
          <cell r="R1440">
            <v>28.09</v>
          </cell>
          <cell r="S1440">
            <v>46.4</v>
          </cell>
          <cell r="T1440">
            <v>0.45525431034482761</v>
          </cell>
          <cell r="U1440">
            <v>0</v>
          </cell>
          <cell r="V1440">
            <v>0</v>
          </cell>
          <cell r="W1440">
            <v>37.119999999999997</v>
          </cell>
          <cell r="X1440">
            <v>0.79999999999999993</v>
          </cell>
          <cell r="Y1440" t="str">
            <v>Act freight</v>
          </cell>
          <cell r="Z1440">
            <v>0</v>
          </cell>
          <cell r="AA1440">
            <v>37.119999999999997</v>
          </cell>
          <cell r="AB1440">
            <v>44</v>
          </cell>
          <cell r="AC1440">
            <v>47</v>
          </cell>
          <cell r="AD1440">
            <v>57</v>
          </cell>
          <cell r="AE1440">
            <v>65.12</v>
          </cell>
          <cell r="AF1440">
            <v>0.42997542997543003</v>
          </cell>
          <cell r="AG1440">
            <v>0.61185196560196553</v>
          </cell>
          <cell r="AH1440">
            <v>81</v>
          </cell>
          <cell r="AI1440">
            <v>95</v>
          </cell>
          <cell r="AJ1440">
            <v>0.60926315789473684</v>
          </cell>
          <cell r="AK1440">
            <v>109</v>
          </cell>
          <cell r="AL1440">
            <v>123</v>
          </cell>
          <cell r="AM1440">
            <v>0.69821138211382106</v>
          </cell>
          <cell r="AN1440">
            <v>123</v>
          </cell>
          <cell r="AO1440">
            <v>123</v>
          </cell>
          <cell r="AP1440">
            <v>123</v>
          </cell>
          <cell r="AQ1440">
            <v>0</v>
          </cell>
          <cell r="AR1440">
            <v>0</v>
          </cell>
          <cell r="AS1440">
            <v>123</v>
          </cell>
        </row>
        <row r="1441">
          <cell r="B1441" t="str">
            <v>SPC</v>
          </cell>
          <cell r="C1441" t="str">
            <v>IMP</v>
          </cell>
          <cell r="D1441" t="str">
            <v>BT</v>
          </cell>
          <cell r="E1441" t="str">
            <v>08</v>
          </cell>
          <cell r="F1441">
            <v>39924</v>
          </cell>
          <cell r="G1441">
            <v>39924</v>
          </cell>
          <cell r="H1441" t="str">
            <v>A0VW434</v>
          </cell>
          <cell r="I1441" t="str">
            <v>STKMA0VW434CY</v>
          </cell>
          <cell r="J1441">
            <v>0</v>
          </cell>
          <cell r="K1441" t="str">
            <v>TN-614C Toner C (C65hc:26K)</v>
          </cell>
          <cell r="L1441">
            <v>136</v>
          </cell>
          <cell r="M1441">
            <v>34.03</v>
          </cell>
          <cell r="N1441">
            <v>35.391200000000005</v>
          </cell>
          <cell r="O1441">
            <v>0.13256862745098036</v>
          </cell>
          <cell r="P1441">
            <v>40.800000000000004</v>
          </cell>
          <cell r="Q1441">
            <v>36.07</v>
          </cell>
          <cell r="R1441">
            <v>38.96</v>
          </cell>
          <cell r="S1441">
            <v>51</v>
          </cell>
          <cell r="T1441">
            <v>0.30605490196078422</v>
          </cell>
          <cell r="U1441">
            <v>0</v>
          </cell>
          <cell r="V1441">
            <v>0</v>
          </cell>
          <cell r="W1441">
            <v>40.800000000000004</v>
          </cell>
          <cell r="X1441">
            <v>0.8</v>
          </cell>
          <cell r="Y1441" t="str">
            <v>Act freight</v>
          </cell>
          <cell r="Z1441">
            <v>0</v>
          </cell>
          <cell r="AA1441">
            <v>40.800000000000004</v>
          </cell>
          <cell r="AB1441">
            <v>48</v>
          </cell>
          <cell r="AC1441">
            <v>51</v>
          </cell>
          <cell r="AD1441">
            <v>62</v>
          </cell>
          <cell r="AE1441">
            <v>71.58</v>
          </cell>
          <cell r="AF1441">
            <v>0.43000838222967303</v>
          </cell>
          <cell r="AG1441">
            <v>0.50557138865604911</v>
          </cell>
          <cell r="AH1441">
            <v>88</v>
          </cell>
          <cell r="AI1441">
            <v>104</v>
          </cell>
          <cell r="AJ1441">
            <v>0.60769230769230764</v>
          </cell>
          <cell r="AK1441">
            <v>120</v>
          </cell>
          <cell r="AL1441">
            <v>136</v>
          </cell>
          <cell r="AM1441">
            <v>0.7</v>
          </cell>
          <cell r="AN1441">
            <v>136</v>
          </cell>
          <cell r="AO1441">
            <v>136</v>
          </cell>
          <cell r="AP1441">
            <v>136</v>
          </cell>
          <cell r="AQ1441">
            <v>0</v>
          </cell>
          <cell r="AR1441">
            <v>0</v>
          </cell>
          <cell r="AS1441">
            <v>136</v>
          </cell>
        </row>
        <row r="1442">
          <cell r="H1442" t="str">
            <v>A0VW435</v>
          </cell>
        </row>
        <row r="1443">
          <cell r="H1443" t="str">
            <v>A0VW800</v>
          </cell>
        </row>
        <row r="1444">
          <cell r="H1444" t="str">
            <v>A0VW900</v>
          </cell>
        </row>
        <row r="1445">
          <cell r="H1445" t="str">
            <v>A0WG03G</v>
          </cell>
        </row>
        <row r="1446">
          <cell r="H1446" t="str">
            <v>A0WG08G</v>
          </cell>
        </row>
        <row r="1447">
          <cell r="H1447" t="str">
            <v>A0WG0EG</v>
          </cell>
        </row>
        <row r="1448">
          <cell r="H1448" t="str">
            <v>A0WG0KG</v>
          </cell>
        </row>
        <row r="1449">
          <cell r="H1449" t="str">
            <v>A0X1600P</v>
          </cell>
        </row>
        <row r="1450">
          <cell r="H1450" t="str">
            <v>A0X2000P</v>
          </cell>
        </row>
        <row r="1451">
          <cell r="H1451" t="str">
            <v>A0X2500P</v>
          </cell>
        </row>
        <row r="1452">
          <cell r="H1452" t="str">
            <v>A0X3PP6500</v>
          </cell>
        </row>
        <row r="1453">
          <cell r="H1453" t="str">
            <v>A0X3PP8Q00</v>
          </cell>
        </row>
        <row r="1454">
          <cell r="H1454" t="str">
            <v>A0X5132</v>
          </cell>
        </row>
        <row r="1455">
          <cell r="H1455" t="str">
            <v>A0X5232</v>
          </cell>
        </row>
        <row r="1456">
          <cell r="H1456" t="str">
            <v>A0X5332</v>
          </cell>
        </row>
        <row r="1457">
          <cell r="H1457" t="str">
            <v>A0X5432</v>
          </cell>
        </row>
        <row r="1458">
          <cell r="H1458" t="str">
            <v>A0XD011</v>
          </cell>
        </row>
        <row r="1459">
          <cell r="H1459" t="str">
            <v>A0XE011</v>
          </cell>
        </row>
        <row r="1460">
          <cell r="H1460" t="str">
            <v>A0XF0Y0</v>
          </cell>
        </row>
        <row r="1461">
          <cell r="H1461" t="str">
            <v>A0XF0Y2</v>
          </cell>
        </row>
        <row r="1462">
          <cell r="H1462" t="str">
            <v>A0XF0Y3</v>
          </cell>
        </row>
        <row r="1463">
          <cell r="H1463" t="str">
            <v>A0XF0Y5</v>
          </cell>
        </row>
        <row r="1464">
          <cell r="H1464" t="str">
            <v>A0XF0Y6</v>
          </cell>
        </row>
        <row r="1465">
          <cell r="H1465" t="str">
            <v>A0XF0Y7</v>
          </cell>
        </row>
        <row r="1466">
          <cell r="H1466" t="str">
            <v>A0XF0Y8</v>
          </cell>
        </row>
        <row r="1467">
          <cell r="H1467" t="str">
            <v>A0XF0Y9</v>
          </cell>
        </row>
        <row r="1468">
          <cell r="H1468" t="str">
            <v>A0XF0YA</v>
          </cell>
        </row>
        <row r="1469">
          <cell r="H1469" t="str">
            <v>A0XF0YC</v>
          </cell>
        </row>
        <row r="1470">
          <cell r="H1470" t="str">
            <v>A0XJ011</v>
          </cell>
        </row>
        <row r="1471">
          <cell r="H1471" t="str">
            <v>A0XK011</v>
          </cell>
        </row>
        <row r="1472">
          <cell r="H1472" t="str">
            <v>A0XN012</v>
          </cell>
        </row>
        <row r="1473">
          <cell r="H1473" t="str">
            <v>A0XPWY1</v>
          </cell>
        </row>
        <row r="1474">
          <cell r="H1474" t="str">
            <v>A0XU030</v>
          </cell>
        </row>
        <row r="1475">
          <cell r="H1475" t="str">
            <v>A0XUF30</v>
          </cell>
        </row>
        <row r="1476">
          <cell r="H1476" t="str">
            <v>A0XUP30</v>
          </cell>
        </row>
        <row r="1477">
          <cell r="H1477" t="str">
            <v>A0XV03D</v>
          </cell>
        </row>
        <row r="1478">
          <cell r="H1478" t="str">
            <v>A0XV08D</v>
          </cell>
        </row>
        <row r="1479">
          <cell r="H1479" t="str">
            <v>A0XV0ED</v>
          </cell>
        </row>
        <row r="1480">
          <cell r="H1480" t="str">
            <v>A0XV0KD</v>
          </cell>
        </row>
        <row r="1481">
          <cell r="H1481" t="str">
            <v>A0XV0RD</v>
          </cell>
        </row>
        <row r="1482">
          <cell r="H1482" t="str">
            <v>A0XV0TD</v>
          </cell>
        </row>
        <row r="1483">
          <cell r="H1483" t="str">
            <v>A0XX001</v>
          </cell>
        </row>
        <row r="1484">
          <cell r="H1484" t="str">
            <v>A0YEWY1</v>
          </cell>
        </row>
        <row r="1485">
          <cell r="H1485" t="str">
            <v>A0YM131</v>
          </cell>
        </row>
        <row r="1486">
          <cell r="H1486" t="str">
            <v>A0YM231</v>
          </cell>
        </row>
        <row r="1487">
          <cell r="H1487" t="str">
            <v>A0YM331</v>
          </cell>
        </row>
        <row r="1488">
          <cell r="H1488" t="str">
            <v>A0YM431</v>
          </cell>
        </row>
        <row r="1489">
          <cell r="H1489" t="str">
            <v>A0YP030</v>
          </cell>
        </row>
        <row r="1490">
          <cell r="H1490" t="str">
            <v>A0YP031</v>
          </cell>
        </row>
        <row r="1491">
          <cell r="H1491" t="str">
            <v>A0YP032</v>
          </cell>
        </row>
        <row r="1492">
          <cell r="H1492" t="str">
            <v>A0YT031</v>
          </cell>
        </row>
        <row r="1493">
          <cell r="H1493" t="str">
            <v>A11G130</v>
          </cell>
        </row>
        <row r="1494">
          <cell r="H1494" t="str">
            <v>A11G131</v>
          </cell>
        </row>
        <row r="1495">
          <cell r="H1495" t="str">
            <v>A11G230</v>
          </cell>
        </row>
        <row r="1496">
          <cell r="H1496" t="str">
            <v>A11G231</v>
          </cell>
        </row>
        <row r="1497">
          <cell r="H1497" t="str">
            <v>A11G330</v>
          </cell>
        </row>
        <row r="1498">
          <cell r="H1498" t="str">
            <v>A11G331</v>
          </cell>
        </row>
        <row r="1499">
          <cell r="H1499" t="str">
            <v>A11G430</v>
          </cell>
        </row>
        <row r="1500">
          <cell r="H1500" t="str">
            <v>A11G431</v>
          </cell>
        </row>
        <row r="1501">
          <cell r="H1501" t="str">
            <v>A11U011</v>
          </cell>
        </row>
        <row r="1502">
          <cell r="H1502" t="str">
            <v>A11V011</v>
          </cell>
        </row>
        <row r="1503">
          <cell r="H1503" t="str">
            <v>A11V012</v>
          </cell>
        </row>
        <row r="1504">
          <cell r="H1504" t="str">
            <v>A11W011</v>
          </cell>
        </row>
        <row r="1505">
          <cell r="H1505" t="str">
            <v>A126011</v>
          </cell>
        </row>
        <row r="1506">
          <cell r="H1506" t="str">
            <v>A127WY1</v>
          </cell>
        </row>
        <row r="1507">
          <cell r="H1507" t="str">
            <v>A15E011</v>
          </cell>
        </row>
        <row r="1508">
          <cell r="H1508" t="str">
            <v>A15F011</v>
          </cell>
        </row>
        <row r="1509">
          <cell r="H1509" t="str">
            <v>A15G011</v>
          </cell>
        </row>
        <row r="1510">
          <cell r="H1510" t="str">
            <v>A15K011</v>
          </cell>
        </row>
        <row r="1511">
          <cell r="H1511" t="str">
            <v>A15M011</v>
          </cell>
        </row>
        <row r="1512">
          <cell r="H1512" t="str">
            <v>A15P011</v>
          </cell>
        </row>
        <row r="1513">
          <cell r="H1513" t="str">
            <v>A15R011</v>
          </cell>
        </row>
        <row r="1514">
          <cell r="H1514" t="str">
            <v>A15T011</v>
          </cell>
        </row>
        <row r="1515">
          <cell r="H1515" t="str">
            <v>A162WY1</v>
          </cell>
        </row>
        <row r="1516">
          <cell r="H1516" t="str">
            <v>A1AU0Y1</v>
          </cell>
        </row>
        <row r="1517">
          <cell r="H1517" t="str">
            <v>A1DY130</v>
          </cell>
        </row>
        <row r="1518">
          <cell r="H1518" t="str">
            <v>A1DY230</v>
          </cell>
        </row>
        <row r="1519">
          <cell r="H1519" t="str">
            <v>A1DY330</v>
          </cell>
        </row>
        <row r="1520">
          <cell r="H1520" t="str">
            <v>A1DY430</v>
          </cell>
        </row>
        <row r="1521">
          <cell r="H1521" t="str">
            <v>A1DY600</v>
          </cell>
        </row>
        <row r="1522">
          <cell r="H1522" t="str">
            <v>A1DY700</v>
          </cell>
        </row>
        <row r="1523">
          <cell r="H1523" t="str">
            <v>A1DY800</v>
          </cell>
        </row>
        <row r="1524">
          <cell r="H1524" t="str">
            <v>A1DY900</v>
          </cell>
        </row>
        <row r="1525">
          <cell r="H1525" t="str">
            <v>A1H60Y1</v>
          </cell>
        </row>
        <row r="1526">
          <cell r="H1526" t="str">
            <v>A1H60Y2</v>
          </cell>
        </row>
        <row r="1527">
          <cell r="H1527" t="str">
            <v>A1H60Y3</v>
          </cell>
        </row>
        <row r="1528">
          <cell r="H1528" t="str">
            <v>A1H70Y1</v>
          </cell>
        </row>
        <row r="1529">
          <cell r="H1529" t="str">
            <v>A1H70Y2</v>
          </cell>
        </row>
        <row r="1530">
          <cell r="H1530" t="str">
            <v>A1H70Y3</v>
          </cell>
        </row>
        <row r="1531">
          <cell r="H1531" t="str">
            <v>A1H70Y4</v>
          </cell>
        </row>
        <row r="1532">
          <cell r="H1532" t="str">
            <v>A1H70Y5</v>
          </cell>
        </row>
        <row r="1533">
          <cell r="H1533" t="str">
            <v>A1H80Y1</v>
          </cell>
        </row>
        <row r="1534">
          <cell r="H1534" t="str">
            <v>A1H80Y2</v>
          </cell>
        </row>
        <row r="1535">
          <cell r="H1535" t="str">
            <v>A1H80Y3</v>
          </cell>
        </row>
        <row r="1536">
          <cell r="H1536" t="str">
            <v>A1U9130</v>
          </cell>
        </row>
        <row r="1537">
          <cell r="H1537" t="str">
            <v>A1U9131</v>
          </cell>
        </row>
        <row r="1538">
          <cell r="H1538" t="str">
            <v>A1U9132</v>
          </cell>
        </row>
        <row r="1539">
          <cell r="H1539" t="str">
            <v>A1U9230</v>
          </cell>
        </row>
        <row r="1540">
          <cell r="H1540" t="str">
            <v>A1U9231</v>
          </cell>
        </row>
        <row r="1541">
          <cell r="H1541" t="str">
            <v>A1U9232</v>
          </cell>
        </row>
        <row r="1542">
          <cell r="H1542" t="str">
            <v>A1U9330</v>
          </cell>
        </row>
        <row r="1543">
          <cell r="H1543" t="str">
            <v>A1U9331</v>
          </cell>
        </row>
        <row r="1544">
          <cell r="H1544" t="str">
            <v>A1U9332</v>
          </cell>
        </row>
        <row r="1545">
          <cell r="H1545" t="str">
            <v>A1U9430</v>
          </cell>
        </row>
        <row r="1546">
          <cell r="H1546" t="str">
            <v>A1U9431</v>
          </cell>
        </row>
        <row r="1547">
          <cell r="H1547" t="str">
            <v>A1U9432</v>
          </cell>
        </row>
        <row r="1548">
          <cell r="H1548" t="str">
            <v>A1UDR70500</v>
          </cell>
        </row>
        <row r="1549">
          <cell r="H1549" t="str">
            <v>A1UDR70900</v>
          </cell>
        </row>
        <row r="1550">
          <cell r="H1550" t="str">
            <v>A202030</v>
          </cell>
        </row>
        <row r="1551">
          <cell r="H1551" t="str">
            <v>A202031</v>
          </cell>
        </row>
        <row r="1552">
          <cell r="H1552" t="str">
            <v>A202032</v>
          </cell>
        </row>
        <row r="1553">
          <cell r="H1553" t="str">
            <v>A202500</v>
          </cell>
        </row>
        <row r="1554">
          <cell r="H1554" t="str">
            <v>A21D0Y1</v>
          </cell>
        </row>
        <row r="1555">
          <cell r="H1555" t="str">
            <v>A22C0Y1</v>
          </cell>
        </row>
        <row r="1556">
          <cell r="H1556" t="str">
            <v>A2A103D</v>
          </cell>
        </row>
        <row r="1557">
          <cell r="H1557" t="str">
            <v>A2WYWY1</v>
          </cell>
        </row>
        <row r="1558">
          <cell r="H1558" t="str">
            <v>A3E70Y1</v>
          </cell>
        </row>
        <row r="1559">
          <cell r="H1559" t="str">
            <v>A49EYYB</v>
          </cell>
        </row>
        <row r="1560">
          <cell r="H1560" t="str">
            <v>D42GEPM25</v>
          </cell>
        </row>
        <row r="1561">
          <cell r="H1561" t="str">
            <v>D50GEPM25</v>
          </cell>
        </row>
        <row r="1562">
          <cell r="H1562" t="str">
            <v>DA0G6PM750</v>
          </cell>
        </row>
        <row r="1563">
          <cell r="H1563" t="str">
            <v>DA0PNPM25</v>
          </cell>
        </row>
        <row r="1564">
          <cell r="H1564" t="str">
            <v>DA0U1X001</v>
          </cell>
        </row>
        <row r="1565">
          <cell r="H1565" t="str">
            <v>DA0Y5PM500</v>
          </cell>
        </row>
        <row r="1566">
          <cell r="H1566" t="str">
            <v>DA0Y8X001</v>
          </cell>
        </row>
        <row r="1567">
          <cell r="H1567" t="str">
            <v>DA0Y8X002</v>
          </cell>
        </row>
        <row r="1568">
          <cell r="H1568" t="str">
            <v>DC651PM100</v>
          </cell>
        </row>
        <row r="1569">
          <cell r="H1569" t="str">
            <v>DC651PM200</v>
          </cell>
        </row>
        <row r="1570">
          <cell r="H1570" t="str">
            <v>DC65PM100</v>
          </cell>
        </row>
        <row r="1571">
          <cell r="H1571" t="str">
            <v>DC65PM200</v>
          </cell>
        </row>
        <row r="1572">
          <cell r="H1572" t="str">
            <v>DC65X001</v>
          </cell>
        </row>
        <row r="1573">
          <cell r="H1573" t="str">
            <v>DC65X002</v>
          </cell>
        </row>
        <row r="1574">
          <cell r="H1574" t="str">
            <v>KN000286700</v>
          </cell>
        </row>
        <row r="1575">
          <cell r="H1575" t="str">
            <v>TBD-EX300FS</v>
          </cell>
        </row>
        <row r="1576">
          <cell r="H1576" t="str">
            <v>TBD-EX300KIT 110</v>
          </cell>
        </row>
        <row r="1577">
          <cell r="H1577" t="str">
            <v>TBD-EX300KIT 125</v>
          </cell>
        </row>
        <row r="1578">
          <cell r="H1578" t="str">
            <v>TBD-EX300KIT 138</v>
          </cell>
        </row>
        <row r="1579">
          <cell r="H1579" t="str">
            <v>TBD-EX300KIT 150</v>
          </cell>
        </row>
        <row r="1580">
          <cell r="H1580" t="str">
            <v>VCAREACT</v>
          </cell>
        </row>
        <row r="1581">
          <cell r="H1581" t="str">
            <v>VCAREACT-O</v>
          </cell>
        </row>
        <row r="1582">
          <cell r="H1582" t="str">
            <v>A49EYYB</v>
          </cell>
        </row>
        <row r="1583">
          <cell r="H1583" t="str">
            <v>D42GEPM25</v>
          </cell>
        </row>
        <row r="1584">
          <cell r="H1584" t="str">
            <v>A03NWY2</v>
          </cell>
        </row>
        <row r="1585">
          <cell r="H1585" t="str">
            <v>A092WW1</v>
          </cell>
        </row>
        <row r="1586">
          <cell r="H1586" t="str">
            <v>A0PD016</v>
          </cell>
        </row>
        <row r="1587">
          <cell r="H1587" t="str">
            <v>A0PD017</v>
          </cell>
        </row>
        <row r="1588">
          <cell r="H1588" t="str">
            <v>A0PD018</v>
          </cell>
        </row>
        <row r="1589">
          <cell r="H1589" t="str">
            <v>A0PD01H</v>
          </cell>
        </row>
        <row r="1590">
          <cell r="H1590" t="str">
            <v>A0TJWY4</v>
          </cell>
        </row>
        <row r="1591">
          <cell r="H1591" t="str">
            <v>A109W12</v>
          </cell>
        </row>
        <row r="1592">
          <cell r="H1592" t="str">
            <v>4623474</v>
          </cell>
        </row>
        <row r="1593">
          <cell r="H1593" t="str">
            <v>A0W4WY2</v>
          </cell>
        </row>
        <row r="1594">
          <cell r="H1594" t="str">
            <v>A4MGWY1</v>
          </cell>
        </row>
        <row r="1595">
          <cell r="H1595" t="str">
            <v>A3VU130</v>
          </cell>
        </row>
        <row r="1596">
          <cell r="H1596" t="str">
            <v>A3VU230</v>
          </cell>
        </row>
        <row r="1597">
          <cell r="H1597" t="str">
            <v>A3VU330</v>
          </cell>
        </row>
        <row r="1598">
          <cell r="H1598" t="str">
            <v>A3VU430</v>
          </cell>
        </row>
        <row r="1599">
          <cell r="H1599" t="str">
            <v>A2X203D</v>
          </cell>
        </row>
        <row r="1600">
          <cell r="H1600" t="str">
            <v>A2X208D</v>
          </cell>
        </row>
        <row r="1601">
          <cell r="H1601" t="str">
            <v>A2X20ED</v>
          </cell>
        </row>
        <row r="1602">
          <cell r="H1602" t="str">
            <v>A2X20KD</v>
          </cell>
        </row>
        <row r="1603">
          <cell r="H1603" t="str">
            <v>A2X20RD</v>
          </cell>
        </row>
        <row r="1604">
          <cell r="H1604" t="str">
            <v>A0PD019</v>
          </cell>
        </row>
        <row r="1605">
          <cell r="H1605" t="str">
            <v>A0PD01F</v>
          </cell>
        </row>
        <row r="1606">
          <cell r="H1606" t="str">
            <v>A0PD01G</v>
          </cell>
        </row>
        <row r="1607">
          <cell r="H1607" t="str">
            <v>A2X0011</v>
          </cell>
        </row>
        <row r="1608">
          <cell r="H1608" t="str">
            <v>A2X0012</v>
          </cell>
        </row>
        <row r="1609">
          <cell r="H1609" t="str">
            <v>A2X1011</v>
          </cell>
        </row>
        <row r="1610">
          <cell r="H1610" t="str">
            <v>A2X1012</v>
          </cell>
        </row>
        <row r="1611">
          <cell r="H1611" t="str">
            <v>A2Y1WY1</v>
          </cell>
        </row>
        <row r="1612">
          <cell r="H1612" t="str">
            <v>A2Y2WY1</v>
          </cell>
        </row>
        <row r="1613">
          <cell r="H1613" t="str">
            <v>A2YRW11</v>
          </cell>
        </row>
        <row r="1614">
          <cell r="H1614" t="str">
            <v>A3EPWY1</v>
          </cell>
        </row>
        <row r="1615">
          <cell r="H1615" t="str">
            <v>A3ERWY1</v>
          </cell>
        </row>
        <row r="1616">
          <cell r="H1616" t="str">
            <v>A3ETW11</v>
          </cell>
        </row>
        <row r="1617">
          <cell r="H1617" t="str">
            <v>A4FRWY1</v>
          </cell>
        </row>
        <row r="1618">
          <cell r="H1618" t="str">
            <v>A4MHWY1</v>
          </cell>
        </row>
        <row r="1619">
          <cell r="H1619" t="str">
            <v>7640017928</v>
          </cell>
        </row>
        <row r="1620">
          <cell r="H1620" t="str">
            <v>A4MMWY1</v>
          </cell>
        </row>
        <row r="1621">
          <cell r="H1621" t="str">
            <v>A4NMWY1</v>
          </cell>
        </row>
        <row r="1622">
          <cell r="H1622" t="str">
            <v>A4NPWY1</v>
          </cell>
        </row>
        <row r="1623">
          <cell r="H1623" t="str">
            <v>A4NRWY1</v>
          </cell>
        </row>
        <row r="1624">
          <cell r="H1624" t="str">
            <v>A2X20ED</v>
          </cell>
        </row>
        <row r="1625">
          <cell r="H1625" t="str">
            <v>7640016922</v>
          </cell>
        </row>
        <row r="1626">
          <cell r="H1626" t="str">
            <v>A2X20RD</v>
          </cell>
        </row>
        <row r="1627">
          <cell r="H1627" t="str">
            <v>A1DV013X002</v>
          </cell>
        </row>
        <row r="1628">
          <cell r="H1628" t="str">
            <v>7640017030</v>
          </cell>
        </row>
        <row r="1629">
          <cell r="H1629" t="str">
            <v>A0PD01G</v>
          </cell>
        </row>
        <row r="1630">
          <cell r="H1630" t="str">
            <v>A3PE011</v>
          </cell>
        </row>
        <row r="1631">
          <cell r="H1631" t="str">
            <v>A3JHWY1</v>
          </cell>
        </row>
        <row r="1632">
          <cell r="H1632" t="str">
            <v>A4M4WY1</v>
          </cell>
        </row>
        <row r="1633">
          <cell r="H1633" t="str">
            <v>A3PFWY1</v>
          </cell>
        </row>
        <row r="1634">
          <cell r="H1634" t="str">
            <v>A3PHWY1</v>
          </cell>
        </row>
        <row r="1635">
          <cell r="H1635" t="str">
            <v>A3PGWY1</v>
          </cell>
        </row>
        <row r="1636">
          <cell r="H1636" t="str">
            <v>A4M6WY1</v>
          </cell>
        </row>
        <row r="1637">
          <cell r="H1637" t="str">
            <v>A4M1WY1</v>
          </cell>
        </row>
        <row r="1638">
          <cell r="H1638" t="str">
            <v>A4M3WY1</v>
          </cell>
        </row>
        <row r="1639">
          <cell r="H1639" t="str">
            <v>A4M2011</v>
          </cell>
        </row>
        <row r="1640">
          <cell r="H1640" t="str">
            <v>7640017023</v>
          </cell>
        </row>
        <row r="1641">
          <cell r="H1641" t="str">
            <v>7640017520</v>
          </cell>
        </row>
        <row r="1642">
          <cell r="H1642" t="str">
            <v>A3VW030</v>
          </cell>
        </row>
        <row r="1643">
          <cell r="H1643" t="str">
            <v>A4MMWY1</v>
          </cell>
        </row>
        <row r="1644">
          <cell r="H1644" t="str">
            <v>7640014558</v>
          </cell>
        </row>
        <row r="1645">
          <cell r="H1645" t="str">
            <v>7640014559</v>
          </cell>
        </row>
        <row r="1646">
          <cell r="H1646" t="str">
            <v>7640014560</v>
          </cell>
        </row>
        <row r="1647">
          <cell r="H1647" t="str">
            <v>7640014561</v>
          </cell>
        </row>
        <row r="1648">
          <cell r="H1648" t="str">
            <v>7640014562</v>
          </cell>
        </row>
        <row r="1649">
          <cell r="H1649" t="str">
            <v>A3PGWY1</v>
          </cell>
        </row>
        <row r="1650">
          <cell r="H1650" t="str">
            <v>7640016304</v>
          </cell>
        </row>
        <row r="1651">
          <cell r="H1651" t="str">
            <v>7640017030</v>
          </cell>
        </row>
        <row r="1652">
          <cell r="H1652" t="str">
            <v>A2XK011</v>
          </cell>
        </row>
        <row r="1653">
          <cell r="H1653" t="str">
            <v>A2XK012</v>
          </cell>
        </row>
        <row r="1654">
          <cell r="H1654" t="str">
            <v>A4FJ011</v>
          </cell>
        </row>
        <row r="1655">
          <cell r="H1655" t="str">
            <v>A4FJ012</v>
          </cell>
        </row>
        <row r="1656">
          <cell r="H1656" t="str">
            <v>A161011</v>
          </cell>
        </row>
        <row r="1657">
          <cell r="H1657" t="str">
            <v>A161012</v>
          </cell>
        </row>
        <row r="1658">
          <cell r="H1658" t="str">
            <v>A4FK011</v>
          </cell>
        </row>
        <row r="1659">
          <cell r="H1659" t="str">
            <v>A4FK012</v>
          </cell>
        </row>
        <row r="1660">
          <cell r="H1660" t="str">
            <v>A4FM011</v>
          </cell>
        </row>
        <row r="1661">
          <cell r="H1661" t="str">
            <v>A4M3WY1</v>
          </cell>
        </row>
        <row r="1662">
          <cell r="H1662" t="str">
            <v>A3PMWY1</v>
          </cell>
        </row>
        <row r="1663">
          <cell r="H1663" t="str">
            <v>A3CFWY1</v>
          </cell>
        </row>
        <row r="1664">
          <cell r="H1664" t="str">
            <v>A3CEWY1</v>
          </cell>
        </row>
        <row r="1665">
          <cell r="H1665" t="str">
            <v>A2XM013</v>
          </cell>
        </row>
        <row r="1666">
          <cell r="H1666" t="str">
            <v>A2XMWY2</v>
          </cell>
        </row>
        <row r="1667">
          <cell r="H1667" t="str">
            <v>A2XMWY1</v>
          </cell>
        </row>
        <row r="1668">
          <cell r="H1668" t="str">
            <v>7640017610</v>
          </cell>
        </row>
        <row r="1669">
          <cell r="H1669" t="str">
            <v>A2YVWY1</v>
          </cell>
        </row>
        <row r="1670">
          <cell r="H1670" t="str">
            <v>A2YUWY1</v>
          </cell>
        </row>
        <row r="1671">
          <cell r="H1671" t="str">
            <v>A3EUW11</v>
          </cell>
        </row>
        <row r="1672">
          <cell r="H1672" t="str">
            <v>A4MEWY1</v>
          </cell>
        </row>
        <row r="1673">
          <cell r="H1673" t="str">
            <v>A4MJWY1</v>
          </cell>
        </row>
        <row r="1674">
          <cell r="H1674" t="str">
            <v>A4MDWY1</v>
          </cell>
        </row>
        <row r="1675">
          <cell r="H1675" t="str">
            <v>A4FRWY2</v>
          </cell>
        </row>
        <row r="1676">
          <cell r="H1676" t="str">
            <v>A4MKWY1</v>
          </cell>
        </row>
        <row r="1677">
          <cell r="H1677" t="str">
            <v>A4FJ011</v>
          </cell>
        </row>
        <row r="1678">
          <cell r="H1678" t="str">
            <v>A33K130</v>
          </cell>
        </row>
        <row r="1679">
          <cell r="H1679" t="str">
            <v>A33K430</v>
          </cell>
        </row>
        <row r="1680">
          <cell r="H1680" t="str">
            <v>A33K330</v>
          </cell>
        </row>
        <row r="1681">
          <cell r="H1681" t="str">
            <v>A33K230</v>
          </cell>
        </row>
        <row r="1682">
          <cell r="H1682" t="str">
            <v>A33K132</v>
          </cell>
        </row>
        <row r="1683">
          <cell r="H1683" t="str">
            <v>A33K432</v>
          </cell>
        </row>
        <row r="1684">
          <cell r="H1684" t="str">
            <v>A33K332</v>
          </cell>
        </row>
        <row r="1685">
          <cell r="H1685" t="str">
            <v>A33K232</v>
          </cell>
        </row>
        <row r="1686">
          <cell r="H1686" t="str">
            <v>A4NNWY1</v>
          </cell>
        </row>
        <row r="1687">
          <cell r="H1687" t="str">
            <v>A2XN03D</v>
          </cell>
        </row>
        <row r="1688">
          <cell r="H1688" t="str">
            <v>A2XN0KD</v>
          </cell>
        </row>
        <row r="1689">
          <cell r="H1689" t="str">
            <v>A2XN0ED</v>
          </cell>
        </row>
        <row r="1690">
          <cell r="H1690" t="str">
            <v>A2XN08D</v>
          </cell>
        </row>
        <row r="1691">
          <cell r="H1691" t="str">
            <v>A2XN0RD</v>
          </cell>
        </row>
        <row r="1692">
          <cell r="H1692" t="str">
            <v>A2XN0TD</v>
          </cell>
        </row>
        <row r="1693">
          <cell r="H1693" t="str">
            <v>A2YUWY1</v>
          </cell>
        </row>
        <row r="1694">
          <cell r="H1694" t="str">
            <v>A4EW011</v>
          </cell>
        </row>
        <row r="1695">
          <cell r="H1695" t="str">
            <v>A4F3WY1</v>
          </cell>
        </row>
        <row r="1696">
          <cell r="H1696" t="str">
            <v>A4F4WY1</v>
          </cell>
        </row>
        <row r="1697">
          <cell r="H1697" t="str">
            <v>A4FAW11</v>
          </cell>
        </row>
        <row r="1698">
          <cell r="H1698" t="str">
            <v>A4F8WY2</v>
          </cell>
        </row>
        <row r="1699">
          <cell r="H1699" t="str">
            <v>A4EYWY1</v>
          </cell>
        </row>
        <row r="1700">
          <cell r="H1700" t="str">
            <v>A4F6W11</v>
          </cell>
        </row>
        <row r="1701">
          <cell r="H1701" t="str">
            <v>A4F5WY1</v>
          </cell>
        </row>
        <row r="1702">
          <cell r="H1702" t="str">
            <v>A5A8WY1</v>
          </cell>
        </row>
        <row r="1703">
          <cell r="H1703" t="str">
            <v>A4F0WY1</v>
          </cell>
        </row>
        <row r="1704">
          <cell r="H1704" t="str">
            <v>A4F1WY1</v>
          </cell>
        </row>
        <row r="1705">
          <cell r="H1705" t="str">
            <v>A4F7WY1</v>
          </cell>
        </row>
        <row r="1706">
          <cell r="H1706" t="str">
            <v>A4F7WY2</v>
          </cell>
        </row>
        <row r="1707">
          <cell r="H1707" t="str">
            <v>A4F7WY3</v>
          </cell>
        </row>
        <row r="1708">
          <cell r="H1708" t="str">
            <v>A4F7WY4</v>
          </cell>
        </row>
        <row r="1709">
          <cell r="H1709" t="str">
            <v>A4RCWY1</v>
          </cell>
        </row>
        <row r="1710">
          <cell r="H1710" t="str">
            <v>A04HWY2</v>
          </cell>
        </row>
        <row r="1711">
          <cell r="H1711" t="str">
            <v>A0W6WY2</v>
          </cell>
        </row>
        <row r="1712">
          <cell r="H1712" t="str">
            <v>A3VV131</v>
          </cell>
        </row>
        <row r="1713">
          <cell r="H1713" t="str">
            <v>A3VVP00</v>
          </cell>
        </row>
        <row r="1714">
          <cell r="H1714" t="str">
            <v>A0TH500</v>
          </cell>
        </row>
        <row r="1715">
          <cell r="H1715" t="str">
            <v>A2XN0TD</v>
          </cell>
        </row>
        <row r="1716">
          <cell r="H1716" t="str">
            <v>7670525504</v>
          </cell>
        </row>
        <row r="1717">
          <cell r="H1717" t="str">
            <v>7670525505</v>
          </cell>
        </row>
        <row r="1718">
          <cell r="H1718" t="str">
            <v>7670525506</v>
          </cell>
        </row>
        <row r="1719">
          <cell r="H1719" t="str">
            <v>7670525507</v>
          </cell>
        </row>
        <row r="1720">
          <cell r="H1720" t="str">
            <v>7670525508</v>
          </cell>
        </row>
        <row r="1721">
          <cell r="H1721" t="str">
            <v>7670525509</v>
          </cell>
        </row>
        <row r="1722">
          <cell r="H1722" t="str">
            <v>7670525510</v>
          </cell>
        </row>
        <row r="1723">
          <cell r="H1723" t="str">
            <v>A4F6W11</v>
          </cell>
        </row>
        <row r="1724">
          <cell r="H1724" t="str">
            <v>7640017668</v>
          </cell>
        </row>
        <row r="1725">
          <cell r="H1725" t="str">
            <v>A5A8WY1</v>
          </cell>
        </row>
        <row r="1726">
          <cell r="H1726" t="str">
            <v>7640018091</v>
          </cell>
        </row>
        <row r="1727">
          <cell r="H1727" t="str">
            <v>7640018092</v>
          </cell>
        </row>
        <row r="1728">
          <cell r="H1728" t="str">
            <v>7640018093</v>
          </cell>
        </row>
        <row r="1729">
          <cell r="H1729" t="str">
            <v>7640018094</v>
          </cell>
        </row>
        <row r="1730">
          <cell r="H1730" t="str">
            <v>7640018095</v>
          </cell>
        </row>
        <row r="1731">
          <cell r="H1731" t="str">
            <v>7640018096</v>
          </cell>
        </row>
        <row r="1732">
          <cell r="H1732" t="str">
            <v>7640018097</v>
          </cell>
        </row>
        <row r="1733">
          <cell r="H1733" t="str">
            <v>7640018098</v>
          </cell>
        </row>
        <row r="1734">
          <cell r="H1734" t="str">
            <v>A0W6WY2</v>
          </cell>
        </row>
        <row r="1735">
          <cell r="H1735" t="str">
            <v>A4EU011</v>
          </cell>
        </row>
        <row r="1736">
          <cell r="H1736" t="str">
            <v>A4EX011</v>
          </cell>
        </row>
        <row r="1737">
          <cell r="H1737" t="str">
            <v>A4EV011</v>
          </cell>
        </row>
        <row r="1738">
          <cell r="H1738" t="str">
            <v>A4FCWY1</v>
          </cell>
        </row>
        <row r="1739">
          <cell r="H1739" t="str">
            <v>A4F2WY1</v>
          </cell>
        </row>
        <row r="1740">
          <cell r="H1740" t="str">
            <v>A3VV130</v>
          </cell>
        </row>
        <row r="1741">
          <cell r="H1741" t="str">
            <v>7670525506</v>
          </cell>
        </row>
        <row r="1742">
          <cell r="H1742" t="str">
            <v>7640008082</v>
          </cell>
        </row>
        <row r="1743">
          <cell r="H1743" t="str">
            <v>7670525508</v>
          </cell>
        </row>
        <row r="1744">
          <cell r="H1744" t="str">
            <v>A15XW12</v>
          </cell>
        </row>
        <row r="1745">
          <cell r="H1745" t="str">
            <v>A2A2W12</v>
          </cell>
        </row>
        <row r="1746">
          <cell r="H1746" t="str">
            <v>A2A3WY2</v>
          </cell>
        </row>
        <row r="1747">
          <cell r="H1747" t="str">
            <v>7640017668</v>
          </cell>
        </row>
        <row r="1748">
          <cell r="H1748" t="str">
            <v>3000005452</v>
          </cell>
        </row>
        <row r="1749">
          <cell r="H1749" t="str">
            <v>45109642</v>
          </cell>
        </row>
        <row r="1750">
          <cell r="H1750" t="str">
            <v>3000005453</v>
          </cell>
        </row>
        <row r="1751">
          <cell r="H1751" t="str">
            <v>3000005455</v>
          </cell>
        </row>
        <row r="1752">
          <cell r="H1752" t="str">
            <v>100000006105</v>
          </cell>
        </row>
        <row r="1753">
          <cell r="H1753" t="str">
            <v>9967001680</v>
          </cell>
        </row>
        <row r="1754">
          <cell r="H1754" t="str">
            <v>9967002016</v>
          </cell>
        </row>
        <row r="1755">
          <cell r="H1755" t="str">
            <v>KMCURVECORE</v>
          </cell>
        </row>
        <row r="1756">
          <cell r="H1756" t="str">
            <v>7640018098</v>
          </cell>
        </row>
        <row r="1757">
          <cell r="H1757" t="str">
            <v>A55V011</v>
          </cell>
        </row>
        <row r="1758">
          <cell r="H1758" t="str">
            <v>A5YN011</v>
          </cell>
        </row>
        <row r="1759">
          <cell r="H1759" t="str">
            <v>A55V011(PROD $)</v>
          </cell>
        </row>
        <row r="1760">
          <cell r="H1760" t="str">
            <v>A5YN011(PROD $)</v>
          </cell>
        </row>
        <row r="1761">
          <cell r="H1761" t="str">
            <v>A55V012</v>
          </cell>
        </row>
        <row r="1762">
          <cell r="H1762" t="str">
            <v>A5YN012</v>
          </cell>
        </row>
        <row r="1763">
          <cell r="H1763" t="str">
            <v>A64TWY1</v>
          </cell>
        </row>
        <row r="1764">
          <cell r="H1764" t="str">
            <v>A64TWY2</v>
          </cell>
        </row>
        <row r="1765">
          <cell r="H1765" t="str">
            <v>A3VU030</v>
          </cell>
        </row>
        <row r="1766">
          <cell r="H1766" t="str">
            <v>A161192000</v>
          </cell>
        </row>
        <row r="1767">
          <cell r="H1767" t="str">
            <v>A15XW12</v>
          </cell>
        </row>
        <row r="1768">
          <cell r="H1768" t="str">
            <v>7640014357</v>
          </cell>
        </row>
        <row r="1769">
          <cell r="H1769" t="str">
            <v>A2A3WY2</v>
          </cell>
        </row>
        <row r="1770">
          <cell r="H1770" t="str">
            <v>3000005607</v>
          </cell>
        </row>
        <row r="1771">
          <cell r="H1771" t="str">
            <v>3000005608</v>
          </cell>
        </row>
        <row r="1772">
          <cell r="H1772" t="str">
            <v>45091367</v>
          </cell>
        </row>
        <row r="1773">
          <cell r="H1773" t="str">
            <v>45091393</v>
          </cell>
        </row>
        <row r="1774">
          <cell r="H1774" t="str">
            <v>45091394</v>
          </cell>
        </row>
        <row r="1775">
          <cell r="H1775" t="str">
            <v>45091409</v>
          </cell>
        </row>
        <row r="1776">
          <cell r="H1776" t="str">
            <v>45095825</v>
          </cell>
        </row>
        <row r="1777">
          <cell r="H1777" t="str">
            <v>45091475</v>
          </cell>
        </row>
        <row r="1778">
          <cell r="H1778" t="str">
            <v>45091399</v>
          </cell>
        </row>
        <row r="1779">
          <cell r="H1779" t="str">
            <v>45091410</v>
          </cell>
        </row>
        <row r="1780">
          <cell r="H1780" t="str">
            <v>45111634</v>
          </cell>
        </row>
        <row r="1781">
          <cell r="H1781" t="str">
            <v>100000006250</v>
          </cell>
        </row>
        <row r="1782">
          <cell r="H1782" t="str">
            <v>100000006251</v>
          </cell>
        </row>
        <row r="1783">
          <cell r="H1783" t="str">
            <v>100000006252</v>
          </cell>
        </row>
        <row r="1784">
          <cell r="H1784" t="str">
            <v>A55V012</v>
          </cell>
        </row>
        <row r="1785">
          <cell r="H1785" t="str">
            <v>EO2AST</v>
          </cell>
        </row>
        <row r="1786">
          <cell r="H1786" t="str">
            <v>EO2BAS</v>
          </cell>
        </row>
        <row r="1787">
          <cell r="H1787" t="str">
            <v>A3VU030</v>
          </cell>
        </row>
        <row r="1788">
          <cell r="H1788" t="str">
            <v>7640015252</v>
          </cell>
        </row>
        <row r="1789">
          <cell r="H1789">
            <v>0</v>
          </cell>
        </row>
        <row r="1790">
          <cell r="H1790" t="str">
            <v>7640018268</v>
          </cell>
        </row>
        <row r="1791">
          <cell r="H1791" t="str">
            <v>7640018269</v>
          </cell>
        </row>
        <row r="1792">
          <cell r="H1792" t="str">
            <v>7640018271</v>
          </cell>
        </row>
        <row r="1793">
          <cell r="H1793" t="str">
            <v>3000005608</v>
          </cell>
        </row>
        <row r="1794">
          <cell r="H1794" t="str">
            <v>A5AY011</v>
          </cell>
        </row>
        <row r="1795">
          <cell r="H1795" t="str">
            <v>A5AY012</v>
          </cell>
        </row>
        <row r="1796">
          <cell r="H1796" t="str">
            <v>A5C0011</v>
          </cell>
        </row>
        <row r="1797">
          <cell r="H1797" t="str">
            <v>A5C0012</v>
          </cell>
        </row>
        <row r="1798">
          <cell r="H1798" t="str">
            <v>A5C1011</v>
          </cell>
        </row>
        <row r="1799">
          <cell r="H1799" t="str">
            <v>A5C1012</v>
          </cell>
        </row>
        <row r="1800">
          <cell r="H1800" t="str">
            <v>A5C2011</v>
          </cell>
        </row>
        <row r="1801">
          <cell r="H1801" t="str">
            <v>A5C2012</v>
          </cell>
        </row>
        <row r="1802">
          <cell r="H1802" t="str">
            <v>A5C4011</v>
          </cell>
        </row>
        <row r="1803">
          <cell r="H1803" t="str">
            <v>A4MJWY2</v>
          </cell>
        </row>
        <row r="1804">
          <cell r="H1804" t="str">
            <v>A4MKWY2</v>
          </cell>
        </row>
        <row r="1805">
          <cell r="H1805" t="str">
            <v>A4MF012</v>
          </cell>
        </row>
        <row r="1806">
          <cell r="H1806" t="str">
            <v>A0PD01J</v>
          </cell>
        </row>
        <row r="1807">
          <cell r="H1807" t="str">
            <v>A0PD01K</v>
          </cell>
        </row>
        <row r="1808">
          <cell r="H1808" t="str">
            <v>A68VWY1</v>
          </cell>
        </row>
        <row r="1809">
          <cell r="H1809" t="str">
            <v>A68UWY1</v>
          </cell>
        </row>
        <row r="1810">
          <cell r="H1810" t="str">
            <v>7640015252</v>
          </cell>
        </row>
        <row r="1811">
          <cell r="H1811" t="str">
            <v>7640018408</v>
          </cell>
        </row>
        <row r="1812">
          <cell r="H1812" t="str">
            <v>7640018420</v>
          </cell>
        </row>
        <row r="1813">
          <cell r="H1813" t="str">
            <v>7640018269</v>
          </cell>
        </row>
        <row r="1814">
          <cell r="H1814" t="str">
            <v>A2X0017</v>
          </cell>
        </row>
        <row r="1815">
          <cell r="H1815" t="str">
            <v>A2X0018</v>
          </cell>
        </row>
        <row r="1816">
          <cell r="H1816" t="str">
            <v>A2X1017</v>
          </cell>
        </row>
        <row r="1817">
          <cell r="H1817" t="str">
            <v>A2X1018</v>
          </cell>
        </row>
        <row r="1818">
          <cell r="H1818" t="str">
            <v>A3EPWYA</v>
          </cell>
        </row>
        <row r="1819">
          <cell r="H1819" t="str">
            <v>A5C0012</v>
          </cell>
        </row>
        <row r="1820">
          <cell r="H1820" t="str">
            <v>7640018460</v>
          </cell>
        </row>
        <row r="1821">
          <cell r="H1821" t="str">
            <v>A5C1012</v>
          </cell>
        </row>
        <row r="1822">
          <cell r="H1822" t="str">
            <v>45118572</v>
          </cell>
        </row>
        <row r="1823">
          <cell r="H1823" t="str">
            <v>A5C2012</v>
          </cell>
        </row>
        <row r="1824">
          <cell r="H1824" t="str">
            <v>DD1361</v>
          </cell>
        </row>
        <row r="1825">
          <cell r="H1825" t="str">
            <v>DD1667</v>
          </cell>
        </row>
        <row r="1826">
          <cell r="H1826" t="str">
            <v>DD1668</v>
          </cell>
        </row>
        <row r="1827">
          <cell r="H1827" t="str">
            <v>DD1631</v>
          </cell>
        </row>
        <row r="1828">
          <cell r="H1828" t="str">
            <v>DD1632</v>
          </cell>
        </row>
        <row r="1829">
          <cell r="H1829" t="str">
            <v>DD1633</v>
          </cell>
        </row>
        <row r="1830">
          <cell r="H1830" t="str">
            <v>DD1634</v>
          </cell>
        </row>
        <row r="1831">
          <cell r="H1831" t="str">
            <v>SX4600WAN</v>
          </cell>
        </row>
        <row r="1832">
          <cell r="H1832" t="str">
            <v>DD1630</v>
          </cell>
        </row>
        <row r="1833">
          <cell r="H1833" t="str">
            <v>DD25EF</v>
          </cell>
        </row>
        <row r="1834">
          <cell r="H1834" t="str">
            <v>DD25ES</v>
          </cell>
        </row>
        <row r="1835">
          <cell r="H1835" t="str">
            <v>56530</v>
          </cell>
        </row>
        <row r="1836">
          <cell r="H1836" t="str">
            <v>56540</v>
          </cell>
        </row>
        <row r="1837">
          <cell r="H1837" t="str">
            <v>DD1A002G3X</v>
          </cell>
        </row>
        <row r="1838">
          <cell r="H1838" t="str">
            <v>DD1A001F3X</v>
          </cell>
        </row>
        <row r="1839">
          <cell r="H1839" t="str">
            <v>A2X1018</v>
          </cell>
        </row>
        <row r="1840">
          <cell r="H1840" t="str">
            <v>A61D011</v>
          </cell>
        </row>
        <row r="1841">
          <cell r="H1841" t="str">
            <v>A61E011</v>
          </cell>
        </row>
        <row r="1842">
          <cell r="H1842" t="str">
            <v>A61F011</v>
          </cell>
        </row>
        <row r="1843">
          <cell r="H1843" t="str">
            <v>A61G011</v>
          </cell>
        </row>
        <row r="1844">
          <cell r="H1844" t="str">
            <v>A61H011</v>
          </cell>
        </row>
        <row r="1845">
          <cell r="H1845" t="str">
            <v>A61D012</v>
          </cell>
        </row>
        <row r="1846">
          <cell r="H1846" t="str">
            <v>A61E012</v>
          </cell>
        </row>
        <row r="1847">
          <cell r="H1847" t="str">
            <v>A61F012</v>
          </cell>
        </row>
        <row r="1848">
          <cell r="H1848" t="str">
            <v>A61G012</v>
          </cell>
        </row>
        <row r="1849">
          <cell r="H1849" t="str">
            <v>A33K031</v>
          </cell>
        </row>
        <row r="1850">
          <cell r="H1850" t="str">
            <v>A33K030</v>
          </cell>
        </row>
        <row r="1851">
          <cell r="H1851" t="str">
            <v>DD1633</v>
          </cell>
        </row>
        <row r="1852">
          <cell r="H1852" t="str">
            <v>45120072</v>
          </cell>
        </row>
        <row r="1853">
          <cell r="H1853" t="str">
            <v>45120075</v>
          </cell>
        </row>
        <row r="1854">
          <cell r="H1854" t="str">
            <v>DD1630</v>
          </cell>
        </row>
        <row r="1855">
          <cell r="H1855" t="str">
            <v>A55V017</v>
          </cell>
        </row>
        <row r="1856">
          <cell r="H1856" t="str">
            <v>A5YN017</v>
          </cell>
        </row>
        <row r="1857">
          <cell r="H1857" t="str">
            <v>A55V018</v>
          </cell>
        </row>
        <row r="1858">
          <cell r="H1858" t="str">
            <v>A5YN018</v>
          </cell>
        </row>
        <row r="1859">
          <cell r="H1859" t="str">
            <v>DD1A002G3X</v>
          </cell>
        </row>
        <row r="1860">
          <cell r="H1860" t="str">
            <v>7640018680</v>
          </cell>
        </row>
        <row r="1861">
          <cell r="H1861" t="str">
            <v>SX4600WAN</v>
          </cell>
        </row>
        <row r="1862">
          <cell r="H1862" t="str">
            <v>XGPCS15DKM</v>
          </cell>
        </row>
        <row r="1863">
          <cell r="H1863" t="str">
            <v>XGPCS20DKM</v>
          </cell>
        </row>
        <row r="1864">
          <cell r="H1864" t="str">
            <v>XGPCS20820DKM</v>
          </cell>
        </row>
        <row r="1865">
          <cell r="H1865" t="str">
            <v>XGPCSL630GNSKM</v>
          </cell>
        </row>
        <row r="1866">
          <cell r="H1866" t="str">
            <v>XGPCSL630KM</v>
          </cell>
        </row>
        <row r="1867">
          <cell r="H1867" t="str">
            <v>AC1</v>
          </cell>
        </row>
        <row r="1868">
          <cell r="H1868" t="str">
            <v>SMT1500</v>
          </cell>
        </row>
        <row r="1869">
          <cell r="H1869" t="str">
            <v>A61F012</v>
          </cell>
        </row>
        <row r="1870">
          <cell r="H1870" t="str">
            <v>A6F7011</v>
          </cell>
        </row>
        <row r="1871">
          <cell r="H1871" t="str">
            <v>A6VF011</v>
          </cell>
        </row>
        <row r="1872">
          <cell r="H1872" t="str">
            <v>A6VHWY1</v>
          </cell>
        </row>
        <row r="1873">
          <cell r="H1873" t="str">
            <v>A6VGWY1</v>
          </cell>
        </row>
        <row r="1874">
          <cell r="H1874" t="str">
            <v>A6XNWY1</v>
          </cell>
        </row>
        <row r="1875">
          <cell r="H1875" t="str">
            <v>A6XYWY1</v>
          </cell>
        </row>
        <row r="1876">
          <cell r="H1876" t="str">
            <v>A6Y8WY1</v>
          </cell>
        </row>
        <row r="1877">
          <cell r="H1877" t="str">
            <v>9967002761</v>
          </cell>
        </row>
        <row r="1878">
          <cell r="H1878" t="str">
            <v>A6VK01F</v>
          </cell>
        </row>
        <row r="1879">
          <cell r="H1879" t="str">
            <v>A6VK01W</v>
          </cell>
        </row>
        <row r="1880">
          <cell r="H1880" t="str">
            <v>A6VM03V</v>
          </cell>
        </row>
        <row r="1881">
          <cell r="H1881" t="str">
            <v>A6VM03W</v>
          </cell>
        </row>
        <row r="1882">
          <cell r="H1882" t="str">
            <v>A33K030</v>
          </cell>
        </row>
        <row r="1883">
          <cell r="H1883" t="str">
            <v>A63Y0Y1</v>
          </cell>
        </row>
        <row r="1884">
          <cell r="H1884" t="str">
            <v>A6440Y1</v>
          </cell>
        </row>
        <row r="1885">
          <cell r="H1885" t="str">
            <v>XGPCS15DKM</v>
          </cell>
        </row>
        <row r="1886">
          <cell r="H1886" t="str">
            <v>A3GN011</v>
          </cell>
        </row>
        <row r="1887">
          <cell r="H1887" t="str">
            <v>A4Y4011</v>
          </cell>
        </row>
        <row r="1888">
          <cell r="H1888" t="str">
            <v>A6VDWY1</v>
          </cell>
        </row>
        <row r="1889">
          <cell r="H1889" t="str">
            <v>A4Y6WY1</v>
          </cell>
        </row>
        <row r="1890">
          <cell r="H1890" t="str">
            <v>A732WY1</v>
          </cell>
        </row>
        <row r="1891">
          <cell r="H1891" t="str">
            <v>A6VCWY1</v>
          </cell>
        </row>
        <row r="1892">
          <cell r="H1892" t="str">
            <v>A6XXWY1</v>
          </cell>
        </row>
        <row r="1893">
          <cell r="H1893" t="str">
            <v>A6EDW11</v>
          </cell>
        </row>
        <row r="1894">
          <cell r="H1894" t="str">
            <v>9967002766</v>
          </cell>
        </row>
        <row r="1895">
          <cell r="H1895" t="str">
            <v>A5X0430</v>
          </cell>
        </row>
        <row r="1896">
          <cell r="H1896" t="str">
            <v>A5X0130</v>
          </cell>
        </row>
        <row r="1897">
          <cell r="H1897" t="str">
            <v>A5X0330</v>
          </cell>
        </row>
        <row r="1898">
          <cell r="H1898" t="str">
            <v>A5X0230</v>
          </cell>
        </row>
        <row r="1899">
          <cell r="H1899" t="str">
            <v>A3GP0HD</v>
          </cell>
        </row>
        <row r="1900">
          <cell r="H1900" t="str">
            <v>A3GP01D</v>
          </cell>
        </row>
        <row r="1901">
          <cell r="H1901" t="str">
            <v>A3GP0CD</v>
          </cell>
        </row>
        <row r="1902">
          <cell r="H1902" t="str">
            <v>A3GP06D</v>
          </cell>
        </row>
        <row r="1903">
          <cell r="H1903" t="str">
            <v>A4Y5WY1</v>
          </cell>
        </row>
        <row r="1904">
          <cell r="H1904" t="str">
            <v>A6VM03W</v>
          </cell>
        </row>
        <row r="1905">
          <cell r="H1905" t="str">
            <v>A50U011</v>
          </cell>
        </row>
        <row r="1906">
          <cell r="H1906" t="str">
            <v>A50U011</v>
          </cell>
        </row>
        <row r="1907">
          <cell r="H1907" t="str">
            <v>A50V011</v>
          </cell>
        </row>
        <row r="1908">
          <cell r="H1908" t="str">
            <v>A57P011</v>
          </cell>
        </row>
        <row r="1909">
          <cell r="H1909" t="str">
            <v>A5VM011X001</v>
          </cell>
        </row>
        <row r="1910">
          <cell r="H1910" t="str">
            <v>A50V011</v>
          </cell>
        </row>
        <row r="1911">
          <cell r="H1911" t="str">
            <v>A55CWY1</v>
          </cell>
        </row>
        <row r="1912">
          <cell r="H1912" t="str">
            <v>A57WWY1</v>
          </cell>
        </row>
        <row r="1913">
          <cell r="H1913" t="str">
            <v>A5VM011X002</v>
          </cell>
        </row>
        <row r="1914">
          <cell r="H1914" t="str">
            <v>A5VM011X001</v>
          </cell>
        </row>
        <row r="1915">
          <cell r="H1915" t="str">
            <v>A0HUWY2</v>
          </cell>
        </row>
        <row r="1916">
          <cell r="H1916" t="str">
            <v>A55CWY1</v>
          </cell>
        </row>
        <row r="1917">
          <cell r="H1917" t="str">
            <v>A57WWY1</v>
          </cell>
        </row>
        <row r="1918">
          <cell r="H1918" t="str">
            <v>A5VKWY1</v>
          </cell>
        </row>
        <row r="1919">
          <cell r="H1919" t="str">
            <v>A57UWY1</v>
          </cell>
        </row>
        <row r="1920">
          <cell r="H1920" t="str">
            <v>A5URWY1</v>
          </cell>
        </row>
        <row r="1921">
          <cell r="H1921" t="str">
            <v>IC309OLD</v>
          </cell>
        </row>
        <row r="1922">
          <cell r="H1922" t="str">
            <v>A5UTWY1</v>
          </cell>
        </row>
        <row r="1923">
          <cell r="H1923" t="str">
            <v>A5A90Y1</v>
          </cell>
        </row>
        <row r="1924">
          <cell r="H1924" t="str">
            <v>A5XG0Y1</v>
          </cell>
        </row>
        <row r="1925">
          <cell r="H1925" t="str">
            <v>A5A7WY1</v>
          </cell>
        </row>
        <row r="1926">
          <cell r="H1926" t="str">
            <v>A5XJWY1</v>
          </cell>
        </row>
        <row r="1927">
          <cell r="H1927" t="str">
            <v>A5AAWY1</v>
          </cell>
        </row>
        <row r="1928">
          <cell r="H1928" t="str">
            <v>A5XHWY1</v>
          </cell>
        </row>
        <row r="1929">
          <cell r="H1929" t="str">
            <v>A3VX430</v>
          </cell>
        </row>
        <row r="1930">
          <cell r="H1930" t="str">
            <v>A3VX130</v>
          </cell>
        </row>
        <row r="1931">
          <cell r="H1931" t="str">
            <v>A3VX330</v>
          </cell>
        </row>
        <row r="1932">
          <cell r="H1932" t="str">
            <v>A3VX230</v>
          </cell>
        </row>
        <row r="1933">
          <cell r="H1933" t="str">
            <v>A3VX900</v>
          </cell>
        </row>
        <row r="1934">
          <cell r="H1934" t="str">
            <v>A3VX600</v>
          </cell>
        </row>
        <row r="1935">
          <cell r="H1935" t="str">
            <v>A3VX800</v>
          </cell>
        </row>
        <row r="1936">
          <cell r="H1936" t="str">
            <v>A3VX700</v>
          </cell>
        </row>
        <row r="1937">
          <cell r="H1937" t="str">
            <v>A5WH0Y0</v>
          </cell>
        </row>
        <row r="1938">
          <cell r="H1938" t="str">
            <v>A3VX431</v>
          </cell>
        </row>
        <row r="1939">
          <cell r="H1939" t="str">
            <v>A3VX131</v>
          </cell>
        </row>
        <row r="1940">
          <cell r="H1940" t="str">
            <v>A3VX331</v>
          </cell>
        </row>
        <row r="1941">
          <cell r="H1941" t="str">
            <v>A3VX231</v>
          </cell>
        </row>
        <row r="1942">
          <cell r="H1942" t="str">
            <v>A5WJ0Y0</v>
          </cell>
        </row>
        <row r="1943">
          <cell r="H1943" t="str">
            <v>DU5UPPM400</v>
          </cell>
        </row>
        <row r="1944">
          <cell r="H1944" t="str">
            <v>A0U4WY2</v>
          </cell>
        </row>
        <row r="1945">
          <cell r="H1945" t="str">
            <v>7714357</v>
          </cell>
        </row>
        <row r="1946">
          <cell r="H1946" t="str">
            <v>7714355</v>
          </cell>
        </row>
        <row r="1947">
          <cell r="H1947" t="str">
            <v>7714356</v>
          </cell>
        </row>
        <row r="1948">
          <cell r="H1948" t="str">
            <v>A4F6W12</v>
          </cell>
        </row>
        <row r="1949">
          <cell r="H1949" t="str">
            <v>A0U4WY2</v>
          </cell>
        </row>
        <row r="1950">
          <cell r="H1950" t="str">
            <v>A4F3WY2</v>
          </cell>
        </row>
        <row r="1951">
          <cell r="H1951" t="str">
            <v>A4FAW12</v>
          </cell>
        </row>
        <row r="1952">
          <cell r="H1952" t="str">
            <v>A0430Y2</v>
          </cell>
        </row>
        <row r="1953">
          <cell r="H1953" t="str">
            <v>A4F6W12</v>
          </cell>
        </row>
        <row r="1954">
          <cell r="H1954" t="str">
            <v>45111142</v>
          </cell>
        </row>
        <row r="1955">
          <cell r="H1955" t="str">
            <v>45111156</v>
          </cell>
        </row>
        <row r="1956">
          <cell r="H1956" t="str">
            <v>45111136</v>
          </cell>
        </row>
        <row r="1957">
          <cell r="H1957" t="str">
            <v>45111138</v>
          </cell>
        </row>
        <row r="1958">
          <cell r="H1958" t="str">
            <v>45111153</v>
          </cell>
        </row>
        <row r="1959">
          <cell r="H1959" t="str">
            <v>45111142</v>
          </cell>
        </row>
        <row r="1960">
          <cell r="H1960" t="str">
            <v>45111094</v>
          </cell>
        </row>
        <row r="1961">
          <cell r="H1961" t="str">
            <v>45111100</v>
          </cell>
        </row>
        <row r="1962">
          <cell r="H1962" t="str">
            <v>45052707</v>
          </cell>
        </row>
        <row r="1963">
          <cell r="H1963" t="str">
            <v>45125832</v>
          </cell>
        </row>
        <row r="1964">
          <cell r="H1964" t="str">
            <v>45111134</v>
          </cell>
        </row>
        <row r="1965">
          <cell r="H1965" t="str">
            <v>45112179</v>
          </cell>
        </row>
        <row r="1966">
          <cell r="H1966" t="str">
            <v>100000006366</v>
          </cell>
        </row>
        <row r="1967">
          <cell r="H1967" t="str">
            <v>45087436</v>
          </cell>
        </row>
        <row r="1968">
          <cell r="H1968" t="str">
            <v>A4F3WY2</v>
          </cell>
        </row>
        <row r="1969">
          <cell r="H1969" t="str">
            <v>DA4EPM2MM</v>
          </cell>
        </row>
        <row r="1970">
          <cell r="H1970" t="str">
            <v>7640018667</v>
          </cell>
        </row>
        <row r="1971">
          <cell r="H1971" t="str">
            <v>7640018634</v>
          </cell>
        </row>
        <row r="1972">
          <cell r="H1972" t="str">
            <v>7640018635</v>
          </cell>
        </row>
        <row r="1973">
          <cell r="H1973" t="str">
            <v>45123430</v>
          </cell>
        </row>
        <row r="1974">
          <cell r="H1974" t="str">
            <v>A2A2W13</v>
          </cell>
        </row>
        <row r="1975">
          <cell r="H1975" t="str">
            <v>45111138</v>
          </cell>
        </row>
        <row r="1976">
          <cell r="H1976" t="str">
            <v>45123432</v>
          </cell>
        </row>
        <row r="1977">
          <cell r="H1977" t="str">
            <v>45125126</v>
          </cell>
        </row>
        <row r="1978">
          <cell r="H1978" t="str">
            <v>45123430</v>
          </cell>
        </row>
        <row r="1979">
          <cell r="H1979" t="str">
            <v>45123438</v>
          </cell>
        </row>
        <row r="1980">
          <cell r="H1980" t="str">
            <v>7640018745</v>
          </cell>
        </row>
        <row r="1981">
          <cell r="H1981" t="str">
            <v>45122521</v>
          </cell>
        </row>
        <row r="1982">
          <cell r="H1982" t="str">
            <v>IC309M</v>
          </cell>
        </row>
        <row r="1983">
          <cell r="H1983" t="str">
            <v>4790063101</v>
          </cell>
        </row>
        <row r="1984">
          <cell r="H1984" t="str">
            <v>4790063201</v>
          </cell>
        </row>
        <row r="1985">
          <cell r="H1985" t="str">
            <v>7640018745</v>
          </cell>
        </row>
        <row r="1986">
          <cell r="H1986" t="str">
            <v>63800212A</v>
          </cell>
        </row>
        <row r="1987">
          <cell r="H1987" t="str">
            <v>IC309M</v>
          </cell>
        </row>
        <row r="1988">
          <cell r="H1988" t="str">
            <v>IC309</v>
          </cell>
        </row>
        <row r="1989">
          <cell r="H1989" t="str">
            <v>IC312</v>
          </cell>
        </row>
        <row r="1990">
          <cell r="H1990" t="str">
            <v>63800214A</v>
          </cell>
        </row>
        <row r="1991">
          <cell r="H1991" t="str">
            <v>63800212A</v>
          </cell>
        </row>
        <row r="1992">
          <cell r="H1992" t="str">
            <v>63800196A</v>
          </cell>
        </row>
        <row r="1993">
          <cell r="H1993" t="str">
            <v>63800862A</v>
          </cell>
        </row>
        <row r="1994">
          <cell r="H1994" t="str">
            <v>63800216A</v>
          </cell>
        </row>
        <row r="1995">
          <cell r="H1995" t="str">
            <v>7640018665</v>
          </cell>
        </row>
        <row r="1996">
          <cell r="H1996" t="str">
            <v>A57VW11</v>
          </cell>
        </row>
        <row r="1997">
          <cell r="H1997" t="str">
            <v>45123438</v>
          </cell>
        </row>
        <row r="1998">
          <cell r="H1998" t="str">
            <v>7640019021</v>
          </cell>
        </row>
        <row r="1999">
          <cell r="H1999" t="str">
            <v>7640019021old</v>
          </cell>
        </row>
        <row r="2000">
          <cell r="H2000" t="str">
            <v>7640018665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Validation"/>
      <sheetName val="Profile"/>
      <sheetName val="MFP-FAX"/>
      <sheetName val="B&amp;W Maintenance"/>
      <sheetName val="Color Maintenance"/>
      <sheetName val="Solutions"/>
    </sheetNames>
    <sheetDataSet>
      <sheetData sheetId="0">
        <row r="2">
          <cell r="A2" t="str">
            <v>X</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Approval 1.8.19"/>
      <sheetName val="Capex Approval 1.8.19"/>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sheetData sheetId="25">
        <row r="1">
          <cell r="M1" t="str">
            <v>DBNS</v>
          </cell>
        </row>
      </sheetData>
      <sheetData sheetId="26"/>
      <sheetData sheetId="27"/>
      <sheetData sheetId="28"/>
      <sheetData sheetId="29"/>
      <sheetData sheetId="30"/>
      <sheetData sheetId="31">
        <row r="72">
          <cell r="C72" t="str">
            <v>A7AH019</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1.10.22"/>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
          <cell r="M1" t="str">
            <v>DBNS</v>
          </cell>
        </row>
        <row r="2">
          <cell r="M2" t="str">
            <v>Removal</v>
          </cell>
        </row>
        <row r="3">
          <cell r="M3" t="str">
            <v>Both</v>
          </cell>
        </row>
        <row r="4">
          <cell r="M4" t="str">
            <v>None</v>
          </cell>
        </row>
      </sheetData>
      <sheetData sheetId="27"/>
      <sheetData sheetId="28"/>
      <sheetData sheetId="29"/>
      <sheetData sheetId="30"/>
      <sheetData sheetId="31"/>
      <sheetData sheetId="32"/>
      <sheetData sheetId="33">
        <row r="12">
          <cell r="C12" t="str">
            <v>A7AK019</v>
          </cell>
        </row>
        <row r="72">
          <cell r="C72" t="str">
            <v>A7AH019</v>
          </cell>
        </row>
        <row r="132">
          <cell r="C132" t="str">
            <v>AC78011</v>
          </cell>
        </row>
        <row r="200">
          <cell r="C200" t="str">
            <v>AC77011</v>
          </cell>
        </row>
        <row r="268">
          <cell r="C268" t="str">
            <v>AC76011</v>
          </cell>
        </row>
        <row r="343">
          <cell r="C343" t="str">
            <v>AC75011</v>
          </cell>
        </row>
        <row r="418">
          <cell r="C418" t="str">
            <v>AC74011</v>
          </cell>
        </row>
        <row r="489">
          <cell r="C489" t="str">
            <v>ACV7011</v>
          </cell>
        </row>
        <row r="557">
          <cell r="C557" t="str">
            <v>A8KN015</v>
          </cell>
        </row>
        <row r="622">
          <cell r="C622" t="str">
            <v>A796015</v>
          </cell>
        </row>
        <row r="689">
          <cell r="C689" t="str">
            <v>ADF2011</v>
          </cell>
        </row>
        <row r="770">
          <cell r="C770" t="str">
            <v>A9JU011</v>
          </cell>
        </row>
        <row r="925">
          <cell r="B925">
            <v>1</v>
          </cell>
        </row>
        <row r="936">
          <cell r="B936">
            <v>1</v>
          </cell>
        </row>
        <row r="1090">
          <cell r="B1090">
            <v>1</v>
          </cell>
        </row>
        <row r="1092">
          <cell r="B1092">
            <v>1</v>
          </cell>
        </row>
        <row r="1260">
          <cell r="C1260" t="str">
            <v>AA2M011</v>
          </cell>
        </row>
        <row r="1339">
          <cell r="C1339" t="str">
            <v>AA2K011</v>
          </cell>
        </row>
        <row r="1418">
          <cell r="C1418" t="str">
            <v>AA2J011</v>
          </cell>
        </row>
        <row r="1497">
          <cell r="C1497" t="str">
            <v>AA7R011</v>
          </cell>
        </row>
        <row r="1582">
          <cell r="C1582" t="str">
            <v>AA7P011</v>
          </cell>
        </row>
        <row r="1667">
          <cell r="C1667" t="str">
            <v>AA7N011</v>
          </cell>
        </row>
        <row r="1747">
          <cell r="C1747" t="str">
            <v>ACKN011</v>
          </cell>
        </row>
        <row r="1824">
          <cell r="C1824" t="str">
            <v>ACC2011</v>
          </cell>
        </row>
        <row r="1950">
          <cell r="C1950" t="str">
            <v>AC58011</v>
          </cell>
        </row>
        <row r="2187">
          <cell r="C2187" t="str">
            <v>AC57011</v>
          </cell>
        </row>
        <row r="2424">
          <cell r="C2424" t="str">
            <v>ACW3011</v>
          </cell>
        </row>
        <row r="2649">
          <cell r="C2649" t="str">
            <v>A9VP011</v>
          </cell>
        </row>
        <row r="2874">
          <cell r="C2874" t="str">
            <v>AC0D011</v>
          </cell>
        </row>
        <row r="3092">
          <cell r="C3092" t="str">
            <v>AC0C011</v>
          </cell>
        </row>
        <row r="3310">
          <cell r="C3310" t="str">
            <v>ACT9011</v>
          </cell>
        </row>
        <row r="3358">
          <cell r="C3358" t="str">
            <v>ACT8011</v>
          </cell>
        </row>
        <row r="3405">
          <cell r="C3405" t="str">
            <v>ACTA011</v>
          </cell>
        </row>
        <row r="3436">
          <cell r="C3436" t="str">
            <v>ACER011</v>
          </cell>
        </row>
        <row r="3448">
          <cell r="C3448" t="str">
            <v>ACF1011</v>
          </cell>
        </row>
        <row r="3461">
          <cell r="C3461" t="str">
            <v>ACEU011</v>
          </cell>
        </row>
        <row r="3473">
          <cell r="C3473" t="str">
            <v>A93E011</v>
          </cell>
        </row>
        <row r="3520">
          <cell r="C3520" t="str">
            <v>AAJN011</v>
          </cell>
        </row>
        <row r="3566">
          <cell r="C3566" t="str">
            <v>AAJP011</v>
          </cell>
        </row>
        <row r="3601">
          <cell r="C3601" t="str">
            <v>AAJT011</v>
          </cell>
        </row>
        <row r="3634">
          <cell r="C3634" t="str">
            <v>AAJR011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Contract &amp; T-1 3.27.23"/>
      <sheetName val="Notes"/>
      <sheetName val="TOTALS"/>
      <sheetName val="Start"/>
      <sheetName val="Pivot"/>
      <sheetName val="Model Conversion Table"/>
      <sheetName val="Flat Rate Pricing"/>
      <sheetName val="Maintenance2"/>
      <sheetName val="MFP-FAX"/>
      <sheetName val="Maintenance"/>
      <sheetName val="S4"/>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ow r="1">
          <cell r="M1" t="str">
            <v>DBNS</v>
          </cell>
        </row>
        <row r="2">
          <cell r="M2" t="str">
            <v>Removal</v>
          </cell>
        </row>
        <row r="3">
          <cell r="M3" t="str">
            <v>Both</v>
          </cell>
        </row>
        <row r="4">
          <cell r="M4" t="str">
            <v>None</v>
          </cell>
        </row>
      </sheetData>
      <sheetData sheetId="27" refreshError="1"/>
      <sheetData sheetId="28" refreshError="1"/>
      <sheetData sheetId="29" refreshError="1"/>
      <sheetData sheetId="30" refreshError="1"/>
      <sheetData sheetId="31" refreshError="1"/>
      <sheetData sheetId="32" refreshError="1"/>
      <sheetData sheetId="33">
        <row r="12">
          <cell r="C12" t="str">
            <v>A7AK019</v>
          </cell>
        </row>
        <row r="71">
          <cell r="C71" t="str">
            <v>A7AH019</v>
          </cell>
        </row>
        <row r="130">
          <cell r="C130" t="str">
            <v>AC78011</v>
          </cell>
        </row>
        <row r="197">
          <cell r="C197" t="str">
            <v>AC77011</v>
          </cell>
        </row>
        <row r="264">
          <cell r="C264" t="str">
            <v>AC76017</v>
          </cell>
        </row>
        <row r="338">
          <cell r="C338" t="str">
            <v>AC75017</v>
          </cell>
        </row>
        <row r="412">
          <cell r="C412" t="str">
            <v>AC74017</v>
          </cell>
        </row>
        <row r="481">
          <cell r="C481" t="str">
            <v>ACV7017</v>
          </cell>
        </row>
        <row r="548">
          <cell r="C548" t="str">
            <v>A8KN015</v>
          </cell>
        </row>
        <row r="612">
          <cell r="C612" t="str">
            <v>A796015</v>
          </cell>
        </row>
        <row r="678">
          <cell r="C678" t="str">
            <v>ADF2011</v>
          </cell>
        </row>
        <row r="758">
          <cell r="C758" t="str">
            <v>A9JU011</v>
          </cell>
        </row>
        <row r="909">
          <cell r="B909">
            <v>28</v>
          </cell>
        </row>
        <row r="920">
          <cell r="B920">
            <v>6</v>
          </cell>
        </row>
        <row r="1070">
          <cell r="B1070">
            <v>5</v>
          </cell>
        </row>
        <row r="1072">
          <cell r="B1072">
            <v>1</v>
          </cell>
        </row>
        <row r="1238">
          <cell r="C1238" t="str">
            <v>AA2M011</v>
          </cell>
        </row>
        <row r="1314">
          <cell r="C1314" t="str">
            <v>AA2K011</v>
          </cell>
        </row>
        <row r="1390">
          <cell r="C1390" t="str">
            <v>AA2J011</v>
          </cell>
        </row>
        <row r="1466">
          <cell r="C1466" t="str">
            <v>AA7R017</v>
          </cell>
        </row>
        <row r="1549">
          <cell r="C1549" t="str">
            <v>AA7P017</v>
          </cell>
        </row>
        <row r="1632">
          <cell r="C1632" t="str">
            <v>AA7N017</v>
          </cell>
        </row>
        <row r="1711">
          <cell r="C1711" t="str">
            <v>ACKN017</v>
          </cell>
        </row>
        <row r="1787">
          <cell r="C1787" t="str">
            <v>ACC2011</v>
          </cell>
        </row>
        <row r="1901">
          <cell r="C1901" t="str">
            <v>AC58011</v>
          </cell>
        </row>
        <row r="2126">
          <cell r="C2126" t="str">
            <v>AC57011</v>
          </cell>
        </row>
        <row r="2351">
          <cell r="C2351" t="str">
            <v>ACW3011</v>
          </cell>
        </row>
        <row r="2565">
          <cell r="C2565" t="str">
            <v>A9VP011</v>
          </cell>
        </row>
        <row r="2779">
          <cell r="C2779" t="str">
            <v>AC0D011</v>
          </cell>
        </row>
        <row r="2986">
          <cell r="C2986" t="str">
            <v>AC0C011</v>
          </cell>
        </row>
        <row r="3193">
          <cell r="C3193" t="str">
            <v>ACT9011</v>
          </cell>
        </row>
        <row r="3241">
          <cell r="C3241" t="str">
            <v>ACT8011</v>
          </cell>
        </row>
        <row r="3290">
          <cell r="C3290" t="str">
            <v>ACTA011</v>
          </cell>
        </row>
        <row r="3323">
          <cell r="C3323" t="str">
            <v>ACER011</v>
          </cell>
        </row>
        <row r="3335">
          <cell r="C3335" t="str">
            <v>ACF1011</v>
          </cell>
        </row>
        <row r="3348">
          <cell r="C3348" t="str">
            <v>ACEU011</v>
          </cell>
        </row>
        <row r="3360">
          <cell r="C3360" t="str">
            <v>A93E011</v>
          </cell>
        </row>
        <row r="3408">
          <cell r="C3408" t="str">
            <v>AAJN011</v>
          </cell>
        </row>
        <row r="3455">
          <cell r="C3455" t="str">
            <v>AAJP011</v>
          </cell>
        </row>
        <row r="3491">
          <cell r="C3491" t="str">
            <v>AAJT011</v>
          </cell>
        </row>
        <row r="3525">
          <cell r="C3525" t="str">
            <v>AAJR011</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tenance"/>
      <sheetName val="Summary PPCLR"/>
      <sheetName val="Summary BW"/>
      <sheetName val="Summary PPBW"/>
      <sheetName val="Summary OfficeCLR"/>
      <sheetName val="Supplies BW (Branch Office)"/>
      <sheetName val="Base Data BW"/>
      <sheetName val="Labor&amp;Parts BW"/>
      <sheetName val="Supplies BW (Branch PP)"/>
      <sheetName val="Base Data (CLR)"/>
      <sheetName val="Labor&amp;Parts CLR"/>
      <sheetName val="Supplies CLR (BR Office)"/>
      <sheetName val="Supplies CLR (BR PP)"/>
      <sheetName val="Reference Table"/>
      <sheetName val="Parts Cost"/>
      <sheetName val="SET TABLE EP (2)"/>
      <sheetName val="SET Table (2)"/>
      <sheetName val="Sheet1 (2)"/>
      <sheetName val="SET TABLE EP"/>
      <sheetName val="SET Table"/>
      <sheetName val="Sheet1"/>
      <sheetName val="MFP-FAX"/>
      <sheetName val="Zeus B&amp;W"/>
      <sheetName val="Bid Desk Lowest"/>
      <sheetName val="Sheet2"/>
      <sheetName val="Price Master 02.13"/>
      <sheetName val="Updates"/>
      <sheetName val="CAT"/>
      <sheetName val="Item master formula"/>
      <sheetName val="Item Master MFP"/>
      <sheetName val="Cover"/>
      <sheetName val="Instruction"/>
      <sheetName val="C3350"/>
      <sheetName val="C3850"/>
      <sheetName val="C224e"/>
      <sheetName val="C284e"/>
      <sheetName val="C364e"/>
      <sheetName val="C454e"/>
      <sheetName val="C554e"/>
      <sheetName val="C654e"/>
      <sheetName val="C754e"/>
      <sheetName val="C6000L"/>
      <sheetName val="C1060L"/>
      <sheetName val="C1060"/>
      <sheetName val="C1070"/>
      <sheetName val="C7000P"/>
      <sheetName val="C70hc"/>
      <sheetName val="C8000"/>
      <sheetName val="C1085"/>
      <sheetName val="C1100"/>
      <sheetName val="Color Mgnt Tools"/>
      <sheetName val="bizhub 25e"/>
      <sheetName val="bizhub 4750"/>
      <sheetName val="bizhub 4050"/>
      <sheetName val="bizhub 215"/>
      <sheetName val="bizhub 223"/>
      <sheetName val="bizhub 224e"/>
      <sheetName val="bizhub 284e"/>
      <sheetName val="bizhub 364e"/>
      <sheetName val="bizhub 454e"/>
      <sheetName val="bizhub 554e"/>
      <sheetName val="bizhub 654e"/>
      <sheetName val="bizhub 754e"/>
      <sheetName val="bizhub PRO 951"/>
      <sheetName val="bizhub PRESS 1052"/>
      <sheetName val="bizhub PRESS 1250 1250P"/>
      <sheetName val="bizhub PRESS 2250P"/>
      <sheetName val="Pre-owned"/>
      <sheetName val="Closeout Cover"/>
      <sheetName val="Closeout Instruction"/>
      <sheetName val="C7000 NLA"/>
      <sheetName val="C6000 NLA"/>
      <sheetName val="C754 C-O"/>
      <sheetName val="C35 C-O"/>
      <sheetName val="bizhub 36 C-O"/>
      <sheetName val="bizhub 42 C-O"/>
      <sheetName val="bizhub 283 C-O"/>
      <sheetName val="bizhub 363 C-O"/>
      <sheetName val="bizhub 423 C-O"/>
      <sheetName val="bizhub 552 C-O"/>
      <sheetName val="bizhub 501 C-O "/>
      <sheetName val="bizhub 25 C-O"/>
      <sheetName val="bizhub 751 C-O "/>
      <sheetName val="bizhub 652 C-O"/>
      <sheetName val="bizhub 601 C-O"/>
      <sheetName val="bizhub PRO 1200 C-O"/>
      <sheetName val="C552 C-O"/>
      <sheetName val="C552DS C-O"/>
      <sheetName val="bizhub PRO 1051 C-O"/>
      <sheetName val="bizhub PRO 1200P C-O"/>
      <sheetName val="FAX2900-3900 C-O"/>
      <sheetName val="C452 C-O"/>
      <sheetName val="bizhub PRO 950 C-O"/>
      <sheetName val="C360-280-220 C-O"/>
      <sheetName val="bizhub 160 - 161f C-O"/>
      <sheetName val="bizhub 181 C-O"/>
      <sheetName val="C652 C-O"/>
      <sheetName val="C652DS C-O"/>
      <sheetName val="C65hc C-O"/>
      <sheetName val="bizhub 200 250 350 C-O"/>
      <sheetName val="bizhub 222 282 362 C-O "/>
      <sheetName val="bizhub 361 421 C-0"/>
      <sheetName val="bizhub PRO 920 C-O"/>
      <sheetName val="C200 C-O"/>
      <sheetName val="C353-253-203 C-O"/>
      <sheetName val="C451 C-O"/>
      <sheetName val="C6501P C-O"/>
      <sheetName val="OBSOLETE"/>
      <sheetName val="bizhub 750-600 NLA"/>
      <sheetName val="C252_C252P NLA"/>
      <sheetName val="C300-C352-C352P NLA"/>
      <sheetName val="C550 NLA"/>
      <sheetName val="C650 NLA"/>
      <sheetName val="C5500 NLA"/>
      <sheetName val="C6500 NLA"/>
      <sheetName val="C353P NLA"/>
      <sheetName val="PRO 1050e-eP NLA"/>
      <sheetName val="C6501 NLA"/>
      <sheetName val="bizhub 180 EOL"/>
      <sheetName val="ESP Power Filters DNU"/>
      <sheetName val="PRO 1600P 2000P 2500P EOL"/>
      <sheetName val="C5501 EOL"/>
      <sheetName val="Kodak EX Series NLA"/>
      <sheetName val="bizhub 360-420-500 NLA"/>
      <sheetName val="C220 nla"/>
      <sheetName val="C224 nla"/>
      <sheetName val="C284 nla"/>
      <sheetName val="C364 nla"/>
      <sheetName val="C454 nla"/>
      <sheetName val="C554 nla"/>
      <sheetName val="C654 nla"/>
      <sheetName val="bizhub 654 nla"/>
      <sheetName val="bizhub 754 nla"/>
      <sheetName val="C500"/>
      <sheetName val="USED"/>
      <sheetName val="INCREASED"/>
      <sheetName val="formula"/>
      <sheetName val="ITEM LIST SOL"/>
      <sheetName val="ECM"/>
      <sheetName val="Pre-Sales Process"/>
      <sheetName val="Order Process"/>
      <sheetName val="Promotions"/>
      <sheetName val="KM CAC_PIV"/>
      <sheetName val="KM Security Systems"/>
      <sheetName val="KM Unity"/>
      <sheetName val="KM Disp Phoenix Foundations"/>
      <sheetName val="KM Dispatcher Phoenix Pro"/>
      <sheetName val="KM Dispatcher Phoenix Legal"/>
      <sheetName val="KM Dispatcher Phoenix Health"/>
      <sheetName val="KM Dispatcher Phoenix Education"/>
      <sheetName val="KM Dispatcher Phoenix Finance"/>
      <sheetName val="KM Dispatcher Phoenix Govt"/>
      <sheetName val="Corp Announcements App"/>
      <sheetName val="Connect to OnBase"/>
      <sheetName val="PageScope Enterprise Suite"/>
      <sheetName val="Printgroove"/>
      <sheetName val="Konica Minolta Canvas"/>
      <sheetName val="EngageIT Automation"/>
      <sheetName val="EngageIT XMedia"/>
      <sheetName val="FileAssist"/>
      <sheetName val="eCopy ScanStations"/>
      <sheetName val="eCopy Integrated"/>
      <sheetName val="ShareScan Elements Volume "/>
      <sheetName val="ShareScan Office-Suite Volume"/>
      <sheetName val="eCopy Loyalty Program"/>
      <sheetName val="eCopy PDF Pro"/>
      <sheetName val="eCopy for Healthcare"/>
      <sheetName val="eCopy Support Map"/>
      <sheetName val="eCopy Technical Map"/>
      <sheetName val="InoFile"/>
      <sheetName val="Prism DocForm-deskForm"/>
      <sheetName val="Prism DocForm Survey"/>
      <sheetName val="Prism DocRecord"/>
      <sheetName val="Prism Pivot-In"/>
      <sheetName val="Prism DocSystem-GroupPoint"/>
      <sheetName val="Prism ScanPath"/>
      <sheetName val="Prism PrintPath"/>
      <sheetName val="Prism Vertical Market Flow Prod"/>
      <sheetName val="Prism DocAudit"/>
      <sheetName val="Prism Support Map"/>
      <sheetName val="PlanetPress "/>
      <sheetName val="PlanetPress Capture"/>
      <sheetName val="PlanetPress Mobile"/>
      <sheetName val="PrintShop Mail "/>
      <sheetName val="Nuance "/>
      <sheetName val="C3850FS"/>
      <sheetName val="Summary_PPCLR"/>
      <sheetName val="Summary_BW"/>
      <sheetName val="Summary_PPBW"/>
      <sheetName val="Summary_OfficeCLR"/>
      <sheetName val="Supplies_BW_(Branch_Office)"/>
      <sheetName val="Base_Data_BW"/>
      <sheetName val="Labor&amp;Parts_BW"/>
      <sheetName val="Supplies_BW_(Branch_PP)"/>
      <sheetName val="Base_Data_(CLR)"/>
      <sheetName val="Labor&amp;Parts_CLR"/>
      <sheetName val="Supplies_CLR_(BR_Office)"/>
      <sheetName val="Supplies_CLR_(BR_PP)"/>
      <sheetName val="Reference_Table"/>
      <sheetName val="Parts_Cost"/>
      <sheetName val="SET_TABLE_EP_(2)"/>
      <sheetName val="SET_Table_(2)"/>
      <sheetName val="Sheet1_(2)"/>
      <sheetName val="SET_TABLE_EP"/>
      <sheetName val="SET_Table"/>
      <sheetName val="Zeus_B&amp;W"/>
      <sheetName val="Bid_Desk_Lowest"/>
      <sheetName val="Price_Master_02_13"/>
      <sheetName val="Item_master_formula"/>
      <sheetName val="Item_Master_MFP"/>
      <sheetName val="Color_Mgnt_Tools"/>
      <sheetName val="bizhub_25e"/>
      <sheetName val="bizhub_4750"/>
      <sheetName val="bizhub_4050"/>
      <sheetName val="bizhub_215"/>
      <sheetName val="bizhub_223"/>
      <sheetName val="bizhub_224e"/>
      <sheetName val="bizhub_284e"/>
      <sheetName val="bizhub_364e"/>
      <sheetName val="bizhub_454e"/>
      <sheetName val="bizhub_554e"/>
      <sheetName val="bizhub_654e"/>
      <sheetName val="bizhub_754e"/>
      <sheetName val="bizhub_PRO_951"/>
      <sheetName val="bizhub_PRESS_1052"/>
      <sheetName val="bizhub_PRESS_1250_1250P"/>
      <sheetName val="bizhub_PRESS_2250P"/>
      <sheetName val="Closeout_Cover"/>
      <sheetName val="Closeout_Instruction"/>
      <sheetName val="C7000_NLA"/>
      <sheetName val="C6000_NLA"/>
      <sheetName val="C754_C-O"/>
      <sheetName val="C35_C-O"/>
      <sheetName val="bizhub_36_C-O"/>
      <sheetName val="bizhub_42_C-O"/>
      <sheetName val="bizhub_283_C-O"/>
      <sheetName val="bizhub_363_C-O"/>
      <sheetName val="bizhub_423_C-O"/>
      <sheetName val="bizhub_552_C-O"/>
      <sheetName val="bizhub_501_C-O_"/>
      <sheetName val="bizhub_25_C-O"/>
      <sheetName val="bizhub_751_C-O_"/>
      <sheetName val="bizhub_652_C-O"/>
      <sheetName val="bizhub_601_C-O"/>
      <sheetName val="bizhub_PRO_1200_C-O"/>
      <sheetName val="C552_C-O"/>
      <sheetName val="C552DS_C-O"/>
      <sheetName val="bizhub_PRO_1051_C-O"/>
      <sheetName val="bizhub_PRO_1200P_C-O"/>
      <sheetName val="FAX2900-3900_C-O"/>
      <sheetName val="C452_C-O"/>
      <sheetName val="bizhub_PRO_950_C-O"/>
      <sheetName val="C360-280-220_C-O"/>
      <sheetName val="bizhub_160_-_161f_C-O"/>
      <sheetName val="bizhub_181_C-O"/>
      <sheetName val="C652_C-O"/>
      <sheetName val="C652DS_C-O"/>
      <sheetName val="C65hc_C-O"/>
      <sheetName val="bizhub_200_250_350_C-O"/>
      <sheetName val="bizhub_222_282_362_C-O_"/>
      <sheetName val="bizhub_361_421_C-0"/>
      <sheetName val="bizhub_PRO_920_C-O"/>
      <sheetName val="C200_C-O"/>
      <sheetName val="C353-253-203_C-O"/>
      <sheetName val="C451_C-O"/>
      <sheetName val="C6501P_C-O"/>
      <sheetName val="bizhub_750-600_NLA"/>
      <sheetName val="C252_C252P_NLA"/>
      <sheetName val="C300-C352-C352P_NLA"/>
      <sheetName val="C550_NLA"/>
      <sheetName val="C650_NLA"/>
      <sheetName val="C5500_NLA"/>
      <sheetName val="C6500_NLA"/>
      <sheetName val="C353P_NLA"/>
      <sheetName val="PRO_1050e-eP_NLA"/>
      <sheetName val="C6501_NLA"/>
      <sheetName val="bizhub_180_EOL"/>
      <sheetName val="ESP_Power_Filters_DNU"/>
      <sheetName val="PRO_1600P_2000P_2500P_EOL"/>
      <sheetName val="C5501_EOL"/>
      <sheetName val="Kodak_EX_Series_NLA"/>
      <sheetName val="bizhub_360-420-500_NLA"/>
      <sheetName val="C220_nla"/>
      <sheetName val="C224_nla"/>
      <sheetName val="C284_nla"/>
      <sheetName val="C364_nla"/>
      <sheetName val="C454_nla"/>
      <sheetName val="C554_nla"/>
      <sheetName val="C654_nla"/>
      <sheetName val="bizhub_654_nla"/>
      <sheetName val="bizhub_754_nla"/>
      <sheetName val="ITEM_LIST_SOL"/>
      <sheetName val="Pre-Sales_Process"/>
      <sheetName val="Order_Process"/>
      <sheetName val="KM_CAC_PIV"/>
      <sheetName val="KM_Security_Systems"/>
      <sheetName val="KM_Unity"/>
      <sheetName val="KM_Disp_Phoenix_Foundations"/>
      <sheetName val="KM_Dispatcher_Phoenix_Pro"/>
      <sheetName val="KM_Dispatcher_Phoenix_Legal"/>
      <sheetName val="KM_Dispatcher_Phoenix_Health"/>
      <sheetName val="KM_Dispatcher_Phoenix_Education"/>
      <sheetName val="KM_Dispatcher_Phoenix_Finance"/>
      <sheetName val="KM_Dispatcher_Phoenix_Govt"/>
      <sheetName val="Corp_Announcements_App"/>
      <sheetName val="Connect_to_OnBase"/>
      <sheetName val="PageScope_Enterprise_Suite"/>
      <sheetName val="Konica_Minolta_Canvas"/>
      <sheetName val="EngageIT_Automation"/>
      <sheetName val="EngageIT_XMedia"/>
      <sheetName val="eCopy_ScanStations"/>
      <sheetName val="eCopy_Integrated"/>
      <sheetName val="ShareScan_Elements_Volume_"/>
      <sheetName val="ShareScan_Office-Suite_Volume"/>
      <sheetName val="eCopy_Loyalty_Program"/>
      <sheetName val="eCopy_PDF_Pro"/>
      <sheetName val="eCopy_for_Healthcare"/>
      <sheetName val="eCopy_Support_Map"/>
      <sheetName val="eCopy_Technical_Map"/>
      <sheetName val="Prism_DocForm-deskForm"/>
      <sheetName val="Prism_DocForm_Survey"/>
      <sheetName val="Prism_DocRecord"/>
      <sheetName val="Prism_Pivot-In"/>
      <sheetName val="Prism_DocSystem-GroupPoint"/>
      <sheetName val="Prism_ScanPath"/>
      <sheetName val="Prism_PrintPath"/>
      <sheetName val="Prism_Vertical_Market_Flow_Prod"/>
      <sheetName val="Prism_DocAudit"/>
      <sheetName val="Prism_Support_Map"/>
      <sheetName val="PlanetPress_"/>
      <sheetName val="PlanetPress_Capture"/>
      <sheetName val="PlanetPress_Mobile"/>
      <sheetName val="PrintShop_Mail_"/>
      <sheetName val="Nuance_"/>
      <sheetName val="Summary_PPCLR1"/>
      <sheetName val="Summary_BW1"/>
      <sheetName val="Summary_PPBW1"/>
      <sheetName val="Summary_OfficeCLR1"/>
      <sheetName val="Supplies_BW_(Branch_Office)1"/>
      <sheetName val="Base_Data_BW1"/>
      <sheetName val="Labor&amp;Parts_BW1"/>
      <sheetName val="Supplies_BW_(Branch_PP)1"/>
      <sheetName val="Base_Data_(CLR)1"/>
      <sheetName val="Labor&amp;Parts_CLR1"/>
      <sheetName val="Supplies_CLR_(BR_Office)1"/>
      <sheetName val="Supplies_CLR_(BR_PP)1"/>
      <sheetName val="Reference_Table1"/>
      <sheetName val="Parts_Cost1"/>
      <sheetName val="SET_TABLE_EP_(2)1"/>
      <sheetName val="SET_Table_(2)1"/>
      <sheetName val="Sheet1_(2)1"/>
      <sheetName val="SET_TABLE_EP1"/>
      <sheetName val="SET_Table1"/>
      <sheetName val="Zeus_B&amp;W1"/>
      <sheetName val="Bid_Desk_Lowest1"/>
      <sheetName val="Price_Master_02_131"/>
      <sheetName val="Item_master_formula1"/>
      <sheetName val="Item_Master_MFP1"/>
      <sheetName val="Color_Mgnt_Tools1"/>
      <sheetName val="bizhub_25e1"/>
      <sheetName val="bizhub_47501"/>
      <sheetName val="bizhub_40501"/>
      <sheetName val="bizhub_2151"/>
      <sheetName val="bizhub_2231"/>
      <sheetName val="bizhub_224e1"/>
      <sheetName val="bizhub_284e1"/>
      <sheetName val="bizhub_364e1"/>
      <sheetName val="bizhub_454e1"/>
      <sheetName val="bizhub_554e1"/>
      <sheetName val="bizhub_654e1"/>
      <sheetName val="bizhub_754e1"/>
      <sheetName val="bizhub_PRO_9511"/>
      <sheetName val="bizhub_PRESS_10521"/>
      <sheetName val="bizhub_PRESS_1250_1250P1"/>
      <sheetName val="bizhub_PRESS_2250P1"/>
      <sheetName val="Closeout_Cover1"/>
      <sheetName val="Closeout_Instruction1"/>
      <sheetName val="C7000_NLA1"/>
      <sheetName val="C6000_NLA1"/>
      <sheetName val="C754_C-O1"/>
      <sheetName val="C35_C-O1"/>
      <sheetName val="bizhub_36_C-O1"/>
      <sheetName val="bizhub_42_C-O1"/>
      <sheetName val="bizhub_283_C-O1"/>
      <sheetName val="bizhub_363_C-O1"/>
      <sheetName val="bizhub_423_C-O1"/>
      <sheetName val="bizhub_552_C-O1"/>
      <sheetName val="bizhub_501_C-O_1"/>
      <sheetName val="bizhub_25_C-O1"/>
      <sheetName val="bizhub_751_C-O_1"/>
      <sheetName val="bizhub_652_C-O1"/>
      <sheetName val="bizhub_601_C-O1"/>
      <sheetName val="bizhub_PRO_1200_C-O1"/>
      <sheetName val="C552_C-O1"/>
      <sheetName val="C552DS_C-O1"/>
      <sheetName val="bizhub_PRO_1051_C-O1"/>
      <sheetName val="bizhub_PRO_1200P_C-O1"/>
      <sheetName val="FAX2900-3900_C-O1"/>
      <sheetName val="C452_C-O1"/>
      <sheetName val="bizhub_PRO_950_C-O1"/>
      <sheetName val="C360-280-220_C-O1"/>
      <sheetName val="bizhub_160_-_161f_C-O1"/>
      <sheetName val="bizhub_181_C-O1"/>
      <sheetName val="C652_C-O1"/>
      <sheetName val="C652DS_C-O1"/>
      <sheetName val="C65hc_C-O1"/>
      <sheetName val="bizhub_200_250_350_C-O1"/>
      <sheetName val="bizhub_222_282_362_C-O_1"/>
      <sheetName val="bizhub_361_421_C-01"/>
      <sheetName val="bizhub_PRO_920_C-O1"/>
      <sheetName val="C200_C-O1"/>
      <sheetName val="C353-253-203_C-O1"/>
      <sheetName val="C451_C-O1"/>
      <sheetName val="C6501P_C-O1"/>
      <sheetName val="bizhub_750-600_NLA1"/>
      <sheetName val="C252_C252P_NLA1"/>
      <sheetName val="C300-C352-C352P_NLA1"/>
      <sheetName val="C550_NLA1"/>
      <sheetName val="C650_NLA1"/>
      <sheetName val="C5500_NLA1"/>
      <sheetName val="C6500_NLA1"/>
      <sheetName val="C353P_NLA1"/>
      <sheetName val="PRO_1050e-eP_NLA1"/>
      <sheetName val="C6501_NLA1"/>
      <sheetName val="bizhub_180_EOL1"/>
      <sheetName val="ESP_Power_Filters_DNU1"/>
      <sheetName val="PRO_1600P_2000P_2500P_EOL1"/>
      <sheetName val="C5501_EOL1"/>
      <sheetName val="Kodak_EX_Series_NLA1"/>
      <sheetName val="bizhub_360-420-500_NLA1"/>
      <sheetName val="C220_nla1"/>
      <sheetName val="C224_nla1"/>
      <sheetName val="C284_nla1"/>
      <sheetName val="C364_nla1"/>
      <sheetName val="C454_nla1"/>
      <sheetName val="C554_nla1"/>
      <sheetName val="C654_nla1"/>
      <sheetName val="bizhub_654_nla1"/>
      <sheetName val="bizhub_754_nla1"/>
      <sheetName val="ITEM_LIST_SOL1"/>
      <sheetName val="Pre-Sales_Process1"/>
      <sheetName val="Order_Process1"/>
      <sheetName val="KM_CAC_PIV1"/>
      <sheetName val="KM_Security_Systems1"/>
      <sheetName val="KM_Unity1"/>
      <sheetName val="KM_Disp_Phoenix_Foundations1"/>
      <sheetName val="KM_Dispatcher_Phoenix_Pro1"/>
      <sheetName val="KM_Dispatcher_Phoenix_Legal1"/>
      <sheetName val="KM_Dispatcher_Phoenix_Health1"/>
      <sheetName val="KM_Dispatcher_Phoenix_Educatio1"/>
      <sheetName val="KM_Dispatcher_Phoenix_Finance1"/>
      <sheetName val="KM_Dispatcher_Phoenix_Govt1"/>
      <sheetName val="Corp_Announcements_App1"/>
      <sheetName val="Connect_to_OnBase1"/>
      <sheetName val="PageScope_Enterprise_Suite1"/>
      <sheetName val="Konica_Minolta_Canvas1"/>
      <sheetName val="EngageIT_Automation1"/>
      <sheetName val="EngageIT_XMedia1"/>
      <sheetName val="eCopy_ScanStations1"/>
      <sheetName val="eCopy_Integrated1"/>
      <sheetName val="ShareScan_Elements_Volume_1"/>
      <sheetName val="ShareScan_Office-Suite_Volume1"/>
      <sheetName val="eCopy_Loyalty_Program1"/>
      <sheetName val="eCopy_PDF_Pro1"/>
      <sheetName val="eCopy_for_Healthcare1"/>
      <sheetName val="eCopy_Support_Map1"/>
      <sheetName val="eCopy_Technical_Map1"/>
      <sheetName val="Prism_DocForm-deskForm1"/>
      <sheetName val="Prism_DocForm_Survey1"/>
      <sheetName val="Prism_DocRecord1"/>
      <sheetName val="Prism_Pivot-In1"/>
      <sheetName val="Prism_DocSystem-GroupPoint1"/>
      <sheetName val="Prism_ScanPath1"/>
      <sheetName val="Prism_PrintPath1"/>
      <sheetName val="Prism_Vertical_Market_Flow_Pro1"/>
      <sheetName val="Prism_DocAudit1"/>
      <sheetName val="Prism_Support_Map1"/>
      <sheetName val="PlanetPress_1"/>
      <sheetName val="PlanetPress_Capture1"/>
      <sheetName val="PlanetPress_Mobile1"/>
      <sheetName val="PrintShop_Mail_1"/>
      <sheetName val="Nuance_1"/>
    </sheetNames>
    <sheetDataSet>
      <sheetData sheetId="0">
        <row r="3">
          <cell r="O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B1" t="str">
            <v>PLAN NAME</v>
          </cell>
        </row>
      </sheetData>
      <sheetData sheetId="16">
        <row r="1">
          <cell r="B1" t="str">
            <v>PLAN NAME</v>
          </cell>
        </row>
      </sheetData>
      <sheetData sheetId="17"/>
      <sheetData sheetId="18"/>
      <sheetData sheetId="19"/>
      <sheetData sheetId="20"/>
      <sheetData sheetId="21">
        <row r="3">
          <cell r="O3">
            <v>0</v>
          </cell>
        </row>
      </sheetData>
      <sheetData sheetId="22"/>
      <sheetData sheetId="23"/>
      <sheetData sheetId="24" refreshError="1"/>
      <sheetData sheetId="25" refreshError="1"/>
      <sheetData sheetId="26">
        <row r="1">
          <cell r="A1" t="str">
            <v>Date</v>
          </cell>
        </row>
      </sheetData>
      <sheetData sheetId="27"/>
      <sheetData sheetId="28">
        <row r="1">
          <cell r="H1" t="str">
            <v>PRICE MASTER ITEM MASTER STANDARD FORMULA</v>
          </cell>
        </row>
      </sheetData>
      <sheetData sheetId="29">
        <row r="1">
          <cell r="H1" t="str">
            <v>PRICE MASTER ITEM LIST</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row r="1">
          <cell r="B1" t="str">
            <v>PLAN NAME</v>
          </cell>
        </row>
      </sheetData>
      <sheetData sheetId="349">
        <row r="1">
          <cell r="B1" t="str">
            <v>PLAN NAME</v>
          </cell>
        </row>
      </sheetData>
      <sheetData sheetId="350"/>
      <sheetData sheetId="351"/>
      <sheetData sheetId="352"/>
      <sheetData sheetId="353"/>
      <sheetData sheetId="354"/>
      <sheetData sheetId="355"/>
      <sheetData sheetId="356">
        <row r="1">
          <cell r="H1" t="str">
            <v>PRICE MASTER ITEM MASTER STANDARD FORMULA</v>
          </cell>
        </row>
      </sheetData>
      <sheetData sheetId="357">
        <row r="1">
          <cell r="H1" t="str">
            <v>PRICE MASTER ITEM LIST</v>
          </cell>
        </row>
      </sheetData>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aintenance"/>
      <sheetName val="AVP"/>
      <sheetName val="Manager List"/>
      <sheetName val="Pricing Authority"/>
      <sheetName val="Summary BW"/>
      <sheetName val="Summary PPBW"/>
      <sheetName val="Summary OfficeCLR"/>
      <sheetName val="Summary PPCLR"/>
      <sheetName val="vCARE DATA"/>
      <sheetName val="Size Counter fo vCare Counter"/>
      <sheetName val="USAGE CALULATOR"/>
      <sheetName val="UPS Pricing"/>
      <sheetName val="Med Asset Pricing"/>
      <sheetName val="Supplies BW (Branch Office)"/>
      <sheetName val="Supplies BW (Branch PP)"/>
      <sheetName val="Supplies CLR (BR Office)"/>
      <sheetName val="Supplies CLR (BR PP)"/>
      <sheetName val="Labor&amp;Parts CLR"/>
      <sheetName val="Base Data (CLR)"/>
      <sheetName val="Base Data BW"/>
      <sheetName val="Labor&amp;Parts BW"/>
      <sheetName val="MFP-FAX"/>
      <sheetName val="Bid Desk Lowest"/>
      <sheetName val="Manager_List"/>
      <sheetName val="Pricing_Authority"/>
      <sheetName val="Summary_BW"/>
      <sheetName val="Summary_PPBW"/>
      <sheetName val="Summary_OfficeCLR"/>
      <sheetName val="Summary_PPCLR"/>
      <sheetName val="vCARE_DATA"/>
      <sheetName val="Size_Counter_fo_vCare_Counter"/>
      <sheetName val="USAGE_CALULATOR"/>
      <sheetName val="UPS_Pricing"/>
      <sheetName val="Med_Asset_Pricing"/>
      <sheetName val="Supplies_BW_(Branch_Office)"/>
      <sheetName val="Supplies_BW_(Branch_PP)"/>
      <sheetName val="Supplies_CLR_(BR_Office)"/>
      <sheetName val="Supplies_CLR_(BR_PP)"/>
      <sheetName val="Labor&amp;Parts_CLR"/>
      <sheetName val="Base_Data_(CLR)"/>
      <sheetName val="Base_Data_BW"/>
      <sheetName val="Labor&amp;Parts_BW"/>
      <sheetName val="Bid_Desk_Lowest"/>
      <sheetName val="Manager_List1"/>
      <sheetName val="Pricing_Authority1"/>
      <sheetName val="Summary_BW1"/>
      <sheetName val="Summary_PPBW1"/>
      <sheetName val="Summary_OfficeCLR1"/>
      <sheetName val="Summary_PPCLR1"/>
      <sheetName val="vCARE_DATA1"/>
      <sheetName val="Size_Counter_fo_vCare_Counter1"/>
      <sheetName val="USAGE_CALULATOR1"/>
      <sheetName val="UPS_Pricing1"/>
      <sheetName val="Med_Asset_Pricing1"/>
      <sheetName val="Supplies_BW_(Branch_Office)1"/>
      <sheetName val="Supplies_BW_(Branch_PP)1"/>
      <sheetName val="Supplies_CLR_(BR_Office)1"/>
      <sheetName val="Supplies_CLR_(BR_PP)1"/>
      <sheetName val="Labor&amp;Parts_CLR1"/>
      <sheetName val="Base_Data_(CLR)1"/>
      <sheetName val="Base_Data_BW1"/>
      <sheetName val="Labor&amp;Parts_BW1"/>
      <sheetName val="Bid_Desk_Lowes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12">
          <cell r="C12" t="str">
            <v>DD1361</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Jul17"/>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heet4"/>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Price_Level_Summary"/>
      <sheetName val="Pricing_Discount_Report_1"/>
      <sheetName val="Local_Pocket_Report_2"/>
      <sheetName val="MFP_Master"/>
      <sheetName val="Model_Conversion_Table"/>
      <sheetName val="Cost_Study_Table_Jul17"/>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Price_Level_Summary1"/>
      <sheetName val="Pricing_Discount_Report_11"/>
      <sheetName val="Local_Pocket_Report_21"/>
      <sheetName val="MFP_Master1"/>
      <sheetName val="Model_Conversion_Table1"/>
      <sheetName val="Cost_Study_Table_Jul17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July 28 2015 Service"/>
      <sheetName val="Chart1"/>
      <sheetName val="Labor&amp;Parts CLR"/>
      <sheetName val="Base Data (CLR)"/>
      <sheetName val="Base Data BW"/>
      <sheetName val="Labor&amp;Parts BW"/>
      <sheetName val="MFP-FAX"/>
      <sheetName val="Bid Desk Lowest"/>
      <sheetName val="Maintenance"/>
      <sheetName val="AVP"/>
      <sheetName val="Manager List"/>
      <sheetName val="vCARE DATA"/>
      <sheetName val="Size Counter fo vCare Counter"/>
      <sheetName val="USAGE CALULATOR"/>
      <sheetName val="UPS Pricing"/>
      <sheetName val="Med Asset Pricing"/>
      <sheetName val="Summary BW"/>
      <sheetName val="Summary PPBW"/>
      <sheetName val="Summary OfficeCLR"/>
      <sheetName val="Summary PPCLR"/>
      <sheetName val="Supplies BW (Branch Office)"/>
      <sheetName val="Supplies BW (Branch PP)"/>
      <sheetName val="Supplies CLR (BR Office)"/>
      <sheetName val="Supplies CLR (BR PP)"/>
      <sheetName val="VP Workbench2"/>
      <sheetName val="Maintenance2"/>
      <sheetName val="Summary2"/>
      <sheetName val="Email Summary"/>
      <sheetName val="Sheet1"/>
      <sheetName val="Subsidy_OLD"/>
      <sheetName val="July_28_2015_Service"/>
      <sheetName val="Labor&amp;Parts_CLR"/>
      <sheetName val="Base_Data_(CLR)"/>
      <sheetName val="Base_Data_BW"/>
      <sheetName val="Labor&amp;Parts_BW"/>
      <sheetName val="Bid_Desk_Lowest"/>
      <sheetName val="Manager_List"/>
      <sheetName val="vCARE_DATA"/>
      <sheetName val="Size_Counter_fo_vCare_Counter"/>
      <sheetName val="USAGE_CALULATOR"/>
      <sheetName val="UPS_Pricing"/>
      <sheetName val="Med_Asset_Pricing"/>
      <sheetName val="Summary_BW"/>
      <sheetName val="Summary_PPBW"/>
      <sheetName val="Summary_OfficeCLR"/>
      <sheetName val="Summary_PPCLR"/>
      <sheetName val="Supplies_BW_(Branch_Office)"/>
      <sheetName val="Supplies_BW_(Branch_PP)"/>
      <sheetName val="Supplies_CLR_(BR_Office)"/>
      <sheetName val="Supplies_CLR_(BR_PP)"/>
      <sheetName val="VP_Workbench2"/>
      <sheetName val="Email_Summary"/>
      <sheetName val="Subsidy_OLD1"/>
      <sheetName val="July_28_2015_Service1"/>
      <sheetName val="Labor&amp;Parts_CLR1"/>
      <sheetName val="Base_Data_(CLR)1"/>
      <sheetName val="Base_Data_BW1"/>
      <sheetName val="Labor&amp;Parts_BW1"/>
      <sheetName val="Bid_Desk_Lowest1"/>
      <sheetName val="Manager_List1"/>
      <sheetName val="vCARE_DATA1"/>
      <sheetName val="Size_Counter_fo_vCare_Counter1"/>
      <sheetName val="USAGE_CALULATOR1"/>
      <sheetName val="UPS_Pricing1"/>
      <sheetName val="Med_Asset_Pricing1"/>
      <sheetName val="Summary_BW1"/>
      <sheetName val="Summary_PPBW1"/>
      <sheetName val="Summary_OfficeCLR1"/>
      <sheetName val="Summary_PPCLR1"/>
      <sheetName val="Supplies_BW_(Branch_Office)1"/>
      <sheetName val="Supplies_BW_(Branch_PP)1"/>
      <sheetName val="Supplies_CLR_(BR_Office)1"/>
      <sheetName val="Supplies_CLR_(BR_PP)1"/>
      <sheetName val="VP_Workbench21"/>
      <sheetName val="Email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2"/>
      <sheetName val="Maintenance"/>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RVP_Summary"/>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RVP_Summary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One Rate Pricing"/>
      <sheetName val="Achieved Pricing Table"/>
      <sheetName val="RVP Summary"/>
      <sheetName val="Subsidy"/>
      <sheetName val="Price Level Summary"/>
      <sheetName val="Profile"/>
      <sheetName val="Notes"/>
      <sheetName val="TOTALS"/>
      <sheetName val="Start"/>
      <sheetName val="Pricing Discount Report 1"/>
      <sheetName val="Local Pocket Report 2"/>
      <sheetName val="Pivot"/>
      <sheetName val="MFP-FAX"/>
      <sheetName val="MFP Master"/>
      <sheetName val="Maintenance"/>
      <sheetName val="Maintenance2"/>
      <sheetName val="Model Conversion Table"/>
      <sheetName val="Cost Study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2"/>
      <sheetName val="KMB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1">
          <cell r="M1" t="str">
            <v>DBNS</v>
          </cell>
        </row>
      </sheetData>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Sheet1"/>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New Model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Maintenance Instructions"/>
      <sheetName val="One Rate Pricing"/>
      <sheetName val="Escalation Impa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ow r="1">
          <cell r="M1" t="str">
            <v>DBNS</v>
          </cell>
        </row>
      </sheetData>
      <sheetData sheetId="24" refreshError="1"/>
      <sheetData sheetId="25" refreshError="1"/>
      <sheetData sheetId="26" refreshError="1"/>
      <sheetData sheetId="27" refreshError="1"/>
      <sheetData sheetId="28" refreshError="1"/>
      <sheetData sheetId="29">
        <row r="12">
          <cell r="C12" t="str">
            <v>A7AK019</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Maintenance"/>
      <sheetName val="Maintenance Instructions"/>
      <sheetName val="RVP Summary"/>
      <sheetName val="Maintenance2"/>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Model Conversion Table"/>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Update Log"/>
      <sheetName val="Subsidy_OLD"/>
      <sheetName val="Maintenance_Instructions"/>
      <sheetName val="RVP_Summary"/>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Model_Conversion_Table"/>
      <sheetName val="Cost_Study_Table_Jul17"/>
      <sheetName val="Price_Level_Summary"/>
      <sheetName val="Pricing_Discount_Report_1"/>
      <sheetName val="Local_Pocket_Report_2"/>
      <sheetName val="MFP_Master"/>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Update_Log"/>
      <sheetName val="Subsidy_OLD1"/>
      <sheetName val="Maintenance_Instructions1"/>
      <sheetName val="RVP_Summary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Model_Conversion_Table1"/>
      <sheetName val="Cost_Study_Table_Jul171"/>
      <sheetName val="Price_Level_Summary1"/>
      <sheetName val="Pricing_Discount_Report_11"/>
      <sheetName val="Local_Pocket_Report_21"/>
      <sheetName val="MFP_Master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 val="Update_Log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sheetName val="Overall"/>
      <sheetName val="Year 1"/>
      <sheetName val="Year 2"/>
      <sheetName val="Year 3"/>
      <sheetName val="Year 4"/>
      <sheetName val="Year 5"/>
      <sheetName val="Maintenance"/>
      <sheetName val="Estimated Operating GP"/>
      <sheetName val="BAFO "/>
      <sheetName val="Summary Page"/>
      <sheetName val="Summary OfficeCLR"/>
      <sheetName val="Summary PPCLR"/>
      <sheetName val="Summary BW"/>
      <sheetName val="Summary PPBW"/>
      <sheetName val="Base Data (CLR)"/>
      <sheetName val="Base Data BW"/>
      <sheetName val="Supplies CLR (BR PP)"/>
      <sheetName val="Labor&amp;Parts CLR"/>
      <sheetName val="Supplies BW (Branch PP)"/>
      <sheetName val="Supplies CLR (BR Office)"/>
      <sheetName val="Labor&amp;Parts BW"/>
      <sheetName val="Supplies BW (Branch Office)"/>
      <sheetName val="Reference Table"/>
      <sheetName val="Parts Cost"/>
      <sheetName val="State Rebate List"/>
      <sheetName val="Instructions"/>
      <sheetName val=""/>
      <sheetName val="Year_1"/>
      <sheetName val="Year_2"/>
      <sheetName val="Year_3"/>
      <sheetName val="Year_4"/>
      <sheetName val="Year_5"/>
      <sheetName val="Estimated_Operating_GP"/>
      <sheetName val="BAFO_"/>
      <sheetName val="Summary_Page"/>
      <sheetName val="Summary_OfficeCLR"/>
      <sheetName val="Summary_PPCLR"/>
      <sheetName val="Summary_BW"/>
      <sheetName val="Summary_PPBW"/>
      <sheetName val="Base_Data_(CLR)"/>
      <sheetName val="Base_Data_BW"/>
      <sheetName val="Supplies_CLR_(BR_PP)"/>
      <sheetName val="Labor&amp;Parts_CLR"/>
      <sheetName val="Supplies_BW_(Branch_PP)"/>
      <sheetName val="Supplies_CLR_(BR_Office)"/>
      <sheetName val="Labor&amp;Parts_BW"/>
      <sheetName val="Supplies_BW_(Branch_Office)"/>
      <sheetName val="Reference_Table"/>
      <sheetName val="Parts_Cost"/>
      <sheetName val="State_Rebate_List"/>
      <sheetName val="Year_11"/>
      <sheetName val="Year_21"/>
      <sheetName val="Year_31"/>
      <sheetName val="Year_41"/>
      <sheetName val="Year_51"/>
      <sheetName val="Estimated_Operating_GP1"/>
      <sheetName val="BAFO_1"/>
      <sheetName val="Summary_Page1"/>
      <sheetName val="Summary_OfficeCLR1"/>
      <sheetName val="Summary_PPCLR1"/>
      <sheetName val="Summary_BW1"/>
      <sheetName val="Summary_PPBW1"/>
      <sheetName val="Base_Data_(CLR)1"/>
      <sheetName val="Base_Data_BW1"/>
      <sheetName val="Supplies_CLR_(BR_PP)1"/>
      <sheetName val="Labor&amp;Parts_CLR1"/>
      <sheetName val="Supplies_BW_(Branch_PP)1"/>
      <sheetName val="Supplies_CLR_(BR_Office)1"/>
      <sheetName val="Labor&amp;Parts_BW1"/>
      <sheetName val="Supplies_BW_(Branch_Office)1"/>
      <sheetName val="Reference_Table1"/>
      <sheetName val="Parts_Cost1"/>
      <sheetName val="State_Rebate_List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Approval Tier One 9.14.20"/>
      <sheetName val="Approval 9.9.20"/>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1">
          <cell r="M1" t="str">
            <v>DBNS</v>
          </cell>
        </row>
      </sheetData>
      <sheetData sheetId="26"/>
      <sheetData sheetId="27"/>
      <sheetData sheetId="28"/>
      <sheetData sheetId="29"/>
      <sheetData sheetId="30"/>
      <sheetData sheetId="31">
        <row r="12">
          <cell r="C12" t="str">
            <v>A7AK019</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sheetData sheetId="1">
        <row r="5">
          <cell r="B5" t="str">
            <v>bizhub C35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M1" t="str">
            <v>DBNS</v>
          </cell>
        </row>
      </sheetData>
      <sheetData sheetId="30"/>
      <sheetData sheetId="31"/>
      <sheetData sheetId="32"/>
      <sheetData sheetId="33">
        <row r="1">
          <cell r="O1">
            <v>0</v>
          </cell>
        </row>
        <row r="312">
          <cell r="C312" t="str">
            <v>A2XK011</v>
          </cell>
        </row>
      </sheetData>
      <sheetData sheetId="34">
        <row r="1">
          <cell r="R1">
            <v>0</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5">
          <cell r="B5" t="str">
            <v>bizhub C35</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1">
          <cell r="O1">
            <v>0</v>
          </cell>
        </row>
        <row r="248">
          <cell r="C248" t="str">
            <v>A5C1011</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5">
          <cell r="B5" t="str">
            <v>bizhub C35</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RVP Summary"/>
      <sheetName val="Subsidy"/>
      <sheetName val="Price Level Summary"/>
      <sheetName val="S4"/>
      <sheetName val="Profile"/>
      <sheetName val="Notes"/>
      <sheetName val="TOTALS"/>
      <sheetName val="Start"/>
      <sheetName val="Pricing Discount Report 1"/>
      <sheetName val="Local Pocket Report 2"/>
      <sheetName val="Pivot"/>
      <sheetName val="MFP-FAX"/>
      <sheetName val="Maintenance"/>
      <sheetName val="Maintenance2"/>
      <sheetName val="Model Conversion Table"/>
      <sheetName val="Cost Study Table"/>
      <sheetName val="i Series Cross Ref Chart"/>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 val="One Rate Pricing"/>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Achieved_Pricing_Table"/>
      <sheetName val="RVP_Summary"/>
      <sheetName val="Price_Level_Summary"/>
      <sheetName val="Pricing_Discount_Report_1"/>
      <sheetName val="Local_Pocket_Report_2"/>
      <sheetName val="Model_Conversion_Table"/>
      <sheetName val="Cost_Study_Table"/>
      <sheetName val="i_Series_Cross_Ref_Chart"/>
      <sheetName val="VP_Workbench"/>
      <sheetName val="Summary_Page"/>
      <sheetName val="NEW_Summary"/>
      <sheetName val="CAPEX_Input"/>
      <sheetName val="CAPEX_Calculations"/>
      <sheetName val="CAPEX_$SUMMARY"/>
      <sheetName val="VP_Workbench2"/>
      <sheetName val="Email_Summary"/>
      <sheetName val="Internal_Lease_rates"/>
      <sheetName val="KM_Items"/>
      <sheetName val="One_Rate_Pricing"/>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Achieved_Pricing_Table1"/>
      <sheetName val="RVP_Summary1"/>
      <sheetName val="Price_Level_Summary1"/>
      <sheetName val="Pricing_Discount_Report_11"/>
      <sheetName val="Local_Pocket_Report_21"/>
      <sheetName val="Model_Conversion_Table1"/>
      <sheetName val="Cost_Study_Table1"/>
      <sheetName val="i_Series_Cross_Ref_Chart1"/>
      <sheetName val="VP_Workbench1"/>
      <sheetName val="Summary_Page1"/>
      <sheetName val="NEW_Summary1"/>
      <sheetName val="CAPEX_Input1"/>
      <sheetName val="CAPEX_Calculations1"/>
      <sheetName val="CAPEX_$SUMMARY1"/>
      <sheetName val="VP_Workbench21"/>
      <sheetName val="Email_Summary1"/>
      <sheetName val="Internal_Lease_rates1"/>
      <sheetName val="KM_Items1"/>
      <sheetName val="One_Rate_Pricing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M1" t="str">
            <v>DBNS</v>
          </cell>
        </row>
      </sheetData>
      <sheetData sheetId="24"/>
      <sheetData sheetId="25"/>
      <sheetData sheetId="26"/>
      <sheetData sheetId="27"/>
      <sheetData sheetId="28"/>
      <sheetData sheetId="29">
        <row r="12">
          <cell r="A12">
            <v>0</v>
          </cell>
        </row>
      </sheetData>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1-2016 Cost Study"/>
      <sheetName val="Summary BW"/>
      <sheetName val="Summary PPBW"/>
      <sheetName val="July 28 2015 Service"/>
      <sheetName val="Summary PPCLR"/>
      <sheetName val="Chart1"/>
      <sheetName val="Summary OfficeCLR"/>
      <sheetName val="Supplies CLR (BR Office)"/>
      <sheetName val="Labor&amp;Parts CLR"/>
      <sheetName val="Base Data (CLR)"/>
      <sheetName val="Supplies BW (Branch Office)"/>
      <sheetName val="Base Data BW"/>
      <sheetName val="Labor&amp;Parts BW"/>
      <sheetName val="Supplies BW (Branch PP)"/>
      <sheetName val="Supplies CLR (BR PP)"/>
      <sheetName val="Subsidy"/>
      <sheetName val="Price Level Summary"/>
      <sheetName val="Start"/>
      <sheetName val="Profile"/>
      <sheetName val="Notes"/>
      <sheetName val="TOTALS"/>
      <sheetName val="SVC Approval "/>
      <sheetName val="Pricing Discount Report 1"/>
      <sheetName val="Local Pocket Report 2"/>
      <sheetName val="Pivot"/>
      <sheetName val="MFP-FAX"/>
      <sheetName val="Bid Desk Lowest"/>
      <sheetName val="Maintenanc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Maintenance2"/>
      <sheetName val="Summary2"/>
      <sheetName val="Email Summary"/>
      <sheetName val="Internal Lease rates"/>
      <sheetName val="Printer Master"/>
      <sheetName val="MFP Master"/>
      <sheetName val="ECM"/>
      <sheetName val="KM Items"/>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2">
          <cell r="C12" t="str">
            <v>A7AK011</v>
          </cell>
        </row>
        <row r="959">
          <cell r="C959" t="str">
            <v>A4Y4011</v>
          </cell>
        </row>
        <row r="995">
          <cell r="C995" t="str">
            <v>A72R011</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Maintenance Instructions"/>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RVP Summary"/>
      <sheetName val="Cost Study Table Jul17"/>
      <sheetName val="Subsidy"/>
      <sheetName val="Price Level Summary"/>
      <sheetName val="Start"/>
      <sheetName val="Profile"/>
      <sheetName val="Notes"/>
      <sheetName val="TOTALS"/>
      <sheetName val="Pricing Discount Report 1"/>
      <sheetName val="Local Pocket Report 2"/>
      <sheetName val="Pivot"/>
      <sheetName val="MFP-FAX"/>
      <sheetName val="MFP Master"/>
      <sheetName val="Maintenance"/>
      <sheetName val="Maintenance2"/>
      <sheetName val="Model Conversion Table"/>
      <sheetName val="VP Workbench"/>
      <sheetName val="Summary Page"/>
      <sheetName val="NEW Summary"/>
      <sheetName val="CAPEX Input"/>
      <sheetName val="CAPEX Calculations"/>
      <sheetName val="CAPEX $SUMMARY"/>
      <sheetName val="Scanners_KIP Master"/>
      <sheetName val="Solutions Master"/>
      <sheetName val="STD Cost"/>
      <sheetName val="VP Workbench2"/>
      <sheetName val="Summary2"/>
      <sheetName val="Email Summary"/>
      <sheetName val="Internal Lease rates"/>
      <sheetName val="Printer Master"/>
      <sheetName val="ECM"/>
      <sheetName val="KM Items"/>
      <sheetName val="Sheet1"/>
      <sheetName val="Sheet2"/>
      <sheetName val="Subsidy_OLD"/>
      <sheetName val="Update_Log"/>
      <sheetName val="Maintenance_Instructions"/>
      <sheetName val="Summary_BW"/>
      <sheetName val="Summary_OfficeCLR"/>
      <sheetName val="Summary_PPBW"/>
      <sheetName val="Summary_PPCLR"/>
      <sheetName val="Supplies_BW_(Branch_Office)"/>
      <sheetName val="Supplies_BW_(Branch_PP)"/>
      <sheetName val="Supplies_CLR_(BR_Office)"/>
      <sheetName val="Supplies_CLR_(BR_PP)"/>
      <sheetName val="Base_Data_(CLR)"/>
      <sheetName val="Base_Data_BW"/>
      <sheetName val="Labor&amp;Parts_BW"/>
      <sheetName val="Labor&amp;Parts_CLR"/>
      <sheetName val="MFP-FAX_(2)"/>
      <sheetName val="Bid_Desk_Lowest"/>
      <sheetName val="RVP_Summary"/>
      <sheetName val="Cost_Study_Table_Jul17"/>
      <sheetName val="Price_Level_Summary"/>
      <sheetName val="Pricing_Discount_Report_1"/>
      <sheetName val="Local_Pocket_Report_2"/>
      <sheetName val="MFP_Master"/>
      <sheetName val="Model_Conversion_Table"/>
      <sheetName val="VP_Workbench"/>
      <sheetName val="Summary_Page"/>
      <sheetName val="NEW_Summary"/>
      <sheetName val="CAPEX_Input"/>
      <sheetName val="CAPEX_Calculations"/>
      <sheetName val="CAPEX_$SUMMARY"/>
      <sheetName val="Scanners_KIP_Master"/>
      <sheetName val="Solutions_Master"/>
      <sheetName val="STD_Cost"/>
      <sheetName val="VP_Workbench2"/>
      <sheetName val="Email_Summary"/>
      <sheetName val="Internal_Lease_rates"/>
      <sheetName val="Printer_Master"/>
      <sheetName val="KM_Items"/>
      <sheetName val="Subsidy_OLD1"/>
      <sheetName val="Update_Log1"/>
      <sheetName val="Maintenance_Instructions1"/>
      <sheetName val="Summary_BW1"/>
      <sheetName val="Summary_OfficeCLR1"/>
      <sheetName val="Summary_PPBW1"/>
      <sheetName val="Summary_PPCLR1"/>
      <sheetName val="Supplies_BW_(Branch_Office)1"/>
      <sheetName val="Supplies_BW_(Branch_PP)1"/>
      <sheetName val="Supplies_CLR_(BR_Office)1"/>
      <sheetName val="Supplies_CLR_(BR_PP)1"/>
      <sheetName val="Base_Data_(CLR)1"/>
      <sheetName val="Base_Data_BW1"/>
      <sheetName val="Labor&amp;Parts_BW1"/>
      <sheetName val="Labor&amp;Parts_CLR1"/>
      <sheetName val="MFP-FAX_(2)1"/>
      <sheetName val="Bid_Desk_Lowest1"/>
      <sheetName val="RVP_Summary1"/>
      <sheetName val="Cost_Study_Table_Jul171"/>
      <sheetName val="Price_Level_Summary1"/>
      <sheetName val="Pricing_Discount_Report_11"/>
      <sheetName val="Local_Pocket_Report_21"/>
      <sheetName val="MFP_Master1"/>
      <sheetName val="Model_Conversion_Table1"/>
      <sheetName val="VP_Workbench1"/>
      <sheetName val="Summary_Page1"/>
      <sheetName val="NEW_Summary1"/>
      <sheetName val="CAPEX_Input1"/>
      <sheetName val="CAPEX_Calculations1"/>
      <sheetName val="CAPEX_$SUMMARY1"/>
      <sheetName val="Scanners_KIP_Master1"/>
      <sheetName val="Solutions_Master1"/>
      <sheetName val="STD_Cost1"/>
      <sheetName val="VP_Workbench21"/>
      <sheetName val="Email_Summary1"/>
      <sheetName val="Internal_Lease_rates1"/>
      <sheetName val="Printer_Master1"/>
      <sheetName val="KM_Item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sidy OLD"/>
      <sheetName val="SET Table"/>
      <sheetName val="Sheet1"/>
      <sheetName val="SET Table "/>
      <sheetName val="Sheet1 "/>
      <sheetName val="SET Table (2)"/>
      <sheetName val="Sheet1 (2)"/>
      <sheetName val="Sheet2"/>
      <sheetName val="Sheet3"/>
      <sheetName val="Summary BW"/>
      <sheetName val="Supplies BW (Branch Office)"/>
      <sheetName val="Base Data BW"/>
      <sheetName val="Labor&amp;Parts BW"/>
      <sheetName val="Summary PPBW"/>
      <sheetName val="Supplies BW (Branch PP)"/>
      <sheetName val="Summary OfficeCLR"/>
      <sheetName val="Base Data (CLR)"/>
      <sheetName val="Labor&amp;Parts CLR"/>
      <sheetName val="Supplies CLR (BR Office)"/>
      <sheetName val="Summary PPCLR"/>
      <sheetName val="Supplies CLR (BR PP)"/>
      <sheetName val="Reference Table"/>
      <sheetName val="Parts Cost"/>
      <sheetName val="SET TABLE EP"/>
      <sheetName val="SET Table (3)"/>
      <sheetName val="Sheet1 (3)"/>
      <sheetName val="Sheet2 (2)"/>
      <sheetName val="Subsidy"/>
      <sheetName val="Profile"/>
      <sheetName val="Notes"/>
      <sheetName val="Depleted Replaced Items"/>
      <sheetName val="Price Level Summary"/>
      <sheetName val="TOTALS"/>
      <sheetName val="MFP-FAX"/>
      <sheetName val="Maintenance"/>
      <sheetName val="Bid Desk Lowest"/>
      <sheetName val="VP Workbench"/>
      <sheetName val="Summary Page"/>
      <sheetName val="NEW Summary"/>
      <sheetName val="Pivot"/>
      <sheetName val="CAPEX Input"/>
      <sheetName val="CAPEX Calculations"/>
      <sheetName val="CAPEX $SUMMARY"/>
      <sheetName val="State Rebate List"/>
      <sheetName val="Subsidy_OLD"/>
      <sheetName val="SET_Table"/>
      <sheetName val="SET_Table_"/>
      <sheetName val="Sheet1_"/>
      <sheetName val="SET_Table_(2)"/>
      <sheetName val="Sheet1_(2)"/>
      <sheetName val="Summary_BW"/>
      <sheetName val="Supplies_BW_(Branch_Office)"/>
      <sheetName val="Base_Data_BW"/>
      <sheetName val="Labor&amp;Parts_BW"/>
      <sheetName val="Summary_PPBW"/>
      <sheetName val="Supplies_BW_(Branch_PP)"/>
      <sheetName val="Summary_OfficeCLR"/>
      <sheetName val="Base_Data_(CLR)"/>
      <sheetName val="Labor&amp;Parts_CLR"/>
      <sheetName val="Supplies_CLR_(BR_Office)"/>
      <sheetName val="Summary_PPCLR"/>
      <sheetName val="Supplies_CLR_(BR_PP)"/>
      <sheetName val="Reference_Table"/>
      <sheetName val="Parts_Cost"/>
      <sheetName val="SET_TABLE_EP"/>
      <sheetName val="SET_Table_(3)"/>
      <sheetName val="Sheet1_(3)"/>
      <sheetName val="Sheet2_(2)"/>
      <sheetName val="Depleted_Replaced_Items"/>
      <sheetName val="Price_Level_Summary"/>
      <sheetName val="Bid_Desk_Lowest"/>
      <sheetName val="VP_Workbench"/>
      <sheetName val="Summary_Page"/>
      <sheetName val="NEW_Summary"/>
      <sheetName val="CAPEX_Input"/>
      <sheetName val="CAPEX_Calculations"/>
      <sheetName val="CAPEX_$SUMMARY"/>
      <sheetName val="State_Rebate_List"/>
      <sheetName val="Subsidy_OLD1"/>
      <sheetName val="SET_Table1"/>
      <sheetName val="SET_Table_1"/>
      <sheetName val="Sheet1_1"/>
      <sheetName val="SET_Table_(2)1"/>
      <sheetName val="Sheet1_(2)1"/>
      <sheetName val="Summary_BW1"/>
      <sheetName val="Supplies_BW_(Branch_Office)1"/>
      <sheetName val="Base_Data_BW1"/>
      <sheetName val="Labor&amp;Parts_BW1"/>
      <sheetName val="Summary_PPBW1"/>
      <sheetName val="Supplies_BW_(Branch_PP)1"/>
      <sheetName val="Summary_OfficeCLR1"/>
      <sheetName val="Base_Data_(CLR)1"/>
      <sheetName val="Labor&amp;Parts_CLR1"/>
      <sheetName val="Supplies_CLR_(BR_Office)1"/>
      <sheetName val="Summary_PPCLR1"/>
      <sheetName val="Supplies_CLR_(BR_PP)1"/>
      <sheetName val="Reference_Table1"/>
      <sheetName val="Parts_Cost1"/>
      <sheetName val="SET_TABLE_EP1"/>
      <sheetName val="SET_Table_(3)1"/>
      <sheetName val="Sheet1_(3)1"/>
      <sheetName val="Sheet2_(2)1"/>
      <sheetName val="Depleted_Replaced_Items1"/>
      <sheetName val="Price_Level_Summary1"/>
      <sheetName val="Bid_Desk_Lowest1"/>
      <sheetName val="VP_Workbench1"/>
      <sheetName val="Summary_Page1"/>
      <sheetName val="NEW_Summary1"/>
      <sheetName val="CAPEX_Input1"/>
      <sheetName val="CAPEX_Calculations1"/>
      <sheetName val="CAPEX_$SUMMARY1"/>
      <sheetName val="State_Rebate_Lis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One Rate Pricing"/>
      <sheetName val="RVP Summary"/>
      <sheetName val="New Model Cross Ref Chart"/>
      <sheetName val="Escalation Impact"/>
      <sheetName val="Maintenance Instructions"/>
      <sheetName val="Maintenance2"/>
      <sheetName val="Model Conversion Table"/>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S4"/>
      <sheetName val="Profile"/>
      <sheetName val="Approval 2.11.21"/>
      <sheetName val="Notes"/>
      <sheetName val="TOTALS"/>
      <sheetName val="Start"/>
      <sheetName val="Pricing Discount Report 1"/>
      <sheetName val="Local Pocket Report 2"/>
      <sheetName val="Pivot"/>
      <sheetName val="MFP-FAX"/>
      <sheetName val="Maintenance"/>
      <sheetName val="VP Workbench"/>
      <sheetName val="Summary Page"/>
      <sheetName val="NEW Summary"/>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
          <cell r="M1" t="str">
            <v>DBNS</v>
          </cell>
        </row>
      </sheetData>
      <sheetData sheetId="31"/>
      <sheetData sheetId="32"/>
      <sheetData sheetId="33"/>
      <sheetData sheetId="34"/>
      <sheetData sheetId="35"/>
      <sheetData sheetId="36">
        <row r="12">
          <cell r="C12" t="str">
            <v>A7AK019</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GrunddtabelleKopierer"/>
      <sheetName val="1312"/>
      <sheetName val="1212"/>
      <sheetName val="1216"/>
      <sheetName val="1120"/>
      <sheetName val="2223"/>
      <sheetName val="3231 - 3331"/>
      <sheetName val="3240 -3340"/>
      <sheetName val="4345"/>
      <sheetName val="4355 "/>
      <sheetName val="5370"/>
      <sheetName val="7015"/>
      <sheetName val="7024"/>
      <sheetName val="7033"/>
      <sheetName val="7040"/>
      <sheetName val="7060"/>
      <sheetName val="7065"/>
      <sheetName val="7150"/>
      <sheetName val="7823"/>
      <sheetName val="DP60"/>
      <sheetName val="KL-3015 Color Vision"/>
      <sheetName val="Übersicht"/>
      <sheetName val="VERBCOL"/>
      <sheetName val="VERBCOL2"/>
      <sheetName val="VERBR1"/>
      <sheetName val="VERBR2"/>
      <sheetName val="VERBR3"/>
      <sheetName val="VERBR4"/>
      <sheetName val="PM_PARTS"/>
    </sheetNames>
    <sheetDataSet>
      <sheetData sheetId="0">
        <row r="1">
          <cell r="A1" t="str">
            <v>Artikelnummer</v>
          </cell>
          <cell r="B1" t="str">
            <v>Bezeichnung</v>
          </cell>
          <cell r="C1" t="str">
            <v>VE</v>
          </cell>
          <cell r="D1" t="str">
            <v>PE</v>
          </cell>
          <cell r="E1" t="str">
            <v>FH-Preis</v>
          </cell>
          <cell r="F1" t="str">
            <v>DV-Preis</v>
          </cell>
          <cell r="G1" t="str">
            <v>Grundmiete 36</v>
          </cell>
          <cell r="H1" t="str">
            <v>Klick</v>
          </cell>
          <cell r="I1" t="str">
            <v>Grundmiete 48</v>
          </cell>
          <cell r="J1" t="str">
            <v>Grundmiete 60</v>
          </cell>
          <cell r="K1" t="str">
            <v>Grundmiete 72</v>
          </cell>
          <cell r="L1" t="str">
            <v>Bezeichnung</v>
          </cell>
          <cell r="M1" t="str">
            <v>Bemerkungen</v>
          </cell>
          <cell r="N1" t="str">
            <v>Wartung Pauschale</v>
          </cell>
          <cell r="O1" t="str">
            <v xml:space="preserve">Grundmiete pro Monat- Empf. Einstiegsvolumen: </v>
          </cell>
          <cell r="P1" t="str">
            <v>Urheberrechtsabgabe FH-Preis</v>
          </cell>
          <cell r="Q1" t="str">
            <v>Transportkosten für Mietmaschinen</v>
          </cell>
          <cell r="R1" t="str">
            <v>Transportkostenanteil bei Modellwechsel (Miete)</v>
          </cell>
          <cell r="S1" t="str">
            <v xml:space="preserve">DV-Preisblatt Nr. </v>
          </cell>
          <cell r="T1" t="str">
            <v>Datum</v>
          </cell>
          <cell r="U1" t="str">
            <v>Gültig ab</v>
          </cell>
          <cell r="V1" t="str">
            <v xml:space="preserve"> FH-Preisblatt Nr. </v>
          </cell>
          <cell r="W1" t="str">
            <v>Datum</v>
          </cell>
          <cell r="X1" t="str">
            <v>Gültig ab</v>
          </cell>
          <cell r="Y1">
            <v>1112</v>
          </cell>
          <cell r="Z1">
            <v>1212</v>
          </cell>
          <cell r="AA1">
            <v>1312</v>
          </cell>
          <cell r="AB1">
            <v>1216</v>
          </cell>
          <cell r="AC1">
            <v>1120</v>
          </cell>
          <cell r="AD1">
            <v>2223</v>
          </cell>
          <cell r="AE1" t="str">
            <v>3231/31</v>
          </cell>
          <cell r="AF1" t="str">
            <v>3240/3340</v>
          </cell>
          <cell r="AG1">
            <v>4345</v>
          </cell>
          <cell r="AH1">
            <v>4355</v>
          </cell>
          <cell r="AI1">
            <v>5370</v>
          </cell>
          <cell r="AJ1">
            <v>6192</v>
          </cell>
          <cell r="AK1">
            <v>7015</v>
          </cell>
          <cell r="AL1">
            <v>7024</v>
          </cell>
          <cell r="AM1">
            <v>7033</v>
          </cell>
          <cell r="AN1">
            <v>7040</v>
          </cell>
          <cell r="AO1">
            <v>7150</v>
          </cell>
          <cell r="AP1">
            <v>7060</v>
          </cell>
          <cell r="AQ1">
            <v>7065</v>
          </cell>
          <cell r="AR1">
            <v>7823</v>
          </cell>
          <cell r="AS1" t="str">
            <v>KL-3015</v>
          </cell>
          <cell r="AT1" t="str">
            <v>DP60</v>
          </cell>
          <cell r="AV1" t="str">
            <v>Verbrauchsmaterial</v>
          </cell>
          <cell r="AX1" t="str">
            <v>Verbrauchsamterial ausgelaufener Maschinen</v>
          </cell>
        </row>
        <row r="2">
          <cell r="A2" t="str">
            <v>010000</v>
          </cell>
          <cell r="B2" t="str">
            <v>Heftklammern, 1 Magazin mit 5000 Klammern</v>
          </cell>
          <cell r="C2">
            <v>1</v>
          </cell>
          <cell r="D2">
            <v>1</v>
          </cell>
          <cell r="E2" t="str">
            <v>24,89*</v>
          </cell>
          <cell r="F2" t="str">
            <v>32,34*</v>
          </cell>
          <cell r="G2" t="str">
            <v xml:space="preserve"> - </v>
          </cell>
          <cell r="I2" t="str">
            <v xml:space="preserve"> - </v>
          </cell>
          <cell r="J2" t="str">
            <v xml:space="preserve"> - </v>
          </cell>
          <cell r="L2" t="str">
            <v>Zubehör</v>
          </cell>
          <cell r="AB2" t="str">
            <v>x</v>
          </cell>
          <cell r="AC2" t="str">
            <v>x</v>
          </cell>
          <cell r="AD2" t="str">
            <v>x</v>
          </cell>
          <cell r="AE2" t="str">
            <v>x</v>
          </cell>
          <cell r="AF2" t="str">
            <v>x</v>
          </cell>
          <cell r="AG2" t="str">
            <v>x</v>
          </cell>
          <cell r="AH2" t="str">
            <v>x</v>
          </cell>
          <cell r="AR2" t="str">
            <v>x</v>
          </cell>
        </row>
        <row r="3">
          <cell r="A3" t="str">
            <v>0154</v>
          </cell>
          <cell r="B3" t="str">
            <v>Druckerkabel (Mini-Centronics)</v>
          </cell>
          <cell r="C3">
            <v>1</v>
          </cell>
          <cell r="D3">
            <v>1</v>
          </cell>
          <cell r="E3" t="str">
            <v>50,72*</v>
          </cell>
          <cell r="F3" t="str">
            <v>65,94*</v>
          </cell>
          <cell r="G3" t="str">
            <v>inkl.</v>
          </cell>
          <cell r="I3" t="str">
            <v>inkl.</v>
          </cell>
          <cell r="J3" t="str">
            <v>inkl.</v>
          </cell>
          <cell r="K3" t="str">
            <v xml:space="preserve"> - </v>
          </cell>
          <cell r="L3" t="str">
            <v>Zubehör</v>
          </cell>
          <cell r="AM3" t="str">
            <v>x</v>
          </cell>
          <cell r="AN3" t="str">
            <v>x</v>
          </cell>
        </row>
        <row r="4">
          <cell r="A4" t="str">
            <v>10 210</v>
          </cell>
          <cell r="B4" t="str">
            <v>Konica  1112
ohne Unterschrank
inkl. Trommel für 60.000 Kopien</v>
          </cell>
          <cell r="C4">
            <v>1</v>
          </cell>
          <cell r="D4">
            <v>1</v>
          </cell>
          <cell r="E4" t="str">
            <v>nicht mehr
 lieferbar</v>
          </cell>
          <cell r="F4" t="str">
            <v>nicht mehr
 lieferbar</v>
          </cell>
          <cell r="G4" t="str">
            <v>90,-</v>
          </cell>
          <cell r="H4" t="str">
            <v>6,1 Pfg.</v>
          </cell>
          <cell r="I4" t="str">
            <v>80,-</v>
          </cell>
          <cell r="J4" t="str">
            <v>71,-</v>
          </cell>
          <cell r="K4" t="str">
            <v xml:space="preserve"> -</v>
          </cell>
          <cell r="L4" t="str">
            <v>Produkt</v>
          </cell>
          <cell r="M4" t="str">
            <v xml:space="preserve"> -</v>
          </cell>
          <cell r="N4" t="str">
            <v>15,-</v>
          </cell>
          <cell r="O4">
            <v>1000</v>
          </cell>
          <cell r="P4" t="str">
            <v>75,-</v>
          </cell>
          <cell r="Q4" t="str">
            <v>325,-</v>
          </cell>
          <cell r="R4">
            <v>162.5</v>
          </cell>
          <cell r="S4" t="str">
            <v>1/2000</v>
          </cell>
          <cell r="T4">
            <v>36557</v>
          </cell>
          <cell r="U4">
            <v>36557</v>
          </cell>
          <cell r="V4" t="str">
            <v>1/2000</v>
          </cell>
          <cell r="W4">
            <v>36557</v>
          </cell>
          <cell r="X4">
            <v>36557</v>
          </cell>
          <cell r="Y4">
            <v>1</v>
          </cell>
        </row>
        <row r="5">
          <cell r="A5" t="str">
            <v>10 214</v>
          </cell>
          <cell r="B5" t="str">
            <v>Konica 1212
ohne Unterschrank
inkl. Trommel ausgelegt für 60.000 Kopien
inkl. 1 Frontladekassette (universal)</v>
          </cell>
          <cell r="C5">
            <v>1</v>
          </cell>
          <cell r="D5">
            <v>1</v>
          </cell>
          <cell r="E5" t="str">
            <v>2.465,-</v>
          </cell>
          <cell r="F5" t="str">
            <v>3.690,-</v>
          </cell>
          <cell r="G5" t="str">
            <v>116,-</v>
          </cell>
          <cell r="H5">
            <v>4.9000000000000004</v>
          </cell>
          <cell r="I5" t="str">
            <v>91,-</v>
          </cell>
          <cell r="J5" t="str">
            <v>76,-</v>
          </cell>
          <cell r="K5" t="str">
            <v xml:space="preserve"> - </v>
          </cell>
          <cell r="L5" t="str">
            <v>Produkt</v>
          </cell>
          <cell r="N5" t="str">
            <v>15,-</v>
          </cell>
          <cell r="O5">
            <v>1000</v>
          </cell>
          <cell r="P5" t="str">
            <v>75,-</v>
          </cell>
          <cell r="Q5" t="str">
            <v>325,-</v>
          </cell>
          <cell r="R5">
            <v>162.5</v>
          </cell>
          <cell r="S5" t="str">
            <v>1/2000</v>
          </cell>
          <cell r="T5">
            <v>36557</v>
          </cell>
          <cell r="U5">
            <v>36557</v>
          </cell>
          <cell r="V5" t="str">
            <v>1/2000</v>
          </cell>
          <cell r="W5">
            <v>36557</v>
          </cell>
          <cell r="X5">
            <v>36557</v>
          </cell>
          <cell r="Z5" t="str">
            <v xml:space="preserve"> x</v>
          </cell>
        </row>
        <row r="6">
          <cell r="A6" t="str">
            <v>10 222</v>
          </cell>
          <cell r="B6" t="str">
            <v>Konica 4355
inkl. Trommel ausgelegt  für 200.000 Kopien
inkl. Unterschrank mit ADU und 
2 Großraummagazinen (DB-503) (20 009)
inkl. RADF (DF-306) (20 074)</v>
          </cell>
          <cell r="C6">
            <v>1</v>
          </cell>
          <cell r="D6">
            <v>1</v>
          </cell>
          <cell r="E6" t="str">
            <v>15.950,-</v>
          </cell>
          <cell r="F6" t="str">
            <v>26.500,-</v>
          </cell>
          <cell r="G6" t="str">
            <v>780,-</v>
          </cell>
          <cell r="H6" t="str">
            <v>3,6 Pfg.</v>
          </cell>
          <cell r="I6" t="str">
            <v>667,-</v>
          </cell>
          <cell r="J6" t="str">
            <v>598,-</v>
          </cell>
          <cell r="L6" t="str">
            <v>Produkt</v>
          </cell>
          <cell r="N6" t="str">
            <v>75,-</v>
          </cell>
          <cell r="O6">
            <v>10000</v>
          </cell>
          <cell r="P6" t="str">
            <v>150,-</v>
          </cell>
          <cell r="Q6" t="str">
            <v>325,-</v>
          </cell>
          <cell r="R6">
            <v>162.5</v>
          </cell>
          <cell r="S6" t="str">
            <v>1/2000</v>
          </cell>
          <cell r="T6">
            <v>36557</v>
          </cell>
          <cell r="U6">
            <v>36557</v>
          </cell>
          <cell r="V6" t="str">
            <v>1/2000</v>
          </cell>
          <cell r="W6">
            <v>36557</v>
          </cell>
          <cell r="X6">
            <v>36557</v>
          </cell>
          <cell r="AG6" t="str">
            <v xml:space="preserve"> </v>
          </cell>
          <cell r="AH6" t="str">
            <v>x</v>
          </cell>
          <cell r="AU6" t="str">
            <v>x</v>
          </cell>
        </row>
        <row r="7">
          <cell r="A7" t="str">
            <v>10 223</v>
          </cell>
          <cell r="B7" t="str">
            <v>Konica 4345
inkl. Trommel ausgelegt  für 200.000 Kopien
inkl. Unterschrank mit ADU und 2 Großraummagazinen (DB-503) (20 009)
inkl. RADF (DF-306) (20 074)</v>
          </cell>
          <cell r="C7">
            <v>1</v>
          </cell>
          <cell r="D7">
            <v>1</v>
          </cell>
          <cell r="E7" t="str">
            <v>12.780,-</v>
          </cell>
          <cell r="F7" t="str">
            <v>20.950,-</v>
          </cell>
          <cell r="G7" t="str">
            <v>657,-</v>
          </cell>
          <cell r="H7" t="str">
            <v>3,7 Pfg.</v>
          </cell>
          <cell r="I7" t="str">
            <v>514,-</v>
          </cell>
          <cell r="J7" t="str">
            <v>430,-</v>
          </cell>
          <cell r="L7" t="str">
            <v>Produkt</v>
          </cell>
          <cell r="N7" t="str">
            <v>75,-</v>
          </cell>
          <cell r="O7">
            <v>8000</v>
          </cell>
          <cell r="P7" t="str">
            <v>150,-</v>
          </cell>
          <cell r="Q7" t="str">
            <v>325,-</v>
          </cell>
          <cell r="R7">
            <v>162.5</v>
          </cell>
          <cell r="S7" t="str">
            <v>1/2000</v>
          </cell>
          <cell r="T7">
            <v>36557</v>
          </cell>
          <cell r="U7">
            <v>36557</v>
          </cell>
          <cell r="V7" t="str">
            <v>1/2000</v>
          </cell>
          <cell r="W7">
            <v>36557</v>
          </cell>
          <cell r="X7">
            <v>36557</v>
          </cell>
          <cell r="AG7" t="str">
            <v>x</v>
          </cell>
          <cell r="AU7" t="str">
            <v>x</v>
          </cell>
        </row>
        <row r="8">
          <cell r="A8" t="str">
            <v>10 224</v>
          </cell>
          <cell r="B8" t="str">
            <v>Konica 2223
ohne Unterschrank, ohne Originalabdeckung
inkl. Trommel ausgelegt für 90.000 Kopien</v>
          </cell>
          <cell r="C8">
            <v>1</v>
          </cell>
          <cell r="D8">
            <v>1</v>
          </cell>
          <cell r="E8" t="str">
            <v>3.895,-</v>
          </cell>
          <cell r="F8" t="str">
            <v>6.400,-</v>
          </cell>
          <cell r="G8" t="str">
            <v>187,-</v>
          </cell>
          <cell r="H8" t="str">
            <v>4,1Pfg.</v>
          </cell>
          <cell r="I8" t="str">
            <v>146,-</v>
          </cell>
          <cell r="J8" t="str">
            <v>123,-</v>
          </cell>
          <cell r="L8" t="str">
            <v>Produkt</v>
          </cell>
          <cell r="N8" t="str">
            <v>25,-</v>
          </cell>
          <cell r="O8">
            <v>3000</v>
          </cell>
          <cell r="P8" t="str">
            <v>100,-</v>
          </cell>
          <cell r="Q8" t="str">
            <v>325,-</v>
          </cell>
          <cell r="R8">
            <v>162.5</v>
          </cell>
          <cell r="S8" t="str">
            <v>1/2000</v>
          </cell>
          <cell r="T8">
            <v>36557</v>
          </cell>
          <cell r="U8">
            <v>36557</v>
          </cell>
          <cell r="V8" t="str">
            <v>1/2000</v>
          </cell>
          <cell r="W8">
            <v>36557</v>
          </cell>
          <cell r="X8">
            <v>36557</v>
          </cell>
          <cell r="AD8" t="str">
            <v>x</v>
          </cell>
          <cell r="AU8" t="str">
            <v>x</v>
          </cell>
        </row>
        <row r="9">
          <cell r="A9" t="str">
            <v>10 227</v>
          </cell>
          <cell r="B9" t="str">
            <v>Konica 3240 inkl. 2x 500 Blatt-Magazinen</v>
          </cell>
          <cell r="C9">
            <v>1</v>
          </cell>
          <cell r="D9">
            <v>1</v>
          </cell>
          <cell r="E9" t="str">
            <v>5.825,-</v>
          </cell>
          <cell r="F9" t="str">
            <v>10.250,-</v>
          </cell>
          <cell r="G9" t="str">
            <v>3240: 322,-</v>
          </cell>
          <cell r="H9" t="str">
            <v>3,8 Pfg.</v>
          </cell>
          <cell r="I9" t="str">
            <v>3240: 252,-</v>
          </cell>
          <cell r="J9" t="str">
            <v>3240: 211,-</v>
          </cell>
          <cell r="L9" t="str">
            <v>Produkt</v>
          </cell>
          <cell r="N9" t="str">
            <v>50,-</v>
          </cell>
          <cell r="O9">
            <v>6000</v>
          </cell>
          <cell r="P9" t="str">
            <v>150,-</v>
          </cell>
          <cell r="Q9" t="str">
            <v>325,-</v>
          </cell>
          <cell r="R9">
            <v>162.5</v>
          </cell>
          <cell r="S9" t="str">
            <v>1/2000</v>
          </cell>
          <cell r="T9">
            <v>36557</v>
          </cell>
          <cell r="U9">
            <v>36557</v>
          </cell>
          <cell r="V9" t="str">
            <v>1/2000</v>
          </cell>
          <cell r="W9">
            <v>36557</v>
          </cell>
          <cell r="X9">
            <v>36557</v>
          </cell>
          <cell r="AF9" t="str">
            <v>x</v>
          </cell>
          <cell r="AU9" t="str">
            <v>x</v>
          </cell>
        </row>
        <row r="10">
          <cell r="A10" t="str">
            <v>10 228</v>
          </cell>
          <cell r="B10" t="str">
            <v xml:space="preserve">Konica 3340 inkl. ADU und 1 x 500-Blatt-Magazin
jeweils ohne Unterschrank
ohne Originalabdeckung
inkl. Trommel ausgelegt für 200.000 Kopien
</v>
          </cell>
          <cell r="C10">
            <v>1</v>
          </cell>
          <cell r="D10">
            <v>1</v>
          </cell>
          <cell r="E10" t="str">
            <v>6.680,-</v>
          </cell>
          <cell r="F10" t="str">
            <v>12.550,-</v>
          </cell>
          <cell r="G10" t="str">
            <v>3340: 394,-</v>
          </cell>
          <cell r="H10" t="str">
            <v>3,8 Pfg.</v>
          </cell>
          <cell r="I10" t="str">
            <v>3340: 308,-</v>
          </cell>
          <cell r="J10" t="str">
            <v>3340: 258,-</v>
          </cell>
          <cell r="L10" t="str">
            <v>Produkt</v>
          </cell>
          <cell r="S10" t="str">
            <v>1/2000</v>
          </cell>
          <cell r="T10">
            <v>36557</v>
          </cell>
          <cell r="U10">
            <v>36557</v>
          </cell>
          <cell r="V10" t="str">
            <v>1/2000</v>
          </cell>
          <cell r="W10">
            <v>36557</v>
          </cell>
          <cell r="X10">
            <v>36557</v>
          </cell>
          <cell r="AF10" t="str">
            <v>x</v>
          </cell>
          <cell r="AU10" t="str">
            <v>x</v>
          </cell>
        </row>
        <row r="11">
          <cell r="A11" t="str">
            <v>10 230</v>
          </cell>
          <cell r="B11" t="str">
            <v>Konica 3231</v>
          </cell>
          <cell r="C11">
            <v>1</v>
          </cell>
          <cell r="D11">
            <v>1</v>
          </cell>
          <cell r="E11" t="str">
            <v>4.995,-</v>
          </cell>
          <cell r="F11" t="str">
            <v>7.950,-</v>
          </cell>
          <cell r="G11" t="str">
            <v>3231: 250,-</v>
          </cell>
          <cell r="H11" t="str">
            <v>3,9 Pfg.</v>
          </cell>
          <cell r="I11" t="str">
            <v xml:space="preserve"> 3231: 195,-</v>
          </cell>
          <cell r="J11" t="str">
            <v>3231: 164,-</v>
          </cell>
          <cell r="L11" t="str">
            <v>Produkt</v>
          </cell>
          <cell r="N11" t="str">
            <v>50,-</v>
          </cell>
          <cell r="O11">
            <v>4500</v>
          </cell>
          <cell r="P11" t="str">
            <v>100,-</v>
          </cell>
          <cell r="Q11" t="str">
            <v>325,-</v>
          </cell>
          <cell r="R11">
            <v>162.5</v>
          </cell>
          <cell r="S11" t="str">
            <v>1/2000</v>
          </cell>
          <cell r="T11">
            <v>36557</v>
          </cell>
          <cell r="U11">
            <v>36557</v>
          </cell>
          <cell r="V11" t="str">
            <v>1/2000</v>
          </cell>
          <cell r="W11">
            <v>36557</v>
          </cell>
          <cell r="X11">
            <v>36557</v>
          </cell>
          <cell r="AE11" t="str">
            <v>x</v>
          </cell>
          <cell r="AU11" t="str">
            <v>x</v>
          </cell>
        </row>
        <row r="12">
          <cell r="A12" t="str">
            <v>10 231</v>
          </cell>
          <cell r="B12" t="str">
            <v xml:space="preserve">Konica 3331
jeweils ohne Unterschrank 
ohne Originalabdeckung
inkl. Trommel ausgelegt für 200.000 Kopien </v>
          </cell>
          <cell r="C12">
            <v>1</v>
          </cell>
          <cell r="D12">
            <v>1</v>
          </cell>
          <cell r="E12" t="str">
            <v>5.825,-</v>
          </cell>
          <cell r="F12" t="str">
            <v>9.950,-</v>
          </cell>
          <cell r="G12" t="str">
            <v>3331: 312,-</v>
          </cell>
          <cell r="H12" t="str">
            <v>3,9 Pfg.</v>
          </cell>
          <cell r="I12" t="str">
            <v>3331: 244,-</v>
          </cell>
          <cell r="J12" t="str">
            <v>3331: 205,-</v>
          </cell>
          <cell r="L12" t="str">
            <v>Produkt</v>
          </cell>
          <cell r="N12" t="str">
            <v>50,-</v>
          </cell>
          <cell r="O12">
            <v>4500</v>
          </cell>
          <cell r="P12" t="str">
            <v>100,-</v>
          </cell>
          <cell r="Q12" t="str">
            <v>325,-</v>
          </cell>
          <cell r="R12">
            <v>162.5</v>
          </cell>
          <cell r="S12" t="str">
            <v>1/2000</v>
          </cell>
          <cell r="T12">
            <v>36557</v>
          </cell>
          <cell r="U12">
            <v>36557</v>
          </cell>
          <cell r="V12" t="str">
            <v>1/2000</v>
          </cell>
          <cell r="W12">
            <v>36557</v>
          </cell>
          <cell r="X12">
            <v>36557</v>
          </cell>
          <cell r="AE12" t="str">
            <v>x</v>
          </cell>
          <cell r="AU12" t="str">
            <v>x</v>
          </cell>
        </row>
        <row r="13">
          <cell r="A13" t="str">
            <v>10 448</v>
          </cell>
          <cell r="B13" t="str">
            <v>Konica 7060
inkl.Trommel ausgelegt für 300.000 Seiten
inkl. E-RDH
inkl.Unterschrank mit ADU und 
2 Großraummagazinen</v>
          </cell>
          <cell r="C13">
            <v>1</v>
          </cell>
          <cell r="D13">
            <v>1</v>
          </cell>
          <cell r="E13" t="str">
            <v>23.680,-</v>
          </cell>
          <cell r="F13" t="str">
            <v>38.950,-</v>
          </cell>
          <cell r="G13" t="str">
            <v>1.221,-</v>
          </cell>
          <cell r="H13" t="str">
            <v>3,4 Pfg.</v>
          </cell>
          <cell r="I13" t="str">
            <v>955,-</v>
          </cell>
          <cell r="J13" t="str">
            <v>800,-</v>
          </cell>
          <cell r="K13" t="str">
            <v xml:space="preserve"> - </v>
          </cell>
          <cell r="L13" t="str">
            <v>Produkt</v>
          </cell>
          <cell r="N13" t="str">
            <v>75,-</v>
          </cell>
          <cell r="O13">
            <v>30000</v>
          </cell>
          <cell r="P13" t="str">
            <v>150,-</v>
          </cell>
          <cell r="Q13" t="str">
            <v>325,-</v>
          </cell>
          <cell r="R13">
            <v>162.5</v>
          </cell>
          <cell r="S13" t="str">
            <v>1/2000</v>
          </cell>
          <cell r="T13">
            <v>36557</v>
          </cell>
          <cell r="U13">
            <v>36557</v>
          </cell>
          <cell r="V13" t="str">
            <v>1/2000</v>
          </cell>
          <cell r="W13">
            <v>36557</v>
          </cell>
          <cell r="X13">
            <v>36557</v>
          </cell>
          <cell r="AO13" t="str">
            <v xml:space="preserve"> </v>
          </cell>
          <cell r="AP13" t="str">
            <v>x</v>
          </cell>
        </row>
        <row r="14">
          <cell r="A14" t="str">
            <v>10 449</v>
          </cell>
          <cell r="B14" t="str">
            <v>Konica 7040
ohne Unterschrank
inkl. E-RDH, ADU
inkl. Trommel ausgelegt für 200.000 Seiten</v>
          </cell>
          <cell r="C14">
            <v>1</v>
          </cell>
          <cell r="D14">
            <v>1</v>
          </cell>
          <cell r="E14" t="str">
            <v>11.800,-</v>
          </cell>
          <cell r="F14" t="str">
            <v>18.350,-</v>
          </cell>
          <cell r="G14" t="str">
            <v>576,-</v>
          </cell>
          <cell r="H14" t="str">
            <v>3,8 Pfg.</v>
          </cell>
          <cell r="I14" t="str">
            <v>450,-</v>
          </cell>
          <cell r="J14" t="str">
            <v>377,-</v>
          </cell>
          <cell r="K14" t="str">
            <v xml:space="preserve"> - </v>
          </cell>
          <cell r="L14" t="str">
            <v>Produkt</v>
          </cell>
          <cell r="N14" t="str">
            <v>50,-</v>
          </cell>
          <cell r="O14">
            <v>7000</v>
          </cell>
          <cell r="P14" t="str">
            <v>150,-</v>
          </cell>
          <cell r="Q14" t="str">
            <v>325,-</v>
          </cell>
          <cell r="R14">
            <v>162.5</v>
          </cell>
          <cell r="S14" t="str">
            <v>1/2000</v>
          </cell>
          <cell r="T14">
            <v>36557</v>
          </cell>
          <cell r="U14">
            <v>36557</v>
          </cell>
          <cell r="V14" t="str">
            <v>1/2000</v>
          </cell>
          <cell r="W14">
            <v>36557</v>
          </cell>
          <cell r="X14">
            <v>36557</v>
          </cell>
          <cell r="AM14" t="str">
            <v xml:space="preserve"> </v>
          </cell>
          <cell r="AN14" t="str">
            <v>x</v>
          </cell>
          <cell r="AU14" t="str">
            <v>x</v>
          </cell>
        </row>
        <row r="15">
          <cell r="A15" t="str">
            <v>10 450</v>
          </cell>
          <cell r="B15" t="str">
            <v>Konica 7150
inkl. Trommel ausgelegt für 300.000 Kopien
inkl. E-RDH
inkl. Unterschrank mit ADU und 
2 Großraummagazinen</v>
          </cell>
          <cell r="C15">
            <v>1</v>
          </cell>
          <cell r="D15">
            <v>1</v>
          </cell>
          <cell r="E15" t="str">
            <v>20.450,-</v>
          </cell>
          <cell r="F15" t="str">
            <v>32.750,-</v>
          </cell>
          <cell r="G15" t="str">
            <v>1.027,-</v>
          </cell>
          <cell r="H15" t="str">
            <v>3,6 Pfg.</v>
          </cell>
          <cell r="I15" t="str">
            <v>803,-</v>
          </cell>
          <cell r="J15" t="str">
            <v>672,-</v>
          </cell>
          <cell r="K15" t="str">
            <v xml:space="preserve"> - </v>
          </cell>
          <cell r="L15" t="str">
            <v xml:space="preserve">Produkt </v>
          </cell>
          <cell r="N15" t="str">
            <v>75,-</v>
          </cell>
          <cell r="O15">
            <v>20000</v>
          </cell>
          <cell r="P15" t="str">
            <v>150,-</v>
          </cell>
          <cell r="Q15" t="str">
            <v>325,-</v>
          </cell>
          <cell r="R15">
            <v>162.5</v>
          </cell>
          <cell r="S15" t="str">
            <v>1/2000</v>
          </cell>
          <cell r="T15">
            <v>36557</v>
          </cell>
          <cell r="U15">
            <v>36557</v>
          </cell>
          <cell r="V15" t="str">
            <v>1/2000</v>
          </cell>
          <cell r="W15">
            <v>36557</v>
          </cell>
          <cell r="X15">
            <v>36557</v>
          </cell>
          <cell r="AO15" t="str">
            <v>x</v>
          </cell>
          <cell r="AU15" t="str">
            <v>x</v>
          </cell>
        </row>
        <row r="16">
          <cell r="A16" t="str">
            <v>10 451</v>
          </cell>
          <cell r="B16" t="str">
            <v>Konica 7033
ohne Unterschrank
inkl. E-RDH, ADU und Kopienausgabe
inkl. Trommel ausgelegt für 200.000 Seiten</v>
          </cell>
          <cell r="C16">
            <v>1</v>
          </cell>
          <cell r="D16">
            <v>1</v>
          </cell>
          <cell r="E16" t="str">
            <v>10.200,-</v>
          </cell>
          <cell r="F16" t="str">
            <v>15.350,-</v>
          </cell>
          <cell r="G16" t="str">
            <v>482,-</v>
          </cell>
          <cell r="H16" t="str">
            <v>3,9 Pfg.</v>
          </cell>
          <cell r="I16" t="str">
            <v>377,-</v>
          </cell>
          <cell r="J16" t="str">
            <v>315,-</v>
          </cell>
          <cell r="K16" t="str">
            <v xml:space="preserve"> - </v>
          </cell>
          <cell r="L16" t="str">
            <v>Produkt</v>
          </cell>
          <cell r="N16" t="str">
            <v>50,-</v>
          </cell>
          <cell r="O16">
            <v>5000</v>
          </cell>
          <cell r="P16" t="str">
            <v>100,-</v>
          </cell>
          <cell r="Q16" t="str">
            <v>325,-</v>
          </cell>
          <cell r="R16">
            <v>162.5</v>
          </cell>
          <cell r="S16" t="str">
            <v>1/2000</v>
          </cell>
          <cell r="T16">
            <v>36557</v>
          </cell>
          <cell r="U16">
            <v>36557</v>
          </cell>
          <cell r="V16" t="str">
            <v>1/2000</v>
          </cell>
          <cell r="W16">
            <v>36557</v>
          </cell>
          <cell r="X16">
            <v>36557</v>
          </cell>
          <cell r="AM16" t="str">
            <v>x</v>
          </cell>
          <cell r="AU16" t="str">
            <v>x</v>
          </cell>
        </row>
        <row r="17">
          <cell r="A17" t="str">
            <v>10 452</v>
          </cell>
          <cell r="B17" t="str">
            <v>DP 60
inkl. Trommel ausgelegt für 300.000 Seiten
inkl. Video I/F-Kit, 32 MB Speicher, ADU, 2 Großraummagazine</v>
          </cell>
          <cell r="C17">
            <v>1</v>
          </cell>
          <cell r="D17">
            <v>1</v>
          </cell>
          <cell r="E17" t="str">
            <v>18.000,-</v>
          </cell>
          <cell r="F17" t="str">
            <v>28.500,-</v>
          </cell>
          <cell r="G17" t="str">
            <v xml:space="preserve">1.381,50 inkl. 25.000
1.744,- inkl. 50.000
2.094,- inkl.100.000
2.244,- inkl.150.000
2.494,- inkl.200.000 </v>
          </cell>
          <cell r="H17" t="str">
            <v>1,95 Pfg.
1,70 Pfg.
1,20 Pfg.
0,90 Pfg.
0,80 Pfg.</v>
          </cell>
          <cell r="I17" t="str">
            <v xml:space="preserve">1.186,50 inkl. 25.000
1.549,- inkl. 50.000
1.899,- inkl. 100.000
2.049,- inkl. 150.000
2.299,- inkl. 200.000
</v>
          </cell>
          <cell r="J17" t="str">
            <v xml:space="preserve">1.072,50 inkl. 25.000
1.435,- inkl. 50.000
1.785,- inkl. 100.000
1.935,- inkl. 150.000
2.185,- inkl. 200.000
</v>
          </cell>
          <cell r="L17" t="str">
            <v>Produkt</v>
          </cell>
          <cell r="N17" t="str">
            <v>Wartungspauschale inkl.   25.000 Drucke              750,-  Folgeklick 1,95 Pfg.
Wartungspauschale inkl.   50.000 Drucke           1.250,-  Folgeklick 1,70 Pfg.
Wartungspauschale inkl.  100.000 Drucke           1.950,-  Folgeklick 1,20 Pfg.
Wartungspausch</v>
          </cell>
          <cell r="O17">
            <v>25000</v>
          </cell>
          <cell r="Q17" t="str">
            <v>325,-</v>
          </cell>
          <cell r="R17">
            <v>162.5</v>
          </cell>
          <cell r="S17" t="str">
            <v>1/2000</v>
          </cell>
          <cell r="T17">
            <v>36557</v>
          </cell>
          <cell r="U17">
            <v>36557</v>
          </cell>
          <cell r="V17" t="str">
            <v>1/2000</v>
          </cell>
          <cell r="W17">
            <v>36557</v>
          </cell>
          <cell r="X17">
            <v>36557</v>
          </cell>
          <cell r="AT17" t="str">
            <v>x</v>
          </cell>
          <cell r="AU17" t="str">
            <v>x</v>
          </cell>
        </row>
        <row r="18">
          <cell r="A18" t="str">
            <v>10 453</v>
          </cell>
          <cell r="B18" t="str">
            <v>Konica 7024
ohne Unterschrank, Originalabdeckung und
Blende für Kassettenfach
inkl. Trommel für  80.000 Seiten
inkl. Resttonerbehälter</v>
          </cell>
          <cell r="C18">
            <v>1</v>
          </cell>
          <cell r="D18">
            <v>1</v>
          </cell>
          <cell r="E18" t="str">
            <v>6.595,-</v>
          </cell>
          <cell r="F18" t="str">
            <v>9.850,-</v>
          </cell>
          <cell r="G18" t="str">
            <v>309,-</v>
          </cell>
          <cell r="H18" t="str">
            <v>4,1 Pfg.</v>
          </cell>
          <cell r="I18" t="str">
            <v>242,-</v>
          </cell>
          <cell r="J18" t="str">
            <v>203,-</v>
          </cell>
          <cell r="K18" t="str">
            <v xml:space="preserve"> - </v>
          </cell>
          <cell r="L18" t="str">
            <v>Produkt</v>
          </cell>
          <cell r="N18" t="str">
            <v>25,-</v>
          </cell>
          <cell r="O18">
            <v>3000</v>
          </cell>
          <cell r="P18" t="str">
            <v>100,-</v>
          </cell>
          <cell r="Q18" t="str">
            <v>325,-</v>
          </cell>
          <cell r="R18">
            <v>162.5</v>
          </cell>
          <cell r="S18" t="str">
            <v>1/2000</v>
          </cell>
          <cell r="T18">
            <v>36557</v>
          </cell>
          <cell r="U18">
            <v>36557</v>
          </cell>
          <cell r="V18" t="str">
            <v>1/2000</v>
          </cell>
          <cell r="W18">
            <v>36557</v>
          </cell>
          <cell r="X18">
            <v>36557</v>
          </cell>
          <cell r="AL18" t="str">
            <v>x</v>
          </cell>
          <cell r="AU18" t="str">
            <v>x</v>
          </cell>
        </row>
        <row r="19">
          <cell r="A19" t="str">
            <v>10 454</v>
          </cell>
          <cell r="B19" t="str">
            <v>KL-3015
inkl. Trommel ausgelegt für 30.000 Farbdrucke
inkl. Transfereinheit, Schwarz-Entwickler, 
Farb-Entwicklereinheit, Toner schwarz Toner gelb, 
Toner cyan, Toner magenta</v>
          </cell>
          <cell r="C19">
            <v>1</v>
          </cell>
          <cell r="D19">
            <v>1</v>
          </cell>
          <cell r="E19" t="str">
            <v>2.400,-</v>
          </cell>
          <cell r="F19" t="str">
            <v>3.995,-</v>
          </cell>
          <cell r="G19" t="str">
            <v xml:space="preserve"> - </v>
          </cell>
          <cell r="I19" t="str">
            <v xml:space="preserve"> - </v>
          </cell>
          <cell r="J19" t="str">
            <v xml:space="preserve"> - </v>
          </cell>
          <cell r="K19" t="str">
            <v xml:space="preserve"> - </v>
          </cell>
          <cell r="L19" t="str">
            <v xml:space="preserve">Produkt </v>
          </cell>
          <cell r="M19" t="str">
            <v>Die Wartungpauschale beinhaltet keine Verbrauchsmaterialien (Toner/Entwickler/Transfereinheit/Trommel)</v>
          </cell>
          <cell r="N19" t="str">
            <v>45,-</v>
          </cell>
          <cell r="S19" t="str">
            <v>1/2000</v>
          </cell>
          <cell r="T19">
            <v>36557</v>
          </cell>
          <cell r="U19">
            <v>36557</v>
          </cell>
          <cell r="V19" t="str">
            <v>1/2000</v>
          </cell>
          <cell r="W19">
            <v>36557</v>
          </cell>
          <cell r="X19">
            <v>36557</v>
          </cell>
          <cell r="AS19" t="str">
            <v>x</v>
          </cell>
          <cell r="AU19" t="str">
            <v>x</v>
          </cell>
        </row>
        <row r="20">
          <cell r="A20" t="str">
            <v>10 455</v>
          </cell>
          <cell r="B20" t="str">
            <v>Konica 1216
ohne Unterschrank
inkl. Trommel ausgelegt für 60.000 Kopien</v>
          </cell>
          <cell r="C20">
            <v>1</v>
          </cell>
          <cell r="D20">
            <v>1</v>
          </cell>
          <cell r="E20" t="str">
            <v>2.795,-</v>
          </cell>
          <cell r="F20" t="str">
            <v>4.395,-</v>
          </cell>
          <cell r="G20" t="str">
            <v>138,-</v>
          </cell>
          <cell r="H20" t="str">
            <v>4,7 Pfg.</v>
          </cell>
          <cell r="I20" t="str">
            <v>108,-</v>
          </cell>
          <cell r="J20" t="str">
            <v>91,-</v>
          </cell>
          <cell r="L20" t="str">
            <v>Produkt</v>
          </cell>
          <cell r="N20" t="str">
            <v>15,-</v>
          </cell>
          <cell r="O20">
            <v>1000</v>
          </cell>
          <cell r="P20" t="str">
            <v>100,-</v>
          </cell>
          <cell r="Q20" t="str">
            <v>325,-</v>
          </cell>
          <cell r="R20">
            <v>162.5</v>
          </cell>
          <cell r="S20" t="str">
            <v>1/2000</v>
          </cell>
          <cell r="T20">
            <v>36557</v>
          </cell>
          <cell r="U20">
            <v>36557</v>
          </cell>
          <cell r="V20" t="str">
            <v>1/2000</v>
          </cell>
          <cell r="W20">
            <v>36557</v>
          </cell>
          <cell r="X20">
            <v>36557</v>
          </cell>
          <cell r="AB20" t="str">
            <v>x</v>
          </cell>
          <cell r="AU20" t="str">
            <v>x</v>
          </cell>
        </row>
        <row r="21">
          <cell r="A21" t="str">
            <v>10 456</v>
          </cell>
          <cell r="B21" t="str">
            <v>Konica 1312
ohne Unterschrank
inkl. Trommel ausgelegt für  25.000 Kopien,
Entwicklereinheit (inklusive Entwickler) für 25.000 Kopien und 1 x Toner für 5.000 Kopien,</v>
          </cell>
          <cell r="C21">
            <v>1</v>
          </cell>
          <cell r="D21">
            <v>1</v>
          </cell>
          <cell r="E21" t="str">
            <v>1.610,-</v>
          </cell>
          <cell r="F21" t="str">
            <v>2.450,-</v>
          </cell>
          <cell r="G21" t="str">
            <v>77,-</v>
          </cell>
          <cell r="H21" t="str">
            <v>5,1 Pfg.</v>
          </cell>
          <cell r="I21" t="str">
            <v>61,-</v>
          </cell>
          <cell r="J21" t="str">
            <v>51,-</v>
          </cell>
          <cell r="L21" t="str">
            <v>Produkt</v>
          </cell>
          <cell r="N21" t="str">
            <v>15,-</v>
          </cell>
          <cell r="O21">
            <v>1000</v>
          </cell>
          <cell r="P21" t="str">
            <v>75,-</v>
          </cell>
          <cell r="Q21" t="str">
            <v>325,-</v>
          </cell>
          <cell r="R21">
            <v>162.5</v>
          </cell>
          <cell r="S21" t="str">
            <v>1/2000</v>
          </cell>
          <cell r="T21">
            <v>36557</v>
          </cell>
          <cell r="U21">
            <v>36557</v>
          </cell>
          <cell r="V21" t="str">
            <v>1/2000</v>
          </cell>
          <cell r="W21">
            <v>36557</v>
          </cell>
          <cell r="X21">
            <v>36557</v>
          </cell>
          <cell r="AA21" t="str">
            <v>x</v>
          </cell>
          <cell r="AU21" t="str">
            <v>x</v>
          </cell>
          <cell r="AV21" t="str">
            <v>x</v>
          </cell>
        </row>
        <row r="22">
          <cell r="A22" t="str">
            <v>10 457</v>
          </cell>
          <cell r="B22" t="str">
            <v>Konica  7015
ohne Unterschrank
inkl. Trommel-Entwicklereinheit
ausgelegt für  30.000 Kopien</v>
          </cell>
          <cell r="C22">
            <v>1</v>
          </cell>
          <cell r="D22">
            <v>1</v>
          </cell>
          <cell r="E22" t="str">
            <v>4.000,-</v>
          </cell>
          <cell r="F22" t="str">
            <v>6.150,-</v>
          </cell>
          <cell r="G22" t="str">
            <v>193,-</v>
          </cell>
          <cell r="H22" t="str">
            <v>4,6 Pfg.</v>
          </cell>
          <cell r="I22" t="str">
            <v>151,-</v>
          </cell>
          <cell r="J22" t="str">
            <v>127,-</v>
          </cell>
          <cell r="K22" t="str">
            <v xml:space="preserve"> - </v>
          </cell>
          <cell r="L22" t="str">
            <v>Produkt</v>
          </cell>
          <cell r="N22" t="str">
            <v>15,-</v>
          </cell>
          <cell r="O22">
            <v>1000</v>
          </cell>
          <cell r="P22" t="str">
            <v>100,-</v>
          </cell>
          <cell r="Q22" t="str">
            <v>325,-</v>
          </cell>
          <cell r="R22">
            <v>162.5</v>
          </cell>
          <cell r="S22" t="str">
            <v>1/2000</v>
          </cell>
          <cell r="T22">
            <v>36557</v>
          </cell>
          <cell r="U22">
            <v>36557</v>
          </cell>
          <cell r="V22" t="str">
            <v>1/2000</v>
          </cell>
          <cell r="W22">
            <v>36557</v>
          </cell>
          <cell r="X22">
            <v>36557</v>
          </cell>
          <cell r="AK22" t="str">
            <v>x</v>
          </cell>
          <cell r="AU22" t="str">
            <v>x</v>
          </cell>
        </row>
        <row r="23">
          <cell r="A23" t="str">
            <v>10 472</v>
          </cell>
          <cell r="B23" t="str">
            <v>Konica 7823
inkl. Trommel ausgelegt für 30.000 Vollfarbkopien
inkl. Frontladekassetten</v>
          </cell>
          <cell r="C23">
            <v>1</v>
          </cell>
          <cell r="D23">
            <v>1</v>
          </cell>
          <cell r="E23" t="str">
            <v>21.650,-</v>
          </cell>
          <cell r="F23" t="str">
            <v>34.950,-</v>
          </cell>
          <cell r="G23" t="str">
            <v>1.096,-</v>
          </cell>
          <cell r="H23" t="str">
            <v>28 Pfg.</v>
          </cell>
          <cell r="I23" t="str">
            <v>857,-</v>
          </cell>
          <cell r="J23" t="str">
            <v>718,-</v>
          </cell>
          <cell r="K23" t="str">
            <v xml:space="preserve"> - </v>
          </cell>
          <cell r="L23" t="str">
            <v>Produkt</v>
          </cell>
          <cell r="M23" t="str">
            <v>Wartungskonditionen enthalten keinen Toner, schwarzer sowie farbiger Toner sind lt.Liste käuflich zu erwerben.</v>
          </cell>
          <cell r="N23" t="str">
            <v>95,-</v>
          </cell>
          <cell r="O23">
            <v>700</v>
          </cell>
          <cell r="P23" t="str">
            <v>150,-</v>
          </cell>
          <cell r="Q23" t="str">
            <v>650,-</v>
          </cell>
          <cell r="R23" t="str">
            <v>325,-</v>
          </cell>
          <cell r="S23" t="str">
            <v>1/2000</v>
          </cell>
          <cell r="T23">
            <v>36557</v>
          </cell>
          <cell r="U23">
            <v>36557</v>
          </cell>
          <cell r="V23" t="str">
            <v>1/2000</v>
          </cell>
          <cell r="W23">
            <v>36557</v>
          </cell>
          <cell r="X23">
            <v>36557</v>
          </cell>
          <cell r="AR23" t="str">
            <v>x</v>
          </cell>
          <cell r="AU23" t="str">
            <v>x</v>
          </cell>
        </row>
        <row r="24">
          <cell r="A24" t="str">
            <v>10 488</v>
          </cell>
          <cell r="B24" t="str">
            <v>Konica 7065
inkl. Trommel ausgelegt für  300.000 Seiten
inkl. E-RDH
inkl. Unterschrank mit ADU und 2 Großraummagazinen
inkl. Video-I/F-Kit</v>
          </cell>
          <cell r="C24">
            <v>1</v>
          </cell>
          <cell r="D24">
            <v>1</v>
          </cell>
          <cell r="E24" t="str">
            <v>24.450,-</v>
          </cell>
          <cell r="F24" t="str">
            <v>39.350,-</v>
          </cell>
          <cell r="G24" t="str">
            <v>1.234,-</v>
          </cell>
          <cell r="H24" t="str">
            <v>2,9 Pfg.</v>
          </cell>
          <cell r="I24" t="str">
            <v>965,-</v>
          </cell>
          <cell r="J24" t="str">
            <v>808,-</v>
          </cell>
          <cell r="K24" t="str">
            <v xml:space="preserve"> - </v>
          </cell>
          <cell r="L24" t="str">
            <v>Produkt</v>
          </cell>
          <cell r="N24" t="str">
            <v>995,-</v>
          </cell>
          <cell r="O24">
            <v>30000</v>
          </cell>
          <cell r="P24" t="str">
            <v>150,-</v>
          </cell>
          <cell r="Q24" t="str">
            <v>325,-</v>
          </cell>
          <cell r="R24">
            <v>162.5</v>
          </cell>
          <cell r="S24" t="str">
            <v>1/2000</v>
          </cell>
          <cell r="T24">
            <v>36557</v>
          </cell>
          <cell r="U24">
            <v>36557</v>
          </cell>
          <cell r="V24" t="str">
            <v>1/2000</v>
          </cell>
          <cell r="W24">
            <v>36557</v>
          </cell>
          <cell r="X24">
            <v>36557</v>
          </cell>
          <cell r="AQ24" t="str">
            <v>x</v>
          </cell>
          <cell r="AU24" t="str">
            <v>x</v>
          </cell>
        </row>
        <row r="25">
          <cell r="A25" t="str">
            <v>11 003</v>
          </cell>
          <cell r="B25" t="str">
            <v xml:space="preserve">Konica 5370
</v>
          </cell>
          <cell r="C25">
            <v>1</v>
          </cell>
          <cell r="D25">
            <v>1</v>
          </cell>
          <cell r="E25">
            <v>28500</v>
          </cell>
          <cell r="F25" t="str">
            <v>48.500,-</v>
          </cell>
          <cell r="G25" t="str">
            <v>1.520,-</v>
          </cell>
          <cell r="H25" t="str">
            <v>2,9 Pfg.</v>
          </cell>
          <cell r="I25" t="str">
            <v>1.189,-</v>
          </cell>
          <cell r="J25" t="str">
            <v>996,-</v>
          </cell>
          <cell r="K25" t="str">
            <v>863,-</v>
          </cell>
          <cell r="L25" t="str">
            <v>Produkt</v>
          </cell>
          <cell r="N25" t="str">
            <v>125,-</v>
          </cell>
          <cell r="O25">
            <v>20000</v>
          </cell>
          <cell r="P25" t="str">
            <v>150,-</v>
          </cell>
          <cell r="Q25" t="str">
            <v>850,-</v>
          </cell>
          <cell r="R25" t="str">
            <v>425,-</v>
          </cell>
          <cell r="S25" t="str">
            <v>1/2000</v>
          </cell>
          <cell r="T25">
            <v>36557</v>
          </cell>
          <cell r="U25">
            <v>36557</v>
          </cell>
          <cell r="V25" t="str">
            <v>1/2000</v>
          </cell>
          <cell r="W25">
            <v>36557</v>
          </cell>
          <cell r="X25">
            <v>36557</v>
          </cell>
          <cell r="AI25" t="str">
            <v>x</v>
          </cell>
          <cell r="AU25" t="str">
            <v>x</v>
          </cell>
        </row>
        <row r="26">
          <cell r="A26" t="str">
            <v>11 218</v>
          </cell>
          <cell r="B26" t="str">
            <v>Konica 1120
ohne Unterschrank
inkl. Trommel ausgelegt für 60.000 Kopien</v>
          </cell>
          <cell r="C26">
            <v>1</v>
          </cell>
          <cell r="D26">
            <v>1</v>
          </cell>
          <cell r="E26" t="str">
            <v>3.500,-</v>
          </cell>
          <cell r="F26" t="str">
            <v>5.400,-</v>
          </cell>
          <cell r="G26" t="str">
            <v>170,-</v>
          </cell>
          <cell r="H26" t="str">
            <v>4,5 Pfg.</v>
          </cell>
          <cell r="I26" t="str">
            <v>133,-</v>
          </cell>
          <cell r="J26" t="str">
            <v>111,-</v>
          </cell>
          <cell r="L26" t="str">
            <v>Produkt</v>
          </cell>
          <cell r="N26" t="str">
            <v>15,-</v>
          </cell>
          <cell r="O26">
            <v>2000</v>
          </cell>
          <cell r="P26" t="str">
            <v>100,-</v>
          </cell>
          <cell r="Q26" t="str">
            <v>325,-</v>
          </cell>
          <cell r="R26">
            <v>162.5</v>
          </cell>
          <cell r="S26" t="str">
            <v>1/2000</v>
          </cell>
          <cell r="T26">
            <v>36557</v>
          </cell>
          <cell r="U26">
            <v>36557</v>
          </cell>
          <cell r="V26" t="str">
            <v>1/2000</v>
          </cell>
          <cell r="W26">
            <v>36557</v>
          </cell>
          <cell r="X26">
            <v>36557</v>
          </cell>
          <cell r="AC26" t="str">
            <v>x</v>
          </cell>
          <cell r="AU26" t="str">
            <v>x</v>
          </cell>
        </row>
        <row r="27">
          <cell r="A27" t="str">
            <v xml:space="preserve">12 QA 48210 </v>
          </cell>
          <cell r="B27" t="str">
            <v xml:space="preserve">Heftklammern,1 Magazin </v>
          </cell>
          <cell r="C27">
            <v>1</v>
          </cell>
          <cell r="D27">
            <v>1</v>
          </cell>
          <cell r="E27" t="str">
            <v>30,61*</v>
          </cell>
          <cell r="F27" t="str">
            <v>39,80*</v>
          </cell>
          <cell r="G27" t="str">
            <v xml:space="preserve"> -</v>
          </cell>
          <cell r="I27" t="str">
            <v xml:space="preserve"> - </v>
          </cell>
          <cell r="J27" t="str">
            <v xml:space="preserve"> - </v>
          </cell>
          <cell r="L27" t="str">
            <v>Zubehör</v>
          </cell>
          <cell r="AB27" t="str">
            <v>x</v>
          </cell>
          <cell r="AC27" t="str">
            <v>x</v>
          </cell>
          <cell r="AD27" t="str">
            <v>x</v>
          </cell>
        </row>
        <row r="28">
          <cell r="A28" t="str">
            <v>12LP12040</v>
          </cell>
          <cell r="B28" t="str">
            <v>Blende (für Art.Nr. 90057)</v>
          </cell>
          <cell r="C28">
            <v>1</v>
          </cell>
          <cell r="D28">
            <v>1</v>
          </cell>
          <cell r="E28" t="str">
            <v>12,13*</v>
          </cell>
          <cell r="F28" t="str">
            <v>15,80*</v>
          </cell>
          <cell r="G28" t="str">
            <v>inkl.</v>
          </cell>
          <cell r="H28" t="str">
            <v xml:space="preserve"> </v>
          </cell>
          <cell r="I28" t="str">
            <v>inkl.</v>
          </cell>
          <cell r="J28" t="str">
            <v>inkl.</v>
          </cell>
          <cell r="L28" t="str">
            <v>Zubehör</v>
          </cell>
          <cell r="Z28" t="str">
            <v>x</v>
          </cell>
        </row>
        <row r="29">
          <cell r="A29" t="str">
            <v>12QRK0011</v>
          </cell>
          <cell r="B29" t="str">
            <v>Heftklammern für FS-103A/ FS-105 (3 Magazine à 5.000)</v>
          </cell>
          <cell r="C29">
            <v>1</v>
          </cell>
          <cell r="D29">
            <v>1</v>
          </cell>
          <cell r="E29" t="str">
            <v>79,17*</v>
          </cell>
          <cell r="F29" t="str">
            <v>102,90*</v>
          </cell>
          <cell r="G29" t="str">
            <v xml:space="preserve"> - </v>
          </cell>
          <cell r="I29" t="str">
            <v xml:space="preserve"> - </v>
          </cell>
          <cell r="J29" t="str">
            <v xml:space="preserve"> - </v>
          </cell>
          <cell r="K29" t="str">
            <v xml:space="preserve"> - </v>
          </cell>
          <cell r="L29" t="str">
            <v>Zubehör</v>
          </cell>
          <cell r="AM29" t="str">
            <v>x</v>
          </cell>
          <cell r="AN29" t="str">
            <v>x</v>
          </cell>
          <cell r="AO29" t="str">
            <v>x</v>
          </cell>
          <cell r="AP29" t="str">
            <v>x</v>
          </cell>
          <cell r="AQ29" t="str">
            <v>x</v>
          </cell>
          <cell r="AT29" t="str">
            <v>x</v>
          </cell>
        </row>
        <row r="30">
          <cell r="A30" t="str">
            <v>2 0166</v>
          </cell>
          <cell r="B30" t="str">
            <v>32 MB Speichererweiterung</v>
          </cell>
          <cell r="C30">
            <v>1</v>
          </cell>
          <cell r="D30">
            <v>1</v>
          </cell>
          <cell r="E30" t="str">
            <v>250,-*</v>
          </cell>
          <cell r="F30" t="str">
            <v>370,-*</v>
          </cell>
          <cell r="G30" t="str">
            <v xml:space="preserve"> - </v>
          </cell>
          <cell r="I30" t="str">
            <v xml:space="preserve"> - </v>
          </cell>
          <cell r="J30" t="str">
            <v xml:space="preserve"> - </v>
          </cell>
          <cell r="K30" t="str">
            <v xml:space="preserve"> - </v>
          </cell>
          <cell r="L30" t="str">
            <v>Zubehör</v>
          </cell>
          <cell r="AS30" t="str">
            <v>x</v>
          </cell>
        </row>
        <row r="31">
          <cell r="A31" t="str">
            <v>20 009</v>
          </cell>
          <cell r="B31" t="str">
            <v>Großraummagazin (DB-503)</v>
          </cell>
          <cell r="C31">
            <v>1</v>
          </cell>
          <cell r="D31">
            <v>1</v>
          </cell>
          <cell r="E31" t="str">
            <v>3.590,-</v>
          </cell>
          <cell r="F31" t="str">
            <v>5.400,-</v>
          </cell>
        </row>
        <row r="32">
          <cell r="A32" t="str">
            <v>20 038</v>
          </cell>
          <cell r="B32" t="str">
            <v>10-Fach-Sorter (ST-102)</v>
          </cell>
          <cell r="E32">
            <v>1350</v>
          </cell>
          <cell r="F32" t="str">
            <v>2.050,-</v>
          </cell>
          <cell r="G32" t="str">
            <v>70,-</v>
          </cell>
          <cell r="H32" t="str">
            <v xml:space="preserve"> </v>
          </cell>
          <cell r="I32" t="str">
            <v>57,-</v>
          </cell>
          <cell r="J32" t="str">
            <v>52,-</v>
          </cell>
        </row>
        <row r="33">
          <cell r="A33" t="str">
            <v>20 053</v>
          </cell>
          <cell r="B33" t="str">
            <v>S-Kit 25 A, Hefteinheit für ST-103</v>
          </cell>
          <cell r="C33">
            <v>1</v>
          </cell>
          <cell r="D33">
            <v>1</v>
          </cell>
          <cell r="E33" t="str">
            <v>299,-</v>
          </cell>
          <cell r="F33" t="str">
            <v>435,-</v>
          </cell>
          <cell r="G33" t="str">
            <v>14,-</v>
          </cell>
          <cell r="I33" t="str">
            <v>11,-</v>
          </cell>
          <cell r="J33" t="str">
            <v>9,-</v>
          </cell>
          <cell r="L33" t="str">
            <v>Zubehör</v>
          </cell>
          <cell r="AB33" t="str">
            <v>x</v>
          </cell>
          <cell r="AC33" t="str">
            <v>x</v>
          </cell>
          <cell r="AD33" t="str">
            <v>x</v>
          </cell>
          <cell r="AE33" t="str">
            <v>x</v>
          </cell>
          <cell r="AU33" t="str">
            <v>x</v>
          </cell>
        </row>
        <row r="34">
          <cell r="A34" t="str">
            <v>20 054</v>
          </cell>
          <cell r="B34" t="str">
            <v>S-Kit 25 B, Hefteinheit für ST-216</v>
          </cell>
          <cell r="C34">
            <v>1</v>
          </cell>
          <cell r="D34">
            <v>1</v>
          </cell>
          <cell r="E34" t="str">
            <v>299,-</v>
          </cell>
          <cell r="F34" t="str">
            <v>435,-</v>
          </cell>
          <cell r="G34" t="str">
            <v>14,-</v>
          </cell>
          <cell r="I34" t="str">
            <v>11,-</v>
          </cell>
          <cell r="J34" t="str">
            <v>9,-</v>
          </cell>
          <cell r="L34" t="str">
            <v>Zubehör</v>
          </cell>
          <cell r="AD34" t="str">
            <v>x</v>
          </cell>
          <cell r="AE34" t="str">
            <v>x</v>
          </cell>
          <cell r="AF34" t="str">
            <v>x</v>
          </cell>
          <cell r="AG34" t="str">
            <v>x</v>
          </cell>
          <cell r="AH34" t="str">
            <v>x</v>
          </cell>
          <cell r="AU34" t="str">
            <v>x</v>
          </cell>
        </row>
        <row r="35">
          <cell r="A35" t="str">
            <v>20 064</v>
          </cell>
          <cell r="B35" t="str">
            <v>16 MB Speichererweiterung</v>
          </cell>
          <cell r="C35">
            <v>1</v>
          </cell>
          <cell r="D35">
            <v>1</v>
          </cell>
          <cell r="E35" t="str">
            <v>120,-*</v>
          </cell>
          <cell r="F35" t="str">
            <v>175,-*</v>
          </cell>
          <cell r="G35" t="str">
            <v>6,-*</v>
          </cell>
          <cell r="I35" t="str">
            <v>5,-*</v>
          </cell>
          <cell r="J35" t="str">
            <v>4,-*</v>
          </cell>
          <cell r="K35" t="str">
            <v xml:space="preserve"> -</v>
          </cell>
          <cell r="L35" t="str">
            <v>Zubehör</v>
          </cell>
          <cell r="AK35" t="str">
            <v>x</v>
          </cell>
          <cell r="AO35" t="str">
            <v>x</v>
          </cell>
          <cell r="AP35" t="str">
            <v>x</v>
          </cell>
          <cell r="AQ35" t="str">
            <v>x</v>
          </cell>
          <cell r="AT35" t="str">
            <v>x</v>
          </cell>
          <cell r="AU35" t="str">
            <v>x</v>
          </cell>
        </row>
        <row r="36">
          <cell r="A36" t="str">
            <v>20 065</v>
          </cell>
          <cell r="B36" t="str">
            <v xml:space="preserve">32 MB Speichererweiterung </v>
          </cell>
          <cell r="C36">
            <v>1</v>
          </cell>
          <cell r="D36">
            <v>1</v>
          </cell>
          <cell r="E36" t="str">
            <v>265,-*</v>
          </cell>
          <cell r="F36" t="str">
            <v>390,-*</v>
          </cell>
          <cell r="G36" t="str">
            <v>13,-*</v>
          </cell>
          <cell r="I36" t="str">
            <v>10,-*</v>
          </cell>
          <cell r="J36" t="str">
            <v>9,-*</v>
          </cell>
          <cell r="K36" t="str">
            <v xml:space="preserve"> -</v>
          </cell>
          <cell r="L36" t="str">
            <v>Zubehör</v>
          </cell>
          <cell r="AK36" t="str">
            <v>x</v>
          </cell>
          <cell r="AM36" t="str">
            <v>x</v>
          </cell>
          <cell r="AN36" t="str">
            <v>x</v>
          </cell>
          <cell r="AO36" t="str">
            <v>x</v>
          </cell>
          <cell r="AP36" t="str">
            <v>x</v>
          </cell>
          <cell r="AQ36" t="str">
            <v>x</v>
          </cell>
          <cell r="AT36" t="str">
            <v>x</v>
          </cell>
          <cell r="AU36" t="str">
            <v>x</v>
          </cell>
        </row>
        <row r="37">
          <cell r="A37" t="str">
            <v>20 067</v>
          </cell>
          <cell r="B37" t="str">
            <v>Timer (WT-101K)</v>
          </cell>
          <cell r="C37">
            <v>1</v>
          </cell>
          <cell r="D37">
            <v>1</v>
          </cell>
          <cell r="E37" t="str">
            <v>498,-</v>
          </cell>
          <cell r="F37" t="str">
            <v>350,-</v>
          </cell>
          <cell r="G37" t="str">
            <v>17,-</v>
          </cell>
          <cell r="I37" t="str">
            <v>13,-</v>
          </cell>
          <cell r="J37" t="str">
            <v>11,-</v>
          </cell>
        </row>
        <row r="38">
          <cell r="A38" t="str">
            <v>20 069</v>
          </cell>
          <cell r="B38" t="str">
            <v>Timer (WT-102)</v>
          </cell>
          <cell r="C38">
            <v>1</v>
          </cell>
          <cell r="D38">
            <v>1</v>
          </cell>
          <cell r="E38" t="str">
            <v>209,-</v>
          </cell>
          <cell r="F38" t="str">
            <v>299,-</v>
          </cell>
          <cell r="G38" t="str">
            <v>10,-</v>
          </cell>
          <cell r="I38" t="str">
            <v>8,-</v>
          </cell>
          <cell r="J38" t="str">
            <v>7,-</v>
          </cell>
          <cell r="L38" t="str">
            <v>Zubehör</v>
          </cell>
          <cell r="AE38" t="str">
            <v>x</v>
          </cell>
          <cell r="AF38" t="str">
            <v>x</v>
          </cell>
          <cell r="AG38" t="str">
            <v>x</v>
          </cell>
          <cell r="AH38" t="str">
            <v>x</v>
          </cell>
        </row>
        <row r="39">
          <cell r="A39" t="str">
            <v>20 079</v>
          </cell>
          <cell r="B39" t="str">
            <v>Kassetteneinheit (PF-103)</v>
          </cell>
          <cell r="C39">
            <v>1</v>
          </cell>
          <cell r="D39">
            <v>1</v>
          </cell>
          <cell r="E39" t="str">
            <v>365,-</v>
          </cell>
          <cell r="F39" t="str">
            <v>575,-</v>
          </cell>
          <cell r="G39" t="str">
            <v>19,-</v>
          </cell>
          <cell r="I39" t="str">
            <v>15,-</v>
          </cell>
          <cell r="J39" t="str">
            <v>12,-</v>
          </cell>
          <cell r="L39" t="str">
            <v>Zubehör</v>
          </cell>
          <cell r="Z39" t="str">
            <v>x</v>
          </cell>
          <cell r="AC39" t="str">
            <v>x</v>
          </cell>
          <cell r="AU39" t="str">
            <v>x</v>
          </cell>
        </row>
        <row r="40">
          <cell r="A40" t="str">
            <v>20 080</v>
          </cell>
          <cell r="B40" t="str">
            <v>ADF (DF-204)</v>
          </cell>
          <cell r="C40">
            <v>1</v>
          </cell>
          <cell r="D40">
            <v>1</v>
          </cell>
          <cell r="E40" t="str">
            <v>1.495,-</v>
          </cell>
          <cell r="F40" t="str">
            <v>2.260,-</v>
          </cell>
          <cell r="G40" t="str">
            <v>71,-</v>
          </cell>
          <cell r="I40" t="str">
            <v>56,-</v>
          </cell>
          <cell r="J40" t="str">
            <v>47,-</v>
          </cell>
          <cell r="L40" t="str">
            <v>Zubehör</v>
          </cell>
          <cell r="AB40" t="str">
            <v>x</v>
          </cell>
          <cell r="AC40" t="str">
            <v>x</v>
          </cell>
          <cell r="AD40" t="str">
            <v>x</v>
          </cell>
          <cell r="AU40" t="str">
            <v>x</v>
          </cell>
        </row>
        <row r="41">
          <cell r="A41" t="str">
            <v>20 081</v>
          </cell>
          <cell r="B41" t="str">
            <v>RADF (DF-308)</v>
          </cell>
          <cell r="C41">
            <v>1</v>
          </cell>
          <cell r="D41">
            <v>1</v>
          </cell>
          <cell r="E41" t="str">
            <v>1.625,-</v>
          </cell>
          <cell r="F41" t="str">
            <v>2.495,-</v>
          </cell>
          <cell r="G41" t="str">
            <v>79,-</v>
          </cell>
          <cell r="I41" t="str">
            <v>62,-</v>
          </cell>
          <cell r="J41" t="str">
            <v>50,-</v>
          </cell>
          <cell r="L41" t="str">
            <v>Zubehör</v>
          </cell>
          <cell r="AD41" t="str">
            <v>x</v>
          </cell>
          <cell r="AU41" t="str">
            <v>x</v>
          </cell>
        </row>
        <row r="42">
          <cell r="A42" t="str">
            <v>20 082</v>
          </cell>
          <cell r="B42" t="str">
            <v>2000-Blatt Magazin (LT-202)</v>
          </cell>
          <cell r="C42">
            <v>1</v>
          </cell>
          <cell r="D42">
            <v>1</v>
          </cell>
          <cell r="E42" t="str">
            <v>1.795,-</v>
          </cell>
          <cell r="F42" t="str">
            <v>2.850,-</v>
          </cell>
          <cell r="G42" t="str">
            <v>90,-</v>
          </cell>
          <cell r="I42" t="str">
            <v>70,-</v>
          </cell>
          <cell r="J42" t="str">
            <v>59,-</v>
          </cell>
          <cell r="K42" t="str">
            <v>51,-</v>
          </cell>
          <cell r="L42" t="str">
            <v>Zubehör</v>
          </cell>
          <cell r="AI42" t="str">
            <v>x</v>
          </cell>
          <cell r="AU42" t="str">
            <v>x</v>
          </cell>
        </row>
        <row r="43">
          <cell r="A43" t="str">
            <v>20 084</v>
          </cell>
          <cell r="B43" t="str">
            <v>20-Fach-Sorter (ST-216)</v>
          </cell>
          <cell r="C43">
            <v>1</v>
          </cell>
          <cell r="D43">
            <v>1</v>
          </cell>
          <cell r="E43" t="str">
            <v>2.065,-</v>
          </cell>
          <cell r="F43" t="str">
            <v>3.140,-</v>
          </cell>
          <cell r="G43" t="str">
            <v>99,-</v>
          </cell>
          <cell r="I43" t="str">
            <v>77,-</v>
          </cell>
          <cell r="J43" t="str">
            <v>65,-</v>
          </cell>
          <cell r="L43" t="str">
            <v>Zubehör</v>
          </cell>
          <cell r="AD43" t="str">
            <v>x</v>
          </cell>
          <cell r="AE43" t="str">
            <v>x</v>
          </cell>
          <cell r="AF43" t="str">
            <v>x</v>
          </cell>
          <cell r="AG43" t="str">
            <v>x</v>
          </cell>
          <cell r="AH43" t="str">
            <v>x</v>
          </cell>
          <cell r="AU43" t="str">
            <v>x</v>
          </cell>
        </row>
        <row r="44">
          <cell r="A44" t="str">
            <v>20 085</v>
          </cell>
          <cell r="B44" t="str">
            <v>20-Fach-Heftsorter (ST-217)</v>
          </cell>
          <cell r="C44">
            <v>1</v>
          </cell>
          <cell r="D44">
            <v>1</v>
          </cell>
          <cell r="E44" t="str">
            <v>3.295,-</v>
          </cell>
          <cell r="F44" t="str">
            <v>4.940,-</v>
          </cell>
          <cell r="G44" t="str">
            <v>155,-</v>
          </cell>
          <cell r="I44" t="str">
            <v>122,-</v>
          </cell>
          <cell r="J44" t="str">
            <v>102,-</v>
          </cell>
          <cell r="L44" t="str">
            <v>Zubehör</v>
          </cell>
          <cell r="AE44" t="str">
            <v>x</v>
          </cell>
          <cell r="AF44" t="str">
            <v>x</v>
          </cell>
          <cell r="AG44" t="str">
            <v>x</v>
          </cell>
          <cell r="AH44" t="str">
            <v>x</v>
          </cell>
          <cell r="AU44" t="str">
            <v>x</v>
          </cell>
        </row>
        <row r="45">
          <cell r="A45" t="str">
            <v>20 095</v>
          </cell>
          <cell r="B45" t="str">
            <v>10-Fach-Sorter (ST-103)</v>
          </cell>
          <cell r="C45">
            <v>1</v>
          </cell>
          <cell r="D45">
            <v>1</v>
          </cell>
          <cell r="E45" t="str">
            <v>1.295,-</v>
          </cell>
          <cell r="F45" t="str">
            <v>1.995,-</v>
          </cell>
          <cell r="G45" t="str">
            <v>63,-</v>
          </cell>
          <cell r="I45" t="str">
            <v>49,-</v>
          </cell>
          <cell r="J45" t="str">
            <v>41,-</v>
          </cell>
          <cell r="L45" t="str">
            <v>Zubehör</v>
          </cell>
          <cell r="AB45" t="str">
            <v>x</v>
          </cell>
          <cell r="AC45" t="str">
            <v>x</v>
          </cell>
          <cell r="AD45" t="str">
            <v>x</v>
          </cell>
          <cell r="AE45" t="str">
            <v>x</v>
          </cell>
          <cell r="AU45" t="str">
            <v>x</v>
          </cell>
        </row>
        <row r="46">
          <cell r="A46" t="str">
            <v>20 096</v>
          </cell>
          <cell r="B46" t="str">
            <v>10-Fach-Heftsorter (ST-104)</v>
          </cell>
          <cell r="C46">
            <v>1</v>
          </cell>
          <cell r="D46">
            <v>1</v>
          </cell>
          <cell r="E46" t="str">
            <v>1.599,-</v>
          </cell>
          <cell r="F46" t="str">
            <v>2.410,-</v>
          </cell>
          <cell r="G46" t="str">
            <v>76,-</v>
          </cell>
          <cell r="I46" t="str">
            <v>60,-</v>
          </cell>
          <cell r="J46" t="str">
            <v>50,-</v>
          </cell>
          <cell r="L46" t="str">
            <v>Zubehör</v>
          </cell>
          <cell r="Y46" t="str">
            <v xml:space="preserve"> </v>
          </cell>
          <cell r="AB46" t="str">
            <v>x</v>
          </cell>
          <cell r="AC46" t="str">
            <v>x</v>
          </cell>
          <cell r="AD46" t="str">
            <v>x</v>
          </cell>
          <cell r="AU46" t="str">
            <v>x</v>
          </cell>
        </row>
        <row r="47">
          <cell r="A47" t="str">
            <v>20 097</v>
          </cell>
          <cell r="B47" t="str">
            <v>16 MB Speichererweiterung ( nur paarweise verwendbar)</v>
          </cell>
          <cell r="C47">
            <v>1</v>
          </cell>
          <cell r="D47">
            <v>1</v>
          </cell>
          <cell r="E47" t="str">
            <v>150,-*</v>
          </cell>
          <cell r="F47" t="str">
            <v>230,-*</v>
          </cell>
          <cell r="G47" t="str">
            <v>8,-*</v>
          </cell>
          <cell r="I47" t="str">
            <v>6,-*</v>
          </cell>
          <cell r="J47" t="str">
            <v>5,-*</v>
          </cell>
          <cell r="K47" t="str">
            <v xml:space="preserve"> - </v>
          </cell>
          <cell r="L47" t="str">
            <v>Zubehör</v>
          </cell>
          <cell r="AM47" t="str">
            <v>x</v>
          </cell>
          <cell r="AN47" t="str">
            <v>x</v>
          </cell>
          <cell r="AU47" t="str">
            <v>x</v>
          </cell>
        </row>
        <row r="48">
          <cell r="A48" t="str">
            <v>20 098</v>
          </cell>
          <cell r="B48" t="str">
            <v xml:space="preserve">32 MB Speichererweiterung  (nur paarweise verwendbar) </v>
          </cell>
          <cell r="C48">
            <v>1</v>
          </cell>
          <cell r="D48">
            <v>1</v>
          </cell>
          <cell r="E48" t="str">
            <v>300,-*</v>
          </cell>
          <cell r="F48" t="str">
            <v>440,-*</v>
          </cell>
          <cell r="G48" t="str">
            <v>14,-*</v>
          </cell>
          <cell r="I48" t="str">
            <v>11,-*</v>
          </cell>
          <cell r="J48" t="str">
            <v>10,-*</v>
          </cell>
          <cell r="K48" t="str">
            <v xml:space="preserve"> - </v>
          </cell>
          <cell r="L48" t="str">
            <v>Zubehör</v>
          </cell>
          <cell r="AM48" t="str">
            <v>x</v>
          </cell>
          <cell r="AN48" t="str">
            <v>x</v>
          </cell>
          <cell r="AU48" t="str">
            <v>x</v>
          </cell>
        </row>
        <row r="49">
          <cell r="A49" t="str">
            <v>20 109</v>
          </cell>
          <cell r="B49" t="str">
            <v>RADF (DF-309)</v>
          </cell>
          <cell r="C49">
            <v>1</v>
          </cell>
          <cell r="D49">
            <v>1</v>
          </cell>
          <cell r="E49" t="str">
            <v>1.680,-</v>
          </cell>
          <cell r="F49" t="str">
            <v>2.540,-</v>
          </cell>
          <cell r="G49" t="str">
            <v>80,-</v>
          </cell>
          <cell r="I49" t="str">
            <v>63,-</v>
          </cell>
          <cell r="J49" t="str">
            <v>53,-</v>
          </cell>
          <cell r="L49" t="str">
            <v>Zubehör</v>
          </cell>
          <cell r="AE49" t="str">
            <v>x</v>
          </cell>
          <cell r="AF49" t="str">
            <v>x</v>
          </cell>
          <cell r="AU49" t="str">
            <v>x</v>
          </cell>
        </row>
        <row r="50">
          <cell r="A50" t="str">
            <v>20 110</v>
          </cell>
          <cell r="B50" t="str">
            <v>DB-206 A (500 Blatt)</v>
          </cell>
          <cell r="C50">
            <v>1</v>
          </cell>
          <cell r="D50">
            <v>1</v>
          </cell>
          <cell r="E50" t="str">
            <v>840,-</v>
          </cell>
          <cell r="F50" t="str">
            <v>1.285,-</v>
          </cell>
          <cell r="G50" t="str">
            <v>41,-</v>
          </cell>
          <cell r="I50" t="str">
            <v>32,-</v>
          </cell>
          <cell r="J50" t="str">
            <v>27,-</v>
          </cell>
          <cell r="L50" t="str">
            <v>Zubehör</v>
          </cell>
          <cell r="AE50" t="str">
            <v>x</v>
          </cell>
          <cell r="AF50" t="str">
            <v>x</v>
          </cell>
          <cell r="AU50" t="str">
            <v>x</v>
          </cell>
        </row>
        <row r="51">
          <cell r="A51" t="str">
            <v>20 111</v>
          </cell>
          <cell r="B51" t="str">
            <v>DB-606 (500 + 1.000 Blatt)</v>
          </cell>
          <cell r="C51">
            <v>1</v>
          </cell>
          <cell r="D51">
            <v>1</v>
          </cell>
          <cell r="E51" t="str">
            <v>1.605,-</v>
          </cell>
          <cell r="F51" t="str">
            <v>2.465,-</v>
          </cell>
          <cell r="G51" t="str">
            <v>78,-</v>
          </cell>
          <cell r="I51" t="str">
            <v>61,-</v>
          </cell>
          <cell r="J51" t="str">
            <v>51,-</v>
          </cell>
          <cell r="L51" t="str">
            <v>Zubehör</v>
          </cell>
          <cell r="AE51" t="str">
            <v>x</v>
          </cell>
          <cell r="AF51" t="str">
            <v>x</v>
          </cell>
          <cell r="AU51" t="str">
            <v>x</v>
          </cell>
        </row>
        <row r="52">
          <cell r="A52" t="str">
            <v>20 112</v>
          </cell>
          <cell r="B52" t="str">
            <v>DB-107 Unterschrank mit Duplexeinheit</v>
          </cell>
          <cell r="C52">
            <v>1</v>
          </cell>
          <cell r="D52">
            <v>1</v>
          </cell>
          <cell r="E52" t="str">
            <v>940,-</v>
          </cell>
          <cell r="F52" t="str">
            <v>1.445,-</v>
          </cell>
          <cell r="G52" t="str">
            <v>46,-</v>
          </cell>
          <cell r="I52" t="str">
            <v>36,-</v>
          </cell>
          <cell r="J52" t="str">
            <v>30,-</v>
          </cell>
          <cell r="L52" t="str">
            <v>Zubehör</v>
          </cell>
          <cell r="AD52" t="str">
            <v>x</v>
          </cell>
          <cell r="AU52" t="str">
            <v>x</v>
          </cell>
        </row>
        <row r="53">
          <cell r="A53" t="str">
            <v>20 113</v>
          </cell>
          <cell r="B53" t="str">
            <v xml:space="preserve">DB-307 Unterschrank mit Duplexeinheit, 250 u. 1.000 Blatt </v>
          </cell>
          <cell r="C53">
            <v>1</v>
          </cell>
          <cell r="D53">
            <v>1</v>
          </cell>
          <cell r="E53" t="str">
            <v>1.885,-</v>
          </cell>
          <cell r="F53" t="str">
            <v>2.845,-</v>
          </cell>
          <cell r="G53" t="str">
            <v>90,-</v>
          </cell>
          <cell r="I53" t="str">
            <v>70,-</v>
          </cell>
          <cell r="J53" t="str">
            <v>59,-</v>
          </cell>
          <cell r="L53" t="str">
            <v>Zubehör</v>
          </cell>
          <cell r="AD53" t="str">
            <v>x</v>
          </cell>
          <cell r="AU53" t="str">
            <v>x</v>
          </cell>
        </row>
        <row r="54">
          <cell r="A54" t="str">
            <v>20 114</v>
          </cell>
          <cell r="B54" t="str">
            <v>DB-607 Unterschrank 250 u. 1.000 Blatt</v>
          </cell>
          <cell r="C54">
            <v>1</v>
          </cell>
          <cell r="D54">
            <v>1</v>
          </cell>
          <cell r="E54" t="str">
            <v>1.180,-</v>
          </cell>
          <cell r="F54" t="str">
            <v>1.825,-</v>
          </cell>
          <cell r="G54" t="str">
            <v>58,-</v>
          </cell>
          <cell r="I54" t="str">
            <v>45,-</v>
          </cell>
          <cell r="J54" t="str">
            <v>38,-</v>
          </cell>
          <cell r="L54" t="str">
            <v>Zubehör</v>
          </cell>
          <cell r="AB54" t="str">
            <v>x</v>
          </cell>
          <cell r="AD54" t="str">
            <v>x</v>
          </cell>
          <cell r="AU54" t="str">
            <v>x</v>
          </cell>
        </row>
        <row r="55">
          <cell r="A55" t="str">
            <v>20 117</v>
          </cell>
          <cell r="B55" t="str">
            <v>AD-723 Duplexeinheit</v>
          </cell>
          <cell r="C55">
            <v>1</v>
          </cell>
          <cell r="D55">
            <v>1</v>
          </cell>
          <cell r="E55" t="str">
            <v>2.100,-</v>
          </cell>
          <cell r="F55" t="str">
            <v>3.275,-</v>
          </cell>
          <cell r="G55" t="str">
            <v>103,-</v>
          </cell>
          <cell r="I55" t="str">
            <v>81,-</v>
          </cell>
          <cell r="J55" t="str">
            <v>68,-</v>
          </cell>
          <cell r="K55" t="str">
            <v xml:space="preserve"> - </v>
          </cell>
          <cell r="L55" t="str">
            <v>Zubehör</v>
          </cell>
          <cell r="AR55" t="str">
            <v>x</v>
          </cell>
          <cell r="AU55" t="str">
            <v>x</v>
          </cell>
        </row>
        <row r="56">
          <cell r="A56" t="str">
            <v>20 118</v>
          </cell>
          <cell r="B56" t="str">
            <v>ST-723 10-Fach-Sorter</v>
          </cell>
          <cell r="C56">
            <v>1</v>
          </cell>
          <cell r="D56">
            <v>1</v>
          </cell>
          <cell r="E56" t="str">
            <v>1.600,-</v>
          </cell>
          <cell r="F56" t="str">
            <v>2.495,-</v>
          </cell>
          <cell r="G56" t="str">
            <v>79,-</v>
          </cell>
          <cell r="I56" t="str">
            <v>62,-</v>
          </cell>
          <cell r="J56" t="str">
            <v>52,-</v>
          </cell>
          <cell r="K56" t="str">
            <v xml:space="preserve"> - </v>
          </cell>
          <cell r="L56" t="str">
            <v>Zubehör</v>
          </cell>
          <cell r="AR56" t="str">
            <v>x</v>
          </cell>
          <cell r="AU56" t="str">
            <v>x</v>
          </cell>
        </row>
        <row r="57">
          <cell r="A57" t="str">
            <v>20 119</v>
          </cell>
          <cell r="B57" t="str">
            <v>ST-724 10-Fach-Sorter</v>
          </cell>
          <cell r="C57">
            <v>1</v>
          </cell>
          <cell r="D57">
            <v>1</v>
          </cell>
          <cell r="E57" t="str">
            <v>2.275,-</v>
          </cell>
          <cell r="F57" t="str">
            <v>3.500,-</v>
          </cell>
          <cell r="G57" t="str">
            <v>110,-</v>
          </cell>
          <cell r="I57" t="str">
            <v>86,-</v>
          </cell>
          <cell r="J57" t="str">
            <v>72,-</v>
          </cell>
          <cell r="K57" t="str">
            <v xml:space="preserve"> - </v>
          </cell>
          <cell r="L57" t="str">
            <v>Zubehör</v>
          </cell>
          <cell r="AR57" t="str">
            <v>x</v>
          </cell>
          <cell r="AU57" t="str">
            <v>x</v>
          </cell>
        </row>
        <row r="58">
          <cell r="A58" t="str">
            <v>20 120</v>
          </cell>
          <cell r="B58" t="str">
            <v>ST-724 10-Fach-Heftsorter</v>
          </cell>
          <cell r="E58" t="str">
            <v>2.625,-</v>
          </cell>
          <cell r="F58" t="str">
            <v>3.990,-</v>
          </cell>
        </row>
        <row r="59">
          <cell r="A59" t="str">
            <v>20 121</v>
          </cell>
          <cell r="B59" t="str">
            <v>ED-72B Editor-Board (nur Funktion Marker - Editieren)</v>
          </cell>
          <cell r="E59" t="str">
            <v>2.925,-</v>
          </cell>
          <cell r="F59" t="str">
            <v>4.500,-</v>
          </cell>
        </row>
        <row r="60">
          <cell r="A60" t="str">
            <v>20 122</v>
          </cell>
          <cell r="B60" t="str">
            <v>FP-1 Filmprojektor</v>
          </cell>
          <cell r="C60">
            <v>1</v>
          </cell>
          <cell r="D60">
            <v>1</v>
          </cell>
          <cell r="E60" t="str">
            <v>4.550,-</v>
          </cell>
          <cell r="F60" t="str">
            <v>6.995,-</v>
          </cell>
          <cell r="G60" t="str">
            <v>220,-</v>
          </cell>
          <cell r="I60" t="str">
            <v>172,-</v>
          </cell>
          <cell r="J60" t="str">
            <v>144,-</v>
          </cell>
          <cell r="K60" t="str">
            <v xml:space="preserve"> - </v>
          </cell>
          <cell r="L60" t="str">
            <v>Zubehör</v>
          </cell>
          <cell r="AR60" t="str">
            <v>x</v>
          </cell>
          <cell r="AU60" t="str">
            <v>x</v>
          </cell>
        </row>
        <row r="61">
          <cell r="A61" t="str">
            <v>20 131</v>
          </cell>
          <cell r="B61" t="str">
            <v>DB-206 B (3x500 Blatt)</v>
          </cell>
          <cell r="C61">
            <v>1</v>
          </cell>
          <cell r="D61">
            <v>1</v>
          </cell>
          <cell r="E61" t="str">
            <v>1.445,-</v>
          </cell>
          <cell r="F61" t="str">
            <v>2.210,-</v>
          </cell>
          <cell r="G61" t="str">
            <v>70,-</v>
          </cell>
          <cell r="I61" t="str">
            <v>55,-</v>
          </cell>
          <cell r="J61" t="str">
            <v>46,-</v>
          </cell>
          <cell r="L61" t="str">
            <v>Zubehör</v>
          </cell>
          <cell r="AE61" t="str">
            <v>x</v>
          </cell>
          <cell r="AF61" t="str">
            <v>x</v>
          </cell>
          <cell r="AU61" t="str">
            <v>x</v>
          </cell>
        </row>
        <row r="62">
          <cell r="A62" t="str">
            <v>20 135</v>
          </cell>
          <cell r="B62" t="str">
            <v>Datev-Druckerteiber</v>
          </cell>
          <cell r="C62">
            <v>1</v>
          </cell>
          <cell r="D62">
            <v>1</v>
          </cell>
          <cell r="E62" t="str">
            <v>*²</v>
          </cell>
          <cell r="F62" t="str">
            <v>195,-</v>
          </cell>
          <cell r="G62" t="str">
            <v>-</v>
          </cell>
          <cell r="I62" t="str">
            <v>-</v>
          </cell>
          <cell r="J62" t="str">
            <v>-</v>
          </cell>
        </row>
        <row r="63">
          <cell r="A63" t="str">
            <v>20 136</v>
          </cell>
          <cell r="B63" t="str">
            <v>Originalabdeckung</v>
          </cell>
          <cell r="C63">
            <v>1</v>
          </cell>
          <cell r="D63">
            <v>1</v>
          </cell>
          <cell r="E63" t="str">
            <v>99,-*</v>
          </cell>
          <cell r="F63" t="str">
            <v>140,-*</v>
          </cell>
          <cell r="G63" t="str">
            <v>inkl.</v>
          </cell>
          <cell r="I63" t="str">
            <v>inkl.</v>
          </cell>
          <cell r="J63" t="str">
            <v>inkl.</v>
          </cell>
          <cell r="L63" t="str">
            <v>Zubehör</v>
          </cell>
          <cell r="AE63" t="str">
            <v>x</v>
          </cell>
          <cell r="AF63" t="str">
            <v>x</v>
          </cell>
        </row>
        <row r="64">
          <cell r="A64" t="str">
            <v>20 137</v>
          </cell>
          <cell r="B64" t="str">
            <v>3.500 Blatt-Papierlift (LT-351)</v>
          </cell>
          <cell r="C64">
            <v>1</v>
          </cell>
          <cell r="D64">
            <v>1</v>
          </cell>
          <cell r="E64" t="str">
            <v>1.815,-</v>
          </cell>
          <cell r="F64" t="str">
            <v>2.785,-</v>
          </cell>
          <cell r="G64" t="str">
            <v>88,-</v>
          </cell>
          <cell r="H64" t="str">
            <v xml:space="preserve"> </v>
          </cell>
          <cell r="I64" t="str">
            <v>69,-</v>
          </cell>
          <cell r="J64" t="str">
            <v>58,-</v>
          </cell>
          <cell r="K64" t="str">
            <v xml:space="preserve"> - </v>
          </cell>
          <cell r="L64" t="str">
            <v>Zubehör</v>
          </cell>
          <cell r="AO64" t="str">
            <v>x</v>
          </cell>
          <cell r="AP64" t="str">
            <v>x</v>
          </cell>
          <cell r="AT64" t="str">
            <v>x</v>
          </cell>
          <cell r="AU64" t="str">
            <v>x</v>
          </cell>
        </row>
        <row r="65">
          <cell r="A65" t="str">
            <v>20 138</v>
          </cell>
          <cell r="B65" t="str">
            <v>Rollen-Set (für Basisschrank, nur bei Anbau von ST-216</v>
          </cell>
          <cell r="C65">
            <v>1</v>
          </cell>
          <cell r="D65">
            <v>1</v>
          </cell>
          <cell r="E65" t="str">
            <v>45,-*</v>
          </cell>
          <cell r="F65" t="str">
            <v>50,-*</v>
          </cell>
          <cell r="G65" t="str">
            <v>inkl.</v>
          </cell>
          <cell r="I65" t="str">
            <v>inkl.</v>
          </cell>
          <cell r="J65" t="str">
            <v>inkl.</v>
          </cell>
          <cell r="L65" t="str">
            <v>Zubehör</v>
          </cell>
          <cell r="AD65" t="str">
            <v>x</v>
          </cell>
        </row>
        <row r="66">
          <cell r="A66" t="str">
            <v>20 139</v>
          </cell>
          <cell r="B66" t="str">
            <v>Originalabdeckung</v>
          </cell>
          <cell r="C66">
            <v>1</v>
          </cell>
          <cell r="D66">
            <v>1</v>
          </cell>
          <cell r="E66" t="str">
            <v>84,-*</v>
          </cell>
          <cell r="F66" t="str">
            <v>120,-*</v>
          </cell>
          <cell r="G66" t="str">
            <v>inkl.</v>
          </cell>
          <cell r="I66" t="str">
            <v>inkl.</v>
          </cell>
          <cell r="J66" t="str">
            <v>inkl.</v>
          </cell>
          <cell r="L66" t="str">
            <v>Zubehör</v>
          </cell>
          <cell r="AD66" t="str">
            <v>x</v>
          </cell>
        </row>
        <row r="67">
          <cell r="A67" t="str">
            <v>20 140</v>
          </cell>
          <cell r="B67" t="str">
            <v>Tandem-Kit (7150/7060)</v>
          </cell>
          <cell r="C67">
            <v>1</v>
          </cell>
          <cell r="D67">
            <v>1</v>
          </cell>
          <cell r="E67" t="str">
            <v>1.995,-</v>
          </cell>
          <cell r="F67" t="str">
            <v>2.995,-</v>
          </cell>
          <cell r="G67" t="str">
            <v>93,-</v>
          </cell>
          <cell r="I67" t="str">
            <v>73,-</v>
          </cell>
          <cell r="J67" t="str">
            <v>61,-</v>
          </cell>
          <cell r="K67" t="str">
            <v xml:space="preserve"> - </v>
          </cell>
          <cell r="L67" t="str">
            <v>Zubehör</v>
          </cell>
          <cell r="AO67" t="str">
            <v>x</v>
          </cell>
          <cell r="AP67" t="str">
            <v>x</v>
          </cell>
        </row>
        <row r="68">
          <cell r="A68" t="str">
            <v>20 143</v>
          </cell>
          <cell r="B68" t="str">
            <v>Video I/F Kit 7150/7060</v>
          </cell>
          <cell r="C68">
            <v>1</v>
          </cell>
          <cell r="D68">
            <v>1</v>
          </cell>
          <cell r="E68" t="str">
            <v>560,-</v>
          </cell>
          <cell r="F68" t="str">
            <v>750,-</v>
          </cell>
          <cell r="G68" t="str">
            <v>24,-</v>
          </cell>
          <cell r="H68" t="str">
            <v xml:space="preserve"> </v>
          </cell>
          <cell r="I68" t="str">
            <v>19,-</v>
          </cell>
          <cell r="J68" t="str">
            <v>16,-</v>
          </cell>
          <cell r="K68" t="str">
            <v xml:space="preserve"> - </v>
          </cell>
          <cell r="L68" t="str">
            <v>Zubehör</v>
          </cell>
          <cell r="AO68" t="str">
            <v>x</v>
          </cell>
          <cell r="AP68" t="str">
            <v>x</v>
          </cell>
          <cell r="AU68" t="str">
            <v>x</v>
          </cell>
        </row>
        <row r="69">
          <cell r="A69" t="str">
            <v>20 144</v>
          </cell>
          <cell r="B69" t="str">
            <v>KN-301 Netzwerkkarte</v>
          </cell>
          <cell r="C69">
            <v>1</v>
          </cell>
          <cell r="D69">
            <v>1</v>
          </cell>
          <cell r="E69" t="str">
            <v>935,-</v>
          </cell>
          <cell r="F69" t="str">
            <v>1.275,-</v>
          </cell>
          <cell r="G69" t="str">
            <v>40,-</v>
          </cell>
          <cell r="I69" t="str">
            <v>32,-</v>
          </cell>
          <cell r="J69" t="str">
            <v>27,-</v>
          </cell>
          <cell r="K69" t="str">
            <v xml:space="preserve"> - </v>
          </cell>
          <cell r="L69" t="str">
            <v>Zubehör</v>
          </cell>
          <cell r="AM69" t="str">
            <v>x</v>
          </cell>
          <cell r="AN69" t="str">
            <v>x</v>
          </cell>
          <cell r="AO69" t="str">
            <v>x</v>
          </cell>
          <cell r="AP69" t="str">
            <v>x</v>
          </cell>
          <cell r="AQ69" t="str">
            <v>x</v>
          </cell>
          <cell r="AT69" t="str">
            <v>x</v>
          </cell>
          <cell r="AU69" t="str">
            <v>x</v>
          </cell>
        </row>
        <row r="70">
          <cell r="A70" t="str">
            <v>20 147</v>
          </cell>
          <cell r="B70" t="str">
            <v>Finisher (FS-104 A)</v>
          </cell>
          <cell r="C70">
            <v>1</v>
          </cell>
          <cell r="D70">
            <v>1</v>
          </cell>
          <cell r="E70" t="str">
            <v>3.450,-</v>
          </cell>
          <cell r="F70" t="str">
            <v>5.150,-</v>
          </cell>
          <cell r="G70" t="str">
            <v>162,-</v>
          </cell>
          <cell r="I70" t="str">
            <v>127,-</v>
          </cell>
          <cell r="J70" t="str">
            <v>106,-</v>
          </cell>
          <cell r="L70" t="str">
            <v>zubehör</v>
          </cell>
          <cell r="AT70" t="str">
            <v>x</v>
          </cell>
          <cell r="AU70" t="str">
            <v>x</v>
          </cell>
        </row>
        <row r="71">
          <cell r="A71" t="str">
            <v>20 148</v>
          </cell>
          <cell r="B71" t="str">
            <v>Finisher (FS-105)</v>
          </cell>
          <cell r="C71">
            <v>1</v>
          </cell>
          <cell r="D71">
            <v>1</v>
          </cell>
          <cell r="E71" t="str">
            <v>2.890,-</v>
          </cell>
          <cell r="F71" t="str">
            <v>4.195,-</v>
          </cell>
          <cell r="G71" t="str">
            <v>132,-</v>
          </cell>
          <cell r="I71" t="str">
            <v>103,-</v>
          </cell>
          <cell r="J71" t="str">
            <v>87,-</v>
          </cell>
          <cell r="K71" t="str">
            <v xml:space="preserve"> - </v>
          </cell>
          <cell r="L71" t="str">
            <v>Zubehör</v>
          </cell>
          <cell r="AM71" t="str">
            <v>x</v>
          </cell>
          <cell r="AN71" t="str">
            <v>x</v>
          </cell>
          <cell r="AU71" t="str">
            <v>x</v>
          </cell>
        </row>
        <row r="72">
          <cell r="A72" t="str">
            <v>20 149</v>
          </cell>
          <cell r="B72" t="str">
            <v>DB-208 (3 x 500 Blatt)</v>
          </cell>
          <cell r="C72">
            <v>1</v>
          </cell>
          <cell r="D72">
            <v>1</v>
          </cell>
          <cell r="E72" t="str">
            <v>1.860,-</v>
          </cell>
          <cell r="F72" t="str">
            <v>2.780,-</v>
          </cell>
          <cell r="G72" t="str">
            <v>88,-</v>
          </cell>
          <cell r="I72" t="str">
            <v>69,-</v>
          </cell>
          <cell r="J72" t="str">
            <v>58,-</v>
          </cell>
          <cell r="K72" t="str">
            <v xml:space="preserve"> - </v>
          </cell>
          <cell r="L72" t="str">
            <v>Zubehör</v>
          </cell>
          <cell r="AM72" t="str">
            <v>x</v>
          </cell>
          <cell r="AN72" t="str">
            <v>x</v>
          </cell>
          <cell r="AU72" t="str">
            <v>x</v>
          </cell>
        </row>
        <row r="73">
          <cell r="A73" t="str">
            <v>20 150</v>
          </cell>
          <cell r="B73" t="str">
            <v>DB-608 (500+1.500 Blatt)</v>
          </cell>
          <cell r="C73">
            <v>1</v>
          </cell>
          <cell r="D73">
            <v>1</v>
          </cell>
          <cell r="E73" t="str">
            <v>2.090,-</v>
          </cell>
          <cell r="F73" t="str">
            <v>3.040,-</v>
          </cell>
          <cell r="G73" t="str">
            <v>96,-</v>
          </cell>
          <cell r="I73" t="str">
            <v>75,-</v>
          </cell>
          <cell r="J73" t="str">
            <v>63,-</v>
          </cell>
          <cell r="K73" t="str">
            <v xml:space="preserve"> - </v>
          </cell>
          <cell r="L73" t="str">
            <v>Zubehör</v>
          </cell>
          <cell r="AM73" t="str">
            <v>x</v>
          </cell>
          <cell r="AN73" t="str">
            <v>x</v>
          </cell>
          <cell r="AU73" t="str">
            <v>x</v>
          </cell>
        </row>
        <row r="74">
          <cell r="A74" t="str">
            <v>20 153</v>
          </cell>
          <cell r="B74" t="str">
            <v>DB-208 A (500 Blatt)</v>
          </cell>
          <cell r="C74">
            <v>1</v>
          </cell>
          <cell r="D74">
            <v>1</v>
          </cell>
          <cell r="E74" t="str">
            <v>1.250,-</v>
          </cell>
          <cell r="F74" t="str">
            <v>1.815,-</v>
          </cell>
          <cell r="G74" t="str">
            <v>57,-</v>
          </cell>
          <cell r="I74" t="str">
            <v>45,-</v>
          </cell>
          <cell r="J74" t="str">
            <v>38,-</v>
          </cell>
          <cell r="K74" t="str">
            <v xml:space="preserve"> - </v>
          </cell>
          <cell r="L74" t="str">
            <v>Zubehör</v>
          </cell>
          <cell r="AM74" t="str">
            <v>x</v>
          </cell>
          <cell r="AN74" t="str">
            <v>x</v>
          </cell>
          <cell r="AU74" t="str">
            <v>x</v>
          </cell>
        </row>
        <row r="75">
          <cell r="A75" t="str">
            <v>20 154</v>
          </cell>
          <cell r="B75" t="str">
            <v>Duplexeinheit (AD-224)</v>
          </cell>
          <cell r="C75">
            <v>1</v>
          </cell>
          <cell r="D75">
            <v>1</v>
          </cell>
          <cell r="E75" t="str">
            <v>645,-</v>
          </cell>
          <cell r="F75" t="str">
            <v>1.190,-</v>
          </cell>
          <cell r="G75" t="str">
            <v>38,-</v>
          </cell>
          <cell r="I75" t="str">
            <v>30,-</v>
          </cell>
          <cell r="J75" t="str">
            <v>25,-</v>
          </cell>
          <cell r="K75" t="str">
            <v xml:space="preserve"> - </v>
          </cell>
          <cell r="L75" t="str">
            <v>Zubehör</v>
          </cell>
          <cell r="AL75" t="str">
            <v>x</v>
          </cell>
        </row>
        <row r="76">
          <cell r="A76" t="str">
            <v>20 155</v>
          </cell>
          <cell r="B76" t="str">
            <v>DB-224 A (600 Blatt)</v>
          </cell>
          <cell r="C76">
            <v>1</v>
          </cell>
          <cell r="D76">
            <v>1</v>
          </cell>
          <cell r="E76" t="str">
            <v>950,-</v>
          </cell>
          <cell r="F76" t="str">
            <v>1.690,-</v>
          </cell>
          <cell r="G76" t="str">
            <v>53,-</v>
          </cell>
          <cell r="I76" t="str">
            <v>42,-</v>
          </cell>
          <cell r="J76" t="str">
            <v>35,-</v>
          </cell>
          <cell r="K76" t="str">
            <v xml:space="preserve"> -</v>
          </cell>
          <cell r="L76" t="str">
            <v>Zubehör</v>
          </cell>
          <cell r="AL76" t="str">
            <v>x</v>
          </cell>
        </row>
        <row r="77">
          <cell r="A77" t="str">
            <v>20 156</v>
          </cell>
          <cell r="B77" t="str">
            <v>DB-224 B (2x600 Blatt)</v>
          </cell>
          <cell r="C77">
            <v>1</v>
          </cell>
          <cell r="D77">
            <v>1</v>
          </cell>
          <cell r="E77" t="str">
            <v>1095,-</v>
          </cell>
          <cell r="F77" t="str">
            <v>2.030,-</v>
          </cell>
          <cell r="G77" t="str">
            <v>64,-</v>
          </cell>
          <cell r="I77" t="str">
            <v>50,-</v>
          </cell>
          <cell r="J77" t="str">
            <v>42,-</v>
          </cell>
          <cell r="K77" t="str">
            <v xml:space="preserve"> - </v>
          </cell>
          <cell r="L77" t="str">
            <v>Zubehör</v>
          </cell>
          <cell r="AL77" t="str">
            <v>x</v>
          </cell>
          <cell r="AU77" t="str">
            <v>x</v>
          </cell>
        </row>
        <row r="78">
          <cell r="A78" t="str">
            <v>20 157</v>
          </cell>
          <cell r="B78" t="str">
            <v xml:space="preserve">Kassetteneinheit (PF-224) zum Einbau in das Gerät oder in DB-224 B </v>
          </cell>
          <cell r="C78">
            <v>1</v>
          </cell>
          <cell r="D78">
            <v>1</v>
          </cell>
          <cell r="E78" t="str">
            <v>300,-</v>
          </cell>
          <cell r="F78" t="str">
            <v>450,-</v>
          </cell>
          <cell r="G78" t="str">
            <v>15,-</v>
          </cell>
          <cell r="I78" t="str">
            <v>12,-</v>
          </cell>
          <cell r="J78" t="str">
            <v>10,-</v>
          </cell>
          <cell r="K78" t="str">
            <v xml:space="preserve"> - </v>
          </cell>
          <cell r="L78" t="str">
            <v>Zubehör</v>
          </cell>
          <cell r="AL78" t="str">
            <v>x</v>
          </cell>
          <cell r="AU78" t="str">
            <v>x</v>
          </cell>
        </row>
        <row r="79">
          <cell r="A79" t="str">
            <v>20 158</v>
          </cell>
          <cell r="B79" t="str">
            <v>E-RDH (DF-324)</v>
          </cell>
          <cell r="C79">
            <v>1</v>
          </cell>
          <cell r="D79">
            <v>1</v>
          </cell>
          <cell r="E79" t="str">
            <v>1.200,-</v>
          </cell>
          <cell r="F79" t="str">
            <v>2.330,-</v>
          </cell>
          <cell r="G79" t="str">
            <v>74,-</v>
          </cell>
          <cell r="I79" t="str">
            <v>58,-</v>
          </cell>
          <cell r="J79" t="str">
            <v>48,-</v>
          </cell>
          <cell r="K79" t="str">
            <v xml:space="preserve"> - </v>
          </cell>
          <cell r="L79" t="str">
            <v>Zubehör</v>
          </cell>
          <cell r="AL79" t="str">
            <v>x</v>
          </cell>
          <cell r="AU79" t="str">
            <v>x</v>
          </cell>
        </row>
        <row r="80">
          <cell r="A80" t="str">
            <v>20 159</v>
          </cell>
          <cell r="B80" t="str">
            <v>Finisher (FS-124)</v>
          </cell>
          <cell r="C80">
            <v>1</v>
          </cell>
          <cell r="D80">
            <v>1</v>
          </cell>
          <cell r="E80" t="str">
            <v>2.120,-</v>
          </cell>
          <cell r="F80" t="str">
            <v>3.430,-</v>
          </cell>
          <cell r="G80" t="str">
            <v>108,-</v>
          </cell>
          <cell r="I80" t="str">
            <v>85,-</v>
          </cell>
          <cell r="J80" t="str">
            <v>71,-</v>
          </cell>
          <cell r="K80" t="str">
            <v xml:space="preserve"> - </v>
          </cell>
          <cell r="L80" t="str">
            <v>Zubehör</v>
          </cell>
          <cell r="AL80" t="str">
            <v>x</v>
          </cell>
          <cell r="AU80" t="str">
            <v>x</v>
          </cell>
        </row>
        <row r="81">
          <cell r="A81" t="str">
            <v>20 160</v>
          </cell>
          <cell r="B81" t="str">
            <v>1.500 Blatt Großraummagazin (LT-152)</v>
          </cell>
          <cell r="C81">
            <v>1</v>
          </cell>
          <cell r="D81">
            <v>1</v>
          </cell>
          <cell r="E81" t="str">
            <v>480,-</v>
          </cell>
          <cell r="F81" t="str">
            <v>710,-</v>
          </cell>
          <cell r="G81" t="str">
            <v>23,-</v>
          </cell>
          <cell r="H81" t="str">
            <v xml:space="preserve"> </v>
          </cell>
          <cell r="I81" t="str">
            <v>18,-</v>
          </cell>
          <cell r="J81" t="str">
            <v>15,-</v>
          </cell>
          <cell r="K81" t="str">
            <v xml:space="preserve"> - </v>
          </cell>
          <cell r="L81" t="str">
            <v>Zubehör</v>
          </cell>
          <cell r="AL81" t="str">
            <v>x</v>
          </cell>
          <cell r="AU81" t="str">
            <v>x</v>
          </cell>
        </row>
        <row r="82">
          <cell r="A82" t="str">
            <v>20 161</v>
          </cell>
          <cell r="B82" t="str">
            <v>Originalabdeckung</v>
          </cell>
          <cell r="C82">
            <v>1</v>
          </cell>
          <cell r="D82">
            <v>1</v>
          </cell>
          <cell r="E82" t="str">
            <v>80,-*</v>
          </cell>
          <cell r="F82" t="str">
            <v>115,-*</v>
          </cell>
          <cell r="G82" t="str">
            <v>inkl.</v>
          </cell>
          <cell r="I82" t="str">
            <v>inkl.</v>
          </cell>
          <cell r="J82" t="str">
            <v>inkl.</v>
          </cell>
          <cell r="K82" t="str">
            <v xml:space="preserve"> - </v>
          </cell>
          <cell r="L82" t="str">
            <v>Zubehör</v>
          </cell>
          <cell r="AL82" t="str">
            <v>x</v>
          </cell>
        </row>
        <row r="83">
          <cell r="A83" t="str">
            <v>20 162</v>
          </cell>
          <cell r="B83" t="str">
            <v>8 MB Speichererweiterung Kopierer</v>
          </cell>
          <cell r="C83">
            <v>1</v>
          </cell>
          <cell r="D83">
            <v>1</v>
          </cell>
          <cell r="E83" t="str">
            <v>60,-*</v>
          </cell>
          <cell r="F83" t="str">
            <v>90,-*</v>
          </cell>
          <cell r="G83" t="str">
            <v>3,-*</v>
          </cell>
          <cell r="I83" t="str">
            <v>3,-*</v>
          </cell>
          <cell r="J83" t="str">
            <v>2,-*</v>
          </cell>
          <cell r="K83" t="str">
            <v xml:space="preserve"> - </v>
          </cell>
          <cell r="L83" t="str">
            <v>Zubehör</v>
          </cell>
          <cell r="AL83" t="str">
            <v>x</v>
          </cell>
          <cell r="AU83" t="str">
            <v>x</v>
          </cell>
        </row>
        <row r="84">
          <cell r="A84" t="str">
            <v>20 163</v>
          </cell>
          <cell r="B84" t="str">
            <v>Festplatte 1,3 GB Kopierer</v>
          </cell>
          <cell r="C84">
            <v>1</v>
          </cell>
          <cell r="D84">
            <v>1</v>
          </cell>
          <cell r="E84" t="str">
            <v>610,-</v>
          </cell>
          <cell r="F84" t="str">
            <v>1.090,-</v>
          </cell>
          <cell r="G84" t="str">
            <v>35,-</v>
          </cell>
          <cell r="I84" t="str">
            <v>27,-</v>
          </cell>
          <cell r="J84" t="str">
            <v>23,-</v>
          </cell>
          <cell r="K84" t="str">
            <v xml:space="preserve"> -</v>
          </cell>
          <cell r="L84" t="str">
            <v>Zubehör</v>
          </cell>
          <cell r="AL84" t="str">
            <v>x</v>
          </cell>
        </row>
        <row r="85">
          <cell r="A85" t="str">
            <v>20 164</v>
          </cell>
          <cell r="B85" t="str">
            <v>GDI Druckerkarte</v>
          </cell>
          <cell r="C85">
            <v>1</v>
          </cell>
          <cell r="D85">
            <v>1</v>
          </cell>
          <cell r="E85" t="str">
            <v>670,-</v>
          </cell>
          <cell r="F85" t="str">
            <v>990,-</v>
          </cell>
          <cell r="G85" t="str">
            <v>32,-</v>
          </cell>
          <cell r="I85" t="str">
            <v>25,-</v>
          </cell>
          <cell r="J85" t="str">
            <v>21,-</v>
          </cell>
          <cell r="K85" t="str">
            <v xml:space="preserve"> - </v>
          </cell>
          <cell r="L85" t="str">
            <v>Zubehör</v>
          </cell>
          <cell r="AL85" t="str">
            <v>x</v>
          </cell>
        </row>
        <row r="86">
          <cell r="A86" t="str">
            <v>20 165</v>
          </cell>
          <cell r="B86" t="str">
            <v>16 MB Speichererweiterung Controller (IP-302Plus/IP-303)</v>
          </cell>
          <cell r="C86">
            <v>1</v>
          </cell>
          <cell r="D86">
            <v>1</v>
          </cell>
          <cell r="E86" t="str">
            <v>205,-*</v>
          </cell>
          <cell r="F86" t="str">
            <v>299,-*</v>
          </cell>
          <cell r="G86" t="str">
            <v>10,-*</v>
          </cell>
          <cell r="I86" t="str">
            <v>8,-*</v>
          </cell>
          <cell r="J86" t="str">
            <v>7,-*</v>
          </cell>
          <cell r="K86" t="str">
            <v xml:space="preserve"> - </v>
          </cell>
          <cell r="L86" t="str">
            <v>Zubehör</v>
          </cell>
          <cell r="AO86" t="str">
            <v>x</v>
          </cell>
          <cell r="AP86" t="str">
            <v>x</v>
          </cell>
          <cell r="AQ86" t="str">
            <v>x</v>
          </cell>
          <cell r="AT86" t="str">
            <v>x</v>
          </cell>
          <cell r="AU86" t="str">
            <v>x</v>
          </cell>
        </row>
        <row r="87">
          <cell r="A87" t="str">
            <v>20 166</v>
          </cell>
          <cell r="B87" t="str">
            <v>32 MB Speichererweiterung Controller 
(IP-302Plus/IP-303)</v>
          </cell>
          <cell r="C87">
            <v>1</v>
          </cell>
          <cell r="D87">
            <v>1</v>
          </cell>
          <cell r="E87" t="str">
            <v>250,-*</v>
          </cell>
          <cell r="F87" t="str">
            <v>370,-*</v>
          </cell>
          <cell r="G87" t="str">
            <v>12,-*</v>
          </cell>
          <cell r="H87" t="str">
            <v xml:space="preserve"> </v>
          </cell>
          <cell r="I87" t="str">
            <v>10,-*</v>
          </cell>
          <cell r="J87" t="str">
            <v>8,-*</v>
          </cell>
          <cell r="K87" t="str">
            <v xml:space="preserve"> - </v>
          </cell>
          <cell r="L87" t="str">
            <v>Zubehör</v>
          </cell>
          <cell r="AM87" t="str">
            <v>x</v>
          </cell>
          <cell r="AN87" t="str">
            <v>x</v>
          </cell>
          <cell r="AO87" t="str">
            <v>x</v>
          </cell>
          <cell r="AP87" t="str">
            <v>x</v>
          </cell>
          <cell r="AQ87" t="str">
            <v>x</v>
          </cell>
          <cell r="AT87" t="str">
            <v>x</v>
          </cell>
          <cell r="AU87" t="str">
            <v>x</v>
          </cell>
        </row>
        <row r="88">
          <cell r="A88" t="str">
            <v>20 168</v>
          </cell>
          <cell r="B88" t="str">
            <v>500 Blatt Zusatzkassette (PD-101)</v>
          </cell>
          <cell r="C88">
            <v>1</v>
          </cell>
          <cell r="D88">
            <v>1</v>
          </cell>
          <cell r="E88" t="str">
            <v>486,50*</v>
          </cell>
          <cell r="F88" t="str">
            <v>695,-*</v>
          </cell>
          <cell r="G88" t="str">
            <v xml:space="preserve"> - </v>
          </cell>
          <cell r="I88" t="str">
            <v xml:space="preserve"> - </v>
          </cell>
          <cell r="J88" t="str">
            <v xml:space="preserve"> - </v>
          </cell>
          <cell r="K88" t="str">
            <v xml:space="preserve"> - </v>
          </cell>
          <cell r="L88" t="str">
            <v>Zubehör</v>
          </cell>
          <cell r="AS88" t="str">
            <v>x</v>
          </cell>
        </row>
        <row r="89">
          <cell r="A89" t="str">
            <v>20 169</v>
          </cell>
          <cell r="B89" t="str">
            <v>Ethernet-Karte (EC-101)</v>
          </cell>
          <cell r="C89">
            <v>1</v>
          </cell>
          <cell r="D89">
            <v>1</v>
          </cell>
          <cell r="E89" t="str">
            <v>340,-*</v>
          </cell>
          <cell r="F89" t="str">
            <v>485,-*</v>
          </cell>
          <cell r="G89" t="str">
            <v xml:space="preserve"> - </v>
          </cell>
          <cell r="I89" t="str">
            <v xml:space="preserve"> - </v>
          </cell>
          <cell r="J89" t="str">
            <v xml:space="preserve"> - </v>
          </cell>
          <cell r="K89" t="str">
            <v xml:space="preserve"> - </v>
          </cell>
          <cell r="L89" t="str">
            <v>Zubehör</v>
          </cell>
          <cell r="AS89" t="str">
            <v>x</v>
          </cell>
        </row>
        <row r="90">
          <cell r="A90" t="str">
            <v>20 170</v>
          </cell>
          <cell r="B90" t="str">
            <v>Token-Ring-Karte (TC-101)</v>
          </cell>
          <cell r="C90">
            <v>1</v>
          </cell>
          <cell r="D90">
            <v>1</v>
          </cell>
          <cell r="E90" t="str">
            <v>696,50*</v>
          </cell>
          <cell r="F90" t="str">
            <v>995,-*</v>
          </cell>
          <cell r="G90" t="str">
            <v xml:space="preserve"> - </v>
          </cell>
          <cell r="I90" t="str">
            <v xml:space="preserve"> - </v>
          </cell>
          <cell r="J90" t="str">
            <v xml:space="preserve"> - </v>
          </cell>
          <cell r="K90" t="str">
            <v xml:space="preserve"> - </v>
          </cell>
          <cell r="L90" t="str">
            <v>Zubehör</v>
          </cell>
          <cell r="AS90" t="str">
            <v>x</v>
          </cell>
        </row>
        <row r="91">
          <cell r="A91" t="str">
            <v>20 171</v>
          </cell>
          <cell r="B91" t="str">
            <v>Festplatte 1,4 GB (HD-101)</v>
          </cell>
          <cell r="C91">
            <v>1</v>
          </cell>
          <cell r="D91">
            <v>1</v>
          </cell>
          <cell r="E91" t="str">
            <v>696,50*</v>
          </cell>
          <cell r="F91" t="str">
            <v>995,-</v>
          </cell>
          <cell r="G91" t="str">
            <v xml:space="preserve"> - </v>
          </cell>
          <cell r="I91" t="str">
            <v xml:space="preserve"> - </v>
          </cell>
          <cell r="J91" t="str">
            <v xml:space="preserve"> - </v>
          </cell>
          <cell r="K91" t="str">
            <v xml:space="preserve"> - </v>
          </cell>
          <cell r="L91" t="str">
            <v>Zubehör</v>
          </cell>
          <cell r="AS91" t="str">
            <v>x</v>
          </cell>
        </row>
        <row r="92">
          <cell r="A92" t="str">
            <v>20 172</v>
          </cell>
          <cell r="B92" t="str">
            <v>PostScript-Erweiterung (PS-101)</v>
          </cell>
          <cell r="C92">
            <v>1</v>
          </cell>
          <cell r="D92">
            <v>1</v>
          </cell>
          <cell r="E92" t="str">
            <v>480,-*</v>
          </cell>
          <cell r="F92" t="str">
            <v>685,-*</v>
          </cell>
          <cell r="G92" t="str">
            <v xml:space="preserve"> - </v>
          </cell>
          <cell r="I92" t="str">
            <v xml:space="preserve"> - </v>
          </cell>
          <cell r="J92" t="str">
            <v xml:space="preserve"> - </v>
          </cell>
          <cell r="K92" t="str">
            <v xml:space="preserve"> - </v>
          </cell>
          <cell r="L92" t="str">
            <v>Zubehör</v>
          </cell>
          <cell r="AS92" t="str">
            <v>x</v>
          </cell>
        </row>
        <row r="93">
          <cell r="A93" t="str">
            <v>20 173</v>
          </cell>
          <cell r="B93" t="str">
            <v>Printcontroller IP-402 (inkl. Video I/F-Kit)</v>
          </cell>
          <cell r="C93">
            <v>1</v>
          </cell>
          <cell r="D93">
            <v>1</v>
          </cell>
          <cell r="E93" t="str">
            <v>5.530,-</v>
          </cell>
          <cell r="F93" t="str">
            <v>7.900,-</v>
          </cell>
          <cell r="G93" t="str">
            <v>248,-</v>
          </cell>
          <cell r="I93" t="str">
            <v>194,-</v>
          </cell>
          <cell r="J93" t="str">
            <v>163,-</v>
          </cell>
          <cell r="K93" t="str">
            <v xml:space="preserve"> - </v>
          </cell>
          <cell r="L93" t="str">
            <v>Zubehör</v>
          </cell>
          <cell r="AM93" t="str">
            <v>x</v>
          </cell>
          <cell r="AN93" t="str">
            <v>x</v>
          </cell>
        </row>
        <row r="94">
          <cell r="A94" t="str">
            <v>20 175</v>
          </cell>
          <cell r="B94" t="str">
            <v>Kassetteneinheit 1x250 Blatt (PF-105)</v>
          </cell>
          <cell r="C94">
            <v>1</v>
          </cell>
          <cell r="D94">
            <v>1</v>
          </cell>
          <cell r="E94" t="str">
            <v>365,-</v>
          </cell>
          <cell r="F94" t="str">
            <v>575,-</v>
          </cell>
          <cell r="G94" t="str">
            <v>19,-</v>
          </cell>
          <cell r="I94" t="str">
            <v>15,-</v>
          </cell>
          <cell r="J94" t="str">
            <v>12,-</v>
          </cell>
          <cell r="L94" t="str">
            <v>Zubehör</v>
          </cell>
          <cell r="AA94" t="str">
            <v>x</v>
          </cell>
          <cell r="AU94" t="str">
            <v>x</v>
          </cell>
        </row>
        <row r="95">
          <cell r="A95" t="str">
            <v>20 176</v>
          </cell>
          <cell r="B95" t="str">
            <v>Smoothing-Adapter</v>
          </cell>
          <cell r="C95">
            <v>1</v>
          </cell>
          <cell r="D95">
            <v>1</v>
          </cell>
          <cell r="E95" t="str">
            <v>150,-</v>
          </cell>
          <cell r="F95" t="str">
            <v>230,-</v>
          </cell>
          <cell r="G95" t="str">
            <v>8,-</v>
          </cell>
          <cell r="I95" t="str">
            <v>6,-</v>
          </cell>
          <cell r="J95" t="str">
            <v>5,-</v>
          </cell>
          <cell r="K95" t="str">
            <v xml:space="preserve"> - </v>
          </cell>
          <cell r="L95" t="str">
            <v>Zubehör</v>
          </cell>
          <cell r="AL95" t="str">
            <v>x</v>
          </cell>
        </row>
        <row r="96">
          <cell r="A96" t="str">
            <v>20 177</v>
          </cell>
          <cell r="B96" t="str">
            <v>Kopienablagetisch</v>
          </cell>
          <cell r="C96">
            <v>1</v>
          </cell>
          <cell r="D96">
            <v>1</v>
          </cell>
          <cell r="E96" t="str">
            <v>60,-*</v>
          </cell>
          <cell r="F96" t="str">
            <v>90,-*</v>
          </cell>
          <cell r="G96" t="str">
            <v>inkl.</v>
          </cell>
          <cell r="I96" t="str">
            <v>inkl.</v>
          </cell>
          <cell r="J96" t="str">
            <v>inkl.</v>
          </cell>
          <cell r="K96" t="str">
            <v xml:space="preserve"> -</v>
          </cell>
          <cell r="L96" t="str">
            <v>Zubehör</v>
          </cell>
          <cell r="AL96" t="str">
            <v>x</v>
          </cell>
        </row>
        <row r="97">
          <cell r="A97" t="str">
            <v>20 178</v>
          </cell>
          <cell r="B97" t="str">
            <v>Blende für Kassettenfach</v>
          </cell>
          <cell r="C97">
            <v>1</v>
          </cell>
          <cell r="D97">
            <v>1</v>
          </cell>
          <cell r="E97" t="str">
            <v>50,-*</v>
          </cell>
          <cell r="F97" t="str">
            <v>70,-*</v>
          </cell>
          <cell r="G97" t="str">
            <v>inkl.</v>
          </cell>
          <cell r="I97" t="str">
            <v>inkl.</v>
          </cell>
          <cell r="J97" t="str">
            <v>inkl.</v>
          </cell>
          <cell r="K97" t="str">
            <v xml:space="preserve"> -</v>
          </cell>
          <cell r="L97" t="str">
            <v>Zubehör</v>
          </cell>
          <cell r="AL97" t="str">
            <v>x</v>
          </cell>
        </row>
        <row r="98">
          <cell r="A98" t="str">
            <v>20 179</v>
          </cell>
          <cell r="B98" t="str">
            <v>Netzwerkkarte NB 2
 (Installation der PCL5e-Druckerkarte erforderlich )</v>
          </cell>
          <cell r="C98">
            <v>1</v>
          </cell>
          <cell r="D98">
            <v>1</v>
          </cell>
          <cell r="E98" t="str">
            <v>1.120,-</v>
          </cell>
          <cell r="F98" t="str">
            <v>1.595,-</v>
          </cell>
          <cell r="G98" t="str">
            <v>50,-</v>
          </cell>
          <cell r="H98" t="str">
            <v xml:space="preserve"> </v>
          </cell>
          <cell r="I98" t="str">
            <v>40,-</v>
          </cell>
          <cell r="J98" t="str">
            <v>33,-</v>
          </cell>
          <cell r="K98" t="str">
            <v xml:space="preserve"> - </v>
          </cell>
          <cell r="L98" t="str">
            <v>Zubehör</v>
          </cell>
          <cell r="AK98" t="str">
            <v>x</v>
          </cell>
        </row>
        <row r="99">
          <cell r="A99" t="str">
            <v>20 181</v>
          </cell>
          <cell r="B99" t="str">
            <v>PCL5e-Druckerkarte</v>
          </cell>
          <cell r="C99">
            <v>1</v>
          </cell>
          <cell r="D99">
            <v>1</v>
          </cell>
          <cell r="E99" t="str">
            <v>1.295,-</v>
          </cell>
          <cell r="F99" t="str">
            <v>1850,-</v>
          </cell>
          <cell r="G99" t="str">
            <v>58,-</v>
          </cell>
          <cell r="I99" t="str">
            <v>46,-</v>
          </cell>
          <cell r="J99" t="str">
            <v>38,-</v>
          </cell>
          <cell r="K99" t="str">
            <v xml:space="preserve"> -</v>
          </cell>
          <cell r="L99" t="str">
            <v>Zubehör</v>
          </cell>
          <cell r="AK99" t="str">
            <v>x</v>
          </cell>
        </row>
        <row r="100">
          <cell r="A100" t="str">
            <v>20 182</v>
          </cell>
          <cell r="B100" t="str">
            <v>8 MB Speichererweiterung Kopierer</v>
          </cell>
          <cell r="C100">
            <v>1</v>
          </cell>
          <cell r="D100">
            <v>1</v>
          </cell>
          <cell r="E100" t="str">
            <v>399,-*</v>
          </cell>
          <cell r="F100" t="str">
            <v>565,-*</v>
          </cell>
          <cell r="G100" t="str">
            <v>18,-*</v>
          </cell>
          <cell r="I100" t="str">
            <v>14,-*</v>
          </cell>
          <cell r="J100" t="str">
            <v>12,-*</v>
          </cell>
          <cell r="K100" t="str">
            <v xml:space="preserve"> - </v>
          </cell>
          <cell r="L100" t="str">
            <v>Zubehör</v>
          </cell>
          <cell r="AK100" t="str">
            <v>x</v>
          </cell>
        </row>
        <row r="101">
          <cell r="A101" t="str">
            <v>20 183</v>
          </cell>
          <cell r="B101" t="str">
            <v>4 MB Speichererweiterung Kopierer</v>
          </cell>
          <cell r="C101">
            <v>1</v>
          </cell>
          <cell r="D101">
            <v>1</v>
          </cell>
          <cell r="E101" t="str">
            <v>225,-*</v>
          </cell>
          <cell r="F101" t="str">
            <v>325,-*</v>
          </cell>
          <cell r="G101" t="str">
            <v>11,-*</v>
          </cell>
          <cell r="I101" t="str">
            <v>8,-*</v>
          </cell>
          <cell r="J101" t="str">
            <v>7,-*</v>
          </cell>
          <cell r="K101" t="str">
            <v xml:space="preserve"> - </v>
          </cell>
          <cell r="L101" t="str">
            <v>Zubehör</v>
          </cell>
          <cell r="AK101" t="str">
            <v>x</v>
          </cell>
        </row>
        <row r="102">
          <cell r="A102" t="str">
            <v>20 184</v>
          </cell>
          <cell r="B102" t="str">
            <v>2 MB Speichererweiterung Kopierer</v>
          </cell>
          <cell r="C102">
            <v>1</v>
          </cell>
          <cell r="D102">
            <v>1</v>
          </cell>
          <cell r="E102" t="str">
            <v>125,-*</v>
          </cell>
          <cell r="F102" t="str">
            <v>175,-*</v>
          </cell>
          <cell r="G102" t="str">
            <v>6,-*</v>
          </cell>
          <cell r="I102" t="str">
            <v>5,-*</v>
          </cell>
          <cell r="J102" t="str">
            <v>4,-*</v>
          </cell>
          <cell r="K102" t="str">
            <v xml:space="preserve"> - </v>
          </cell>
          <cell r="L102" t="str">
            <v>Zubehör</v>
          </cell>
          <cell r="AK102" t="str">
            <v>x</v>
          </cell>
        </row>
        <row r="103">
          <cell r="A103" t="str">
            <v>20 185</v>
          </cell>
          <cell r="B103" t="str">
            <v>Kassetteneinheit 250 Blatt (PF-125)</v>
          </cell>
          <cell r="C103">
            <v>1</v>
          </cell>
          <cell r="D103">
            <v>1</v>
          </cell>
          <cell r="E103" t="str">
            <v>465,-</v>
          </cell>
          <cell r="F103" t="str">
            <v>685,-</v>
          </cell>
          <cell r="G103" t="str">
            <v>22,-</v>
          </cell>
          <cell r="H103" t="str">
            <v xml:space="preserve"> - </v>
          </cell>
          <cell r="I103" t="str">
            <v>17,-</v>
          </cell>
          <cell r="J103" t="str">
            <v>15,-</v>
          </cell>
          <cell r="K103" t="str">
            <v xml:space="preserve"> -</v>
          </cell>
          <cell r="L103" t="str">
            <v>Zubehör</v>
          </cell>
          <cell r="AK103" t="str">
            <v>x</v>
          </cell>
          <cell r="AU103" t="str">
            <v>x</v>
          </cell>
        </row>
        <row r="104">
          <cell r="A104" t="str">
            <v>20 186</v>
          </cell>
          <cell r="B104" t="str">
            <v>ADF (DF-225)</v>
          </cell>
          <cell r="C104">
            <v>1</v>
          </cell>
          <cell r="D104">
            <v>1</v>
          </cell>
          <cell r="E104" t="str">
            <v>1.135,-</v>
          </cell>
          <cell r="F104" t="str">
            <v>1.645,-</v>
          </cell>
          <cell r="G104" t="str">
            <v>52,-</v>
          </cell>
          <cell r="H104" t="str">
            <v xml:space="preserve"> - </v>
          </cell>
          <cell r="I104" t="str">
            <v>41,-</v>
          </cell>
          <cell r="J104" t="str">
            <v>34,-</v>
          </cell>
          <cell r="K104" t="str">
            <v xml:space="preserve"> - </v>
          </cell>
          <cell r="L104" t="str">
            <v>Zubehör</v>
          </cell>
          <cell r="AK104" t="str">
            <v>x</v>
          </cell>
          <cell r="AU104" t="str">
            <v>x</v>
          </cell>
        </row>
        <row r="105">
          <cell r="A105" t="str">
            <v>20 188</v>
          </cell>
          <cell r="B105" t="str">
            <v>Finisher (FS-103 B)</v>
          </cell>
          <cell r="C105">
            <v>1</v>
          </cell>
          <cell r="D105">
            <v>1</v>
          </cell>
          <cell r="E105" t="str">
            <v>3.450,-</v>
          </cell>
          <cell r="F105" t="str">
            <v>5.150,-</v>
          </cell>
          <cell r="G105" t="str">
            <v>162,-</v>
          </cell>
          <cell r="I105" t="str">
            <v>127,-</v>
          </cell>
          <cell r="J105" t="str">
            <v>106,-</v>
          </cell>
          <cell r="K105" t="str">
            <v xml:space="preserve"> - </v>
          </cell>
          <cell r="L105" t="str">
            <v>Zubehör</v>
          </cell>
          <cell r="AO105" t="str">
            <v>x</v>
          </cell>
          <cell r="AP105" t="str">
            <v>x</v>
          </cell>
          <cell r="AU105" t="str">
            <v>x</v>
          </cell>
        </row>
        <row r="106">
          <cell r="A106" t="str">
            <v>20 217</v>
          </cell>
          <cell r="B106" t="str">
            <v>Einbau-Kit (für IP- 402 und für Druckerkarte notwendig)</v>
          </cell>
          <cell r="C106">
            <v>1</v>
          </cell>
          <cell r="D106">
            <v>1</v>
          </cell>
          <cell r="E106" t="str">
            <v>289,-</v>
          </cell>
          <cell r="F106" t="str">
            <v>395,-</v>
          </cell>
          <cell r="G106" t="str">
            <v>13,-</v>
          </cell>
          <cell r="I106" t="str">
            <v>10,-</v>
          </cell>
          <cell r="J106" t="str">
            <v>9,-</v>
          </cell>
          <cell r="K106" t="str">
            <v xml:space="preserve"> - </v>
          </cell>
          <cell r="L106" t="str">
            <v>Zubehör</v>
          </cell>
          <cell r="AM106" t="str">
            <v>x</v>
          </cell>
          <cell r="AN106" t="str">
            <v>x</v>
          </cell>
          <cell r="AU106" t="str">
            <v>x</v>
          </cell>
        </row>
        <row r="107">
          <cell r="A107" t="str">
            <v>20 236</v>
          </cell>
          <cell r="B107" t="str">
            <v>DF-724 Originaleinzug und -wender</v>
          </cell>
          <cell r="C107">
            <v>1</v>
          </cell>
          <cell r="D107">
            <v>1</v>
          </cell>
          <cell r="E107" t="str">
            <v>2.045,-</v>
          </cell>
          <cell r="F107" t="str">
            <v>3.140,-</v>
          </cell>
          <cell r="G107" t="str">
            <v>99,-</v>
          </cell>
          <cell r="I107" t="str">
            <v>77,-</v>
          </cell>
          <cell r="J107" t="str">
            <v>65,-</v>
          </cell>
          <cell r="K107" t="str">
            <v xml:space="preserve"> - </v>
          </cell>
          <cell r="L107" t="str">
            <v>Zubehör</v>
          </cell>
          <cell r="AR107" t="str">
            <v>x</v>
          </cell>
          <cell r="AU107" t="str">
            <v>x</v>
          </cell>
        </row>
        <row r="108">
          <cell r="A108" t="str">
            <v>20 237</v>
          </cell>
          <cell r="B108" t="str">
            <v>LT-723 Großraummagazin 1.000 Blatt</v>
          </cell>
          <cell r="C108">
            <v>1</v>
          </cell>
          <cell r="D108">
            <v>1</v>
          </cell>
          <cell r="E108" t="str">
            <v>1.495,-</v>
          </cell>
          <cell r="F108" t="str">
            <v>2.295,-</v>
          </cell>
          <cell r="G108" t="str">
            <v>72,-</v>
          </cell>
          <cell r="I108" t="str">
            <v>57,-</v>
          </cell>
          <cell r="J108" t="str">
            <v>48,-</v>
          </cell>
          <cell r="K108" t="str">
            <v xml:space="preserve"> - </v>
          </cell>
          <cell r="L108" t="str">
            <v>Zubehör</v>
          </cell>
          <cell r="AR108" t="str">
            <v>x</v>
          </cell>
          <cell r="AU108" t="str">
            <v>x</v>
          </cell>
        </row>
        <row r="109">
          <cell r="A109" t="str">
            <v>20 238</v>
          </cell>
          <cell r="B109" t="str">
            <v>ED-724S Editierpanel (nur in Verbindung mit ED-723B)</v>
          </cell>
          <cell r="C109">
            <v>1</v>
          </cell>
          <cell r="D109">
            <v>1</v>
          </cell>
          <cell r="E109" t="str">
            <v>2.995,-</v>
          </cell>
          <cell r="F109" t="str">
            <v>4.650,-</v>
          </cell>
          <cell r="G109" t="str">
            <v>146,-</v>
          </cell>
          <cell r="I109" t="str">
            <v>114,-</v>
          </cell>
          <cell r="J109" t="str">
            <v>96,-</v>
          </cell>
          <cell r="K109" t="str">
            <v xml:space="preserve"> - </v>
          </cell>
          <cell r="L109" t="str">
            <v>Zubehör</v>
          </cell>
          <cell r="AR109" t="str">
            <v>x</v>
          </cell>
          <cell r="AU109" t="str">
            <v>x</v>
          </cell>
        </row>
        <row r="110">
          <cell r="A110" t="str">
            <v>20 239</v>
          </cell>
          <cell r="B110" t="str">
            <v>ED-724B Editor-Board (nur Funktion Marker editieren)</v>
          </cell>
          <cell r="C110">
            <v>1</v>
          </cell>
          <cell r="D110">
            <v>1</v>
          </cell>
          <cell r="E110" t="str">
            <v>2.750,-</v>
          </cell>
          <cell r="F110" t="str">
            <v>4.190,-</v>
          </cell>
          <cell r="G110" t="str">
            <v>132,-</v>
          </cell>
          <cell r="I110" t="str">
            <v>103,-</v>
          </cell>
          <cell r="J110" t="str">
            <v>86,-</v>
          </cell>
          <cell r="K110" t="str">
            <v xml:space="preserve"> - </v>
          </cell>
          <cell r="L110" t="str">
            <v>Zubehör</v>
          </cell>
          <cell r="AR110" t="str">
            <v>x</v>
          </cell>
          <cell r="AU110" t="str">
            <v>x</v>
          </cell>
        </row>
        <row r="111">
          <cell r="A111" t="str">
            <v>20 240</v>
          </cell>
          <cell r="B111" t="str">
            <v>Montage-kit FP-1/ED (erforderlich für ED-724S, FP-1)</v>
          </cell>
          <cell r="C111">
            <v>1</v>
          </cell>
          <cell r="D111">
            <v>1</v>
          </cell>
          <cell r="E111" t="str">
            <v>405,-</v>
          </cell>
          <cell r="F111" t="str">
            <v>625,-</v>
          </cell>
          <cell r="G111" t="str">
            <v>20,-</v>
          </cell>
          <cell r="H111" t="str">
            <v xml:space="preserve"> </v>
          </cell>
          <cell r="I111" t="str">
            <v>16,-</v>
          </cell>
          <cell r="J111" t="str">
            <v>13,-</v>
          </cell>
          <cell r="K111" t="str">
            <v xml:space="preserve"> - </v>
          </cell>
          <cell r="L111" t="str">
            <v>Zubehör</v>
          </cell>
          <cell r="AR111" t="str">
            <v>x</v>
          </cell>
          <cell r="AU111" t="str">
            <v>x</v>
          </cell>
        </row>
        <row r="112">
          <cell r="A112" t="str">
            <v>20 241</v>
          </cell>
          <cell r="B112" t="str">
            <v>Video-I/F-Kit B für Fiery Color Server X2e</v>
          </cell>
          <cell r="C112">
            <v>1</v>
          </cell>
          <cell r="D112">
            <v>1</v>
          </cell>
          <cell r="E112" t="str">
            <v>995,-</v>
          </cell>
          <cell r="F112" t="str">
            <v>1.545,-</v>
          </cell>
          <cell r="G112" t="str">
            <v>49,-</v>
          </cell>
          <cell r="I112" t="str">
            <v>38,-</v>
          </cell>
          <cell r="J112" t="str">
            <v>32,-</v>
          </cell>
          <cell r="K112" t="str">
            <v xml:space="preserve"> - </v>
          </cell>
          <cell r="L112" t="str">
            <v>Zubehör</v>
          </cell>
          <cell r="AR112" t="str">
            <v>x</v>
          </cell>
          <cell r="AU112" t="str">
            <v>x</v>
          </cell>
        </row>
        <row r="113">
          <cell r="A113" t="str">
            <v>20 242</v>
          </cell>
          <cell r="B113" t="str">
            <v xml:space="preserve">Video-I/F-Kit C für FieryColor Server X2N, ZX 2100N, ZX 3300N </v>
          </cell>
          <cell r="C113">
            <v>1</v>
          </cell>
          <cell r="D113">
            <v>1</v>
          </cell>
          <cell r="E113" t="str">
            <v>835,-</v>
          </cell>
          <cell r="F113" t="str">
            <v xml:space="preserve"> 1.315,-</v>
          </cell>
          <cell r="G113" t="str">
            <v>42,-</v>
          </cell>
          <cell r="I113" t="str">
            <v>33,-</v>
          </cell>
          <cell r="J113" t="str">
            <v>27,-</v>
          </cell>
          <cell r="K113" t="str">
            <v xml:space="preserve"> - </v>
          </cell>
          <cell r="L113" t="str">
            <v>Zubehör</v>
          </cell>
          <cell r="AR113" t="str">
            <v>x</v>
          </cell>
          <cell r="AU113" t="str">
            <v>x</v>
          </cell>
        </row>
        <row r="114">
          <cell r="A114" t="str">
            <v>20 245</v>
          </cell>
          <cell r="B114" t="str">
            <v>Token Ring Netzwerkkarte</v>
          </cell>
          <cell r="C114">
            <v>1</v>
          </cell>
          <cell r="D114">
            <v>1</v>
          </cell>
          <cell r="E114" t="str">
            <v>850,-</v>
          </cell>
          <cell r="F114" t="str">
            <v>1.295,-</v>
          </cell>
          <cell r="G114" t="str">
            <v>41,-</v>
          </cell>
          <cell r="I114" t="str">
            <v>32,-</v>
          </cell>
          <cell r="J114" t="str">
            <v>27,-</v>
          </cell>
          <cell r="K114" t="str">
            <v xml:space="preserve"> - </v>
          </cell>
          <cell r="L114" t="str">
            <v>Zubehör</v>
          </cell>
          <cell r="AM114" t="str">
            <v>x</v>
          </cell>
          <cell r="AN114" t="str">
            <v>x</v>
          </cell>
        </row>
        <row r="115">
          <cell r="A115" t="str">
            <v>20 248</v>
          </cell>
          <cell r="B115" t="str">
            <v xml:space="preserve">AUI/BNC Mini-Transceiver Kit </v>
          </cell>
          <cell r="C115">
            <v>1</v>
          </cell>
          <cell r="D115">
            <v>1</v>
          </cell>
          <cell r="E115" t="str">
            <v>95,-</v>
          </cell>
          <cell r="F115" t="str">
            <v>140,-</v>
          </cell>
          <cell r="G115" t="str">
            <v>5,-</v>
          </cell>
          <cell r="I115" t="str">
            <v>4,-</v>
          </cell>
          <cell r="J115" t="str">
            <v>3,-</v>
          </cell>
          <cell r="K115" t="str">
            <v xml:space="preserve"> - </v>
          </cell>
          <cell r="L115" t="str">
            <v>Zubehör</v>
          </cell>
          <cell r="AR115" t="str">
            <v>x</v>
          </cell>
          <cell r="AU115" t="str">
            <v>x</v>
          </cell>
        </row>
        <row r="116">
          <cell r="A116" t="str">
            <v>20 249</v>
          </cell>
          <cell r="B116" t="str">
            <v>Command Workstation Software Kit für ZX 2100</v>
          </cell>
          <cell r="C116">
            <v>1</v>
          </cell>
          <cell r="D116">
            <v>1</v>
          </cell>
          <cell r="E116" t="str">
            <v>525,-</v>
          </cell>
          <cell r="F116" t="str">
            <v>690,-</v>
          </cell>
          <cell r="G116" t="str">
            <v>22,-</v>
          </cell>
          <cell r="I116" t="str">
            <v>17,-</v>
          </cell>
          <cell r="J116" t="str">
            <v>15,-</v>
          </cell>
          <cell r="K116" t="str">
            <v xml:space="preserve"> - </v>
          </cell>
          <cell r="L116" t="str">
            <v>Zubehör</v>
          </cell>
          <cell r="AR116" t="str">
            <v>x</v>
          </cell>
          <cell r="AU116" t="str">
            <v>x</v>
          </cell>
        </row>
        <row r="117">
          <cell r="A117" t="str">
            <v>20 250</v>
          </cell>
          <cell r="B117" t="str">
            <v>Service Kit Roman (Software)</v>
          </cell>
          <cell r="C117">
            <v>1</v>
          </cell>
          <cell r="D117">
            <v>1</v>
          </cell>
          <cell r="E117" t="str">
            <v>85,-</v>
          </cell>
          <cell r="F117" t="str">
            <v>125,-</v>
          </cell>
          <cell r="G117" t="str">
            <v xml:space="preserve"> - </v>
          </cell>
          <cell r="I117" t="str">
            <v xml:space="preserve"> - </v>
          </cell>
          <cell r="J117" t="str">
            <v xml:space="preserve"> - </v>
          </cell>
          <cell r="K117" t="str">
            <v xml:space="preserve"> - </v>
          </cell>
          <cell r="L117" t="str">
            <v>Zubehör</v>
          </cell>
          <cell r="AR117" t="str">
            <v>x</v>
          </cell>
          <cell r="AU117" t="str">
            <v>x</v>
          </cell>
        </row>
        <row r="118">
          <cell r="A118" t="str">
            <v>20 251</v>
          </cell>
          <cell r="B118" t="str">
            <v>Token Ring Kit für ZX-Controller</v>
          </cell>
          <cell r="C118">
            <v>1</v>
          </cell>
          <cell r="D118">
            <v>1</v>
          </cell>
          <cell r="E118" t="str">
            <v>950,-</v>
          </cell>
          <cell r="F118" t="str">
            <v>1.450,-</v>
          </cell>
          <cell r="G118" t="str">
            <v>46,-</v>
          </cell>
          <cell r="I118" t="str">
            <v>36,-</v>
          </cell>
          <cell r="J118" t="str">
            <v>30,-</v>
          </cell>
          <cell r="L118" t="str">
            <v>Zubehör</v>
          </cell>
          <cell r="AR118" t="str">
            <v>x</v>
          </cell>
          <cell r="AU118" t="str">
            <v>x</v>
          </cell>
        </row>
        <row r="119">
          <cell r="A119" t="str">
            <v>20 252</v>
          </cell>
          <cell r="B119" t="str">
            <v>SCSI Schnittstelle (für IP-1 Installation erforderlich)</v>
          </cell>
          <cell r="C119">
            <v>1</v>
          </cell>
          <cell r="D119">
            <v>1</v>
          </cell>
          <cell r="E119" t="str">
            <v>550,-</v>
          </cell>
          <cell r="F119" t="str">
            <v>810,-</v>
          </cell>
          <cell r="G119" t="str">
            <v>26,-</v>
          </cell>
          <cell r="I119" t="str">
            <v>20,-</v>
          </cell>
          <cell r="J119" t="str">
            <v>17,-</v>
          </cell>
          <cell r="K119" t="str">
            <v xml:space="preserve"> - </v>
          </cell>
          <cell r="L119" t="str">
            <v>Zubehör</v>
          </cell>
          <cell r="AL119" t="str">
            <v>x</v>
          </cell>
        </row>
        <row r="120">
          <cell r="A120" t="str">
            <v>20 255</v>
          </cell>
          <cell r="B120" t="str">
            <v>IP-1 PostScript Aufrüstung</v>
          </cell>
          <cell r="C120">
            <v>1</v>
          </cell>
          <cell r="D120">
            <v>1</v>
          </cell>
          <cell r="E120" t="str">
            <v>325,-</v>
          </cell>
          <cell r="F120" t="str">
            <v>475,-</v>
          </cell>
          <cell r="G120" t="str">
            <v>15,-</v>
          </cell>
          <cell r="I120" t="str">
            <v>12,-</v>
          </cell>
          <cell r="J120" t="str">
            <v>10,-</v>
          </cell>
          <cell r="K120" t="str">
            <v xml:space="preserve"> - </v>
          </cell>
          <cell r="L120" t="str">
            <v>Zubehör</v>
          </cell>
          <cell r="AL120" t="str">
            <v>x</v>
          </cell>
        </row>
        <row r="121">
          <cell r="A121" t="str">
            <v>20 256</v>
          </cell>
          <cell r="B121" t="str">
            <v>Ethernet Netzwerkkarte 10/100 Base-T</v>
          </cell>
          <cell r="C121">
            <v>1</v>
          </cell>
          <cell r="D121">
            <v>1</v>
          </cell>
          <cell r="E121" t="str">
            <v>350,-</v>
          </cell>
          <cell r="F121" t="str">
            <v>495,-</v>
          </cell>
          <cell r="G121" t="str">
            <v>16,-</v>
          </cell>
          <cell r="I121" t="str">
            <v>13,-</v>
          </cell>
          <cell r="J121" t="str">
            <v>11,-</v>
          </cell>
          <cell r="K121" t="str">
            <v xml:space="preserve"> - </v>
          </cell>
          <cell r="L121" t="str">
            <v>Zubehör</v>
          </cell>
          <cell r="Z121" t="str">
            <v xml:space="preserve"> </v>
          </cell>
          <cell r="AL121" t="str">
            <v>x</v>
          </cell>
        </row>
        <row r="122">
          <cell r="A122" t="str">
            <v>20 257</v>
          </cell>
          <cell r="B122" t="str">
            <v>Ethernet Netzwerkkarte 10 Base-T/ -2/ -5 (Combo)</v>
          </cell>
          <cell r="C122">
            <v>1</v>
          </cell>
          <cell r="D122">
            <v>1</v>
          </cell>
          <cell r="E122" t="str">
            <v>490,-</v>
          </cell>
          <cell r="F122" t="str">
            <v>695,-</v>
          </cell>
          <cell r="G122" t="str">
            <v>22,-</v>
          </cell>
          <cell r="I122" t="str">
            <v>18,-</v>
          </cell>
          <cell r="J122" t="str">
            <v>15,-</v>
          </cell>
          <cell r="K122" t="str">
            <v xml:space="preserve"> - </v>
          </cell>
          <cell r="L122" t="str">
            <v>Zubehör</v>
          </cell>
          <cell r="AL122" t="str">
            <v>x</v>
          </cell>
        </row>
        <row r="123">
          <cell r="A123" t="str">
            <v>20 258</v>
          </cell>
          <cell r="B123" t="str">
            <v>Printcontroller IP-1 (für die Installation ist die Festplatte im Gerät erforderlich)</v>
          </cell>
          <cell r="C123">
            <v>1</v>
          </cell>
          <cell r="D123">
            <v>1</v>
          </cell>
          <cell r="E123" t="str">
            <v xml:space="preserve"> 3.740,-</v>
          </cell>
          <cell r="F123" t="str">
            <v>5.250,-</v>
          </cell>
          <cell r="G123" t="str">
            <v>165,-</v>
          </cell>
          <cell r="I123" t="str">
            <v>129,-</v>
          </cell>
          <cell r="J123" t="str">
            <v>108,-</v>
          </cell>
          <cell r="K123" t="str">
            <v xml:space="preserve"> - </v>
          </cell>
          <cell r="L123" t="str">
            <v>Zubehör</v>
          </cell>
          <cell r="AL123" t="str">
            <v>x</v>
          </cell>
        </row>
        <row r="124">
          <cell r="A124" t="str">
            <v>20 259</v>
          </cell>
          <cell r="B124" t="str">
            <v>Uprgrade Kit für X2e von 64 MB auf 160 MB</v>
          </cell>
          <cell r="C124">
            <v>1</v>
          </cell>
          <cell r="D124">
            <v>1</v>
          </cell>
          <cell r="E124" t="str">
            <v>2.295,-</v>
          </cell>
          <cell r="F124" t="str">
            <v>3.700,-</v>
          </cell>
          <cell r="G124" t="str">
            <v>116,-</v>
          </cell>
          <cell r="I124" t="str">
            <v>91,-</v>
          </cell>
          <cell r="J124" t="str">
            <v>76,-</v>
          </cell>
          <cell r="K124" t="str">
            <v xml:space="preserve"> - </v>
          </cell>
          <cell r="L124" t="str">
            <v>Zubehör</v>
          </cell>
          <cell r="AR124" t="str">
            <v>x</v>
          </cell>
          <cell r="AU124" t="str">
            <v>x</v>
          </cell>
        </row>
        <row r="125">
          <cell r="A125" t="str">
            <v>20 261</v>
          </cell>
          <cell r="B125" t="str">
            <v>Fiery Color Server X2e (64 MB)</v>
          </cell>
          <cell r="C125">
            <v>1</v>
          </cell>
          <cell r="D125">
            <v>1</v>
          </cell>
          <cell r="E125" t="str">
            <v>9.150,-</v>
          </cell>
          <cell r="F125" t="str">
            <v>14.650,-</v>
          </cell>
          <cell r="G125" t="str">
            <v>460,-</v>
          </cell>
          <cell r="I125" t="str">
            <v>360,-</v>
          </cell>
          <cell r="J125" t="str">
            <v>301,-</v>
          </cell>
          <cell r="K125" t="str">
            <v xml:space="preserve"> - </v>
          </cell>
          <cell r="L125" t="str">
            <v>Zubehör</v>
          </cell>
          <cell r="AR125" t="str">
            <v>x</v>
          </cell>
          <cell r="AU125" t="str">
            <v>x</v>
          </cell>
        </row>
        <row r="126">
          <cell r="A126" t="str">
            <v>20 272</v>
          </cell>
          <cell r="B126" t="str">
            <v>Fiery Color Server ZX 2100N</v>
          </cell>
          <cell r="C126">
            <v>1</v>
          </cell>
          <cell r="D126">
            <v>1</v>
          </cell>
          <cell r="E126" t="str">
            <v>27.950,-</v>
          </cell>
          <cell r="F126" t="str">
            <v>39.950,-</v>
          </cell>
          <cell r="G126" t="str">
            <v>1.234,-</v>
          </cell>
          <cell r="I126" t="str">
            <v>976,-</v>
          </cell>
          <cell r="J126" t="str">
            <v>811,-</v>
          </cell>
          <cell r="K126" t="str">
            <v xml:space="preserve"> - </v>
          </cell>
          <cell r="L126" t="str">
            <v>Zubehör</v>
          </cell>
          <cell r="N126" t="str">
            <v>65,-</v>
          </cell>
          <cell r="AR126" t="str">
            <v>x</v>
          </cell>
          <cell r="AU126" t="str">
            <v>x</v>
          </cell>
        </row>
        <row r="127">
          <cell r="A127" t="str">
            <v>20 273</v>
          </cell>
          <cell r="B127" t="str">
            <v>Fiery Color Server ZX 3300N</v>
          </cell>
          <cell r="C127">
            <v>1</v>
          </cell>
          <cell r="D127">
            <v>1</v>
          </cell>
          <cell r="E127" t="str">
            <v>34.950,-</v>
          </cell>
          <cell r="F127" t="str">
            <v>47.900,-</v>
          </cell>
          <cell r="G127" t="str">
            <v>1.480,-</v>
          </cell>
          <cell r="I127" t="str">
            <v>1.170,-</v>
          </cell>
          <cell r="J127" t="str">
            <v>972,-</v>
          </cell>
          <cell r="K127" t="str">
            <v xml:space="preserve"> -</v>
          </cell>
          <cell r="L127" t="str">
            <v>Zubehör</v>
          </cell>
          <cell r="AR127" t="str">
            <v>x</v>
          </cell>
          <cell r="AU127" t="str">
            <v>x</v>
          </cell>
        </row>
        <row r="128">
          <cell r="A128" t="str">
            <v>20 274</v>
          </cell>
          <cell r="B128" t="str">
            <v>DF-Kit 724 (Montagekit Originaleinzug)</v>
          </cell>
          <cell r="C128">
            <v>1</v>
          </cell>
          <cell r="D128">
            <v>1</v>
          </cell>
          <cell r="E128" t="str">
            <v>155,-</v>
          </cell>
          <cell r="F128" t="str">
            <v>240,-</v>
          </cell>
          <cell r="G128" t="str">
            <v>8,-</v>
          </cell>
          <cell r="I128" t="str">
            <v>6,-</v>
          </cell>
          <cell r="J128" t="str">
            <v>5,-</v>
          </cell>
          <cell r="K128" t="str">
            <v xml:space="preserve"> - </v>
          </cell>
          <cell r="L128" t="str">
            <v>Zubehör</v>
          </cell>
          <cell r="AR128" t="str">
            <v>x</v>
          </cell>
          <cell r="AU128" t="str">
            <v>x</v>
          </cell>
        </row>
        <row r="129">
          <cell r="A129" t="str">
            <v>20 275</v>
          </cell>
          <cell r="B129" t="str">
            <v>Finisher FS-106</v>
          </cell>
          <cell r="C129">
            <v>1</v>
          </cell>
          <cell r="D129">
            <v>1</v>
          </cell>
          <cell r="E129" t="str">
            <v>3.450,-</v>
          </cell>
          <cell r="F129" t="str">
            <v>5.150,-</v>
          </cell>
          <cell r="G129" t="str">
            <v>162,-</v>
          </cell>
          <cell r="I129" t="str">
            <v>127,-</v>
          </cell>
          <cell r="J129" t="str">
            <v>106,-</v>
          </cell>
          <cell r="K129" t="str">
            <v xml:space="preserve"> - </v>
          </cell>
          <cell r="L129" t="str">
            <v>Zubehör</v>
          </cell>
          <cell r="AQ129" t="str">
            <v>x</v>
          </cell>
          <cell r="AU129" t="str">
            <v>x</v>
          </cell>
        </row>
        <row r="130">
          <cell r="A130" t="str">
            <v>20 277</v>
          </cell>
          <cell r="B130" t="str">
            <v>3.500 Blatt-Papierlift (LT-352)</v>
          </cell>
          <cell r="C130">
            <v>1</v>
          </cell>
          <cell r="D130">
            <v>1</v>
          </cell>
          <cell r="E130" t="str">
            <v>1.815,-</v>
          </cell>
          <cell r="F130" t="str">
            <v>2.785,-</v>
          </cell>
          <cell r="G130" t="str">
            <v>88,-</v>
          </cell>
          <cell r="I130" t="str">
            <v>69,-</v>
          </cell>
          <cell r="J130" t="str">
            <v>58,-</v>
          </cell>
          <cell r="K130" t="str">
            <v xml:space="preserve"> - </v>
          </cell>
          <cell r="L130" t="str">
            <v>Zubehör</v>
          </cell>
          <cell r="AQ130" t="str">
            <v>x</v>
          </cell>
          <cell r="AU130" t="str">
            <v>x</v>
          </cell>
        </row>
        <row r="131">
          <cell r="A131" t="str">
            <v>20 278</v>
          </cell>
          <cell r="B131" t="str">
            <v>Fiery Color Server X2N</v>
          </cell>
          <cell r="C131">
            <v>1</v>
          </cell>
          <cell r="D131">
            <v>1</v>
          </cell>
          <cell r="E131" t="str">
            <v>13.450,-</v>
          </cell>
          <cell r="F131" t="str">
            <v>19.750,-</v>
          </cell>
          <cell r="G131" t="str">
            <v>619,-</v>
          </cell>
          <cell r="I131" t="str">
            <v>485,-</v>
          </cell>
          <cell r="J131" t="str">
            <v>406,-</v>
          </cell>
          <cell r="K131" t="str">
            <v xml:space="preserve"> - </v>
          </cell>
          <cell r="L131" t="str">
            <v>Zubehör</v>
          </cell>
          <cell r="AR131" t="str">
            <v>x</v>
          </cell>
          <cell r="AU131" t="str">
            <v>x</v>
          </cell>
        </row>
        <row r="132">
          <cell r="A132" t="str">
            <v>20 279</v>
          </cell>
          <cell r="B132" t="str">
            <v>IP-303 Printcontroller</v>
          </cell>
          <cell r="C132">
            <v>1</v>
          </cell>
          <cell r="D132">
            <v>1</v>
          </cell>
          <cell r="E132" t="str">
            <v>6.045,-</v>
          </cell>
          <cell r="F132" t="str">
            <v>8.725,-</v>
          </cell>
          <cell r="G132" t="str">
            <v>274,-</v>
          </cell>
          <cell r="I132" t="str">
            <v>214,-</v>
          </cell>
          <cell r="J132" t="str">
            <v>180,-</v>
          </cell>
          <cell r="K132" t="str">
            <v xml:space="preserve"> -</v>
          </cell>
          <cell r="L132" t="str">
            <v>Zubehör</v>
          </cell>
          <cell r="N132" t="str">
            <v>65,-</v>
          </cell>
          <cell r="AQ132" t="str">
            <v>x</v>
          </cell>
        </row>
        <row r="133">
          <cell r="A133" t="str">
            <v>20 284</v>
          </cell>
          <cell r="B133" t="str">
            <v>Token Ring Kit für X2N</v>
          </cell>
          <cell r="C133">
            <v>1</v>
          </cell>
          <cell r="D133">
            <v>1</v>
          </cell>
          <cell r="E133" t="str">
            <v>950,-</v>
          </cell>
          <cell r="F133" t="str">
            <v>1.450,-</v>
          </cell>
          <cell r="G133" t="str">
            <v>46,-</v>
          </cell>
          <cell r="I133" t="str">
            <v>36,-</v>
          </cell>
          <cell r="J133" t="str">
            <v>30,-</v>
          </cell>
          <cell r="K133" t="str">
            <v xml:space="preserve"> - </v>
          </cell>
          <cell r="L133" t="str">
            <v>Zubehör</v>
          </cell>
          <cell r="AR133" t="str">
            <v>x</v>
          </cell>
          <cell r="AU133" t="str">
            <v>x</v>
          </cell>
        </row>
        <row r="134">
          <cell r="A134" t="str">
            <v>20 289</v>
          </cell>
          <cell r="B134" t="str">
            <v>IP-302Plus Printcontroller</v>
          </cell>
          <cell r="C134">
            <v>1</v>
          </cell>
          <cell r="D134">
            <v>1</v>
          </cell>
          <cell r="E134" t="str">
            <v>5.485,-</v>
          </cell>
          <cell r="F134" t="str">
            <v>7975,-</v>
          </cell>
          <cell r="G134" t="str">
            <v>250,-</v>
          </cell>
          <cell r="I134" t="str">
            <v>196,-</v>
          </cell>
          <cell r="J134" t="str">
            <v>164,-</v>
          </cell>
          <cell r="K134" t="str">
            <v xml:space="preserve"> - </v>
          </cell>
          <cell r="L134" t="str">
            <v>Zubehör</v>
          </cell>
          <cell r="N134" t="str">
            <v>65,-</v>
          </cell>
          <cell r="AO134" t="str">
            <v>x</v>
          </cell>
          <cell r="AP134" t="str">
            <v>x</v>
          </cell>
          <cell r="AT134" t="str">
            <v>x</v>
          </cell>
        </row>
        <row r="135">
          <cell r="A135" t="str">
            <v>20 296</v>
          </cell>
          <cell r="B135" t="str">
            <v xml:space="preserve">Scan-Kit </v>
          </cell>
          <cell r="C135">
            <v>1</v>
          </cell>
          <cell r="D135">
            <v>1</v>
          </cell>
          <cell r="E135" t="str">
            <v>380,-</v>
          </cell>
          <cell r="F135" t="str">
            <v>600,-</v>
          </cell>
          <cell r="G135" t="str">
            <v>19,-</v>
          </cell>
          <cell r="I135" t="str">
            <v>15,-</v>
          </cell>
          <cell r="J135" t="str">
            <v>13,-</v>
          </cell>
          <cell r="L135" t="str">
            <v>Zubehör</v>
          </cell>
        </row>
        <row r="136">
          <cell r="A136" t="str">
            <v>20 804</v>
          </cell>
          <cell r="B136" t="str">
            <v>2. Kassette (250 Blatt)</v>
          </cell>
          <cell r="C136">
            <v>1</v>
          </cell>
          <cell r="D136">
            <v>1</v>
          </cell>
          <cell r="E136" t="str">
            <v>360,-</v>
          </cell>
          <cell r="F136" t="str">
            <v>570,-</v>
          </cell>
        </row>
        <row r="137">
          <cell r="A137" t="str">
            <v>20 941</v>
          </cell>
          <cell r="B137" t="str">
            <v>Erweiterung Sende-/Empfangsspeicher, 1 MB</v>
          </cell>
          <cell r="C137">
            <v>1</v>
          </cell>
          <cell r="D137">
            <v>1</v>
          </cell>
          <cell r="E137" t="str">
            <v>180,,-</v>
          </cell>
          <cell r="F137" t="str">
            <v>275,-</v>
          </cell>
        </row>
        <row r="138">
          <cell r="A138" t="str">
            <v>20 942</v>
          </cell>
          <cell r="B138" t="str">
            <v>Token Ring Kit</v>
          </cell>
          <cell r="C138">
            <v>1</v>
          </cell>
          <cell r="D138">
            <v>1</v>
          </cell>
          <cell r="E138" t="str">
            <v>595,-</v>
          </cell>
          <cell r="F138" t="str">
            <v>925,-</v>
          </cell>
          <cell r="G138" t="str">
            <v>29,-</v>
          </cell>
          <cell r="I138" t="str">
            <v>23,-</v>
          </cell>
          <cell r="J138" t="str">
            <v>19,-</v>
          </cell>
        </row>
        <row r="139">
          <cell r="A139" t="str">
            <v>20 943</v>
          </cell>
          <cell r="B139" t="str">
            <v>IP-302 Princontroller</v>
          </cell>
          <cell r="C139">
            <v>1</v>
          </cell>
          <cell r="D139">
            <v>1</v>
          </cell>
          <cell r="E139" t="str">
            <v>7.695,-</v>
          </cell>
          <cell r="F139" t="str">
            <v>10.995,-</v>
          </cell>
          <cell r="G139" t="str">
            <v>319,-</v>
          </cell>
          <cell r="I139" t="str">
            <v>243,-</v>
          </cell>
          <cell r="J139" t="str">
            <v>197,-</v>
          </cell>
          <cell r="AU139" t="str">
            <v>x</v>
          </cell>
        </row>
        <row r="140">
          <cell r="A140" t="str">
            <v>20 944</v>
          </cell>
          <cell r="B140" t="str">
            <v>IP-302/ IP-302Plus/IP-402 Postscript Aufrüstung 
(32 MB erforderlich)</v>
          </cell>
          <cell r="C140">
            <v>1</v>
          </cell>
          <cell r="D140">
            <v>1</v>
          </cell>
          <cell r="E140" t="str">
            <v>715,-</v>
          </cell>
          <cell r="F140" t="str">
            <v>995,-</v>
          </cell>
          <cell r="G140" t="str">
            <v>32,-</v>
          </cell>
          <cell r="H140" t="str">
            <v xml:space="preserve"> </v>
          </cell>
          <cell r="I140" t="str">
            <v>25,-</v>
          </cell>
          <cell r="J140" t="str">
            <v>21,-</v>
          </cell>
          <cell r="K140" t="str">
            <v xml:space="preserve"> -</v>
          </cell>
          <cell r="L140" t="str">
            <v>Zubehör</v>
          </cell>
          <cell r="AM140" t="str">
            <v>x</v>
          </cell>
          <cell r="AN140" t="str">
            <v>x</v>
          </cell>
          <cell r="AO140" t="str">
            <v>x</v>
          </cell>
          <cell r="AP140" t="str">
            <v>x</v>
          </cell>
          <cell r="AQ140" t="str">
            <v>x</v>
          </cell>
          <cell r="AT140" t="str">
            <v>x</v>
          </cell>
          <cell r="AU140" t="str">
            <v>x</v>
          </cell>
        </row>
        <row r="141">
          <cell r="A141" t="str">
            <v>20 945</v>
          </cell>
          <cell r="B141" t="str">
            <v>Druckerkarte 
(inkl. Netzwerkkarte 10 Base-T/ 100Base-TX und Postscript 3)</v>
          </cell>
          <cell r="C141">
            <v>1</v>
          </cell>
          <cell r="D141">
            <v>1</v>
          </cell>
          <cell r="E141" t="str">
            <v>4595,-</v>
          </cell>
          <cell r="F141">
            <v>6525</v>
          </cell>
          <cell r="G141" t="str">
            <v>205,-</v>
          </cell>
          <cell r="I141" t="str">
            <v>160,-</v>
          </cell>
          <cell r="J141" t="str">
            <v>134,-</v>
          </cell>
          <cell r="K141" t="str">
            <v xml:space="preserve"> - </v>
          </cell>
          <cell r="L141" t="str">
            <v>Zubehör</v>
          </cell>
          <cell r="AM141" t="str">
            <v>x</v>
          </cell>
          <cell r="AN141" t="str">
            <v>x</v>
          </cell>
        </row>
        <row r="142">
          <cell r="A142" t="str">
            <v>20 987</v>
          </cell>
          <cell r="B142" t="str">
            <v>Multifunktions-Interface zum Drucken, PC-Faxen, Scannen, inkl. Software</v>
          </cell>
          <cell r="C142">
            <v>1</v>
          </cell>
          <cell r="D142">
            <v>1</v>
          </cell>
          <cell r="E142" t="str">
            <v>130,-</v>
          </cell>
          <cell r="F142" t="str">
            <v>190,-</v>
          </cell>
        </row>
        <row r="143">
          <cell r="A143" t="str">
            <v>20 988</v>
          </cell>
          <cell r="B143" t="str">
            <v>1 MB Sende-/ Empfangsspeicher mit Backup-Funktion</v>
          </cell>
          <cell r="C143">
            <v>1</v>
          </cell>
          <cell r="D143">
            <v>1</v>
          </cell>
          <cell r="E143" t="str">
            <v>198,-</v>
          </cell>
          <cell r="F143" t="str">
            <v>305,-</v>
          </cell>
        </row>
        <row r="144">
          <cell r="A144" t="str">
            <v>20 989</v>
          </cell>
          <cell r="B144" t="str">
            <v>2 MB Sende-/ Empfangsspeicher mit Backup-Funktion</v>
          </cell>
          <cell r="C144">
            <v>1</v>
          </cell>
          <cell r="D144">
            <v>1</v>
          </cell>
          <cell r="E144" t="str">
            <v>289,-*</v>
          </cell>
          <cell r="F144" t="str">
            <v>440,-</v>
          </cell>
        </row>
        <row r="145">
          <cell r="A145" t="str">
            <v>20 990</v>
          </cell>
          <cell r="B145" t="str">
            <v>Parallele GDI-Schnittstelle inkl. Druckertreiber für Windows 3.x</v>
          </cell>
          <cell r="C145">
            <v>1</v>
          </cell>
          <cell r="D145">
            <v>1</v>
          </cell>
          <cell r="E145" t="str">
            <v>175,-</v>
          </cell>
          <cell r="F145" t="str">
            <v>275,-</v>
          </cell>
        </row>
        <row r="146">
          <cell r="A146" t="str">
            <v>20 991</v>
          </cell>
          <cell r="B146" t="str">
            <v>RS 232C-Schnittstelle (Class 1) für PC-Fax Funktion</v>
          </cell>
          <cell r="C146">
            <v>1</v>
          </cell>
          <cell r="D146">
            <v>1</v>
          </cell>
          <cell r="E146" t="str">
            <v>100,-</v>
          </cell>
          <cell r="F146" t="str">
            <v>150,-</v>
          </cell>
        </row>
        <row r="147">
          <cell r="A147" t="str">
            <v>20 993</v>
          </cell>
          <cell r="B147" t="str">
            <v>Speichererweiterung 2 MB</v>
          </cell>
          <cell r="C147">
            <v>1</v>
          </cell>
          <cell r="D147">
            <v>1</v>
          </cell>
          <cell r="E147" t="str">
            <v>299,-*</v>
          </cell>
          <cell r="F147" t="str">
            <v>500,-</v>
          </cell>
        </row>
        <row r="148">
          <cell r="A148" t="str">
            <v>20 994</v>
          </cell>
          <cell r="B148" t="str">
            <v>Speichererweiterung 1 MB</v>
          </cell>
          <cell r="C148">
            <v>1</v>
          </cell>
          <cell r="D148">
            <v>1</v>
          </cell>
          <cell r="E148" t="str">
            <v>199,-*</v>
          </cell>
          <cell r="F148" t="str">
            <v>340,-</v>
          </cell>
        </row>
        <row r="149">
          <cell r="A149" t="str">
            <v>21 013</v>
          </cell>
          <cell r="B149" t="str">
            <v>DB-205A Unterschrank mit 2 Kassetten</v>
          </cell>
          <cell r="C149">
            <v>1</v>
          </cell>
          <cell r="D149">
            <v>1</v>
          </cell>
          <cell r="E149" t="str">
            <v>775,-</v>
          </cell>
          <cell r="F149" t="str">
            <v>1.150,-</v>
          </cell>
          <cell r="G149" t="str">
            <v>37,-</v>
          </cell>
          <cell r="I149" t="str">
            <v>29,-</v>
          </cell>
          <cell r="J149" t="str">
            <v>24,-</v>
          </cell>
          <cell r="L149" t="str">
            <v>Zubehör</v>
          </cell>
          <cell r="AC149" t="str">
            <v>x</v>
          </cell>
          <cell r="AU149" t="str">
            <v>x</v>
          </cell>
        </row>
        <row r="150">
          <cell r="A150" t="str">
            <v>21 014</v>
          </cell>
          <cell r="B150" t="str">
            <v xml:space="preserve">DB-205B Unterschrank mit 3 Kassetten </v>
          </cell>
          <cell r="C150">
            <v>1</v>
          </cell>
          <cell r="D150">
            <v>1</v>
          </cell>
          <cell r="E150" t="str">
            <v>895,-</v>
          </cell>
          <cell r="F150" t="str">
            <v>1.295,-</v>
          </cell>
          <cell r="G150" t="str">
            <v>41,-</v>
          </cell>
          <cell r="I150" t="str">
            <v>32,-</v>
          </cell>
          <cell r="J150" t="str">
            <v>27,-</v>
          </cell>
          <cell r="L150" t="str">
            <v>Zubehör</v>
          </cell>
          <cell r="AC150" t="str">
            <v>x</v>
          </cell>
        </row>
        <row r="151">
          <cell r="A151" t="str">
            <v>21 022</v>
          </cell>
          <cell r="B151" t="str">
            <v>inkl. PF-304 Papierschrank (4.500 Blatt)</v>
          </cell>
          <cell r="C151">
            <v>1</v>
          </cell>
          <cell r="D151">
            <v>1</v>
          </cell>
        </row>
        <row r="152">
          <cell r="A152" t="str">
            <v>21 023</v>
          </cell>
          <cell r="B152" t="str">
            <v xml:space="preserve"> 20-Fach-Heftsorter (ST-212)</v>
          </cell>
          <cell r="C152">
            <v>1</v>
          </cell>
          <cell r="D152">
            <v>1</v>
          </cell>
          <cell r="E152" t="str">
            <v xml:space="preserve"> </v>
          </cell>
          <cell r="F152" t="str">
            <v xml:space="preserve"> </v>
          </cell>
          <cell r="AU152" t="str">
            <v>x</v>
          </cell>
        </row>
        <row r="153">
          <cell r="A153" t="str">
            <v>21 024</v>
          </cell>
          <cell r="B153" t="str">
            <v>20-Fach-Heftsorter (ST-213)</v>
          </cell>
          <cell r="C153">
            <v>1</v>
          </cell>
          <cell r="D153">
            <v>1</v>
          </cell>
          <cell r="E153" t="str">
            <v>6.200,-</v>
          </cell>
          <cell r="F153" t="str">
            <v>8900,-</v>
          </cell>
          <cell r="G153" t="str">
            <v>279,-</v>
          </cell>
          <cell r="I153" t="str">
            <v>219,-</v>
          </cell>
          <cell r="J153" t="str">
            <v>183,-</v>
          </cell>
          <cell r="K153" t="str">
            <v>159,-</v>
          </cell>
          <cell r="L153" t="str">
            <v>Zubehör</v>
          </cell>
          <cell r="AI153" t="str">
            <v>x</v>
          </cell>
          <cell r="AU153" t="str">
            <v>x</v>
          </cell>
        </row>
        <row r="154">
          <cell r="A154" t="str">
            <v>21 025</v>
          </cell>
          <cell r="B154" t="str">
            <v>MT-101 Stapelblatteinzug (bis A2)</v>
          </cell>
          <cell r="C154">
            <v>1</v>
          </cell>
          <cell r="D154" t="str">
            <v xml:space="preserve"> </v>
          </cell>
          <cell r="E154" t="str">
            <v>1.190,-</v>
          </cell>
          <cell r="F154" t="str">
            <v>1.900,-</v>
          </cell>
          <cell r="AU154" t="str">
            <v>x</v>
          </cell>
        </row>
        <row r="155">
          <cell r="A155" t="str">
            <v>30 009</v>
          </cell>
          <cell r="B155" t="str">
            <v>Anbau-Kit für alle Sorter 
(nur erforderlich bei Basisschrank u. DB-607)</v>
          </cell>
          <cell r="C155">
            <v>1</v>
          </cell>
          <cell r="D155">
            <v>1</v>
          </cell>
          <cell r="E155" t="str">
            <v>163,-</v>
          </cell>
          <cell r="F155" t="str">
            <v>216,-</v>
          </cell>
          <cell r="G155" t="str">
            <v>inkl.</v>
          </cell>
          <cell r="I155" t="str">
            <v>inkl.</v>
          </cell>
          <cell r="J155" t="str">
            <v>inkl.</v>
          </cell>
          <cell r="L155" t="str">
            <v>Zubehör</v>
          </cell>
          <cell r="AB155" t="str">
            <v>x</v>
          </cell>
          <cell r="AC155" t="str">
            <v>x</v>
          </cell>
          <cell r="AD155" t="str">
            <v>x</v>
          </cell>
          <cell r="AU155" t="str">
            <v>x</v>
          </cell>
        </row>
        <row r="156">
          <cell r="A156" t="str">
            <v>30 010</v>
          </cell>
          <cell r="B156" t="str">
            <v>ADF-Kit (DF-204)</v>
          </cell>
          <cell r="C156">
            <v>1</v>
          </cell>
          <cell r="D156">
            <v>1</v>
          </cell>
          <cell r="E156" t="str">
            <v>79,-</v>
          </cell>
          <cell r="F156" t="str">
            <v>99,-</v>
          </cell>
          <cell r="G156" t="str">
            <v>inkl.</v>
          </cell>
          <cell r="I156" t="str">
            <v>inkl.</v>
          </cell>
          <cell r="J156" t="str">
            <v>inkl.</v>
          </cell>
          <cell r="L156" t="str">
            <v>Zubehör</v>
          </cell>
          <cell r="AB156" t="str">
            <v>x</v>
          </cell>
          <cell r="AC156" t="str">
            <v>x</v>
          </cell>
          <cell r="AD156" t="str">
            <v>x</v>
          </cell>
          <cell r="AU156" t="str">
            <v>x</v>
          </cell>
        </row>
        <row r="157">
          <cell r="A157" t="str">
            <v>30 050</v>
          </cell>
          <cell r="B157" t="str">
            <v>Trommel für ca. 20.000 Kopien</v>
          </cell>
          <cell r="C157">
            <v>1</v>
          </cell>
          <cell r="D157">
            <v>1</v>
          </cell>
          <cell r="E157" t="str">
            <v>155,-</v>
          </cell>
          <cell r="F157" t="str">
            <v>220,-*</v>
          </cell>
        </row>
        <row r="158">
          <cell r="A158">
            <v>554050490</v>
          </cell>
          <cell r="B158" t="str">
            <v>Heftklammernmagazin</v>
          </cell>
          <cell r="E158" t="str">
            <v>24,00*</v>
          </cell>
          <cell r="F158" t="str">
            <v>31,00*</v>
          </cell>
          <cell r="L158" t="str">
            <v>Kopiermaterial</v>
          </cell>
          <cell r="M158" t="str">
            <v>1 Rolle</v>
          </cell>
        </row>
        <row r="159">
          <cell r="A159" t="str">
            <v>066736020</v>
          </cell>
          <cell r="B159" t="str">
            <v>Heftklammernmagazin</v>
          </cell>
          <cell r="E159" t="str">
            <v>28,50*</v>
          </cell>
          <cell r="F159" t="str">
            <v>37,00*</v>
          </cell>
          <cell r="L159" t="str">
            <v>Kopiermaterial</v>
          </cell>
          <cell r="M159" t="str">
            <v>5.000 Heftungen</v>
          </cell>
        </row>
        <row r="160">
          <cell r="A160" t="str">
            <v>30 144</v>
          </cell>
          <cell r="B160" t="str">
            <v>Toner-Set (3 Kartuschen für je 2.500 Drucke bei 4% Schwarzanteil)</v>
          </cell>
          <cell r="C160">
            <v>1</v>
          </cell>
          <cell r="D160">
            <v>1</v>
          </cell>
          <cell r="E160" t="str">
            <v>70,-</v>
          </cell>
          <cell r="F160" t="str">
            <v>100,-*</v>
          </cell>
        </row>
        <row r="161">
          <cell r="A161" t="str">
            <v>30 146</v>
          </cell>
          <cell r="B161" t="str">
            <v>Print-Set(1 Entwicklereinheit für 10.000 Drucke und 4 Tonerkartuschen)</v>
          </cell>
          <cell r="C161">
            <v>1</v>
          </cell>
          <cell r="D161">
            <v>1</v>
          </cell>
          <cell r="E161" t="str">
            <v>200,-</v>
          </cell>
          <cell r="F161" t="str">
            <v>290,-*</v>
          </cell>
        </row>
        <row r="162">
          <cell r="A162" t="str">
            <v>30 100</v>
          </cell>
          <cell r="B162" t="str">
            <v>Copy-Kit</v>
          </cell>
          <cell r="E162">
            <v>320</v>
          </cell>
          <cell r="F162">
            <v>509</v>
          </cell>
          <cell r="L162" t="str">
            <v>Kopiermaterial</v>
          </cell>
          <cell r="M162" t="str">
            <v>30.000 Kopien</v>
          </cell>
        </row>
        <row r="163">
          <cell r="A163" t="str">
            <v>30 101</v>
          </cell>
          <cell r="B163" t="str">
            <v>Entwickler, schwarz</v>
          </cell>
          <cell r="E163">
            <v>65</v>
          </cell>
          <cell r="F163">
            <v>103.5</v>
          </cell>
          <cell r="L163" t="str">
            <v>Kopiermaterial</v>
          </cell>
          <cell r="M163" t="str">
            <v>30.000 Kopien</v>
          </cell>
        </row>
        <row r="164">
          <cell r="A164" t="str">
            <v>30 102</v>
          </cell>
          <cell r="B164" t="str">
            <v>Toner, schwarz</v>
          </cell>
          <cell r="E164">
            <v>85</v>
          </cell>
          <cell r="F164">
            <v>135</v>
          </cell>
          <cell r="L164" t="str">
            <v>Kopiermaterial</v>
          </cell>
          <cell r="M164" t="str">
            <v>10.000 Kopien</v>
          </cell>
        </row>
        <row r="165">
          <cell r="A165" t="str">
            <v>30 111</v>
          </cell>
          <cell r="B165" t="str">
            <v>Trommel</v>
          </cell>
          <cell r="E165">
            <v>729.5</v>
          </cell>
          <cell r="F165">
            <v>1249.5</v>
          </cell>
          <cell r="L165" t="str">
            <v>Kopiermaterial</v>
          </cell>
          <cell r="M165" t="str">
            <v>120.000 Kopien</v>
          </cell>
        </row>
        <row r="166">
          <cell r="A166" t="str">
            <v>30 120</v>
          </cell>
          <cell r="B166" t="str">
            <v>Copy-Kit</v>
          </cell>
          <cell r="E166">
            <v>141.5</v>
          </cell>
          <cell r="F166">
            <v>204.5</v>
          </cell>
          <cell r="L166" t="str">
            <v>Kopiermaterial</v>
          </cell>
          <cell r="M166" t="str">
            <v>5.000 Kopien</v>
          </cell>
        </row>
        <row r="167">
          <cell r="A167" t="str">
            <v>30 121</v>
          </cell>
          <cell r="B167" t="str">
            <v>Master</v>
          </cell>
          <cell r="E167">
            <v>12.5</v>
          </cell>
          <cell r="F167">
            <v>17.5</v>
          </cell>
          <cell r="L167" t="str">
            <v>Kopiermaterial</v>
          </cell>
          <cell r="M167" t="str">
            <v>2.500 Kopien</v>
          </cell>
        </row>
        <row r="168">
          <cell r="A168" t="str">
            <v>30 122</v>
          </cell>
          <cell r="B168" t="str">
            <v>Toner, schwarz</v>
          </cell>
          <cell r="E168">
            <v>57.5</v>
          </cell>
          <cell r="F168">
            <v>82.5</v>
          </cell>
          <cell r="L168" t="str">
            <v>Kopiermaterial</v>
          </cell>
          <cell r="M168" t="str">
            <v>2.500 Kopien</v>
          </cell>
        </row>
        <row r="169">
          <cell r="A169" t="str">
            <v>30 128</v>
          </cell>
          <cell r="B169" t="str">
            <v>Copy-Kit</v>
          </cell>
          <cell r="E169">
            <v>30</v>
          </cell>
          <cell r="F169">
            <v>57.5</v>
          </cell>
          <cell r="L169" t="str">
            <v>Kopiermaterial</v>
          </cell>
          <cell r="M169" t="str">
            <v>2.000 Kopien</v>
          </cell>
        </row>
        <row r="170">
          <cell r="A170" t="str">
            <v>30 129</v>
          </cell>
          <cell r="B170" t="str">
            <v>Trommel</v>
          </cell>
          <cell r="E170">
            <v>189</v>
          </cell>
          <cell r="F170">
            <v>404</v>
          </cell>
          <cell r="L170" t="str">
            <v>Kopiermaterial</v>
          </cell>
          <cell r="M170" t="str">
            <v>15.000 Kopien</v>
          </cell>
        </row>
        <row r="171">
          <cell r="A171" t="str">
            <v>30 150</v>
          </cell>
          <cell r="B171" t="str">
            <v>Copy-Kit</v>
          </cell>
          <cell r="E171">
            <v>332.5</v>
          </cell>
          <cell r="F171">
            <v>589</v>
          </cell>
          <cell r="L171" t="str">
            <v>Kopiermaterial</v>
          </cell>
          <cell r="M171" t="str">
            <v>30.000 Kopien</v>
          </cell>
        </row>
        <row r="172">
          <cell r="A172" t="str">
            <v>30 152</v>
          </cell>
          <cell r="B172" t="str">
            <v>Entwickler, schwarz</v>
          </cell>
          <cell r="E172">
            <v>66</v>
          </cell>
          <cell r="F172">
            <v>135</v>
          </cell>
          <cell r="L172" t="str">
            <v>Kopiermaterial</v>
          </cell>
          <cell r="M172" t="str">
            <v>30.000 Kopien</v>
          </cell>
        </row>
        <row r="173">
          <cell r="A173" t="str">
            <v>30 153</v>
          </cell>
          <cell r="B173" t="str">
            <v>Toner, schwarz</v>
          </cell>
          <cell r="E173">
            <v>89</v>
          </cell>
          <cell r="F173">
            <v>151</v>
          </cell>
          <cell r="L173" t="str">
            <v>Kopiermaterial</v>
          </cell>
          <cell r="M173" t="str">
            <v>10.000 Kopien</v>
          </cell>
        </row>
        <row r="174">
          <cell r="A174" t="str">
            <v>30 161</v>
          </cell>
          <cell r="B174" t="str">
            <v>Trommel</v>
          </cell>
          <cell r="E174">
            <v>410.5</v>
          </cell>
          <cell r="F174">
            <v>1123.5</v>
          </cell>
          <cell r="L174" t="str">
            <v>Kopiermaterial</v>
          </cell>
          <cell r="M174" t="str">
            <v>240.000 Kopien</v>
          </cell>
        </row>
        <row r="175">
          <cell r="A175" t="str">
            <v>30 166</v>
          </cell>
          <cell r="B175" t="str">
            <v>Copy-Kit</v>
          </cell>
          <cell r="E175">
            <v>187</v>
          </cell>
          <cell r="F175">
            <v>559.5</v>
          </cell>
          <cell r="L175" t="str">
            <v>Kopiermaterial</v>
          </cell>
          <cell r="M175" t="str">
            <v>20.000 Kopien</v>
          </cell>
        </row>
        <row r="176">
          <cell r="A176" t="str">
            <v>30 167</v>
          </cell>
          <cell r="B176" t="str">
            <v>Entwickler, schwarz</v>
          </cell>
          <cell r="E176">
            <v>60.5</v>
          </cell>
          <cell r="F176">
            <v>182.5</v>
          </cell>
          <cell r="L176" t="str">
            <v>Kopiermaterial</v>
          </cell>
          <cell r="M176" t="str">
            <v>20.000 Kopien</v>
          </cell>
        </row>
        <row r="177">
          <cell r="A177" t="str">
            <v>30 168</v>
          </cell>
          <cell r="B177" t="str">
            <v>Toner, schwarz</v>
          </cell>
          <cell r="E177">
            <v>20.5</v>
          </cell>
          <cell r="F177">
            <v>61.5</v>
          </cell>
          <cell r="L177" t="str">
            <v>Kopiermaterial</v>
          </cell>
          <cell r="M177" t="str">
            <v>3.300 Kopien</v>
          </cell>
        </row>
        <row r="178">
          <cell r="A178" t="str">
            <v>30 170</v>
          </cell>
          <cell r="B178" t="str">
            <v>Trommel</v>
          </cell>
          <cell r="E178">
            <v>151</v>
          </cell>
          <cell r="F178">
            <v>1060.5</v>
          </cell>
          <cell r="L178" t="str">
            <v>Kopiermaterial</v>
          </cell>
          <cell r="M178" t="str">
            <v>80.000 Kopien</v>
          </cell>
        </row>
        <row r="179">
          <cell r="A179" t="str">
            <v>30 177</v>
          </cell>
          <cell r="B179" t="str">
            <v>Trommel</v>
          </cell>
          <cell r="E179">
            <v>157.5</v>
          </cell>
          <cell r="F179">
            <v>997.5</v>
          </cell>
          <cell r="L179" t="str">
            <v>Kopiermaterial</v>
          </cell>
          <cell r="M179" t="str">
            <v>80.000 Kopien</v>
          </cell>
        </row>
        <row r="180">
          <cell r="A180" t="str">
            <v>30 181</v>
          </cell>
          <cell r="B180" t="str">
            <v>Entwickler, farbig</v>
          </cell>
          <cell r="E180">
            <v>60.5</v>
          </cell>
          <cell r="F180">
            <v>112</v>
          </cell>
          <cell r="L180" t="str">
            <v>Kopiermaterial</v>
          </cell>
          <cell r="M180" t="str">
            <v>10.000 Kopien</v>
          </cell>
        </row>
        <row r="181">
          <cell r="A181" t="str">
            <v>30 182</v>
          </cell>
          <cell r="B181" t="str">
            <v>Toner, farbig</v>
          </cell>
          <cell r="E181">
            <v>221.5</v>
          </cell>
          <cell r="F181">
            <v>402</v>
          </cell>
          <cell r="L181" t="str">
            <v>Kopiermaterial</v>
          </cell>
          <cell r="M181" t="str">
            <v>10.000 Kopien</v>
          </cell>
        </row>
        <row r="182">
          <cell r="A182" t="str">
            <v>30 227</v>
          </cell>
          <cell r="B182" t="str">
            <v xml:space="preserve">Trommel  </v>
          </cell>
          <cell r="C182">
            <v>1</v>
          </cell>
          <cell r="D182">
            <v>1</v>
          </cell>
          <cell r="E182">
            <v>445</v>
          </cell>
          <cell r="F182" t="str">
            <v>782,-</v>
          </cell>
          <cell r="G182" t="str">
            <v xml:space="preserve"> - </v>
          </cell>
          <cell r="I182" t="str">
            <v xml:space="preserve"> - </v>
          </cell>
          <cell r="J182" t="str">
            <v xml:space="preserve"> - </v>
          </cell>
          <cell r="L182" t="str">
            <v>Kopiermaterial</v>
          </cell>
          <cell r="M182" t="str">
            <v xml:space="preserve">200.000 Kopien                      </v>
          </cell>
          <cell r="AG182" t="str">
            <v>x</v>
          </cell>
          <cell r="AH182" t="str">
            <v>x</v>
          </cell>
          <cell r="AU182" t="str">
            <v>x</v>
          </cell>
        </row>
        <row r="183">
          <cell r="A183" t="str">
            <v>30 228</v>
          </cell>
          <cell r="B183" t="str">
            <v xml:space="preserve">Entwickler                </v>
          </cell>
          <cell r="C183">
            <v>1</v>
          </cell>
          <cell r="D183">
            <v>1</v>
          </cell>
          <cell r="E183" t="str">
            <v>90,-</v>
          </cell>
          <cell r="F183" t="str">
            <v>195,-</v>
          </cell>
          <cell r="G183" t="str">
            <v xml:space="preserve"> - </v>
          </cell>
          <cell r="I183" t="str">
            <v xml:space="preserve"> - </v>
          </cell>
          <cell r="J183" t="str">
            <v xml:space="preserve"> - </v>
          </cell>
          <cell r="L183" t="str">
            <v>Kopiermaterial</v>
          </cell>
          <cell r="M183" t="str">
            <v>100.000 Kopien</v>
          </cell>
          <cell r="AG183" t="str">
            <v>x</v>
          </cell>
          <cell r="AH183" t="str">
            <v>x</v>
          </cell>
          <cell r="AU183" t="str">
            <v>x</v>
          </cell>
        </row>
        <row r="184">
          <cell r="A184" t="str">
            <v>30 229</v>
          </cell>
          <cell r="B184" t="str">
            <v xml:space="preserve">Toner              </v>
          </cell>
          <cell r="C184">
            <v>1</v>
          </cell>
          <cell r="D184">
            <v>1</v>
          </cell>
          <cell r="E184" t="str">
            <v>85,-</v>
          </cell>
          <cell r="F184" t="str">
            <v>152,-</v>
          </cell>
          <cell r="G184" t="str">
            <v xml:space="preserve">  -</v>
          </cell>
          <cell r="I184" t="str">
            <v xml:space="preserve"> -</v>
          </cell>
          <cell r="J184" t="str">
            <v xml:space="preserve"> - </v>
          </cell>
          <cell r="L184" t="str">
            <v>Kopiermaterial</v>
          </cell>
          <cell r="M184" t="str">
            <v>20.000 Kopien</v>
          </cell>
          <cell r="AG184" t="str">
            <v>x</v>
          </cell>
          <cell r="AH184" t="str">
            <v>x</v>
          </cell>
          <cell r="AU184" t="str">
            <v>x</v>
          </cell>
        </row>
        <row r="185">
          <cell r="A185" t="str">
            <v>30 233</v>
          </cell>
          <cell r="B185" t="str">
            <v>Copy-Kit</v>
          </cell>
          <cell r="E185">
            <v>185</v>
          </cell>
          <cell r="F185">
            <v>391.5</v>
          </cell>
          <cell r="L185" t="str">
            <v>Kopiermaterial</v>
          </cell>
          <cell r="M185" t="str">
            <v>20.000 Kopien</v>
          </cell>
        </row>
        <row r="186">
          <cell r="A186" t="str">
            <v>30 234</v>
          </cell>
          <cell r="B186" t="str">
            <v>Entwickler, schwarz</v>
          </cell>
          <cell r="E186">
            <v>37</v>
          </cell>
          <cell r="F186">
            <v>79.5</v>
          </cell>
          <cell r="L186" t="str">
            <v>Kopiermaterial</v>
          </cell>
          <cell r="M186" t="str">
            <v>20.000 Kopien</v>
          </cell>
        </row>
        <row r="187">
          <cell r="A187" t="str">
            <v>30 235</v>
          </cell>
          <cell r="B187" t="str">
            <v>Toner, schwarz</v>
          </cell>
          <cell r="E187">
            <v>36.75</v>
          </cell>
          <cell r="F187">
            <v>77.5</v>
          </cell>
          <cell r="L187" t="str">
            <v>Kopiermaterial</v>
          </cell>
          <cell r="M187" t="str">
            <v>5.000 Kopien</v>
          </cell>
        </row>
        <row r="188">
          <cell r="A188" t="str">
            <v>30 240</v>
          </cell>
          <cell r="B188" t="str">
            <v>Copy-Kit</v>
          </cell>
          <cell r="E188">
            <v>103.5</v>
          </cell>
          <cell r="F188">
            <v>280</v>
          </cell>
          <cell r="L188" t="str">
            <v>Kopiermaterial</v>
          </cell>
          <cell r="M188" t="str">
            <v>10.000 Kopien</v>
          </cell>
        </row>
        <row r="189">
          <cell r="A189" t="str">
            <v>30 241</v>
          </cell>
          <cell r="B189" t="str">
            <v>Entwickler, schwarz</v>
          </cell>
          <cell r="E189">
            <v>33</v>
          </cell>
          <cell r="F189">
            <v>91</v>
          </cell>
          <cell r="L189" t="str">
            <v>Kopiermaterial</v>
          </cell>
          <cell r="M189" t="str">
            <v>10.000 Kopien</v>
          </cell>
        </row>
        <row r="190">
          <cell r="A190" t="str">
            <v>30 242</v>
          </cell>
          <cell r="B190" t="str">
            <v>Toner, schwarz</v>
          </cell>
          <cell r="E190">
            <v>23.5</v>
          </cell>
          <cell r="F190">
            <v>63</v>
          </cell>
          <cell r="L190" t="str">
            <v>Kopiermaterial</v>
          </cell>
          <cell r="M190" t="str">
            <v>3.300 Kopien</v>
          </cell>
        </row>
        <row r="191">
          <cell r="A191" t="str">
            <v>30 251</v>
          </cell>
          <cell r="B191" t="str">
            <v>Copy-Kit</v>
          </cell>
          <cell r="E191">
            <v>187</v>
          </cell>
          <cell r="F191">
            <v>559.5</v>
          </cell>
          <cell r="L191" t="str">
            <v>Kopiermaterial</v>
          </cell>
          <cell r="M191" t="str">
            <v>20.000 Kopien</v>
          </cell>
        </row>
        <row r="192">
          <cell r="A192" t="str">
            <v>30 252</v>
          </cell>
          <cell r="B192" t="str">
            <v>Entwickler, schwarz</v>
          </cell>
          <cell r="E192">
            <v>60.8</v>
          </cell>
          <cell r="F192">
            <v>182.5</v>
          </cell>
          <cell r="L192" t="str">
            <v>Kopiermaterial</v>
          </cell>
          <cell r="M192" t="str">
            <v>20.000 Kopien</v>
          </cell>
        </row>
        <row r="193">
          <cell r="A193" t="str">
            <v>30 253</v>
          </cell>
          <cell r="B193" t="str">
            <v>Toner, schwarz</v>
          </cell>
          <cell r="E193">
            <v>20.5</v>
          </cell>
          <cell r="F193">
            <v>61.5</v>
          </cell>
          <cell r="L193" t="str">
            <v>Kopiermaterial</v>
          </cell>
          <cell r="M193" t="str">
            <v>3.300 Kopien</v>
          </cell>
        </row>
        <row r="194">
          <cell r="A194" t="str">
            <v>30 254</v>
          </cell>
          <cell r="B194" t="str">
            <v>Entwickler, blau</v>
          </cell>
          <cell r="E194">
            <v>86</v>
          </cell>
          <cell r="F194">
            <v>140</v>
          </cell>
          <cell r="L194" t="str">
            <v>Kopiermaterial</v>
          </cell>
          <cell r="M194" t="str">
            <v>10.000 Kopien</v>
          </cell>
        </row>
        <row r="195">
          <cell r="A195" t="str">
            <v>30 255</v>
          </cell>
          <cell r="B195" t="str">
            <v>Toner, blau</v>
          </cell>
          <cell r="E195">
            <v>43</v>
          </cell>
          <cell r="F195">
            <v>70</v>
          </cell>
          <cell r="L195" t="str">
            <v>Kopiermaterial</v>
          </cell>
          <cell r="M195" t="str">
            <v>1.000 Kopien</v>
          </cell>
        </row>
        <row r="196">
          <cell r="A196" t="str">
            <v>30 256</v>
          </cell>
          <cell r="B196" t="str">
            <v>Entwickler, grün</v>
          </cell>
          <cell r="E196">
            <v>86</v>
          </cell>
          <cell r="F196">
            <v>140</v>
          </cell>
          <cell r="L196" t="str">
            <v>Kopiermaterial</v>
          </cell>
          <cell r="M196" t="str">
            <v>10.000 Kopien</v>
          </cell>
        </row>
        <row r="197">
          <cell r="A197" t="str">
            <v>30 257</v>
          </cell>
          <cell r="B197" t="str">
            <v>Toner, grün</v>
          </cell>
          <cell r="E197">
            <v>43</v>
          </cell>
          <cell r="F197">
            <v>70</v>
          </cell>
          <cell r="L197" t="str">
            <v>Kopiermaterial</v>
          </cell>
          <cell r="M197" t="str">
            <v>1.000 Kopien</v>
          </cell>
        </row>
        <row r="198">
          <cell r="A198" t="str">
            <v>30 258</v>
          </cell>
          <cell r="B198" t="str">
            <v>Entwickler, rot</v>
          </cell>
          <cell r="E198">
            <v>86</v>
          </cell>
          <cell r="F198">
            <v>140</v>
          </cell>
          <cell r="L198" t="str">
            <v>Kopiermaterial</v>
          </cell>
          <cell r="M198" t="str">
            <v>10.000 Kopien</v>
          </cell>
        </row>
        <row r="199">
          <cell r="A199" t="str">
            <v>30 259</v>
          </cell>
          <cell r="B199" t="str">
            <v>Toner, rot</v>
          </cell>
          <cell r="E199">
            <v>43</v>
          </cell>
          <cell r="F199">
            <v>70</v>
          </cell>
          <cell r="L199" t="str">
            <v>Kopiermaterial</v>
          </cell>
          <cell r="M199" t="str">
            <v>1.000 Kopien</v>
          </cell>
        </row>
        <row r="200">
          <cell r="A200" t="str">
            <v>30 263</v>
          </cell>
          <cell r="B200" t="str">
            <v>PM-Parts-Kit</v>
          </cell>
          <cell r="E200">
            <v>48</v>
          </cell>
          <cell r="F200">
            <v>81</v>
          </cell>
          <cell r="L200" t="str">
            <v>Kopiermaterial</v>
          </cell>
          <cell r="M200" t="str">
            <v>15.000 Kopien</v>
          </cell>
        </row>
        <row r="201">
          <cell r="A201" t="str">
            <v>30 264</v>
          </cell>
          <cell r="B201" t="str">
            <v xml:space="preserve">Entwickler                                  </v>
          </cell>
          <cell r="C201">
            <v>1</v>
          </cell>
          <cell r="D201">
            <v>1</v>
          </cell>
          <cell r="E201">
            <v>51.8</v>
          </cell>
          <cell r="F201">
            <v>155</v>
          </cell>
          <cell r="G201" t="str">
            <v xml:space="preserve"> - </v>
          </cell>
          <cell r="H201" t="str">
            <v xml:space="preserve"> </v>
          </cell>
          <cell r="I201" t="str">
            <v xml:space="preserve"> - </v>
          </cell>
          <cell r="J201" t="str">
            <v xml:space="preserve"> - </v>
          </cell>
          <cell r="L201" t="str">
            <v>Kopiermaterial</v>
          </cell>
          <cell r="M201" t="str">
            <v>15.000 Kopien</v>
          </cell>
          <cell r="Y201">
            <v>3</v>
          </cell>
          <cell r="AU201" t="str">
            <v>x</v>
          </cell>
          <cell r="AV201" t="str">
            <v>x</v>
          </cell>
        </row>
        <row r="202">
          <cell r="A202" t="str">
            <v>30 265</v>
          </cell>
          <cell r="B202" t="str">
            <v xml:space="preserve">Toner                               </v>
          </cell>
          <cell r="C202">
            <v>1</v>
          </cell>
          <cell r="D202">
            <v>1</v>
          </cell>
          <cell r="E202">
            <v>19.899999999999999</v>
          </cell>
          <cell r="F202">
            <v>56</v>
          </cell>
          <cell r="G202" t="str">
            <v xml:space="preserve"> - </v>
          </cell>
          <cell r="H202" t="str">
            <v xml:space="preserve"> </v>
          </cell>
          <cell r="I202" t="str">
            <v xml:space="preserve"> - </v>
          </cell>
          <cell r="J202" t="str">
            <v xml:space="preserve"> - </v>
          </cell>
          <cell r="L202" t="str">
            <v>Kopiermaterial</v>
          </cell>
          <cell r="M202" t="str">
            <v>3.000 Kopien</v>
          </cell>
          <cell r="Y202">
            <v>4</v>
          </cell>
          <cell r="AU202" t="str">
            <v>x</v>
          </cell>
          <cell r="AV202" t="str">
            <v>x</v>
          </cell>
        </row>
        <row r="203">
          <cell r="A203" t="str">
            <v>30 266</v>
          </cell>
          <cell r="B203" t="str">
            <v xml:space="preserve">Trommel  </v>
          </cell>
          <cell r="C203">
            <v>1</v>
          </cell>
          <cell r="D203">
            <v>1</v>
          </cell>
          <cell r="E203">
            <v>215</v>
          </cell>
          <cell r="F203">
            <v>450</v>
          </cell>
          <cell r="G203" t="str">
            <v xml:space="preserve"> - </v>
          </cell>
          <cell r="H203" t="str">
            <v xml:space="preserve"> </v>
          </cell>
          <cell r="I203" t="str">
            <v xml:space="preserve"> - </v>
          </cell>
          <cell r="J203" t="str">
            <v xml:space="preserve"> - </v>
          </cell>
          <cell r="L203" t="str">
            <v>Kopiermaterial</v>
          </cell>
          <cell r="M203" t="str">
            <v xml:space="preserve">60.000 Kopien  </v>
          </cell>
          <cell r="Y203">
            <v>2</v>
          </cell>
          <cell r="AU203" t="str">
            <v>x</v>
          </cell>
          <cell r="AV203" t="str">
            <v>x</v>
          </cell>
        </row>
        <row r="204">
          <cell r="A204" t="str">
            <v>30 270</v>
          </cell>
          <cell r="B204" t="str">
            <v>PM-Kit</v>
          </cell>
          <cell r="E204">
            <v>97.5</v>
          </cell>
          <cell r="F204">
            <v>277</v>
          </cell>
          <cell r="L204" t="str">
            <v>Kopiermaterial</v>
          </cell>
          <cell r="M204" t="str">
            <v>15.000 Kopien</v>
          </cell>
        </row>
        <row r="205">
          <cell r="A205" t="str">
            <v>30 271</v>
          </cell>
          <cell r="B205" t="str">
            <v>Entwickler, schwarz</v>
          </cell>
          <cell r="E205">
            <v>56.5</v>
          </cell>
          <cell r="F205">
            <v>215</v>
          </cell>
          <cell r="L205" t="str">
            <v>Kopiermaterial</v>
          </cell>
          <cell r="M205" t="str">
            <v>15.000 Kopien</v>
          </cell>
        </row>
        <row r="206">
          <cell r="A206" t="str">
            <v>30 272</v>
          </cell>
          <cell r="B206" t="str">
            <v>Toner-Set, schwarz</v>
          </cell>
          <cell r="E206">
            <v>16.5</v>
          </cell>
          <cell r="F206">
            <v>47</v>
          </cell>
          <cell r="L206" t="str">
            <v>Kopiermaterial</v>
          </cell>
          <cell r="M206" t="str">
            <v>2.500 Kopien</v>
          </cell>
        </row>
        <row r="207">
          <cell r="A207" t="str">
            <v>30 273</v>
          </cell>
          <cell r="B207" t="str">
            <v>Entwickler, blau</v>
          </cell>
          <cell r="E207">
            <v>74.5</v>
          </cell>
          <cell r="F207">
            <v>138.5</v>
          </cell>
          <cell r="L207" t="str">
            <v>Kopiermaterial</v>
          </cell>
          <cell r="M207" t="str">
            <v>10.000 Kopien</v>
          </cell>
        </row>
        <row r="208">
          <cell r="A208" t="str">
            <v>30 274</v>
          </cell>
          <cell r="B208" t="str">
            <v>Toner-Set, blau</v>
          </cell>
          <cell r="E208">
            <v>58.5</v>
          </cell>
          <cell r="F208">
            <v>103.5</v>
          </cell>
          <cell r="L208" t="str">
            <v>Kopiermaterial</v>
          </cell>
          <cell r="M208" t="str">
            <v>2.500 Kopien</v>
          </cell>
        </row>
        <row r="209">
          <cell r="A209" t="str">
            <v>30 275</v>
          </cell>
          <cell r="B209" t="str">
            <v>Entwickler, grün</v>
          </cell>
          <cell r="E209">
            <v>74.5</v>
          </cell>
          <cell r="F209">
            <v>138.5</v>
          </cell>
          <cell r="L209" t="str">
            <v>Kopiermaterial</v>
          </cell>
          <cell r="M209" t="str">
            <v>10.000 Kopien</v>
          </cell>
        </row>
        <row r="210">
          <cell r="A210" t="str">
            <v>30 276</v>
          </cell>
          <cell r="B210" t="str">
            <v>Toner-Set, grün</v>
          </cell>
          <cell r="E210">
            <v>58.5</v>
          </cell>
          <cell r="F210">
            <v>103</v>
          </cell>
          <cell r="L210" t="str">
            <v>Kopiermaterial</v>
          </cell>
          <cell r="M210" t="str">
            <v>2.500 Kopien</v>
          </cell>
        </row>
        <row r="211">
          <cell r="A211" t="str">
            <v>30 277</v>
          </cell>
          <cell r="B211" t="str">
            <v>Entwickler, rot</v>
          </cell>
          <cell r="E211">
            <v>74.5</v>
          </cell>
          <cell r="F211">
            <v>138.5</v>
          </cell>
          <cell r="L211" t="str">
            <v>Kopiermaterial</v>
          </cell>
          <cell r="M211" t="str">
            <v>10.000 Kopien</v>
          </cell>
        </row>
        <row r="212">
          <cell r="A212" t="str">
            <v>30 278</v>
          </cell>
          <cell r="B212" t="str">
            <v>Toner-Set, rot</v>
          </cell>
          <cell r="E212">
            <v>58.5</v>
          </cell>
          <cell r="F212">
            <v>103</v>
          </cell>
          <cell r="L212" t="str">
            <v>Kopiermaterial</v>
          </cell>
          <cell r="M212" t="str">
            <v>2.500 Kopien</v>
          </cell>
        </row>
        <row r="213">
          <cell r="A213" t="str">
            <v>30 279</v>
          </cell>
          <cell r="B213" t="str">
            <v>Trommel</v>
          </cell>
          <cell r="E213">
            <v>122.5</v>
          </cell>
          <cell r="F213">
            <v>268.5</v>
          </cell>
          <cell r="L213" t="str">
            <v>Kopiermaterial</v>
          </cell>
          <cell r="M213" t="str">
            <v>30.000 Kopien</v>
          </cell>
        </row>
        <row r="214">
          <cell r="A214" t="str">
            <v>30 280</v>
          </cell>
          <cell r="B214" t="str">
            <v>Copy-Kit</v>
          </cell>
          <cell r="E214">
            <v>250</v>
          </cell>
          <cell r="F214">
            <v>749.5</v>
          </cell>
          <cell r="L214" t="str">
            <v>Kopiermaterial</v>
          </cell>
          <cell r="M214" t="str">
            <v>30.000 Kopien</v>
          </cell>
        </row>
        <row r="215">
          <cell r="A215" t="str">
            <v>30 371</v>
          </cell>
          <cell r="B215" t="str">
            <v>Schwarze Tintenkartusche für ca.1.000 Seiten bei 5% Flächendeckung</v>
          </cell>
          <cell r="C215">
            <v>1</v>
          </cell>
          <cell r="D215">
            <v>1</v>
          </cell>
          <cell r="E215" t="str">
            <v>54,-</v>
          </cell>
          <cell r="F215" t="str">
            <v>72,-*</v>
          </cell>
          <cell r="M215" t="str">
            <v xml:space="preserve">Trommel                                                   200.000 Kopien                      </v>
          </cell>
        </row>
        <row r="216">
          <cell r="A216" t="str">
            <v>30 372</v>
          </cell>
          <cell r="B216" t="str">
            <v>Farbige Tintenkartusche für ca. 200 Seiten bei 15% Flächendeckung</v>
          </cell>
          <cell r="C216">
            <v>1</v>
          </cell>
          <cell r="D216">
            <v>1</v>
          </cell>
          <cell r="E216" t="str">
            <v>67,-</v>
          </cell>
          <cell r="F216" t="str">
            <v>90,-*</v>
          </cell>
          <cell r="M216" t="str">
            <v>Entwickler                                                 200.000 Kopien</v>
          </cell>
        </row>
        <row r="217">
          <cell r="A217" t="str">
            <v>30 282</v>
          </cell>
          <cell r="B217" t="str">
            <v>Toner-Set  inkl. 1 Kartusche</v>
          </cell>
          <cell r="E217">
            <v>16.5</v>
          </cell>
          <cell r="F217">
            <v>47</v>
          </cell>
          <cell r="L217" t="str">
            <v>Kopiermaterial</v>
          </cell>
          <cell r="M217" t="str">
            <v>2.500 Kopien</v>
          </cell>
        </row>
        <row r="218">
          <cell r="A218" t="str">
            <v>30 282</v>
          </cell>
          <cell r="B218" t="str">
            <v>Toner-Set inkl. 1 Kartusche</v>
          </cell>
          <cell r="E218">
            <v>16.5</v>
          </cell>
          <cell r="F218">
            <v>47</v>
          </cell>
          <cell r="L218" t="str">
            <v>Kopiermaterial</v>
          </cell>
          <cell r="M218" t="str">
            <v>2.500 Kopien</v>
          </cell>
        </row>
        <row r="219">
          <cell r="A219" t="str">
            <v>30 283</v>
          </cell>
          <cell r="B219" t="str">
            <v>Toner-Set blau  inkl. 1 Kartusche</v>
          </cell>
          <cell r="E219">
            <v>58.5</v>
          </cell>
          <cell r="F219">
            <v>103.5</v>
          </cell>
          <cell r="L219" t="str">
            <v>Kopiermaterial</v>
          </cell>
          <cell r="M219" t="str">
            <v>2.500 Kopien</v>
          </cell>
        </row>
        <row r="220">
          <cell r="A220" t="str">
            <v>30 283</v>
          </cell>
          <cell r="B220" t="str">
            <v>Toner-Set, blau, inkl. 1 Kartusche</v>
          </cell>
          <cell r="E220">
            <v>58.5</v>
          </cell>
          <cell r="F220">
            <v>103.5</v>
          </cell>
          <cell r="L220" t="str">
            <v>Kopiermaterial</v>
          </cell>
          <cell r="M220" t="str">
            <v>2.500 Kopien</v>
          </cell>
        </row>
        <row r="221">
          <cell r="A221" t="str">
            <v>30 284</v>
          </cell>
          <cell r="B221" t="str">
            <v>Toner-Set grün  inkl. 1 Kartusche</v>
          </cell>
          <cell r="E221">
            <v>58.5</v>
          </cell>
          <cell r="F221">
            <v>103.5</v>
          </cell>
          <cell r="L221" t="str">
            <v>Kopiermaterial</v>
          </cell>
          <cell r="M221" t="str">
            <v>2.500 Kopien</v>
          </cell>
        </row>
        <row r="222">
          <cell r="A222" t="str">
            <v>30 284</v>
          </cell>
          <cell r="B222" t="str">
            <v>Toner-Set, grün, inkl. 1 Kartusche</v>
          </cell>
          <cell r="E222">
            <v>58.5</v>
          </cell>
          <cell r="F222">
            <v>103.5</v>
          </cell>
          <cell r="L222" t="str">
            <v>Kopiermaterial</v>
          </cell>
          <cell r="M222" t="str">
            <v>2.500 Kopien</v>
          </cell>
        </row>
        <row r="223">
          <cell r="A223" t="str">
            <v>30 285</v>
          </cell>
          <cell r="B223" t="str">
            <v>Toner-Set rot inkl. 1 Kartusche</v>
          </cell>
          <cell r="E223">
            <v>58.5</v>
          </cell>
          <cell r="F223">
            <v>103.5</v>
          </cell>
          <cell r="L223" t="str">
            <v>Kopiermaterial</v>
          </cell>
          <cell r="M223" t="str">
            <v>2.500 Kopien</v>
          </cell>
        </row>
        <row r="224">
          <cell r="A224" t="str">
            <v>30 285</v>
          </cell>
          <cell r="B224" t="str">
            <v>Toner-Set, rot, inkl. 1 Kartusche</v>
          </cell>
          <cell r="E224">
            <v>58.5</v>
          </cell>
          <cell r="F224">
            <v>103.5</v>
          </cell>
          <cell r="L224" t="str">
            <v>Kopiermaterial</v>
          </cell>
          <cell r="M224" t="str">
            <v>2.500 Kopien</v>
          </cell>
        </row>
        <row r="225">
          <cell r="A225" t="str">
            <v>30 290</v>
          </cell>
          <cell r="B225" t="str">
            <v>PM-Parts-Kit</v>
          </cell>
          <cell r="E225">
            <v>116</v>
          </cell>
          <cell r="F225">
            <v>299</v>
          </cell>
          <cell r="L225" t="str">
            <v>Kopiermaterial</v>
          </cell>
          <cell r="M225" t="str">
            <v>20.000 Kopien</v>
          </cell>
        </row>
        <row r="226">
          <cell r="A226" t="str">
            <v>30 293</v>
          </cell>
          <cell r="B226" t="str">
            <v>Entwickler</v>
          </cell>
          <cell r="E226">
            <v>59</v>
          </cell>
          <cell r="F226">
            <v>185.5</v>
          </cell>
          <cell r="L226" t="str">
            <v>Kopiermaterial</v>
          </cell>
          <cell r="M226" t="str">
            <v>20.000 Kopien</v>
          </cell>
        </row>
        <row r="227">
          <cell r="A227" t="str">
            <v>30 294</v>
          </cell>
          <cell r="B227" t="str">
            <v>Trommel</v>
          </cell>
          <cell r="E227">
            <v>215</v>
          </cell>
          <cell r="F227">
            <v>572</v>
          </cell>
          <cell r="L227" t="str">
            <v>Kopiermaterial</v>
          </cell>
          <cell r="M227" t="str">
            <v>60.000 Kopien</v>
          </cell>
        </row>
        <row r="228">
          <cell r="A228" t="str">
            <v>30 295</v>
          </cell>
          <cell r="B228" t="str">
            <v>Entwickler, blau</v>
          </cell>
          <cell r="E228">
            <v>74.5</v>
          </cell>
          <cell r="F228">
            <v>138.5</v>
          </cell>
          <cell r="L228" t="str">
            <v>Kopiermaterial</v>
          </cell>
          <cell r="M228" t="str">
            <v>10.000 Kopien</v>
          </cell>
        </row>
        <row r="229">
          <cell r="A229" t="str">
            <v>30 296</v>
          </cell>
          <cell r="B229" t="str">
            <v>Entwickler, grün</v>
          </cell>
          <cell r="E229">
            <v>74.5</v>
          </cell>
          <cell r="F229">
            <v>138.5</v>
          </cell>
          <cell r="L229" t="str">
            <v>Kopiermaterial</v>
          </cell>
          <cell r="M229" t="str">
            <v>10.000 Kopien</v>
          </cell>
        </row>
        <row r="230">
          <cell r="A230" t="str">
            <v>30 297</v>
          </cell>
          <cell r="B230" t="str">
            <v>Entwickler, rot</v>
          </cell>
          <cell r="E230">
            <v>74.5</v>
          </cell>
          <cell r="F230">
            <v>138.5</v>
          </cell>
          <cell r="L230" t="str">
            <v>Kopiermaterial</v>
          </cell>
          <cell r="M230" t="str">
            <v>10.000 Kopien</v>
          </cell>
        </row>
        <row r="231">
          <cell r="A231" t="str">
            <v>30 299</v>
          </cell>
          <cell r="B231" t="str">
            <v>Copy-Kit</v>
          </cell>
          <cell r="E231">
            <v>197</v>
          </cell>
          <cell r="F231">
            <v>554</v>
          </cell>
          <cell r="L231" t="str">
            <v>Kopiermaterial</v>
          </cell>
          <cell r="M231" t="str">
            <v>20.000 Kopien</v>
          </cell>
        </row>
        <row r="232">
          <cell r="A232" t="str">
            <v>30 303</v>
          </cell>
          <cell r="B232" t="str">
            <v>Entwickler, schwarz</v>
          </cell>
          <cell r="E232">
            <v>71</v>
          </cell>
          <cell r="F232">
            <v>218</v>
          </cell>
          <cell r="L232" t="str">
            <v>Kopiermaterial</v>
          </cell>
          <cell r="M232" t="str">
            <v>20.000 Kopien</v>
          </cell>
        </row>
        <row r="233">
          <cell r="A233" t="str">
            <v>30 304</v>
          </cell>
          <cell r="B233" t="str">
            <v>Toner, schwarz</v>
          </cell>
          <cell r="E233">
            <v>31.5</v>
          </cell>
          <cell r="F233">
            <v>84</v>
          </cell>
          <cell r="L233" t="str">
            <v>Kopiermaterial</v>
          </cell>
          <cell r="M233" t="str">
            <v>5.000 Kopien</v>
          </cell>
        </row>
        <row r="234">
          <cell r="A234" t="str">
            <v>30 306</v>
          </cell>
          <cell r="B234" t="str">
            <v>Toner, blau</v>
          </cell>
          <cell r="E234">
            <v>118.5</v>
          </cell>
          <cell r="F234">
            <v>210</v>
          </cell>
          <cell r="L234" t="str">
            <v>Kopiermaterial</v>
          </cell>
          <cell r="M234" t="str">
            <v>5.000 Kopien</v>
          </cell>
        </row>
        <row r="235">
          <cell r="A235" t="str">
            <v>30 308</v>
          </cell>
          <cell r="B235" t="str">
            <v>Toner, grün</v>
          </cell>
          <cell r="E235">
            <v>118.5</v>
          </cell>
          <cell r="F235">
            <v>210</v>
          </cell>
          <cell r="L235" t="str">
            <v>Kopiermaterial</v>
          </cell>
          <cell r="M235" t="str">
            <v>5.000 Kopien</v>
          </cell>
        </row>
        <row r="236">
          <cell r="A236" t="str">
            <v>30 309</v>
          </cell>
          <cell r="B236" t="str">
            <v>Entwickler, farbig</v>
          </cell>
          <cell r="E236">
            <v>75.5</v>
          </cell>
          <cell r="F236">
            <v>139.5</v>
          </cell>
          <cell r="L236" t="str">
            <v>Kopiermaterial</v>
          </cell>
          <cell r="M236" t="str">
            <v>10.000 Kopien</v>
          </cell>
        </row>
        <row r="237">
          <cell r="A237" t="str">
            <v>30 399</v>
          </cell>
          <cell r="B237" t="str">
            <v>Heftklammern für FS-124 (3 Magazine à 1.000 Stück)</v>
          </cell>
          <cell r="C237">
            <v>1</v>
          </cell>
          <cell r="D237">
            <v>1</v>
          </cell>
          <cell r="E237" t="str">
            <v>60,-*</v>
          </cell>
          <cell r="F237" t="str">
            <v>90,-*</v>
          </cell>
          <cell r="G237" t="str">
            <v xml:space="preserve"> - </v>
          </cell>
          <cell r="I237" t="str">
            <v xml:space="preserve"> - </v>
          </cell>
          <cell r="J237" t="str">
            <v xml:space="preserve"> - </v>
          </cell>
          <cell r="K237" t="str">
            <v xml:space="preserve"> - </v>
          </cell>
          <cell r="L237" t="str">
            <v>Zubehör</v>
          </cell>
          <cell r="AL237" t="str">
            <v>x</v>
          </cell>
        </row>
        <row r="238">
          <cell r="A238" t="str">
            <v>30 310</v>
          </cell>
          <cell r="B238" t="str">
            <v>Toner, rot</v>
          </cell>
          <cell r="E238">
            <v>118.5</v>
          </cell>
          <cell r="F238">
            <v>210</v>
          </cell>
          <cell r="L238" t="str">
            <v>Kopiermaterial</v>
          </cell>
          <cell r="M238" t="str">
            <v>5.000 Kopien</v>
          </cell>
        </row>
        <row r="239">
          <cell r="A239" t="str">
            <v>30 311</v>
          </cell>
          <cell r="B239" t="str">
            <v>Trommel</v>
          </cell>
          <cell r="E239">
            <v>131</v>
          </cell>
          <cell r="F239">
            <v>273</v>
          </cell>
          <cell r="L239" t="str">
            <v>Kopiermaterial</v>
          </cell>
          <cell r="M239" t="str">
            <v>20.000 Kopien</v>
          </cell>
        </row>
        <row r="240">
          <cell r="A240" t="str">
            <v>30 313</v>
          </cell>
          <cell r="B240" t="str">
            <v>Toner</v>
          </cell>
          <cell r="E240">
            <v>71</v>
          </cell>
          <cell r="F240">
            <v>138.5</v>
          </cell>
          <cell r="L240" t="str">
            <v>Kopiermaterial</v>
          </cell>
          <cell r="M240" t="str">
            <v>12.500 Kopien</v>
          </cell>
        </row>
        <row r="241">
          <cell r="A241" t="str">
            <v>30 314</v>
          </cell>
          <cell r="B241" t="str">
            <v>PM-Parts-Kit</v>
          </cell>
          <cell r="E241">
            <v>82.5</v>
          </cell>
          <cell r="F241">
            <v>110</v>
          </cell>
          <cell r="L241" t="str">
            <v>Kopiermaterial</v>
          </cell>
          <cell r="M241" t="str">
            <v>50.000 Kopien</v>
          </cell>
        </row>
        <row r="242">
          <cell r="A242" t="str">
            <v>30 315</v>
          </cell>
          <cell r="B242" t="str">
            <v>Entwickler</v>
          </cell>
          <cell r="E242">
            <v>60.5</v>
          </cell>
          <cell r="F242">
            <v>147</v>
          </cell>
          <cell r="L242" t="str">
            <v>Kopiermaterial</v>
          </cell>
          <cell r="M242" t="str">
            <v>50.000 Kopien</v>
          </cell>
        </row>
        <row r="243">
          <cell r="A243" t="str">
            <v>30 315</v>
          </cell>
          <cell r="B243" t="str">
            <v>Entwickler</v>
          </cell>
          <cell r="E243">
            <v>60.5</v>
          </cell>
          <cell r="F243">
            <v>147</v>
          </cell>
          <cell r="L243" t="str">
            <v>Kopiermaterial</v>
          </cell>
          <cell r="M243" t="str">
            <v>60.000 Kopien</v>
          </cell>
        </row>
        <row r="244">
          <cell r="A244" t="str">
            <v>30 315</v>
          </cell>
          <cell r="B244" t="str">
            <v>Entwickler</v>
          </cell>
          <cell r="E244">
            <v>60.5</v>
          </cell>
          <cell r="F244">
            <v>147</v>
          </cell>
          <cell r="L244" t="str">
            <v>Kopiermaterial</v>
          </cell>
          <cell r="M244" t="str">
            <v>60.000 Kopien</v>
          </cell>
        </row>
        <row r="245">
          <cell r="A245" t="str">
            <v>30 412</v>
          </cell>
          <cell r="B245" t="str">
            <v>EKC-Speicherkarte</v>
          </cell>
          <cell r="C245">
            <v>1</v>
          </cell>
          <cell r="D245">
            <v>1</v>
          </cell>
          <cell r="E245" t="str">
            <v>245,-*</v>
          </cell>
          <cell r="F245" t="str">
            <v>350,-*</v>
          </cell>
          <cell r="G245" t="str">
            <v>11,-*</v>
          </cell>
          <cell r="I245" t="str">
            <v>9,-*</v>
          </cell>
          <cell r="J245" t="str">
            <v>8,-*</v>
          </cell>
          <cell r="K245" t="str">
            <v xml:space="preserve"> - </v>
          </cell>
          <cell r="L245" t="str">
            <v>Zubehör</v>
          </cell>
          <cell r="AG245" t="str">
            <v>x</v>
          </cell>
          <cell r="AH245" t="str">
            <v>x</v>
          </cell>
          <cell r="AO245" t="str">
            <v>x</v>
          </cell>
          <cell r="AP245" t="str">
            <v>x</v>
          </cell>
          <cell r="AQ245" t="str">
            <v>x</v>
          </cell>
        </row>
        <row r="246">
          <cell r="A246" t="str">
            <v>30 413</v>
          </cell>
          <cell r="B246" t="str">
            <v>EKC-Einbaukit (ohne Karte)</v>
          </cell>
          <cell r="C246">
            <v>1</v>
          </cell>
          <cell r="D246">
            <v>1</v>
          </cell>
          <cell r="E246" t="str">
            <v>152,-*</v>
          </cell>
          <cell r="F246" t="str">
            <v>215,-*</v>
          </cell>
          <cell r="G246" t="str">
            <v>7,-*</v>
          </cell>
          <cell r="I246" t="str">
            <v>6,-*</v>
          </cell>
          <cell r="J246" t="str">
            <v>5,-*</v>
          </cell>
          <cell r="K246" t="str">
            <v xml:space="preserve"> - </v>
          </cell>
          <cell r="L246" t="str">
            <v>Zubehör</v>
          </cell>
          <cell r="AG246" t="str">
            <v>x</v>
          </cell>
          <cell r="AH246" t="str">
            <v>x</v>
          </cell>
          <cell r="AO246" t="str">
            <v>x</v>
          </cell>
          <cell r="AP246" t="str">
            <v>x</v>
          </cell>
          <cell r="AQ246" t="str">
            <v>x</v>
          </cell>
        </row>
        <row r="247">
          <cell r="A247" t="str">
            <v>30 323</v>
          </cell>
          <cell r="B247" t="str">
            <v>Entwickler</v>
          </cell>
          <cell r="E247">
            <v>62.5</v>
          </cell>
          <cell r="F247">
            <v>234</v>
          </cell>
          <cell r="L247" t="str">
            <v>Kopiermaterial</v>
          </cell>
          <cell r="M247" t="str">
            <v>30.000 Kopien</v>
          </cell>
        </row>
        <row r="248">
          <cell r="A248" t="str">
            <v>30 324</v>
          </cell>
          <cell r="B248" t="str">
            <v>Toner-Set inkl. 1 Kartusche</v>
          </cell>
          <cell r="E248">
            <v>15.5</v>
          </cell>
          <cell r="F248">
            <v>42</v>
          </cell>
          <cell r="L248" t="str">
            <v>Kopiermaterial</v>
          </cell>
          <cell r="M248" t="str">
            <v>2.500 Kopien</v>
          </cell>
        </row>
        <row r="249">
          <cell r="A249" t="str">
            <v>30 325</v>
          </cell>
          <cell r="B249" t="str">
            <v xml:space="preserve">PM-Parts-Kit </v>
          </cell>
          <cell r="E249">
            <v>66</v>
          </cell>
          <cell r="F249">
            <v>93</v>
          </cell>
          <cell r="L249" t="str">
            <v>Kopiermaterial</v>
          </cell>
          <cell r="M249" t="str">
            <v>30.000 Kopien</v>
          </cell>
        </row>
        <row r="250">
          <cell r="A250" t="str">
            <v>30 327</v>
          </cell>
          <cell r="B250" t="str">
            <v>PM-Parts-Kit (Ersatzteile für Wartung)</v>
          </cell>
          <cell r="E250">
            <v>102.5</v>
          </cell>
          <cell r="F250">
            <v>136.5</v>
          </cell>
          <cell r="L250" t="str">
            <v>Kopiermaterial</v>
          </cell>
          <cell r="M250" t="str">
            <v>60.000 Kopien</v>
          </cell>
        </row>
        <row r="251">
          <cell r="A251" t="str">
            <v>30 330</v>
          </cell>
          <cell r="B251" t="str">
            <v>Copy-Kit</v>
          </cell>
          <cell r="E251">
            <v>305</v>
          </cell>
          <cell r="F251">
            <v>589</v>
          </cell>
          <cell r="L251" t="str">
            <v>Kopiermaterial</v>
          </cell>
          <cell r="M251" t="str">
            <v>30.000 Kopien</v>
          </cell>
        </row>
        <row r="252">
          <cell r="A252" t="str">
            <v>30 331</v>
          </cell>
          <cell r="B252" t="str">
            <v>Entwickler, schwarz</v>
          </cell>
          <cell r="E252">
            <v>61</v>
          </cell>
          <cell r="F252">
            <v>120.5</v>
          </cell>
          <cell r="L252" t="str">
            <v>Kopiermaterial</v>
          </cell>
          <cell r="M252" t="str">
            <v>30.000 Kopien</v>
          </cell>
        </row>
        <row r="253">
          <cell r="A253" t="str">
            <v>30 332</v>
          </cell>
          <cell r="B253" t="str">
            <v>Toner, schwarz</v>
          </cell>
          <cell r="E253">
            <v>40.5</v>
          </cell>
          <cell r="F253">
            <v>77.5</v>
          </cell>
          <cell r="L253" t="str">
            <v>Kopiermaterial</v>
          </cell>
          <cell r="M253" t="str">
            <v>5.000 Kopien</v>
          </cell>
        </row>
        <row r="254">
          <cell r="A254" t="str">
            <v>30 334</v>
          </cell>
          <cell r="B254" t="str">
            <v>Copy-Kit</v>
          </cell>
          <cell r="E254">
            <v>261</v>
          </cell>
          <cell r="F254">
            <v>742</v>
          </cell>
          <cell r="L254" t="str">
            <v>Kopiermaterial</v>
          </cell>
          <cell r="M254" t="str">
            <v>30.000 Kopien</v>
          </cell>
        </row>
        <row r="255">
          <cell r="A255" t="str">
            <v>30 335</v>
          </cell>
          <cell r="B255" t="str">
            <v>Entwickler, schwarz</v>
          </cell>
          <cell r="E255">
            <v>73.5</v>
          </cell>
          <cell r="F255">
            <v>225.5</v>
          </cell>
          <cell r="L255" t="str">
            <v>Kopiermaterial</v>
          </cell>
          <cell r="M255" t="str">
            <v>30.000 Kopien</v>
          </cell>
        </row>
        <row r="256">
          <cell r="A256" t="str">
            <v>30 505</v>
          </cell>
          <cell r="B256" t="str">
            <v>Trommel für ca. 20.000 Kopien</v>
          </cell>
          <cell r="C256">
            <v>1</v>
          </cell>
          <cell r="D256">
            <v>1</v>
          </cell>
          <cell r="E256" t="str">
            <v>155,-</v>
          </cell>
          <cell r="F256" t="str">
            <v>220,-*</v>
          </cell>
        </row>
        <row r="257">
          <cell r="A257" t="str">
            <v>30 336</v>
          </cell>
          <cell r="E257">
            <v>179</v>
          </cell>
          <cell r="F257">
            <v>236</v>
          </cell>
          <cell r="L257" t="str">
            <v>Kopiermaterial</v>
          </cell>
          <cell r="AU257" t="str">
            <v>x</v>
          </cell>
        </row>
        <row r="258">
          <cell r="A258" t="str">
            <v>30 340</v>
          </cell>
          <cell r="B258" t="str">
            <v>Copy-Kit</v>
          </cell>
          <cell r="E258">
            <v>282</v>
          </cell>
          <cell r="F258">
            <v>796.5</v>
          </cell>
          <cell r="L258" t="str">
            <v>Kopiermaterial</v>
          </cell>
          <cell r="M258" t="str">
            <v>30.000 Kopien</v>
          </cell>
        </row>
        <row r="259">
          <cell r="A259" t="str">
            <v>30 341</v>
          </cell>
          <cell r="B259" t="str">
            <v>Entwickler, schwarz</v>
          </cell>
          <cell r="E259">
            <v>93</v>
          </cell>
          <cell r="F259">
            <v>280</v>
          </cell>
          <cell r="L259" t="str">
            <v>Kopiermaterial</v>
          </cell>
          <cell r="M259" t="str">
            <v>30.000 Kopien</v>
          </cell>
        </row>
        <row r="260">
          <cell r="A260" t="str">
            <v>30 342</v>
          </cell>
          <cell r="B260" t="str">
            <v>Toner, schwarz</v>
          </cell>
          <cell r="E260">
            <v>31.5</v>
          </cell>
          <cell r="F260">
            <v>86</v>
          </cell>
          <cell r="L260" t="str">
            <v>Kopiermaterial</v>
          </cell>
          <cell r="M260" t="str">
            <v>5.000 Kopien</v>
          </cell>
        </row>
        <row r="261">
          <cell r="A261" t="str">
            <v>30 342</v>
          </cell>
          <cell r="B261" t="str">
            <v>Toner, schwarz</v>
          </cell>
          <cell r="E261">
            <v>31.5</v>
          </cell>
          <cell r="F261">
            <v>86</v>
          </cell>
          <cell r="L261" t="str">
            <v>Kopiermaterial</v>
          </cell>
          <cell r="M261" t="str">
            <v>5.000 Kopien</v>
          </cell>
        </row>
        <row r="262">
          <cell r="A262" t="str">
            <v>30 344</v>
          </cell>
          <cell r="B262" t="str">
            <v>Trommel</v>
          </cell>
          <cell r="E262">
            <v>265.5</v>
          </cell>
          <cell r="F262">
            <v>719</v>
          </cell>
          <cell r="L262" t="str">
            <v>Kopiermaterial</v>
          </cell>
          <cell r="M262" t="str">
            <v>60.000 Kopien</v>
          </cell>
        </row>
        <row r="263">
          <cell r="A263" t="str">
            <v xml:space="preserve">30 715 </v>
          </cell>
          <cell r="B263" t="str">
            <v>Trommel                                                       120.000 Kopien</v>
          </cell>
          <cell r="C263">
            <v>1</v>
          </cell>
          <cell r="D263">
            <v>1</v>
          </cell>
          <cell r="E263" t="str">
            <v>235,-</v>
          </cell>
          <cell r="F263" t="str">
            <v>420,-</v>
          </cell>
        </row>
        <row r="264">
          <cell r="A264" t="str">
            <v>30 345</v>
          </cell>
          <cell r="B264" t="str">
            <v>PM-Parts-Kit (Ersatzteile für Wartung)</v>
          </cell>
          <cell r="E264">
            <v>72</v>
          </cell>
          <cell r="F264">
            <v>104</v>
          </cell>
          <cell r="L264" t="str">
            <v>Kopiermaterial</v>
          </cell>
          <cell r="M264" t="str">
            <v>30.000 Kopien</v>
          </cell>
        </row>
        <row r="265">
          <cell r="A265" t="str">
            <v>30 346</v>
          </cell>
          <cell r="B265" t="str">
            <v>Entwickler</v>
          </cell>
          <cell r="E265">
            <v>77</v>
          </cell>
          <cell r="F265">
            <v>182</v>
          </cell>
          <cell r="L265" t="str">
            <v>Kopiermaterial</v>
          </cell>
          <cell r="M265" t="str">
            <v>30.000 Kopien</v>
          </cell>
          <cell r="Z265" t="str">
            <v>x</v>
          </cell>
        </row>
        <row r="266">
          <cell r="A266" t="str">
            <v>30 347</v>
          </cell>
          <cell r="B266" t="str">
            <v>Toner</v>
          </cell>
          <cell r="E266">
            <v>35</v>
          </cell>
          <cell r="F266">
            <v>87</v>
          </cell>
          <cell r="L266" t="str">
            <v>Kopiermaterial</v>
          </cell>
          <cell r="M266" t="str">
            <v>6.000 Kopien</v>
          </cell>
        </row>
        <row r="267">
          <cell r="A267" t="str">
            <v>30 348</v>
          </cell>
          <cell r="B267" t="str">
            <v>Trommel</v>
          </cell>
          <cell r="E267">
            <v>236</v>
          </cell>
          <cell r="F267">
            <v>554</v>
          </cell>
          <cell r="L267" t="str">
            <v>Kopiermaterial</v>
          </cell>
          <cell r="M267" t="str">
            <v>60.000 Kopien</v>
          </cell>
        </row>
        <row r="268">
          <cell r="A268" t="str">
            <v>30 349</v>
          </cell>
          <cell r="E268">
            <v>72</v>
          </cell>
          <cell r="F268">
            <v>104</v>
          </cell>
          <cell r="L268" t="str">
            <v>Kopiermaterial</v>
          </cell>
          <cell r="AU268" t="str">
            <v>x</v>
          </cell>
        </row>
        <row r="269">
          <cell r="A269" t="str">
            <v>30 350</v>
          </cell>
          <cell r="B269" t="str">
            <v xml:space="preserve">Trommel                                   </v>
          </cell>
          <cell r="C269">
            <v>1</v>
          </cell>
          <cell r="D269">
            <v>1</v>
          </cell>
          <cell r="E269" t="str">
            <v>445,-</v>
          </cell>
          <cell r="F269" t="str">
            <v>819,-</v>
          </cell>
          <cell r="G269" t="str">
            <v xml:space="preserve"> - </v>
          </cell>
          <cell r="I269" t="str">
            <v xml:space="preserve"> - </v>
          </cell>
          <cell r="J269" t="str">
            <v xml:space="preserve"> - </v>
          </cell>
          <cell r="L269" t="str">
            <v>Kopiermaterial</v>
          </cell>
          <cell r="M269" t="str">
            <v xml:space="preserve">200.000 Kopien                      </v>
          </cell>
          <cell r="AE269" t="str">
            <v>x</v>
          </cell>
          <cell r="AF269" t="str">
            <v>x</v>
          </cell>
          <cell r="AU269" t="str">
            <v>x</v>
          </cell>
        </row>
        <row r="270">
          <cell r="A270" t="str">
            <v>30 351</v>
          </cell>
          <cell r="B270" t="str">
            <v xml:space="preserve">Entwickler   </v>
          </cell>
          <cell r="C270">
            <v>1</v>
          </cell>
          <cell r="D270">
            <v>1</v>
          </cell>
          <cell r="E270" t="str">
            <v>209,-</v>
          </cell>
          <cell r="F270" t="str">
            <v>313,-</v>
          </cell>
          <cell r="G270" t="str">
            <v xml:space="preserve"> - </v>
          </cell>
          <cell r="I270" t="str">
            <v xml:space="preserve"> - </v>
          </cell>
          <cell r="J270" t="str">
            <v xml:space="preserve"> - </v>
          </cell>
          <cell r="L270" t="str">
            <v>Kopiermaterial</v>
          </cell>
          <cell r="M270" t="str">
            <v>200.000 Kopien</v>
          </cell>
          <cell r="AE270" t="str">
            <v>x</v>
          </cell>
          <cell r="AF270" t="str">
            <v>x</v>
          </cell>
          <cell r="AU270" t="str">
            <v>x</v>
          </cell>
        </row>
        <row r="271">
          <cell r="A271" t="str">
            <v>30 352</v>
          </cell>
          <cell r="B271" t="str">
            <v xml:space="preserve">Toner                     </v>
          </cell>
          <cell r="C271">
            <v>1</v>
          </cell>
          <cell r="D271">
            <v>1</v>
          </cell>
          <cell r="E271" t="str">
            <v>95,-</v>
          </cell>
          <cell r="F271" t="str">
            <v>194,-</v>
          </cell>
          <cell r="G271" t="str">
            <v xml:space="preserve"> - </v>
          </cell>
          <cell r="I271" t="str">
            <v xml:space="preserve"> - </v>
          </cell>
          <cell r="J271" t="str">
            <v xml:space="preserve"> - </v>
          </cell>
          <cell r="L271" t="str">
            <v>Kopiermaterial</v>
          </cell>
          <cell r="M271" t="str">
            <v>20.000 Kopien</v>
          </cell>
          <cell r="AF271" t="str">
            <v>x</v>
          </cell>
          <cell r="AU271" t="str">
            <v>x</v>
          </cell>
        </row>
        <row r="272">
          <cell r="A272" t="str">
            <v>30 353</v>
          </cell>
          <cell r="E272">
            <v>121</v>
          </cell>
          <cell r="F272">
            <v>173</v>
          </cell>
          <cell r="L272" t="str">
            <v>Kopiermaterial</v>
          </cell>
        </row>
        <row r="273">
          <cell r="A273" t="str">
            <v>30 354</v>
          </cell>
          <cell r="B273" t="str">
            <v xml:space="preserve">Toner    </v>
          </cell>
          <cell r="C273">
            <v>1</v>
          </cell>
          <cell r="D273">
            <v>1</v>
          </cell>
          <cell r="E273">
            <v>39.9</v>
          </cell>
          <cell r="F273">
            <v>67.5</v>
          </cell>
          <cell r="G273" t="str">
            <v xml:space="preserve"> - </v>
          </cell>
          <cell r="I273" t="str">
            <v xml:space="preserve"> - </v>
          </cell>
          <cell r="J273" t="str">
            <v xml:space="preserve"> - </v>
          </cell>
          <cell r="L273" t="str">
            <v>Kopiermaterial</v>
          </cell>
          <cell r="M273" t="str">
            <v>8.000 Kopien</v>
          </cell>
          <cell r="AD273" t="str">
            <v>x</v>
          </cell>
          <cell r="AU273" t="str">
            <v>x</v>
          </cell>
        </row>
        <row r="274">
          <cell r="A274" t="str">
            <v>30 355</v>
          </cell>
          <cell r="B274" t="str">
            <v xml:space="preserve">Entwickler     </v>
          </cell>
          <cell r="C274">
            <v>1</v>
          </cell>
          <cell r="D274">
            <v>1</v>
          </cell>
          <cell r="E274" t="str">
            <v>47,-</v>
          </cell>
          <cell r="F274" t="str">
            <v>99,-</v>
          </cell>
          <cell r="G274" t="str">
            <v xml:space="preserve">  -  </v>
          </cell>
          <cell r="H274" t="str">
            <v xml:space="preserve">  -  </v>
          </cell>
          <cell r="I274" t="str">
            <v xml:space="preserve">  -  </v>
          </cell>
          <cell r="J274" t="str">
            <v xml:space="preserve">  -  </v>
          </cell>
          <cell r="L274" t="str">
            <v>Kopiermaterial</v>
          </cell>
          <cell r="M274" t="str">
            <v>30.000 Kopien</v>
          </cell>
          <cell r="AB274" t="str">
            <v>x</v>
          </cell>
          <cell r="AD274" t="str">
            <v>x</v>
          </cell>
          <cell r="AU274" t="str">
            <v>x</v>
          </cell>
        </row>
        <row r="275">
          <cell r="A275" t="str">
            <v>30 356</v>
          </cell>
          <cell r="B275" t="str">
            <v xml:space="preserve">Trommel    </v>
          </cell>
          <cell r="C275">
            <v>1</v>
          </cell>
          <cell r="D275">
            <v>1</v>
          </cell>
          <cell r="E275" t="str">
            <v>840,-</v>
          </cell>
          <cell r="F275" t="str">
            <v>1312,-</v>
          </cell>
          <cell r="G275" t="str">
            <v xml:space="preserve"> -</v>
          </cell>
          <cell r="I275" t="str">
            <v xml:space="preserve">  -  </v>
          </cell>
          <cell r="J275" t="str">
            <v xml:space="preserve"> -</v>
          </cell>
          <cell r="K275" t="str">
            <v xml:space="preserve"> - </v>
          </cell>
          <cell r="L275" t="str">
            <v>Kopiermaterial</v>
          </cell>
          <cell r="M275" t="str">
            <v>30.000 Kopien</v>
          </cell>
          <cell r="AR275" t="str">
            <v>x</v>
          </cell>
          <cell r="AU275" t="str">
            <v>x</v>
          </cell>
        </row>
        <row r="276">
          <cell r="A276" t="str">
            <v>30 357</v>
          </cell>
          <cell r="B276" t="str">
            <v xml:space="preserve">Toner schwarz                           </v>
          </cell>
          <cell r="C276">
            <v>1</v>
          </cell>
          <cell r="D276">
            <v>1</v>
          </cell>
          <cell r="E276" t="str">
            <v>82,-</v>
          </cell>
          <cell r="F276" t="str">
            <v>126,-</v>
          </cell>
          <cell r="G276" t="str">
            <v xml:space="preserve"> - </v>
          </cell>
          <cell r="I276" t="str">
            <v xml:space="preserve"> - </v>
          </cell>
          <cell r="J276" t="str">
            <v xml:space="preserve"> - </v>
          </cell>
          <cell r="K276" t="str">
            <v xml:space="preserve"> - </v>
          </cell>
          <cell r="L276" t="str">
            <v>Kopiermaterial</v>
          </cell>
          <cell r="M276" t="str">
            <v>8.000 Kopien</v>
          </cell>
          <cell r="AR276" t="str">
            <v>x</v>
          </cell>
          <cell r="AU276" t="str">
            <v>x</v>
          </cell>
        </row>
        <row r="277">
          <cell r="A277" t="str">
            <v>30 358</v>
          </cell>
          <cell r="B277" t="str">
            <v xml:space="preserve">Toner cyan               </v>
          </cell>
          <cell r="C277">
            <v>1</v>
          </cell>
          <cell r="D277">
            <v>1</v>
          </cell>
          <cell r="E277" t="str">
            <v>97,-</v>
          </cell>
          <cell r="F277" t="str">
            <v>147,-</v>
          </cell>
          <cell r="G277" t="str">
            <v xml:space="preserve"> - </v>
          </cell>
          <cell r="I277" t="str">
            <v xml:space="preserve"> - </v>
          </cell>
          <cell r="J277" t="str">
            <v xml:space="preserve"> - </v>
          </cell>
          <cell r="K277" t="str">
            <v xml:space="preserve"> - </v>
          </cell>
          <cell r="L277" t="str">
            <v>Kopiermaterial</v>
          </cell>
          <cell r="M277" t="str">
            <v>8.000 Kopien</v>
          </cell>
          <cell r="AR277" t="str">
            <v>x</v>
          </cell>
          <cell r="AU277" t="str">
            <v>x</v>
          </cell>
        </row>
        <row r="278">
          <cell r="A278" t="str">
            <v>30 359</v>
          </cell>
          <cell r="B278" t="str">
            <v xml:space="preserve">Toner magenta   </v>
          </cell>
          <cell r="C278">
            <v>1</v>
          </cell>
          <cell r="D278">
            <v>1</v>
          </cell>
          <cell r="E278" t="str">
            <v>97,-</v>
          </cell>
          <cell r="F278" t="str">
            <v>147,-</v>
          </cell>
          <cell r="G278" t="str">
            <v xml:space="preserve"> - </v>
          </cell>
          <cell r="I278" t="str">
            <v xml:space="preserve"> - </v>
          </cell>
          <cell r="J278" t="str">
            <v xml:space="preserve"> - </v>
          </cell>
          <cell r="K278" t="str">
            <v xml:space="preserve"> - </v>
          </cell>
          <cell r="L278" t="str">
            <v>Kopiermaterial</v>
          </cell>
          <cell r="M278" t="str">
            <v>8.000 Kopien</v>
          </cell>
          <cell r="AR278" t="str">
            <v>x</v>
          </cell>
          <cell r="AU278" t="str">
            <v>x</v>
          </cell>
        </row>
        <row r="279">
          <cell r="A279" t="str">
            <v>30 360</v>
          </cell>
          <cell r="B279" t="str">
            <v xml:space="preserve">Toner gelb                         </v>
          </cell>
          <cell r="C279">
            <v>1</v>
          </cell>
          <cell r="D279">
            <v>1</v>
          </cell>
          <cell r="E279" t="str">
            <v>97,-</v>
          </cell>
          <cell r="F279" t="str">
            <v>147,-</v>
          </cell>
          <cell r="G279" t="str">
            <v xml:space="preserve"> - </v>
          </cell>
          <cell r="I279" t="str">
            <v xml:space="preserve"> - </v>
          </cell>
          <cell r="J279" t="str">
            <v xml:space="preserve"> - </v>
          </cell>
          <cell r="K279" t="str">
            <v xml:space="preserve"> - </v>
          </cell>
          <cell r="L279" t="str">
            <v>Kopiermaterial</v>
          </cell>
          <cell r="M279" t="str">
            <v>8.000 Kopien</v>
          </cell>
          <cell r="AR279" t="str">
            <v>x</v>
          </cell>
          <cell r="AU279" t="str">
            <v>x</v>
          </cell>
        </row>
        <row r="280">
          <cell r="A280" t="str">
            <v>30 361</v>
          </cell>
          <cell r="B280" t="str">
            <v xml:space="preserve">Entwickler schwarz                 </v>
          </cell>
          <cell r="C280">
            <v>1</v>
          </cell>
          <cell r="D280">
            <v>1</v>
          </cell>
          <cell r="E280" t="str">
            <v>110,-</v>
          </cell>
          <cell r="F280" t="str">
            <v>168,-</v>
          </cell>
          <cell r="G280" t="str">
            <v xml:space="preserve"> -</v>
          </cell>
          <cell r="I280" t="str">
            <v xml:space="preserve">  -  </v>
          </cell>
          <cell r="J280" t="str">
            <v xml:space="preserve"> -</v>
          </cell>
          <cell r="K280" t="str">
            <v xml:space="preserve"> - </v>
          </cell>
          <cell r="L280" t="str">
            <v>Kopiermaterial</v>
          </cell>
          <cell r="M280" t="str">
            <v>30.000 Kopien</v>
          </cell>
          <cell r="AR280" t="str">
            <v>x</v>
          </cell>
          <cell r="AU280" t="str">
            <v>x</v>
          </cell>
        </row>
        <row r="281">
          <cell r="A281" t="str">
            <v>30 362</v>
          </cell>
          <cell r="B281" t="str">
            <v xml:space="preserve">Entwickler cyan     </v>
          </cell>
          <cell r="C281">
            <v>1</v>
          </cell>
          <cell r="D281">
            <v>1</v>
          </cell>
          <cell r="E281" t="str">
            <v>124,-</v>
          </cell>
          <cell r="F281" t="str">
            <v>195,-</v>
          </cell>
          <cell r="G281" t="str">
            <v xml:space="preserve"> -</v>
          </cell>
          <cell r="I281" t="str">
            <v xml:space="preserve">  -  </v>
          </cell>
          <cell r="J281" t="str">
            <v xml:space="preserve"> -</v>
          </cell>
          <cell r="K281" t="str">
            <v xml:space="preserve"> - </v>
          </cell>
          <cell r="L281" t="str">
            <v>Kopiermaterial</v>
          </cell>
          <cell r="M281" t="str">
            <v>30.000 Kopien</v>
          </cell>
          <cell r="AR281" t="str">
            <v>x</v>
          </cell>
          <cell r="AU281" t="str">
            <v>x</v>
          </cell>
        </row>
        <row r="282">
          <cell r="A282" t="str">
            <v>30 363</v>
          </cell>
          <cell r="B282" t="str">
            <v xml:space="preserve">Entwickler magenta    </v>
          </cell>
          <cell r="C282">
            <v>1</v>
          </cell>
          <cell r="D282">
            <v>1</v>
          </cell>
          <cell r="E282" t="str">
            <v>124,-</v>
          </cell>
          <cell r="F282" t="str">
            <v>195,-</v>
          </cell>
          <cell r="G282" t="str">
            <v xml:space="preserve"> -</v>
          </cell>
          <cell r="I282" t="str">
            <v xml:space="preserve">  -  </v>
          </cell>
          <cell r="J282" t="str">
            <v xml:space="preserve"> -</v>
          </cell>
          <cell r="K282" t="str">
            <v xml:space="preserve"> - </v>
          </cell>
          <cell r="L282" t="str">
            <v>Kopiermaterial</v>
          </cell>
          <cell r="M282" t="str">
            <v>30.000 Kopien</v>
          </cell>
          <cell r="AR282" t="str">
            <v>x</v>
          </cell>
        </row>
        <row r="283">
          <cell r="A283" t="str">
            <v>30 364</v>
          </cell>
          <cell r="B283" t="str">
            <v xml:space="preserve">Entwickler gelb                                  </v>
          </cell>
          <cell r="C283">
            <v>1</v>
          </cell>
          <cell r="D283">
            <v>1</v>
          </cell>
          <cell r="E283" t="str">
            <v>124,-</v>
          </cell>
          <cell r="F283" t="str">
            <v>195,-</v>
          </cell>
          <cell r="G283" t="str">
            <v xml:space="preserve"> -</v>
          </cell>
          <cell r="I283" t="str">
            <v xml:space="preserve">  -  </v>
          </cell>
          <cell r="J283" t="str">
            <v xml:space="preserve"> -</v>
          </cell>
          <cell r="K283" t="str">
            <v xml:space="preserve"> - </v>
          </cell>
          <cell r="L283" t="str">
            <v>Kopiermaterial</v>
          </cell>
          <cell r="M283" t="str">
            <v>30.000 Kopien</v>
          </cell>
          <cell r="AR283" t="str">
            <v>x</v>
          </cell>
        </row>
        <row r="284">
          <cell r="A284" t="str">
            <v>30 365</v>
          </cell>
          <cell r="B284" t="str">
            <v xml:space="preserve">Fixieröl                                </v>
          </cell>
          <cell r="C284">
            <v>1</v>
          </cell>
          <cell r="D284">
            <v>1</v>
          </cell>
          <cell r="E284" t="str">
            <v>99,-</v>
          </cell>
          <cell r="F284" t="str">
            <v>163,-</v>
          </cell>
          <cell r="G284" t="str">
            <v xml:space="preserve"> - </v>
          </cell>
          <cell r="I284" t="str">
            <v xml:space="preserve"> - </v>
          </cell>
          <cell r="J284" t="str">
            <v xml:space="preserve"> - </v>
          </cell>
          <cell r="K284" t="str">
            <v xml:space="preserve"> - </v>
          </cell>
          <cell r="L284" t="str">
            <v>Kopiermaterial</v>
          </cell>
          <cell r="M284" t="str">
            <v>20.000 Kopien</v>
          </cell>
          <cell r="AR284" t="str">
            <v>x</v>
          </cell>
          <cell r="AU284" t="str">
            <v>x</v>
          </cell>
        </row>
        <row r="285">
          <cell r="A285" t="str">
            <v>30 369</v>
          </cell>
          <cell r="B285" t="str">
            <v xml:space="preserve">Trommel                                </v>
          </cell>
          <cell r="C285">
            <v>1</v>
          </cell>
          <cell r="D285">
            <v>1</v>
          </cell>
          <cell r="E285" t="str">
            <v>520,-</v>
          </cell>
          <cell r="F285" t="str">
            <v>998,-</v>
          </cell>
          <cell r="G285" t="str">
            <v xml:space="preserve"> - </v>
          </cell>
          <cell r="I285" t="str">
            <v xml:space="preserve"> - </v>
          </cell>
          <cell r="J285" t="str">
            <v xml:space="preserve"> - </v>
          </cell>
          <cell r="K285" t="str">
            <v xml:space="preserve"> - </v>
          </cell>
          <cell r="L285" t="str">
            <v>Kopiermaterial</v>
          </cell>
          <cell r="M285" t="str">
            <v>300.000 Kopien</v>
          </cell>
          <cell r="AO285" t="str">
            <v>x</v>
          </cell>
          <cell r="AP285" t="str">
            <v>x</v>
          </cell>
          <cell r="AQ285" t="str">
            <v>x</v>
          </cell>
          <cell r="AT285" t="str">
            <v>x</v>
          </cell>
          <cell r="AU285" t="str">
            <v>x</v>
          </cell>
        </row>
        <row r="286">
          <cell r="A286" t="str">
            <v>30 369</v>
          </cell>
          <cell r="E286">
            <v>520</v>
          </cell>
          <cell r="F286">
            <v>998</v>
          </cell>
          <cell r="L286" t="str">
            <v>Kopiermaterial</v>
          </cell>
        </row>
        <row r="287">
          <cell r="A287" t="str">
            <v>30 370</v>
          </cell>
          <cell r="B287" t="str">
            <v xml:space="preserve">Toner                                                         </v>
          </cell>
          <cell r="C287">
            <v>1</v>
          </cell>
          <cell r="D287">
            <v>1</v>
          </cell>
          <cell r="E287" t="str">
            <v>86,-</v>
          </cell>
          <cell r="F287" t="str">
            <v>163,-</v>
          </cell>
          <cell r="L287" t="str">
            <v>Kopiermaterial</v>
          </cell>
          <cell r="M287" t="str">
            <v>24.000 Kopien</v>
          </cell>
          <cell r="AP287" t="str">
            <v>x</v>
          </cell>
        </row>
        <row r="288">
          <cell r="A288" t="str">
            <v>30 373</v>
          </cell>
          <cell r="B288" t="str">
            <v xml:space="preserve">Toner              </v>
          </cell>
          <cell r="C288">
            <v>1</v>
          </cell>
          <cell r="D288">
            <v>1</v>
          </cell>
          <cell r="E288" t="str">
            <v>100,-</v>
          </cell>
          <cell r="F288" t="str">
            <v>205,-</v>
          </cell>
          <cell r="G288" t="str">
            <v xml:space="preserve"> - </v>
          </cell>
          <cell r="I288" t="str">
            <v xml:space="preserve"> - </v>
          </cell>
          <cell r="J288" t="str">
            <v xml:space="preserve"> -</v>
          </cell>
          <cell r="L288" t="str">
            <v>Kopiermaterial</v>
          </cell>
          <cell r="M288" t="str">
            <v>20.000 Kopien</v>
          </cell>
          <cell r="AE288" t="str">
            <v>x</v>
          </cell>
          <cell r="AU288" t="str">
            <v>x</v>
          </cell>
        </row>
        <row r="289">
          <cell r="A289" t="str">
            <v>30 934</v>
          </cell>
          <cell r="B289" t="str">
            <v>KN-101 Netzwerkkarte</v>
          </cell>
          <cell r="C289">
            <v>1</v>
          </cell>
          <cell r="D289">
            <v>1</v>
          </cell>
          <cell r="E289" t="str">
            <v>945,-</v>
          </cell>
          <cell r="F289" t="str">
            <v>1.375,-</v>
          </cell>
          <cell r="G289" t="str">
            <v>43,-</v>
          </cell>
          <cell r="I289" t="str">
            <v>34,-</v>
          </cell>
          <cell r="J289" t="str">
            <v>28,-</v>
          </cell>
        </row>
        <row r="290">
          <cell r="A290" t="str">
            <v>30 935</v>
          </cell>
          <cell r="B290" t="str">
            <v>ADF-Kit (DF-204)</v>
          </cell>
          <cell r="C290">
            <v>1</v>
          </cell>
          <cell r="D290">
            <v>1</v>
          </cell>
          <cell r="E290" t="str">
            <v>785,-</v>
          </cell>
          <cell r="F290" t="str">
            <v>1.135,-</v>
          </cell>
        </row>
        <row r="291">
          <cell r="A291" t="str">
            <v>30 374</v>
          </cell>
          <cell r="E291">
            <v>404</v>
          </cell>
          <cell r="F291">
            <v>625</v>
          </cell>
          <cell r="L291" t="str">
            <v>Kopiermaterial</v>
          </cell>
        </row>
        <row r="292">
          <cell r="A292" t="str">
            <v>31 102</v>
          </cell>
          <cell r="B292" t="str">
            <v>Toner                       20.000 Kopien</v>
          </cell>
          <cell r="C292">
            <v>1</v>
          </cell>
          <cell r="D292">
            <v>1</v>
          </cell>
          <cell r="AJ292" t="str">
            <v>x</v>
          </cell>
        </row>
        <row r="293">
          <cell r="A293" t="str">
            <v>30 375</v>
          </cell>
          <cell r="B293" t="str">
            <v xml:space="preserve">Trommel                                </v>
          </cell>
          <cell r="C293">
            <v>1</v>
          </cell>
          <cell r="D293">
            <v>1</v>
          </cell>
          <cell r="E293" t="str">
            <v>435,-</v>
          </cell>
          <cell r="F293" t="str">
            <v>788,-</v>
          </cell>
          <cell r="G293" t="str">
            <v xml:space="preserve"> - </v>
          </cell>
          <cell r="I293" t="str">
            <v xml:space="preserve"> - </v>
          </cell>
          <cell r="J293" t="str">
            <v xml:space="preserve"> - </v>
          </cell>
          <cell r="K293" t="str">
            <v xml:space="preserve"> - </v>
          </cell>
          <cell r="L293" t="str">
            <v>Kopiermaterial</v>
          </cell>
          <cell r="M293" t="str">
            <v>200.000 Kopien</v>
          </cell>
          <cell r="AM293" t="str">
            <v>x</v>
          </cell>
          <cell r="AN293" t="str">
            <v>x</v>
          </cell>
          <cell r="AU293" t="str">
            <v>x</v>
          </cell>
        </row>
        <row r="294">
          <cell r="A294" t="str">
            <v>30 376</v>
          </cell>
          <cell r="B294" t="str">
            <v xml:space="preserve">Entwickler                     </v>
          </cell>
          <cell r="C294">
            <v>1</v>
          </cell>
          <cell r="D294">
            <v>1</v>
          </cell>
          <cell r="E294" t="str">
            <v>208,-</v>
          </cell>
          <cell r="F294" t="str">
            <v>313,-</v>
          </cell>
          <cell r="G294" t="str">
            <v xml:space="preserve"> - </v>
          </cell>
          <cell r="I294" t="str">
            <v xml:space="preserve"> - </v>
          </cell>
          <cell r="J294" t="str">
            <v xml:space="preserve"> - </v>
          </cell>
          <cell r="K294" t="str">
            <v xml:space="preserve"> - </v>
          </cell>
          <cell r="L294" t="str">
            <v>Kopiermaterial</v>
          </cell>
          <cell r="M294" t="str">
            <v>200.000 Kopien</v>
          </cell>
          <cell r="AM294" t="str">
            <v>x</v>
          </cell>
          <cell r="AN294" t="str">
            <v>x</v>
          </cell>
          <cell r="AU294" t="str">
            <v>x</v>
          </cell>
        </row>
        <row r="295">
          <cell r="A295" t="str">
            <v>30 377</v>
          </cell>
          <cell r="B295" t="str">
            <v>Toner</v>
          </cell>
          <cell r="E295">
            <v>95</v>
          </cell>
          <cell r="F295">
            <v>195</v>
          </cell>
          <cell r="L295" t="str">
            <v>Kopiermaterial</v>
          </cell>
          <cell r="M295" t="str">
            <v>20.000 Kopien</v>
          </cell>
          <cell r="AN295" t="str">
            <v>x</v>
          </cell>
        </row>
        <row r="296">
          <cell r="A296" t="str">
            <v>40AA12121</v>
          </cell>
          <cell r="B296" t="str">
            <v>Kopienausgabe bestehend aus:                  Auffangbehälter</v>
          </cell>
          <cell r="C296">
            <v>1</v>
          </cell>
          <cell r="D296">
            <v>1</v>
          </cell>
          <cell r="E296" t="str">
            <v>32,92*</v>
          </cell>
          <cell r="F296" t="str">
            <v>42,79*</v>
          </cell>
          <cell r="G296" t="str">
            <v xml:space="preserve"> -</v>
          </cell>
          <cell r="I296" t="str">
            <v xml:space="preserve"> - </v>
          </cell>
          <cell r="J296" t="str">
            <v xml:space="preserve"> - </v>
          </cell>
          <cell r="K296" t="str">
            <v xml:space="preserve"> - </v>
          </cell>
          <cell r="L296" t="str">
            <v>Zubehör</v>
          </cell>
          <cell r="AN296" t="str">
            <v>x</v>
          </cell>
        </row>
        <row r="297">
          <cell r="A297" t="str">
            <v>40AA12130</v>
          </cell>
          <cell r="B297" t="str">
            <v xml:space="preserve">                                                                     A3 Verlängerung</v>
          </cell>
          <cell r="C297">
            <v>1</v>
          </cell>
          <cell r="D297">
            <v>1</v>
          </cell>
          <cell r="E297" t="str">
            <v>23,57*</v>
          </cell>
          <cell r="F297" t="str">
            <v>30,66*</v>
          </cell>
          <cell r="G297" t="str">
            <v xml:space="preserve"> - </v>
          </cell>
          <cell r="I297" t="str">
            <v xml:space="preserve"> - </v>
          </cell>
          <cell r="J297" t="str">
            <v xml:space="preserve"> - </v>
          </cell>
          <cell r="K297" t="str">
            <v xml:space="preserve"> - </v>
          </cell>
          <cell r="L297" t="str">
            <v>Zubehör</v>
          </cell>
          <cell r="AN297" t="str">
            <v>x</v>
          </cell>
        </row>
        <row r="298">
          <cell r="A298" t="str">
            <v>540 012 114</v>
          </cell>
          <cell r="B298" t="str">
            <v xml:space="preserve">Kopienausgabe        </v>
          </cell>
          <cell r="C298">
            <v>1</v>
          </cell>
          <cell r="D298">
            <v>1</v>
          </cell>
          <cell r="E298" t="str">
            <v>38,27*</v>
          </cell>
          <cell r="F298" t="str">
            <v>49,77*</v>
          </cell>
          <cell r="G298" t="str">
            <v>-</v>
          </cell>
          <cell r="I298" t="str">
            <v>-</v>
          </cell>
          <cell r="J298" t="str">
            <v>-</v>
          </cell>
          <cell r="K298" t="str">
            <v xml:space="preserve"> - </v>
          </cell>
          <cell r="L298" t="str">
            <v>Zubehör</v>
          </cell>
          <cell r="AO298" t="str">
            <v>x</v>
          </cell>
          <cell r="AP298" t="str">
            <v>x</v>
          </cell>
        </row>
        <row r="299">
          <cell r="A299" t="str">
            <v>554 050 490</v>
          </cell>
          <cell r="B299" t="str">
            <v>Heftklammern, 1 Magazin für Heftsorter ST-217</v>
          </cell>
          <cell r="C299">
            <v>1</v>
          </cell>
          <cell r="D299">
            <v>1</v>
          </cell>
          <cell r="E299" t="str">
            <v>24,00*</v>
          </cell>
          <cell r="F299" t="str">
            <v>31,00*</v>
          </cell>
          <cell r="G299" t="str">
            <v xml:space="preserve"> - </v>
          </cell>
          <cell r="I299" t="str">
            <v xml:space="preserve"> - </v>
          </cell>
          <cell r="J299" t="str">
            <v xml:space="preserve"> - </v>
          </cell>
          <cell r="L299" t="str">
            <v>Zubehör</v>
          </cell>
          <cell r="M299" t="str">
            <v xml:space="preserve"> </v>
          </cell>
          <cell r="AE299" t="str">
            <v>x</v>
          </cell>
          <cell r="AF299" t="str">
            <v>x</v>
          </cell>
          <cell r="AG299" t="str">
            <v>x</v>
          </cell>
          <cell r="AH299" t="str">
            <v>x</v>
          </cell>
          <cell r="AI299" t="str">
            <v>x</v>
          </cell>
        </row>
        <row r="300">
          <cell r="A300" t="str">
            <v>80 084</v>
          </cell>
          <cell r="B300" t="str">
            <v>Installationspauschale für IP-Nachrüstungen</v>
          </cell>
          <cell r="C300">
            <v>1</v>
          </cell>
          <cell r="D300">
            <v>1</v>
          </cell>
          <cell r="E300" t="str">
            <v xml:space="preserve"> - </v>
          </cell>
          <cell r="F300" t="str">
            <v>260,-*</v>
          </cell>
          <cell r="L300" t="str">
            <v>produkt erw</v>
          </cell>
          <cell r="N300" t="str">
            <v xml:space="preserve"> </v>
          </cell>
          <cell r="AM300" t="str">
            <v>x</v>
          </cell>
          <cell r="AN300" t="str">
            <v>x</v>
          </cell>
          <cell r="AO300" t="str">
            <v>x</v>
          </cell>
          <cell r="AP300" t="str">
            <v>x</v>
          </cell>
          <cell r="AQ300" t="str">
            <v>x</v>
          </cell>
        </row>
        <row r="301">
          <cell r="A301" t="str">
            <v>81 070</v>
          </cell>
          <cell r="B301" t="str">
            <v>Installations- und Einweisungspauschale*</v>
          </cell>
          <cell r="C301">
            <v>1</v>
          </cell>
          <cell r="D301">
            <v>1</v>
          </cell>
          <cell r="F301" t="str">
            <v>1.350,-</v>
          </cell>
          <cell r="L301" t="str">
            <v>Produkt erw.</v>
          </cell>
          <cell r="AR301" t="str">
            <v>x</v>
          </cell>
        </row>
        <row r="302">
          <cell r="A302" t="str">
            <v>91 998</v>
          </cell>
          <cell r="B302" t="str">
            <v>Aufsatz für Unterschrank (90 055)</v>
          </cell>
          <cell r="C302">
            <v>1</v>
          </cell>
          <cell r="D302">
            <v>1</v>
          </cell>
          <cell r="E302" t="str">
            <v>85,-*</v>
          </cell>
          <cell r="F302" t="str">
            <v>75,-*</v>
          </cell>
          <cell r="G302" t="str">
            <v>inkl.</v>
          </cell>
          <cell r="H302" t="str">
            <v xml:space="preserve"> </v>
          </cell>
          <cell r="I302" t="str">
            <v>inkl.</v>
          </cell>
          <cell r="J302" t="str">
            <v>inkl.</v>
          </cell>
          <cell r="L302" t="str">
            <v>Zubehör</v>
          </cell>
          <cell r="Z302" t="str">
            <v>x</v>
          </cell>
        </row>
        <row r="303">
          <cell r="A303" t="str">
            <v>81 071</v>
          </cell>
          <cell r="B303" t="str">
            <v>Installations- und einweisungspauschale *</v>
          </cell>
          <cell r="C303">
            <v>1</v>
          </cell>
          <cell r="D303">
            <v>1</v>
          </cell>
          <cell r="F303" t="str">
            <v>1.675,-</v>
          </cell>
          <cell r="L303" t="str">
            <v>Produkt erw.</v>
          </cell>
          <cell r="AR303" t="str">
            <v>x</v>
          </cell>
        </row>
        <row r="304">
          <cell r="A304" t="str">
            <v>81 072</v>
          </cell>
          <cell r="B304" t="str">
            <v>Installationspauschale für Fiery Nachrrüstung</v>
          </cell>
          <cell r="C304">
            <v>1</v>
          </cell>
          <cell r="D304">
            <v>1</v>
          </cell>
          <cell r="F304" t="str">
            <v>320,-</v>
          </cell>
          <cell r="L304" t="str">
            <v>Produkt erw.</v>
          </cell>
          <cell r="AR304" t="str">
            <v>x</v>
          </cell>
        </row>
        <row r="305">
          <cell r="A305" t="str">
            <v>90 054</v>
          </cell>
          <cell r="B305" t="str">
            <v>Basisunterschrank</v>
          </cell>
          <cell r="C305">
            <v>1</v>
          </cell>
          <cell r="D305">
            <v>1</v>
          </cell>
          <cell r="E305" t="str">
            <v>420,-*</v>
          </cell>
          <cell r="F305" t="str">
            <v>490,-*</v>
          </cell>
          <cell r="G305" t="str">
            <v>16,-*</v>
          </cell>
          <cell r="I305" t="str">
            <v>13,-*</v>
          </cell>
          <cell r="J305" t="str">
            <v>11,-*</v>
          </cell>
          <cell r="L305" t="str">
            <v>Zubehör</v>
          </cell>
          <cell r="AE305" t="str">
            <v>x</v>
          </cell>
          <cell r="AF305" t="str">
            <v>x</v>
          </cell>
        </row>
        <row r="306">
          <cell r="A306" t="str">
            <v>90 055</v>
          </cell>
          <cell r="B306" t="str">
            <v>Unterschrank (PFU nicht einbaubar)</v>
          </cell>
          <cell r="C306">
            <v>1</v>
          </cell>
          <cell r="D306">
            <v>1</v>
          </cell>
          <cell r="E306" t="str">
            <v>245,-*</v>
          </cell>
          <cell r="F306" t="str">
            <v>275,-*</v>
          </cell>
          <cell r="G306" t="str">
            <v>9,-*</v>
          </cell>
          <cell r="I306" t="str">
            <v>7,-*</v>
          </cell>
          <cell r="J306" t="str">
            <v>6,-*</v>
          </cell>
          <cell r="L306" t="str">
            <v>Zubehör</v>
          </cell>
          <cell r="Z306" t="str">
            <v>x</v>
          </cell>
          <cell r="AB306" t="str">
            <v>x</v>
          </cell>
          <cell r="AC306" t="str">
            <v>x</v>
          </cell>
          <cell r="AD306" t="str">
            <v>x</v>
          </cell>
        </row>
        <row r="307">
          <cell r="A307" t="str">
            <v>90 101</v>
          </cell>
          <cell r="B307" t="str">
            <v>Basisunterschrank Version niedrig</v>
          </cell>
          <cell r="C307">
            <v>1</v>
          </cell>
          <cell r="D307">
            <v>1</v>
          </cell>
          <cell r="E307" t="str">
            <v>255,-*</v>
          </cell>
          <cell r="F307" t="str">
            <v>285,-*</v>
          </cell>
          <cell r="G307" t="str">
            <v>9,-*</v>
          </cell>
          <cell r="I307" t="str">
            <v>7,-*</v>
          </cell>
          <cell r="J307" t="str">
            <v>6,-*</v>
          </cell>
          <cell r="L307" t="str">
            <v>Zubehör</v>
          </cell>
          <cell r="AK307" t="str">
            <v>x</v>
          </cell>
        </row>
        <row r="308">
          <cell r="A308" t="str">
            <v>90 102</v>
          </cell>
          <cell r="B308" t="str">
            <v>Basisunterschrank Version hoch</v>
          </cell>
          <cell r="C308">
            <v>1</v>
          </cell>
          <cell r="D308">
            <v>1</v>
          </cell>
          <cell r="E308" t="str">
            <v>265,-*</v>
          </cell>
          <cell r="F308" t="str">
            <v>295,-*</v>
          </cell>
          <cell r="G308" t="str">
            <v>10,-*</v>
          </cell>
          <cell r="H308" t="str">
            <v xml:space="preserve"> - </v>
          </cell>
          <cell r="I308" t="str">
            <v>8,-*</v>
          </cell>
          <cell r="J308" t="str">
            <v>7,-*</v>
          </cell>
          <cell r="K308" t="str">
            <v xml:space="preserve"> - </v>
          </cell>
          <cell r="L308" t="str">
            <v>Zubehör</v>
          </cell>
          <cell r="AK308" t="str">
            <v>x</v>
          </cell>
        </row>
        <row r="309">
          <cell r="A309" t="str">
            <v>90 103</v>
          </cell>
          <cell r="B309" t="str">
            <v>Basis-Unterschrank</v>
          </cell>
          <cell r="C309">
            <v>1</v>
          </cell>
          <cell r="D309">
            <v>1</v>
          </cell>
          <cell r="E309" t="str">
            <v>250,-</v>
          </cell>
          <cell r="F309" t="str">
            <v>280,-</v>
          </cell>
          <cell r="G309" t="str">
            <v>9,-*</v>
          </cell>
          <cell r="I309" t="str">
            <v>7,-*</v>
          </cell>
          <cell r="J309" t="str">
            <v>6,-*</v>
          </cell>
          <cell r="K309" t="str">
            <v xml:space="preserve"> - </v>
          </cell>
          <cell r="L309" t="str">
            <v>Zubehör</v>
          </cell>
          <cell r="AL309" t="str">
            <v>x</v>
          </cell>
        </row>
        <row r="310">
          <cell r="A310" t="str">
            <v>90 104</v>
          </cell>
          <cell r="B310" t="str">
            <v>Maschinenunterschrank</v>
          </cell>
          <cell r="C310">
            <v>1</v>
          </cell>
          <cell r="D310">
            <v>1</v>
          </cell>
          <cell r="E310" t="str">
            <v>245,-*</v>
          </cell>
          <cell r="F310" t="str">
            <v>285,-*</v>
          </cell>
          <cell r="G310" t="str">
            <v>9,-*</v>
          </cell>
          <cell r="I310" t="str">
            <v>7,-*</v>
          </cell>
          <cell r="J310" t="str">
            <v>6,-*</v>
          </cell>
          <cell r="L310" t="str">
            <v>Zubehör</v>
          </cell>
          <cell r="AA310" t="str">
            <v>x</v>
          </cell>
        </row>
        <row r="311">
          <cell r="A311" t="str">
            <v>90 108</v>
          </cell>
          <cell r="B311" t="str">
            <v>Unterschrank KL-3015 (B 44,0 cm x T 43,0 X H 46,0)</v>
          </cell>
          <cell r="C311">
            <v>1</v>
          </cell>
          <cell r="D311">
            <v>1</v>
          </cell>
          <cell r="E311" t="str">
            <v>225,-</v>
          </cell>
          <cell r="F311" t="str">
            <v>265,-</v>
          </cell>
          <cell r="G311" t="str">
            <v xml:space="preserve"> - </v>
          </cell>
          <cell r="I311" t="str">
            <v xml:space="preserve"> -</v>
          </cell>
          <cell r="J311" t="str">
            <v xml:space="preserve"> - </v>
          </cell>
          <cell r="K311" t="str">
            <v xml:space="preserve"> - </v>
          </cell>
          <cell r="L311" t="str">
            <v>Zubehör</v>
          </cell>
          <cell r="AS311" t="str">
            <v>x</v>
          </cell>
        </row>
        <row r="312">
          <cell r="A312" t="str">
            <v>91 062</v>
          </cell>
          <cell r="B312" t="str">
            <v>Unterschrank (PFU einbaubar)</v>
          </cell>
          <cell r="C312">
            <v>1</v>
          </cell>
          <cell r="D312">
            <v>1</v>
          </cell>
          <cell r="E312" t="str">
            <v>350,-*</v>
          </cell>
          <cell r="F312" t="str">
            <v>400,-*</v>
          </cell>
          <cell r="G312" t="str">
            <v>13,-*</v>
          </cell>
          <cell r="I312" t="str">
            <v>10,-*</v>
          </cell>
          <cell r="J312" t="str">
            <v>9,-*</v>
          </cell>
          <cell r="L312" t="str">
            <v>Zubehör</v>
          </cell>
          <cell r="AC312" t="str">
            <v>x</v>
          </cell>
        </row>
        <row r="313">
          <cell r="A313" t="str">
            <v>20 276</v>
          </cell>
          <cell r="B313" t="str">
            <v xml:space="preserve">Finisher FS-108 BM </v>
          </cell>
          <cell r="C313">
            <v>1</v>
          </cell>
          <cell r="D313">
            <v>1</v>
          </cell>
          <cell r="E313" t="str">
            <v>5.950,-</v>
          </cell>
          <cell r="F313" t="str">
            <v>8.950,-</v>
          </cell>
          <cell r="G313" t="str">
            <v>281,-</v>
          </cell>
          <cell r="I313" t="str">
            <v>220,-</v>
          </cell>
          <cell r="J313" t="str">
            <v>184,-</v>
          </cell>
          <cell r="L313" t="str">
            <v>Zubehör</v>
          </cell>
          <cell r="AQ313" t="str">
            <v>x</v>
          </cell>
          <cell r="AU313" t="str">
            <v>x</v>
          </cell>
        </row>
        <row r="314">
          <cell r="A314" t="str">
            <v>20 286</v>
          </cell>
          <cell r="B314" t="str">
            <v>FS-108</v>
          </cell>
          <cell r="C314">
            <v>1</v>
          </cell>
          <cell r="D314">
            <v>1</v>
          </cell>
          <cell r="E314" t="str">
            <v>4.250,-</v>
          </cell>
          <cell r="F314" t="str">
            <v>6.390,-</v>
          </cell>
          <cell r="L314" t="str">
            <v>Zubehör</v>
          </cell>
          <cell r="AU314" t="str">
            <v>x</v>
          </cell>
        </row>
        <row r="315">
          <cell r="A315" t="str">
            <v>20 282</v>
          </cell>
          <cell r="B315" t="str">
            <v>PI-108</v>
          </cell>
          <cell r="C315">
            <v>1</v>
          </cell>
          <cell r="D315">
            <v>1</v>
          </cell>
          <cell r="E315" t="str">
            <v>1.230,-</v>
          </cell>
          <cell r="F315" t="str">
            <v>1.850,-</v>
          </cell>
          <cell r="G315" t="str">
            <v>58,-</v>
          </cell>
          <cell r="I315" t="str">
            <v>46,-</v>
          </cell>
          <cell r="J315" t="str">
            <v>38,-</v>
          </cell>
          <cell r="L315" t="str">
            <v>Zubehör</v>
          </cell>
          <cell r="AQ315" t="str">
            <v>x</v>
          </cell>
          <cell r="AU315" t="str">
            <v>x</v>
          </cell>
        </row>
        <row r="316">
          <cell r="A316" t="str">
            <v>90 057</v>
          </cell>
          <cell r="B316" t="str">
            <v>Unterschrank (PFU einbaubar)</v>
          </cell>
          <cell r="C316">
            <v>1</v>
          </cell>
          <cell r="D316">
            <v>1</v>
          </cell>
          <cell r="E316" t="str">
            <v>550,-*</v>
          </cell>
          <cell r="F316" t="str">
            <v>495,-*</v>
          </cell>
          <cell r="G316" t="str">
            <v>18,-*</v>
          </cell>
          <cell r="I316" t="str">
            <v>14,-*</v>
          </cell>
          <cell r="J316" t="str">
            <v>12,-*</v>
          </cell>
          <cell r="L316" t="str">
            <v>Zubehör</v>
          </cell>
          <cell r="Z316" t="str">
            <v>x</v>
          </cell>
          <cell r="AU316" t="str">
            <v>?</v>
          </cell>
        </row>
        <row r="317">
          <cell r="A317" t="str">
            <v>12QA48210</v>
          </cell>
          <cell r="B317" t="str">
            <v>Heftklammern, 1 Magazin (ST-217)</v>
          </cell>
          <cell r="C317">
            <v>1</v>
          </cell>
          <cell r="D317">
            <v>1</v>
          </cell>
          <cell r="E317" t="str">
            <v>30,61*</v>
          </cell>
          <cell r="F317" t="str">
            <v>39,80*</v>
          </cell>
          <cell r="G317" t="str">
            <v xml:space="preserve"> - </v>
          </cell>
          <cell r="I317" t="str">
            <v xml:space="preserve"> - </v>
          </cell>
          <cell r="J317" t="str">
            <v xml:space="preserve"> - </v>
          </cell>
          <cell r="K317" t="str">
            <v xml:space="preserve"> - </v>
          </cell>
          <cell r="L317" t="str">
            <v>Zubehör</v>
          </cell>
        </row>
        <row r="318">
          <cell r="AN318" t="str">
            <v>x</v>
          </cell>
        </row>
        <row r="319">
          <cell r="A319" t="str">
            <v>Artikelnr.</v>
          </cell>
          <cell r="D319" t="str">
            <v>FH-Preis alt</v>
          </cell>
          <cell r="E319" t="str">
            <v>FH-Preis neu</v>
          </cell>
          <cell r="F319" t="str">
            <v>DV-Preis alt</v>
          </cell>
          <cell r="G319" t="str">
            <v xml:space="preserve">DV-Preis neu </v>
          </cell>
          <cell r="H319" t="str">
            <v>FH-Preis neu</v>
          </cell>
          <cell r="I319" t="str">
            <v xml:space="preserve">DV-Preis neu </v>
          </cell>
        </row>
        <row r="320">
          <cell r="A320" t="str">
            <v>30 378</v>
          </cell>
          <cell r="E320">
            <v>205</v>
          </cell>
          <cell r="F320">
            <v>294</v>
          </cell>
          <cell r="L320" t="str">
            <v>Kopiermaterial</v>
          </cell>
          <cell r="M320" t="str">
            <v>10.000 Kopien</v>
          </cell>
        </row>
        <row r="321">
          <cell r="A321" t="str">
            <v>30 379</v>
          </cell>
          <cell r="B321" t="str">
            <v xml:space="preserve">Toner              </v>
          </cell>
          <cell r="C321">
            <v>1</v>
          </cell>
          <cell r="D321">
            <v>1</v>
          </cell>
          <cell r="E321" t="str">
            <v>93,-</v>
          </cell>
          <cell r="F321" t="str">
            <v>176,-</v>
          </cell>
          <cell r="G321" t="str">
            <v xml:space="preserve"> - </v>
          </cell>
          <cell r="I321" t="str">
            <v xml:space="preserve"> - </v>
          </cell>
          <cell r="J321" t="str">
            <v xml:space="preserve"> - </v>
          </cell>
          <cell r="K321" t="str">
            <v xml:space="preserve"> - </v>
          </cell>
          <cell r="L321" t="str">
            <v>Kopiermaterial</v>
          </cell>
          <cell r="M321" t="str">
            <v>80.000 Kopien</v>
          </cell>
          <cell r="AO321" t="str">
            <v>x</v>
          </cell>
          <cell r="AU321" t="str">
            <v>x</v>
          </cell>
        </row>
        <row r="322">
          <cell r="A322" t="str">
            <v>30 380</v>
          </cell>
          <cell r="B322" t="str">
            <v xml:space="preserve">Toner              </v>
          </cell>
          <cell r="C322">
            <v>1</v>
          </cell>
          <cell r="D322">
            <v>1</v>
          </cell>
          <cell r="E322" t="str">
            <v>100,-</v>
          </cell>
          <cell r="F322" t="str">
            <v>205,-</v>
          </cell>
          <cell r="G322" t="str">
            <v xml:space="preserve"> - </v>
          </cell>
          <cell r="I322" t="str">
            <v xml:space="preserve"> - </v>
          </cell>
          <cell r="J322" t="str">
            <v xml:space="preserve"> - </v>
          </cell>
          <cell r="K322" t="str">
            <v xml:space="preserve"> - </v>
          </cell>
          <cell r="L322" t="str">
            <v>Kopiermaterial</v>
          </cell>
          <cell r="M322" t="str">
            <v>20.000 Kopien</v>
          </cell>
          <cell r="AM322" t="str">
            <v>x</v>
          </cell>
          <cell r="AU322" t="str">
            <v>x</v>
          </cell>
        </row>
        <row r="323">
          <cell r="A323" t="str">
            <v>30 381</v>
          </cell>
          <cell r="B323" t="str">
            <v xml:space="preserve">Toner              </v>
          </cell>
          <cell r="C323">
            <v>1</v>
          </cell>
          <cell r="D323">
            <v>1</v>
          </cell>
          <cell r="E323" t="str">
            <v>83,-</v>
          </cell>
          <cell r="F323" t="str">
            <v>152,-</v>
          </cell>
          <cell r="G323" t="str">
            <v xml:space="preserve"> - </v>
          </cell>
          <cell r="I323" t="str">
            <v xml:space="preserve"> - </v>
          </cell>
          <cell r="J323" t="str">
            <v xml:space="preserve"> -</v>
          </cell>
          <cell r="K323" t="str">
            <v xml:space="preserve"> -</v>
          </cell>
          <cell r="L323" t="str">
            <v>Kopiermaterial</v>
          </cell>
          <cell r="M323" t="str">
            <v>24.000 Kopien</v>
          </cell>
          <cell r="AT323" t="str">
            <v>x</v>
          </cell>
          <cell r="AU323" t="str">
            <v>x</v>
          </cell>
        </row>
        <row r="324">
          <cell r="A324" t="str">
            <v>30 382</v>
          </cell>
          <cell r="B324" t="str">
            <v xml:space="preserve">Toner                </v>
          </cell>
          <cell r="C324">
            <v>1</v>
          </cell>
          <cell r="D324">
            <v>1</v>
          </cell>
          <cell r="E324" t="str">
            <v>48,-</v>
          </cell>
          <cell r="F324" t="str">
            <v>95,-</v>
          </cell>
          <cell r="G324" t="str">
            <v xml:space="preserve"> - </v>
          </cell>
          <cell r="H324" t="str">
            <v xml:space="preserve"> - </v>
          </cell>
          <cell r="I324" t="str">
            <v xml:space="preserve"> - </v>
          </cell>
          <cell r="J324" t="str">
            <v xml:space="preserve"> - </v>
          </cell>
          <cell r="K324" t="str">
            <v xml:space="preserve"> - </v>
          </cell>
          <cell r="L324" t="str">
            <v>Kopiermaterial</v>
          </cell>
          <cell r="M324" t="str">
            <v>80.000 Kopien</v>
          </cell>
          <cell r="AL324" t="str">
            <v>x</v>
          </cell>
          <cell r="AU324" t="str">
            <v>x</v>
          </cell>
        </row>
        <row r="325">
          <cell r="A325" t="str">
            <v>30 383</v>
          </cell>
          <cell r="B325" t="str">
            <v xml:space="preserve">Entwickler                     </v>
          </cell>
          <cell r="C325">
            <v>1</v>
          </cell>
          <cell r="D325">
            <v>1</v>
          </cell>
          <cell r="E325" t="str">
            <v>62,-</v>
          </cell>
          <cell r="F325" t="str">
            <v>120,-</v>
          </cell>
          <cell r="G325" t="str">
            <v xml:space="preserve"> - </v>
          </cell>
          <cell r="I325" t="str">
            <v xml:space="preserve"> - </v>
          </cell>
          <cell r="J325" t="str">
            <v xml:space="preserve"> - </v>
          </cell>
          <cell r="K325" t="str">
            <v xml:space="preserve"> - </v>
          </cell>
          <cell r="L325" t="str">
            <v>Kopiermaterial</v>
          </cell>
          <cell r="M325" t="str">
            <v>80.000 Kopien</v>
          </cell>
          <cell r="AL325" t="str">
            <v>x</v>
          </cell>
          <cell r="AU325" t="str">
            <v>x</v>
          </cell>
        </row>
        <row r="326">
          <cell r="A326" t="str">
            <v>30 384</v>
          </cell>
          <cell r="B326" t="str">
            <v xml:space="preserve">Trommel                                </v>
          </cell>
          <cell r="C326">
            <v>1</v>
          </cell>
          <cell r="D326">
            <v>1</v>
          </cell>
          <cell r="E326" t="str">
            <v>168,-</v>
          </cell>
          <cell r="F326" t="str">
            <v>325,-</v>
          </cell>
          <cell r="G326" t="str">
            <v xml:space="preserve"> - </v>
          </cell>
          <cell r="H326" t="str">
            <v xml:space="preserve"> </v>
          </cell>
          <cell r="I326" t="str">
            <v xml:space="preserve"> - </v>
          </cell>
          <cell r="J326" t="str">
            <v xml:space="preserve"> - </v>
          </cell>
          <cell r="K326" t="str">
            <v xml:space="preserve"> - </v>
          </cell>
          <cell r="L326" t="str">
            <v>Kopiermaterial</v>
          </cell>
          <cell r="M326" t="str">
            <v>80.000 Kopien</v>
          </cell>
          <cell r="Q326" t="str">
            <v xml:space="preserve"> </v>
          </cell>
          <cell r="AL326" t="str">
            <v>x</v>
          </cell>
          <cell r="AU326" t="str">
            <v>x</v>
          </cell>
        </row>
        <row r="327">
          <cell r="A327" t="str">
            <v>30 385</v>
          </cell>
          <cell r="B327" t="str">
            <v xml:space="preserve">Toner schwarz     </v>
          </cell>
          <cell r="C327">
            <v>1</v>
          </cell>
          <cell r="D327">
            <v>1</v>
          </cell>
          <cell r="E327" t="str">
            <v>14,-*</v>
          </cell>
          <cell r="F327" t="str">
            <v>19,-*</v>
          </cell>
          <cell r="G327" t="str">
            <v xml:space="preserve"> - </v>
          </cell>
          <cell r="I327" t="str">
            <v xml:space="preserve"> - </v>
          </cell>
          <cell r="J327" t="str">
            <v xml:space="preserve"> -</v>
          </cell>
          <cell r="K327" t="str">
            <v xml:space="preserve"> - </v>
          </cell>
          <cell r="L327" t="str">
            <v>Kopiermaterial</v>
          </cell>
          <cell r="M327" t="str">
            <v>4.000 Drucke (schwarz)  4.000 Drucke (farbig)</v>
          </cell>
          <cell r="AS327" t="str">
            <v>x</v>
          </cell>
          <cell r="AU327" t="str">
            <v>x</v>
          </cell>
        </row>
        <row r="328">
          <cell r="A328" t="str">
            <v>30 386</v>
          </cell>
          <cell r="B328" t="str">
            <v xml:space="preserve">Toner gelb                         </v>
          </cell>
          <cell r="C328">
            <v>1</v>
          </cell>
          <cell r="D328">
            <v>1</v>
          </cell>
          <cell r="E328" t="str">
            <v>62,-*</v>
          </cell>
          <cell r="F328" t="str">
            <v>82,-*</v>
          </cell>
          <cell r="G328" t="str">
            <v xml:space="preserve"> - </v>
          </cell>
          <cell r="I328" t="str">
            <v xml:space="preserve"> - </v>
          </cell>
          <cell r="J328" t="str">
            <v xml:space="preserve"> -</v>
          </cell>
          <cell r="K328" t="str">
            <v xml:space="preserve"> - </v>
          </cell>
          <cell r="L328" t="str">
            <v>Kopiermaterial</v>
          </cell>
          <cell r="M328" t="str">
            <v>4.000 Drucke</v>
          </cell>
          <cell r="AS328" t="str">
            <v>x</v>
          </cell>
          <cell r="AU328" t="str">
            <v>x</v>
          </cell>
        </row>
        <row r="329">
          <cell r="A329" t="str">
            <v>30 387</v>
          </cell>
          <cell r="B329" t="str">
            <v xml:space="preserve">Toner cyan            </v>
          </cell>
          <cell r="C329">
            <v>1</v>
          </cell>
          <cell r="D329">
            <v>1</v>
          </cell>
          <cell r="E329" t="str">
            <v>62,-*</v>
          </cell>
          <cell r="F329" t="str">
            <v>82,-*</v>
          </cell>
          <cell r="G329" t="str">
            <v xml:space="preserve"> - </v>
          </cell>
          <cell r="I329" t="str">
            <v xml:space="preserve"> - </v>
          </cell>
          <cell r="J329" t="str">
            <v xml:space="preserve"> -</v>
          </cell>
          <cell r="K329" t="str">
            <v xml:space="preserve"> - </v>
          </cell>
          <cell r="L329" t="str">
            <v>Kopiermaterial</v>
          </cell>
          <cell r="M329" t="str">
            <v>4.000 Drucke</v>
          </cell>
          <cell r="Z329" t="str">
            <v xml:space="preserve"> </v>
          </cell>
          <cell r="AS329" t="str">
            <v xml:space="preserve">x </v>
          </cell>
          <cell r="AU329" t="str">
            <v>x</v>
          </cell>
        </row>
        <row r="330">
          <cell r="A330" t="str">
            <v>30 388</v>
          </cell>
          <cell r="B330" t="str">
            <v xml:space="preserve">Toner gelb                        </v>
          </cell>
          <cell r="C330">
            <v>1</v>
          </cell>
          <cell r="D330">
            <v>1</v>
          </cell>
          <cell r="E330" t="str">
            <v>62,-*</v>
          </cell>
          <cell r="F330" t="str">
            <v>82,-*</v>
          </cell>
          <cell r="G330" t="str">
            <v xml:space="preserve"> - </v>
          </cell>
          <cell r="I330" t="str">
            <v xml:space="preserve"> - </v>
          </cell>
          <cell r="J330" t="str">
            <v xml:space="preserve"> -</v>
          </cell>
          <cell r="K330" t="str">
            <v xml:space="preserve"> - </v>
          </cell>
          <cell r="L330" t="str">
            <v>Kopiermaterial</v>
          </cell>
          <cell r="M330" t="str">
            <v>4.000 Drucke</v>
          </cell>
          <cell r="AS330" t="str">
            <v xml:space="preserve">x </v>
          </cell>
          <cell r="AU330" t="str">
            <v>x</v>
          </cell>
        </row>
        <row r="331">
          <cell r="A331" t="str">
            <v>30 389</v>
          </cell>
          <cell r="B331" t="str">
            <v xml:space="preserve">Schwarz-Entwicklereinheit            </v>
          </cell>
          <cell r="C331">
            <v>1</v>
          </cell>
          <cell r="D331">
            <v>1</v>
          </cell>
          <cell r="E331" t="str">
            <v>256,-*</v>
          </cell>
          <cell r="F331" t="str">
            <v>341,-*</v>
          </cell>
          <cell r="G331" t="str">
            <v xml:space="preserve"> - </v>
          </cell>
          <cell r="I331" t="str">
            <v xml:space="preserve"> - </v>
          </cell>
          <cell r="J331" t="str">
            <v xml:space="preserve"> - </v>
          </cell>
          <cell r="K331" t="str">
            <v xml:space="preserve"> - </v>
          </cell>
          <cell r="L331" t="str">
            <v>Kopiermaterial</v>
          </cell>
          <cell r="M331" t="str">
            <v>40.000 Drucke (schwarz)   40.000 Drucke (farbig)</v>
          </cell>
          <cell r="AS331" t="str">
            <v>x</v>
          </cell>
          <cell r="AU331" t="str">
            <v>x</v>
          </cell>
        </row>
        <row r="332">
          <cell r="A332" t="str">
            <v>30 390</v>
          </cell>
          <cell r="B332" t="str">
            <v xml:space="preserve">Farb-Entwicklereinheit             </v>
          </cell>
          <cell r="C332">
            <v>1</v>
          </cell>
          <cell r="D332">
            <v>1</v>
          </cell>
          <cell r="E332" t="str">
            <v>705,-*</v>
          </cell>
          <cell r="F332" t="str">
            <v>940,-*</v>
          </cell>
          <cell r="G332" t="str">
            <v xml:space="preserve"> - </v>
          </cell>
          <cell r="I332" t="str">
            <v xml:space="preserve"> - </v>
          </cell>
          <cell r="J332" t="str">
            <v xml:space="preserve"> - </v>
          </cell>
          <cell r="K332" t="str">
            <v xml:space="preserve"> - </v>
          </cell>
          <cell r="L332" t="str">
            <v>Kopiermaterial</v>
          </cell>
          <cell r="M332" t="str">
            <v>40.000 Drucke</v>
          </cell>
          <cell r="AS332" t="str">
            <v>x</v>
          </cell>
          <cell r="AU332" t="str">
            <v>x</v>
          </cell>
        </row>
        <row r="333">
          <cell r="A333" t="str">
            <v>30 391</v>
          </cell>
          <cell r="B333" t="str">
            <v xml:space="preserve">Transfereinheit                    </v>
          </cell>
          <cell r="C333">
            <v>1</v>
          </cell>
          <cell r="D333">
            <v>1</v>
          </cell>
          <cell r="E333" t="str">
            <v>232,-*</v>
          </cell>
          <cell r="F333" t="str">
            <v>310,-*</v>
          </cell>
          <cell r="G333" t="str">
            <v xml:space="preserve"> - </v>
          </cell>
          <cell r="I333" t="str">
            <v xml:space="preserve">  - </v>
          </cell>
          <cell r="J333" t="str">
            <v xml:space="preserve"> - </v>
          </cell>
          <cell r="K333" t="str">
            <v xml:space="preserve"> - </v>
          </cell>
          <cell r="L333" t="str">
            <v>Kopiermaterial</v>
          </cell>
          <cell r="M333" t="str">
            <v>40.000 Drucke (schwarz)   10.000 Drucke (farbig)</v>
          </cell>
          <cell r="AS333" t="str">
            <v>x</v>
          </cell>
          <cell r="AU333" t="str">
            <v>x</v>
          </cell>
        </row>
        <row r="334">
          <cell r="A334" t="str">
            <v>30 392</v>
          </cell>
          <cell r="B334" t="str">
            <v xml:space="preserve">Resttonerbehälter               </v>
          </cell>
          <cell r="C334">
            <v>1</v>
          </cell>
          <cell r="D334">
            <v>1</v>
          </cell>
          <cell r="E334" t="str">
            <v>13,-</v>
          </cell>
          <cell r="F334" t="str">
            <v>24,-</v>
          </cell>
          <cell r="G334" t="str">
            <v xml:space="preserve"> - </v>
          </cell>
          <cell r="I334" t="str">
            <v xml:space="preserve"> - </v>
          </cell>
          <cell r="J334" t="str">
            <v xml:space="preserve"> - </v>
          </cell>
          <cell r="K334" t="str">
            <v xml:space="preserve"> - </v>
          </cell>
          <cell r="L334" t="str">
            <v>Kopiermaterial</v>
          </cell>
          <cell r="M334" t="str">
            <v>20.000 Kopien</v>
          </cell>
          <cell r="AL334" t="str">
            <v>x</v>
          </cell>
          <cell r="AU334" t="str">
            <v>x</v>
          </cell>
        </row>
        <row r="335">
          <cell r="A335" t="str">
            <v>30 393</v>
          </cell>
          <cell r="B335" t="str">
            <v xml:space="preserve">Trommel                              </v>
          </cell>
          <cell r="C335">
            <v>1</v>
          </cell>
          <cell r="D335">
            <v>1</v>
          </cell>
          <cell r="E335" t="str">
            <v>429,-*</v>
          </cell>
          <cell r="F335" t="str">
            <v>572,-*</v>
          </cell>
          <cell r="G335" t="str">
            <v xml:space="preserve"> - </v>
          </cell>
          <cell r="I335" t="str">
            <v xml:space="preserve"> - </v>
          </cell>
          <cell r="J335" t="str">
            <v xml:space="preserve"> - </v>
          </cell>
          <cell r="K335" t="str">
            <v xml:space="preserve"> - </v>
          </cell>
          <cell r="L335" t="str">
            <v>Kopiermaterial</v>
          </cell>
          <cell r="M335" t="str">
            <v>60.000 Drucke (schwarz)   30.000 Drucke (farbig)</v>
          </cell>
          <cell r="AS335" t="str">
            <v>x</v>
          </cell>
          <cell r="AU335" t="str">
            <v>x</v>
          </cell>
        </row>
        <row r="336">
          <cell r="A336" t="str">
            <v>30 394</v>
          </cell>
          <cell r="B336" t="str">
            <v xml:space="preserve">Toner                                         </v>
          </cell>
          <cell r="C336">
            <v>1</v>
          </cell>
          <cell r="D336">
            <v>1</v>
          </cell>
          <cell r="E336" t="str">
            <v>43,-</v>
          </cell>
          <cell r="F336" t="str">
            <v>82,-</v>
          </cell>
          <cell r="G336" t="str">
            <v xml:space="preserve"> - </v>
          </cell>
          <cell r="H336" t="str">
            <v xml:space="preserve"> </v>
          </cell>
          <cell r="I336" t="str">
            <v xml:space="preserve"> - </v>
          </cell>
          <cell r="J336" t="str">
            <v xml:space="preserve"> - </v>
          </cell>
          <cell r="L336" t="str">
            <v>Kopiermaterial</v>
          </cell>
          <cell r="M336" t="str">
            <v>25.000 Kopien</v>
          </cell>
          <cell r="AB336" t="str">
            <v>x</v>
          </cell>
          <cell r="AU336" t="str">
            <v>x</v>
          </cell>
        </row>
        <row r="337">
          <cell r="A337" t="str">
            <v>30 395</v>
          </cell>
          <cell r="B337" t="str">
            <v xml:space="preserve">Toner                                         </v>
          </cell>
          <cell r="C337">
            <v>1</v>
          </cell>
          <cell r="D337">
            <v>1</v>
          </cell>
          <cell r="E337">
            <v>38.799999999999997</v>
          </cell>
          <cell r="F337" t="str">
            <v>83,-</v>
          </cell>
          <cell r="G337" t="str">
            <v xml:space="preserve"> - </v>
          </cell>
          <cell r="I337" t="str">
            <v xml:space="preserve"> - </v>
          </cell>
          <cell r="J337" t="str">
            <v xml:space="preserve"> - </v>
          </cell>
          <cell r="L337" t="str">
            <v>Kopiermaterial</v>
          </cell>
          <cell r="M337" t="str">
            <v>5.000 Kopien</v>
          </cell>
          <cell r="AA337" t="str">
            <v>x</v>
          </cell>
          <cell r="AU337" t="str">
            <v>x</v>
          </cell>
        </row>
        <row r="338">
          <cell r="A338" t="str">
            <v>30 396</v>
          </cell>
          <cell r="B338" t="str">
            <v xml:space="preserve">Trommel                        </v>
          </cell>
          <cell r="C338">
            <v>1</v>
          </cell>
          <cell r="D338">
            <v>1</v>
          </cell>
          <cell r="E338" t="str">
            <v>111,-</v>
          </cell>
          <cell r="F338" t="str">
            <v>252,-</v>
          </cell>
          <cell r="G338" t="str">
            <v xml:space="preserve"> -</v>
          </cell>
          <cell r="H338" t="str">
            <v xml:space="preserve"> </v>
          </cell>
          <cell r="I338" t="str">
            <v xml:space="preserve"> -</v>
          </cell>
          <cell r="J338" t="str">
            <v xml:space="preserve"> -</v>
          </cell>
          <cell r="L338" t="str">
            <v>Kopiermaterial</v>
          </cell>
          <cell r="M338" t="str">
            <v>25.000 Kopien</v>
          </cell>
          <cell r="AA338" t="str">
            <v>x</v>
          </cell>
          <cell r="AU338" t="str">
            <v>x</v>
          </cell>
        </row>
        <row r="339">
          <cell r="A339" t="str">
            <v>30 397</v>
          </cell>
          <cell r="B339" t="str">
            <v xml:space="preserve">Entwickler    </v>
          </cell>
          <cell r="C339">
            <v>1</v>
          </cell>
          <cell r="D339">
            <v>1</v>
          </cell>
          <cell r="E339" t="str">
            <v>57,-</v>
          </cell>
          <cell r="F339" t="str">
            <v>109,-</v>
          </cell>
          <cell r="G339" t="str">
            <v xml:space="preserve"> - </v>
          </cell>
          <cell r="I339" t="str">
            <v xml:space="preserve"> - </v>
          </cell>
          <cell r="J339" t="str">
            <v xml:space="preserve"> - </v>
          </cell>
          <cell r="L339" t="str">
            <v>Kopiermaterial</v>
          </cell>
          <cell r="M339" t="str">
            <v>25.000 Kopien</v>
          </cell>
          <cell r="AA339" t="str">
            <v>x</v>
          </cell>
          <cell r="AU339" t="str">
            <v>x</v>
          </cell>
        </row>
        <row r="340">
          <cell r="A340" t="str">
            <v>30 398</v>
          </cell>
          <cell r="B340" t="str">
            <v xml:space="preserve">Entwickler-Einheit (inkl. Entwickler)        </v>
          </cell>
          <cell r="C340">
            <v>1</v>
          </cell>
          <cell r="D340">
            <v>1</v>
          </cell>
          <cell r="E340" t="str">
            <v>178,-</v>
          </cell>
          <cell r="F340" t="str">
            <v>348,-</v>
          </cell>
          <cell r="G340" t="str">
            <v xml:space="preserve"> - </v>
          </cell>
          <cell r="I340" t="str">
            <v xml:space="preserve"> - </v>
          </cell>
          <cell r="J340" t="str">
            <v xml:space="preserve"> - </v>
          </cell>
          <cell r="L340" t="str">
            <v>Kopiermaterial</v>
          </cell>
          <cell r="M340" t="str">
            <v>25.000 Kopien</v>
          </cell>
          <cell r="AA340" t="str">
            <v>x</v>
          </cell>
          <cell r="AU340" t="str">
            <v>x</v>
          </cell>
        </row>
        <row r="341">
          <cell r="A341" t="str">
            <v>30 399</v>
          </cell>
          <cell r="L341" t="str">
            <v>Kopiermaterial</v>
          </cell>
        </row>
        <row r="342">
          <cell r="A342" t="str">
            <v>30 400</v>
          </cell>
          <cell r="L342" t="str">
            <v>Kopiermaterial</v>
          </cell>
        </row>
        <row r="343">
          <cell r="A343" t="str">
            <v>30 401</v>
          </cell>
          <cell r="L343" t="str">
            <v>Kopiermaterial</v>
          </cell>
        </row>
        <row r="344">
          <cell r="A344" t="str">
            <v>30 402</v>
          </cell>
          <cell r="L344" t="str">
            <v>Kopiermaterial</v>
          </cell>
        </row>
        <row r="345">
          <cell r="A345" t="str">
            <v>30 403</v>
          </cell>
          <cell r="E345">
            <v>410</v>
          </cell>
          <cell r="F345">
            <v>595</v>
          </cell>
          <cell r="L345" t="str">
            <v>Kopiermaterial</v>
          </cell>
        </row>
        <row r="346">
          <cell r="A346" t="str">
            <v>30 404</v>
          </cell>
          <cell r="B346" t="str">
            <v>Copy-Kit</v>
          </cell>
          <cell r="E346">
            <v>400.5</v>
          </cell>
          <cell r="F346">
            <v>753.5</v>
          </cell>
          <cell r="L346" t="str">
            <v>Kopiermaterial</v>
          </cell>
          <cell r="M346" t="str">
            <v>50.000 Kopien</v>
          </cell>
        </row>
        <row r="347">
          <cell r="A347" t="str">
            <v>30 405</v>
          </cell>
          <cell r="B347" t="str">
            <v>Entwickler</v>
          </cell>
          <cell r="E347">
            <v>88.5</v>
          </cell>
          <cell r="F347">
            <v>199.5</v>
          </cell>
          <cell r="L347" t="str">
            <v>Kopiermaterial</v>
          </cell>
          <cell r="M347" t="str">
            <v>50.000 Kopien</v>
          </cell>
        </row>
        <row r="348">
          <cell r="A348" t="str">
            <v>30 406</v>
          </cell>
          <cell r="B348" t="str">
            <v>Toner</v>
          </cell>
          <cell r="E348">
            <v>78</v>
          </cell>
          <cell r="F348">
            <v>138.5</v>
          </cell>
          <cell r="L348" t="str">
            <v>Kopiermaterial</v>
          </cell>
          <cell r="M348" t="str">
            <v>12.500 Kopien</v>
          </cell>
        </row>
        <row r="349">
          <cell r="A349" t="str">
            <v>30 409</v>
          </cell>
          <cell r="L349" t="str">
            <v>Kopiermaterial</v>
          </cell>
        </row>
        <row r="350">
          <cell r="A350" t="str">
            <v>30 410</v>
          </cell>
          <cell r="B350" t="str">
            <v>Toner-Kit (4 Kartuschen)</v>
          </cell>
          <cell r="E350">
            <v>283.5</v>
          </cell>
          <cell r="F350">
            <v>540.5</v>
          </cell>
          <cell r="L350" t="str">
            <v>Kopiermaterial</v>
          </cell>
          <cell r="M350" t="str">
            <v>60.000 Kopien</v>
          </cell>
        </row>
        <row r="351">
          <cell r="A351" t="str">
            <v>30 411</v>
          </cell>
          <cell r="B351" t="str">
            <v>Trommel</v>
          </cell>
          <cell r="E351">
            <v>523.5</v>
          </cell>
          <cell r="F351">
            <v>1239</v>
          </cell>
          <cell r="L351" t="str">
            <v>Kopiermaterial</v>
          </cell>
          <cell r="M351" t="str">
            <v>200.000 Kopien</v>
          </cell>
        </row>
        <row r="352">
          <cell r="A352" t="str">
            <v>30 414</v>
          </cell>
          <cell r="L352" t="str">
            <v>Kopiermaterial</v>
          </cell>
          <cell r="M352" t="str">
            <v>30.000 Kopien</v>
          </cell>
        </row>
        <row r="353">
          <cell r="A353" t="str">
            <v>30 415</v>
          </cell>
          <cell r="B353" t="str">
            <v>PM-Parts-Kit (Ersatzteile für Wartung)</v>
          </cell>
          <cell r="E353">
            <v>101.5</v>
          </cell>
          <cell r="F353">
            <v>134</v>
          </cell>
          <cell r="L353" t="str">
            <v>Kopiermaterial</v>
          </cell>
          <cell r="M353" t="str">
            <v>60.000 Kopien</v>
          </cell>
        </row>
        <row r="354">
          <cell r="A354" t="str">
            <v>30 418</v>
          </cell>
          <cell r="L354" t="str">
            <v>Kopiermaterial</v>
          </cell>
          <cell r="M354" t="str">
            <v>60.000 Kopien</v>
          </cell>
        </row>
        <row r="355">
          <cell r="A355" t="str">
            <v>30 420</v>
          </cell>
          <cell r="B355" t="str">
            <v>Copy-Kit</v>
          </cell>
          <cell r="E355">
            <v>509</v>
          </cell>
          <cell r="F355">
            <v>1024.5</v>
          </cell>
          <cell r="L355" t="str">
            <v>Kopiermaterial</v>
          </cell>
          <cell r="M355" t="str">
            <v>50.000 Kopien</v>
          </cell>
        </row>
        <row r="356">
          <cell r="A356" t="str">
            <v>30 421</v>
          </cell>
          <cell r="B356" t="str">
            <v>Entwickler, schwarz</v>
          </cell>
          <cell r="E356">
            <v>101.5</v>
          </cell>
          <cell r="F356">
            <v>222.5</v>
          </cell>
          <cell r="L356" t="str">
            <v>Kopiermaterial</v>
          </cell>
          <cell r="M356" t="str">
            <v>50.000 Kopien</v>
          </cell>
        </row>
        <row r="357">
          <cell r="A357" t="str">
            <v>30 422</v>
          </cell>
          <cell r="B357" t="str">
            <v>Toner, schwarz</v>
          </cell>
          <cell r="E357">
            <v>50</v>
          </cell>
          <cell r="F357">
            <v>99.5</v>
          </cell>
          <cell r="L357" t="str">
            <v>Kopiermaterial</v>
          </cell>
          <cell r="M357" t="str">
            <v>6.250 Kopien</v>
          </cell>
        </row>
        <row r="358">
          <cell r="A358" t="str">
            <v>30 423</v>
          </cell>
          <cell r="E358">
            <v>72</v>
          </cell>
          <cell r="F358">
            <v>104</v>
          </cell>
          <cell r="L358" t="str">
            <v>Kopiermaterial</v>
          </cell>
        </row>
        <row r="359">
          <cell r="A359" t="str">
            <v>30 424</v>
          </cell>
          <cell r="B359" t="str">
            <v xml:space="preserve">Trommel-Entwicklereinheit     </v>
          </cell>
          <cell r="C359">
            <v>1</v>
          </cell>
          <cell r="D359">
            <v>1</v>
          </cell>
          <cell r="E359" t="str">
            <v>290,-</v>
          </cell>
          <cell r="F359" t="str">
            <v>495,-</v>
          </cell>
          <cell r="G359" t="str">
            <v xml:space="preserve"> - </v>
          </cell>
          <cell r="H359" t="str">
            <v xml:space="preserve"> </v>
          </cell>
          <cell r="I359" t="str">
            <v xml:space="preserve"> - </v>
          </cell>
          <cell r="J359" t="str">
            <v xml:space="preserve"> - </v>
          </cell>
          <cell r="K359" t="str">
            <v xml:space="preserve"> - </v>
          </cell>
          <cell r="L359" t="str">
            <v>Kopiermaterial</v>
          </cell>
          <cell r="M359" t="str">
            <v>30.000 Kopien</v>
          </cell>
          <cell r="AK359" t="str">
            <v>x</v>
          </cell>
          <cell r="AO359" t="str">
            <v xml:space="preserve"> </v>
          </cell>
          <cell r="AU359" t="str">
            <v>x</v>
          </cell>
        </row>
        <row r="360">
          <cell r="A360" t="str">
            <v>30 425</v>
          </cell>
          <cell r="B360" t="str">
            <v xml:space="preserve">Toner (bei 5% Flächendeckung)     </v>
          </cell>
          <cell r="C360">
            <v>1</v>
          </cell>
          <cell r="D360">
            <v>1</v>
          </cell>
          <cell r="E360">
            <v>21.95</v>
          </cell>
          <cell r="F360" t="str">
            <v>40,-</v>
          </cell>
          <cell r="G360" t="str">
            <v xml:space="preserve"> - </v>
          </cell>
          <cell r="H360" t="str">
            <v xml:space="preserve"> </v>
          </cell>
          <cell r="I360" t="str">
            <v xml:space="preserve"> - </v>
          </cell>
          <cell r="J360" t="str">
            <v xml:space="preserve"> - </v>
          </cell>
          <cell r="K360" t="str">
            <v xml:space="preserve"> - </v>
          </cell>
          <cell r="L360" t="str">
            <v>Kopiermaterial</v>
          </cell>
          <cell r="M360" t="str">
            <v>4.700 Kopien</v>
          </cell>
          <cell r="AK360" t="str">
            <v>x</v>
          </cell>
          <cell r="AU360" t="str">
            <v>x</v>
          </cell>
        </row>
        <row r="361">
          <cell r="A361" t="str">
            <v>30 426</v>
          </cell>
          <cell r="B361" t="str">
            <v xml:space="preserve">Resttonerbehälter  </v>
          </cell>
          <cell r="C361">
            <v>1</v>
          </cell>
          <cell r="D361">
            <v>1</v>
          </cell>
          <cell r="E361">
            <v>18.5</v>
          </cell>
          <cell r="F361" t="str">
            <v>35,-</v>
          </cell>
          <cell r="G361" t="str">
            <v xml:space="preserve"> - </v>
          </cell>
          <cell r="I361" t="str">
            <v xml:space="preserve"> - </v>
          </cell>
          <cell r="J361" t="str">
            <v xml:space="preserve"> -</v>
          </cell>
          <cell r="K361" t="str">
            <v xml:space="preserve"> - </v>
          </cell>
          <cell r="L361" t="str">
            <v>Kopiermaterial</v>
          </cell>
          <cell r="M361" t="str">
            <v>60.000 Kopien</v>
          </cell>
          <cell r="AK361" t="str">
            <v>x</v>
          </cell>
          <cell r="AU361" t="str">
            <v>x</v>
          </cell>
        </row>
        <row r="362">
          <cell r="A362" t="str">
            <v>30 427</v>
          </cell>
          <cell r="E362">
            <v>132</v>
          </cell>
          <cell r="F362">
            <v>180</v>
          </cell>
          <cell r="L362" t="str">
            <v>Kopiermaterial</v>
          </cell>
        </row>
        <row r="363">
          <cell r="A363" t="str">
            <v>30 428</v>
          </cell>
          <cell r="E363">
            <v>29</v>
          </cell>
          <cell r="F363">
            <v>38</v>
          </cell>
          <cell r="L363" t="str">
            <v>Kopiermaterial</v>
          </cell>
        </row>
        <row r="364">
          <cell r="A364" t="str">
            <v>30 437</v>
          </cell>
          <cell r="E364">
            <v>245</v>
          </cell>
          <cell r="F364">
            <v>375</v>
          </cell>
          <cell r="L364" t="str">
            <v>Kopiermaterial</v>
          </cell>
        </row>
        <row r="365">
          <cell r="A365" t="str">
            <v>30 438</v>
          </cell>
          <cell r="E365">
            <v>53</v>
          </cell>
          <cell r="F365">
            <v>63.5</v>
          </cell>
          <cell r="L365" t="str">
            <v>Kopiermaterial</v>
          </cell>
        </row>
        <row r="366">
          <cell r="A366" t="str">
            <v>30 440</v>
          </cell>
          <cell r="B366" t="str">
            <v xml:space="preserve">Toner     </v>
          </cell>
          <cell r="C366">
            <v>1</v>
          </cell>
          <cell r="D366">
            <v>1</v>
          </cell>
          <cell r="E366" t="str">
            <v>90,-</v>
          </cell>
          <cell r="F366" t="str">
            <v>173,-</v>
          </cell>
          <cell r="G366" t="str">
            <v xml:space="preserve"> - </v>
          </cell>
          <cell r="I366" t="str">
            <v xml:space="preserve"> - </v>
          </cell>
          <cell r="J366" t="str">
            <v xml:space="preserve"> - </v>
          </cell>
          <cell r="K366" t="str">
            <v xml:space="preserve"> - </v>
          </cell>
          <cell r="L366" t="str">
            <v>Kopiermaterial</v>
          </cell>
          <cell r="M366" t="str">
            <v>30.000 Kopien</v>
          </cell>
          <cell r="AQ366" t="str">
            <v>x</v>
          </cell>
          <cell r="AU366" t="str">
            <v>x</v>
          </cell>
        </row>
        <row r="367">
          <cell r="A367" t="str">
            <v>30 441</v>
          </cell>
          <cell r="E367">
            <v>404</v>
          </cell>
          <cell r="F367">
            <v>625</v>
          </cell>
          <cell r="L367" t="str">
            <v>Kopiermaterial</v>
          </cell>
        </row>
        <row r="368">
          <cell r="A368" t="str">
            <v>30 500</v>
          </cell>
          <cell r="B368" t="str">
            <v>Copy-Kit</v>
          </cell>
          <cell r="E368">
            <v>513</v>
          </cell>
          <cell r="F368">
            <v>950</v>
          </cell>
          <cell r="L368" t="str">
            <v>Kopiermaterial</v>
          </cell>
          <cell r="M368" t="str">
            <v>60.000 Kopien</v>
          </cell>
        </row>
        <row r="369">
          <cell r="A369" t="str">
            <v>30 501</v>
          </cell>
          <cell r="B369" t="str">
            <v>Entwickler, schwarz</v>
          </cell>
          <cell r="E369">
            <v>114</v>
          </cell>
          <cell r="F369">
            <v>226.5</v>
          </cell>
          <cell r="L369" t="str">
            <v>Kopiermaterial</v>
          </cell>
          <cell r="M369" t="str">
            <v>60.000 Kopien</v>
          </cell>
        </row>
        <row r="370">
          <cell r="A370" t="str">
            <v>30 509</v>
          </cell>
          <cell r="B370" t="str">
            <v>Toner, schwarz</v>
          </cell>
          <cell r="E370">
            <v>99.5</v>
          </cell>
          <cell r="F370">
            <v>180.5</v>
          </cell>
          <cell r="L370" t="str">
            <v>Kopiermaterial</v>
          </cell>
          <cell r="M370" t="str">
            <v>15.000 Kopien</v>
          </cell>
        </row>
        <row r="371">
          <cell r="A371" t="str">
            <v>30 601</v>
          </cell>
          <cell r="B371" t="str">
            <v>Farb-Entwickler (CD) 2 x 5 l</v>
          </cell>
          <cell r="E371">
            <v>58</v>
          </cell>
          <cell r="F371">
            <v>87</v>
          </cell>
          <cell r="L371" t="str">
            <v>Kopiermaterial</v>
          </cell>
          <cell r="M371" t="str">
            <v>225 A4-Kopien</v>
          </cell>
        </row>
        <row r="372">
          <cell r="A372" t="str">
            <v>30 602</v>
          </cell>
          <cell r="B372" t="str">
            <v>Bleich-Fixierer (BF) 2 x 5 l</v>
          </cell>
          <cell r="E372">
            <v>103.5</v>
          </cell>
          <cell r="F372">
            <v>152</v>
          </cell>
          <cell r="L372" t="str">
            <v>Kopiermaterial</v>
          </cell>
          <cell r="M372" t="str">
            <v>225 A4-Kopien</v>
          </cell>
        </row>
        <row r="373">
          <cell r="A373" t="str">
            <v>30 603</v>
          </cell>
          <cell r="B373" t="str">
            <v>Stabilisator (SR) 2 x 5 l</v>
          </cell>
          <cell r="E373">
            <v>43</v>
          </cell>
          <cell r="F373">
            <v>64</v>
          </cell>
          <cell r="L373" t="str">
            <v>Kopiermaterial</v>
          </cell>
          <cell r="M373" t="str">
            <v>225 A4-Kopien</v>
          </cell>
        </row>
        <row r="374">
          <cell r="A374" t="str">
            <v>30 604</v>
          </cell>
          <cell r="B374" t="str">
            <v>Starter 1 x 1,6 l</v>
          </cell>
          <cell r="E374">
            <v>14.5</v>
          </cell>
          <cell r="F374">
            <v>22</v>
          </cell>
          <cell r="L374" t="str">
            <v>Kopiermaterial</v>
          </cell>
          <cell r="M374" t="str">
            <v xml:space="preserve"> </v>
          </cell>
        </row>
        <row r="375">
          <cell r="A375" t="str">
            <v>30 605</v>
          </cell>
          <cell r="B375" t="str">
            <v>Additiv 1 x 2 l</v>
          </cell>
          <cell r="E375">
            <v>9</v>
          </cell>
          <cell r="F375">
            <v>14</v>
          </cell>
          <cell r="L375" t="str">
            <v>Kopiermaterial</v>
          </cell>
          <cell r="M375" t="str">
            <v xml:space="preserve"> </v>
          </cell>
        </row>
        <row r="376">
          <cell r="A376" t="str">
            <v>30 606</v>
          </cell>
          <cell r="B376" t="str">
            <v>Entsorgungskanister</v>
          </cell>
          <cell r="E376">
            <v>10</v>
          </cell>
          <cell r="F376">
            <v>15.5</v>
          </cell>
          <cell r="L376" t="str">
            <v>Kopiermaterial</v>
          </cell>
          <cell r="M376" t="str">
            <v xml:space="preserve"> </v>
          </cell>
        </row>
        <row r="377">
          <cell r="A377" t="str">
            <v>30 610</v>
          </cell>
          <cell r="B377" t="str">
            <v>Trommel</v>
          </cell>
          <cell r="E377">
            <v>542.5</v>
          </cell>
          <cell r="F377">
            <v>1344</v>
          </cell>
          <cell r="L377" t="str">
            <v>Kopiermaterial</v>
          </cell>
          <cell r="M377" t="str">
            <v>300.000 Kopien</v>
          </cell>
        </row>
        <row r="378">
          <cell r="A378" t="str">
            <v>30 699</v>
          </cell>
          <cell r="B378" t="str">
            <v>PM-Parts-Kit (Ersatzteile für Wartung)</v>
          </cell>
          <cell r="E378">
            <v>179.5</v>
          </cell>
          <cell r="F378">
            <v>253</v>
          </cell>
          <cell r="L378" t="str">
            <v>Kopiermaterial</v>
          </cell>
          <cell r="M378" t="str">
            <v>100.000 Kopien</v>
          </cell>
        </row>
        <row r="379">
          <cell r="A379" t="str">
            <v>30 700</v>
          </cell>
          <cell r="B379" t="str">
            <v>PM-Parts-Kit (Ersatzteile für Wartung)</v>
          </cell>
          <cell r="E379">
            <v>179.5</v>
          </cell>
          <cell r="F379">
            <v>253</v>
          </cell>
          <cell r="L379" t="str">
            <v>Kopiermaterial</v>
          </cell>
          <cell r="M379" t="str">
            <v>100.000 Kopien</v>
          </cell>
        </row>
        <row r="380">
          <cell r="A380" t="str">
            <v>30 701</v>
          </cell>
          <cell r="B380" t="str">
            <v>Entwickler, schwarz</v>
          </cell>
          <cell r="E380">
            <v>146</v>
          </cell>
          <cell r="F380">
            <v>323</v>
          </cell>
          <cell r="L380" t="str">
            <v>Kopiermaterial</v>
          </cell>
          <cell r="M380" t="str">
            <v>100.000 Kopien</v>
          </cell>
        </row>
        <row r="381">
          <cell r="A381" t="str">
            <v>30 702</v>
          </cell>
          <cell r="B381" t="str">
            <v>Toner, schwarz</v>
          </cell>
          <cell r="E381">
            <v>88</v>
          </cell>
          <cell r="F381">
            <v>187.5</v>
          </cell>
          <cell r="L381" t="str">
            <v>Kopiermaterial</v>
          </cell>
          <cell r="M381" t="str">
            <v>25.000 Kopien</v>
          </cell>
        </row>
        <row r="382">
          <cell r="A382" t="str">
            <v>30 711</v>
          </cell>
          <cell r="L382" t="str">
            <v>Kopiermaterial</v>
          </cell>
        </row>
        <row r="383">
          <cell r="A383" t="str">
            <v>30 712</v>
          </cell>
          <cell r="B383" t="str">
            <v>Trommel</v>
          </cell>
          <cell r="E383">
            <v>542.5</v>
          </cell>
          <cell r="F383">
            <v>1239</v>
          </cell>
          <cell r="L383" t="str">
            <v>Kopiermaterial</v>
          </cell>
          <cell r="M383" t="str">
            <v>300.000 Kopien</v>
          </cell>
        </row>
        <row r="384">
          <cell r="A384" t="str">
            <v>30 713</v>
          </cell>
          <cell r="B384" t="str">
            <v>Toner</v>
          </cell>
          <cell r="E384">
            <v>92</v>
          </cell>
          <cell r="F384">
            <v>176</v>
          </cell>
          <cell r="L384" t="str">
            <v>Kopiermaterial</v>
          </cell>
          <cell r="M384" t="str">
            <v>24.000 Kopien</v>
          </cell>
        </row>
        <row r="385">
          <cell r="A385" t="str">
            <v>30 714</v>
          </cell>
          <cell r="B385" t="str">
            <v xml:space="preserve">Entwickler     </v>
          </cell>
          <cell r="C385">
            <v>1</v>
          </cell>
          <cell r="D385">
            <v>1</v>
          </cell>
          <cell r="E385" t="str">
            <v>131,-</v>
          </cell>
          <cell r="F385" t="str">
            <v>252,-</v>
          </cell>
          <cell r="G385" t="str">
            <v xml:space="preserve"> - </v>
          </cell>
          <cell r="I385" t="str">
            <v xml:space="preserve"> - </v>
          </cell>
          <cell r="J385" t="str">
            <v xml:space="preserve"> - </v>
          </cell>
          <cell r="K385" t="str">
            <v xml:space="preserve"> - </v>
          </cell>
          <cell r="L385" t="str">
            <v>Kopiermaterial</v>
          </cell>
          <cell r="M385" t="str">
            <v>150.000 Kopien</v>
          </cell>
          <cell r="AO385" t="str">
            <v>x</v>
          </cell>
          <cell r="AP385" t="str">
            <v>x</v>
          </cell>
          <cell r="AQ385" t="str">
            <v>x</v>
          </cell>
          <cell r="AT385" t="str">
            <v>x</v>
          </cell>
          <cell r="AU385" t="str">
            <v>x</v>
          </cell>
        </row>
        <row r="386">
          <cell r="A386" t="str">
            <v>30 715</v>
          </cell>
          <cell r="B386" t="str">
            <v>Trommel</v>
          </cell>
          <cell r="E386">
            <v>246.5</v>
          </cell>
          <cell r="F386">
            <v>441</v>
          </cell>
          <cell r="L386" t="str">
            <v>Kopiermaterial</v>
          </cell>
          <cell r="M386" t="str">
            <v>120.000 Kopien</v>
          </cell>
        </row>
        <row r="387">
          <cell r="A387" t="str">
            <v>30 716</v>
          </cell>
          <cell r="B387" t="str">
            <v>PM-Parts-Kit (Ersatzteile für Wartung)</v>
          </cell>
          <cell r="E387">
            <v>367.5</v>
          </cell>
          <cell r="F387">
            <v>519.5</v>
          </cell>
          <cell r="L387" t="str">
            <v>Kopiermaterial</v>
          </cell>
          <cell r="M387" t="str">
            <v>120.000 Kopien</v>
          </cell>
        </row>
        <row r="388">
          <cell r="A388" t="str">
            <v>30 800</v>
          </cell>
          <cell r="B388" t="str">
            <v>PM-Kit</v>
          </cell>
          <cell r="E388">
            <v>88</v>
          </cell>
          <cell r="F388">
            <v>128.1</v>
          </cell>
          <cell r="L388" t="str">
            <v>Kopiermaterial</v>
          </cell>
          <cell r="M388" t="str">
            <v>20.000 Kopien</v>
          </cell>
        </row>
        <row r="389">
          <cell r="A389" t="str">
            <v>30 801</v>
          </cell>
          <cell r="B389" t="str">
            <v>Entwickler, schwarz</v>
          </cell>
          <cell r="E389">
            <v>28</v>
          </cell>
          <cell r="F389">
            <v>40.5</v>
          </cell>
          <cell r="L389" t="str">
            <v>Kopiermaterial</v>
          </cell>
          <cell r="M389" t="str">
            <v>20.000 Kopien</v>
          </cell>
        </row>
        <row r="390">
          <cell r="A390" t="str">
            <v>30 802</v>
          </cell>
          <cell r="B390" t="str">
            <v>Toner, schwarz</v>
          </cell>
          <cell r="E390">
            <v>63</v>
          </cell>
          <cell r="F390">
            <v>86</v>
          </cell>
          <cell r="L390" t="str">
            <v>Kopiermaterial</v>
          </cell>
          <cell r="M390" t="str">
            <v>4.000 Kopien</v>
          </cell>
        </row>
        <row r="391">
          <cell r="A391" t="str">
            <v>30 803</v>
          </cell>
          <cell r="B391" t="str">
            <v>Entwickler, farbig</v>
          </cell>
          <cell r="E391">
            <v>35.5</v>
          </cell>
          <cell r="F391">
            <v>52.5</v>
          </cell>
          <cell r="L391" t="str">
            <v>Kopiermaterial</v>
          </cell>
          <cell r="M391" t="str">
            <v>20.000 Kopien</v>
          </cell>
        </row>
        <row r="392">
          <cell r="A392" t="str">
            <v>30 804</v>
          </cell>
          <cell r="B392" t="str">
            <v>Toner, farbig</v>
          </cell>
          <cell r="E392">
            <v>61.5</v>
          </cell>
          <cell r="F392">
            <v>89</v>
          </cell>
          <cell r="L392" t="str">
            <v>Kopiermaterial</v>
          </cell>
          <cell r="M392" t="str">
            <v>2.000 Kopien</v>
          </cell>
        </row>
        <row r="393">
          <cell r="A393" t="str">
            <v>30 811</v>
          </cell>
          <cell r="B393" t="str">
            <v>Trommel</v>
          </cell>
          <cell r="E393">
            <v>535.5</v>
          </cell>
          <cell r="F393">
            <v>840</v>
          </cell>
          <cell r="L393" t="str">
            <v>Kopiermaterial</v>
          </cell>
          <cell r="M393" t="str">
            <v>30.000 Kopien</v>
          </cell>
        </row>
        <row r="394">
          <cell r="A394" t="str">
            <v>30 820</v>
          </cell>
          <cell r="B394" t="str">
            <v>PM-Parts-Kit</v>
          </cell>
          <cell r="E394">
            <v>88</v>
          </cell>
          <cell r="F394">
            <v>113</v>
          </cell>
          <cell r="L394" t="str">
            <v>Kopiermaterial</v>
          </cell>
          <cell r="M394" t="str">
            <v>30.000 Kopien</v>
          </cell>
        </row>
        <row r="395">
          <cell r="A395" t="str">
            <v>30 821</v>
          </cell>
          <cell r="B395" t="str">
            <v>Entwickler, schwarz</v>
          </cell>
          <cell r="E395">
            <v>73.5</v>
          </cell>
          <cell r="F395">
            <v>116.5</v>
          </cell>
          <cell r="L395" t="str">
            <v>Kopiermaterial</v>
          </cell>
          <cell r="M395" t="str">
            <v>30.000 Kopien</v>
          </cell>
        </row>
        <row r="396">
          <cell r="A396" t="str">
            <v>30 822</v>
          </cell>
          <cell r="B396" t="str">
            <v>Toner inkl. 2 Kartuschen</v>
          </cell>
          <cell r="E396">
            <v>35.5</v>
          </cell>
          <cell r="F396">
            <v>60.5</v>
          </cell>
          <cell r="L396" t="str">
            <v>Kopiermaterial</v>
          </cell>
          <cell r="M396" t="str">
            <v>5.000 Kopien</v>
          </cell>
        </row>
        <row r="397">
          <cell r="A397" t="str">
            <v>30 823</v>
          </cell>
          <cell r="B397" t="str">
            <v>Entwickler, blau</v>
          </cell>
          <cell r="E397">
            <v>85</v>
          </cell>
          <cell r="F397">
            <v>134</v>
          </cell>
          <cell r="L397" t="str">
            <v>Kopiermaterial</v>
          </cell>
          <cell r="M397" t="str">
            <v>30.000 Kopien</v>
          </cell>
        </row>
        <row r="398">
          <cell r="A398" t="str">
            <v>30 824</v>
          </cell>
          <cell r="B398" t="str">
            <v>Toner, blau</v>
          </cell>
          <cell r="E398">
            <v>48</v>
          </cell>
          <cell r="F398">
            <v>74.5</v>
          </cell>
          <cell r="L398" t="str">
            <v>Kopiermaterial</v>
          </cell>
          <cell r="M398" t="str">
            <v>2.500 Kopien</v>
          </cell>
        </row>
        <row r="399">
          <cell r="A399" t="str">
            <v>30 825</v>
          </cell>
          <cell r="B399" t="str">
            <v>Entwickler, rot</v>
          </cell>
          <cell r="E399">
            <v>85</v>
          </cell>
          <cell r="F399">
            <v>134</v>
          </cell>
          <cell r="L399" t="str">
            <v>Kopiermaterial</v>
          </cell>
          <cell r="M399" t="str">
            <v>30.000 Kopien</v>
          </cell>
        </row>
        <row r="400">
          <cell r="A400" t="str">
            <v>30 826</v>
          </cell>
          <cell r="B400" t="str">
            <v>Toner, rot</v>
          </cell>
          <cell r="E400">
            <v>48</v>
          </cell>
          <cell r="F400">
            <v>74.5</v>
          </cell>
          <cell r="L400" t="str">
            <v>Kopiermaterial</v>
          </cell>
          <cell r="M400" t="str">
            <v>2.500 Kopien</v>
          </cell>
        </row>
        <row r="401">
          <cell r="A401" t="str">
            <v>30 828</v>
          </cell>
          <cell r="B401" t="str">
            <v>Trommel</v>
          </cell>
          <cell r="E401">
            <v>640.5</v>
          </cell>
          <cell r="F401">
            <v>1076</v>
          </cell>
          <cell r="L401" t="str">
            <v>Kopiermaterial</v>
          </cell>
          <cell r="M401" t="str">
            <v>120.000 Scans</v>
          </cell>
        </row>
        <row r="402">
          <cell r="A402" t="str">
            <v>30 829</v>
          </cell>
          <cell r="B402" t="str">
            <v>Entwickler, grün</v>
          </cell>
          <cell r="E402">
            <v>85</v>
          </cell>
          <cell r="F402">
            <v>134</v>
          </cell>
          <cell r="L402" t="str">
            <v>Kopiermaterial</v>
          </cell>
          <cell r="M402" t="str">
            <v>30.000 Kopien</v>
          </cell>
        </row>
        <row r="403">
          <cell r="A403" t="str">
            <v>30 830</v>
          </cell>
          <cell r="B403" t="str">
            <v>Toner, grün</v>
          </cell>
          <cell r="E403">
            <v>48</v>
          </cell>
          <cell r="F403">
            <v>74.5</v>
          </cell>
          <cell r="L403" t="str">
            <v>Kopiermaterial</v>
          </cell>
          <cell r="M403" t="str">
            <v>2.500 Kopien</v>
          </cell>
        </row>
        <row r="404">
          <cell r="A404" t="str">
            <v>30 831</v>
          </cell>
          <cell r="B404" t="str">
            <v>Toner</v>
          </cell>
          <cell r="E404">
            <v>35.700000000000003</v>
          </cell>
          <cell r="F404">
            <v>60.5</v>
          </cell>
          <cell r="L404" t="str">
            <v>Kopiermaterial</v>
          </cell>
          <cell r="M404" t="str">
            <v>5.000 Kopien</v>
          </cell>
        </row>
        <row r="405">
          <cell r="A405" t="str">
            <v>30 832</v>
          </cell>
          <cell r="B405" t="str">
            <v>Entwickler schwarz</v>
          </cell>
          <cell r="E405">
            <v>73.5</v>
          </cell>
          <cell r="F405">
            <v>116.5</v>
          </cell>
          <cell r="L405" t="str">
            <v>Kopiermaterial</v>
          </cell>
          <cell r="M405" t="str">
            <v>30.000 Kopien</v>
          </cell>
        </row>
        <row r="406">
          <cell r="A406" t="str">
            <v>30 833</v>
          </cell>
          <cell r="B406" t="str">
            <v>Entwickler blau</v>
          </cell>
          <cell r="E406">
            <v>85</v>
          </cell>
          <cell r="F406">
            <v>134</v>
          </cell>
          <cell r="L406" t="str">
            <v>Kopiermaterial</v>
          </cell>
          <cell r="M406" t="str">
            <v>30.000 Kopien</v>
          </cell>
        </row>
        <row r="407">
          <cell r="A407" t="str">
            <v>30 834</v>
          </cell>
          <cell r="B407" t="str">
            <v>Entwickler rot</v>
          </cell>
          <cell r="E407">
            <v>85</v>
          </cell>
          <cell r="F407">
            <v>134</v>
          </cell>
          <cell r="L407" t="str">
            <v>Kopiermaterial</v>
          </cell>
          <cell r="M407" t="str">
            <v>30.000 Kopien</v>
          </cell>
        </row>
        <row r="408">
          <cell r="A408" t="str">
            <v>30 838</v>
          </cell>
          <cell r="B408" t="str">
            <v>PM-Parts-Kit (Ersatzteile für Wartung)</v>
          </cell>
          <cell r="E408">
            <v>88</v>
          </cell>
          <cell r="F408">
            <v>113</v>
          </cell>
          <cell r="L408" t="str">
            <v>Kopiermaterial</v>
          </cell>
          <cell r="M408" t="str">
            <v>30.000 Kopien</v>
          </cell>
        </row>
        <row r="409">
          <cell r="A409" t="str">
            <v>30 840</v>
          </cell>
          <cell r="E409">
            <v>58</v>
          </cell>
          <cell r="F409">
            <v>89.5</v>
          </cell>
          <cell r="L409" t="str">
            <v>Kopiermaterial</v>
          </cell>
        </row>
        <row r="410">
          <cell r="A410" t="str">
            <v>30 841</v>
          </cell>
          <cell r="E410">
            <v>331</v>
          </cell>
          <cell r="F410">
            <v>474</v>
          </cell>
          <cell r="L410" t="str">
            <v>Kopiermaterial</v>
          </cell>
        </row>
        <row r="411">
          <cell r="A411" t="str">
            <v>30 842</v>
          </cell>
          <cell r="E411">
            <v>357</v>
          </cell>
          <cell r="F411">
            <v>515</v>
          </cell>
          <cell r="L411" t="str">
            <v>Kopiermaterial</v>
          </cell>
        </row>
        <row r="412">
          <cell r="A412" t="str">
            <v>30 843</v>
          </cell>
          <cell r="E412">
            <v>36</v>
          </cell>
          <cell r="F412">
            <v>52</v>
          </cell>
          <cell r="L412" t="str">
            <v>Kopiermaterial</v>
          </cell>
        </row>
        <row r="413">
          <cell r="A413" t="str">
            <v>30 844</v>
          </cell>
          <cell r="E413">
            <v>284</v>
          </cell>
          <cell r="F413">
            <v>417</v>
          </cell>
          <cell r="L413" t="str">
            <v>Kopiermaterial</v>
          </cell>
        </row>
        <row r="414">
          <cell r="A414" t="str">
            <v>30 920</v>
          </cell>
          <cell r="B414" t="str">
            <v>PM-Parts-Kit (Ersatzteile für Wartung)</v>
          </cell>
          <cell r="E414">
            <v>149</v>
          </cell>
          <cell r="F414">
            <v>205.5</v>
          </cell>
          <cell r="L414" t="str">
            <v>Kopiermaterial</v>
          </cell>
          <cell r="M414" t="str">
            <v>20.000 Kopien</v>
          </cell>
        </row>
        <row r="415">
          <cell r="A415" t="str">
            <v>30 921</v>
          </cell>
          <cell r="B415" t="str">
            <v>Entwickler, schwarz</v>
          </cell>
          <cell r="E415">
            <v>58.5</v>
          </cell>
          <cell r="F415">
            <v>95.5</v>
          </cell>
          <cell r="L415" t="str">
            <v>Kopiermaterial</v>
          </cell>
          <cell r="M415" t="str">
            <v>20.000 Kopien</v>
          </cell>
        </row>
        <row r="416">
          <cell r="A416" t="str">
            <v>30 922</v>
          </cell>
          <cell r="B416" t="str">
            <v>Toner, schwarz</v>
          </cell>
          <cell r="E416">
            <v>32.5</v>
          </cell>
          <cell r="F416">
            <v>55.5</v>
          </cell>
          <cell r="L416" t="str">
            <v>Kopiermaterial</v>
          </cell>
          <cell r="M416" t="str">
            <v>5.000 Kopien</v>
          </cell>
        </row>
        <row r="417">
          <cell r="A417" t="str">
            <v>30 923</v>
          </cell>
          <cell r="B417" t="str">
            <v>Entwickler cyan</v>
          </cell>
          <cell r="E417">
            <v>75.5</v>
          </cell>
          <cell r="F417">
            <v>118.5</v>
          </cell>
          <cell r="L417" t="str">
            <v>Kopiermaterial</v>
          </cell>
          <cell r="M417" t="str">
            <v>20.000 Kopien</v>
          </cell>
        </row>
        <row r="418">
          <cell r="A418" t="str">
            <v>30 923/25/29</v>
          </cell>
          <cell r="B418" t="str">
            <v>Entwickler, cyan/ mag./ gelb</v>
          </cell>
          <cell r="E418">
            <v>75.5</v>
          </cell>
          <cell r="F418">
            <v>118.5</v>
          </cell>
          <cell r="L418" t="str">
            <v>Kopiermaterial</v>
          </cell>
          <cell r="M418" t="str">
            <v>20.000 Kopien</v>
          </cell>
        </row>
        <row r="419">
          <cell r="A419" t="str">
            <v>30 924</v>
          </cell>
          <cell r="B419" t="str">
            <v>Toner cyan</v>
          </cell>
          <cell r="E419">
            <v>54.5</v>
          </cell>
          <cell r="F419">
            <v>78.5</v>
          </cell>
          <cell r="L419" t="str">
            <v>Kopiermaterial</v>
          </cell>
          <cell r="M419" t="str">
            <v>2.500 Kopien</v>
          </cell>
        </row>
        <row r="420">
          <cell r="A420" t="str">
            <v>30 924/26/30</v>
          </cell>
          <cell r="B420" t="str">
            <v>Toner, cyan/ mag./ gelb</v>
          </cell>
          <cell r="E420">
            <v>54.5</v>
          </cell>
          <cell r="F420">
            <v>78.5</v>
          </cell>
          <cell r="L420" t="str">
            <v>Kopiermaterial</v>
          </cell>
          <cell r="M420" t="str">
            <v>2.500 Kopien</v>
          </cell>
        </row>
        <row r="421">
          <cell r="A421" t="str">
            <v>30 925</v>
          </cell>
          <cell r="B421" t="str">
            <v>Entwickler magenta</v>
          </cell>
          <cell r="E421">
            <v>75.5</v>
          </cell>
          <cell r="F421">
            <v>118.5</v>
          </cell>
          <cell r="L421" t="str">
            <v>Kopiermaterial</v>
          </cell>
          <cell r="M421" t="str">
            <v>20.000 Kopien</v>
          </cell>
        </row>
        <row r="422">
          <cell r="A422" t="str">
            <v>30 926</v>
          </cell>
          <cell r="B422" t="str">
            <v>Toner magenta</v>
          </cell>
          <cell r="E422">
            <v>54.5</v>
          </cell>
          <cell r="F422">
            <v>78.5</v>
          </cell>
          <cell r="L422" t="str">
            <v>Kopiermaterial</v>
          </cell>
          <cell r="M422" t="str">
            <v>2.500 Kopien</v>
          </cell>
        </row>
        <row r="423">
          <cell r="A423" t="str">
            <v>30 928</v>
          </cell>
          <cell r="B423" t="str">
            <v>Trommel</v>
          </cell>
          <cell r="E423">
            <v>563.5</v>
          </cell>
          <cell r="F423">
            <v>970</v>
          </cell>
          <cell r="L423" t="str">
            <v>Kopiermaterial</v>
          </cell>
          <cell r="M423" t="str">
            <v>120.000 Scans</v>
          </cell>
        </row>
        <row r="424">
          <cell r="A424" t="str">
            <v>30 929</v>
          </cell>
          <cell r="B424" t="str">
            <v>Entwickler gelb</v>
          </cell>
          <cell r="E424">
            <v>75.5</v>
          </cell>
          <cell r="F424">
            <v>118.5</v>
          </cell>
          <cell r="L424" t="str">
            <v>Kopiermaterial</v>
          </cell>
          <cell r="M424" t="str">
            <v>20.000 Kopien</v>
          </cell>
        </row>
        <row r="425">
          <cell r="A425" t="str">
            <v>30 930</v>
          </cell>
          <cell r="B425" t="str">
            <v>Toner gelb</v>
          </cell>
          <cell r="E425">
            <v>54.5</v>
          </cell>
          <cell r="F425">
            <v>78.5</v>
          </cell>
          <cell r="L425" t="str">
            <v>Kopiermaterial</v>
          </cell>
          <cell r="M425" t="str">
            <v>2.500 Kopien</v>
          </cell>
        </row>
        <row r="426">
          <cell r="A426" t="str">
            <v>31 101</v>
          </cell>
          <cell r="B426" t="str">
            <v xml:space="preserve">Entwickler  </v>
          </cell>
          <cell r="C426">
            <v>1</v>
          </cell>
          <cell r="D426">
            <v>1</v>
          </cell>
          <cell r="E426" t="str">
            <v>278,-</v>
          </cell>
          <cell r="F426" t="str">
            <v>578,-</v>
          </cell>
          <cell r="G426" t="str">
            <v xml:space="preserve"> - </v>
          </cell>
          <cell r="H426" t="str">
            <v xml:space="preserve"> </v>
          </cell>
          <cell r="I426" t="str">
            <v xml:space="preserve"> - </v>
          </cell>
          <cell r="J426" t="str">
            <v xml:space="preserve"> - </v>
          </cell>
          <cell r="K426" t="str">
            <v xml:space="preserve"> - </v>
          </cell>
          <cell r="L426" t="str">
            <v>Kopiermaterial</v>
          </cell>
          <cell r="M426" t="str">
            <v>400.000 Kopien</v>
          </cell>
          <cell r="AI426" t="str">
            <v>x</v>
          </cell>
          <cell r="AJ426" t="str">
            <v>x</v>
          </cell>
          <cell r="AU426" t="str">
            <v>x</v>
          </cell>
          <cell r="AV426" t="str">
            <v>x</v>
          </cell>
        </row>
        <row r="427">
          <cell r="A427" t="str">
            <v>31 102</v>
          </cell>
          <cell r="E427">
            <v>112</v>
          </cell>
          <cell r="F427">
            <v>252</v>
          </cell>
          <cell r="L427" t="str">
            <v>Kopiermaterial</v>
          </cell>
        </row>
        <row r="428">
          <cell r="A428" t="str">
            <v>31 103</v>
          </cell>
          <cell r="B428" t="str">
            <v xml:space="preserve">Trommel  </v>
          </cell>
          <cell r="C428">
            <v>1</v>
          </cell>
          <cell r="D428">
            <v>1</v>
          </cell>
          <cell r="E428" t="str">
            <v>935,-</v>
          </cell>
          <cell r="F428" t="str">
            <v>1.575,-</v>
          </cell>
          <cell r="G428" t="str">
            <v xml:space="preserve"> - </v>
          </cell>
          <cell r="I428" t="str">
            <v xml:space="preserve"> - </v>
          </cell>
          <cell r="J428" t="str">
            <v xml:space="preserve"> - </v>
          </cell>
          <cell r="K428" t="str">
            <v xml:space="preserve"> - </v>
          </cell>
          <cell r="L428" t="str">
            <v>Kopiermaterial</v>
          </cell>
          <cell r="M428" t="str">
            <v>600.000 Kopien</v>
          </cell>
          <cell r="AI428" t="str">
            <v>x</v>
          </cell>
          <cell r="AJ428" t="str">
            <v>x</v>
          </cell>
          <cell r="AU428" t="str">
            <v>x</v>
          </cell>
          <cell r="AV428" t="str">
            <v>x</v>
          </cell>
        </row>
        <row r="429">
          <cell r="A429" t="str">
            <v>31 105</v>
          </cell>
          <cell r="B429" t="str">
            <v>PM-Parts-Kit</v>
          </cell>
          <cell r="E429">
            <v>174</v>
          </cell>
          <cell r="F429">
            <v>242</v>
          </cell>
          <cell r="L429" t="str">
            <v>Kopiermaterial</v>
          </cell>
          <cell r="M429" t="str">
            <v>200.000 Kopien</v>
          </cell>
        </row>
        <row r="430">
          <cell r="A430" t="str">
            <v>31 106</v>
          </cell>
          <cell r="B430" t="str">
            <v xml:space="preserve">Toner  </v>
          </cell>
          <cell r="C430">
            <v>1</v>
          </cell>
          <cell r="D430">
            <v>1</v>
          </cell>
          <cell r="E430">
            <v>106</v>
          </cell>
          <cell r="F430" t="str">
            <v>240,-</v>
          </cell>
          <cell r="G430" t="str">
            <v xml:space="preserve"> - </v>
          </cell>
          <cell r="I430" t="str">
            <v xml:space="preserve"> - </v>
          </cell>
          <cell r="J430" t="str">
            <v xml:space="preserve"> - </v>
          </cell>
          <cell r="K430" t="str">
            <v xml:space="preserve"> - </v>
          </cell>
          <cell r="L430" t="str">
            <v>Kopiermaterial</v>
          </cell>
          <cell r="M430" t="str">
            <v>40.000 Kopien</v>
          </cell>
          <cell r="AI430" t="str">
            <v>x</v>
          </cell>
          <cell r="AJ430" t="str">
            <v>x</v>
          </cell>
          <cell r="AU430" t="str">
            <v>x</v>
          </cell>
          <cell r="AV430" t="str">
            <v>x</v>
          </cell>
        </row>
        <row r="431">
          <cell r="A431" t="str">
            <v>40 602</v>
          </cell>
          <cell r="B431" t="str">
            <v>OHP-Folie, 2 Rl.</v>
          </cell>
          <cell r="E431" t="str">
            <v>529,00*</v>
          </cell>
          <cell r="F431" t="str">
            <v>783,50*</v>
          </cell>
          <cell r="L431" t="str">
            <v>Kopiermaterial</v>
          </cell>
          <cell r="M431" t="str">
            <v>100 A4-Kopien</v>
          </cell>
        </row>
        <row r="432">
          <cell r="A432" t="str">
            <v>40 603</v>
          </cell>
          <cell r="B432" t="str">
            <v>Fotopapier, 2 Rl. (L.C.P., glänzend)</v>
          </cell>
          <cell r="E432" t="str">
            <v>312,50*</v>
          </cell>
          <cell r="F432" t="str">
            <v>456,50*</v>
          </cell>
          <cell r="L432" t="str">
            <v>Kopiermaterial</v>
          </cell>
          <cell r="M432" t="str">
            <v>180 A4-Kopien</v>
          </cell>
        </row>
        <row r="433">
          <cell r="A433" t="str">
            <v>40 604</v>
          </cell>
          <cell r="B433" t="str">
            <v>Fotopapier, 2 Rl. (L.C.P., matt)</v>
          </cell>
          <cell r="E433" t="str">
            <v>312,50*</v>
          </cell>
          <cell r="F433" t="str">
            <v>456,50*</v>
          </cell>
          <cell r="L433" t="str">
            <v>Kopiermaterial</v>
          </cell>
          <cell r="M433" t="str">
            <v>180 A4-Kopien</v>
          </cell>
        </row>
        <row r="434">
          <cell r="A434" t="str">
            <v>40 605</v>
          </cell>
          <cell r="B434" t="str">
            <v>Negativpapier, 2 Rl., 29,7 cm</v>
          </cell>
          <cell r="E434" t="str">
            <v>288,50*</v>
          </cell>
          <cell r="F434" t="str">
            <v>392,50*</v>
          </cell>
          <cell r="L434" t="str">
            <v>Kopiermaterial</v>
          </cell>
          <cell r="M434" t="str">
            <v>148 A4-Kopien</v>
          </cell>
        </row>
        <row r="435">
          <cell r="A435" t="str">
            <v>40 606</v>
          </cell>
          <cell r="B435" t="str">
            <v>Negativpapier, 4 Rl., 18 cm</v>
          </cell>
          <cell r="E435" t="str">
            <v>392,50*</v>
          </cell>
          <cell r="F435" t="str">
            <v>565,50*</v>
          </cell>
          <cell r="L435" t="str">
            <v>Kopiermaterial</v>
          </cell>
          <cell r="M435" t="str">
            <v>148 Kopien</v>
          </cell>
        </row>
        <row r="436">
          <cell r="A436" t="str">
            <v>40 607</v>
          </cell>
          <cell r="B436" t="str">
            <v>Fotopapier, 4 Rl. (L.C.P., glänzend)</v>
          </cell>
          <cell r="E436" t="str">
            <v>418,50*</v>
          </cell>
          <cell r="F436" t="str">
            <v>600,50*</v>
          </cell>
          <cell r="L436" t="str">
            <v>Kopiermaterial</v>
          </cell>
          <cell r="M436" t="str">
            <v>180 Kopien</v>
          </cell>
        </row>
        <row r="438">
          <cell r="A438" t="str">
            <v>30 368</v>
          </cell>
          <cell r="B438" t="str">
            <v>PM-Parts-Kit</v>
          </cell>
          <cell r="E438">
            <v>95</v>
          </cell>
          <cell r="F438">
            <v>132</v>
          </cell>
          <cell r="M438" t="str">
            <v>45.000 Kopien</v>
          </cell>
        </row>
        <row r="439">
          <cell r="A439" t="str">
            <v>20 281</v>
          </cell>
          <cell r="B439" t="str">
            <v>Tandem-Drucker-Kit</v>
          </cell>
          <cell r="C439">
            <v>1</v>
          </cell>
          <cell r="D439">
            <v>1</v>
          </cell>
          <cell r="E439" t="str">
            <v>4.990,-</v>
          </cell>
          <cell r="F439" t="str">
            <v>7.195,-</v>
          </cell>
          <cell r="AQ439" t="str">
            <v>x</v>
          </cell>
        </row>
        <row r="440">
          <cell r="A440" t="str">
            <v>20 246</v>
          </cell>
          <cell r="B440" t="str">
            <v>Tandem-Kit IP-302Plus</v>
          </cell>
          <cell r="C440">
            <v>1</v>
          </cell>
          <cell r="D440">
            <v>1</v>
          </cell>
          <cell r="E440" t="str">
            <v>4.990,-</v>
          </cell>
          <cell r="F440" t="str">
            <v>7.195,-</v>
          </cell>
          <cell r="G440" t="str">
            <v>226,-</v>
          </cell>
          <cell r="I440" t="str">
            <v>177,-</v>
          </cell>
          <cell r="J440" t="str">
            <v>148,-</v>
          </cell>
          <cell r="L440" t="str">
            <v>Zubehör</v>
          </cell>
          <cell r="AO440" t="str">
            <v>x</v>
          </cell>
          <cell r="AP440" t="str">
            <v>x</v>
          </cell>
          <cell r="AT440" t="str">
            <v>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idation"/>
      <sheetName val="Rules"/>
      <sheetName val="Profile"/>
      <sheetName val="MFP-FAX"/>
      <sheetName val="Printers"/>
      <sheetName val="Removed from master"/>
      <sheetName val="SQL"/>
      <sheetName val="Updates"/>
      <sheetName val="Item Master MFP Update"/>
      <sheetName val="Cover"/>
      <sheetName val="Instruction"/>
      <sheetName val="Moves &amp; Lease Return Process(2)"/>
      <sheetName val="Move|Change Request Form "/>
      <sheetName val="C250i"/>
      <sheetName val="C300i"/>
      <sheetName val="C360i"/>
      <sheetName val="C450i"/>
      <sheetName val="C550i"/>
      <sheetName val="C650i"/>
      <sheetName val="C750i"/>
      <sheetName val="C4065"/>
      <sheetName val="C4070"/>
      <sheetName val="C4080"/>
      <sheetName val="C7090"/>
      <sheetName val="C7100"/>
      <sheetName val="C83hc"/>
      <sheetName val="AccurioPress C12000"/>
      <sheetName val="AccurioPress C14000"/>
      <sheetName val="Accurioshine 101"/>
      <sheetName val="bizhub 227"/>
      <sheetName val="bizhub 287"/>
      <sheetName val="bizhub 300i"/>
      <sheetName val="bizhub 360i"/>
      <sheetName val="bizhub 450i"/>
      <sheetName val="bizhub 550i"/>
      <sheetName val="bizhub 558e"/>
      <sheetName val="bizhub 650i"/>
      <sheetName val="bizhub 750i"/>
      <sheetName val="bizhub 850i"/>
      <sheetName val="bizhub 950i"/>
      <sheetName val="AcurrioPress 7120"/>
      <sheetName val="AccurioPress 7136"/>
      <sheetName val="AccurioPress 7136P"/>
      <sheetName val="AccurioPress 6136P MICR"/>
      <sheetName val="AccurioPress 6272P"/>
      <sheetName val="bizhub PRESS 2250P"/>
      <sheetName val="AccurioPrint 2100"/>
      <sheetName val="AccurioWide 160 4C+W"/>
      <sheetName val="AccurioWide 160 6C"/>
      <sheetName val="AccurioWide 200-250"/>
      <sheetName val="PLS-475i Label Printer"/>
      <sheetName val="Color Management Tools"/>
      <sheetName val="EFI Fiery Options"/>
      <sheetName val="Pre-owned"/>
    </sheetNames>
    <sheetDataSet>
      <sheetData sheetId="0">
        <row r="2">
          <cell r="A2" t="str">
            <v>X</v>
          </cell>
        </row>
      </sheetData>
      <sheetData sheetId="1"/>
      <sheetData sheetId="2"/>
      <sheetData sheetId="3"/>
      <sheetData sheetId="4"/>
      <sheetData sheetId="5">
        <row r="2">
          <cell r="A2" t="str">
            <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bsidy OLD"/>
      <sheetName val="Update Log"/>
      <sheetName val="RVP Summary"/>
      <sheetName val="New Model Cross Ref Chart"/>
      <sheetName val="Escalation Impact"/>
      <sheetName val="Maintenance Instructions"/>
      <sheetName val="Cost Study Table"/>
      <sheetName val="Summary BW"/>
      <sheetName val="Summary OfficeCLR"/>
      <sheetName val="Summary PPBW"/>
      <sheetName val="Summary PPCLR"/>
      <sheetName val="Supplies BW (Branch Office)"/>
      <sheetName val="Supplies BW (Branch PP)"/>
      <sheetName val="Supplies CLR (BR Office)"/>
      <sheetName val="Supplies CLR (BR PP)"/>
      <sheetName val="Base Data (CLR)"/>
      <sheetName val="Base Data BW"/>
      <sheetName val="Labor&amp;Parts BW"/>
      <sheetName val="Labor&amp;Parts CLR"/>
      <sheetName val="MFP-FAX (2)"/>
      <sheetName val="Bid Desk Lowest"/>
      <sheetName val="Achieved Pricing Table"/>
      <sheetName val="Subsidy"/>
      <sheetName val="Price Level Summary"/>
      <sheetName val="Profile"/>
      <sheetName val="Approval 12.29.21"/>
      <sheetName val="Notes"/>
      <sheetName val="TOTALS"/>
      <sheetName val="Start"/>
      <sheetName val="Pivot"/>
      <sheetName val="MFP-FAX"/>
      <sheetName val="Model Conversion Table"/>
      <sheetName val="S4"/>
      <sheetName val="Maintenance"/>
      <sheetName val="Maintenance2"/>
      <sheetName val="VP Workbench"/>
      <sheetName val="Summary Page"/>
      <sheetName val="NEW Summary"/>
      <sheetName val="One Rate Pricing"/>
      <sheetName val="CAPEX Input"/>
      <sheetName val="CAPEX Calculations"/>
      <sheetName val="CAPEX $SUMMARY"/>
      <sheetName val="VP Workbench2"/>
      <sheetName val="Summary2"/>
      <sheetName val="Email Summary"/>
      <sheetName val="Internal Lease rates"/>
      <sheetName val="KM Items"/>
      <sheetName val="KMB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
          <cell r="M1" t="str">
            <v>DBNS</v>
          </cell>
        </row>
      </sheetData>
      <sheetData sheetId="27"/>
      <sheetData sheetId="28"/>
      <sheetData sheetId="29"/>
      <sheetData sheetId="30">
        <row r="12">
          <cell r="C12" t="str">
            <v>A7AK019</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C4:F39"/>
  <sheetViews>
    <sheetView workbookViewId="0">
      <selection activeCell="I24" sqref="I24"/>
    </sheetView>
  </sheetViews>
  <sheetFormatPr defaultRowHeight="13.2"/>
  <sheetData>
    <row r="4" spans="3:3">
      <c r="C4" t="s">
        <v>0</v>
      </c>
    </row>
    <row r="5" spans="3:3">
      <c r="C5" s="48" t="s">
        <v>25</v>
      </c>
    </row>
    <row r="6" spans="3:3">
      <c r="C6" t="s">
        <v>21</v>
      </c>
    </row>
    <row r="7" spans="3:3">
      <c r="C7" t="s">
        <v>20</v>
      </c>
    </row>
    <row r="8" spans="3:3">
      <c r="C8" t="s">
        <v>19</v>
      </c>
    </row>
    <row r="9" spans="3:3">
      <c r="C9" s="48" t="s">
        <v>26</v>
      </c>
    </row>
    <row r="10" spans="3:3">
      <c r="C10" s="48" t="s">
        <v>27</v>
      </c>
    </row>
    <row r="11" spans="3:3">
      <c r="C11" t="s">
        <v>17</v>
      </c>
    </row>
    <row r="12" spans="3:3">
      <c r="C12" t="s">
        <v>11</v>
      </c>
    </row>
    <row r="13" spans="3:3">
      <c r="C13" t="s">
        <v>13</v>
      </c>
    </row>
    <row r="14" spans="3:3">
      <c r="C14" t="s">
        <v>14</v>
      </c>
    </row>
    <row r="15" spans="3:3">
      <c r="C15" t="s">
        <v>15</v>
      </c>
    </row>
    <row r="16" spans="3:3">
      <c r="C16" t="s">
        <v>12</v>
      </c>
    </row>
    <row r="17" spans="3:3">
      <c r="C17" t="s">
        <v>1</v>
      </c>
    </row>
    <row r="18" spans="3:3">
      <c r="C18" t="s">
        <v>16</v>
      </c>
    </row>
    <row r="19" spans="3:3">
      <c r="C19" t="s">
        <v>8</v>
      </c>
    </row>
    <row r="20" spans="3:3">
      <c r="C20" t="s">
        <v>10</v>
      </c>
    </row>
    <row r="21" spans="3:3">
      <c r="C21" t="s">
        <v>2</v>
      </c>
    </row>
    <row r="22" spans="3:3">
      <c r="C22" t="s">
        <v>3</v>
      </c>
    </row>
    <row r="23" spans="3:3">
      <c r="C23" t="s">
        <v>9</v>
      </c>
    </row>
    <row r="24" spans="3:3">
      <c r="C24" t="s">
        <v>4</v>
      </c>
    </row>
    <row r="25" spans="3:3">
      <c r="C25" t="s">
        <v>5</v>
      </c>
    </row>
    <row r="26" spans="3:3">
      <c r="C26" t="s">
        <v>7</v>
      </c>
    </row>
    <row r="27" spans="3:3">
      <c r="C27" t="s">
        <v>18</v>
      </c>
    </row>
    <row r="28" spans="3:3">
      <c r="C28" t="s">
        <v>6</v>
      </c>
    </row>
    <row r="29" spans="3:3">
      <c r="C29" s="48" t="s">
        <v>345</v>
      </c>
    </row>
    <row r="30" spans="3:3">
      <c r="C30" s="48" t="s">
        <v>346</v>
      </c>
    </row>
    <row r="31" spans="3:3">
      <c r="C31" s="48" t="s">
        <v>22</v>
      </c>
    </row>
    <row r="32" spans="3:3">
      <c r="C32" s="48" t="s">
        <v>24</v>
      </c>
    </row>
    <row r="39" spans="6:6">
      <c r="F39" s="48" t="s">
        <v>23</v>
      </c>
    </row>
  </sheetData>
  <phoneticPr fontId="11"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L381"/>
  <sheetViews>
    <sheetView showGridLines="0" zoomScale="75" workbookViewId="0">
      <selection activeCell="H7" sqref="H7"/>
    </sheetView>
  </sheetViews>
  <sheetFormatPr defaultColWidth="9.21875" defaultRowHeight="13.2"/>
  <cols>
    <col min="1" max="1" width="7.44140625" style="17" bestFit="1" customWidth="1"/>
    <col min="2" max="2" width="9.21875" style="18" customWidth="1"/>
    <col min="3" max="3" width="15.77734375" style="19" customWidth="1"/>
    <col min="4" max="4" width="42.77734375" style="20" customWidth="1"/>
    <col min="5" max="5" width="10.21875" style="21" customWidth="1"/>
    <col min="6" max="6" width="12.44140625" style="21" customWidth="1"/>
    <col min="7" max="7" width="14.21875" style="23" customWidth="1"/>
    <col min="8" max="8" width="7.21875" style="23" customWidth="1"/>
    <col min="9" max="17" width="9.21875" style="20" customWidth="1"/>
    <col min="18" max="16384" width="9.21875" style="20"/>
  </cols>
  <sheetData>
    <row r="1" spans="1:12">
      <c r="F1" s="22"/>
    </row>
    <row r="2" spans="1:12" ht="12.75" customHeight="1"/>
    <row r="4" spans="1:12" ht="13.5" customHeight="1"/>
    <row r="5" spans="1:12" ht="12.75" customHeight="1"/>
    <row r="6" spans="1:12" ht="27.75" customHeight="1">
      <c r="C6" s="24"/>
    </row>
    <row r="7" spans="1:12" ht="16.5" customHeight="1">
      <c r="C7" s="25"/>
    </row>
    <row r="8" spans="1:12" ht="33.75" customHeight="1"/>
    <row r="9" spans="1:12" s="30" customFormat="1" ht="16.5" customHeight="1">
      <c r="A9" s="2"/>
      <c r="B9" s="26"/>
      <c r="C9" s="27"/>
      <c r="D9" s="28"/>
      <c r="E9" s="26"/>
      <c r="F9" s="26"/>
      <c r="G9" s="29"/>
      <c r="H9" s="29"/>
    </row>
    <row r="10" spans="1:12" s="30" customFormat="1" ht="25.5" customHeight="1">
      <c r="A10" s="2"/>
      <c r="B10" s="26"/>
      <c r="C10" s="27"/>
      <c r="D10" s="28"/>
      <c r="E10" s="26"/>
      <c r="F10" s="26"/>
      <c r="G10" s="786"/>
      <c r="H10" s="29"/>
    </row>
    <row r="11" spans="1:12" s="33" customFormat="1" ht="71.25" customHeight="1">
      <c r="A11" s="2"/>
      <c r="B11" s="26"/>
      <c r="C11" s="31"/>
      <c r="D11" s="32"/>
      <c r="E11" s="26"/>
      <c r="F11" s="26"/>
      <c r="G11" s="787"/>
      <c r="H11" s="29"/>
    </row>
    <row r="12" spans="1:12" s="1" customFormat="1">
      <c r="A12" s="2"/>
      <c r="B12" s="5"/>
      <c r="C12" s="6"/>
      <c r="D12" s="7"/>
      <c r="E12" s="7"/>
      <c r="F12" s="7"/>
      <c r="G12" s="34"/>
      <c r="H12" s="8"/>
      <c r="L12" s="35"/>
    </row>
    <row r="13" spans="1:12" s="1" customFormat="1">
      <c r="A13" s="2"/>
      <c r="B13" s="5"/>
      <c r="C13" s="6"/>
      <c r="D13" s="36"/>
      <c r="E13" s="7"/>
      <c r="F13" s="7"/>
      <c r="G13" s="8"/>
      <c r="H13" s="8"/>
      <c r="L13" s="35"/>
    </row>
    <row r="14" spans="1:12" s="1" customFormat="1" ht="12">
      <c r="A14" s="2"/>
      <c r="B14" s="5"/>
      <c r="C14" s="9"/>
      <c r="D14" s="14"/>
      <c r="E14" s="15"/>
      <c r="F14" s="15"/>
      <c r="G14" s="16"/>
      <c r="H14" s="16"/>
      <c r="L14" s="35"/>
    </row>
    <row r="15" spans="1:12" s="1" customFormat="1" ht="11.4">
      <c r="A15" s="2"/>
      <c r="B15" s="5"/>
      <c r="C15" s="10"/>
      <c r="E15" s="11"/>
      <c r="F15" s="11"/>
      <c r="G15" s="12"/>
      <c r="H15" s="12"/>
      <c r="L15" s="35"/>
    </row>
    <row r="16" spans="1:12" s="1" customFormat="1" ht="11.4">
      <c r="A16" s="2"/>
      <c r="B16" s="5"/>
      <c r="C16" s="10"/>
      <c r="E16" s="11"/>
      <c r="F16" s="11"/>
      <c r="G16" s="12"/>
      <c r="H16" s="12"/>
      <c r="L16" s="35"/>
    </row>
    <row r="17" spans="1:12" s="1" customFormat="1" ht="12">
      <c r="A17" s="2"/>
      <c r="B17" s="5"/>
      <c r="C17" s="9"/>
      <c r="D17" s="14"/>
      <c r="E17" s="15"/>
      <c r="F17" s="15"/>
      <c r="G17" s="16"/>
      <c r="H17" s="16"/>
      <c r="L17" s="35"/>
    </row>
    <row r="18" spans="1:12" s="1" customFormat="1" ht="11.4">
      <c r="A18" s="2"/>
      <c r="B18" s="5"/>
      <c r="C18" s="10"/>
      <c r="E18" s="11"/>
      <c r="F18" s="11"/>
      <c r="G18" s="12"/>
      <c r="H18" s="12"/>
      <c r="L18" s="35"/>
    </row>
    <row r="19" spans="1:12" s="1" customFormat="1" ht="11.4">
      <c r="A19" s="2"/>
      <c r="B19" s="5"/>
      <c r="C19" s="10"/>
      <c r="E19" s="11"/>
      <c r="F19" s="11"/>
      <c r="G19" s="12"/>
      <c r="H19" s="12"/>
      <c r="L19" s="35"/>
    </row>
    <row r="20" spans="1:12" s="1" customFormat="1" ht="11.4">
      <c r="A20" s="2"/>
      <c r="B20" s="5"/>
      <c r="C20" s="10"/>
      <c r="E20" s="11"/>
      <c r="F20" s="11"/>
      <c r="G20" s="12"/>
      <c r="H20" s="12"/>
      <c r="L20" s="35"/>
    </row>
    <row r="21" spans="1:12" s="1" customFormat="1" ht="11.4">
      <c r="A21" s="2"/>
      <c r="B21" s="5"/>
      <c r="C21" s="10"/>
      <c r="E21" s="11"/>
      <c r="F21" s="11"/>
      <c r="G21" s="12"/>
      <c r="H21" s="12"/>
      <c r="L21" s="35"/>
    </row>
    <row r="22" spans="1:12" s="1" customFormat="1" ht="12">
      <c r="A22" s="2"/>
      <c r="B22" s="5"/>
      <c r="C22" s="9"/>
      <c r="D22" s="14"/>
      <c r="E22" s="15"/>
      <c r="F22" s="15"/>
      <c r="G22" s="16"/>
      <c r="H22" s="16"/>
      <c r="L22" s="35"/>
    </row>
    <row r="23" spans="1:12" s="1" customFormat="1" ht="11.4">
      <c r="A23" s="2"/>
      <c r="B23" s="5"/>
      <c r="C23" s="10"/>
      <c r="E23" s="11"/>
      <c r="F23" s="11"/>
      <c r="G23" s="12"/>
      <c r="H23" s="12"/>
      <c r="L23" s="35"/>
    </row>
    <row r="24" spans="1:12" s="1" customFormat="1" ht="11.4">
      <c r="A24" s="2"/>
      <c r="B24" s="5"/>
      <c r="C24" s="10"/>
      <c r="E24" s="11"/>
      <c r="F24" s="11"/>
      <c r="G24" s="12"/>
      <c r="H24" s="12"/>
      <c r="L24" s="35"/>
    </row>
    <row r="25" spans="1:12" s="1" customFormat="1" ht="11.4">
      <c r="A25" s="2"/>
      <c r="B25" s="5"/>
      <c r="C25" s="10"/>
      <c r="E25" s="11"/>
      <c r="F25" s="11"/>
      <c r="G25" s="12"/>
      <c r="H25" s="12"/>
      <c r="L25" s="35"/>
    </row>
    <row r="26" spans="1:12" s="1" customFormat="1" ht="11.4">
      <c r="A26" s="2"/>
      <c r="B26" s="5"/>
      <c r="C26" s="10"/>
      <c r="E26" s="11"/>
      <c r="F26" s="11"/>
      <c r="G26" s="12"/>
      <c r="H26" s="12"/>
      <c r="L26" s="35"/>
    </row>
    <row r="27" spans="1:12" s="1" customFormat="1" ht="11.4">
      <c r="A27" s="2"/>
      <c r="B27" s="5"/>
      <c r="C27" s="10"/>
      <c r="E27" s="11"/>
      <c r="F27" s="11"/>
      <c r="G27" s="12"/>
      <c r="H27" s="12"/>
      <c r="L27" s="35"/>
    </row>
    <row r="28" spans="1:12" s="1" customFormat="1" ht="11.4">
      <c r="A28" s="2"/>
      <c r="B28" s="5"/>
      <c r="C28" s="10"/>
      <c r="D28" s="37"/>
      <c r="E28" s="11"/>
      <c r="F28" s="11"/>
      <c r="G28" s="12"/>
      <c r="H28" s="12"/>
      <c r="L28" s="35"/>
    </row>
    <row r="29" spans="1:12" s="1" customFormat="1" ht="11.4">
      <c r="A29" s="2"/>
      <c r="B29" s="5"/>
      <c r="C29" s="9"/>
      <c r="E29" s="11"/>
      <c r="F29" s="11"/>
      <c r="G29" s="12"/>
      <c r="H29" s="12"/>
      <c r="L29" s="35"/>
    </row>
    <row r="30" spans="1:12" s="1" customFormat="1" ht="11.4">
      <c r="A30" s="2"/>
      <c r="B30" s="5"/>
      <c r="C30" s="10"/>
      <c r="E30" s="11"/>
      <c r="F30" s="11"/>
      <c r="G30" s="12"/>
      <c r="H30" s="12"/>
      <c r="L30" s="35"/>
    </row>
    <row r="31" spans="1:12" s="1" customFormat="1" ht="11.4">
      <c r="A31" s="2"/>
      <c r="B31" s="5"/>
      <c r="C31" s="10"/>
      <c r="E31" s="11"/>
      <c r="F31" s="11"/>
      <c r="G31" s="12"/>
      <c r="H31" s="12"/>
      <c r="L31" s="35"/>
    </row>
    <row r="32" spans="1:12" s="1" customFormat="1" ht="11.4">
      <c r="A32" s="2"/>
      <c r="B32" s="5"/>
      <c r="C32" s="10"/>
      <c r="E32" s="11"/>
      <c r="F32" s="11"/>
      <c r="G32" s="12"/>
      <c r="H32" s="12"/>
      <c r="L32" s="35"/>
    </row>
    <row r="33" spans="1:12" s="3" customFormat="1" ht="11.4">
      <c r="A33" s="2"/>
      <c r="B33" s="5"/>
      <c r="C33" s="10"/>
      <c r="D33" s="1"/>
      <c r="E33" s="11"/>
      <c r="F33" s="11"/>
      <c r="G33" s="12"/>
      <c r="H33" s="12"/>
      <c r="L33" s="35"/>
    </row>
    <row r="34" spans="1:12" s="1" customFormat="1" ht="11.4">
      <c r="A34" s="2"/>
      <c r="B34" s="5"/>
      <c r="C34" s="9"/>
      <c r="E34" s="11"/>
      <c r="F34" s="11"/>
      <c r="G34" s="12"/>
      <c r="H34" s="12"/>
      <c r="L34" s="35"/>
    </row>
    <row r="35" spans="1:12" s="1" customFormat="1" ht="11.4">
      <c r="A35" s="2"/>
      <c r="B35" s="5"/>
      <c r="C35" s="10"/>
      <c r="E35" s="11"/>
      <c r="F35" s="11"/>
      <c r="G35" s="12"/>
      <c r="H35" s="12"/>
      <c r="L35" s="35"/>
    </row>
    <row r="36" spans="1:12" s="1" customFormat="1" ht="11.4">
      <c r="A36" s="2"/>
      <c r="B36" s="5"/>
      <c r="C36" s="9"/>
      <c r="E36" s="11"/>
      <c r="F36" s="11"/>
      <c r="G36" s="12"/>
      <c r="H36" s="12"/>
      <c r="L36" s="35"/>
    </row>
    <row r="37" spans="1:12" s="1" customFormat="1" ht="11.4">
      <c r="A37" s="2"/>
      <c r="B37" s="5"/>
      <c r="C37" s="10"/>
      <c r="E37" s="11"/>
      <c r="F37" s="11"/>
      <c r="G37" s="12"/>
      <c r="H37" s="12"/>
      <c r="L37" s="35"/>
    </row>
    <row r="38" spans="1:12" s="1" customFormat="1" ht="11.4">
      <c r="A38" s="2"/>
      <c r="B38" s="5"/>
      <c r="C38" s="10"/>
      <c r="E38" s="11"/>
      <c r="F38" s="11"/>
      <c r="G38" s="12"/>
      <c r="H38" s="12"/>
      <c r="L38" s="35"/>
    </row>
    <row r="39" spans="1:12" s="1" customFormat="1" ht="11.4">
      <c r="A39" s="2"/>
      <c r="B39" s="5"/>
      <c r="C39" s="10"/>
      <c r="E39" s="11"/>
      <c r="F39" s="11"/>
      <c r="G39" s="12"/>
      <c r="H39" s="12"/>
      <c r="L39" s="35"/>
    </row>
    <row r="40" spans="1:12" s="1" customFormat="1" ht="11.4">
      <c r="A40" s="2"/>
      <c r="B40" s="5"/>
      <c r="C40" s="10"/>
      <c r="E40" s="11"/>
      <c r="F40" s="11"/>
      <c r="G40" s="12"/>
      <c r="H40" s="12"/>
      <c r="L40" s="35"/>
    </row>
    <row r="41" spans="1:12" s="1" customFormat="1" ht="12">
      <c r="A41" s="2"/>
      <c r="B41" s="5"/>
      <c r="C41" s="9"/>
      <c r="D41" s="14"/>
      <c r="E41" s="15"/>
      <c r="F41" s="15"/>
      <c r="G41" s="16"/>
      <c r="H41" s="16"/>
      <c r="L41" s="35"/>
    </row>
    <row r="42" spans="1:12" s="1" customFormat="1" ht="11.4">
      <c r="A42" s="2"/>
      <c r="B42" s="5"/>
      <c r="C42" s="13"/>
      <c r="E42" s="11"/>
      <c r="F42" s="11"/>
      <c r="G42" s="12"/>
      <c r="H42" s="12"/>
      <c r="L42" s="35"/>
    </row>
    <row r="43" spans="1:12" s="1" customFormat="1" ht="11.4">
      <c r="A43" s="2"/>
      <c r="B43" s="5"/>
      <c r="C43" s="10"/>
      <c r="E43" s="11"/>
      <c r="F43" s="11"/>
      <c r="G43" s="12"/>
      <c r="H43" s="12"/>
      <c r="L43" s="35"/>
    </row>
    <row r="44" spans="1:12" s="1" customFormat="1" ht="11.4">
      <c r="A44" s="2"/>
      <c r="B44" s="5"/>
      <c r="C44" s="10"/>
      <c r="E44" s="11"/>
      <c r="F44" s="11"/>
      <c r="G44" s="12"/>
      <c r="H44" s="12"/>
      <c r="L44" s="35"/>
    </row>
    <row r="45" spans="1:12" s="1" customFormat="1" ht="11.4">
      <c r="A45" s="2"/>
      <c r="B45" s="5"/>
      <c r="C45" s="10"/>
      <c r="E45" s="11"/>
      <c r="F45" s="11"/>
      <c r="G45" s="12"/>
      <c r="H45" s="12"/>
      <c r="L45" s="35"/>
    </row>
    <row r="46" spans="1:12" s="1" customFormat="1" ht="11.4">
      <c r="A46" s="2"/>
      <c r="B46" s="5"/>
      <c r="C46" s="10"/>
      <c r="E46" s="11"/>
      <c r="F46" s="11"/>
      <c r="G46" s="12"/>
      <c r="H46" s="12"/>
      <c r="L46" s="35"/>
    </row>
    <row r="47" spans="1:12" s="1" customFormat="1" ht="11.4">
      <c r="A47" s="2"/>
      <c r="B47" s="5"/>
      <c r="C47" s="10"/>
      <c r="E47" s="11"/>
      <c r="F47" s="11"/>
      <c r="G47" s="12"/>
      <c r="H47" s="12"/>
      <c r="L47" s="35"/>
    </row>
    <row r="48" spans="1:12" s="1" customFormat="1" ht="11.4">
      <c r="A48" s="2"/>
      <c r="B48" s="5"/>
      <c r="C48" s="10"/>
      <c r="E48" s="11"/>
      <c r="F48" s="11"/>
      <c r="G48" s="12"/>
      <c r="H48" s="12"/>
      <c r="L48" s="35"/>
    </row>
    <row r="49" spans="1:12" s="1" customFormat="1" ht="11.4">
      <c r="A49" s="2"/>
      <c r="B49" s="5"/>
      <c r="C49" s="13"/>
      <c r="E49" s="11"/>
      <c r="F49" s="11"/>
      <c r="G49" s="12"/>
      <c r="H49" s="12"/>
      <c r="L49" s="35"/>
    </row>
    <row r="50" spans="1:12" s="1" customFormat="1" ht="11.4">
      <c r="A50" s="2"/>
      <c r="B50" s="5"/>
      <c r="C50" s="13"/>
      <c r="E50" s="11"/>
      <c r="F50" s="11"/>
      <c r="G50" s="12"/>
      <c r="H50" s="12"/>
      <c r="L50" s="35"/>
    </row>
    <row r="51" spans="1:12" s="1" customFormat="1" ht="11.4">
      <c r="A51" s="2"/>
      <c r="B51" s="5"/>
      <c r="C51" s="13"/>
      <c r="E51" s="11"/>
      <c r="F51" s="11"/>
      <c r="G51" s="12"/>
      <c r="H51" s="12"/>
      <c r="L51" s="35"/>
    </row>
    <row r="52" spans="1:12" s="1" customFormat="1" ht="11.4">
      <c r="A52" s="2"/>
      <c r="B52" s="5"/>
      <c r="C52" s="13"/>
      <c r="E52" s="11"/>
      <c r="F52" s="11"/>
      <c r="G52" s="12"/>
      <c r="H52" s="12"/>
      <c r="L52" s="35"/>
    </row>
    <row r="53" spans="1:12" s="1" customFormat="1" ht="11.4">
      <c r="A53" s="2"/>
      <c r="B53" s="5"/>
      <c r="C53" s="10"/>
      <c r="E53" s="11"/>
      <c r="F53" s="11"/>
      <c r="G53" s="12"/>
      <c r="H53" s="12"/>
      <c r="L53" s="35"/>
    </row>
    <row r="54" spans="1:12" s="41" customFormat="1" ht="13.8">
      <c r="A54" s="38"/>
      <c r="B54" s="39"/>
      <c r="C54" s="40"/>
      <c r="E54" s="42"/>
      <c r="F54" s="42"/>
      <c r="G54" s="43"/>
      <c r="H54" s="43"/>
      <c r="L54" s="44"/>
    </row>
    <row r="55" spans="1:12" s="1" customFormat="1">
      <c r="A55" s="2"/>
      <c r="B55" s="5"/>
      <c r="C55" s="6"/>
      <c r="D55" s="7"/>
      <c r="E55" s="7"/>
      <c r="F55" s="7"/>
      <c r="G55" s="34"/>
      <c r="H55" s="8"/>
      <c r="L55" s="35"/>
    </row>
    <row r="56" spans="1:12" s="1" customFormat="1">
      <c r="A56" s="2"/>
      <c r="B56" s="5"/>
      <c r="C56" s="6"/>
      <c r="D56" s="36"/>
      <c r="E56" s="7"/>
      <c r="F56" s="7"/>
      <c r="G56" s="8"/>
      <c r="H56" s="8"/>
      <c r="L56" s="35"/>
    </row>
    <row r="57" spans="1:12" s="1" customFormat="1" ht="12">
      <c r="A57" s="2"/>
      <c r="B57" s="5"/>
      <c r="C57" s="9"/>
      <c r="D57" s="14"/>
      <c r="E57" s="15"/>
      <c r="F57" s="15"/>
      <c r="G57" s="16"/>
      <c r="H57" s="16"/>
      <c r="L57" s="35"/>
    </row>
    <row r="58" spans="1:12" s="1" customFormat="1" ht="11.4">
      <c r="A58" s="2"/>
      <c r="B58" s="5"/>
      <c r="C58" s="10"/>
      <c r="E58" s="11"/>
      <c r="F58" s="11"/>
      <c r="G58" s="12"/>
      <c r="H58" s="12"/>
      <c r="L58" s="35"/>
    </row>
    <row r="59" spans="1:12" s="1" customFormat="1" ht="11.4">
      <c r="A59" s="2"/>
      <c r="B59" s="5"/>
      <c r="C59" s="10"/>
      <c r="E59" s="11"/>
      <c r="F59" s="11"/>
      <c r="G59" s="12"/>
      <c r="H59" s="12"/>
      <c r="L59" s="35"/>
    </row>
    <row r="60" spans="1:12" s="1" customFormat="1" ht="12">
      <c r="A60" s="2"/>
      <c r="B60" s="5"/>
      <c r="C60" s="9"/>
      <c r="D60" s="14"/>
      <c r="E60" s="15"/>
      <c r="F60" s="15"/>
      <c r="G60" s="16"/>
      <c r="H60" s="16"/>
      <c r="L60" s="35"/>
    </row>
    <row r="61" spans="1:12" s="1" customFormat="1" ht="11.4">
      <c r="A61" s="2"/>
      <c r="B61" s="5"/>
      <c r="C61" s="10"/>
      <c r="E61" s="11"/>
      <c r="F61" s="11"/>
      <c r="G61" s="12"/>
      <c r="H61" s="12"/>
      <c r="L61" s="35"/>
    </row>
    <row r="62" spans="1:12" s="1" customFormat="1" ht="11.4">
      <c r="A62" s="2"/>
      <c r="B62" s="5"/>
      <c r="C62" s="10"/>
      <c r="E62" s="11"/>
      <c r="F62" s="11"/>
      <c r="G62" s="12"/>
      <c r="H62" s="12"/>
      <c r="L62" s="35"/>
    </row>
    <row r="63" spans="1:12" s="1" customFormat="1" ht="11.4">
      <c r="A63" s="2"/>
      <c r="B63" s="5"/>
      <c r="C63" s="10"/>
      <c r="E63" s="11"/>
      <c r="F63" s="11"/>
      <c r="G63" s="12"/>
      <c r="H63" s="12"/>
      <c r="L63" s="35"/>
    </row>
    <row r="64" spans="1:12" s="1" customFormat="1" ht="11.4">
      <c r="A64" s="2"/>
      <c r="B64" s="5"/>
      <c r="C64" s="10"/>
      <c r="E64" s="11"/>
      <c r="F64" s="11"/>
      <c r="G64" s="12"/>
      <c r="H64" s="12"/>
      <c r="L64" s="35"/>
    </row>
    <row r="65" spans="1:12" s="1" customFormat="1" ht="12">
      <c r="A65" s="2"/>
      <c r="B65" s="5"/>
      <c r="C65" s="9"/>
      <c r="D65" s="14"/>
      <c r="E65" s="15"/>
      <c r="F65" s="15"/>
      <c r="G65" s="16"/>
      <c r="H65" s="16"/>
      <c r="L65" s="35"/>
    </row>
    <row r="66" spans="1:12" s="1" customFormat="1" ht="11.4">
      <c r="A66" s="2"/>
      <c r="B66" s="5"/>
      <c r="C66" s="10"/>
      <c r="E66" s="11"/>
      <c r="F66" s="11"/>
      <c r="G66" s="12"/>
      <c r="H66" s="12"/>
      <c r="L66" s="35"/>
    </row>
    <row r="67" spans="1:12" s="1" customFormat="1" ht="11.4">
      <c r="A67" s="2"/>
      <c r="B67" s="5"/>
      <c r="C67" s="10"/>
      <c r="E67" s="11"/>
      <c r="F67" s="11"/>
      <c r="G67" s="12"/>
      <c r="H67" s="12"/>
      <c r="L67" s="35"/>
    </row>
    <row r="68" spans="1:12" s="1" customFormat="1" ht="11.4">
      <c r="A68" s="2"/>
      <c r="B68" s="5"/>
      <c r="C68" s="10"/>
      <c r="E68" s="11"/>
      <c r="F68" s="11"/>
      <c r="G68" s="12"/>
      <c r="H68" s="12"/>
      <c r="L68" s="35"/>
    </row>
    <row r="69" spans="1:12" s="1" customFormat="1" ht="11.4">
      <c r="A69" s="2"/>
      <c r="B69" s="5"/>
      <c r="C69" s="10"/>
      <c r="E69" s="11"/>
      <c r="F69" s="11"/>
      <c r="G69" s="12"/>
      <c r="H69" s="12"/>
      <c r="L69" s="35"/>
    </row>
    <row r="70" spans="1:12" s="1" customFormat="1" ht="11.4">
      <c r="A70" s="2"/>
      <c r="B70" s="5"/>
      <c r="C70" s="10"/>
      <c r="E70" s="11"/>
      <c r="F70" s="11"/>
      <c r="G70" s="12"/>
      <c r="H70" s="12"/>
      <c r="L70" s="35"/>
    </row>
    <row r="71" spans="1:12" s="1" customFormat="1" ht="11.4">
      <c r="A71" s="2"/>
      <c r="B71" s="5"/>
      <c r="C71" s="10"/>
      <c r="D71" s="37"/>
      <c r="E71" s="11"/>
      <c r="F71" s="11"/>
      <c r="G71" s="12"/>
      <c r="H71" s="12"/>
      <c r="L71" s="35"/>
    </row>
    <row r="72" spans="1:12" s="1" customFormat="1" ht="11.4">
      <c r="A72" s="2"/>
      <c r="B72" s="5"/>
      <c r="C72" s="9"/>
      <c r="E72" s="11"/>
      <c r="F72" s="11"/>
      <c r="G72" s="12"/>
      <c r="H72" s="12"/>
      <c r="L72" s="35"/>
    </row>
    <row r="73" spans="1:12" s="1" customFormat="1" ht="11.4">
      <c r="A73" s="2"/>
      <c r="B73" s="5"/>
      <c r="C73" s="10"/>
      <c r="E73" s="11"/>
      <c r="F73" s="11"/>
      <c r="G73" s="12"/>
      <c r="H73" s="12"/>
      <c r="L73" s="35"/>
    </row>
    <row r="74" spans="1:12" s="1" customFormat="1" ht="11.4">
      <c r="A74" s="2"/>
      <c r="B74" s="5"/>
      <c r="C74" s="10"/>
      <c r="E74" s="11"/>
      <c r="F74" s="11"/>
      <c r="G74" s="12"/>
      <c r="H74" s="12"/>
      <c r="L74" s="35"/>
    </row>
    <row r="75" spans="1:12" s="1" customFormat="1" ht="11.4">
      <c r="A75" s="2"/>
      <c r="B75" s="5"/>
      <c r="C75" s="10"/>
      <c r="E75" s="11"/>
      <c r="F75" s="11"/>
      <c r="G75" s="12"/>
      <c r="H75" s="12"/>
      <c r="L75" s="35"/>
    </row>
    <row r="76" spans="1:12" s="3" customFormat="1" ht="11.4">
      <c r="A76" s="2"/>
      <c r="B76" s="5"/>
      <c r="C76" s="10"/>
      <c r="D76" s="1"/>
      <c r="E76" s="11"/>
      <c r="F76" s="11"/>
      <c r="G76" s="12"/>
      <c r="H76" s="12"/>
      <c r="L76" s="35"/>
    </row>
    <row r="77" spans="1:12" s="1" customFormat="1" ht="11.4">
      <c r="A77" s="2"/>
      <c r="B77" s="5"/>
      <c r="C77" s="9"/>
      <c r="E77" s="11"/>
      <c r="F77" s="11"/>
      <c r="G77" s="12"/>
      <c r="H77" s="12"/>
      <c r="L77" s="35"/>
    </row>
    <row r="78" spans="1:12" s="1" customFormat="1" ht="11.4">
      <c r="A78" s="2"/>
      <c r="B78" s="5"/>
      <c r="C78" s="10"/>
      <c r="E78" s="11"/>
      <c r="F78" s="11"/>
      <c r="G78" s="12"/>
      <c r="H78" s="12"/>
      <c r="L78" s="35"/>
    </row>
    <row r="79" spans="1:12" s="1" customFormat="1" ht="11.4">
      <c r="A79" s="2"/>
      <c r="B79" s="5"/>
      <c r="C79" s="9"/>
      <c r="E79" s="11"/>
      <c r="F79" s="11"/>
      <c r="G79" s="12"/>
      <c r="H79" s="12"/>
      <c r="L79" s="35"/>
    </row>
    <row r="80" spans="1:12" s="1" customFormat="1" ht="11.4">
      <c r="A80" s="2"/>
      <c r="B80" s="5"/>
      <c r="C80" s="10"/>
      <c r="E80" s="11"/>
      <c r="F80" s="11"/>
      <c r="G80" s="12"/>
      <c r="H80" s="12"/>
      <c r="L80" s="35"/>
    </row>
    <row r="81" spans="1:12" s="1" customFormat="1" ht="11.4">
      <c r="A81" s="2"/>
      <c r="B81" s="5"/>
      <c r="C81" s="10"/>
      <c r="E81" s="11"/>
      <c r="F81" s="11"/>
      <c r="G81" s="12"/>
      <c r="H81" s="12"/>
      <c r="L81" s="35"/>
    </row>
    <row r="82" spans="1:12" s="1" customFormat="1" ht="11.4">
      <c r="A82" s="2"/>
      <c r="B82" s="5"/>
      <c r="C82" s="10"/>
      <c r="E82" s="11"/>
      <c r="F82" s="11"/>
      <c r="G82" s="12"/>
      <c r="H82" s="12"/>
      <c r="L82" s="35"/>
    </row>
    <row r="83" spans="1:12" s="1" customFormat="1" ht="11.4">
      <c r="A83" s="2"/>
      <c r="B83" s="5"/>
      <c r="C83" s="10"/>
      <c r="E83" s="11"/>
      <c r="F83" s="11"/>
      <c r="G83" s="12"/>
      <c r="H83" s="12"/>
      <c r="L83" s="35"/>
    </row>
    <row r="84" spans="1:12" s="1" customFormat="1" ht="12">
      <c r="A84" s="2"/>
      <c r="B84" s="5"/>
      <c r="C84" s="9"/>
      <c r="D84" s="14"/>
      <c r="E84" s="15"/>
      <c r="F84" s="15"/>
      <c r="G84" s="16"/>
      <c r="H84" s="16"/>
      <c r="L84" s="35"/>
    </row>
    <row r="85" spans="1:12" s="1" customFormat="1" ht="11.4">
      <c r="A85" s="2"/>
      <c r="B85" s="5"/>
      <c r="C85" s="13"/>
      <c r="E85" s="11"/>
      <c r="F85" s="11"/>
      <c r="G85" s="12"/>
      <c r="H85" s="12"/>
      <c r="L85" s="35"/>
    </row>
    <row r="86" spans="1:12" s="1" customFormat="1" ht="11.4">
      <c r="A86" s="2"/>
      <c r="B86" s="5"/>
      <c r="C86" s="10"/>
      <c r="E86" s="11"/>
      <c r="F86" s="11"/>
      <c r="G86" s="12"/>
      <c r="H86" s="12"/>
      <c r="L86" s="35"/>
    </row>
    <row r="87" spans="1:12" s="1" customFormat="1" ht="11.4">
      <c r="A87" s="2"/>
      <c r="B87" s="5"/>
      <c r="C87" s="10"/>
      <c r="E87" s="11"/>
      <c r="F87" s="11"/>
      <c r="G87" s="12"/>
      <c r="H87" s="12"/>
      <c r="L87" s="35"/>
    </row>
    <row r="88" spans="1:12" s="1" customFormat="1" ht="11.4">
      <c r="A88" s="2"/>
      <c r="B88" s="5"/>
      <c r="C88" s="10"/>
      <c r="E88" s="11"/>
      <c r="F88" s="11"/>
      <c r="G88" s="12"/>
      <c r="H88" s="12"/>
      <c r="L88" s="35"/>
    </row>
    <row r="89" spans="1:12" s="1" customFormat="1" ht="11.4">
      <c r="A89" s="2"/>
      <c r="B89" s="5"/>
      <c r="C89" s="10"/>
      <c r="E89" s="11"/>
      <c r="F89" s="11"/>
      <c r="G89" s="12"/>
      <c r="H89" s="12"/>
      <c r="L89" s="35"/>
    </row>
    <row r="90" spans="1:12" s="1" customFormat="1" ht="11.4">
      <c r="A90" s="2"/>
      <c r="B90" s="5"/>
      <c r="C90" s="10"/>
      <c r="E90" s="11"/>
      <c r="F90" s="11"/>
      <c r="G90" s="12"/>
      <c r="H90" s="12"/>
      <c r="L90" s="35"/>
    </row>
    <row r="91" spans="1:12" s="1" customFormat="1" ht="11.4">
      <c r="A91" s="2"/>
      <c r="B91" s="5"/>
      <c r="C91" s="10"/>
      <c r="E91" s="11"/>
      <c r="F91" s="11"/>
      <c r="G91" s="12"/>
      <c r="H91" s="12"/>
      <c r="L91" s="35"/>
    </row>
    <row r="92" spans="1:12" s="1" customFormat="1" ht="11.4">
      <c r="A92" s="2"/>
      <c r="B92" s="5"/>
      <c r="C92" s="13"/>
      <c r="E92" s="11"/>
      <c r="F92" s="11"/>
      <c r="G92" s="12"/>
      <c r="H92" s="12"/>
      <c r="L92" s="35"/>
    </row>
    <row r="93" spans="1:12" s="1" customFormat="1" ht="11.4">
      <c r="A93" s="2"/>
      <c r="B93" s="5"/>
      <c r="C93" s="13"/>
      <c r="E93" s="11"/>
      <c r="F93" s="11"/>
      <c r="G93" s="12"/>
      <c r="H93" s="12"/>
      <c r="L93" s="35"/>
    </row>
    <row r="94" spans="1:12" s="1" customFormat="1" ht="11.4">
      <c r="A94" s="2"/>
      <c r="B94" s="5"/>
      <c r="C94" s="13"/>
      <c r="E94" s="11"/>
      <c r="F94" s="11"/>
      <c r="G94" s="12"/>
      <c r="H94" s="12"/>
      <c r="L94" s="35"/>
    </row>
    <row r="95" spans="1:12" s="1" customFormat="1" ht="11.4">
      <c r="A95" s="2"/>
      <c r="B95" s="5"/>
      <c r="C95" s="13"/>
      <c r="E95" s="11"/>
      <c r="F95" s="11"/>
      <c r="G95" s="12"/>
      <c r="H95" s="12"/>
      <c r="L95" s="35"/>
    </row>
    <row r="96" spans="1:12" s="1" customFormat="1" ht="11.4">
      <c r="A96" s="2"/>
      <c r="B96" s="5"/>
      <c r="C96" s="10"/>
      <c r="E96" s="11"/>
      <c r="F96" s="11"/>
      <c r="G96" s="12"/>
      <c r="H96" s="12"/>
      <c r="L96" s="35"/>
    </row>
    <row r="97" spans="1:12" s="41" customFormat="1" ht="13.8">
      <c r="A97" s="38"/>
      <c r="B97" s="39"/>
      <c r="C97" s="40"/>
      <c r="E97" s="42"/>
      <c r="F97" s="42"/>
      <c r="G97" s="43"/>
      <c r="H97" s="43"/>
      <c r="L97" s="44"/>
    </row>
    <row r="98" spans="1:12" s="1" customFormat="1">
      <c r="A98" s="2"/>
      <c r="B98" s="5"/>
      <c r="C98" s="6"/>
      <c r="D98" s="7"/>
      <c r="E98" s="7"/>
      <c r="F98" s="7"/>
      <c r="G98" s="34"/>
      <c r="H98" s="8"/>
      <c r="L98" s="35"/>
    </row>
    <row r="99" spans="1:12" s="1" customFormat="1">
      <c r="A99" s="2"/>
      <c r="B99" s="5"/>
      <c r="C99" s="6"/>
      <c r="D99" s="36"/>
      <c r="E99" s="7"/>
      <c r="F99" s="7"/>
      <c r="G99" s="8"/>
      <c r="H99" s="8"/>
      <c r="L99" s="35"/>
    </row>
    <row r="100" spans="1:12" s="1" customFormat="1" ht="12">
      <c r="A100" s="2"/>
      <c r="B100" s="5"/>
      <c r="C100" s="9"/>
      <c r="D100" s="14"/>
      <c r="E100" s="15"/>
      <c r="F100" s="15"/>
      <c r="G100" s="16"/>
      <c r="H100" s="16"/>
      <c r="L100" s="35"/>
    </row>
    <row r="101" spans="1:12" s="1" customFormat="1" ht="11.4">
      <c r="A101" s="2"/>
      <c r="B101" s="5"/>
      <c r="C101" s="10"/>
      <c r="E101" s="11"/>
      <c r="F101" s="11"/>
      <c r="G101" s="12"/>
      <c r="H101" s="12"/>
      <c r="L101" s="35"/>
    </row>
    <row r="102" spans="1:12" s="1" customFormat="1" ht="11.4">
      <c r="A102" s="2"/>
      <c r="B102" s="5"/>
      <c r="C102" s="10"/>
      <c r="E102" s="11"/>
      <c r="F102" s="11"/>
      <c r="G102" s="12"/>
      <c r="H102" s="12"/>
      <c r="L102" s="35"/>
    </row>
    <row r="103" spans="1:12" s="1" customFormat="1" ht="11.4">
      <c r="A103" s="2"/>
      <c r="B103" s="5"/>
      <c r="C103" s="10"/>
      <c r="E103" s="11"/>
      <c r="F103" s="11"/>
      <c r="G103" s="12"/>
      <c r="H103" s="12"/>
      <c r="L103" s="35"/>
    </row>
    <row r="104" spans="1:12" s="1" customFormat="1" ht="11.4">
      <c r="A104" s="2"/>
      <c r="B104" s="5"/>
      <c r="C104" s="10"/>
      <c r="E104" s="11"/>
      <c r="F104" s="11"/>
      <c r="G104" s="12"/>
      <c r="H104" s="12"/>
      <c r="L104" s="35"/>
    </row>
    <row r="105" spans="1:12" s="1" customFormat="1" ht="12">
      <c r="A105" s="2"/>
      <c r="B105" s="5"/>
      <c r="C105" s="9"/>
      <c r="D105" s="14"/>
      <c r="E105" s="15"/>
      <c r="F105" s="15"/>
      <c r="G105" s="16"/>
      <c r="H105" s="16"/>
      <c r="L105" s="35"/>
    </row>
    <row r="106" spans="1:12" s="1" customFormat="1" ht="11.4">
      <c r="A106" s="2"/>
      <c r="B106" s="5"/>
      <c r="C106" s="10"/>
      <c r="E106" s="11"/>
      <c r="F106" s="11"/>
      <c r="G106" s="12"/>
      <c r="H106" s="12"/>
      <c r="L106" s="35"/>
    </row>
    <row r="107" spans="1:12" s="1" customFormat="1" ht="11.4">
      <c r="A107" s="2"/>
      <c r="B107" s="5"/>
      <c r="C107" s="10"/>
      <c r="E107" s="11"/>
      <c r="F107" s="11"/>
      <c r="G107" s="12"/>
      <c r="H107" s="12"/>
      <c r="L107" s="35"/>
    </row>
    <row r="108" spans="1:12" s="1" customFormat="1" ht="11.4">
      <c r="A108" s="2"/>
      <c r="B108" s="5"/>
      <c r="C108" s="10"/>
      <c r="E108" s="11"/>
      <c r="F108" s="11"/>
      <c r="G108" s="12"/>
      <c r="H108" s="12"/>
      <c r="L108" s="35"/>
    </row>
    <row r="109" spans="1:12" s="1" customFormat="1" ht="11.4">
      <c r="A109" s="2"/>
      <c r="B109" s="5"/>
      <c r="C109" s="10"/>
      <c r="E109" s="11"/>
      <c r="F109" s="11"/>
      <c r="G109" s="12"/>
      <c r="H109" s="12"/>
      <c r="L109" s="35"/>
    </row>
    <row r="110" spans="1:12" s="1" customFormat="1" ht="11.4">
      <c r="A110" s="2"/>
      <c r="B110" s="5"/>
      <c r="C110" s="10"/>
      <c r="E110" s="11"/>
      <c r="F110" s="11"/>
      <c r="G110" s="12"/>
      <c r="H110" s="12"/>
      <c r="L110" s="35"/>
    </row>
    <row r="111" spans="1:12" s="1" customFormat="1" ht="11.4">
      <c r="A111" s="2"/>
      <c r="B111" s="5"/>
      <c r="C111" s="10"/>
      <c r="D111" s="37"/>
      <c r="E111" s="11"/>
      <c r="F111" s="11"/>
      <c r="G111" s="12"/>
      <c r="H111" s="12"/>
      <c r="L111" s="35"/>
    </row>
    <row r="112" spans="1:12" s="1" customFormat="1" ht="11.4">
      <c r="A112" s="2"/>
      <c r="B112" s="5"/>
      <c r="C112" s="9"/>
      <c r="E112" s="11"/>
      <c r="F112" s="11"/>
      <c r="G112" s="12"/>
      <c r="H112" s="12"/>
      <c r="L112" s="35"/>
    </row>
    <row r="113" spans="1:12" s="1" customFormat="1" ht="11.4">
      <c r="A113" s="2"/>
      <c r="B113" s="5"/>
      <c r="C113" s="10"/>
      <c r="E113" s="11"/>
      <c r="F113" s="11"/>
      <c r="G113" s="12"/>
      <c r="H113" s="12"/>
      <c r="L113" s="35"/>
    </row>
    <row r="114" spans="1:12" s="1" customFormat="1" ht="11.4">
      <c r="A114" s="2"/>
      <c r="B114" s="5"/>
      <c r="C114" s="10"/>
      <c r="E114" s="11"/>
      <c r="F114" s="11"/>
      <c r="G114" s="12"/>
      <c r="H114" s="12"/>
      <c r="L114" s="35"/>
    </row>
    <row r="115" spans="1:12" s="1" customFormat="1" ht="11.4">
      <c r="A115" s="2"/>
      <c r="B115" s="5"/>
      <c r="C115" s="10"/>
      <c r="E115" s="11"/>
      <c r="F115" s="11"/>
      <c r="G115" s="12"/>
      <c r="H115" s="12"/>
      <c r="L115" s="35"/>
    </row>
    <row r="116" spans="1:12" s="3" customFormat="1" ht="11.4">
      <c r="A116" s="2"/>
      <c r="B116" s="5"/>
      <c r="C116" s="10"/>
      <c r="D116" s="1"/>
      <c r="E116" s="11"/>
      <c r="F116" s="11"/>
      <c r="G116" s="12"/>
      <c r="H116" s="12"/>
      <c r="L116" s="35"/>
    </row>
    <row r="117" spans="1:12" s="1" customFormat="1" ht="11.4">
      <c r="A117" s="2"/>
      <c r="B117" s="5"/>
      <c r="C117" s="9"/>
      <c r="E117" s="11"/>
      <c r="F117" s="11"/>
      <c r="G117" s="12"/>
      <c r="H117" s="12"/>
      <c r="L117" s="35"/>
    </row>
    <row r="118" spans="1:12" s="1" customFormat="1" ht="11.4">
      <c r="A118" s="2"/>
      <c r="B118" s="5"/>
      <c r="C118" s="10"/>
      <c r="E118" s="11"/>
      <c r="F118" s="11"/>
      <c r="G118" s="12"/>
      <c r="H118" s="12"/>
      <c r="L118" s="35"/>
    </row>
    <row r="119" spans="1:12" s="1" customFormat="1" ht="11.4">
      <c r="A119" s="2"/>
      <c r="B119" s="5"/>
      <c r="C119" s="10"/>
      <c r="E119" s="11"/>
      <c r="F119" s="11"/>
      <c r="G119" s="12"/>
      <c r="H119" s="12"/>
      <c r="L119" s="35"/>
    </row>
    <row r="120" spans="1:12" s="1" customFormat="1" ht="11.4">
      <c r="A120" s="2"/>
      <c r="B120" s="5"/>
      <c r="C120" s="10"/>
      <c r="E120" s="11"/>
      <c r="F120" s="11"/>
      <c r="G120" s="12"/>
      <c r="H120" s="12"/>
      <c r="L120" s="35"/>
    </row>
    <row r="121" spans="1:12" s="1" customFormat="1" ht="11.4">
      <c r="A121" s="2"/>
      <c r="B121" s="5"/>
      <c r="C121" s="10"/>
      <c r="E121" s="11"/>
      <c r="F121" s="11"/>
      <c r="G121" s="12"/>
      <c r="H121" s="12"/>
      <c r="L121" s="35"/>
    </row>
    <row r="122" spans="1:12" s="1" customFormat="1" ht="12">
      <c r="A122" s="2"/>
      <c r="B122" s="5"/>
      <c r="C122" s="9"/>
      <c r="D122" s="14"/>
      <c r="E122" s="15"/>
      <c r="F122" s="15"/>
      <c r="G122" s="16"/>
      <c r="H122" s="16"/>
      <c r="L122" s="35"/>
    </row>
    <row r="123" spans="1:12" s="1" customFormat="1" ht="11.4">
      <c r="A123" s="2"/>
      <c r="B123" s="5"/>
      <c r="C123" s="13"/>
      <c r="E123" s="11"/>
      <c r="F123" s="11"/>
      <c r="G123" s="12"/>
      <c r="H123" s="12"/>
      <c r="L123" s="35"/>
    </row>
    <row r="124" spans="1:12" s="1" customFormat="1" ht="11.4">
      <c r="A124" s="2"/>
      <c r="B124" s="5"/>
      <c r="C124" s="10"/>
      <c r="E124" s="11"/>
      <c r="F124" s="11"/>
      <c r="G124" s="12"/>
      <c r="H124" s="12"/>
      <c r="L124" s="35"/>
    </row>
    <row r="125" spans="1:12" s="1" customFormat="1" ht="11.4">
      <c r="A125" s="2"/>
      <c r="B125" s="5"/>
      <c r="C125" s="10"/>
      <c r="E125" s="11"/>
      <c r="F125" s="11"/>
      <c r="G125" s="12"/>
      <c r="H125" s="12"/>
      <c r="L125" s="35"/>
    </row>
    <row r="126" spans="1:12" s="1" customFormat="1" ht="11.4">
      <c r="A126" s="2"/>
      <c r="B126" s="5"/>
      <c r="C126" s="10"/>
      <c r="E126" s="11"/>
      <c r="F126" s="11"/>
      <c r="G126" s="12"/>
      <c r="H126" s="12"/>
      <c r="L126" s="35"/>
    </row>
    <row r="127" spans="1:12" s="1" customFormat="1" ht="11.4">
      <c r="A127" s="2"/>
      <c r="B127" s="5"/>
      <c r="C127" s="10"/>
      <c r="E127" s="11"/>
      <c r="F127" s="11"/>
      <c r="G127" s="12"/>
      <c r="H127" s="12"/>
      <c r="L127" s="35"/>
    </row>
    <row r="128" spans="1:12" s="1" customFormat="1" ht="11.4">
      <c r="A128" s="2"/>
      <c r="B128" s="5"/>
      <c r="C128" s="10"/>
      <c r="E128" s="11"/>
      <c r="F128" s="11"/>
      <c r="G128" s="12"/>
      <c r="H128" s="12"/>
      <c r="L128" s="35"/>
    </row>
    <row r="129" spans="1:12" s="1" customFormat="1" ht="11.4">
      <c r="A129" s="2"/>
      <c r="B129" s="5"/>
      <c r="C129" s="10"/>
      <c r="E129" s="11"/>
      <c r="F129" s="11"/>
      <c r="G129" s="12"/>
      <c r="H129" s="12"/>
      <c r="L129" s="35"/>
    </row>
    <row r="130" spans="1:12" s="1" customFormat="1" ht="11.4">
      <c r="A130" s="2"/>
      <c r="B130" s="5"/>
      <c r="C130" s="13"/>
      <c r="E130" s="11"/>
      <c r="F130" s="11"/>
      <c r="G130" s="12"/>
      <c r="H130" s="12"/>
      <c r="L130" s="35"/>
    </row>
    <row r="131" spans="1:12" s="1" customFormat="1" ht="11.4">
      <c r="A131" s="2"/>
      <c r="B131" s="5"/>
      <c r="C131" s="13"/>
      <c r="E131" s="11"/>
      <c r="F131" s="11"/>
      <c r="G131" s="12"/>
      <c r="H131" s="12"/>
      <c r="L131" s="35"/>
    </row>
    <row r="132" spans="1:12" s="1" customFormat="1" ht="11.4">
      <c r="A132" s="2"/>
      <c r="B132" s="5"/>
      <c r="C132" s="13"/>
      <c r="E132" s="11"/>
      <c r="F132" s="11"/>
      <c r="G132" s="12"/>
      <c r="H132" s="12"/>
      <c r="L132" s="35"/>
    </row>
    <row r="133" spans="1:12" s="1" customFormat="1" ht="11.4">
      <c r="A133" s="2"/>
      <c r="B133" s="5"/>
      <c r="C133" s="13"/>
      <c r="E133" s="11"/>
      <c r="F133" s="11"/>
      <c r="G133" s="12"/>
      <c r="H133" s="12"/>
      <c r="L133" s="35"/>
    </row>
    <row r="134" spans="1:12" s="1" customFormat="1" ht="11.4">
      <c r="A134" s="2"/>
      <c r="B134" s="5"/>
      <c r="C134" s="10"/>
      <c r="E134" s="11"/>
      <c r="F134" s="11"/>
      <c r="G134" s="12"/>
      <c r="H134" s="12"/>
      <c r="L134" s="35"/>
    </row>
    <row r="135" spans="1:12" s="41" customFormat="1" ht="13.8">
      <c r="A135" s="38"/>
      <c r="B135" s="39"/>
      <c r="C135" s="40"/>
      <c r="E135" s="42"/>
      <c r="F135" s="42"/>
      <c r="G135" s="43"/>
      <c r="H135" s="43"/>
      <c r="L135" s="44"/>
    </row>
    <row r="136" spans="1:12" s="1" customFormat="1">
      <c r="A136" s="2"/>
      <c r="B136" s="5"/>
      <c r="C136" s="6"/>
      <c r="D136" s="7"/>
      <c r="E136" s="7"/>
      <c r="F136" s="7"/>
      <c r="G136" s="34"/>
      <c r="H136" s="8"/>
      <c r="L136" s="35"/>
    </row>
    <row r="137" spans="1:12" s="1" customFormat="1">
      <c r="A137" s="2"/>
      <c r="B137" s="5"/>
      <c r="C137" s="6"/>
      <c r="D137" s="36"/>
      <c r="E137" s="7"/>
      <c r="F137" s="7"/>
      <c r="G137" s="8"/>
      <c r="H137" s="8"/>
      <c r="L137" s="35"/>
    </row>
    <row r="138" spans="1:12" s="1" customFormat="1" ht="12">
      <c r="A138" s="2"/>
      <c r="B138" s="5"/>
      <c r="C138" s="9"/>
      <c r="D138" s="14"/>
      <c r="E138" s="15"/>
      <c r="F138" s="15"/>
      <c r="G138" s="16"/>
      <c r="H138" s="16"/>
      <c r="L138" s="35"/>
    </row>
    <row r="139" spans="1:12" s="1" customFormat="1" ht="11.4">
      <c r="A139" s="2"/>
      <c r="B139" s="5"/>
      <c r="C139" s="10"/>
      <c r="E139" s="11"/>
      <c r="F139" s="11"/>
      <c r="G139" s="12"/>
      <c r="H139" s="12"/>
      <c r="L139" s="35"/>
    </row>
    <row r="140" spans="1:12" s="1" customFormat="1" ht="11.4">
      <c r="A140" s="2"/>
      <c r="B140" s="5"/>
      <c r="C140" s="10"/>
      <c r="E140" s="11"/>
      <c r="F140" s="11"/>
      <c r="G140" s="12"/>
      <c r="H140" s="12"/>
      <c r="L140" s="35"/>
    </row>
    <row r="141" spans="1:12" s="1" customFormat="1" ht="11.4">
      <c r="A141" s="2"/>
      <c r="B141" s="5"/>
      <c r="C141" s="10"/>
      <c r="E141" s="11"/>
      <c r="F141" s="11"/>
      <c r="G141" s="12"/>
      <c r="H141" s="12"/>
      <c r="L141" s="35"/>
    </row>
    <row r="142" spans="1:12" s="1" customFormat="1" ht="11.4">
      <c r="A142" s="2"/>
      <c r="B142" s="5"/>
      <c r="C142" s="10"/>
      <c r="E142" s="11"/>
      <c r="F142" s="11"/>
      <c r="G142" s="12"/>
      <c r="H142" s="12"/>
      <c r="L142" s="35"/>
    </row>
    <row r="143" spans="1:12" s="1" customFormat="1" ht="12">
      <c r="A143" s="2"/>
      <c r="B143" s="5"/>
      <c r="C143" s="9"/>
      <c r="D143" s="14"/>
      <c r="E143" s="15"/>
      <c r="F143" s="15"/>
      <c r="G143" s="16"/>
      <c r="H143" s="16"/>
      <c r="L143" s="35"/>
    </row>
    <row r="144" spans="1:12" s="1" customFormat="1" ht="11.4">
      <c r="A144" s="2"/>
      <c r="B144" s="5"/>
      <c r="C144" s="10"/>
      <c r="E144" s="11"/>
      <c r="F144" s="11"/>
      <c r="G144" s="12"/>
      <c r="H144" s="12"/>
      <c r="L144" s="35"/>
    </row>
    <row r="145" spans="1:12" s="1" customFormat="1" ht="11.4">
      <c r="A145" s="2"/>
      <c r="B145" s="5"/>
      <c r="C145" s="10"/>
      <c r="E145" s="11"/>
      <c r="F145" s="11"/>
      <c r="G145" s="12"/>
      <c r="H145" s="12"/>
      <c r="L145" s="35"/>
    </row>
    <row r="146" spans="1:12" s="1" customFormat="1" ht="11.4">
      <c r="A146" s="2"/>
      <c r="B146" s="5"/>
      <c r="C146" s="10"/>
      <c r="E146" s="11"/>
      <c r="F146" s="11"/>
      <c r="G146" s="12"/>
      <c r="H146" s="12"/>
      <c r="L146" s="35"/>
    </row>
    <row r="147" spans="1:12" s="1" customFormat="1" ht="11.4">
      <c r="A147" s="2"/>
      <c r="B147" s="5"/>
      <c r="C147" s="10"/>
      <c r="E147" s="11"/>
      <c r="F147" s="11"/>
      <c r="G147" s="12"/>
      <c r="H147" s="12"/>
      <c r="L147" s="35"/>
    </row>
    <row r="148" spans="1:12" s="1" customFormat="1" ht="11.4">
      <c r="A148" s="2"/>
      <c r="B148" s="5"/>
      <c r="C148" s="10"/>
      <c r="E148" s="11"/>
      <c r="F148" s="11"/>
      <c r="G148" s="12"/>
      <c r="H148" s="12"/>
      <c r="L148" s="35"/>
    </row>
    <row r="149" spans="1:12" s="1" customFormat="1" ht="11.4">
      <c r="A149" s="2"/>
      <c r="B149" s="5"/>
      <c r="C149" s="10"/>
      <c r="D149" s="37"/>
      <c r="E149" s="11"/>
      <c r="F149" s="11"/>
      <c r="G149" s="12"/>
      <c r="H149" s="12"/>
      <c r="L149" s="35"/>
    </row>
    <row r="150" spans="1:12" s="1" customFormat="1" ht="11.4">
      <c r="A150" s="2"/>
      <c r="B150" s="5"/>
      <c r="C150" s="9"/>
      <c r="E150" s="11"/>
      <c r="F150" s="11"/>
      <c r="G150" s="12"/>
      <c r="H150" s="12"/>
      <c r="L150" s="35"/>
    </row>
    <row r="151" spans="1:12" s="1" customFormat="1" ht="11.4">
      <c r="A151" s="2"/>
      <c r="B151" s="5"/>
      <c r="C151" s="10"/>
      <c r="E151" s="11"/>
      <c r="F151" s="11"/>
      <c r="G151" s="12"/>
      <c r="H151" s="12"/>
      <c r="L151" s="35"/>
    </row>
    <row r="152" spans="1:12" s="1" customFormat="1" ht="11.4">
      <c r="A152" s="2"/>
      <c r="B152" s="5"/>
      <c r="C152" s="10"/>
      <c r="E152" s="11"/>
      <c r="F152" s="11"/>
      <c r="G152" s="12"/>
      <c r="H152" s="12"/>
      <c r="L152" s="35"/>
    </row>
    <row r="153" spans="1:12" s="1" customFormat="1" ht="11.4">
      <c r="A153" s="2"/>
      <c r="B153" s="5"/>
      <c r="C153" s="10"/>
      <c r="E153" s="11"/>
      <c r="F153" s="11"/>
      <c r="G153" s="12"/>
      <c r="H153" s="12"/>
      <c r="L153" s="35"/>
    </row>
    <row r="154" spans="1:12" s="3" customFormat="1" ht="11.4">
      <c r="A154" s="2"/>
      <c r="B154" s="5"/>
      <c r="C154" s="10"/>
      <c r="D154" s="1"/>
      <c r="E154" s="11"/>
      <c r="F154" s="11"/>
      <c r="G154" s="12"/>
      <c r="H154" s="12"/>
      <c r="L154" s="35"/>
    </row>
    <row r="155" spans="1:12" s="1" customFormat="1" ht="11.4">
      <c r="A155" s="2"/>
      <c r="B155" s="5"/>
      <c r="C155" s="9"/>
      <c r="E155" s="11"/>
      <c r="F155" s="11"/>
      <c r="G155" s="12"/>
      <c r="H155" s="12"/>
      <c r="L155" s="35"/>
    </row>
    <row r="156" spans="1:12" s="1" customFormat="1" ht="11.4">
      <c r="A156" s="2"/>
      <c r="B156" s="5"/>
      <c r="C156" s="10"/>
      <c r="E156" s="11"/>
      <c r="F156" s="11"/>
      <c r="G156" s="12"/>
      <c r="H156" s="12"/>
      <c r="L156" s="35"/>
    </row>
    <row r="157" spans="1:12" s="1" customFormat="1" ht="11.4">
      <c r="A157" s="2"/>
      <c r="B157" s="5"/>
      <c r="C157" s="10"/>
      <c r="E157" s="11"/>
      <c r="F157" s="11"/>
      <c r="G157" s="12"/>
      <c r="H157" s="12"/>
      <c r="L157" s="35"/>
    </row>
    <row r="158" spans="1:12" s="1" customFormat="1" ht="11.4">
      <c r="A158" s="2"/>
      <c r="B158" s="5"/>
      <c r="C158" s="10"/>
      <c r="E158" s="11"/>
      <c r="F158" s="11"/>
      <c r="G158" s="12"/>
      <c r="H158" s="12"/>
      <c r="L158" s="35"/>
    </row>
    <row r="159" spans="1:12" s="1" customFormat="1" ht="11.4">
      <c r="A159" s="2"/>
      <c r="B159" s="5"/>
      <c r="C159" s="10"/>
      <c r="E159" s="11"/>
      <c r="F159" s="11"/>
      <c r="G159" s="12"/>
      <c r="H159" s="12"/>
      <c r="L159" s="35"/>
    </row>
    <row r="160" spans="1:12" s="1" customFormat="1" ht="12">
      <c r="A160" s="2"/>
      <c r="B160" s="5"/>
      <c r="C160" s="9"/>
      <c r="D160" s="14"/>
      <c r="E160" s="15"/>
      <c r="F160" s="15"/>
      <c r="G160" s="16"/>
      <c r="H160" s="16"/>
      <c r="L160" s="35"/>
    </row>
    <row r="161" spans="1:12" s="1" customFormat="1" ht="11.4">
      <c r="A161" s="2"/>
      <c r="B161" s="5"/>
      <c r="C161" s="13"/>
      <c r="E161" s="11"/>
      <c r="F161" s="11"/>
      <c r="G161" s="12"/>
      <c r="H161" s="12"/>
      <c r="L161" s="35"/>
    </row>
    <row r="162" spans="1:12" s="1" customFormat="1" ht="11.4">
      <c r="A162" s="2"/>
      <c r="B162" s="5"/>
      <c r="C162" s="10"/>
      <c r="E162" s="11"/>
      <c r="F162" s="11"/>
      <c r="G162" s="12"/>
      <c r="H162" s="12"/>
      <c r="L162" s="35"/>
    </row>
    <row r="163" spans="1:12" s="1" customFormat="1" ht="11.4">
      <c r="A163" s="2"/>
      <c r="B163" s="5"/>
      <c r="C163" s="10"/>
      <c r="E163" s="11"/>
      <c r="F163" s="11"/>
      <c r="G163" s="12"/>
      <c r="H163" s="12"/>
      <c r="L163" s="35"/>
    </row>
    <row r="164" spans="1:12" s="1" customFormat="1" ht="11.4">
      <c r="A164" s="2"/>
      <c r="B164" s="5"/>
      <c r="C164" s="10"/>
      <c r="E164" s="11"/>
      <c r="F164" s="11"/>
      <c r="G164" s="12"/>
      <c r="H164" s="12"/>
      <c r="L164" s="35"/>
    </row>
    <row r="165" spans="1:12" s="1" customFormat="1" ht="11.4">
      <c r="A165" s="2"/>
      <c r="B165" s="5"/>
      <c r="C165" s="10"/>
      <c r="E165" s="11"/>
      <c r="F165" s="11"/>
      <c r="G165" s="12"/>
      <c r="H165" s="12"/>
      <c r="L165" s="35"/>
    </row>
    <row r="166" spans="1:12" s="1" customFormat="1" ht="11.4">
      <c r="A166" s="2"/>
      <c r="B166" s="5"/>
      <c r="C166" s="10"/>
      <c r="E166" s="11"/>
      <c r="F166" s="11"/>
      <c r="G166" s="12"/>
      <c r="H166" s="12"/>
      <c r="L166" s="35"/>
    </row>
    <row r="167" spans="1:12" s="1" customFormat="1" ht="11.4">
      <c r="A167" s="2"/>
      <c r="B167" s="5"/>
      <c r="C167" s="10"/>
      <c r="E167" s="11"/>
      <c r="F167" s="11"/>
      <c r="G167" s="12"/>
      <c r="H167" s="12"/>
      <c r="L167" s="35"/>
    </row>
    <row r="168" spans="1:12" s="1" customFormat="1" ht="11.4">
      <c r="A168" s="2"/>
      <c r="B168" s="5"/>
      <c r="C168" s="13"/>
      <c r="E168" s="11"/>
      <c r="F168" s="11"/>
      <c r="G168" s="12"/>
      <c r="H168" s="12"/>
      <c r="L168" s="35"/>
    </row>
    <row r="169" spans="1:12" s="1" customFormat="1" ht="11.4">
      <c r="A169" s="2"/>
      <c r="B169" s="5"/>
      <c r="C169" s="13"/>
      <c r="E169" s="11"/>
      <c r="F169" s="11"/>
      <c r="G169" s="12"/>
      <c r="H169" s="12"/>
      <c r="L169" s="35"/>
    </row>
    <row r="170" spans="1:12" s="1" customFormat="1" ht="11.4">
      <c r="A170" s="2"/>
      <c r="B170" s="5"/>
      <c r="C170" s="13"/>
      <c r="E170" s="11"/>
      <c r="F170" s="11"/>
      <c r="G170" s="12"/>
      <c r="H170" s="12"/>
      <c r="L170" s="35"/>
    </row>
    <row r="171" spans="1:12" s="1" customFormat="1" ht="11.4">
      <c r="A171" s="2"/>
      <c r="B171" s="5"/>
      <c r="C171" s="13"/>
      <c r="E171" s="11"/>
      <c r="F171" s="11"/>
      <c r="G171" s="12"/>
      <c r="H171" s="12"/>
      <c r="L171" s="35"/>
    </row>
    <row r="172" spans="1:12" s="1" customFormat="1" ht="11.4">
      <c r="A172" s="2"/>
      <c r="B172" s="5"/>
      <c r="C172" s="10"/>
      <c r="E172" s="11"/>
      <c r="F172" s="11"/>
      <c r="G172" s="12"/>
      <c r="H172" s="12"/>
      <c r="L172" s="35"/>
    </row>
    <row r="173" spans="1:12" s="41" customFormat="1" ht="13.8">
      <c r="A173" s="38"/>
      <c r="B173" s="39"/>
      <c r="C173" s="40"/>
      <c r="E173" s="42"/>
      <c r="F173" s="42"/>
      <c r="G173" s="43"/>
      <c r="H173" s="43"/>
      <c r="L173" s="44"/>
    </row>
    <row r="174" spans="1:12" s="1" customFormat="1">
      <c r="A174" s="2"/>
      <c r="B174" s="5"/>
      <c r="C174" s="6"/>
      <c r="D174" s="7"/>
      <c r="E174" s="7"/>
      <c r="F174" s="7"/>
      <c r="G174" s="34"/>
      <c r="H174" s="8"/>
      <c r="L174" s="35"/>
    </row>
    <row r="175" spans="1:12" s="1" customFormat="1">
      <c r="A175" s="2"/>
      <c r="B175" s="5"/>
      <c r="C175" s="6"/>
      <c r="D175" s="36"/>
      <c r="E175" s="7"/>
      <c r="F175" s="7"/>
      <c r="G175" s="8"/>
      <c r="H175" s="8"/>
      <c r="L175" s="35"/>
    </row>
    <row r="176" spans="1:12" s="1" customFormat="1" ht="12">
      <c r="A176" s="2"/>
      <c r="B176" s="5"/>
      <c r="C176" s="9"/>
      <c r="D176" s="14"/>
      <c r="E176" s="15"/>
      <c r="F176" s="15"/>
      <c r="G176" s="16"/>
      <c r="H176" s="16"/>
      <c r="L176" s="35"/>
    </row>
    <row r="177" spans="1:12" s="1" customFormat="1" ht="11.4">
      <c r="A177" s="2"/>
      <c r="B177" s="5"/>
      <c r="C177" s="10"/>
      <c r="E177" s="11"/>
      <c r="F177" s="11"/>
      <c r="G177" s="12"/>
      <c r="H177" s="12"/>
      <c r="L177" s="35"/>
    </row>
    <row r="178" spans="1:12" s="1" customFormat="1" ht="11.4">
      <c r="A178" s="2"/>
      <c r="B178" s="5"/>
      <c r="C178" s="10"/>
      <c r="E178" s="11"/>
      <c r="F178" s="11"/>
      <c r="G178" s="12"/>
      <c r="H178" s="12"/>
      <c r="L178" s="35"/>
    </row>
    <row r="179" spans="1:12" s="1" customFormat="1" ht="11.4">
      <c r="A179" s="2"/>
      <c r="B179" s="5"/>
      <c r="C179" s="10"/>
      <c r="E179" s="11"/>
      <c r="F179" s="11"/>
      <c r="G179" s="12"/>
      <c r="H179" s="12"/>
      <c r="L179" s="35"/>
    </row>
    <row r="180" spans="1:12" s="1" customFormat="1" ht="11.4">
      <c r="A180" s="2"/>
      <c r="B180" s="5"/>
      <c r="C180" s="9"/>
      <c r="E180" s="11"/>
      <c r="F180" s="11"/>
      <c r="G180" s="12"/>
      <c r="H180" s="12"/>
      <c r="L180" s="35"/>
    </row>
    <row r="181" spans="1:12" s="1" customFormat="1" ht="11.4">
      <c r="A181" s="2"/>
      <c r="B181" s="5"/>
      <c r="C181" s="10"/>
      <c r="E181" s="11"/>
      <c r="F181" s="11"/>
      <c r="G181" s="12"/>
      <c r="H181" s="12"/>
      <c r="L181" s="35"/>
    </row>
    <row r="182" spans="1:12" s="1" customFormat="1" ht="12">
      <c r="A182" s="2"/>
      <c r="B182" s="5"/>
      <c r="C182" s="9"/>
      <c r="D182" s="14"/>
      <c r="E182" s="15"/>
      <c r="F182" s="15"/>
      <c r="G182" s="16"/>
      <c r="H182" s="16"/>
      <c r="L182" s="35"/>
    </row>
    <row r="183" spans="1:12" s="1" customFormat="1" ht="11.4">
      <c r="A183" s="2"/>
      <c r="B183" s="5"/>
      <c r="C183" s="10"/>
      <c r="E183" s="11"/>
      <c r="F183" s="11"/>
      <c r="G183" s="12"/>
      <c r="H183" s="12"/>
      <c r="L183" s="35"/>
    </row>
    <row r="184" spans="1:12" s="1" customFormat="1" ht="11.4">
      <c r="A184" s="2"/>
      <c r="B184" s="5"/>
      <c r="C184" s="10"/>
      <c r="E184" s="11"/>
      <c r="F184" s="11"/>
      <c r="G184" s="12"/>
      <c r="H184" s="12"/>
      <c r="L184" s="35"/>
    </row>
    <row r="185" spans="1:12" s="1" customFormat="1" ht="11.4">
      <c r="A185" s="2"/>
      <c r="B185" s="5"/>
      <c r="C185" s="10"/>
      <c r="E185" s="11"/>
      <c r="F185" s="11"/>
      <c r="G185" s="12"/>
      <c r="H185" s="12"/>
      <c r="L185" s="35"/>
    </row>
    <row r="186" spans="1:12" s="1" customFormat="1" ht="11.4">
      <c r="A186" s="2"/>
      <c r="B186" s="5"/>
      <c r="C186" s="10"/>
      <c r="E186" s="11"/>
      <c r="F186" s="11"/>
      <c r="G186" s="12"/>
      <c r="H186" s="12"/>
      <c r="L186" s="35"/>
    </row>
    <row r="187" spans="1:12" s="1" customFormat="1" ht="12">
      <c r="A187" s="2"/>
      <c r="B187" s="5"/>
      <c r="C187" s="9"/>
      <c r="D187" s="14"/>
      <c r="E187" s="15"/>
      <c r="F187" s="15"/>
      <c r="G187" s="16"/>
      <c r="H187" s="16"/>
      <c r="L187" s="35"/>
    </row>
    <row r="188" spans="1:12" s="1" customFormat="1" ht="11.4">
      <c r="A188" s="2"/>
      <c r="B188" s="5"/>
      <c r="C188" s="10"/>
      <c r="E188" s="11"/>
      <c r="F188" s="11"/>
      <c r="G188" s="12"/>
      <c r="H188" s="12"/>
      <c r="L188" s="35"/>
    </row>
    <row r="189" spans="1:12" s="1" customFormat="1" ht="11.4">
      <c r="A189" s="2"/>
      <c r="B189" s="5"/>
      <c r="C189" s="10"/>
      <c r="E189" s="11"/>
      <c r="F189" s="11"/>
      <c r="G189" s="12"/>
      <c r="H189" s="12"/>
      <c r="L189" s="35"/>
    </row>
    <row r="190" spans="1:12" s="1" customFormat="1" ht="11.4">
      <c r="A190" s="2"/>
      <c r="B190" s="5"/>
      <c r="C190" s="10"/>
      <c r="E190" s="11"/>
      <c r="F190" s="11"/>
      <c r="G190" s="12"/>
      <c r="H190" s="12"/>
      <c r="L190" s="35"/>
    </row>
    <row r="191" spans="1:12" s="1" customFormat="1" ht="11.4">
      <c r="A191" s="2"/>
      <c r="B191" s="5"/>
      <c r="C191" s="10"/>
      <c r="E191" s="11"/>
      <c r="F191" s="11"/>
      <c r="G191" s="12"/>
      <c r="H191" s="12"/>
      <c r="L191" s="35"/>
    </row>
    <row r="192" spans="1:12" s="1" customFormat="1" ht="11.4">
      <c r="A192" s="2"/>
      <c r="B192" s="5"/>
      <c r="C192" s="10"/>
      <c r="E192" s="11"/>
      <c r="F192" s="11"/>
      <c r="G192" s="12"/>
      <c r="H192" s="12"/>
      <c r="L192" s="35"/>
    </row>
    <row r="193" spans="1:12" s="1" customFormat="1" ht="12">
      <c r="A193" s="2"/>
      <c r="B193" s="5"/>
      <c r="C193" s="9"/>
      <c r="D193" s="14"/>
      <c r="E193" s="15"/>
      <c r="F193" s="15"/>
      <c r="G193" s="16"/>
      <c r="H193" s="16"/>
      <c r="L193" s="35"/>
    </row>
    <row r="194" spans="1:12" s="1" customFormat="1" ht="11.4">
      <c r="A194" s="2"/>
      <c r="B194" s="5"/>
      <c r="C194" s="10"/>
      <c r="E194" s="11"/>
      <c r="F194" s="11"/>
      <c r="G194" s="12"/>
      <c r="H194" s="12"/>
      <c r="L194" s="35"/>
    </row>
    <row r="195" spans="1:12" s="1" customFormat="1" ht="11.4">
      <c r="A195" s="2"/>
      <c r="B195" s="5"/>
      <c r="C195" s="10"/>
      <c r="E195" s="11"/>
      <c r="F195" s="11"/>
      <c r="G195" s="12"/>
      <c r="H195" s="12"/>
      <c r="L195" s="35"/>
    </row>
    <row r="196" spans="1:12" s="1" customFormat="1" ht="12">
      <c r="A196" s="2"/>
      <c r="B196" s="5"/>
      <c r="C196" s="9"/>
      <c r="D196" s="14"/>
      <c r="E196" s="15"/>
      <c r="F196" s="15"/>
      <c r="G196" s="16"/>
      <c r="H196" s="16"/>
      <c r="L196" s="35"/>
    </row>
    <row r="197" spans="1:12" s="1" customFormat="1" ht="11.4">
      <c r="A197" s="2"/>
      <c r="B197" s="5"/>
      <c r="C197" s="10"/>
      <c r="E197" s="11"/>
      <c r="F197" s="11"/>
      <c r="G197" s="12"/>
      <c r="H197" s="12"/>
      <c r="L197" s="35"/>
    </row>
    <row r="198" spans="1:12" s="1" customFormat="1" ht="12">
      <c r="A198" s="2"/>
      <c r="B198" s="5"/>
      <c r="C198" s="9"/>
      <c r="D198" s="14"/>
      <c r="E198" s="15"/>
      <c r="F198" s="15"/>
      <c r="G198" s="16"/>
      <c r="H198" s="16"/>
      <c r="L198" s="35"/>
    </row>
    <row r="199" spans="1:12" s="1" customFormat="1" ht="11.4">
      <c r="A199" s="2"/>
      <c r="B199" s="5"/>
      <c r="C199" s="10"/>
      <c r="E199" s="11"/>
      <c r="F199" s="11"/>
      <c r="G199" s="12"/>
      <c r="H199" s="12"/>
      <c r="L199" s="35"/>
    </row>
    <row r="200" spans="1:12" s="1" customFormat="1" ht="11.4">
      <c r="A200" s="2"/>
      <c r="B200" s="5"/>
      <c r="C200" s="10"/>
      <c r="E200" s="11"/>
      <c r="F200" s="11"/>
      <c r="G200" s="12"/>
      <c r="H200" s="12"/>
      <c r="L200" s="35"/>
    </row>
    <row r="201" spans="1:12" s="1" customFormat="1" ht="11.4">
      <c r="A201" s="2"/>
      <c r="B201" s="5"/>
      <c r="C201" s="10"/>
      <c r="E201" s="11"/>
      <c r="F201" s="11"/>
      <c r="G201" s="12"/>
      <c r="H201" s="12"/>
      <c r="L201" s="35"/>
    </row>
    <row r="202" spans="1:12" s="1" customFormat="1" ht="11.4">
      <c r="A202" s="2"/>
      <c r="B202" s="5"/>
      <c r="C202" s="10"/>
      <c r="E202" s="11"/>
      <c r="F202" s="11"/>
      <c r="G202" s="12"/>
      <c r="H202" s="12"/>
      <c r="L202" s="35"/>
    </row>
    <row r="203" spans="1:12" s="3" customFormat="1" ht="11.4">
      <c r="A203" s="2"/>
      <c r="B203" s="5"/>
      <c r="C203" s="10"/>
      <c r="D203" s="1"/>
      <c r="E203" s="11"/>
      <c r="F203" s="11"/>
      <c r="G203" s="12"/>
      <c r="H203" s="12"/>
      <c r="L203" s="35"/>
    </row>
    <row r="204" spans="1:12" s="1" customFormat="1" ht="11.4">
      <c r="A204" s="2"/>
      <c r="B204" s="5"/>
      <c r="C204" s="10"/>
      <c r="E204" s="11"/>
      <c r="F204" s="11"/>
      <c r="G204" s="12"/>
      <c r="H204" s="12"/>
      <c r="L204" s="35"/>
    </row>
    <row r="205" spans="1:12" s="1" customFormat="1" ht="11.4">
      <c r="A205" s="2"/>
      <c r="B205" s="5"/>
      <c r="C205" s="10"/>
      <c r="E205" s="11"/>
      <c r="F205" s="11"/>
      <c r="G205" s="12"/>
      <c r="H205" s="12"/>
      <c r="L205" s="35"/>
    </row>
    <row r="206" spans="1:12" s="1" customFormat="1" ht="12">
      <c r="A206" s="2"/>
      <c r="B206" s="5"/>
      <c r="C206" s="9"/>
      <c r="D206" s="14"/>
      <c r="E206" s="15"/>
      <c r="F206" s="15"/>
      <c r="G206" s="16"/>
      <c r="H206" s="16"/>
      <c r="L206" s="35"/>
    </row>
    <row r="207" spans="1:12" s="1" customFormat="1" ht="11.4">
      <c r="A207" s="2"/>
      <c r="B207" s="5"/>
      <c r="C207" s="10"/>
      <c r="E207" s="11"/>
      <c r="F207" s="11"/>
      <c r="G207" s="12"/>
      <c r="H207" s="12"/>
      <c r="L207" s="35"/>
    </row>
    <row r="208" spans="1:12" s="1" customFormat="1" ht="11.4">
      <c r="A208" s="2"/>
      <c r="B208" s="5"/>
      <c r="C208" s="10"/>
      <c r="E208" s="11"/>
      <c r="F208" s="11"/>
      <c r="G208" s="12"/>
      <c r="H208" s="12"/>
      <c r="L208" s="35"/>
    </row>
    <row r="209" spans="1:12" s="1" customFormat="1" ht="11.4">
      <c r="A209" s="2"/>
      <c r="B209" s="5"/>
      <c r="C209" s="10"/>
      <c r="E209" s="11"/>
      <c r="F209" s="11"/>
      <c r="G209" s="12"/>
      <c r="H209" s="12"/>
      <c r="L209" s="35"/>
    </row>
    <row r="210" spans="1:12" s="1" customFormat="1" ht="11.4">
      <c r="A210" s="2"/>
      <c r="B210" s="5"/>
      <c r="C210" s="10"/>
      <c r="E210" s="11"/>
      <c r="F210" s="11"/>
      <c r="G210" s="12"/>
      <c r="H210" s="12"/>
      <c r="L210" s="35"/>
    </row>
    <row r="211" spans="1:12" s="3" customFormat="1" ht="11.4">
      <c r="A211" s="2"/>
      <c r="B211" s="5"/>
      <c r="C211" s="10"/>
      <c r="D211" s="1"/>
      <c r="E211" s="11"/>
      <c r="F211" s="11"/>
      <c r="G211" s="12"/>
      <c r="H211" s="12"/>
      <c r="L211" s="35"/>
    </row>
    <row r="212" spans="1:12" s="1" customFormat="1" ht="12">
      <c r="A212" s="2"/>
      <c r="B212" s="5"/>
      <c r="C212" s="9"/>
      <c r="D212" s="14"/>
      <c r="E212" s="15"/>
      <c r="F212" s="15"/>
      <c r="G212" s="16"/>
      <c r="H212" s="16"/>
      <c r="L212" s="35"/>
    </row>
    <row r="213" spans="1:12" s="1" customFormat="1" ht="11.4">
      <c r="A213" s="2"/>
      <c r="B213" s="5"/>
      <c r="C213" s="10"/>
      <c r="E213" s="11"/>
      <c r="F213" s="11"/>
      <c r="G213" s="12"/>
      <c r="H213" s="12"/>
      <c r="L213" s="35"/>
    </row>
    <row r="214" spans="1:12" s="1" customFormat="1" ht="11.4">
      <c r="A214" s="2"/>
      <c r="B214" s="5"/>
      <c r="C214" s="10"/>
      <c r="E214" s="11"/>
      <c r="F214" s="11"/>
      <c r="G214" s="12"/>
      <c r="H214" s="12"/>
      <c r="L214" s="35"/>
    </row>
    <row r="215" spans="1:12" s="1" customFormat="1" ht="11.4">
      <c r="A215" s="2"/>
      <c r="B215" s="5"/>
      <c r="C215" s="10"/>
      <c r="E215" s="11"/>
      <c r="F215" s="11"/>
      <c r="G215" s="12"/>
      <c r="H215" s="12"/>
      <c r="L215" s="35"/>
    </row>
    <row r="216" spans="1:12" s="3" customFormat="1" ht="11.4">
      <c r="A216" s="2"/>
      <c r="B216" s="5"/>
      <c r="C216" s="10"/>
      <c r="D216" s="1"/>
      <c r="E216" s="11"/>
      <c r="F216" s="11"/>
      <c r="G216" s="12"/>
      <c r="H216" s="12"/>
      <c r="L216" s="35"/>
    </row>
    <row r="217" spans="1:12" s="4" customFormat="1" ht="13.8">
      <c r="A217" s="38"/>
      <c r="B217" s="39"/>
      <c r="C217" s="40"/>
      <c r="D217" s="41"/>
      <c r="E217" s="42"/>
      <c r="F217" s="42"/>
      <c r="G217" s="43"/>
      <c r="H217" s="43"/>
      <c r="L217" s="44"/>
    </row>
    <row r="218" spans="1:12" s="1" customFormat="1">
      <c r="A218" s="2"/>
      <c r="B218" s="5"/>
      <c r="C218" s="6"/>
      <c r="D218" s="7"/>
      <c r="E218" s="7"/>
      <c r="F218" s="7"/>
      <c r="G218" s="34"/>
      <c r="H218" s="8"/>
      <c r="L218" s="35"/>
    </row>
    <row r="219" spans="1:12" s="1" customFormat="1">
      <c r="A219" s="2"/>
      <c r="B219" s="5"/>
      <c r="C219" s="6"/>
      <c r="D219" s="36"/>
      <c r="E219" s="7"/>
      <c r="F219" s="7"/>
      <c r="G219" s="8"/>
      <c r="H219" s="8"/>
      <c r="L219" s="35"/>
    </row>
    <row r="220" spans="1:12" s="1" customFormat="1" ht="12">
      <c r="A220" s="2"/>
      <c r="B220" s="5"/>
      <c r="C220" s="9"/>
      <c r="D220" s="14"/>
      <c r="E220" s="15"/>
      <c r="F220" s="15"/>
      <c r="G220" s="16"/>
      <c r="H220" s="16"/>
      <c r="L220" s="35"/>
    </row>
    <row r="221" spans="1:12" s="1" customFormat="1" ht="11.4">
      <c r="A221" s="2"/>
      <c r="B221" s="5"/>
      <c r="C221" s="10"/>
      <c r="E221" s="11"/>
      <c r="F221" s="11"/>
      <c r="G221" s="12"/>
      <c r="H221" s="12"/>
      <c r="L221" s="35"/>
    </row>
    <row r="222" spans="1:12" s="1" customFormat="1" ht="11.4">
      <c r="A222" s="2"/>
      <c r="B222" s="5"/>
      <c r="C222" s="10"/>
      <c r="E222" s="11"/>
      <c r="F222" s="11"/>
      <c r="G222" s="12"/>
      <c r="H222" s="12"/>
      <c r="L222" s="35"/>
    </row>
    <row r="223" spans="1:12" s="1" customFormat="1" ht="12">
      <c r="A223" s="2"/>
      <c r="B223" s="5"/>
      <c r="C223" s="9"/>
      <c r="D223" s="14"/>
      <c r="E223" s="15"/>
      <c r="F223" s="15"/>
      <c r="G223" s="16"/>
      <c r="H223" s="16"/>
      <c r="L223" s="35"/>
    </row>
    <row r="224" spans="1:12" s="1" customFormat="1" ht="11.4">
      <c r="A224" s="2"/>
      <c r="B224" s="5"/>
      <c r="C224" s="10"/>
      <c r="E224" s="11"/>
      <c r="F224" s="11"/>
      <c r="G224" s="12"/>
      <c r="H224" s="12"/>
      <c r="L224" s="35"/>
    </row>
    <row r="225" spans="1:12" s="1" customFormat="1" ht="11.4">
      <c r="A225" s="2"/>
      <c r="B225" s="5"/>
      <c r="C225" s="10"/>
      <c r="E225" s="11"/>
      <c r="F225" s="11"/>
      <c r="G225" s="12"/>
      <c r="H225" s="12"/>
      <c r="L225" s="35"/>
    </row>
    <row r="226" spans="1:12" s="1" customFormat="1" ht="11.4">
      <c r="A226" s="2"/>
      <c r="B226" s="5"/>
      <c r="C226" s="10"/>
      <c r="E226" s="11"/>
      <c r="F226" s="11"/>
      <c r="G226" s="12"/>
      <c r="H226" s="12"/>
      <c r="L226" s="35"/>
    </row>
    <row r="227" spans="1:12" s="45" customFormat="1" ht="11.4">
      <c r="A227" s="2"/>
      <c r="B227" s="5"/>
      <c r="C227" s="10"/>
      <c r="D227" s="1"/>
      <c r="E227" s="11"/>
      <c r="F227" s="11"/>
      <c r="G227" s="12"/>
      <c r="H227" s="12"/>
      <c r="L227" s="35"/>
    </row>
    <row r="228" spans="1:12" s="45" customFormat="1" ht="11.4">
      <c r="A228" s="2"/>
      <c r="B228" s="5"/>
      <c r="C228" s="10"/>
      <c r="D228" s="1"/>
      <c r="E228" s="11"/>
      <c r="F228" s="11"/>
      <c r="G228" s="12"/>
      <c r="H228" s="12"/>
      <c r="L228" s="35"/>
    </row>
    <row r="229" spans="1:12" s="1" customFormat="1" ht="11.4">
      <c r="A229" s="2"/>
      <c r="B229" s="5"/>
      <c r="C229" s="10"/>
      <c r="E229" s="11"/>
      <c r="F229" s="11"/>
      <c r="G229" s="12"/>
      <c r="H229" s="12"/>
      <c r="L229" s="35"/>
    </row>
    <row r="230" spans="1:12" s="1" customFormat="1" ht="11.4">
      <c r="A230" s="2"/>
      <c r="B230" s="5"/>
      <c r="C230" s="10"/>
      <c r="E230" s="11"/>
      <c r="F230" s="11"/>
      <c r="G230" s="12"/>
      <c r="H230" s="12"/>
      <c r="L230" s="35"/>
    </row>
    <row r="231" spans="1:12" s="1" customFormat="1" ht="11.4">
      <c r="A231" s="2"/>
      <c r="B231" s="5"/>
      <c r="C231" s="10"/>
      <c r="E231" s="11"/>
      <c r="F231" s="11"/>
      <c r="G231" s="12"/>
      <c r="H231" s="12"/>
      <c r="L231" s="35"/>
    </row>
    <row r="232" spans="1:12" s="1" customFormat="1" ht="11.4">
      <c r="A232" s="2"/>
      <c r="B232" s="5"/>
      <c r="C232" s="9"/>
      <c r="E232" s="11"/>
      <c r="F232" s="11"/>
      <c r="G232" s="12"/>
      <c r="H232" s="12"/>
      <c r="L232" s="35"/>
    </row>
    <row r="233" spans="1:12" s="1" customFormat="1" ht="11.4">
      <c r="A233" s="2"/>
      <c r="B233" s="5"/>
      <c r="C233" s="10"/>
      <c r="E233" s="11"/>
      <c r="F233" s="11"/>
      <c r="G233" s="12"/>
      <c r="H233" s="12"/>
      <c r="L233" s="35"/>
    </row>
    <row r="234" spans="1:12" s="1" customFormat="1" ht="11.4">
      <c r="A234" s="2"/>
      <c r="B234" s="5"/>
      <c r="C234" s="10"/>
      <c r="E234" s="11"/>
      <c r="F234" s="11"/>
      <c r="G234" s="12"/>
      <c r="H234" s="12"/>
      <c r="L234" s="35"/>
    </row>
    <row r="235" spans="1:12" s="1" customFormat="1" ht="12">
      <c r="A235" s="2"/>
      <c r="B235" s="5"/>
      <c r="C235" s="9"/>
      <c r="D235" s="14"/>
      <c r="E235" s="15"/>
      <c r="F235" s="15"/>
      <c r="G235" s="16"/>
      <c r="H235" s="16"/>
      <c r="L235" s="35"/>
    </row>
    <row r="236" spans="1:12" s="1" customFormat="1" ht="11.4">
      <c r="A236" s="2"/>
      <c r="B236" s="5"/>
      <c r="C236" s="10"/>
      <c r="E236" s="11"/>
      <c r="F236" s="11"/>
      <c r="G236" s="12"/>
      <c r="H236" s="12"/>
      <c r="L236" s="35"/>
    </row>
    <row r="237" spans="1:12" s="1" customFormat="1" ht="11.4">
      <c r="A237" s="2"/>
      <c r="B237" s="5"/>
      <c r="C237" s="10"/>
      <c r="E237" s="11"/>
      <c r="F237" s="11"/>
      <c r="G237" s="12"/>
      <c r="H237" s="12"/>
      <c r="L237" s="35"/>
    </row>
    <row r="238" spans="1:12" s="1" customFormat="1" ht="12">
      <c r="A238" s="2"/>
      <c r="B238" s="5"/>
      <c r="C238" s="9"/>
      <c r="D238" s="14"/>
      <c r="E238" s="15"/>
      <c r="F238" s="15"/>
      <c r="G238" s="16"/>
      <c r="H238" s="16"/>
      <c r="L238" s="35"/>
    </row>
    <row r="239" spans="1:12" s="1" customFormat="1" ht="11.4">
      <c r="A239" s="2"/>
      <c r="B239" s="5"/>
      <c r="C239" s="10"/>
      <c r="E239" s="11"/>
      <c r="F239" s="11"/>
      <c r="G239" s="12"/>
      <c r="H239" s="12"/>
      <c r="L239" s="35"/>
    </row>
    <row r="240" spans="1:12" s="1" customFormat="1" ht="11.4">
      <c r="A240" s="2"/>
      <c r="B240" s="5"/>
      <c r="C240" s="10"/>
      <c r="E240" s="11"/>
      <c r="F240" s="11"/>
      <c r="G240" s="12"/>
      <c r="H240" s="12"/>
      <c r="L240" s="35"/>
    </row>
    <row r="241" spans="1:12" s="45" customFormat="1" ht="11.4">
      <c r="A241" s="2"/>
      <c r="B241" s="5"/>
      <c r="C241" s="9"/>
      <c r="D241" s="1"/>
      <c r="E241" s="11"/>
      <c r="F241" s="11"/>
      <c r="G241" s="12"/>
      <c r="H241" s="12"/>
      <c r="L241" s="35"/>
    </row>
    <row r="242" spans="1:12" s="1" customFormat="1" ht="11.4">
      <c r="A242" s="2"/>
      <c r="B242" s="5"/>
      <c r="C242" s="10"/>
      <c r="E242" s="11"/>
      <c r="F242" s="11"/>
      <c r="G242" s="12"/>
      <c r="H242" s="12"/>
      <c r="L242" s="35"/>
    </row>
    <row r="243" spans="1:12" s="1" customFormat="1" ht="11.4">
      <c r="A243" s="2"/>
      <c r="B243" s="5"/>
      <c r="C243" s="10"/>
      <c r="E243" s="11"/>
      <c r="F243" s="11"/>
      <c r="G243" s="12"/>
      <c r="H243" s="12"/>
      <c r="L243" s="35"/>
    </row>
    <row r="244" spans="1:12" s="1" customFormat="1" ht="11.4">
      <c r="A244" s="2"/>
      <c r="B244" s="5"/>
      <c r="C244" s="10"/>
      <c r="E244" s="11"/>
      <c r="F244" s="11"/>
      <c r="G244" s="12"/>
      <c r="H244" s="12"/>
      <c r="L244" s="35"/>
    </row>
    <row r="245" spans="1:12" s="41" customFormat="1" ht="13.8">
      <c r="A245" s="38"/>
      <c r="B245" s="39"/>
      <c r="C245" s="40"/>
      <c r="E245" s="42"/>
      <c r="F245" s="42"/>
      <c r="G245" s="43"/>
      <c r="H245" s="43"/>
      <c r="L245" s="44"/>
    </row>
    <row r="246" spans="1:12" s="1" customFormat="1">
      <c r="A246" s="2"/>
      <c r="B246" s="5"/>
      <c r="C246" s="6"/>
      <c r="D246" s="7"/>
      <c r="E246" s="7"/>
      <c r="F246" s="7"/>
      <c r="G246" s="34"/>
      <c r="H246" s="8"/>
      <c r="L246" s="35"/>
    </row>
    <row r="247" spans="1:12" s="1" customFormat="1">
      <c r="A247" s="2"/>
      <c r="B247" s="5"/>
      <c r="C247" s="6"/>
      <c r="D247" s="36"/>
      <c r="E247" s="7"/>
      <c r="F247" s="7"/>
      <c r="G247" s="8"/>
      <c r="H247" s="8"/>
      <c r="L247" s="35"/>
    </row>
    <row r="248" spans="1:12" s="1" customFormat="1" ht="12">
      <c r="A248" s="2"/>
      <c r="B248" s="5"/>
      <c r="C248" s="9"/>
      <c r="D248" s="14"/>
      <c r="E248" s="15"/>
      <c r="F248" s="15"/>
      <c r="G248" s="16"/>
      <c r="H248" s="16"/>
      <c r="L248" s="35"/>
    </row>
    <row r="249" spans="1:12" s="1" customFormat="1" ht="11.4">
      <c r="A249" s="2"/>
      <c r="B249" s="5"/>
      <c r="C249" s="10"/>
      <c r="E249" s="11"/>
      <c r="F249" s="11"/>
      <c r="G249" s="12"/>
      <c r="H249" s="12"/>
      <c r="L249" s="35"/>
    </row>
    <row r="250" spans="1:12" s="1" customFormat="1" ht="11.4">
      <c r="A250" s="2"/>
      <c r="B250" s="5"/>
      <c r="C250" s="10"/>
      <c r="E250" s="11"/>
      <c r="F250" s="11"/>
      <c r="G250" s="12"/>
      <c r="H250" s="12"/>
      <c r="L250" s="35"/>
    </row>
    <row r="251" spans="1:12" s="1" customFormat="1" ht="12">
      <c r="A251" s="2"/>
      <c r="B251" s="5"/>
      <c r="C251" s="9"/>
      <c r="D251" s="14"/>
      <c r="E251" s="15"/>
      <c r="F251" s="15"/>
      <c r="G251" s="16"/>
      <c r="H251" s="16"/>
      <c r="L251" s="35"/>
    </row>
    <row r="252" spans="1:12" s="1" customFormat="1" ht="11.4">
      <c r="A252" s="2"/>
      <c r="B252" s="5"/>
      <c r="C252" s="10"/>
      <c r="E252" s="11"/>
      <c r="F252" s="11"/>
      <c r="G252" s="12"/>
      <c r="H252" s="12"/>
      <c r="L252" s="35"/>
    </row>
    <row r="253" spans="1:12" s="1" customFormat="1" ht="11.4">
      <c r="A253" s="2"/>
      <c r="B253" s="5"/>
      <c r="C253" s="10"/>
      <c r="E253" s="11"/>
      <c r="F253" s="11"/>
      <c r="G253" s="12"/>
      <c r="H253" s="12"/>
      <c r="L253" s="35"/>
    </row>
    <row r="254" spans="1:12" s="1" customFormat="1" ht="11.4">
      <c r="A254" s="2"/>
      <c r="B254" s="5"/>
      <c r="C254" s="10"/>
      <c r="E254" s="11"/>
      <c r="F254" s="11"/>
      <c r="G254" s="12"/>
      <c r="H254" s="12"/>
      <c r="L254" s="35"/>
    </row>
    <row r="255" spans="1:12" s="45" customFormat="1" ht="11.4">
      <c r="A255" s="2"/>
      <c r="B255" s="5"/>
      <c r="C255" s="10"/>
      <c r="D255" s="1"/>
      <c r="E255" s="11"/>
      <c r="F255" s="11"/>
      <c r="G255" s="12"/>
      <c r="H255" s="12"/>
      <c r="L255" s="35"/>
    </row>
    <row r="256" spans="1:12" s="45" customFormat="1" ht="11.4">
      <c r="A256" s="2"/>
      <c r="B256" s="5"/>
      <c r="C256" s="10"/>
      <c r="D256" s="1"/>
      <c r="E256" s="11"/>
      <c r="F256" s="11"/>
      <c r="G256" s="12"/>
      <c r="H256" s="12"/>
      <c r="L256" s="35"/>
    </row>
    <row r="257" spans="1:12" s="1" customFormat="1" ht="11.4">
      <c r="A257" s="2"/>
      <c r="B257" s="5"/>
      <c r="C257" s="10"/>
      <c r="E257" s="11"/>
      <c r="F257" s="11"/>
      <c r="G257" s="12"/>
      <c r="H257" s="12"/>
      <c r="L257" s="35"/>
    </row>
    <row r="258" spans="1:12" s="1" customFormat="1" ht="11.4">
      <c r="A258" s="2"/>
      <c r="B258" s="5"/>
      <c r="C258" s="10"/>
      <c r="E258" s="11"/>
      <c r="F258" s="11"/>
      <c r="G258" s="12"/>
      <c r="H258" s="12"/>
      <c r="L258" s="35"/>
    </row>
    <row r="259" spans="1:12" s="1" customFormat="1" ht="11.4">
      <c r="A259" s="2"/>
      <c r="B259" s="5"/>
      <c r="C259" s="10"/>
      <c r="E259" s="11"/>
      <c r="F259" s="11"/>
      <c r="G259" s="12"/>
      <c r="H259" s="12"/>
      <c r="L259" s="35"/>
    </row>
    <row r="260" spans="1:12" s="1" customFormat="1" ht="11.4">
      <c r="A260" s="2"/>
      <c r="B260" s="5"/>
      <c r="C260" s="9"/>
      <c r="E260" s="11"/>
      <c r="F260" s="11"/>
      <c r="G260" s="12"/>
      <c r="H260" s="12"/>
      <c r="L260" s="35"/>
    </row>
    <row r="261" spans="1:12" s="1" customFormat="1" ht="11.4">
      <c r="A261" s="2"/>
      <c r="B261" s="5"/>
      <c r="C261" s="10"/>
      <c r="E261" s="11"/>
      <c r="F261" s="11"/>
      <c r="G261" s="12"/>
      <c r="H261" s="12"/>
      <c r="L261" s="35"/>
    </row>
    <row r="262" spans="1:12" s="1" customFormat="1" ht="11.4">
      <c r="A262" s="2"/>
      <c r="B262" s="5"/>
      <c r="C262" s="10"/>
      <c r="E262" s="11"/>
      <c r="F262" s="11"/>
      <c r="G262" s="12"/>
      <c r="H262" s="12"/>
      <c r="L262" s="35"/>
    </row>
    <row r="263" spans="1:12" s="1" customFormat="1" ht="12">
      <c r="A263" s="2"/>
      <c r="B263" s="5"/>
      <c r="C263" s="9"/>
      <c r="D263" s="14"/>
      <c r="E263" s="15"/>
      <c r="F263" s="15"/>
      <c r="G263" s="16"/>
      <c r="H263" s="16"/>
      <c r="L263" s="35"/>
    </row>
    <row r="264" spans="1:12" s="1" customFormat="1" ht="11.4">
      <c r="A264" s="2"/>
      <c r="B264" s="5"/>
      <c r="C264" s="10"/>
      <c r="E264" s="11"/>
      <c r="F264" s="11"/>
      <c r="G264" s="12"/>
      <c r="H264" s="12"/>
      <c r="L264" s="35"/>
    </row>
    <row r="265" spans="1:12" s="1" customFormat="1" ht="11.4">
      <c r="A265" s="2"/>
      <c r="B265" s="5"/>
      <c r="C265" s="10"/>
      <c r="E265" s="11"/>
      <c r="F265" s="11"/>
      <c r="G265" s="12"/>
      <c r="H265" s="12"/>
      <c r="L265" s="35"/>
    </row>
    <row r="266" spans="1:12" s="1" customFormat="1" ht="12">
      <c r="A266" s="2"/>
      <c r="B266" s="5"/>
      <c r="C266" s="9"/>
      <c r="D266" s="14"/>
      <c r="E266" s="15"/>
      <c r="F266" s="15"/>
      <c r="G266" s="16"/>
      <c r="H266" s="16"/>
      <c r="L266" s="35"/>
    </row>
    <row r="267" spans="1:12" s="1" customFormat="1" ht="11.4">
      <c r="A267" s="2"/>
      <c r="B267" s="5"/>
      <c r="C267" s="10"/>
      <c r="E267" s="11"/>
      <c r="F267" s="11"/>
      <c r="G267" s="12"/>
      <c r="H267" s="12"/>
      <c r="L267" s="35"/>
    </row>
    <row r="268" spans="1:12" s="1" customFormat="1" ht="11.4">
      <c r="A268" s="2"/>
      <c r="B268" s="5"/>
      <c r="C268" s="10"/>
      <c r="E268" s="11"/>
      <c r="F268" s="11"/>
      <c r="G268" s="12"/>
      <c r="H268" s="12"/>
      <c r="L268" s="35"/>
    </row>
    <row r="269" spans="1:12" s="45" customFormat="1" ht="11.4">
      <c r="A269" s="2"/>
      <c r="B269" s="5"/>
      <c r="C269" s="9"/>
      <c r="D269" s="1"/>
      <c r="E269" s="11"/>
      <c r="F269" s="11"/>
      <c r="G269" s="12"/>
      <c r="H269" s="12"/>
      <c r="L269" s="35"/>
    </row>
    <row r="270" spans="1:12" s="1" customFormat="1" ht="11.4">
      <c r="A270" s="2"/>
      <c r="B270" s="5"/>
      <c r="C270" s="10"/>
      <c r="E270" s="11"/>
      <c r="F270" s="11"/>
      <c r="G270" s="12"/>
      <c r="H270" s="12"/>
      <c r="L270" s="35"/>
    </row>
    <row r="271" spans="1:12" s="1" customFormat="1" ht="11.4">
      <c r="A271" s="2"/>
      <c r="B271" s="5"/>
      <c r="C271" s="10"/>
      <c r="E271" s="11"/>
      <c r="F271" s="11"/>
      <c r="G271" s="12"/>
      <c r="H271" s="12"/>
      <c r="L271" s="35"/>
    </row>
    <row r="272" spans="1:12" s="1" customFormat="1" ht="11.4">
      <c r="A272" s="2"/>
      <c r="B272" s="5"/>
      <c r="C272" s="10"/>
      <c r="E272" s="11"/>
      <c r="F272" s="11"/>
      <c r="G272" s="12"/>
      <c r="H272" s="12"/>
      <c r="L272" s="35"/>
    </row>
    <row r="273" spans="1:12" s="41" customFormat="1" ht="13.8">
      <c r="A273" s="38"/>
      <c r="B273" s="39"/>
      <c r="C273" s="40"/>
      <c r="E273" s="42"/>
      <c r="F273" s="42"/>
      <c r="G273" s="43"/>
      <c r="H273" s="43"/>
      <c r="L273" s="44"/>
    </row>
    <row r="274" spans="1:12" s="1" customFormat="1">
      <c r="A274" s="2"/>
      <c r="B274" s="5"/>
      <c r="C274" s="6"/>
      <c r="D274" s="7"/>
      <c r="E274" s="7"/>
      <c r="F274" s="7"/>
      <c r="G274" s="34"/>
      <c r="H274" s="8"/>
      <c r="L274" s="35"/>
    </row>
    <row r="275" spans="1:12" s="1" customFormat="1" ht="52.5" customHeight="1">
      <c r="A275" s="2"/>
      <c r="B275" s="5"/>
      <c r="C275" s="6"/>
      <c r="D275" s="36"/>
      <c r="E275" s="7"/>
      <c r="F275" s="7"/>
      <c r="G275" s="46"/>
      <c r="H275" s="47"/>
      <c r="L275" s="35"/>
    </row>
    <row r="276" spans="1:12" s="1" customFormat="1" ht="12">
      <c r="A276" s="2"/>
      <c r="B276" s="5"/>
      <c r="C276" s="9"/>
      <c r="D276" s="14"/>
      <c r="E276" s="15"/>
      <c r="F276" s="15"/>
      <c r="G276" s="16"/>
      <c r="H276" s="16"/>
      <c r="L276" s="35"/>
    </row>
    <row r="277" spans="1:12" s="1" customFormat="1" ht="11.4">
      <c r="A277" s="2"/>
      <c r="B277" s="5"/>
      <c r="C277" s="10"/>
      <c r="E277" s="11"/>
      <c r="F277" s="11"/>
      <c r="G277" s="12"/>
      <c r="H277" s="12"/>
      <c r="L277" s="35"/>
    </row>
    <row r="278" spans="1:12" s="1" customFormat="1" ht="11.4">
      <c r="A278" s="2"/>
      <c r="B278" s="5"/>
      <c r="C278" s="10"/>
      <c r="E278" s="11"/>
      <c r="F278" s="11"/>
      <c r="G278" s="12"/>
      <c r="H278" s="12"/>
      <c r="L278" s="35"/>
    </row>
    <row r="279" spans="1:12" s="1" customFormat="1" ht="12">
      <c r="A279" s="2"/>
      <c r="B279" s="5"/>
      <c r="C279" s="9"/>
      <c r="D279" s="14"/>
      <c r="E279" s="15"/>
      <c r="F279" s="15"/>
      <c r="G279" s="16"/>
      <c r="H279" s="16"/>
      <c r="L279" s="35"/>
    </row>
    <row r="280" spans="1:12" s="1" customFormat="1" ht="11.4">
      <c r="A280" s="2"/>
      <c r="B280" s="5"/>
      <c r="C280" s="10"/>
      <c r="E280" s="11"/>
      <c r="F280" s="11"/>
      <c r="G280" s="12"/>
      <c r="H280" s="12"/>
      <c r="L280" s="35"/>
    </row>
    <row r="281" spans="1:12" s="1" customFormat="1" ht="11.4">
      <c r="A281" s="2"/>
      <c r="B281" s="5"/>
      <c r="C281" s="10"/>
      <c r="E281" s="11"/>
      <c r="F281" s="11"/>
      <c r="G281" s="12"/>
      <c r="H281" s="12"/>
      <c r="L281" s="35"/>
    </row>
    <row r="282" spans="1:12" s="1" customFormat="1" ht="11.4">
      <c r="A282" s="2"/>
      <c r="B282" s="5"/>
      <c r="C282" s="10"/>
      <c r="E282" s="11"/>
      <c r="F282" s="11"/>
      <c r="G282" s="12"/>
      <c r="H282" s="12"/>
      <c r="L282" s="35"/>
    </row>
    <row r="283" spans="1:12" s="1" customFormat="1" ht="11.4">
      <c r="A283" s="2"/>
      <c r="B283" s="5"/>
      <c r="C283" s="10"/>
      <c r="E283" s="11"/>
      <c r="F283" s="11"/>
      <c r="G283" s="12"/>
      <c r="H283" s="12"/>
      <c r="L283" s="35"/>
    </row>
    <row r="284" spans="1:12" s="1" customFormat="1" ht="12">
      <c r="A284" s="2"/>
      <c r="B284" s="5"/>
      <c r="C284" s="9"/>
      <c r="D284" s="14"/>
      <c r="E284" s="15"/>
      <c r="F284" s="15"/>
      <c r="G284" s="16"/>
      <c r="H284" s="16"/>
      <c r="L284" s="35"/>
    </row>
    <row r="285" spans="1:12" s="1" customFormat="1" ht="11.4">
      <c r="A285" s="2"/>
      <c r="B285" s="5"/>
      <c r="C285" s="10"/>
      <c r="E285" s="11"/>
      <c r="F285" s="11"/>
      <c r="G285" s="12"/>
      <c r="H285" s="12"/>
      <c r="L285" s="35"/>
    </row>
    <row r="286" spans="1:12" s="1" customFormat="1" ht="11.4">
      <c r="A286" s="2"/>
      <c r="B286" s="5"/>
      <c r="C286" s="10"/>
      <c r="E286" s="11"/>
      <c r="F286" s="11"/>
      <c r="G286" s="12"/>
      <c r="H286" s="12"/>
      <c r="L286" s="35"/>
    </row>
    <row r="287" spans="1:12" s="1" customFormat="1" ht="11.4">
      <c r="A287" s="2"/>
      <c r="B287" s="5"/>
      <c r="C287" s="10"/>
      <c r="E287" s="11"/>
      <c r="F287" s="11"/>
      <c r="G287" s="12"/>
      <c r="H287" s="12"/>
      <c r="L287" s="35"/>
    </row>
    <row r="288" spans="1:12" s="1" customFormat="1" ht="11.4">
      <c r="A288" s="2"/>
      <c r="B288" s="5"/>
      <c r="C288" s="10"/>
      <c r="E288" s="11"/>
      <c r="F288" s="11"/>
      <c r="G288" s="12"/>
      <c r="H288" s="12"/>
      <c r="L288" s="35"/>
    </row>
    <row r="289" spans="1:12" s="1" customFormat="1" ht="11.4">
      <c r="A289" s="2"/>
      <c r="B289" s="5"/>
      <c r="C289" s="10"/>
      <c r="E289" s="11"/>
      <c r="F289" s="11"/>
      <c r="G289" s="12"/>
      <c r="H289" s="12"/>
      <c r="L289" s="35"/>
    </row>
    <row r="290" spans="1:12" s="1" customFormat="1" ht="24.75" customHeight="1">
      <c r="A290" s="2"/>
      <c r="B290" s="5"/>
      <c r="C290" s="10"/>
      <c r="E290" s="11"/>
      <c r="F290" s="11"/>
      <c r="G290" s="12"/>
      <c r="H290" s="12"/>
      <c r="L290" s="35"/>
    </row>
    <row r="291" spans="1:12" s="1" customFormat="1" ht="12">
      <c r="A291" s="2"/>
      <c r="B291" s="5"/>
      <c r="C291" s="9"/>
      <c r="D291" s="14"/>
      <c r="E291" s="15"/>
      <c r="F291" s="15"/>
      <c r="G291" s="16"/>
      <c r="H291" s="16"/>
      <c r="L291" s="35"/>
    </row>
    <row r="292" spans="1:12" s="1" customFormat="1" ht="11.4">
      <c r="A292" s="2"/>
      <c r="B292" s="5"/>
      <c r="C292" s="10"/>
      <c r="E292" s="11"/>
      <c r="F292" s="11"/>
      <c r="G292" s="12"/>
      <c r="H292" s="12"/>
      <c r="L292" s="35"/>
    </row>
    <row r="293" spans="1:12" s="1" customFormat="1" ht="11.4">
      <c r="A293" s="2"/>
      <c r="B293" s="5"/>
      <c r="C293" s="10"/>
      <c r="E293" s="11"/>
      <c r="F293" s="11"/>
      <c r="G293" s="12"/>
      <c r="H293" s="12"/>
      <c r="L293" s="35"/>
    </row>
    <row r="294" spans="1:12" s="1" customFormat="1" ht="11.4">
      <c r="A294" s="2"/>
      <c r="B294" s="5"/>
      <c r="C294" s="10"/>
      <c r="E294" s="11"/>
      <c r="F294" s="11"/>
      <c r="G294" s="12"/>
      <c r="H294" s="12"/>
      <c r="L294" s="35"/>
    </row>
    <row r="295" spans="1:12" s="1" customFormat="1" ht="11.4">
      <c r="A295" s="2"/>
      <c r="B295" s="5"/>
      <c r="C295" s="10"/>
      <c r="E295" s="11"/>
      <c r="F295" s="11"/>
      <c r="G295" s="12"/>
      <c r="H295" s="12"/>
      <c r="L295" s="35"/>
    </row>
    <row r="296" spans="1:12" s="1" customFormat="1" ht="12">
      <c r="A296" s="2"/>
      <c r="B296" s="5"/>
      <c r="C296" s="9"/>
      <c r="D296" s="14"/>
      <c r="E296" s="15"/>
      <c r="F296" s="15"/>
      <c r="G296" s="16"/>
      <c r="H296" s="16"/>
      <c r="L296" s="35"/>
    </row>
    <row r="297" spans="1:12" s="1" customFormat="1" ht="11.4">
      <c r="A297" s="2"/>
      <c r="B297" s="5"/>
      <c r="C297" s="10"/>
      <c r="E297" s="11"/>
      <c r="F297" s="11"/>
      <c r="G297" s="12"/>
      <c r="H297" s="12"/>
      <c r="L297" s="35"/>
    </row>
    <row r="298" spans="1:12" s="1" customFormat="1" ht="11.4">
      <c r="A298" s="2"/>
      <c r="B298" s="5"/>
      <c r="C298" s="10"/>
      <c r="E298" s="11"/>
      <c r="F298" s="11"/>
      <c r="G298" s="12"/>
      <c r="H298" s="12"/>
      <c r="L298" s="35"/>
    </row>
    <row r="299" spans="1:12" s="1" customFormat="1" ht="11.4">
      <c r="A299" s="2"/>
      <c r="B299" s="5"/>
      <c r="C299" s="10"/>
      <c r="E299" s="11"/>
      <c r="F299" s="11"/>
      <c r="G299" s="12"/>
      <c r="H299" s="12"/>
      <c r="L299" s="35"/>
    </row>
    <row r="300" spans="1:12" s="1" customFormat="1" ht="11.4">
      <c r="A300" s="2"/>
      <c r="B300" s="5"/>
      <c r="C300" s="10"/>
      <c r="E300" s="11"/>
      <c r="F300" s="11"/>
      <c r="G300" s="12"/>
      <c r="H300" s="12"/>
      <c r="L300" s="35"/>
    </row>
    <row r="301" spans="1:12" s="1" customFormat="1" ht="11.4">
      <c r="A301" s="2"/>
      <c r="B301" s="5"/>
      <c r="C301" s="10"/>
      <c r="E301" s="11"/>
      <c r="F301" s="11"/>
      <c r="G301" s="12"/>
      <c r="H301" s="12"/>
      <c r="L301" s="35"/>
    </row>
    <row r="302" spans="1:12" s="1" customFormat="1" ht="11.4">
      <c r="A302" s="2"/>
      <c r="B302" s="5"/>
      <c r="C302" s="10"/>
      <c r="E302" s="11"/>
      <c r="F302" s="11"/>
      <c r="G302" s="12"/>
      <c r="H302" s="12"/>
      <c r="L302" s="35"/>
    </row>
    <row r="303" spans="1:12" s="1" customFormat="1" ht="11.4">
      <c r="A303" s="2"/>
      <c r="B303" s="5"/>
      <c r="C303" s="10"/>
      <c r="E303" s="11"/>
      <c r="F303" s="11"/>
      <c r="G303" s="12"/>
      <c r="H303" s="12"/>
      <c r="L303" s="35"/>
    </row>
    <row r="304" spans="1:12" s="1" customFormat="1" ht="11.4">
      <c r="A304" s="2"/>
      <c r="B304" s="5"/>
      <c r="C304" s="10"/>
      <c r="E304" s="11"/>
      <c r="F304" s="11"/>
      <c r="G304" s="12"/>
      <c r="H304" s="12"/>
      <c r="L304" s="35"/>
    </row>
    <row r="305" spans="1:12" s="1" customFormat="1" ht="12">
      <c r="A305" s="2"/>
      <c r="B305" s="5"/>
      <c r="C305" s="9"/>
      <c r="D305" s="14"/>
      <c r="E305" s="15"/>
      <c r="F305" s="15"/>
      <c r="G305" s="16"/>
      <c r="H305" s="16"/>
      <c r="L305" s="35"/>
    </row>
    <row r="306" spans="1:12" s="1" customFormat="1" ht="11.4">
      <c r="A306" s="2"/>
      <c r="B306" s="5"/>
      <c r="C306" s="10"/>
      <c r="E306" s="11"/>
      <c r="F306" s="11"/>
      <c r="G306" s="12"/>
      <c r="H306" s="12"/>
      <c r="L306" s="35"/>
    </row>
    <row r="307" spans="1:12" s="1" customFormat="1" ht="11.4">
      <c r="A307" s="2"/>
      <c r="B307" s="5"/>
      <c r="C307" s="10"/>
      <c r="E307" s="11"/>
      <c r="F307" s="11"/>
      <c r="G307" s="12"/>
      <c r="H307" s="12"/>
      <c r="L307" s="35"/>
    </row>
    <row r="308" spans="1:12" s="1" customFormat="1" ht="11.4">
      <c r="A308" s="2"/>
      <c r="B308" s="5"/>
      <c r="C308" s="10"/>
      <c r="E308" s="11"/>
      <c r="F308" s="11"/>
      <c r="G308" s="12"/>
      <c r="H308" s="12"/>
      <c r="L308" s="35"/>
    </row>
    <row r="309" spans="1:12" s="1" customFormat="1" ht="11.4">
      <c r="A309" s="2"/>
      <c r="B309" s="5"/>
      <c r="C309" s="10"/>
      <c r="E309" s="11"/>
      <c r="F309" s="11"/>
      <c r="G309" s="12"/>
      <c r="H309" s="12"/>
      <c r="L309" s="35"/>
    </row>
    <row r="310" spans="1:12" s="1" customFormat="1" ht="12">
      <c r="A310" s="2"/>
      <c r="B310" s="5"/>
      <c r="C310" s="9"/>
      <c r="D310" s="14"/>
      <c r="E310" s="15"/>
      <c r="F310" s="15"/>
      <c r="G310" s="16"/>
      <c r="H310" s="16"/>
      <c r="L310" s="35"/>
    </row>
    <row r="311" spans="1:12" s="1" customFormat="1" ht="11.4">
      <c r="A311" s="2"/>
      <c r="B311" s="5"/>
      <c r="C311" s="10"/>
      <c r="E311" s="11"/>
      <c r="F311" s="11"/>
      <c r="G311" s="12"/>
      <c r="H311" s="12"/>
      <c r="L311" s="35"/>
    </row>
    <row r="312" spans="1:12" s="1" customFormat="1" ht="11.4">
      <c r="A312" s="2"/>
      <c r="B312" s="5"/>
      <c r="C312" s="10"/>
      <c r="E312" s="11"/>
      <c r="F312" s="11"/>
      <c r="G312" s="12"/>
      <c r="H312" s="12"/>
      <c r="L312" s="35"/>
    </row>
    <row r="313" spans="1:12" s="1" customFormat="1" ht="11.4">
      <c r="A313" s="2"/>
      <c r="B313" s="5"/>
      <c r="C313" s="10"/>
      <c r="E313" s="11"/>
      <c r="F313" s="11"/>
      <c r="G313" s="12"/>
      <c r="H313" s="12"/>
      <c r="L313" s="35"/>
    </row>
    <row r="314" spans="1:12" s="1" customFormat="1" ht="11.4">
      <c r="A314" s="2"/>
      <c r="B314" s="5"/>
      <c r="C314" s="10"/>
      <c r="E314" s="11"/>
      <c r="F314" s="11"/>
      <c r="G314" s="12"/>
      <c r="H314" s="12"/>
      <c r="L314" s="35"/>
    </row>
    <row r="315" spans="1:12" s="1" customFormat="1" ht="11.4">
      <c r="A315" s="2"/>
      <c r="B315" s="5"/>
      <c r="C315" s="10"/>
      <c r="E315" s="11"/>
      <c r="F315" s="11"/>
      <c r="G315" s="12"/>
      <c r="H315" s="12"/>
      <c r="L315" s="35"/>
    </row>
    <row r="316" spans="1:12" s="1" customFormat="1" ht="11.4">
      <c r="A316" s="2"/>
      <c r="B316" s="5"/>
      <c r="C316" s="10"/>
      <c r="E316" s="11"/>
      <c r="F316" s="11"/>
      <c r="G316" s="12"/>
      <c r="H316" s="12"/>
      <c r="L316" s="35"/>
    </row>
    <row r="317" spans="1:12" s="1" customFormat="1" ht="11.4">
      <c r="A317" s="2"/>
      <c r="B317" s="5"/>
      <c r="C317" s="10"/>
      <c r="E317" s="11"/>
      <c r="F317" s="11"/>
      <c r="G317" s="12"/>
      <c r="H317" s="12"/>
      <c r="L317" s="35"/>
    </row>
    <row r="318" spans="1:12" s="1" customFormat="1" ht="11.4">
      <c r="A318" s="2"/>
      <c r="B318" s="5"/>
      <c r="C318" s="10"/>
      <c r="E318" s="11"/>
      <c r="F318" s="11"/>
      <c r="G318" s="12"/>
      <c r="H318" s="12"/>
      <c r="L318" s="35"/>
    </row>
    <row r="319" spans="1:12" s="1" customFormat="1" ht="11.4">
      <c r="A319" s="2"/>
      <c r="B319" s="5"/>
      <c r="C319" s="10"/>
      <c r="E319" s="11"/>
      <c r="F319" s="11"/>
      <c r="G319" s="12"/>
      <c r="H319" s="12"/>
      <c r="L319" s="35"/>
    </row>
    <row r="320" spans="1:12" s="1" customFormat="1" ht="11.4">
      <c r="A320" s="2"/>
      <c r="B320" s="5"/>
      <c r="C320" s="10"/>
      <c r="E320" s="11"/>
      <c r="F320" s="11"/>
      <c r="G320" s="12"/>
      <c r="H320" s="12"/>
      <c r="L320" s="35"/>
    </row>
    <row r="321" spans="1:12" s="1" customFormat="1" ht="11.4">
      <c r="A321" s="2"/>
      <c r="B321" s="5"/>
      <c r="C321" s="10"/>
      <c r="E321" s="11"/>
      <c r="F321" s="11"/>
      <c r="G321" s="12"/>
      <c r="H321" s="12"/>
      <c r="L321" s="35"/>
    </row>
    <row r="322" spans="1:12" s="1" customFormat="1" ht="11.4">
      <c r="A322" s="2"/>
      <c r="B322" s="5"/>
      <c r="C322" s="10"/>
      <c r="E322" s="11"/>
      <c r="F322" s="11"/>
      <c r="G322" s="12"/>
      <c r="H322" s="12"/>
      <c r="L322" s="35"/>
    </row>
    <row r="323" spans="1:12" s="1" customFormat="1" ht="11.4">
      <c r="A323" s="2"/>
      <c r="B323" s="5"/>
      <c r="C323" s="10"/>
      <c r="E323" s="11"/>
      <c r="F323" s="11"/>
      <c r="G323" s="12"/>
      <c r="H323" s="12"/>
      <c r="L323" s="35"/>
    </row>
    <row r="324" spans="1:12" s="1" customFormat="1" ht="11.4">
      <c r="A324" s="2"/>
      <c r="B324" s="5"/>
      <c r="C324" s="10"/>
      <c r="E324" s="11"/>
      <c r="F324" s="11"/>
      <c r="G324" s="12"/>
      <c r="H324" s="12"/>
      <c r="L324" s="35"/>
    </row>
    <row r="325" spans="1:12" s="41" customFormat="1" ht="13.8">
      <c r="A325" s="38"/>
      <c r="B325" s="39"/>
      <c r="C325" s="40"/>
      <c r="E325" s="42"/>
      <c r="F325" s="42"/>
      <c r="G325" s="43"/>
      <c r="H325" s="43"/>
      <c r="L325" s="44"/>
    </row>
    <row r="326" spans="1:12" s="1" customFormat="1">
      <c r="A326" s="2"/>
      <c r="B326" s="5"/>
      <c r="C326" s="6"/>
      <c r="D326" s="7"/>
      <c r="E326" s="7"/>
      <c r="F326" s="7"/>
      <c r="G326" s="34"/>
      <c r="H326" s="8"/>
      <c r="L326" s="35"/>
    </row>
    <row r="327" spans="1:12" s="1" customFormat="1">
      <c r="A327" s="2"/>
      <c r="B327" s="5"/>
      <c r="C327" s="6"/>
      <c r="D327" s="36"/>
      <c r="E327" s="7"/>
      <c r="F327" s="7"/>
      <c r="G327" s="46"/>
      <c r="H327" s="47"/>
      <c r="L327" s="35"/>
    </row>
    <row r="328" spans="1:12" s="1" customFormat="1" ht="12">
      <c r="A328" s="2"/>
      <c r="B328" s="5"/>
      <c r="C328" s="9"/>
      <c r="D328" s="14"/>
      <c r="E328" s="15"/>
      <c r="F328" s="15"/>
      <c r="G328" s="16"/>
      <c r="H328" s="16"/>
      <c r="L328" s="35"/>
    </row>
    <row r="329" spans="1:12" s="1" customFormat="1" ht="11.4">
      <c r="A329" s="2"/>
      <c r="B329" s="5"/>
      <c r="C329" s="10"/>
      <c r="E329" s="11"/>
      <c r="F329" s="11"/>
      <c r="G329" s="12"/>
      <c r="H329" s="12"/>
      <c r="L329" s="35"/>
    </row>
    <row r="330" spans="1:12" s="1" customFormat="1" ht="11.4">
      <c r="A330" s="2"/>
      <c r="B330" s="5"/>
      <c r="C330" s="10"/>
      <c r="E330" s="11"/>
      <c r="F330" s="11"/>
      <c r="G330" s="12"/>
      <c r="H330" s="12"/>
      <c r="L330" s="35"/>
    </row>
    <row r="331" spans="1:12" s="1" customFormat="1" ht="12">
      <c r="A331" s="2"/>
      <c r="B331" s="5"/>
      <c r="C331" s="9"/>
      <c r="D331" s="14"/>
      <c r="E331" s="15"/>
      <c r="F331" s="15"/>
      <c r="G331" s="16"/>
      <c r="H331" s="16"/>
      <c r="L331" s="35"/>
    </row>
    <row r="332" spans="1:12" s="1" customFormat="1" ht="11.4">
      <c r="A332" s="2"/>
      <c r="B332" s="5"/>
      <c r="C332" s="10"/>
      <c r="E332" s="11"/>
      <c r="F332" s="11"/>
      <c r="G332" s="12"/>
      <c r="H332" s="12"/>
      <c r="L332" s="35"/>
    </row>
    <row r="333" spans="1:12" s="1" customFormat="1" ht="11.4">
      <c r="A333" s="2"/>
      <c r="B333" s="5"/>
      <c r="C333" s="10"/>
      <c r="E333" s="11"/>
      <c r="F333" s="11"/>
      <c r="G333" s="12"/>
      <c r="H333" s="12"/>
      <c r="L333" s="35"/>
    </row>
    <row r="334" spans="1:12" s="1" customFormat="1" ht="11.4">
      <c r="A334" s="2"/>
      <c r="B334" s="5"/>
      <c r="C334" s="10"/>
      <c r="E334" s="11"/>
      <c r="F334" s="11"/>
      <c r="G334" s="12"/>
      <c r="H334" s="12"/>
      <c r="L334" s="35"/>
    </row>
    <row r="335" spans="1:12" s="1" customFormat="1" ht="11.4">
      <c r="A335" s="2"/>
      <c r="B335" s="5"/>
      <c r="C335" s="10"/>
      <c r="E335" s="11"/>
      <c r="F335" s="11"/>
      <c r="G335" s="12"/>
      <c r="H335" s="12"/>
      <c r="L335" s="35"/>
    </row>
    <row r="336" spans="1:12" s="1" customFormat="1" ht="12">
      <c r="A336" s="2"/>
      <c r="B336" s="5"/>
      <c r="C336" s="9"/>
      <c r="D336" s="14"/>
      <c r="E336" s="15"/>
      <c r="F336" s="15"/>
      <c r="G336" s="16"/>
      <c r="H336" s="16"/>
      <c r="L336" s="35"/>
    </row>
    <row r="337" spans="1:12" s="1" customFormat="1" ht="11.4">
      <c r="A337" s="2"/>
      <c r="B337" s="5"/>
      <c r="C337" s="10"/>
      <c r="E337" s="11"/>
      <c r="F337" s="11"/>
      <c r="G337" s="12"/>
      <c r="H337" s="12"/>
      <c r="L337" s="35"/>
    </row>
    <row r="338" spans="1:12" s="1" customFormat="1" ht="11.4">
      <c r="A338" s="2"/>
      <c r="B338" s="5"/>
      <c r="C338" s="10"/>
      <c r="E338" s="11"/>
      <c r="F338" s="11"/>
      <c r="G338" s="12"/>
      <c r="H338" s="12"/>
      <c r="L338" s="35"/>
    </row>
    <row r="339" spans="1:12" s="1" customFormat="1" ht="11.4">
      <c r="A339" s="2"/>
      <c r="B339" s="5"/>
      <c r="C339" s="10"/>
      <c r="E339" s="11"/>
      <c r="F339" s="11"/>
      <c r="G339" s="12"/>
      <c r="H339" s="12"/>
      <c r="L339" s="35"/>
    </row>
    <row r="340" spans="1:12" s="1" customFormat="1" ht="11.4">
      <c r="A340" s="2"/>
      <c r="B340" s="5"/>
      <c r="C340" s="10"/>
      <c r="E340" s="11"/>
      <c r="F340" s="11"/>
      <c r="G340" s="12"/>
      <c r="H340" s="12"/>
      <c r="L340" s="35"/>
    </row>
    <row r="341" spans="1:12" s="1" customFormat="1" ht="11.4">
      <c r="A341" s="2"/>
      <c r="B341" s="5"/>
      <c r="C341" s="10"/>
      <c r="E341" s="11"/>
      <c r="F341" s="11"/>
      <c r="G341" s="12"/>
      <c r="H341" s="12"/>
      <c r="L341" s="35"/>
    </row>
    <row r="342" spans="1:12" s="1" customFormat="1" ht="22.5" customHeight="1">
      <c r="A342" s="2"/>
      <c r="B342" s="5"/>
      <c r="C342" s="10"/>
      <c r="E342" s="11"/>
      <c r="F342" s="11"/>
      <c r="G342" s="12"/>
      <c r="H342" s="12"/>
      <c r="L342" s="35"/>
    </row>
    <row r="343" spans="1:12" s="1" customFormat="1" ht="12">
      <c r="A343" s="2"/>
      <c r="B343" s="5"/>
      <c r="C343" s="9"/>
      <c r="D343" s="14"/>
      <c r="E343" s="15"/>
      <c r="F343" s="15"/>
      <c r="G343" s="16"/>
      <c r="H343" s="16"/>
      <c r="L343" s="35"/>
    </row>
    <row r="344" spans="1:12" s="1" customFormat="1" ht="11.4">
      <c r="A344" s="2"/>
      <c r="B344" s="5"/>
      <c r="C344" s="10"/>
      <c r="E344" s="11"/>
      <c r="F344" s="11"/>
      <c r="G344" s="12"/>
      <c r="H344" s="12"/>
      <c r="L344" s="35"/>
    </row>
    <row r="345" spans="1:12" s="1" customFormat="1" ht="11.4">
      <c r="A345" s="2"/>
      <c r="B345" s="5"/>
      <c r="C345" s="10"/>
      <c r="E345" s="11"/>
      <c r="F345" s="11"/>
      <c r="G345" s="12"/>
      <c r="H345" s="12"/>
      <c r="L345" s="35"/>
    </row>
    <row r="346" spans="1:12" s="1" customFormat="1" ht="11.4">
      <c r="A346" s="2"/>
      <c r="B346" s="5"/>
      <c r="C346" s="10"/>
      <c r="E346" s="11"/>
      <c r="F346" s="11"/>
      <c r="G346" s="12"/>
      <c r="H346" s="12"/>
      <c r="L346" s="35"/>
    </row>
    <row r="347" spans="1:12" s="1" customFormat="1" ht="11.4">
      <c r="A347" s="2"/>
      <c r="B347" s="5"/>
      <c r="C347" s="10"/>
      <c r="E347" s="11"/>
      <c r="F347" s="11"/>
      <c r="G347" s="12"/>
      <c r="H347" s="12"/>
      <c r="L347" s="35"/>
    </row>
    <row r="348" spans="1:12" s="1" customFormat="1" ht="12">
      <c r="A348" s="2"/>
      <c r="B348" s="5"/>
      <c r="C348" s="9"/>
      <c r="D348" s="14"/>
      <c r="E348" s="15"/>
      <c r="F348" s="15"/>
      <c r="G348" s="16"/>
      <c r="H348" s="16"/>
      <c r="L348" s="35"/>
    </row>
    <row r="349" spans="1:12" s="1" customFormat="1" ht="11.4">
      <c r="A349" s="2"/>
      <c r="B349" s="5"/>
      <c r="C349" s="10"/>
      <c r="E349" s="11"/>
      <c r="F349" s="11"/>
      <c r="G349" s="12"/>
      <c r="H349" s="12"/>
      <c r="L349" s="35"/>
    </row>
    <row r="350" spans="1:12" s="1" customFormat="1" ht="11.4">
      <c r="A350" s="2"/>
      <c r="B350" s="5"/>
      <c r="C350" s="10"/>
      <c r="E350" s="11"/>
      <c r="F350" s="11"/>
      <c r="G350" s="12"/>
      <c r="H350" s="12"/>
      <c r="L350" s="35"/>
    </row>
    <row r="351" spans="1:12" s="1" customFormat="1" ht="11.4">
      <c r="A351" s="2"/>
      <c r="B351" s="5"/>
      <c r="C351" s="10"/>
      <c r="E351" s="11"/>
      <c r="F351" s="11"/>
      <c r="G351" s="12"/>
      <c r="H351" s="12"/>
      <c r="L351" s="35"/>
    </row>
    <row r="352" spans="1:12" s="1" customFormat="1" ht="11.4">
      <c r="A352" s="2"/>
      <c r="B352" s="5"/>
      <c r="C352" s="10"/>
      <c r="E352" s="11"/>
      <c r="F352" s="11"/>
      <c r="G352" s="12"/>
      <c r="H352" s="12"/>
      <c r="L352" s="35"/>
    </row>
    <row r="353" spans="1:12" s="1" customFormat="1" ht="11.4">
      <c r="A353" s="2"/>
      <c r="B353" s="5"/>
      <c r="C353" s="10"/>
      <c r="E353" s="11"/>
      <c r="F353" s="11"/>
      <c r="G353" s="12"/>
      <c r="H353" s="12"/>
      <c r="L353" s="35"/>
    </row>
    <row r="354" spans="1:12" s="1" customFormat="1" ht="11.4">
      <c r="A354" s="2"/>
      <c r="B354" s="5"/>
      <c r="C354" s="10"/>
      <c r="E354" s="11"/>
      <c r="F354" s="11"/>
      <c r="G354" s="12"/>
      <c r="H354" s="12"/>
      <c r="L354" s="35"/>
    </row>
    <row r="355" spans="1:12" s="1" customFormat="1" ht="11.4">
      <c r="A355" s="2"/>
      <c r="B355" s="5"/>
      <c r="C355" s="10"/>
      <c r="E355" s="11"/>
      <c r="F355" s="11"/>
      <c r="G355" s="12"/>
      <c r="H355" s="12"/>
      <c r="L355" s="35"/>
    </row>
    <row r="356" spans="1:12" s="1" customFormat="1" ht="11.4">
      <c r="A356" s="2"/>
      <c r="B356" s="5"/>
      <c r="C356" s="10"/>
      <c r="E356" s="11"/>
      <c r="F356" s="11"/>
      <c r="G356" s="12"/>
      <c r="H356" s="12"/>
      <c r="L356" s="35"/>
    </row>
    <row r="357" spans="1:12" s="1" customFormat="1" ht="12">
      <c r="A357" s="2"/>
      <c r="B357" s="5"/>
      <c r="C357" s="9"/>
      <c r="D357" s="14"/>
      <c r="E357" s="15"/>
      <c r="F357" s="15"/>
      <c r="G357" s="16"/>
      <c r="H357" s="16"/>
      <c r="L357" s="35"/>
    </row>
    <row r="358" spans="1:12" s="1" customFormat="1" ht="11.4">
      <c r="A358" s="2"/>
      <c r="B358" s="5"/>
      <c r="C358" s="10"/>
      <c r="E358" s="11"/>
      <c r="F358" s="11"/>
      <c r="G358" s="12"/>
      <c r="H358" s="12"/>
      <c r="L358" s="35"/>
    </row>
    <row r="359" spans="1:12" s="1" customFormat="1" ht="18.75" customHeight="1">
      <c r="A359" s="2"/>
      <c r="B359" s="5"/>
      <c r="C359" s="10"/>
      <c r="E359" s="11"/>
      <c r="F359" s="11"/>
      <c r="G359" s="12"/>
      <c r="H359" s="12"/>
      <c r="L359" s="35"/>
    </row>
    <row r="360" spans="1:12" s="1" customFormat="1" ht="24.75" customHeight="1">
      <c r="A360" s="2"/>
      <c r="B360" s="5"/>
      <c r="C360" s="10"/>
      <c r="E360" s="11"/>
      <c r="F360" s="11"/>
      <c r="G360" s="12"/>
      <c r="H360" s="12"/>
      <c r="L360" s="35"/>
    </row>
    <row r="361" spans="1:12" s="1" customFormat="1" ht="11.4">
      <c r="A361" s="2"/>
      <c r="B361" s="5"/>
      <c r="C361" s="10"/>
      <c r="E361" s="11"/>
      <c r="F361" s="11"/>
      <c r="G361" s="12"/>
      <c r="H361" s="12"/>
      <c r="L361" s="35"/>
    </row>
    <row r="362" spans="1:12" s="1" customFormat="1" ht="12">
      <c r="A362" s="2"/>
      <c r="B362" s="5"/>
      <c r="C362" s="9"/>
      <c r="D362" s="14"/>
      <c r="E362" s="15"/>
      <c r="F362" s="15"/>
      <c r="G362" s="16"/>
      <c r="H362" s="16"/>
      <c r="L362" s="35"/>
    </row>
    <row r="363" spans="1:12" s="1" customFormat="1" ht="11.4">
      <c r="A363" s="2"/>
      <c r="B363" s="5"/>
      <c r="C363" s="10"/>
      <c r="E363" s="11"/>
      <c r="F363" s="11"/>
      <c r="G363" s="12"/>
      <c r="H363" s="12"/>
      <c r="L363" s="35"/>
    </row>
    <row r="364" spans="1:12" s="1" customFormat="1" ht="11.4">
      <c r="A364" s="2"/>
      <c r="B364" s="5"/>
      <c r="C364" s="10"/>
      <c r="E364" s="11"/>
      <c r="F364" s="11"/>
      <c r="G364" s="12"/>
      <c r="H364" s="12"/>
      <c r="L364" s="35"/>
    </row>
    <row r="365" spans="1:12" s="1" customFormat="1" ht="11.4">
      <c r="A365" s="2"/>
      <c r="B365" s="5"/>
      <c r="C365" s="10"/>
      <c r="E365" s="11"/>
      <c r="F365" s="11"/>
      <c r="G365" s="12"/>
      <c r="H365" s="12"/>
      <c r="L365" s="35"/>
    </row>
    <row r="366" spans="1:12" s="1" customFormat="1" ht="11.4">
      <c r="A366" s="2"/>
      <c r="B366" s="5"/>
      <c r="C366" s="10"/>
      <c r="E366" s="11"/>
      <c r="F366" s="11"/>
      <c r="G366" s="12"/>
      <c r="H366" s="12"/>
      <c r="L366" s="35"/>
    </row>
    <row r="367" spans="1:12" s="1" customFormat="1" ht="11.4">
      <c r="A367" s="2"/>
      <c r="B367" s="5"/>
      <c r="C367" s="10"/>
      <c r="E367" s="11"/>
      <c r="F367" s="11"/>
      <c r="G367" s="12"/>
      <c r="H367" s="12"/>
      <c r="L367" s="35"/>
    </row>
    <row r="368" spans="1:12" s="1" customFormat="1" ht="11.4">
      <c r="A368" s="2"/>
      <c r="B368" s="5"/>
      <c r="C368" s="10"/>
      <c r="E368" s="11"/>
      <c r="F368" s="11"/>
      <c r="G368" s="12"/>
      <c r="H368" s="12"/>
      <c r="L368" s="35"/>
    </row>
    <row r="369" spans="1:12" s="1" customFormat="1" ht="11.4">
      <c r="A369" s="2"/>
      <c r="B369" s="5"/>
      <c r="C369" s="10"/>
      <c r="E369" s="11"/>
      <c r="F369" s="11"/>
      <c r="G369" s="12"/>
      <c r="H369" s="12"/>
      <c r="L369" s="35"/>
    </row>
    <row r="370" spans="1:12" s="1" customFormat="1" ht="11.4">
      <c r="A370" s="2"/>
      <c r="B370" s="5"/>
      <c r="C370" s="10"/>
      <c r="E370" s="11"/>
      <c r="F370" s="11"/>
      <c r="G370" s="12"/>
      <c r="H370" s="12"/>
      <c r="L370" s="35"/>
    </row>
    <row r="371" spans="1:12" s="1" customFormat="1" ht="11.4">
      <c r="A371" s="2"/>
      <c r="B371" s="5"/>
      <c r="C371" s="10"/>
      <c r="E371" s="11"/>
      <c r="F371" s="11"/>
      <c r="G371" s="12"/>
      <c r="H371" s="12"/>
      <c r="L371" s="35"/>
    </row>
    <row r="372" spans="1:12" s="1" customFormat="1" ht="11.4">
      <c r="A372" s="2"/>
      <c r="B372" s="5"/>
      <c r="C372" s="10"/>
      <c r="E372" s="11"/>
      <c r="F372" s="11"/>
      <c r="G372" s="12"/>
      <c r="H372" s="12"/>
      <c r="L372" s="35"/>
    </row>
    <row r="373" spans="1:12" s="1" customFormat="1" ht="11.4">
      <c r="A373" s="2"/>
      <c r="B373" s="5"/>
      <c r="C373" s="10"/>
      <c r="E373" s="11"/>
      <c r="F373" s="11"/>
      <c r="G373" s="12"/>
      <c r="H373" s="12"/>
      <c r="L373" s="35"/>
    </row>
    <row r="374" spans="1:12" s="1" customFormat="1" ht="11.4">
      <c r="A374" s="2"/>
      <c r="B374" s="5"/>
      <c r="C374" s="10"/>
      <c r="E374" s="11"/>
      <c r="F374" s="11"/>
      <c r="G374" s="12"/>
      <c r="H374" s="12"/>
      <c r="L374" s="35"/>
    </row>
    <row r="375" spans="1:12" s="1" customFormat="1" ht="11.4">
      <c r="A375" s="2"/>
      <c r="B375" s="5"/>
      <c r="C375" s="10"/>
      <c r="E375" s="11"/>
      <c r="F375" s="11"/>
      <c r="G375" s="12"/>
      <c r="H375" s="12"/>
      <c r="L375" s="35"/>
    </row>
    <row r="376" spans="1:12" s="1" customFormat="1" ht="11.4">
      <c r="A376" s="2"/>
      <c r="B376" s="5"/>
      <c r="C376" s="10"/>
      <c r="E376" s="11"/>
      <c r="F376" s="11"/>
      <c r="G376" s="12"/>
      <c r="H376" s="12"/>
      <c r="L376" s="35"/>
    </row>
    <row r="377" spans="1:12" s="41" customFormat="1" ht="13.8">
      <c r="A377" s="38"/>
      <c r="B377" s="39"/>
      <c r="C377" s="40"/>
      <c r="E377" s="42"/>
      <c r="F377" s="42"/>
      <c r="G377" s="43"/>
      <c r="H377" s="43"/>
      <c r="L377" s="44"/>
    </row>
    <row r="378" spans="1:12" s="45" customFormat="1">
      <c r="A378" s="2"/>
      <c r="B378" s="5"/>
      <c r="C378" s="6"/>
      <c r="D378" s="7"/>
      <c r="E378" s="7"/>
      <c r="F378" s="7"/>
      <c r="G378" s="8"/>
      <c r="H378" s="8"/>
      <c r="L378" s="35"/>
    </row>
    <row r="379" spans="1:12" s="1" customFormat="1">
      <c r="A379" s="2"/>
      <c r="B379" s="5"/>
      <c r="C379" s="6"/>
      <c r="D379" s="7"/>
      <c r="E379" s="7"/>
      <c r="F379" s="7"/>
      <c r="G379" s="8"/>
      <c r="H379" s="8"/>
      <c r="L379" s="35"/>
    </row>
    <row r="380" spans="1:12" s="1" customFormat="1">
      <c r="A380" s="2"/>
      <c r="B380" s="5"/>
      <c r="C380" s="6"/>
      <c r="D380" s="7"/>
      <c r="E380" s="7"/>
      <c r="F380" s="7"/>
      <c r="G380" s="12"/>
      <c r="H380" s="12"/>
      <c r="L380" s="35"/>
    </row>
    <row r="381" spans="1:12" s="41" customFormat="1" ht="13.8">
      <c r="A381" s="38"/>
      <c r="B381" s="39"/>
      <c r="C381" s="40"/>
      <c r="E381" s="42"/>
      <c r="F381" s="42"/>
      <c r="G381" s="43"/>
      <c r="H381" s="43"/>
      <c r="L381" s="44"/>
    </row>
  </sheetData>
  <mergeCells count="1">
    <mergeCell ref="G10:G11"/>
  </mergeCells>
  <phoneticPr fontId="11"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12"/>
  <sheetViews>
    <sheetView showGridLines="0" tabSelected="1" zoomScaleNormal="100" workbookViewId="0">
      <pane ySplit="3" topLeftCell="A10" activePane="bottomLeft" state="frozen"/>
      <selection pane="bottomLeft" activeCell="F6" sqref="F6"/>
    </sheetView>
  </sheetViews>
  <sheetFormatPr defaultRowHeight="15.6"/>
  <cols>
    <col min="1" max="1" width="16" style="49" customWidth="1"/>
    <col min="2" max="2" width="23.44140625" style="49" customWidth="1"/>
    <col min="3" max="3" width="40.77734375" style="101" customWidth="1"/>
    <col min="4" max="4" width="59" style="101" customWidth="1"/>
    <col min="5" max="7" width="8.77734375" style="49" customWidth="1"/>
    <col min="8" max="8" width="0.109375" style="49" customWidth="1"/>
    <col min="9" max="10" width="8.77734375" style="49" customWidth="1"/>
    <col min="11"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87" customFormat="1" ht="18.600000000000001" thickBot="1">
      <c r="A1" s="85" t="s">
        <v>442</v>
      </c>
      <c r="B1" s="85"/>
      <c r="C1" s="97"/>
      <c r="D1" s="97"/>
    </row>
    <row r="2" spans="1:5" ht="65.25" customHeight="1">
      <c r="A2" s="797" t="s">
        <v>424</v>
      </c>
      <c r="B2" s="798"/>
      <c r="C2" s="798"/>
      <c r="D2" s="799"/>
      <c r="E2" s="50"/>
    </row>
    <row r="3" spans="1:5" ht="16.2" thickBot="1">
      <c r="A3" s="90" t="s">
        <v>425</v>
      </c>
      <c r="B3" s="198" t="s">
        <v>7815</v>
      </c>
      <c r="C3" s="98" t="s">
        <v>426</v>
      </c>
      <c r="D3" s="102" t="s">
        <v>427</v>
      </c>
    </row>
    <row r="4" spans="1:5" s="745" customFormat="1" ht="31.2">
      <c r="A4" s="741">
        <v>45553</v>
      </c>
      <c r="B4" s="742" t="s">
        <v>7816</v>
      </c>
      <c r="C4" s="743" t="s">
        <v>7814</v>
      </c>
      <c r="D4" s="744" t="s">
        <v>7820</v>
      </c>
    </row>
    <row r="5" spans="1:5" s="745" customFormat="1" ht="31.2">
      <c r="A5" s="788">
        <v>45644</v>
      </c>
      <c r="B5" s="790" t="s">
        <v>7818</v>
      </c>
      <c r="C5" s="750" t="s">
        <v>7828</v>
      </c>
      <c r="D5" s="749" t="s">
        <v>7819</v>
      </c>
    </row>
    <row r="6" spans="1:5">
      <c r="A6" s="796"/>
      <c r="B6" s="794"/>
      <c r="C6" s="99" t="s">
        <v>7822</v>
      </c>
      <c r="D6" s="103" t="s">
        <v>7823</v>
      </c>
    </row>
    <row r="7" spans="1:5">
      <c r="A7" s="796"/>
      <c r="B7" s="794"/>
      <c r="C7" s="99" t="s">
        <v>7825</v>
      </c>
      <c r="D7" s="103" t="s">
        <v>7823</v>
      </c>
    </row>
    <row r="8" spans="1:5">
      <c r="A8" s="796"/>
      <c r="B8" s="794"/>
      <c r="C8" s="99" t="s">
        <v>7827</v>
      </c>
      <c r="D8" s="103" t="s">
        <v>7823</v>
      </c>
    </row>
    <row r="9" spans="1:5">
      <c r="A9" s="796"/>
      <c r="B9" s="794"/>
      <c r="C9" s="99" t="s">
        <v>7829</v>
      </c>
      <c r="D9" s="103" t="s">
        <v>7823</v>
      </c>
    </row>
    <row r="10" spans="1:5" ht="31.2">
      <c r="A10" s="789"/>
      <c r="B10" s="791"/>
      <c r="C10" s="99" t="s">
        <v>7830</v>
      </c>
      <c r="D10" s="749" t="s">
        <v>7823</v>
      </c>
    </row>
    <row r="11" spans="1:5">
      <c r="A11" s="788">
        <v>45671</v>
      </c>
      <c r="B11" s="790" t="s">
        <v>7818</v>
      </c>
      <c r="C11" s="99" t="s">
        <v>7833</v>
      </c>
      <c r="D11" s="749" t="s">
        <v>7823</v>
      </c>
    </row>
    <row r="12" spans="1:5">
      <c r="A12" s="789"/>
      <c r="B12" s="791"/>
      <c r="C12" s="99" t="s">
        <v>7832</v>
      </c>
      <c r="D12" s="749" t="s">
        <v>7823</v>
      </c>
    </row>
    <row r="13" spans="1:5">
      <c r="A13" s="788">
        <v>45706</v>
      </c>
      <c r="B13" s="790" t="s">
        <v>7867</v>
      </c>
      <c r="C13" s="99" t="s">
        <v>7868</v>
      </c>
      <c r="D13" s="103" t="s">
        <v>7870</v>
      </c>
    </row>
    <row r="14" spans="1:5">
      <c r="A14" s="796"/>
      <c r="B14" s="794"/>
      <c r="C14" s="99" t="s">
        <v>1374</v>
      </c>
      <c r="D14" s="103" t="s">
        <v>7869</v>
      </c>
    </row>
    <row r="15" spans="1:5" ht="31.2">
      <c r="A15" s="796"/>
      <c r="B15" s="794"/>
      <c r="C15" s="99" t="s">
        <v>1277</v>
      </c>
      <c r="D15" s="749" t="s">
        <v>7869</v>
      </c>
    </row>
    <row r="16" spans="1:5">
      <c r="A16" s="796"/>
      <c r="B16" s="794"/>
      <c r="C16" s="99" t="s">
        <v>7871</v>
      </c>
      <c r="D16" s="749" t="s">
        <v>7819</v>
      </c>
    </row>
    <row r="17" spans="1:4">
      <c r="A17" s="796"/>
      <c r="B17" s="791"/>
      <c r="C17" s="99" t="s">
        <v>7872</v>
      </c>
      <c r="D17" s="749" t="s">
        <v>7819</v>
      </c>
    </row>
    <row r="18" spans="1:4" ht="31.2">
      <c r="A18" s="796"/>
      <c r="B18" s="751" t="s">
        <v>7818</v>
      </c>
      <c r="C18" s="750" t="s">
        <v>7889</v>
      </c>
      <c r="D18" s="749" t="s">
        <v>7819</v>
      </c>
    </row>
    <row r="19" spans="1:4" ht="31.2">
      <c r="A19" s="789"/>
      <c r="B19" s="751" t="s">
        <v>7890</v>
      </c>
      <c r="C19" s="99" t="s">
        <v>7888</v>
      </c>
      <c r="D19" s="749" t="s">
        <v>7819</v>
      </c>
    </row>
    <row r="20" spans="1:4">
      <c r="A20" s="788">
        <v>45730</v>
      </c>
      <c r="B20" s="790" t="s">
        <v>347</v>
      </c>
      <c r="C20" s="99" t="s">
        <v>7892</v>
      </c>
      <c r="D20" s="103" t="s">
        <v>7870</v>
      </c>
    </row>
    <row r="21" spans="1:4">
      <c r="A21" s="796"/>
      <c r="B21" s="794"/>
      <c r="C21" s="99" t="s">
        <v>7923</v>
      </c>
      <c r="D21" s="103" t="s">
        <v>7924</v>
      </c>
    </row>
    <row r="22" spans="1:4">
      <c r="A22" s="796"/>
      <c r="B22" s="794"/>
      <c r="C22" s="99" t="s">
        <v>7925</v>
      </c>
      <c r="D22" s="103" t="s">
        <v>7924</v>
      </c>
    </row>
    <row r="23" spans="1:4">
      <c r="A23" s="796"/>
      <c r="B23" s="791"/>
      <c r="C23" s="99" t="s">
        <v>7926</v>
      </c>
      <c r="D23" s="103" t="s">
        <v>7924</v>
      </c>
    </row>
    <row r="24" spans="1:4">
      <c r="A24" s="796"/>
      <c r="B24" s="200" t="s">
        <v>7920</v>
      </c>
      <c r="C24" s="99" t="s">
        <v>7921</v>
      </c>
      <c r="D24" s="103" t="s">
        <v>7922</v>
      </c>
    </row>
    <row r="25" spans="1:4">
      <c r="A25" s="796"/>
      <c r="B25" s="200" t="s">
        <v>7818</v>
      </c>
      <c r="C25" s="99" t="s">
        <v>7895</v>
      </c>
      <c r="D25" s="103" t="s">
        <v>7870</v>
      </c>
    </row>
    <row r="26" spans="1:4">
      <c r="A26" s="789"/>
      <c r="B26" s="200" t="s">
        <v>7867</v>
      </c>
      <c r="C26" s="99" t="s">
        <v>7917</v>
      </c>
      <c r="D26" s="103" t="s">
        <v>7870</v>
      </c>
    </row>
    <row r="27" spans="1:4">
      <c r="A27" s="788">
        <v>45797</v>
      </c>
      <c r="B27" s="790" t="s">
        <v>347</v>
      </c>
      <c r="C27" s="99" t="s">
        <v>7927</v>
      </c>
      <c r="D27" s="103" t="s">
        <v>7819</v>
      </c>
    </row>
    <row r="28" spans="1:4">
      <c r="A28" s="796"/>
      <c r="B28" s="794"/>
      <c r="C28" s="99" t="s">
        <v>7928</v>
      </c>
      <c r="D28" s="103" t="s">
        <v>7819</v>
      </c>
    </row>
    <row r="29" spans="1:4">
      <c r="A29" s="796"/>
      <c r="B29" s="791"/>
      <c r="C29" s="99" t="s">
        <v>7936</v>
      </c>
      <c r="D29" s="103" t="s">
        <v>7870</v>
      </c>
    </row>
    <row r="30" spans="1:4" ht="31.2">
      <c r="A30" s="796"/>
      <c r="B30" s="790" t="s">
        <v>7818</v>
      </c>
      <c r="C30" s="99" t="s">
        <v>7929</v>
      </c>
      <c r="D30" s="103" t="s">
        <v>7819</v>
      </c>
    </row>
    <row r="31" spans="1:4" ht="31.2">
      <c r="A31" s="796"/>
      <c r="B31" s="791"/>
      <c r="C31" s="99" t="s">
        <v>7930</v>
      </c>
      <c r="D31" s="103" t="s">
        <v>7819</v>
      </c>
    </row>
    <row r="32" spans="1:4">
      <c r="A32" s="789"/>
      <c r="B32" s="754" t="s">
        <v>7867</v>
      </c>
      <c r="C32" s="99" t="s">
        <v>7996</v>
      </c>
      <c r="D32" s="103" t="s">
        <v>7870</v>
      </c>
    </row>
    <row r="33" spans="1:4" ht="36" customHeight="1">
      <c r="A33" s="741">
        <v>45870</v>
      </c>
      <c r="B33" s="758" t="s">
        <v>8056</v>
      </c>
      <c r="C33" s="750" t="s">
        <v>8057</v>
      </c>
      <c r="D33" s="749" t="s">
        <v>8058</v>
      </c>
    </row>
    <row r="34" spans="1:4">
      <c r="A34" s="788">
        <v>45911</v>
      </c>
      <c r="B34" s="758" t="s">
        <v>1121</v>
      </c>
      <c r="C34" s="99" t="s">
        <v>8059</v>
      </c>
      <c r="D34" s="103" t="s">
        <v>7870</v>
      </c>
    </row>
    <row r="35" spans="1:4">
      <c r="A35" s="789"/>
      <c r="B35" s="758" t="s">
        <v>8064</v>
      </c>
      <c r="C35" s="99" t="s">
        <v>8065</v>
      </c>
      <c r="D35" s="103" t="s">
        <v>7870</v>
      </c>
    </row>
    <row r="36" spans="1:4">
      <c r="A36" s="788">
        <v>45931</v>
      </c>
      <c r="B36" s="792" t="s">
        <v>7818</v>
      </c>
      <c r="C36" s="99" t="s">
        <v>8102</v>
      </c>
      <c r="D36" s="103" t="s">
        <v>7870</v>
      </c>
    </row>
    <row r="37" spans="1:4">
      <c r="A37" s="796"/>
      <c r="B37" s="795"/>
      <c r="C37" s="99" t="s">
        <v>8103</v>
      </c>
      <c r="D37" s="103" t="s">
        <v>7870</v>
      </c>
    </row>
    <row r="38" spans="1:4">
      <c r="A38" s="796"/>
      <c r="B38" s="795"/>
      <c r="C38" s="99" t="s">
        <v>8104</v>
      </c>
      <c r="D38" s="103" t="s">
        <v>7924</v>
      </c>
    </row>
    <row r="39" spans="1:4">
      <c r="A39" s="796"/>
      <c r="B39" s="795"/>
      <c r="C39" s="99" t="s">
        <v>8105</v>
      </c>
      <c r="D39" s="103" t="s">
        <v>7924</v>
      </c>
    </row>
    <row r="40" spans="1:4">
      <c r="A40" s="796"/>
      <c r="B40" s="795"/>
      <c r="C40" s="99" t="s">
        <v>8106</v>
      </c>
      <c r="D40" s="103" t="s">
        <v>7823</v>
      </c>
    </row>
    <row r="41" spans="1:4">
      <c r="A41" s="796"/>
      <c r="B41" s="795"/>
      <c r="C41" s="99" t="s">
        <v>8107</v>
      </c>
      <c r="D41" s="103" t="s">
        <v>7823</v>
      </c>
    </row>
    <row r="42" spans="1:4">
      <c r="A42" s="796"/>
      <c r="B42" s="795"/>
      <c r="C42" s="99" t="s">
        <v>8108</v>
      </c>
      <c r="D42" s="103" t="s">
        <v>7823</v>
      </c>
    </row>
    <row r="43" spans="1:4">
      <c r="A43" s="796"/>
      <c r="B43" s="795"/>
      <c r="C43" s="99" t="s">
        <v>8109</v>
      </c>
      <c r="D43" s="103" t="s">
        <v>7823</v>
      </c>
    </row>
    <row r="44" spans="1:4">
      <c r="A44" s="796"/>
      <c r="B44" s="795"/>
      <c r="C44" s="99" t="s">
        <v>8110</v>
      </c>
      <c r="D44" s="103" t="s">
        <v>7823</v>
      </c>
    </row>
    <row r="45" spans="1:4">
      <c r="A45" s="796"/>
      <c r="B45" s="795"/>
      <c r="C45" s="99" t="s">
        <v>8111</v>
      </c>
      <c r="D45" s="103" t="s">
        <v>7823</v>
      </c>
    </row>
    <row r="46" spans="1:4">
      <c r="A46" s="796"/>
      <c r="B46" s="793"/>
      <c r="C46" s="99" t="s">
        <v>8112</v>
      </c>
      <c r="D46" s="103" t="s">
        <v>7823</v>
      </c>
    </row>
    <row r="47" spans="1:4">
      <c r="A47" s="796"/>
      <c r="B47" s="790" t="s">
        <v>8120</v>
      </c>
      <c r="C47" s="99" t="s">
        <v>8119</v>
      </c>
      <c r="D47" s="103" t="s">
        <v>7924</v>
      </c>
    </row>
    <row r="48" spans="1:4">
      <c r="A48" s="796"/>
      <c r="B48" s="791"/>
      <c r="C48" s="99" t="s">
        <v>8117</v>
      </c>
      <c r="D48" s="103" t="s">
        <v>7870</v>
      </c>
    </row>
    <row r="49" spans="1:4">
      <c r="A49" s="796"/>
      <c r="B49" s="790" t="s">
        <v>8064</v>
      </c>
      <c r="C49" s="99" t="s">
        <v>8121</v>
      </c>
      <c r="D49" s="103" t="s">
        <v>7870</v>
      </c>
    </row>
    <row r="50" spans="1:4" ht="73.05" customHeight="1">
      <c r="A50" s="796"/>
      <c r="B50" s="791"/>
      <c r="C50" s="750" t="s">
        <v>8155</v>
      </c>
      <c r="D50" s="749" t="s">
        <v>7823</v>
      </c>
    </row>
    <row r="51" spans="1:4">
      <c r="A51" s="796"/>
      <c r="B51" s="792" t="s">
        <v>7867</v>
      </c>
      <c r="C51" s="99" t="s">
        <v>8140</v>
      </c>
      <c r="D51" s="103" t="s">
        <v>7870</v>
      </c>
    </row>
    <row r="52" spans="1:4" ht="31.2">
      <c r="A52" s="789"/>
      <c r="B52" s="793"/>
      <c r="C52" s="99" t="s">
        <v>8154</v>
      </c>
      <c r="D52" s="749" t="s">
        <v>7870</v>
      </c>
    </row>
    <row r="53" spans="1:4">
      <c r="A53" s="788">
        <v>45974</v>
      </c>
      <c r="B53" s="792" t="s">
        <v>1121</v>
      </c>
      <c r="C53" s="99" t="s">
        <v>8156</v>
      </c>
      <c r="D53" s="103" t="s">
        <v>7870</v>
      </c>
    </row>
    <row r="54" spans="1:4">
      <c r="A54" s="796"/>
      <c r="B54" s="795"/>
      <c r="C54" s="99" t="s">
        <v>8157</v>
      </c>
      <c r="D54" s="103" t="s">
        <v>7870</v>
      </c>
    </row>
    <row r="55" spans="1:4">
      <c r="A55" s="796"/>
      <c r="B55" s="793"/>
      <c r="C55" s="99" t="s">
        <v>8158</v>
      </c>
      <c r="D55" s="103" t="s">
        <v>7870</v>
      </c>
    </row>
    <row r="56" spans="1:4">
      <c r="A56" s="796"/>
      <c r="B56" s="792" t="s">
        <v>8160</v>
      </c>
      <c r="C56" s="99" t="s">
        <v>8159</v>
      </c>
      <c r="D56" s="103" t="s">
        <v>7823</v>
      </c>
    </row>
    <row r="57" spans="1:4">
      <c r="A57" s="789"/>
      <c r="B57" s="793"/>
      <c r="C57" s="99" t="s">
        <v>8171</v>
      </c>
      <c r="D57" s="103" t="s">
        <v>7823</v>
      </c>
    </row>
    <row r="58" spans="1:4">
      <c r="A58" s="788">
        <v>46007</v>
      </c>
      <c r="B58" s="200" t="s">
        <v>1121</v>
      </c>
      <c r="C58" s="99" t="s">
        <v>8174</v>
      </c>
      <c r="D58" s="103" t="s">
        <v>7870</v>
      </c>
    </row>
    <row r="59" spans="1:4">
      <c r="A59" s="789"/>
      <c r="B59" s="200" t="s">
        <v>7867</v>
      </c>
      <c r="C59" s="99" t="s">
        <v>8196</v>
      </c>
      <c r="D59" s="103" t="s">
        <v>7870</v>
      </c>
    </row>
    <row r="60" spans="1:4">
      <c r="A60" s="788">
        <v>46097</v>
      </c>
      <c r="B60" s="200" t="s">
        <v>347</v>
      </c>
      <c r="C60" s="99" t="s">
        <v>8200</v>
      </c>
      <c r="D60" s="103" t="s">
        <v>8201</v>
      </c>
    </row>
    <row r="61" spans="1:4">
      <c r="A61" s="796"/>
      <c r="B61" s="200" t="s">
        <v>1122</v>
      </c>
      <c r="C61" s="99" t="s">
        <v>8202</v>
      </c>
      <c r="D61" s="103" t="s">
        <v>7924</v>
      </c>
    </row>
    <row r="62" spans="1:4">
      <c r="A62" s="796"/>
      <c r="B62" s="790" t="s">
        <v>8203</v>
      </c>
      <c r="C62" s="99" t="s">
        <v>8204</v>
      </c>
      <c r="D62" s="103" t="s">
        <v>7870</v>
      </c>
    </row>
    <row r="63" spans="1:4">
      <c r="A63" s="796"/>
      <c r="B63" s="794"/>
      <c r="C63" s="99" t="s">
        <v>8205</v>
      </c>
      <c r="D63" s="103" t="s">
        <v>7870</v>
      </c>
    </row>
    <row r="64" spans="1:4">
      <c r="A64" s="796"/>
      <c r="B64" s="794"/>
      <c r="C64" s="99" t="s">
        <v>8206</v>
      </c>
      <c r="D64" s="103" t="s">
        <v>7870</v>
      </c>
    </row>
    <row r="65" spans="1:4">
      <c r="A65" s="796"/>
      <c r="B65" s="794"/>
      <c r="C65" s="99" t="s">
        <v>8207</v>
      </c>
      <c r="D65" s="103" t="s">
        <v>7870</v>
      </c>
    </row>
    <row r="66" spans="1:4">
      <c r="A66" s="796"/>
      <c r="B66" s="794"/>
      <c r="C66" s="99" t="s">
        <v>8208</v>
      </c>
      <c r="D66" s="103" t="s">
        <v>7870</v>
      </c>
    </row>
    <row r="67" spans="1:4">
      <c r="A67" s="796"/>
      <c r="B67" s="794"/>
      <c r="C67" s="99" t="s">
        <v>8209</v>
      </c>
      <c r="D67" s="103" t="s">
        <v>7870</v>
      </c>
    </row>
    <row r="68" spans="1:4">
      <c r="A68" s="796"/>
      <c r="B68" s="794"/>
      <c r="C68" s="99" t="s">
        <v>8210</v>
      </c>
      <c r="D68" s="103" t="s">
        <v>7870</v>
      </c>
    </row>
    <row r="69" spans="1:4">
      <c r="A69" s="796"/>
      <c r="B69" s="794"/>
      <c r="C69" s="99" t="s">
        <v>8211</v>
      </c>
      <c r="D69" s="103" t="s">
        <v>7870</v>
      </c>
    </row>
    <row r="70" spans="1:4">
      <c r="A70" s="796"/>
      <c r="B70" s="794"/>
      <c r="C70" s="99" t="s">
        <v>8212</v>
      </c>
      <c r="D70" s="103" t="s">
        <v>7870</v>
      </c>
    </row>
    <row r="71" spans="1:4">
      <c r="A71" s="796"/>
      <c r="B71" s="794"/>
      <c r="C71" s="99" t="s">
        <v>8213</v>
      </c>
      <c r="D71" s="103" t="s">
        <v>7870</v>
      </c>
    </row>
    <row r="72" spans="1:4">
      <c r="A72" s="796"/>
      <c r="B72" s="794"/>
      <c r="C72" s="99" t="s">
        <v>8214</v>
      </c>
      <c r="D72" s="103" t="s">
        <v>7870</v>
      </c>
    </row>
    <row r="73" spans="1:4">
      <c r="A73" s="796"/>
      <c r="B73" s="794"/>
      <c r="C73" s="99" t="s">
        <v>1797</v>
      </c>
      <c r="D73" s="103" t="s">
        <v>7870</v>
      </c>
    </row>
    <row r="74" spans="1:4">
      <c r="A74" s="796"/>
      <c r="B74" s="794"/>
      <c r="C74" s="99" t="s">
        <v>1801</v>
      </c>
      <c r="D74" s="103" t="s">
        <v>7870</v>
      </c>
    </row>
    <row r="75" spans="1:4">
      <c r="A75" s="796"/>
      <c r="B75" s="794"/>
      <c r="C75" s="99" t="s">
        <v>1766</v>
      </c>
      <c r="D75" s="103" t="s">
        <v>7870</v>
      </c>
    </row>
    <row r="76" spans="1:4">
      <c r="A76" s="796"/>
      <c r="B76" s="794"/>
      <c r="C76" s="99" t="s">
        <v>1768</v>
      </c>
      <c r="D76" s="103" t="s">
        <v>7870</v>
      </c>
    </row>
    <row r="77" spans="1:4">
      <c r="A77" s="796"/>
      <c r="B77" s="794"/>
      <c r="C77" s="99" t="s">
        <v>3838</v>
      </c>
      <c r="D77" s="103" t="s">
        <v>8215</v>
      </c>
    </row>
    <row r="78" spans="1:4">
      <c r="A78" s="796"/>
      <c r="B78" s="794"/>
      <c r="C78" s="99" t="s">
        <v>3852</v>
      </c>
      <c r="D78" s="103" t="s">
        <v>8215</v>
      </c>
    </row>
    <row r="79" spans="1:4">
      <c r="A79" s="796"/>
      <c r="B79" s="794"/>
      <c r="C79" s="99" t="s">
        <v>3858</v>
      </c>
      <c r="D79" s="103" t="s">
        <v>8215</v>
      </c>
    </row>
    <row r="80" spans="1:4">
      <c r="A80" s="796"/>
      <c r="B80" s="794"/>
      <c r="C80" s="99" t="s">
        <v>3860</v>
      </c>
      <c r="D80" s="103" t="s">
        <v>8215</v>
      </c>
    </row>
    <row r="81" spans="1:4">
      <c r="A81" s="796"/>
      <c r="B81" s="794"/>
      <c r="C81" s="99" t="s">
        <v>3890</v>
      </c>
      <c r="D81" s="103" t="s">
        <v>8215</v>
      </c>
    </row>
    <row r="82" spans="1:4">
      <c r="A82" s="796"/>
      <c r="B82" s="794"/>
      <c r="C82" s="99" t="s">
        <v>3898</v>
      </c>
      <c r="D82" s="103" t="s">
        <v>8215</v>
      </c>
    </row>
    <row r="83" spans="1:4">
      <c r="A83" s="796"/>
      <c r="B83" s="794"/>
      <c r="C83" s="99" t="s">
        <v>3906</v>
      </c>
      <c r="D83" s="103" t="s">
        <v>8215</v>
      </c>
    </row>
    <row r="84" spans="1:4">
      <c r="A84" s="796"/>
      <c r="B84" s="794"/>
      <c r="C84" s="99" t="s">
        <v>3908</v>
      </c>
      <c r="D84" s="103" t="s">
        <v>8215</v>
      </c>
    </row>
    <row r="85" spans="1:4">
      <c r="A85" s="796"/>
      <c r="B85" s="794"/>
      <c r="C85" s="99" t="s">
        <v>3912</v>
      </c>
      <c r="D85" s="103" t="s">
        <v>8215</v>
      </c>
    </row>
    <row r="86" spans="1:4">
      <c r="A86" s="796"/>
      <c r="B86" s="794"/>
      <c r="C86" s="99" t="s">
        <v>3914</v>
      </c>
      <c r="D86" s="103" t="s">
        <v>8215</v>
      </c>
    </row>
    <row r="87" spans="1:4">
      <c r="A87" s="796"/>
      <c r="B87" s="794"/>
      <c r="C87" s="99" t="s">
        <v>3940</v>
      </c>
      <c r="D87" s="103" t="s">
        <v>8215</v>
      </c>
    </row>
    <row r="88" spans="1:4">
      <c r="A88" s="796"/>
      <c r="B88" s="794"/>
      <c r="C88" s="99" t="s">
        <v>3942</v>
      </c>
      <c r="D88" s="103" t="s">
        <v>8215</v>
      </c>
    </row>
    <row r="89" spans="1:4">
      <c r="A89" s="796"/>
      <c r="B89" s="794"/>
      <c r="C89" s="99" t="s">
        <v>3962</v>
      </c>
      <c r="D89" s="103" t="s">
        <v>8215</v>
      </c>
    </row>
    <row r="90" spans="1:4">
      <c r="A90" s="796"/>
      <c r="B90" s="794"/>
      <c r="C90" s="99" t="s">
        <v>3968</v>
      </c>
      <c r="D90" s="103" t="s">
        <v>8215</v>
      </c>
    </row>
    <row r="91" spans="1:4">
      <c r="A91" s="796"/>
      <c r="B91" s="794"/>
      <c r="C91" s="99" t="s">
        <v>3982</v>
      </c>
      <c r="D91" s="103" t="s">
        <v>8215</v>
      </c>
    </row>
    <row r="92" spans="1:4">
      <c r="A92" s="796"/>
      <c r="B92" s="794"/>
      <c r="C92" s="99" t="s">
        <v>4012</v>
      </c>
      <c r="D92" s="103" t="s">
        <v>8215</v>
      </c>
    </row>
    <row r="93" spans="1:4">
      <c r="A93" s="796"/>
      <c r="B93" s="794"/>
      <c r="C93" s="99" t="s">
        <v>4014</v>
      </c>
      <c r="D93" s="103" t="s">
        <v>8215</v>
      </c>
    </row>
    <row r="94" spans="1:4">
      <c r="A94" s="796"/>
      <c r="B94" s="794"/>
      <c r="C94" s="99" t="s">
        <v>4022</v>
      </c>
      <c r="D94" s="103" t="s">
        <v>8215</v>
      </c>
    </row>
    <row r="95" spans="1:4">
      <c r="A95" s="796"/>
      <c r="B95" s="794"/>
      <c r="C95" s="99" t="s">
        <v>4048</v>
      </c>
      <c r="D95" s="103" t="s">
        <v>8215</v>
      </c>
    </row>
    <row r="96" spans="1:4">
      <c r="A96" s="796"/>
      <c r="B96" s="794"/>
      <c r="C96" s="99" t="s">
        <v>4050</v>
      </c>
      <c r="D96" s="103" t="s">
        <v>8215</v>
      </c>
    </row>
    <row r="97" spans="1:4">
      <c r="A97" s="796"/>
      <c r="B97" s="791"/>
      <c r="C97" s="99" t="s">
        <v>4052</v>
      </c>
      <c r="D97" s="103" t="s">
        <v>8215</v>
      </c>
    </row>
    <row r="98" spans="1:4">
      <c r="A98" s="796"/>
      <c r="B98" s="754" t="s">
        <v>7867</v>
      </c>
      <c r="C98" s="779" t="s">
        <v>8216</v>
      </c>
      <c r="D98" s="778" t="s">
        <v>7870</v>
      </c>
    </row>
    <row r="99" spans="1:4">
      <c r="A99" s="789"/>
      <c r="B99" s="754" t="s">
        <v>7391</v>
      </c>
      <c r="C99" s="99" t="s">
        <v>8233</v>
      </c>
      <c r="D99" s="103" t="s">
        <v>8234</v>
      </c>
    </row>
    <row r="100" spans="1:4">
      <c r="A100" s="788">
        <v>46132</v>
      </c>
      <c r="B100" s="754" t="s">
        <v>8244</v>
      </c>
      <c r="C100" s="99" t="s">
        <v>8243</v>
      </c>
      <c r="D100" s="103" t="s">
        <v>7870</v>
      </c>
    </row>
    <row r="101" spans="1:4">
      <c r="A101" s="796"/>
      <c r="B101" s="792" t="s">
        <v>491</v>
      </c>
      <c r="C101" s="99" t="s">
        <v>539</v>
      </c>
      <c r="D101" s="103" t="s">
        <v>8260</v>
      </c>
    </row>
    <row r="102" spans="1:4">
      <c r="A102" s="796"/>
      <c r="B102" s="795"/>
      <c r="C102" s="99" t="s">
        <v>647</v>
      </c>
      <c r="D102" s="103" t="s">
        <v>8260</v>
      </c>
    </row>
    <row r="103" spans="1:4">
      <c r="A103" s="796"/>
      <c r="B103" s="793"/>
      <c r="C103" s="99" t="s">
        <v>833</v>
      </c>
      <c r="D103" s="103" t="s">
        <v>8260</v>
      </c>
    </row>
    <row r="104" spans="1:4">
      <c r="A104" s="796"/>
      <c r="B104" s="792" t="s">
        <v>7867</v>
      </c>
      <c r="C104" s="99" t="s">
        <v>1254</v>
      </c>
      <c r="D104" s="103" t="s">
        <v>7924</v>
      </c>
    </row>
    <row r="105" spans="1:4" ht="15.45" customHeight="1">
      <c r="A105" s="796"/>
      <c r="B105" s="795"/>
      <c r="C105" s="99" t="s">
        <v>1252</v>
      </c>
      <c r="D105" s="103" t="s">
        <v>7924</v>
      </c>
    </row>
    <row r="106" spans="1:4" ht="15.45" customHeight="1">
      <c r="A106" s="796"/>
      <c r="B106" s="795"/>
      <c r="C106" s="99" t="s">
        <v>8245</v>
      </c>
      <c r="D106" s="103" t="s">
        <v>7924</v>
      </c>
    </row>
    <row r="107" spans="1:4" ht="15.45" customHeight="1">
      <c r="A107" s="796"/>
      <c r="B107" s="795"/>
      <c r="C107" s="99" t="s">
        <v>1203</v>
      </c>
      <c r="D107" s="103" t="s">
        <v>7924</v>
      </c>
    </row>
    <row r="108" spans="1:4" ht="15.45" customHeight="1">
      <c r="A108" s="796"/>
      <c r="B108" s="795"/>
      <c r="C108" s="99" t="s">
        <v>1212</v>
      </c>
      <c r="D108" s="103" t="s">
        <v>7924</v>
      </c>
    </row>
    <row r="109" spans="1:4" ht="15.45" customHeight="1">
      <c r="A109" s="796"/>
      <c r="B109" s="795"/>
      <c r="C109" s="99" t="s">
        <v>8245</v>
      </c>
      <c r="D109" s="103" t="s">
        <v>7924</v>
      </c>
    </row>
    <row r="110" spans="1:4" ht="15.45" customHeight="1">
      <c r="A110" s="796"/>
      <c r="B110" s="795"/>
      <c r="C110" s="99" t="s">
        <v>1203</v>
      </c>
      <c r="D110" s="103" t="s">
        <v>7924</v>
      </c>
    </row>
    <row r="111" spans="1:4" ht="15.45" customHeight="1">
      <c r="A111" s="796"/>
      <c r="B111" s="795"/>
      <c r="C111" s="99" t="s">
        <v>8246</v>
      </c>
      <c r="D111" s="103" t="s">
        <v>7924</v>
      </c>
    </row>
    <row r="112" spans="1:4" ht="15.45" customHeight="1">
      <c r="A112" s="796"/>
      <c r="B112" s="795"/>
      <c r="C112" s="99" t="s">
        <v>8247</v>
      </c>
      <c r="D112" s="103" t="s">
        <v>7924</v>
      </c>
    </row>
    <row r="113" spans="1:4" ht="15.45" customHeight="1">
      <c r="A113" s="796"/>
      <c r="B113" s="795"/>
      <c r="C113" s="99" t="s">
        <v>1389</v>
      </c>
      <c r="D113" s="103" t="s">
        <v>7924</v>
      </c>
    </row>
    <row r="114" spans="1:4" ht="15.45" customHeight="1">
      <c r="A114" s="796"/>
      <c r="B114" s="795"/>
      <c r="C114" s="99" t="s">
        <v>8185</v>
      </c>
      <c r="D114" s="103" t="s">
        <v>7924</v>
      </c>
    </row>
    <row r="115" spans="1:4" ht="15.45" customHeight="1">
      <c r="A115" s="796"/>
      <c r="B115" s="793"/>
      <c r="C115" s="99" t="s">
        <v>8187</v>
      </c>
      <c r="D115" s="103" t="s">
        <v>7924</v>
      </c>
    </row>
    <row r="116" spans="1:4">
      <c r="A116" s="796"/>
      <c r="B116" s="792" t="s">
        <v>347</v>
      </c>
      <c r="C116" s="99" t="s">
        <v>7934</v>
      </c>
      <c r="D116" s="103" t="s">
        <v>8259</v>
      </c>
    </row>
    <row r="117" spans="1:4">
      <c r="A117" s="796"/>
      <c r="B117" s="793"/>
      <c r="C117" s="99" t="s">
        <v>7932</v>
      </c>
      <c r="D117" s="103" t="s">
        <v>8259</v>
      </c>
    </row>
    <row r="118" spans="1:4">
      <c r="A118" s="796"/>
      <c r="B118" s="792" t="s">
        <v>8064</v>
      </c>
      <c r="C118" s="99" t="s">
        <v>8236</v>
      </c>
      <c r="D118" s="103" t="s">
        <v>7870</v>
      </c>
    </row>
    <row r="119" spans="1:4">
      <c r="A119" s="796"/>
      <c r="B119" s="795"/>
      <c r="C119" s="99" t="s">
        <v>8248</v>
      </c>
      <c r="D119" s="103" t="s">
        <v>7870</v>
      </c>
    </row>
    <row r="120" spans="1:4" ht="31.2">
      <c r="A120" s="796"/>
      <c r="B120" s="795"/>
      <c r="C120" s="99" t="s">
        <v>8250</v>
      </c>
      <c r="D120" s="103" t="s">
        <v>7870</v>
      </c>
    </row>
    <row r="121" spans="1:4" ht="31.2">
      <c r="A121" s="796"/>
      <c r="B121" s="795"/>
      <c r="C121" s="99" t="s">
        <v>8252</v>
      </c>
      <c r="D121" s="103" t="s">
        <v>7870</v>
      </c>
    </row>
    <row r="122" spans="1:4">
      <c r="A122" s="796"/>
      <c r="B122" s="795"/>
      <c r="C122" s="99" t="s">
        <v>8254</v>
      </c>
      <c r="D122" s="103" t="s">
        <v>7870</v>
      </c>
    </row>
    <row r="123" spans="1:4">
      <c r="A123" s="796"/>
      <c r="B123" s="795"/>
      <c r="C123" s="99" t="s">
        <v>8255</v>
      </c>
      <c r="D123" s="103" t="s">
        <v>7870</v>
      </c>
    </row>
    <row r="124" spans="1:4">
      <c r="A124" s="796"/>
      <c r="B124" s="795"/>
      <c r="C124" s="99" t="s">
        <v>8256</v>
      </c>
      <c r="D124" s="103" t="s">
        <v>7870</v>
      </c>
    </row>
    <row r="125" spans="1:4" ht="31.2">
      <c r="A125" s="796"/>
      <c r="B125" s="795"/>
      <c r="C125" s="99" t="s">
        <v>8257</v>
      </c>
      <c r="D125" s="103" t="s">
        <v>7870</v>
      </c>
    </row>
    <row r="126" spans="1:4">
      <c r="A126" s="789"/>
      <c r="B126" s="793"/>
      <c r="C126" s="99" t="s">
        <v>8258</v>
      </c>
      <c r="D126" s="103" t="s">
        <v>7870</v>
      </c>
    </row>
    <row r="127" spans="1:4">
      <c r="A127" s="800">
        <v>46155</v>
      </c>
      <c r="B127" s="792" t="s">
        <v>491</v>
      </c>
      <c r="C127" s="99" t="s">
        <v>8261</v>
      </c>
      <c r="D127" s="103" t="s">
        <v>7870</v>
      </c>
    </row>
    <row r="128" spans="1:4">
      <c r="A128" s="801"/>
      <c r="B128" s="795"/>
      <c r="C128" s="99" t="s">
        <v>8262</v>
      </c>
      <c r="D128" s="103" t="s">
        <v>7870</v>
      </c>
    </row>
    <row r="129" spans="1:4">
      <c r="A129" s="801"/>
      <c r="B129" s="793"/>
      <c r="C129" s="99" t="s">
        <v>8263</v>
      </c>
      <c r="D129" s="103" t="s">
        <v>7870</v>
      </c>
    </row>
    <row r="130" spans="1:4" ht="31.2">
      <c r="A130" s="801"/>
      <c r="B130" s="792" t="s">
        <v>8433</v>
      </c>
      <c r="C130" s="99" t="s">
        <v>8324</v>
      </c>
      <c r="D130" s="103" t="s">
        <v>7870</v>
      </c>
    </row>
    <row r="131" spans="1:4">
      <c r="A131" s="801"/>
      <c r="B131" s="793"/>
      <c r="C131" s="99" t="s">
        <v>8326</v>
      </c>
      <c r="D131" s="103" t="s">
        <v>7870</v>
      </c>
    </row>
    <row r="132" spans="1:4" ht="31.2">
      <c r="A132" s="801"/>
      <c r="B132" s="792" t="s">
        <v>8064</v>
      </c>
      <c r="C132" s="99" t="s">
        <v>8434</v>
      </c>
      <c r="D132" s="103" t="s">
        <v>7870</v>
      </c>
    </row>
    <row r="133" spans="1:4">
      <c r="A133" s="801"/>
      <c r="B133" s="795"/>
      <c r="C133" s="99" t="s">
        <v>8435</v>
      </c>
      <c r="D133" s="103" t="s">
        <v>7870</v>
      </c>
    </row>
    <row r="134" spans="1:4">
      <c r="A134" s="802"/>
      <c r="B134" s="793"/>
      <c r="C134" s="99" t="s">
        <v>8521</v>
      </c>
      <c r="D134" s="103" t="s">
        <v>7870</v>
      </c>
    </row>
    <row r="135" spans="1:4">
      <c r="A135" s="91"/>
      <c r="B135" s="199"/>
      <c r="C135" s="99"/>
      <c r="D135" s="103"/>
    </row>
    <row r="136" spans="1:4">
      <c r="A136" s="91"/>
      <c r="B136" s="199"/>
      <c r="C136" s="99"/>
      <c r="D136" s="103"/>
    </row>
    <row r="137" spans="1:4">
      <c r="A137" s="91"/>
      <c r="B137" s="199"/>
      <c r="C137" s="99"/>
      <c r="D137" s="103"/>
    </row>
    <row r="138" spans="1:4">
      <c r="A138" s="91"/>
      <c r="B138" s="199"/>
      <c r="C138" s="99"/>
      <c r="D138" s="103"/>
    </row>
    <row r="139" spans="1:4">
      <c r="A139" s="91"/>
      <c r="B139" s="199"/>
      <c r="C139" s="99"/>
      <c r="D139" s="103"/>
    </row>
    <row r="140" spans="1:4">
      <c r="A140" s="91"/>
      <c r="B140" s="199"/>
      <c r="C140" s="99"/>
      <c r="D140" s="103"/>
    </row>
    <row r="141" spans="1:4">
      <c r="A141" s="91"/>
      <c r="B141" s="199"/>
      <c r="C141" s="99"/>
      <c r="D141" s="103"/>
    </row>
    <row r="142" spans="1:4">
      <c r="A142" s="91"/>
      <c r="B142" s="199"/>
      <c r="C142" s="99"/>
      <c r="D142" s="103"/>
    </row>
    <row r="143" spans="1:4">
      <c r="A143" s="91"/>
      <c r="B143" s="199"/>
      <c r="C143" s="99"/>
      <c r="D143" s="103"/>
    </row>
    <row r="144" spans="1:4">
      <c r="A144" s="91"/>
      <c r="B144" s="199"/>
      <c r="C144" s="99"/>
      <c r="D144" s="103"/>
    </row>
    <row r="145" spans="1:4">
      <c r="A145" s="91"/>
      <c r="B145" s="199"/>
      <c r="C145" s="99"/>
      <c r="D145" s="103"/>
    </row>
    <row r="146" spans="1:4">
      <c r="A146" s="91"/>
      <c r="B146" s="199"/>
      <c r="C146" s="99"/>
      <c r="D146" s="103"/>
    </row>
    <row r="147" spans="1:4">
      <c r="A147" s="91"/>
      <c r="B147" s="199"/>
      <c r="C147" s="99"/>
      <c r="D147" s="103"/>
    </row>
    <row r="148" spans="1:4">
      <c r="A148" s="91"/>
      <c r="B148" s="199"/>
      <c r="C148" s="99"/>
      <c r="D148" s="103"/>
    </row>
    <row r="149" spans="1:4">
      <c r="A149" s="91"/>
      <c r="B149" s="199"/>
      <c r="C149" s="99"/>
      <c r="D149" s="103"/>
    </row>
    <row r="150" spans="1:4">
      <c r="A150" s="91"/>
      <c r="B150" s="199"/>
      <c r="C150" s="99"/>
      <c r="D150" s="103"/>
    </row>
    <row r="151" spans="1:4">
      <c r="A151" s="91"/>
      <c r="B151" s="199"/>
      <c r="C151" s="99"/>
      <c r="D151" s="103"/>
    </row>
    <row r="152" spans="1:4">
      <c r="A152" s="91"/>
      <c r="B152" s="199"/>
      <c r="C152" s="99"/>
      <c r="D152" s="103"/>
    </row>
    <row r="153" spans="1:4">
      <c r="A153" s="91"/>
      <c r="B153" s="199"/>
      <c r="C153" s="99"/>
      <c r="D153" s="103"/>
    </row>
    <row r="154" spans="1:4">
      <c r="A154" s="91"/>
      <c r="B154" s="199"/>
      <c r="C154" s="99"/>
      <c r="D154" s="103"/>
    </row>
    <row r="155" spans="1:4">
      <c r="A155" s="91"/>
      <c r="B155" s="199"/>
      <c r="C155" s="99"/>
      <c r="D155" s="103"/>
    </row>
    <row r="156" spans="1:4">
      <c r="A156" s="91"/>
      <c r="B156" s="199"/>
      <c r="C156" s="99"/>
      <c r="D156" s="103"/>
    </row>
    <row r="157" spans="1:4">
      <c r="A157" s="91"/>
      <c r="B157" s="199"/>
      <c r="C157" s="99"/>
      <c r="D157" s="103"/>
    </row>
    <row r="158" spans="1:4">
      <c r="A158" s="91"/>
      <c r="B158" s="199"/>
      <c r="C158" s="99"/>
      <c r="D158" s="103"/>
    </row>
    <row r="159" spans="1:4">
      <c r="A159" s="91"/>
      <c r="B159" s="199"/>
      <c r="C159" s="99"/>
      <c r="D159" s="103"/>
    </row>
    <row r="160" spans="1:4">
      <c r="A160" s="91"/>
      <c r="B160" s="199"/>
      <c r="C160" s="99"/>
      <c r="D160" s="103"/>
    </row>
    <row r="161" spans="1:4">
      <c r="A161" s="91"/>
      <c r="B161" s="199"/>
      <c r="C161" s="99"/>
      <c r="D161" s="103"/>
    </row>
    <row r="162" spans="1:4">
      <c r="A162" s="91"/>
      <c r="B162" s="199"/>
      <c r="C162" s="99"/>
      <c r="D162" s="103"/>
    </row>
    <row r="163" spans="1:4">
      <c r="A163" s="91"/>
      <c r="B163" s="199"/>
      <c r="C163" s="99"/>
      <c r="D163" s="103"/>
    </row>
    <row r="164" spans="1:4">
      <c r="A164" s="91"/>
      <c r="B164" s="199"/>
      <c r="C164" s="99"/>
      <c r="D164" s="103"/>
    </row>
    <row r="165" spans="1:4">
      <c r="A165" s="91"/>
      <c r="B165" s="199"/>
      <c r="C165" s="99"/>
      <c r="D165" s="103"/>
    </row>
    <row r="166" spans="1:4">
      <c r="A166" s="91"/>
      <c r="B166" s="199"/>
      <c r="C166" s="99"/>
      <c r="D166" s="103"/>
    </row>
    <row r="167" spans="1:4">
      <c r="A167" s="91"/>
      <c r="B167" s="199"/>
      <c r="C167" s="99"/>
      <c r="D167" s="103"/>
    </row>
    <row r="168" spans="1:4">
      <c r="A168" s="91"/>
      <c r="B168" s="199"/>
      <c r="C168" s="99"/>
      <c r="D168" s="103"/>
    </row>
    <row r="169" spans="1:4">
      <c r="A169" s="91"/>
      <c r="B169" s="199"/>
      <c r="C169" s="99"/>
      <c r="D169" s="103"/>
    </row>
    <row r="170" spans="1:4">
      <c r="A170" s="91"/>
      <c r="B170" s="199"/>
      <c r="C170" s="99"/>
      <c r="D170" s="103"/>
    </row>
    <row r="171" spans="1:4">
      <c r="A171" s="91"/>
      <c r="B171" s="199"/>
      <c r="C171" s="99"/>
      <c r="D171" s="103"/>
    </row>
    <row r="172" spans="1:4">
      <c r="A172" s="91"/>
      <c r="B172" s="199"/>
      <c r="C172" s="99"/>
      <c r="D172" s="103"/>
    </row>
    <row r="173" spans="1:4">
      <c r="A173" s="91"/>
      <c r="B173" s="199"/>
      <c r="C173" s="99"/>
      <c r="D173" s="103"/>
    </row>
    <row r="174" spans="1:4">
      <c r="A174" s="91"/>
      <c r="B174" s="199"/>
      <c r="C174" s="99"/>
      <c r="D174" s="103"/>
    </row>
    <row r="175" spans="1:4">
      <c r="A175" s="91"/>
      <c r="B175" s="199"/>
      <c r="C175" s="99"/>
      <c r="D175" s="103"/>
    </row>
    <row r="176" spans="1:4">
      <c r="A176" s="91"/>
      <c r="B176" s="199"/>
      <c r="C176" s="99"/>
      <c r="D176" s="103"/>
    </row>
    <row r="177" spans="1:4">
      <c r="A177" s="91"/>
      <c r="B177" s="199"/>
      <c r="C177" s="99"/>
      <c r="D177" s="103"/>
    </row>
    <row r="178" spans="1:4">
      <c r="A178" s="91"/>
      <c r="B178" s="199"/>
      <c r="C178" s="99"/>
      <c r="D178" s="103"/>
    </row>
    <row r="179" spans="1:4">
      <c r="A179" s="91"/>
      <c r="B179" s="199"/>
      <c r="C179" s="99"/>
      <c r="D179" s="103"/>
    </row>
    <row r="180" spans="1:4">
      <c r="A180" s="91"/>
      <c r="B180" s="199"/>
      <c r="C180" s="99"/>
      <c r="D180" s="103"/>
    </row>
    <row r="181" spans="1:4">
      <c r="A181" s="91"/>
      <c r="B181" s="199"/>
      <c r="C181" s="99"/>
      <c r="D181" s="103"/>
    </row>
    <row r="182" spans="1:4">
      <c r="A182" s="91"/>
      <c r="B182" s="199"/>
      <c r="C182" s="99"/>
      <c r="D182" s="103"/>
    </row>
    <row r="183" spans="1:4">
      <c r="A183" s="91"/>
      <c r="B183" s="199"/>
      <c r="C183" s="99"/>
      <c r="D183" s="103"/>
    </row>
    <row r="184" spans="1:4">
      <c r="A184" s="91"/>
      <c r="B184" s="199"/>
      <c r="C184" s="99"/>
      <c r="D184" s="103"/>
    </row>
    <row r="185" spans="1:4">
      <c r="A185" s="91"/>
      <c r="B185" s="199"/>
      <c r="C185" s="99"/>
      <c r="D185" s="103"/>
    </row>
    <row r="186" spans="1:4">
      <c r="A186" s="91"/>
      <c r="B186" s="199"/>
      <c r="C186" s="99"/>
      <c r="D186" s="103"/>
    </row>
    <row r="187" spans="1:4">
      <c r="A187" s="91"/>
      <c r="B187" s="199"/>
      <c r="C187" s="99"/>
      <c r="D187" s="103"/>
    </row>
    <row r="188" spans="1:4">
      <c r="A188" s="91"/>
      <c r="B188" s="199"/>
      <c r="C188" s="99"/>
      <c r="D188" s="103"/>
    </row>
    <row r="189" spans="1:4">
      <c r="A189" s="91"/>
      <c r="B189" s="199"/>
      <c r="C189" s="99"/>
      <c r="D189" s="103"/>
    </row>
    <row r="190" spans="1:4">
      <c r="A190" s="91"/>
      <c r="B190" s="199"/>
      <c r="C190" s="99"/>
      <c r="D190" s="103"/>
    </row>
    <row r="191" spans="1:4">
      <c r="A191" s="91"/>
      <c r="B191" s="199"/>
      <c r="C191" s="99"/>
      <c r="D191" s="103"/>
    </row>
    <row r="192" spans="1:4">
      <c r="A192" s="91"/>
      <c r="B192" s="199"/>
      <c r="C192" s="99"/>
      <c r="D192" s="103"/>
    </row>
    <row r="193" spans="1:4">
      <c r="A193" s="91"/>
      <c r="B193" s="199"/>
      <c r="C193" s="99"/>
      <c r="D193" s="103"/>
    </row>
    <row r="194" spans="1:4">
      <c r="A194" s="91"/>
      <c r="B194" s="199"/>
      <c r="C194" s="99"/>
      <c r="D194" s="103"/>
    </row>
    <row r="195" spans="1:4">
      <c r="A195" s="91"/>
      <c r="B195" s="199"/>
      <c r="C195" s="99"/>
      <c r="D195" s="103"/>
    </row>
    <row r="196" spans="1:4">
      <c r="A196" s="91"/>
      <c r="B196" s="199"/>
      <c r="C196" s="99"/>
      <c r="D196" s="103"/>
    </row>
    <row r="197" spans="1:4">
      <c r="A197" s="91"/>
      <c r="B197" s="199"/>
      <c r="C197" s="99"/>
      <c r="D197" s="103"/>
    </row>
    <row r="198" spans="1:4">
      <c r="A198" s="91"/>
      <c r="B198" s="199"/>
      <c r="C198" s="99"/>
      <c r="D198" s="103"/>
    </row>
    <row r="199" spans="1:4">
      <c r="A199" s="91"/>
      <c r="B199" s="199"/>
      <c r="C199" s="99"/>
      <c r="D199" s="103"/>
    </row>
    <row r="200" spans="1:4">
      <c r="A200" s="91"/>
      <c r="B200" s="199"/>
      <c r="C200" s="99"/>
      <c r="D200" s="103"/>
    </row>
    <row r="201" spans="1:4">
      <c r="A201" s="91"/>
      <c r="B201" s="199"/>
      <c r="C201" s="99"/>
      <c r="D201" s="103"/>
    </row>
    <row r="202" spans="1:4">
      <c r="A202" s="91"/>
      <c r="B202" s="199"/>
      <c r="C202" s="99"/>
      <c r="D202" s="103"/>
    </row>
    <row r="203" spans="1:4">
      <c r="A203" s="91"/>
      <c r="B203" s="199"/>
      <c r="C203" s="99"/>
      <c r="D203" s="103"/>
    </row>
    <row r="204" spans="1:4">
      <c r="A204" s="91"/>
      <c r="B204" s="199"/>
      <c r="C204" s="99"/>
      <c r="D204" s="103"/>
    </row>
    <row r="205" spans="1:4">
      <c r="A205" s="91"/>
      <c r="B205" s="199"/>
      <c r="C205" s="99"/>
      <c r="D205" s="103"/>
    </row>
    <row r="206" spans="1:4">
      <c r="A206" s="91"/>
      <c r="B206" s="199"/>
      <c r="C206" s="99"/>
      <c r="D206" s="103"/>
    </row>
    <row r="207" spans="1:4">
      <c r="A207" s="91"/>
      <c r="B207" s="199"/>
      <c r="C207" s="99"/>
      <c r="D207" s="103"/>
    </row>
    <row r="208" spans="1:4">
      <c r="A208" s="91"/>
      <c r="B208" s="199"/>
      <c r="C208" s="99"/>
      <c r="D208" s="103"/>
    </row>
    <row r="209" spans="1:4">
      <c r="A209" s="91"/>
      <c r="B209" s="199"/>
      <c r="C209" s="99"/>
      <c r="D209" s="103"/>
    </row>
    <row r="210" spans="1:4">
      <c r="A210" s="91"/>
      <c r="B210" s="199"/>
      <c r="C210" s="99"/>
      <c r="D210" s="103"/>
    </row>
    <row r="211" spans="1:4">
      <c r="A211" s="91"/>
      <c r="B211" s="199"/>
      <c r="C211" s="99"/>
      <c r="D211" s="103"/>
    </row>
    <row r="212" spans="1:4" ht="16.2" thickBot="1">
      <c r="A212" s="86"/>
      <c r="B212" s="201"/>
      <c r="C212" s="100"/>
      <c r="D212" s="104"/>
    </row>
  </sheetData>
  <mergeCells count="33">
    <mergeCell ref="B101:B103"/>
    <mergeCell ref="A100:A126"/>
    <mergeCell ref="A36:A52"/>
    <mergeCell ref="B127:B129"/>
    <mergeCell ref="B130:B131"/>
    <mergeCell ref="B118:B126"/>
    <mergeCell ref="A53:A57"/>
    <mergeCell ref="B104:B115"/>
    <mergeCell ref="B116:B117"/>
    <mergeCell ref="A127:A134"/>
    <mergeCell ref="B132:B134"/>
    <mergeCell ref="A2:D2"/>
    <mergeCell ref="A5:A10"/>
    <mergeCell ref="A11:A12"/>
    <mergeCell ref="B11:B12"/>
    <mergeCell ref="B13:B17"/>
    <mergeCell ref="A13:A19"/>
    <mergeCell ref="B5:B10"/>
    <mergeCell ref="A20:A26"/>
    <mergeCell ref="B20:B23"/>
    <mergeCell ref="B27:B29"/>
    <mergeCell ref="B30:B31"/>
    <mergeCell ref="A27:A32"/>
    <mergeCell ref="A34:A35"/>
    <mergeCell ref="B49:B50"/>
    <mergeCell ref="B51:B52"/>
    <mergeCell ref="B62:B97"/>
    <mergeCell ref="B53:B55"/>
    <mergeCell ref="B56:B57"/>
    <mergeCell ref="B36:B46"/>
    <mergeCell ref="B47:B48"/>
    <mergeCell ref="A58:A59"/>
    <mergeCell ref="A60:A99"/>
  </mergeCells>
  <pageMargins left="0.7" right="0.7" top="0.75" bottom="0.75" header="0.3" footer="0.3"/>
  <pageSetup scale="65" orientation="portrait" r:id="rId1"/>
  <headerFooter>
    <oddFooter>&amp;LMay 2026</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29"/>
  <sheetViews>
    <sheetView showGridLines="0" zoomScale="90" zoomScaleNormal="90" workbookViewId="0"/>
  </sheetViews>
  <sheetFormatPr defaultRowHeight="15.6"/>
  <cols>
    <col min="1" max="1" width="16" style="49" customWidth="1"/>
    <col min="2" max="2" width="34.5546875" style="49" customWidth="1"/>
    <col min="3" max="3" width="40.77734375" style="101" customWidth="1"/>
    <col min="4" max="4" width="10.21875" style="101" customWidth="1"/>
    <col min="5" max="257" width="8.77734375" style="49"/>
    <col min="258" max="258" width="13" style="49" customWidth="1"/>
    <col min="259" max="513" width="8.77734375" style="49"/>
    <col min="514" max="514" width="13" style="49" customWidth="1"/>
    <col min="515" max="769" width="8.77734375" style="49"/>
    <col min="770" max="770" width="13" style="49" customWidth="1"/>
    <col min="771" max="1025" width="8.77734375" style="49"/>
    <col min="1026" max="1026" width="13" style="49" customWidth="1"/>
    <col min="1027" max="1281" width="8.77734375" style="49"/>
    <col min="1282" max="1282" width="13" style="49" customWidth="1"/>
    <col min="1283" max="1537" width="8.77734375" style="49"/>
    <col min="1538" max="1538" width="13" style="49" customWidth="1"/>
    <col min="1539" max="1793" width="8.77734375" style="49"/>
    <col min="1794" max="1794" width="13" style="49" customWidth="1"/>
    <col min="1795" max="2049" width="8.77734375" style="49"/>
    <col min="2050" max="2050" width="13" style="49" customWidth="1"/>
    <col min="2051" max="2305" width="8.77734375" style="49"/>
    <col min="2306" max="2306" width="13" style="49" customWidth="1"/>
    <col min="2307" max="2561" width="8.77734375" style="49"/>
    <col min="2562" max="2562" width="13" style="49" customWidth="1"/>
    <col min="2563" max="2817" width="8.77734375" style="49"/>
    <col min="2818" max="2818" width="13" style="49" customWidth="1"/>
    <col min="2819" max="3073" width="8.77734375" style="49"/>
    <col min="3074" max="3074" width="13" style="49" customWidth="1"/>
    <col min="3075" max="3329" width="8.77734375" style="49"/>
    <col min="3330" max="3330" width="13" style="49" customWidth="1"/>
    <col min="3331" max="3585" width="8.77734375" style="49"/>
    <col min="3586" max="3586" width="13" style="49" customWidth="1"/>
    <col min="3587" max="3841" width="8.77734375" style="49"/>
    <col min="3842" max="3842" width="13" style="49" customWidth="1"/>
    <col min="3843" max="4097" width="8.77734375" style="49"/>
    <col min="4098" max="4098" width="13" style="49" customWidth="1"/>
    <col min="4099" max="4353" width="8.77734375" style="49"/>
    <col min="4354" max="4354" width="13" style="49" customWidth="1"/>
    <col min="4355" max="4609" width="8.77734375" style="49"/>
    <col min="4610" max="4610" width="13" style="49" customWidth="1"/>
    <col min="4611" max="4865" width="8.77734375" style="49"/>
    <col min="4866" max="4866" width="13" style="49" customWidth="1"/>
    <col min="4867" max="5121" width="8.77734375" style="49"/>
    <col min="5122" max="5122" width="13" style="49" customWidth="1"/>
    <col min="5123" max="5377" width="8.77734375" style="49"/>
    <col min="5378" max="5378" width="13" style="49" customWidth="1"/>
    <col min="5379" max="5633" width="8.77734375" style="49"/>
    <col min="5634" max="5634" width="13" style="49" customWidth="1"/>
    <col min="5635" max="5889" width="8.77734375" style="49"/>
    <col min="5890" max="5890" width="13" style="49" customWidth="1"/>
    <col min="5891" max="6145" width="8.77734375" style="49"/>
    <col min="6146" max="6146" width="13" style="49" customWidth="1"/>
    <col min="6147" max="6401" width="8.77734375" style="49"/>
    <col min="6402" max="6402" width="13" style="49" customWidth="1"/>
    <col min="6403" max="6657" width="8.77734375" style="49"/>
    <col min="6658" max="6658" width="13" style="49" customWidth="1"/>
    <col min="6659" max="6913" width="8.77734375" style="49"/>
    <col min="6914" max="6914" width="13" style="49" customWidth="1"/>
    <col min="6915" max="7169" width="8.77734375" style="49"/>
    <col min="7170" max="7170" width="13" style="49" customWidth="1"/>
    <col min="7171" max="7425" width="8.77734375" style="49"/>
    <col min="7426" max="7426" width="13" style="49" customWidth="1"/>
    <col min="7427" max="7681" width="8.77734375" style="49"/>
    <col min="7682" max="7682" width="13" style="49" customWidth="1"/>
    <col min="7683" max="7937" width="8.77734375" style="49"/>
    <col min="7938" max="7938" width="13" style="49" customWidth="1"/>
    <col min="7939" max="8193" width="8.77734375" style="49"/>
    <col min="8194" max="8194" width="13" style="49" customWidth="1"/>
    <col min="8195" max="8449" width="8.77734375" style="49"/>
    <col min="8450" max="8450" width="13" style="49" customWidth="1"/>
    <col min="8451" max="8705" width="8.77734375" style="49"/>
    <col min="8706" max="8706" width="13" style="49" customWidth="1"/>
    <col min="8707" max="8961" width="8.77734375" style="49"/>
    <col min="8962" max="8962" width="13" style="49" customWidth="1"/>
    <col min="8963" max="9217" width="8.77734375" style="49"/>
    <col min="9218" max="9218" width="13" style="49" customWidth="1"/>
    <col min="9219" max="9473" width="8.77734375" style="49"/>
    <col min="9474" max="9474" width="13" style="49" customWidth="1"/>
    <col min="9475" max="9729" width="8.77734375" style="49"/>
    <col min="9730" max="9730" width="13" style="49" customWidth="1"/>
    <col min="9731" max="9985" width="8.77734375" style="49"/>
    <col min="9986" max="9986" width="13" style="49" customWidth="1"/>
    <col min="9987" max="10241" width="8.77734375" style="49"/>
    <col min="10242" max="10242" width="13" style="49" customWidth="1"/>
    <col min="10243" max="10497" width="8.77734375" style="49"/>
    <col min="10498" max="10498" width="13" style="49" customWidth="1"/>
    <col min="10499" max="10753" width="8.77734375" style="49"/>
    <col min="10754" max="10754" width="13" style="49" customWidth="1"/>
    <col min="10755" max="11009" width="8.77734375" style="49"/>
    <col min="11010" max="11010" width="13" style="49" customWidth="1"/>
    <col min="11011" max="11265" width="8.77734375" style="49"/>
    <col min="11266" max="11266" width="13" style="49" customWidth="1"/>
    <col min="11267" max="11521" width="8.77734375" style="49"/>
    <col min="11522" max="11522" width="13" style="49" customWidth="1"/>
    <col min="11523" max="11777" width="8.77734375" style="49"/>
    <col min="11778" max="11778" width="13" style="49" customWidth="1"/>
    <col min="11779" max="12033" width="8.77734375" style="49"/>
    <col min="12034" max="12034" width="13" style="49" customWidth="1"/>
    <col min="12035" max="12289" width="8.77734375" style="49"/>
    <col min="12290" max="12290" width="13" style="49" customWidth="1"/>
    <col min="12291" max="12545" width="8.77734375" style="49"/>
    <col min="12546" max="12546" width="13" style="49" customWidth="1"/>
    <col min="12547" max="12801" width="8.77734375" style="49"/>
    <col min="12802" max="12802" width="13" style="49" customWidth="1"/>
    <col min="12803" max="13057" width="8.77734375" style="49"/>
    <col min="13058" max="13058" width="13" style="49" customWidth="1"/>
    <col min="13059" max="13313" width="8.77734375" style="49"/>
    <col min="13314" max="13314" width="13" style="49" customWidth="1"/>
    <col min="13315" max="13569" width="8.77734375" style="49"/>
    <col min="13570" max="13570" width="13" style="49" customWidth="1"/>
    <col min="13571" max="13825" width="8.77734375" style="49"/>
    <col min="13826" max="13826" width="13" style="49" customWidth="1"/>
    <col min="13827" max="14081" width="8.77734375" style="49"/>
    <col min="14082" max="14082" width="13" style="49" customWidth="1"/>
    <col min="14083" max="14337" width="8.77734375" style="49"/>
    <col min="14338" max="14338" width="13" style="49" customWidth="1"/>
    <col min="14339" max="14593" width="8.77734375" style="49"/>
    <col min="14594" max="14594" width="13" style="49" customWidth="1"/>
    <col min="14595" max="14849" width="8.77734375" style="49"/>
    <col min="14850" max="14850" width="13" style="49" customWidth="1"/>
    <col min="14851" max="15105" width="8.77734375" style="49"/>
    <col min="15106" max="15106" width="13" style="49" customWidth="1"/>
    <col min="15107" max="15361" width="8.77734375" style="49"/>
    <col min="15362" max="15362" width="13" style="49" customWidth="1"/>
    <col min="15363" max="15617" width="8.77734375" style="49"/>
    <col min="15618" max="15618" width="13" style="49" customWidth="1"/>
    <col min="15619" max="15873" width="8.77734375" style="49"/>
    <col min="15874" max="15874" width="13" style="49" customWidth="1"/>
    <col min="15875" max="16129" width="8.77734375" style="49"/>
    <col min="16130" max="16130" width="13" style="49" customWidth="1"/>
    <col min="16131" max="16384" width="8.77734375" style="49"/>
  </cols>
  <sheetData>
    <row r="1" spans="1:5" s="87" customFormat="1" ht="18.600000000000001" thickBot="1">
      <c r="A1" s="85" t="s">
        <v>442</v>
      </c>
      <c r="B1" s="85"/>
      <c r="C1" s="97"/>
      <c r="D1" s="97"/>
    </row>
    <row r="2" spans="1:5" ht="65.25" customHeight="1">
      <c r="A2" s="797" t="s">
        <v>7576</v>
      </c>
      <c r="B2" s="798"/>
      <c r="C2" s="798"/>
      <c r="D2" s="799"/>
      <c r="E2" s="50"/>
    </row>
    <row r="3" spans="1:5">
      <c r="A3" s="803"/>
      <c r="B3" s="804"/>
      <c r="C3" s="804"/>
      <c r="D3" s="805"/>
    </row>
    <row r="4" spans="1:5">
      <c r="A4" s="806" t="s">
        <v>468</v>
      </c>
      <c r="B4" s="807"/>
      <c r="C4" s="807"/>
      <c r="D4" s="808"/>
    </row>
    <row r="5" spans="1:5">
      <c r="A5" s="809" t="s">
        <v>7388</v>
      </c>
      <c r="B5" s="810"/>
      <c r="C5" s="810"/>
      <c r="D5" s="811"/>
    </row>
    <row r="6" spans="1:5">
      <c r="A6" s="809" t="s">
        <v>7402</v>
      </c>
      <c r="B6" s="810"/>
      <c r="C6" s="810"/>
      <c r="D6" s="811"/>
    </row>
    <row r="7" spans="1:5">
      <c r="A7" s="809" t="s">
        <v>7389</v>
      </c>
      <c r="B7" s="810"/>
      <c r="C7" s="810"/>
      <c r="D7" s="811"/>
    </row>
    <row r="8" spans="1:5">
      <c r="A8" s="809" t="s">
        <v>7403</v>
      </c>
      <c r="B8" s="810"/>
      <c r="C8" s="810"/>
      <c r="D8" s="811"/>
    </row>
    <row r="9" spans="1:5">
      <c r="A9" s="809" t="s">
        <v>7390</v>
      </c>
      <c r="B9" s="810"/>
      <c r="C9" s="810"/>
      <c r="D9" s="811"/>
    </row>
    <row r="10" spans="1:5">
      <c r="A10" s="809" t="s">
        <v>7401</v>
      </c>
      <c r="B10" s="810"/>
      <c r="C10" s="810"/>
      <c r="D10" s="811"/>
    </row>
    <row r="11" spans="1:5">
      <c r="A11" s="809" t="s">
        <v>7391</v>
      </c>
      <c r="B11" s="810"/>
      <c r="C11" s="810"/>
      <c r="D11" s="811"/>
    </row>
    <row r="12" spans="1:5">
      <c r="A12" s="809" t="s">
        <v>7404</v>
      </c>
      <c r="B12" s="810"/>
      <c r="C12" s="810"/>
      <c r="D12" s="811"/>
    </row>
    <row r="13" spans="1:5">
      <c r="A13" s="809" t="s">
        <v>7392</v>
      </c>
      <c r="B13" s="810"/>
      <c r="C13" s="810"/>
      <c r="D13" s="811"/>
    </row>
    <row r="14" spans="1:5">
      <c r="A14" s="809" t="s">
        <v>7405</v>
      </c>
      <c r="B14" s="810"/>
      <c r="C14" s="810"/>
      <c r="D14" s="811"/>
    </row>
    <row r="15" spans="1:5">
      <c r="A15" s="809" t="s">
        <v>7574</v>
      </c>
      <c r="B15" s="810"/>
      <c r="C15" s="810"/>
      <c r="D15" s="811"/>
    </row>
    <row r="16" spans="1:5">
      <c r="A16" s="809" t="s">
        <v>7407</v>
      </c>
      <c r="B16" s="810"/>
      <c r="C16" s="810"/>
      <c r="D16" s="811"/>
    </row>
    <row r="17" spans="1:4">
      <c r="A17" s="809" t="s">
        <v>7393</v>
      </c>
      <c r="B17" s="810"/>
      <c r="C17" s="810"/>
      <c r="D17" s="811"/>
    </row>
    <row r="18" spans="1:4">
      <c r="A18" s="809" t="s">
        <v>7406</v>
      </c>
      <c r="B18" s="810"/>
      <c r="C18" s="810"/>
      <c r="D18" s="811"/>
    </row>
    <row r="19" spans="1:4">
      <c r="A19" s="809" t="s">
        <v>7394</v>
      </c>
      <c r="B19" s="810"/>
      <c r="C19" s="810"/>
      <c r="D19" s="811"/>
    </row>
    <row r="20" spans="1:4">
      <c r="A20" s="809" t="s">
        <v>7408</v>
      </c>
      <c r="B20" s="810"/>
      <c r="C20" s="810"/>
      <c r="D20" s="811"/>
    </row>
    <row r="21" spans="1:4">
      <c r="A21" s="809" t="s">
        <v>7395</v>
      </c>
      <c r="B21" s="810"/>
      <c r="C21" s="810"/>
      <c r="D21" s="811"/>
    </row>
    <row r="22" spans="1:4">
      <c r="A22" s="809" t="s">
        <v>7409</v>
      </c>
      <c r="B22" s="810"/>
      <c r="C22" s="810"/>
      <c r="D22" s="811"/>
    </row>
    <row r="23" spans="1:4">
      <c r="A23" s="809" t="s">
        <v>7396</v>
      </c>
      <c r="B23" s="810"/>
      <c r="C23" s="810"/>
      <c r="D23" s="811"/>
    </row>
    <row r="24" spans="1:4">
      <c r="A24" s="809" t="s">
        <v>7397</v>
      </c>
      <c r="B24" s="810"/>
      <c r="C24" s="810"/>
      <c r="D24" s="811"/>
    </row>
    <row r="25" spans="1:4">
      <c r="A25" s="809" t="s">
        <v>7398</v>
      </c>
      <c r="B25" s="810"/>
      <c r="C25" s="810"/>
      <c r="D25" s="811"/>
    </row>
    <row r="26" spans="1:4">
      <c r="A26" s="809" t="s">
        <v>7399</v>
      </c>
      <c r="B26" s="810"/>
      <c r="C26" s="810"/>
      <c r="D26" s="811"/>
    </row>
    <row r="27" spans="1:4">
      <c r="A27" s="809" t="s">
        <v>7400</v>
      </c>
      <c r="B27" s="810"/>
      <c r="C27" s="810"/>
      <c r="D27" s="811"/>
    </row>
    <row r="28" spans="1:4" ht="16.2" thickBot="1">
      <c r="A28" s="815"/>
      <c r="B28" s="816"/>
      <c r="C28" s="816"/>
      <c r="D28" s="817"/>
    </row>
    <row r="29" spans="1:4" ht="16.2" thickBot="1">
      <c r="A29" s="812"/>
      <c r="B29" s="813"/>
      <c r="C29" s="813"/>
      <c r="D29" s="814"/>
    </row>
  </sheetData>
  <mergeCells count="28">
    <mergeCell ref="A26:D26"/>
    <mergeCell ref="A27:D27"/>
    <mergeCell ref="A29:D29"/>
    <mergeCell ref="A20:D20"/>
    <mergeCell ref="A21:D21"/>
    <mergeCell ref="A22:D22"/>
    <mergeCell ref="A23:D23"/>
    <mergeCell ref="A24:D24"/>
    <mergeCell ref="A25:D25"/>
    <mergeCell ref="A28:D28"/>
    <mergeCell ref="A19:D19"/>
    <mergeCell ref="A7:D7"/>
    <mergeCell ref="A8:D8"/>
    <mergeCell ref="A9:D9"/>
    <mergeCell ref="A10:D10"/>
    <mergeCell ref="A11:D11"/>
    <mergeCell ref="A12:D12"/>
    <mergeCell ref="A13:D13"/>
    <mergeCell ref="A14:D14"/>
    <mergeCell ref="A16:D16"/>
    <mergeCell ref="A17:D17"/>
    <mergeCell ref="A18:D18"/>
    <mergeCell ref="A15:D15"/>
    <mergeCell ref="A2:D2"/>
    <mergeCell ref="A3:D3"/>
    <mergeCell ref="A4:D4"/>
    <mergeCell ref="A5:D5"/>
    <mergeCell ref="A6:D6"/>
  </mergeCells>
  <hyperlinks>
    <hyperlink ref="A4:D4" location="Instructions!A1" display="Instructions" xr:uid="{00000000-0004-0000-0300-000000000000}"/>
    <hyperlink ref="A5:D5" location="'Lease and Rental Rates '!A1" display="Lease and Rental Rates " xr:uid="{00000000-0004-0000-0300-000001000000}"/>
    <hyperlink ref="A6:D6" location="'Group A'!A1" display="Group A " xr:uid="{00000000-0004-0000-0300-000002000000}"/>
    <hyperlink ref="A7:D7" location="'Group A Service'!A1" display="Group A Service " xr:uid="{00000000-0004-0000-0300-000003000000}"/>
    <hyperlink ref="A8:D8" location="'Group B'!A1" display="Group B " xr:uid="{00000000-0004-0000-0300-000004000000}"/>
    <hyperlink ref="A9:D9" location="'Group B Service'!A1" display="Group B Service " xr:uid="{00000000-0004-0000-0300-000005000000}"/>
    <hyperlink ref="A10:D10" location="'Group C'!A1" display="Group C " xr:uid="{00000000-0004-0000-0300-000006000000}"/>
    <hyperlink ref="A11:D11" location="'Group C Service'!A1" display="Group C Service " xr:uid="{00000000-0004-0000-0300-000007000000}"/>
    <hyperlink ref="A12:D12" location="'Sub-Group C-1'!A1" display="Sub Group C-1 " xr:uid="{00000000-0004-0000-0300-000008000000}"/>
    <hyperlink ref="A13:D13" location="'Sub-Group C-1 Service'!A1" display="Sub Group C-1 Service " xr:uid="{00000000-0004-0000-0300-000009000000}"/>
    <hyperlink ref="A14:D14" location="'Sub-Group C-2'!A1" display="Sub Group C-2- Industrial Print Equipment" xr:uid="{00000000-0004-0000-0300-00000A000000}"/>
    <hyperlink ref="A16:D16" location="'Group D'!A1" display="Group D- Single Function Printers" xr:uid="{00000000-0004-0000-0300-00000B000000}"/>
    <hyperlink ref="A17:D17" location="'Group D Service'!A1" display="Group D Service " xr:uid="{00000000-0004-0000-0300-00000C000000}"/>
    <hyperlink ref="A18:D18" location="'Sub-Group D-1'!A1" display="Sub Group D-1- Specialty Printers" xr:uid="{00000000-0004-0000-0300-00000D000000}"/>
    <hyperlink ref="A19:D19" location="'Sub-Group D1 Service'!A1" display="Sub Group D-1 Service " xr:uid="{00000000-0004-0000-0300-00000E000000}"/>
    <hyperlink ref="A20:D20" location="'Group E '!A1" display="Group E - Large/Wide Format" xr:uid="{00000000-0004-0000-0300-00000F000000}"/>
    <hyperlink ref="A21:D21" location="'Group E Service'!A1" display="Group E Service " xr:uid="{00000000-0004-0000-0300-000010000000}"/>
    <hyperlink ref="A22:D22" location="'Group F'!A1" display="Group F -Scanners" xr:uid="{00000000-0004-0000-0300-000011000000}"/>
    <hyperlink ref="A23:D23" location="'Group F Service'!A1" display="Group F Service " xr:uid="{00000000-0004-0000-0300-000012000000}"/>
    <hyperlink ref="A24:D24" location="Supplies!A1" display="Supplies " xr:uid="{00000000-0004-0000-0300-000013000000}"/>
    <hyperlink ref="A25:D25" location="'Accessories for Discon Devices'!A1" display="Accessories for Discontinued Devices" xr:uid="{00000000-0004-0000-0300-000014000000}"/>
    <hyperlink ref="A26:D26" location="'Discontinued Service Supplies '!A1" display="Discontinued Service Supplies " xr:uid="{00000000-0004-0000-0300-000015000000}"/>
    <hyperlink ref="A27:D27" location="'After Hours Service'!A1" display="After Hours " xr:uid="{00000000-0004-0000-0300-000016000000}"/>
    <hyperlink ref="A15:D15" location="'Sub-Group C-2 Service '!A1" display="Sub Group C-2 Service " xr:uid="{00000000-0004-0000-0300-000017000000}"/>
  </hyperlink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4"/>
  <sheetViews>
    <sheetView showGridLines="0" workbookViewId="0">
      <selection activeCell="M11" sqref="M11"/>
    </sheetView>
  </sheetViews>
  <sheetFormatPr defaultColWidth="8.77734375" defaultRowHeight="15.6"/>
  <cols>
    <col min="1" max="2" width="11.44140625" style="49" customWidth="1"/>
    <col min="3" max="3" width="27.44140625" style="49" customWidth="1"/>
    <col min="4" max="4" width="16.21875" style="49" customWidth="1"/>
    <col min="5" max="5" width="24.77734375" style="49" customWidth="1"/>
    <col min="6" max="6" width="23.44140625" style="49" bestFit="1" customWidth="1"/>
    <col min="7" max="7" width="12.77734375" style="49" customWidth="1"/>
    <col min="8" max="8" width="14.44140625" style="49" customWidth="1"/>
    <col min="9" max="9" width="12.44140625" style="49" customWidth="1"/>
    <col min="10" max="10" width="11.5546875" style="49" customWidth="1"/>
    <col min="11" max="11" width="10.21875" style="49" customWidth="1"/>
    <col min="12" max="16384" width="8.77734375" style="49"/>
  </cols>
  <sheetData>
    <row r="1" spans="1:11" ht="18">
      <c r="A1" s="85" t="s">
        <v>442</v>
      </c>
      <c r="B1" s="85"/>
      <c r="C1" s="85"/>
      <c r="D1" s="85"/>
    </row>
    <row r="2" spans="1:11" ht="39" customHeight="1">
      <c r="A2" s="88" t="s">
        <v>468</v>
      </c>
      <c r="B2" s="88"/>
      <c r="C2" s="88"/>
      <c r="D2" s="88"/>
      <c r="E2" s="88"/>
      <c r="F2" s="88"/>
      <c r="G2" s="88"/>
      <c r="H2" s="88"/>
    </row>
    <row r="3" spans="1:11">
      <c r="A3" s="49" t="s">
        <v>466</v>
      </c>
    </row>
    <row r="4" spans="1:11">
      <c r="A4" s="49" t="s">
        <v>465</v>
      </c>
    </row>
    <row r="5" spans="1:11" ht="16.2" thickBot="1">
      <c r="A5" s="92" t="s">
        <v>464</v>
      </c>
    </row>
    <row r="6" spans="1:11" ht="16.2" thickBot="1">
      <c r="A6" s="839" t="s">
        <v>368</v>
      </c>
      <c r="B6" s="841" t="s">
        <v>454</v>
      </c>
      <c r="C6" s="842"/>
      <c r="D6" s="845" t="s">
        <v>30</v>
      </c>
      <c r="E6" s="417" t="s">
        <v>456</v>
      </c>
      <c r="F6" s="418" t="s">
        <v>455</v>
      </c>
      <c r="G6" s="836" t="s">
        <v>443</v>
      </c>
      <c r="H6" s="837"/>
      <c r="I6" s="837"/>
      <c r="J6" s="837"/>
      <c r="K6" s="838"/>
    </row>
    <row r="7" spans="1:11" ht="16.2" thickBot="1">
      <c r="A7" s="840"/>
      <c r="B7" s="843"/>
      <c r="C7" s="844"/>
      <c r="D7" s="846"/>
      <c r="E7" s="419" t="s">
        <v>457</v>
      </c>
      <c r="F7" s="420" t="s">
        <v>463</v>
      </c>
      <c r="G7" s="114" t="s">
        <v>458</v>
      </c>
      <c r="H7" s="115" t="s">
        <v>459</v>
      </c>
      <c r="I7" s="115" t="s">
        <v>460</v>
      </c>
      <c r="J7" s="115" t="s">
        <v>461</v>
      </c>
      <c r="K7" s="116" t="s">
        <v>462</v>
      </c>
    </row>
    <row r="8" spans="1:11" ht="16.2" thickBot="1">
      <c r="A8" s="119"/>
      <c r="B8" s="120"/>
      <c r="C8" s="121"/>
      <c r="D8" s="122"/>
      <c r="E8" s="123"/>
      <c r="F8" s="124"/>
      <c r="G8" s="111">
        <v>7.4499999999999997E-2</v>
      </c>
      <c r="H8" s="112">
        <v>5.5399999999999998E-2</v>
      </c>
      <c r="I8" s="112">
        <v>3.5900000000000001E-2</v>
      </c>
      <c r="J8" s="112">
        <v>2.9100000000000001E-2</v>
      </c>
      <c r="K8" s="113">
        <v>2.4799999999999999E-2</v>
      </c>
    </row>
    <row r="9" spans="1:11">
      <c r="A9" s="602" t="s">
        <v>1579</v>
      </c>
      <c r="B9" s="603"/>
      <c r="C9" s="604"/>
      <c r="D9" s="106">
        <v>20064</v>
      </c>
      <c r="E9" s="89">
        <f t="shared" ref="E9:E14" si="0">100%-(F9/D9)</f>
        <v>0.65</v>
      </c>
      <c r="F9" s="108">
        <v>7022.4</v>
      </c>
      <c r="G9" s="587">
        <f>F9*G8</f>
        <v>523.16879999999992</v>
      </c>
      <c r="H9" s="588">
        <f>F9*H8</f>
        <v>389.04095999999998</v>
      </c>
      <c r="I9" s="588">
        <f>F9*I8</f>
        <v>252.10416000000001</v>
      </c>
      <c r="J9" s="588">
        <f>F9*J8</f>
        <v>204.35183999999998</v>
      </c>
      <c r="K9" s="589">
        <f>F9*K8</f>
        <v>174.15552</v>
      </c>
    </row>
    <row r="10" spans="1:11">
      <c r="A10" s="605" t="s">
        <v>7670</v>
      </c>
      <c r="B10" s="606"/>
      <c r="C10" s="607"/>
      <c r="D10" s="106">
        <v>1005</v>
      </c>
      <c r="E10" s="89">
        <f t="shared" si="0"/>
        <v>0.65</v>
      </c>
      <c r="F10" s="108">
        <v>351.75</v>
      </c>
      <c r="G10" s="590">
        <f>F10*G8</f>
        <v>26.205375</v>
      </c>
      <c r="H10" s="591">
        <f>F10*H8</f>
        <v>19.48695</v>
      </c>
      <c r="I10" s="591">
        <f>F10*I8</f>
        <v>12.627825</v>
      </c>
      <c r="J10" s="591">
        <f>F10*J8</f>
        <v>10.235925</v>
      </c>
      <c r="K10" s="592">
        <f>F10*K8</f>
        <v>8.7233999999999998</v>
      </c>
    </row>
    <row r="11" spans="1:11">
      <c r="A11" s="605" t="s">
        <v>117</v>
      </c>
      <c r="B11" s="608"/>
      <c r="C11" s="609"/>
      <c r="D11" s="106">
        <v>1959</v>
      </c>
      <c r="E11" s="89">
        <f t="shared" si="0"/>
        <v>0.65</v>
      </c>
      <c r="F11" s="108">
        <v>685.65</v>
      </c>
      <c r="G11" s="590">
        <f>F11*G8</f>
        <v>51.080924999999993</v>
      </c>
      <c r="H11" s="591">
        <f>F11*H8</f>
        <v>37.985009999999996</v>
      </c>
      <c r="I11" s="591">
        <f>F11*I8</f>
        <v>24.614834999999999</v>
      </c>
      <c r="J11" s="591">
        <f>F11*J8</f>
        <v>19.952414999999998</v>
      </c>
      <c r="K11" s="592">
        <f>F11*K8</f>
        <v>17.00412</v>
      </c>
    </row>
    <row r="12" spans="1:11">
      <c r="A12" s="605" t="s">
        <v>7671</v>
      </c>
      <c r="B12" s="610"/>
      <c r="C12" s="609"/>
      <c r="D12" s="106">
        <v>231</v>
      </c>
      <c r="E12" s="89">
        <f t="shared" si="0"/>
        <v>0.65</v>
      </c>
      <c r="F12" s="108">
        <v>80.849999999999994</v>
      </c>
      <c r="G12" s="590">
        <f>F12*G8</f>
        <v>6.0233249999999989</v>
      </c>
      <c r="H12" s="591">
        <f>F12*H8</f>
        <v>4.4790899999999993</v>
      </c>
      <c r="I12" s="591">
        <f>F12*I8</f>
        <v>2.9025149999999997</v>
      </c>
      <c r="J12" s="591">
        <f>F12*J8</f>
        <v>2.352735</v>
      </c>
      <c r="K12" s="592">
        <f>F12*K8</f>
        <v>2.00508</v>
      </c>
    </row>
    <row r="13" spans="1:11">
      <c r="A13" s="611" t="s">
        <v>7672</v>
      </c>
      <c r="B13" s="612"/>
      <c r="C13" s="609"/>
      <c r="D13" s="106">
        <v>3515</v>
      </c>
      <c r="E13" s="89">
        <f t="shared" si="0"/>
        <v>0.65</v>
      </c>
      <c r="F13" s="108">
        <v>1230.25</v>
      </c>
      <c r="G13" s="590">
        <f>F13*G8</f>
        <v>91.653624999999991</v>
      </c>
      <c r="H13" s="591">
        <f>F13*H8</f>
        <v>68.155850000000001</v>
      </c>
      <c r="I13" s="591">
        <f>F13*I8</f>
        <v>44.165975000000003</v>
      </c>
      <c r="J13" s="591">
        <f>F13*J8</f>
        <v>35.800274999999999</v>
      </c>
      <c r="K13" s="592">
        <f>F13*K8</f>
        <v>30.510199999999998</v>
      </c>
    </row>
    <row r="14" spans="1:11" ht="16.2" thickBot="1">
      <c r="A14" s="613" t="s">
        <v>121</v>
      </c>
      <c r="B14" s="614"/>
      <c r="C14" s="615"/>
      <c r="D14" s="107">
        <v>645</v>
      </c>
      <c r="E14" s="105">
        <f t="shared" si="0"/>
        <v>0.65</v>
      </c>
      <c r="F14" s="109">
        <v>225.74999999999997</v>
      </c>
      <c r="G14" s="593">
        <f>F14*G8</f>
        <v>16.818374999999996</v>
      </c>
      <c r="H14" s="594">
        <f>F14*H8</f>
        <v>12.506549999999997</v>
      </c>
      <c r="I14" s="594">
        <f>F14*I8</f>
        <v>8.1044249999999991</v>
      </c>
      <c r="J14" s="594">
        <f>F14*J8</f>
        <v>6.5693249999999992</v>
      </c>
      <c r="K14" s="595">
        <f>F14*K8</f>
        <v>5.5985999999999994</v>
      </c>
    </row>
    <row r="15" spans="1:11" ht="16.2" thickBot="1">
      <c r="D15" s="847" t="s">
        <v>467</v>
      </c>
      <c r="E15" s="822"/>
      <c r="F15" s="110">
        <f t="shared" ref="F15:K15" si="1">SUM(F9:F14)</f>
        <v>9596.65</v>
      </c>
      <c r="G15" s="599">
        <f t="shared" si="1"/>
        <v>714.95042499999988</v>
      </c>
      <c r="H15" s="600">
        <f t="shared" si="1"/>
        <v>531.65440999999987</v>
      </c>
      <c r="I15" s="600">
        <f t="shared" si="1"/>
        <v>344.51973499999997</v>
      </c>
      <c r="J15" s="600">
        <f t="shared" si="1"/>
        <v>279.26251499999995</v>
      </c>
      <c r="K15" s="601">
        <f t="shared" si="1"/>
        <v>237.99691999999999</v>
      </c>
    </row>
    <row r="16" spans="1:11" ht="16.2" thickBot="1">
      <c r="D16" s="833" t="s">
        <v>1540</v>
      </c>
      <c r="E16" s="834"/>
      <c r="F16" s="835"/>
      <c r="G16" s="596">
        <f>G15+C21</f>
        <v>739.04042499999991</v>
      </c>
      <c r="H16" s="597">
        <f>H15+C21</f>
        <v>555.7444099999999</v>
      </c>
      <c r="I16" s="597">
        <f>I15+C21</f>
        <v>368.60973499999994</v>
      </c>
      <c r="J16" s="597">
        <f>J15+C21</f>
        <v>303.35251499999993</v>
      </c>
      <c r="K16" s="598">
        <f>K15+C21</f>
        <v>262.08691999999996</v>
      </c>
    </row>
    <row r="17" spans="1:11" ht="16.2" thickBot="1">
      <c r="D17" s="429"/>
      <c r="E17" s="429"/>
      <c r="F17" s="430"/>
    </row>
    <row r="18" spans="1:11">
      <c r="A18" s="827" t="s">
        <v>7571</v>
      </c>
      <c r="B18" s="828"/>
      <c r="C18" s="828"/>
      <c r="D18" s="828"/>
      <c r="E18" s="828"/>
      <c r="F18" s="828"/>
      <c r="G18" s="828"/>
      <c r="H18" s="828"/>
      <c r="I18" s="828"/>
      <c r="J18" s="828"/>
      <c r="K18" s="829"/>
    </row>
    <row r="19" spans="1:11" ht="16.2" thickBot="1">
      <c r="A19" s="830" t="s">
        <v>7569</v>
      </c>
      <c r="B19" s="831"/>
      <c r="C19" s="831"/>
      <c r="D19" s="831"/>
      <c r="E19" s="831"/>
      <c r="F19" s="831"/>
      <c r="G19" s="831"/>
      <c r="H19" s="831"/>
      <c r="I19" s="831"/>
      <c r="J19" s="831"/>
      <c r="K19" s="832"/>
    </row>
    <row r="20" spans="1:11" ht="78.599999999999994" thickBot="1">
      <c r="A20" s="818" t="s">
        <v>382</v>
      </c>
      <c r="B20" s="819"/>
      <c r="C20" s="431" t="s">
        <v>7572</v>
      </c>
      <c r="D20" s="431" t="s">
        <v>7570</v>
      </c>
      <c r="E20" s="431" t="s">
        <v>7675</v>
      </c>
      <c r="F20" s="431" t="s">
        <v>7674</v>
      </c>
      <c r="G20" s="820" t="s">
        <v>376</v>
      </c>
      <c r="H20" s="820"/>
      <c r="I20" s="431" t="s">
        <v>377</v>
      </c>
      <c r="J20" s="819" t="s">
        <v>378</v>
      </c>
      <c r="K20" s="821"/>
    </row>
    <row r="21" spans="1:11" ht="16.2" thickBot="1">
      <c r="A21" s="825">
        <v>3000</v>
      </c>
      <c r="B21" s="826"/>
      <c r="C21" s="434">
        <v>24.09</v>
      </c>
      <c r="D21" s="435">
        <v>24.09</v>
      </c>
      <c r="E21" s="432" t="s">
        <v>7673</v>
      </c>
      <c r="F21" s="432" t="s">
        <v>7673</v>
      </c>
      <c r="G21" s="822" t="s">
        <v>375</v>
      </c>
      <c r="H21" s="822"/>
      <c r="I21" s="433">
        <v>0.1</v>
      </c>
      <c r="J21" s="823">
        <v>40</v>
      </c>
      <c r="K21" s="824"/>
    </row>
    <row r="22" spans="1:11">
      <c r="D22" s="428"/>
      <c r="E22" s="428"/>
      <c r="F22" s="430"/>
    </row>
    <row r="23" spans="1:11">
      <c r="D23" s="428"/>
      <c r="E23" s="428"/>
      <c r="F23" s="430"/>
    </row>
    <row r="24" spans="1:11">
      <c r="D24" s="428"/>
      <c r="E24" s="428"/>
      <c r="F24" s="430"/>
    </row>
  </sheetData>
  <mergeCells count="14">
    <mergeCell ref="A18:K18"/>
    <mergeCell ref="A19:K19"/>
    <mergeCell ref="D16:F16"/>
    <mergeCell ref="G6:K6"/>
    <mergeCell ref="A6:A7"/>
    <mergeCell ref="B6:C7"/>
    <mergeCell ref="D6:D7"/>
    <mergeCell ref="D15:E15"/>
    <mergeCell ref="A20:B20"/>
    <mergeCell ref="G20:H20"/>
    <mergeCell ref="J20:K20"/>
    <mergeCell ref="G21:H21"/>
    <mergeCell ref="J21:K21"/>
    <mergeCell ref="A21:B2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28"/>
  <sheetViews>
    <sheetView showGridLines="0" workbookViewId="0">
      <selection activeCell="C18" sqref="C18"/>
    </sheetView>
  </sheetViews>
  <sheetFormatPr defaultColWidth="8.77734375" defaultRowHeight="15"/>
  <cols>
    <col min="1" max="1" width="19.77734375" style="158" customWidth="1"/>
    <col min="2" max="2" width="14.21875" style="158" customWidth="1"/>
    <col min="3" max="3" width="17.77734375" style="158" customWidth="1"/>
    <col min="4" max="8" width="13.77734375" style="158" customWidth="1"/>
    <col min="9" max="9" width="5.77734375" style="158" customWidth="1"/>
    <col min="10" max="16384" width="8.77734375" style="158"/>
  </cols>
  <sheetData>
    <row r="1" spans="1:9" s="87" customFormat="1" ht="23.1" customHeight="1" thickBot="1">
      <c r="A1" s="85" t="s">
        <v>442</v>
      </c>
      <c r="G1" s="164"/>
    </row>
    <row r="2" spans="1:9" ht="15.6">
      <c r="A2" s="848" t="s">
        <v>444</v>
      </c>
      <c r="B2" s="850" t="s">
        <v>445</v>
      </c>
      <c r="C2" s="850" t="s">
        <v>446</v>
      </c>
      <c r="D2" s="852" t="s">
        <v>447</v>
      </c>
      <c r="E2" s="853"/>
      <c r="F2" s="853"/>
      <c r="G2" s="853"/>
      <c r="H2" s="854"/>
    </row>
    <row r="3" spans="1:9" ht="31.2">
      <c r="A3" s="849"/>
      <c r="B3" s="851"/>
      <c r="C3" s="851"/>
      <c r="D3" s="506" t="s">
        <v>448</v>
      </c>
      <c r="E3" s="506" t="s">
        <v>449</v>
      </c>
      <c r="F3" s="506" t="s">
        <v>450</v>
      </c>
      <c r="G3" s="506" t="s">
        <v>451</v>
      </c>
      <c r="H3" s="507" t="s">
        <v>452</v>
      </c>
    </row>
    <row r="4" spans="1:9" ht="15.6">
      <c r="A4" s="508">
        <v>12</v>
      </c>
      <c r="B4" s="509" t="s">
        <v>343</v>
      </c>
      <c r="C4" s="510" t="s">
        <v>343</v>
      </c>
      <c r="D4" s="510" t="s">
        <v>343</v>
      </c>
      <c r="E4" s="510" t="s">
        <v>343</v>
      </c>
      <c r="F4" s="510" t="s">
        <v>343</v>
      </c>
      <c r="G4" s="510" t="s">
        <v>343</v>
      </c>
      <c r="H4" s="510" t="s">
        <v>343</v>
      </c>
    </row>
    <row r="5" spans="1:9" ht="15.6">
      <c r="A5" s="508">
        <v>18</v>
      </c>
      <c r="B5" s="509" t="s">
        <v>343</v>
      </c>
      <c r="C5" s="510" t="s">
        <v>343</v>
      </c>
      <c r="D5" s="511">
        <v>7.4499999999999997E-2</v>
      </c>
      <c r="E5" s="511">
        <v>7.5990000000000002E-2</v>
      </c>
      <c r="F5" s="511">
        <v>7.4499999999999997E-2</v>
      </c>
      <c r="G5" s="511" t="s">
        <v>343</v>
      </c>
      <c r="H5" s="512" t="s">
        <v>343</v>
      </c>
    </row>
    <row r="6" spans="1:9" ht="15.6">
      <c r="A6" s="508">
        <v>24</v>
      </c>
      <c r="B6" s="513">
        <v>3.9699999999999999E-2</v>
      </c>
      <c r="C6" s="510" t="s">
        <v>453</v>
      </c>
      <c r="D6" s="511">
        <v>5.5399999999999998E-2</v>
      </c>
      <c r="E6" s="511">
        <v>5.6509999999999998E-2</v>
      </c>
      <c r="F6" s="511">
        <v>5.5399999999999998E-2</v>
      </c>
      <c r="G6" s="514"/>
      <c r="H6" s="512">
        <v>5.8169999999999999E-2</v>
      </c>
    </row>
    <row r="7" spans="1:9" ht="15.6">
      <c r="A7" s="508">
        <v>36</v>
      </c>
      <c r="B7" s="513">
        <v>3.73E-2</v>
      </c>
      <c r="C7" s="510" t="s">
        <v>453</v>
      </c>
      <c r="D7" s="511">
        <v>3.5900000000000001E-2</v>
      </c>
      <c r="E7" s="511">
        <v>3.662E-2</v>
      </c>
      <c r="F7" s="511">
        <v>3.5900000000000001E-2</v>
      </c>
      <c r="G7" s="515"/>
      <c r="H7" s="512">
        <v>3.7699999999999997E-2</v>
      </c>
    </row>
    <row r="8" spans="1:9" ht="15.6">
      <c r="A8" s="508">
        <v>48</v>
      </c>
      <c r="B8" s="509" t="s">
        <v>343</v>
      </c>
      <c r="C8" s="510" t="s">
        <v>343</v>
      </c>
      <c r="D8" s="511">
        <v>2.9100000000000001E-2</v>
      </c>
      <c r="E8" s="511">
        <v>2.9680000000000002E-2</v>
      </c>
      <c r="F8" s="511">
        <v>2.9100000000000001E-2</v>
      </c>
      <c r="G8" s="515"/>
      <c r="H8" s="512">
        <v>3.056E-2</v>
      </c>
    </row>
    <row r="9" spans="1:9" ht="16.2" thickBot="1">
      <c r="A9" s="516">
        <v>60</v>
      </c>
      <c r="B9" s="517">
        <v>3.5200000000000002E-2</v>
      </c>
      <c r="C9" s="518" t="s">
        <v>453</v>
      </c>
      <c r="D9" s="519">
        <v>2.4799999999999999E-2</v>
      </c>
      <c r="E9" s="519">
        <v>2.53E-2</v>
      </c>
      <c r="F9" s="519">
        <v>2.4799999999999999E-2</v>
      </c>
      <c r="G9" s="520"/>
      <c r="H9" s="521">
        <v>2.6040000000000001E-2</v>
      </c>
    </row>
    <row r="10" spans="1:9">
      <c r="A10" s="159"/>
      <c r="B10" s="159"/>
      <c r="C10" s="159"/>
    </row>
    <row r="11" spans="1:9" ht="15.6">
      <c r="A11" s="163" t="s">
        <v>1539</v>
      </c>
      <c r="B11" s="161"/>
      <c r="C11" s="161"/>
      <c r="D11" s="161"/>
      <c r="E11" s="161"/>
      <c r="F11" s="161"/>
      <c r="G11" s="161"/>
      <c r="H11" s="161"/>
      <c r="I11" s="161"/>
    </row>
    <row r="12" spans="1:9" ht="12.75" customHeight="1">
      <c r="A12" s="161"/>
      <c r="B12" s="161"/>
      <c r="C12" s="161"/>
      <c r="D12" s="161"/>
      <c r="E12" s="161"/>
      <c r="F12" s="161"/>
      <c r="G12" s="161"/>
      <c r="H12" s="161"/>
      <c r="I12" s="161"/>
    </row>
    <row r="13" spans="1:9">
      <c r="A13" s="162"/>
      <c r="B13" s="162"/>
      <c r="C13" s="162"/>
      <c r="D13" s="162"/>
      <c r="E13" s="162"/>
      <c r="F13" s="162"/>
      <c r="G13" s="162"/>
      <c r="H13" s="162"/>
      <c r="I13" s="162"/>
    </row>
    <row r="14" spans="1:9" ht="15.6">
      <c r="A14" s="160"/>
      <c r="B14" s="160"/>
      <c r="C14" s="160"/>
    </row>
    <row r="15" spans="1:9" ht="12.75" customHeight="1">
      <c r="A15" s="161"/>
      <c r="B15" s="163"/>
      <c r="C15" s="163"/>
      <c r="D15" s="163"/>
      <c r="E15" s="163"/>
      <c r="F15" s="163"/>
      <c r="G15" s="163"/>
      <c r="H15" s="163"/>
      <c r="I15" s="163"/>
    </row>
    <row r="16" spans="1:9" ht="12.75" customHeight="1">
      <c r="A16" s="163"/>
      <c r="B16" s="163"/>
      <c r="C16" s="163"/>
      <c r="D16" s="163"/>
      <c r="E16" s="163"/>
      <c r="F16" s="163"/>
      <c r="G16" s="163"/>
      <c r="H16" s="163"/>
      <c r="I16" s="163"/>
    </row>
    <row r="17" spans="1:9" ht="12.75" customHeight="1">
      <c r="A17" s="163"/>
      <c r="B17" s="163"/>
      <c r="C17" s="163"/>
      <c r="D17" s="163"/>
      <c r="E17" s="163"/>
      <c r="F17" s="163"/>
      <c r="G17" s="163"/>
      <c r="H17" s="163"/>
      <c r="I17" s="163"/>
    </row>
    <row r="18" spans="1:9" ht="12.75" customHeight="1">
      <c r="A18" s="163"/>
      <c r="B18" s="163"/>
      <c r="C18" s="163"/>
      <c r="D18" s="163"/>
      <c r="E18" s="163"/>
      <c r="F18" s="163"/>
      <c r="G18" s="163"/>
      <c r="H18" s="163"/>
      <c r="I18" s="163"/>
    </row>
    <row r="19" spans="1:9" ht="12.75" customHeight="1">
      <c r="A19" s="163"/>
      <c r="B19" s="163"/>
      <c r="C19" s="163"/>
      <c r="D19" s="163"/>
      <c r="E19" s="163"/>
      <c r="F19" s="163"/>
      <c r="G19" s="163"/>
      <c r="H19" s="163"/>
      <c r="I19" s="163"/>
    </row>
    <row r="20" spans="1:9" ht="12.75" customHeight="1">
      <c r="A20" s="163"/>
      <c r="B20" s="163"/>
      <c r="C20" s="163"/>
      <c r="D20" s="163"/>
      <c r="E20" s="163"/>
      <c r="F20" s="163"/>
      <c r="G20" s="163"/>
      <c r="H20" s="163"/>
      <c r="I20" s="163"/>
    </row>
    <row r="21" spans="1:9" ht="12.75" customHeight="1">
      <c r="A21" s="163"/>
      <c r="B21" s="163"/>
      <c r="C21" s="163"/>
      <c r="D21" s="163"/>
      <c r="E21" s="163"/>
      <c r="F21" s="163"/>
      <c r="G21" s="163"/>
      <c r="H21" s="163"/>
      <c r="I21" s="163"/>
    </row>
    <row r="22" spans="1:9" ht="12.75" customHeight="1">
      <c r="A22" s="163"/>
      <c r="B22" s="163"/>
      <c r="C22" s="163"/>
      <c r="D22" s="163"/>
      <c r="E22" s="163"/>
      <c r="F22" s="163"/>
      <c r="G22" s="163"/>
      <c r="H22" s="163"/>
      <c r="I22" s="163"/>
    </row>
    <row r="23" spans="1:9" ht="12.75" customHeight="1">
      <c r="A23" s="163"/>
      <c r="B23" s="163"/>
      <c r="C23" s="163"/>
      <c r="D23" s="163"/>
      <c r="E23" s="163"/>
      <c r="F23" s="163"/>
      <c r="G23" s="163"/>
      <c r="H23" s="163"/>
      <c r="I23" s="163"/>
    </row>
    <row r="24" spans="1:9" ht="12.75" customHeight="1">
      <c r="A24" s="163"/>
      <c r="B24" s="163"/>
      <c r="C24" s="163"/>
      <c r="D24" s="163"/>
      <c r="E24" s="163"/>
      <c r="F24" s="163"/>
      <c r="G24" s="163"/>
      <c r="H24" s="163"/>
      <c r="I24" s="163"/>
    </row>
    <row r="25" spans="1:9" ht="12.75" customHeight="1">
      <c r="A25" s="163"/>
      <c r="B25" s="163"/>
      <c r="C25" s="163"/>
      <c r="D25" s="163"/>
      <c r="E25" s="163"/>
      <c r="F25" s="163"/>
      <c r="G25" s="163"/>
      <c r="H25" s="163"/>
      <c r="I25" s="163"/>
    </row>
    <row r="26" spans="1:9" ht="12.75" customHeight="1">
      <c r="A26" s="163"/>
      <c r="B26" s="163"/>
      <c r="C26" s="163"/>
      <c r="D26" s="163"/>
      <c r="E26" s="163"/>
      <c r="F26" s="163"/>
      <c r="G26" s="163"/>
      <c r="H26" s="163"/>
      <c r="I26" s="163"/>
    </row>
    <row r="27" spans="1:9" ht="12.75" customHeight="1">
      <c r="A27" s="163"/>
      <c r="B27" s="163"/>
      <c r="C27" s="163"/>
      <c r="D27" s="163"/>
      <c r="E27" s="163"/>
      <c r="F27" s="163"/>
      <c r="G27" s="163"/>
      <c r="H27" s="163"/>
      <c r="I27" s="163"/>
    </row>
    <row r="28" spans="1:9" ht="12.75" customHeight="1">
      <c r="A28" s="163"/>
      <c r="B28" s="163"/>
      <c r="C28" s="163"/>
      <c r="D28" s="163"/>
      <c r="E28" s="163"/>
      <c r="F28" s="163"/>
      <c r="G28" s="163"/>
      <c r="H28" s="163"/>
      <c r="I28" s="163"/>
    </row>
  </sheetData>
  <mergeCells count="4">
    <mergeCell ref="A2:A3"/>
    <mergeCell ref="B2:B3"/>
    <mergeCell ref="C2:C3"/>
    <mergeCell ref="D2:H2"/>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H1171"/>
  <sheetViews>
    <sheetView showGridLines="0" zoomScale="90" zoomScaleNormal="90" workbookViewId="0">
      <pane ySplit="2" topLeftCell="A1147" activePane="bottomLeft" state="frozen"/>
      <selection pane="bottomLeft" activeCell="L1164" sqref="L1164"/>
    </sheetView>
  </sheetViews>
  <sheetFormatPr defaultColWidth="8.77734375" defaultRowHeight="15.6"/>
  <cols>
    <col min="1" max="1" width="14.5546875" style="49" customWidth="1"/>
    <col min="2" max="2" width="15.77734375" style="49" customWidth="1"/>
    <col min="3" max="3" width="42.77734375" style="49" customWidth="1"/>
    <col min="4" max="4" width="12.77734375" style="215" customWidth="1"/>
    <col min="5" max="5" width="15.21875" style="215" customWidth="1"/>
    <col min="6" max="6" width="15.21875" style="66" customWidth="1"/>
    <col min="7" max="16384" width="8.77734375" style="49"/>
  </cols>
  <sheetData>
    <row r="1" spans="1:8" s="87" customFormat="1" ht="25.5" customHeight="1">
      <c r="A1" s="85" t="s">
        <v>442</v>
      </c>
      <c r="D1" s="212"/>
      <c r="E1" s="212"/>
      <c r="F1" s="165"/>
      <c r="H1" s="436" t="s">
        <v>7575</v>
      </c>
    </row>
    <row r="2" spans="1:8" ht="65.25" customHeight="1">
      <c r="A2" s="174" t="s">
        <v>347</v>
      </c>
      <c r="B2" s="173" t="s">
        <v>28</v>
      </c>
      <c r="C2" s="172" t="s">
        <v>29</v>
      </c>
      <c r="D2" s="298" t="s">
        <v>30</v>
      </c>
      <c r="E2" s="298" t="s">
        <v>1806</v>
      </c>
      <c r="F2" s="170" t="s">
        <v>428</v>
      </c>
      <c r="G2" s="92"/>
      <c r="H2" s="92"/>
    </row>
    <row r="3" spans="1:8">
      <c r="A3" s="759" t="s">
        <v>352</v>
      </c>
      <c r="B3" s="855" t="s">
        <v>31</v>
      </c>
      <c r="C3" s="167" t="s">
        <v>32</v>
      </c>
      <c r="D3" s="1124">
        <v>6986</v>
      </c>
      <c r="E3" s="1124">
        <v>1886.13</v>
      </c>
      <c r="F3" s="166">
        <f>100%-(E3/D3)</f>
        <v>0.7300128829086745</v>
      </c>
    </row>
    <row r="4" spans="1:8" ht="28.05" customHeight="1">
      <c r="A4" s="83" t="s">
        <v>429</v>
      </c>
      <c r="B4" s="856"/>
      <c r="C4" s="70"/>
      <c r="D4" s="1125"/>
      <c r="E4" s="1125"/>
      <c r="F4" s="81"/>
    </row>
    <row r="5" spans="1:8">
      <c r="A5" s="52"/>
      <c r="B5" s="57" t="s">
        <v>34</v>
      </c>
      <c r="C5" s="780"/>
      <c r="D5" s="1142" t="s">
        <v>33</v>
      </c>
      <c r="E5" s="1142"/>
      <c r="F5" s="69"/>
    </row>
    <row r="6" spans="1:8">
      <c r="A6" s="52"/>
      <c r="B6" s="55" t="s">
        <v>35</v>
      </c>
      <c r="C6" s="780" t="s">
        <v>36</v>
      </c>
      <c r="D6" s="1126">
        <v>111</v>
      </c>
      <c r="E6" s="1126">
        <v>38.950000000000003</v>
      </c>
      <c r="F6" s="67">
        <f t="shared" ref="F6:F7" si="0">100%-(E6/D6)</f>
        <v>0.64909909909909902</v>
      </c>
    </row>
    <row r="7" spans="1:8">
      <c r="A7" s="56"/>
      <c r="B7" s="55" t="s">
        <v>37</v>
      </c>
      <c r="C7" s="54" t="s">
        <v>38</v>
      </c>
      <c r="D7" s="1126">
        <v>1152</v>
      </c>
      <c r="E7" s="1126">
        <v>403.34</v>
      </c>
      <c r="F7" s="67">
        <f t="shared" si="0"/>
        <v>0.64987847222222217</v>
      </c>
    </row>
    <row r="8" spans="1:8">
      <c r="A8" s="52"/>
      <c r="B8" s="57" t="s">
        <v>39</v>
      </c>
      <c r="C8" s="54"/>
      <c r="D8" s="1142" t="s">
        <v>33</v>
      </c>
      <c r="E8" s="1142"/>
      <c r="F8" s="69"/>
    </row>
    <row r="9" spans="1:8">
      <c r="A9" s="56"/>
      <c r="B9" s="55" t="s">
        <v>40</v>
      </c>
      <c r="C9" s="54" t="s">
        <v>41</v>
      </c>
      <c r="D9" s="1126">
        <v>1651</v>
      </c>
      <c r="E9" s="1126">
        <v>577.85</v>
      </c>
      <c r="F9" s="67">
        <f t="shared" ref="F9:F12" si="1">100%-(E9/D9)</f>
        <v>0.64999999999999991</v>
      </c>
    </row>
    <row r="10" spans="1:8">
      <c r="A10" s="52"/>
      <c r="B10" s="55" t="s">
        <v>42</v>
      </c>
      <c r="C10" s="54" t="s">
        <v>43</v>
      </c>
      <c r="D10" s="1126">
        <v>1403</v>
      </c>
      <c r="E10" s="1126">
        <v>490.97</v>
      </c>
      <c r="F10" s="67">
        <f t="shared" si="1"/>
        <v>0.65005702066999294</v>
      </c>
    </row>
    <row r="11" spans="1:8">
      <c r="A11" s="52"/>
      <c r="B11" s="55" t="s">
        <v>44</v>
      </c>
      <c r="C11" s="54" t="s">
        <v>45</v>
      </c>
      <c r="D11" s="1126">
        <v>1075</v>
      </c>
      <c r="E11" s="1126">
        <v>376.37</v>
      </c>
      <c r="F11" s="67">
        <f t="shared" si="1"/>
        <v>0.6498883720930233</v>
      </c>
    </row>
    <row r="12" spans="1:8">
      <c r="A12" s="52"/>
      <c r="B12" s="55">
        <v>135310</v>
      </c>
      <c r="C12" s="54" t="s">
        <v>46</v>
      </c>
      <c r="D12" s="1126">
        <v>255</v>
      </c>
      <c r="E12" s="1126">
        <v>216.75</v>
      </c>
      <c r="F12" s="67">
        <f t="shared" si="1"/>
        <v>0.15000000000000002</v>
      </c>
    </row>
    <row r="13" spans="1:8">
      <c r="A13" s="52"/>
      <c r="B13" s="57" t="s">
        <v>47</v>
      </c>
      <c r="C13" s="54"/>
      <c r="D13" s="1142" t="s">
        <v>33</v>
      </c>
      <c r="E13" s="1142"/>
      <c r="F13" s="69"/>
    </row>
    <row r="14" spans="1:8">
      <c r="A14" s="52"/>
      <c r="B14" s="55" t="s">
        <v>48</v>
      </c>
      <c r="C14" s="54" t="s">
        <v>49</v>
      </c>
      <c r="D14" s="1126">
        <v>589</v>
      </c>
      <c r="E14" s="1126">
        <v>205.98</v>
      </c>
      <c r="F14" s="67">
        <f t="shared" ref="F14:F21" si="2">100%-(E14/D14)</f>
        <v>0.65028862478777594</v>
      </c>
    </row>
    <row r="15" spans="1:8">
      <c r="A15" s="52"/>
      <c r="B15" s="55" t="s">
        <v>7931</v>
      </c>
      <c r="C15" s="54" t="s">
        <v>7932</v>
      </c>
      <c r="D15" s="1126">
        <v>1829</v>
      </c>
      <c r="E15" s="1126">
        <v>640.02</v>
      </c>
      <c r="F15" s="67">
        <f t="shared" si="2"/>
        <v>0.65007107709130674</v>
      </c>
    </row>
    <row r="16" spans="1:8">
      <c r="A16" s="52"/>
      <c r="B16" s="55" t="s">
        <v>50</v>
      </c>
      <c r="C16" s="54" t="s">
        <v>51</v>
      </c>
      <c r="D16" s="1126">
        <v>1937</v>
      </c>
      <c r="E16" s="1126">
        <v>677.85</v>
      </c>
      <c r="F16" s="67">
        <f t="shared" si="2"/>
        <v>0.65005162622612289</v>
      </c>
    </row>
    <row r="17" spans="1:6">
      <c r="A17" s="56"/>
      <c r="B17" s="55" t="s">
        <v>52</v>
      </c>
      <c r="C17" s="54" t="s">
        <v>53</v>
      </c>
      <c r="D17" s="1126">
        <v>247</v>
      </c>
      <c r="E17" s="1126">
        <v>86.51</v>
      </c>
      <c r="F17" s="67">
        <f t="shared" si="2"/>
        <v>0.64975708502024287</v>
      </c>
    </row>
    <row r="18" spans="1:6">
      <c r="A18" s="56"/>
      <c r="B18" s="55" t="s">
        <v>54</v>
      </c>
      <c r="C18" s="54" t="s">
        <v>55</v>
      </c>
      <c r="D18" s="1126">
        <v>3643</v>
      </c>
      <c r="E18" s="1126">
        <v>1275.17</v>
      </c>
      <c r="F18" s="67">
        <f t="shared" si="2"/>
        <v>0.6499670601152896</v>
      </c>
    </row>
    <row r="19" spans="1:6">
      <c r="A19" s="56"/>
      <c r="B19" s="55" t="s">
        <v>7933</v>
      </c>
      <c r="C19" s="54" t="s">
        <v>7934</v>
      </c>
      <c r="D19" s="1126">
        <v>690</v>
      </c>
      <c r="E19" s="1126">
        <v>241.55</v>
      </c>
      <c r="F19" s="67">
        <f t="shared" si="2"/>
        <v>0.64992753623188404</v>
      </c>
    </row>
    <row r="20" spans="1:6">
      <c r="A20" s="52"/>
      <c r="B20" s="55" t="s">
        <v>56</v>
      </c>
      <c r="C20" s="54" t="s">
        <v>57</v>
      </c>
      <c r="D20" s="1126">
        <v>690</v>
      </c>
      <c r="E20" s="1126">
        <v>241.55</v>
      </c>
      <c r="F20" s="67">
        <f t="shared" si="2"/>
        <v>0.64992753623188404</v>
      </c>
    </row>
    <row r="21" spans="1:6">
      <c r="A21" s="52"/>
      <c r="B21" s="55" t="s">
        <v>58</v>
      </c>
      <c r="C21" s="54" t="s">
        <v>59</v>
      </c>
      <c r="D21" s="1126">
        <v>329</v>
      </c>
      <c r="E21" s="1126">
        <v>279.64999999999998</v>
      </c>
      <c r="F21" s="67">
        <f t="shared" si="2"/>
        <v>0.15000000000000002</v>
      </c>
    </row>
    <row r="22" spans="1:6">
      <c r="A22" s="52"/>
      <c r="B22" s="57" t="s">
        <v>60</v>
      </c>
      <c r="C22" s="54"/>
      <c r="D22" s="1142" t="s">
        <v>33</v>
      </c>
      <c r="E22" s="1142"/>
      <c r="F22" s="69"/>
    </row>
    <row r="23" spans="1:6">
      <c r="A23" s="56"/>
      <c r="B23" s="55" t="s">
        <v>61</v>
      </c>
      <c r="C23" s="54" t="s">
        <v>62</v>
      </c>
      <c r="D23" s="1126">
        <v>1259</v>
      </c>
      <c r="E23" s="1126">
        <v>440.79</v>
      </c>
      <c r="F23" s="67">
        <f t="shared" ref="F23:F25" si="3">100%-(E23/D23)</f>
        <v>0.64988880063542487</v>
      </c>
    </row>
    <row r="24" spans="1:6">
      <c r="A24" s="52"/>
      <c r="B24" s="55">
        <v>4614506</v>
      </c>
      <c r="C24" s="54" t="s">
        <v>63</v>
      </c>
      <c r="D24" s="1126">
        <v>57</v>
      </c>
      <c r="E24" s="1126">
        <v>19.850000000000001</v>
      </c>
      <c r="F24" s="67">
        <f t="shared" si="3"/>
        <v>0.6517543859649122</v>
      </c>
    </row>
    <row r="25" spans="1:6">
      <c r="A25" s="52"/>
      <c r="B25" s="55">
        <v>4614511</v>
      </c>
      <c r="C25" s="54" t="s">
        <v>64</v>
      </c>
      <c r="D25" s="1126">
        <v>32</v>
      </c>
      <c r="E25" s="1126">
        <v>11.24</v>
      </c>
      <c r="F25" s="67">
        <f t="shared" si="3"/>
        <v>0.64874999999999994</v>
      </c>
    </row>
    <row r="26" spans="1:6">
      <c r="A26" s="52"/>
      <c r="B26" s="57" t="s">
        <v>65</v>
      </c>
      <c r="C26" s="54"/>
      <c r="D26" s="1142" t="s">
        <v>33</v>
      </c>
      <c r="E26" s="1142"/>
      <c r="F26" s="69"/>
    </row>
    <row r="27" spans="1:6">
      <c r="A27" s="52"/>
      <c r="B27" s="55" t="s">
        <v>66</v>
      </c>
      <c r="C27" s="54" t="s">
        <v>67</v>
      </c>
      <c r="D27" s="1126">
        <v>785</v>
      </c>
      <c r="E27" s="1126">
        <v>274.75</v>
      </c>
      <c r="F27" s="67">
        <f t="shared" ref="F27:F32" si="4">100%-(E27/D27)</f>
        <v>0.65</v>
      </c>
    </row>
    <row r="28" spans="1:6">
      <c r="A28" s="52"/>
      <c r="B28" s="55" t="s">
        <v>68</v>
      </c>
      <c r="C28" s="54" t="s">
        <v>69</v>
      </c>
      <c r="D28" s="1126">
        <v>821</v>
      </c>
      <c r="E28" s="1126">
        <v>287.35000000000002</v>
      </c>
      <c r="F28" s="67">
        <f t="shared" si="4"/>
        <v>0.64999999999999991</v>
      </c>
    </row>
    <row r="29" spans="1:6">
      <c r="A29" s="52"/>
      <c r="B29" s="55" t="s">
        <v>70</v>
      </c>
      <c r="C29" s="54" t="s">
        <v>71</v>
      </c>
      <c r="D29" s="1126">
        <v>690</v>
      </c>
      <c r="E29" s="1126">
        <v>241.5</v>
      </c>
      <c r="F29" s="67">
        <f t="shared" si="4"/>
        <v>0.65</v>
      </c>
    </row>
    <row r="30" spans="1:6">
      <c r="A30" s="52"/>
      <c r="B30" s="55" t="s">
        <v>72</v>
      </c>
      <c r="C30" s="54" t="s">
        <v>73</v>
      </c>
      <c r="D30" s="1126">
        <v>191</v>
      </c>
      <c r="E30" s="1126">
        <v>66.849999999999994</v>
      </c>
      <c r="F30" s="67">
        <f t="shared" si="4"/>
        <v>0.65</v>
      </c>
    </row>
    <row r="31" spans="1:6">
      <c r="A31" s="52"/>
      <c r="B31" s="55" t="s">
        <v>74</v>
      </c>
      <c r="C31" s="54" t="s">
        <v>75</v>
      </c>
      <c r="D31" s="1126">
        <v>668</v>
      </c>
      <c r="E31" s="1126">
        <v>233.73</v>
      </c>
      <c r="F31" s="67">
        <f t="shared" si="4"/>
        <v>0.65010479041916169</v>
      </c>
    </row>
    <row r="32" spans="1:6">
      <c r="A32" s="52"/>
      <c r="B32" s="55" t="s">
        <v>76</v>
      </c>
      <c r="C32" s="54" t="s">
        <v>77</v>
      </c>
      <c r="D32" s="1126">
        <v>250</v>
      </c>
      <c r="E32" s="1126">
        <v>87.5</v>
      </c>
      <c r="F32" s="67">
        <f t="shared" si="4"/>
        <v>0.65</v>
      </c>
    </row>
    <row r="33" spans="1:6">
      <c r="A33" s="52"/>
      <c r="B33" s="57" t="s">
        <v>78</v>
      </c>
      <c r="C33" s="54"/>
      <c r="D33" s="1142" t="s">
        <v>33</v>
      </c>
      <c r="E33" s="1142"/>
      <c r="F33" s="69"/>
    </row>
    <row r="34" spans="1:6">
      <c r="A34" s="52"/>
      <c r="B34" s="55" t="s">
        <v>79</v>
      </c>
      <c r="C34" s="54" t="s">
        <v>80</v>
      </c>
      <c r="D34" s="1126">
        <v>223</v>
      </c>
      <c r="E34" s="1126">
        <v>189.21</v>
      </c>
      <c r="F34" s="67">
        <f t="shared" ref="F34:F46" si="5">100%-(E34/D34)</f>
        <v>0.15152466367713002</v>
      </c>
    </row>
    <row r="35" spans="1:6">
      <c r="A35" s="52"/>
      <c r="B35" s="55" t="s">
        <v>1545</v>
      </c>
      <c r="C35" s="54" t="s">
        <v>8012</v>
      </c>
      <c r="D35" s="1126">
        <v>136</v>
      </c>
      <c r="E35" s="1126">
        <v>47.6</v>
      </c>
      <c r="F35" s="67">
        <f t="shared" si="5"/>
        <v>0.64999999999999991</v>
      </c>
    </row>
    <row r="36" spans="1:6">
      <c r="A36" s="52"/>
      <c r="B36" s="55" t="s">
        <v>83</v>
      </c>
      <c r="C36" s="54" t="s">
        <v>84</v>
      </c>
      <c r="D36" s="1126">
        <v>149</v>
      </c>
      <c r="E36" s="1126">
        <v>52.06</v>
      </c>
      <c r="F36" s="67">
        <f t="shared" si="5"/>
        <v>0.65060402684563756</v>
      </c>
    </row>
    <row r="37" spans="1:6">
      <c r="A37" s="52"/>
      <c r="B37" s="55" t="s">
        <v>85</v>
      </c>
      <c r="C37" s="54" t="s">
        <v>86</v>
      </c>
      <c r="D37" s="1126">
        <v>235</v>
      </c>
      <c r="E37" s="1126">
        <v>82.39</v>
      </c>
      <c r="F37" s="67">
        <f t="shared" si="5"/>
        <v>0.64940425531914892</v>
      </c>
    </row>
    <row r="38" spans="1:6">
      <c r="A38" s="52"/>
      <c r="B38" s="55" t="s">
        <v>87</v>
      </c>
      <c r="C38" s="54" t="s">
        <v>88</v>
      </c>
      <c r="D38" s="1126">
        <v>328</v>
      </c>
      <c r="E38" s="1126">
        <v>114.97</v>
      </c>
      <c r="F38" s="67">
        <f t="shared" si="5"/>
        <v>0.64948170731707311</v>
      </c>
    </row>
    <row r="39" spans="1:6">
      <c r="A39" s="52"/>
      <c r="B39" s="55" t="s">
        <v>1546</v>
      </c>
      <c r="C39" s="54" t="s">
        <v>8013</v>
      </c>
      <c r="D39" s="1126">
        <v>133</v>
      </c>
      <c r="E39" s="1126">
        <v>46.44</v>
      </c>
      <c r="F39" s="67">
        <f t="shared" si="5"/>
        <v>0.65082706766917298</v>
      </c>
    </row>
    <row r="40" spans="1:6" ht="31.2">
      <c r="A40" s="52"/>
      <c r="B40" s="55" t="s">
        <v>8014</v>
      </c>
      <c r="C40" s="54" t="s">
        <v>8015</v>
      </c>
      <c r="D40" s="1126">
        <v>310</v>
      </c>
      <c r="E40" s="1126">
        <v>263.5</v>
      </c>
      <c r="F40" s="67">
        <f t="shared" si="5"/>
        <v>0.15000000000000002</v>
      </c>
    </row>
    <row r="41" spans="1:6">
      <c r="A41" s="52"/>
      <c r="B41" s="55" t="s">
        <v>93</v>
      </c>
      <c r="C41" s="54" t="s">
        <v>94</v>
      </c>
      <c r="D41" s="1126">
        <v>399</v>
      </c>
      <c r="E41" s="1126">
        <v>339.15</v>
      </c>
      <c r="F41" s="67">
        <f t="shared" si="5"/>
        <v>0.15000000000000002</v>
      </c>
    </row>
    <row r="42" spans="1:6">
      <c r="A42" s="52"/>
      <c r="B42" s="55">
        <v>7640013468</v>
      </c>
      <c r="C42" s="54" t="s">
        <v>95</v>
      </c>
      <c r="D42" s="1126">
        <v>130</v>
      </c>
      <c r="E42" s="1126">
        <v>110.49</v>
      </c>
      <c r="F42" s="67">
        <f t="shared" si="5"/>
        <v>0.15007692307692311</v>
      </c>
    </row>
    <row r="43" spans="1:6">
      <c r="A43" s="52"/>
      <c r="B43" s="55" t="s">
        <v>8117</v>
      </c>
      <c r="C43" s="54" t="s">
        <v>8118</v>
      </c>
      <c r="D43" s="1126">
        <v>299</v>
      </c>
      <c r="E43" s="1126">
        <v>254.15</v>
      </c>
      <c r="F43" s="67">
        <f t="shared" si="5"/>
        <v>0.15000000000000002</v>
      </c>
    </row>
    <row r="44" spans="1:6">
      <c r="A44" s="52"/>
      <c r="B44" s="55" t="s">
        <v>96</v>
      </c>
      <c r="C44" s="54" t="s">
        <v>97</v>
      </c>
      <c r="D44" s="1126">
        <v>71</v>
      </c>
      <c r="E44" s="1126">
        <v>24.72</v>
      </c>
      <c r="F44" s="67">
        <f t="shared" si="5"/>
        <v>0.65183098591549293</v>
      </c>
    </row>
    <row r="45" spans="1:6">
      <c r="A45" s="52"/>
      <c r="B45" s="55" t="s">
        <v>98</v>
      </c>
      <c r="C45" s="54" t="s">
        <v>8016</v>
      </c>
      <c r="D45" s="1126">
        <v>35</v>
      </c>
      <c r="E45" s="1126">
        <v>12.36</v>
      </c>
      <c r="F45" s="67">
        <f t="shared" si="5"/>
        <v>0.6468571428571428</v>
      </c>
    </row>
    <row r="46" spans="1:6">
      <c r="A46" s="52"/>
      <c r="B46" s="55" t="s">
        <v>8017</v>
      </c>
      <c r="C46" s="54" t="s">
        <v>8018</v>
      </c>
      <c r="D46" s="1126">
        <v>306</v>
      </c>
      <c r="E46" s="1126">
        <v>107.11</v>
      </c>
      <c r="F46" s="67">
        <f t="shared" si="5"/>
        <v>0.64996732026143789</v>
      </c>
    </row>
    <row r="47" spans="1:6">
      <c r="A47" s="52"/>
      <c r="B47" s="57" t="s">
        <v>99</v>
      </c>
      <c r="C47" s="54"/>
      <c r="D47" s="1142" t="s">
        <v>33</v>
      </c>
      <c r="E47" s="1142"/>
      <c r="F47" s="69"/>
    </row>
    <row r="48" spans="1:6">
      <c r="A48" s="68"/>
      <c r="B48" s="55">
        <v>7640015657</v>
      </c>
      <c r="C48" s="54" t="s">
        <v>100</v>
      </c>
      <c r="D48" s="1126">
        <v>250</v>
      </c>
      <c r="E48" s="1126">
        <v>250</v>
      </c>
      <c r="F48" s="67">
        <f t="shared" ref="F48:F51" si="6">100%-(E48/D48)</f>
        <v>0</v>
      </c>
    </row>
    <row r="49" spans="1:6">
      <c r="A49" s="68"/>
      <c r="B49" s="55">
        <v>7640019024</v>
      </c>
      <c r="C49" s="54" t="s">
        <v>101</v>
      </c>
      <c r="D49" s="1126">
        <v>400</v>
      </c>
      <c r="E49" s="1126">
        <v>400</v>
      </c>
      <c r="F49" s="67">
        <f t="shared" si="6"/>
        <v>0</v>
      </c>
    </row>
    <row r="50" spans="1:6">
      <c r="A50" s="68"/>
      <c r="B50" s="55">
        <v>7640020787</v>
      </c>
      <c r="C50" s="54" t="s">
        <v>102</v>
      </c>
      <c r="D50" s="1126">
        <v>499</v>
      </c>
      <c r="E50" s="1126">
        <v>499</v>
      </c>
      <c r="F50" s="67">
        <f t="shared" si="6"/>
        <v>0</v>
      </c>
    </row>
    <row r="51" spans="1:6">
      <c r="A51" s="68"/>
      <c r="B51" s="55">
        <v>7640019485</v>
      </c>
      <c r="C51" s="54" t="s">
        <v>103</v>
      </c>
      <c r="D51" s="1126">
        <v>1</v>
      </c>
      <c r="E51" s="1126">
        <v>1</v>
      </c>
      <c r="F51" s="67">
        <f t="shared" si="6"/>
        <v>0</v>
      </c>
    </row>
    <row r="52" spans="1:6">
      <c r="A52" s="68"/>
      <c r="B52" s="55"/>
      <c r="C52" s="54"/>
      <c r="D52" s="1126"/>
      <c r="E52" s="1126"/>
      <c r="F52" s="67"/>
    </row>
    <row r="53" spans="1:6">
      <c r="A53" s="52"/>
      <c r="B53" s="58" t="s">
        <v>33</v>
      </c>
      <c r="C53" s="54"/>
      <c r="D53" s="1142" t="s">
        <v>33</v>
      </c>
      <c r="E53" s="1142"/>
      <c r="F53" s="69"/>
    </row>
    <row r="54" spans="1:6">
      <c r="A54" s="169" t="s">
        <v>352</v>
      </c>
      <c r="B54" s="299" t="s">
        <v>104</v>
      </c>
      <c r="C54" s="167" t="s">
        <v>105</v>
      </c>
      <c r="D54" s="1124">
        <v>8358</v>
      </c>
      <c r="E54" s="1124">
        <v>2256.6599999999994</v>
      </c>
      <c r="F54" s="166">
        <f t="shared" ref="F54:F69" si="7">100%-(E54/D54)</f>
        <v>0.73000000000000009</v>
      </c>
    </row>
    <row r="55" spans="1:6" ht="31.2">
      <c r="A55" s="83" t="s">
        <v>429</v>
      </c>
      <c r="B55" s="77"/>
      <c r="C55" s="70"/>
      <c r="D55" s="1125" t="s">
        <v>33</v>
      </c>
      <c r="E55" s="1125"/>
      <c r="F55" s="81"/>
    </row>
    <row r="56" spans="1:6">
      <c r="A56" s="52"/>
      <c r="B56" s="57" t="s">
        <v>34</v>
      </c>
      <c r="C56" s="54"/>
      <c r="D56" s="1142" t="s">
        <v>33</v>
      </c>
      <c r="E56" s="1142"/>
      <c r="F56" s="69"/>
    </row>
    <row r="57" spans="1:6">
      <c r="A57" s="52"/>
      <c r="B57" s="55" t="s">
        <v>35</v>
      </c>
      <c r="C57" s="54" t="s">
        <v>36</v>
      </c>
      <c r="D57" s="1126">
        <v>111</v>
      </c>
      <c r="E57" s="1126">
        <v>38.950000000000003</v>
      </c>
      <c r="F57" s="67">
        <f t="shared" si="7"/>
        <v>0.64909909909909902</v>
      </c>
    </row>
    <row r="58" spans="1:6">
      <c r="A58" s="56"/>
      <c r="B58" s="55" t="s">
        <v>37</v>
      </c>
      <c r="C58" s="54" t="s">
        <v>38</v>
      </c>
      <c r="D58" s="1126">
        <v>1152</v>
      </c>
      <c r="E58" s="1126">
        <v>403.34</v>
      </c>
      <c r="F58" s="67">
        <f t="shared" si="7"/>
        <v>0.64987847222222217</v>
      </c>
    </row>
    <row r="59" spans="1:6">
      <c r="A59" s="52"/>
      <c r="B59" s="57" t="s">
        <v>39</v>
      </c>
      <c r="C59" s="54"/>
      <c r="D59" s="1142" t="s">
        <v>33</v>
      </c>
      <c r="E59" s="1142"/>
      <c r="F59" s="69"/>
    </row>
    <row r="60" spans="1:6">
      <c r="A60" s="52"/>
      <c r="B60" s="55" t="s">
        <v>40</v>
      </c>
      <c r="C60" s="54" t="s">
        <v>41</v>
      </c>
      <c r="D60" s="1126">
        <v>1651</v>
      </c>
      <c r="E60" s="1126">
        <v>577.85</v>
      </c>
      <c r="F60" s="67">
        <f t="shared" si="7"/>
        <v>0.64999999999999991</v>
      </c>
    </row>
    <row r="61" spans="1:6">
      <c r="A61" s="52"/>
      <c r="B61" s="55" t="s">
        <v>42</v>
      </c>
      <c r="C61" s="54" t="s">
        <v>43</v>
      </c>
      <c r="D61" s="1126">
        <v>1403</v>
      </c>
      <c r="E61" s="1126">
        <v>490.97</v>
      </c>
      <c r="F61" s="67">
        <f t="shared" si="7"/>
        <v>0.65005702066999294</v>
      </c>
    </row>
    <row r="62" spans="1:6">
      <c r="A62" s="52"/>
      <c r="B62" s="55" t="s">
        <v>44</v>
      </c>
      <c r="C62" s="54" t="s">
        <v>45</v>
      </c>
      <c r="D62" s="1126">
        <v>1075</v>
      </c>
      <c r="E62" s="1126">
        <v>376.37</v>
      </c>
      <c r="F62" s="67">
        <f t="shared" si="7"/>
        <v>0.6498883720930233</v>
      </c>
    </row>
    <row r="63" spans="1:6">
      <c r="A63" s="56"/>
      <c r="B63" s="55">
        <v>135310</v>
      </c>
      <c r="C63" s="54" t="s">
        <v>46</v>
      </c>
      <c r="D63" s="1126">
        <v>255</v>
      </c>
      <c r="E63" s="1126">
        <v>216.75</v>
      </c>
      <c r="F63" s="67">
        <f t="shared" si="7"/>
        <v>0.15000000000000002</v>
      </c>
    </row>
    <row r="64" spans="1:6">
      <c r="A64" s="52"/>
      <c r="B64" s="57" t="s">
        <v>47</v>
      </c>
      <c r="C64" s="54"/>
      <c r="D64" s="1142" t="s">
        <v>33</v>
      </c>
      <c r="E64" s="1142"/>
      <c r="F64" s="69"/>
    </row>
    <row r="65" spans="1:6">
      <c r="A65" s="52"/>
      <c r="B65" s="55" t="s">
        <v>48</v>
      </c>
      <c r="C65" s="54" t="s">
        <v>49</v>
      </c>
      <c r="D65" s="1126">
        <v>589</v>
      </c>
      <c r="E65" s="1126">
        <v>205.98</v>
      </c>
      <c r="F65" s="67">
        <f t="shared" si="7"/>
        <v>0.65028862478777594</v>
      </c>
    </row>
    <row r="66" spans="1:6">
      <c r="A66" s="52"/>
      <c r="B66" s="55" t="s">
        <v>7931</v>
      </c>
      <c r="C66" s="54" t="s">
        <v>7932</v>
      </c>
      <c r="D66" s="1126">
        <v>1829</v>
      </c>
      <c r="E66" s="1126">
        <v>640.02</v>
      </c>
      <c r="F66" s="67">
        <f t="shared" ref="F66" si="8">100%-(E66/D66)</f>
        <v>0.65007107709130674</v>
      </c>
    </row>
    <row r="67" spans="1:6">
      <c r="A67" s="52"/>
      <c r="B67" s="55" t="s">
        <v>50</v>
      </c>
      <c r="C67" s="54" t="s">
        <v>51</v>
      </c>
      <c r="D67" s="1126">
        <v>1937</v>
      </c>
      <c r="E67" s="1126">
        <v>677.85</v>
      </c>
      <c r="F67" s="67">
        <f t="shared" si="7"/>
        <v>0.65005162622612289</v>
      </c>
    </row>
    <row r="68" spans="1:6">
      <c r="A68" s="56"/>
      <c r="B68" s="55" t="s">
        <v>52</v>
      </c>
      <c r="C68" s="54" t="s">
        <v>53</v>
      </c>
      <c r="D68" s="1126">
        <v>247</v>
      </c>
      <c r="E68" s="1126">
        <v>86.51</v>
      </c>
      <c r="F68" s="67">
        <f t="shared" si="7"/>
        <v>0.64975708502024287</v>
      </c>
    </row>
    <row r="69" spans="1:6">
      <c r="A69" s="56"/>
      <c r="B69" s="55" t="s">
        <v>54</v>
      </c>
      <c r="C69" s="54" t="s">
        <v>55</v>
      </c>
      <c r="D69" s="1126">
        <v>3643</v>
      </c>
      <c r="E69" s="1126">
        <v>1275.17</v>
      </c>
      <c r="F69" s="67">
        <f t="shared" si="7"/>
        <v>0.6499670601152896</v>
      </c>
    </row>
    <row r="70" spans="1:6">
      <c r="A70" s="52"/>
      <c r="B70" s="55" t="s">
        <v>7933</v>
      </c>
      <c r="C70" s="54" t="s">
        <v>7934</v>
      </c>
      <c r="D70" s="1126">
        <v>690</v>
      </c>
      <c r="E70" s="1126">
        <v>241.55</v>
      </c>
      <c r="F70" s="67">
        <f t="shared" ref="F70:F132" si="9">100%-(E70/D70)</f>
        <v>0.64992753623188404</v>
      </c>
    </row>
    <row r="71" spans="1:6">
      <c r="A71" s="52"/>
      <c r="B71" s="55" t="s">
        <v>56</v>
      </c>
      <c r="C71" s="54" t="s">
        <v>57</v>
      </c>
      <c r="D71" s="1126">
        <v>690</v>
      </c>
      <c r="E71" s="1126">
        <v>241.55</v>
      </c>
      <c r="F71" s="67">
        <f t="shared" si="9"/>
        <v>0.64992753623188404</v>
      </c>
    </row>
    <row r="72" spans="1:6">
      <c r="A72" s="56"/>
      <c r="B72" s="55" t="s">
        <v>58</v>
      </c>
      <c r="C72" s="54" t="s">
        <v>59</v>
      </c>
      <c r="D72" s="1126">
        <v>329</v>
      </c>
      <c r="E72" s="1126">
        <v>279.64999999999998</v>
      </c>
      <c r="F72" s="67">
        <f t="shared" si="9"/>
        <v>0.15000000000000002</v>
      </c>
    </row>
    <row r="73" spans="1:6">
      <c r="A73" s="52"/>
      <c r="B73" s="57" t="s">
        <v>60</v>
      </c>
      <c r="C73" s="54"/>
      <c r="D73" s="1142" t="s">
        <v>33</v>
      </c>
      <c r="E73" s="1142"/>
      <c r="F73" s="69"/>
    </row>
    <row r="74" spans="1:6">
      <c r="A74" s="56"/>
      <c r="B74" s="55" t="s">
        <v>61</v>
      </c>
      <c r="C74" s="54" t="s">
        <v>62</v>
      </c>
      <c r="D74" s="1126">
        <v>1259</v>
      </c>
      <c r="E74" s="1126">
        <v>440.79</v>
      </c>
      <c r="F74" s="67">
        <f t="shared" si="9"/>
        <v>0.64988880063542487</v>
      </c>
    </row>
    <row r="75" spans="1:6">
      <c r="A75" s="52"/>
      <c r="B75" s="55">
        <v>4614506</v>
      </c>
      <c r="C75" s="54" t="s">
        <v>63</v>
      </c>
      <c r="D75" s="1126">
        <v>57</v>
      </c>
      <c r="E75" s="1126">
        <v>19.850000000000001</v>
      </c>
      <c r="F75" s="67">
        <f t="shared" si="9"/>
        <v>0.6517543859649122</v>
      </c>
    </row>
    <row r="76" spans="1:6">
      <c r="A76" s="52"/>
      <c r="B76" s="55">
        <v>4614511</v>
      </c>
      <c r="C76" s="54" t="s">
        <v>64</v>
      </c>
      <c r="D76" s="1126">
        <v>32</v>
      </c>
      <c r="E76" s="1126">
        <v>11.24</v>
      </c>
      <c r="F76" s="67">
        <f t="shared" si="9"/>
        <v>0.64874999999999994</v>
      </c>
    </row>
    <row r="77" spans="1:6">
      <c r="A77" s="52"/>
      <c r="B77" s="57" t="s">
        <v>65</v>
      </c>
      <c r="C77" s="54"/>
      <c r="D77" s="1142" t="s">
        <v>33</v>
      </c>
      <c r="E77" s="1142"/>
      <c r="F77" s="69"/>
    </row>
    <row r="78" spans="1:6">
      <c r="A78" s="52"/>
      <c r="B78" s="55" t="s">
        <v>66</v>
      </c>
      <c r="C78" s="54" t="s">
        <v>67</v>
      </c>
      <c r="D78" s="1126">
        <v>785</v>
      </c>
      <c r="E78" s="1126">
        <v>274.75</v>
      </c>
      <c r="F78" s="67">
        <f t="shared" si="9"/>
        <v>0.65</v>
      </c>
    </row>
    <row r="79" spans="1:6">
      <c r="A79" s="52"/>
      <c r="B79" s="55" t="s">
        <v>68</v>
      </c>
      <c r="C79" s="54" t="s">
        <v>69</v>
      </c>
      <c r="D79" s="1126">
        <v>821</v>
      </c>
      <c r="E79" s="1126">
        <v>287.35000000000002</v>
      </c>
      <c r="F79" s="67">
        <f t="shared" si="9"/>
        <v>0.64999999999999991</v>
      </c>
    </row>
    <row r="80" spans="1:6">
      <c r="A80" s="52"/>
      <c r="B80" s="55" t="s">
        <v>70</v>
      </c>
      <c r="C80" s="54" t="s">
        <v>71</v>
      </c>
      <c r="D80" s="1126">
        <v>690</v>
      </c>
      <c r="E80" s="1126">
        <v>241.5</v>
      </c>
      <c r="F80" s="67">
        <f t="shared" si="9"/>
        <v>0.65</v>
      </c>
    </row>
    <row r="81" spans="1:6">
      <c r="A81" s="52"/>
      <c r="B81" s="55" t="s">
        <v>72</v>
      </c>
      <c r="C81" s="54" t="s">
        <v>73</v>
      </c>
      <c r="D81" s="1126">
        <v>191</v>
      </c>
      <c r="E81" s="1126">
        <v>66.849999999999994</v>
      </c>
      <c r="F81" s="67">
        <f t="shared" si="9"/>
        <v>0.65</v>
      </c>
    </row>
    <row r="82" spans="1:6">
      <c r="A82" s="52"/>
      <c r="B82" s="55" t="s">
        <v>74</v>
      </c>
      <c r="C82" s="54" t="s">
        <v>75</v>
      </c>
      <c r="D82" s="1126">
        <v>668</v>
      </c>
      <c r="E82" s="1126">
        <v>233.73</v>
      </c>
      <c r="F82" s="67">
        <f t="shared" si="9"/>
        <v>0.65010479041916169</v>
      </c>
    </row>
    <row r="83" spans="1:6">
      <c r="A83" s="52"/>
      <c r="B83" s="55" t="s">
        <v>76</v>
      </c>
      <c r="C83" s="54" t="s">
        <v>77</v>
      </c>
      <c r="D83" s="1126">
        <v>250</v>
      </c>
      <c r="E83" s="1126">
        <v>87.5</v>
      </c>
      <c r="F83" s="67">
        <f t="shared" si="9"/>
        <v>0.65</v>
      </c>
    </row>
    <row r="84" spans="1:6">
      <c r="A84" s="52"/>
      <c r="B84" s="57" t="s">
        <v>78</v>
      </c>
      <c r="C84" s="54"/>
      <c r="D84" s="1142" t="s">
        <v>33</v>
      </c>
      <c r="E84" s="1142"/>
      <c r="F84" s="69"/>
    </row>
    <row r="85" spans="1:6">
      <c r="A85" s="52"/>
      <c r="B85" s="55" t="s">
        <v>79</v>
      </c>
      <c r="C85" s="54" t="s">
        <v>80</v>
      </c>
      <c r="D85" s="1126">
        <v>223</v>
      </c>
      <c r="E85" s="1126">
        <v>189.21</v>
      </c>
      <c r="F85" s="67">
        <f t="shared" si="9"/>
        <v>0.15152466367713002</v>
      </c>
    </row>
    <row r="86" spans="1:6">
      <c r="A86" s="52"/>
      <c r="B86" s="55" t="s">
        <v>1545</v>
      </c>
      <c r="C86" s="54" t="s">
        <v>8012</v>
      </c>
      <c r="D86" s="1126">
        <v>136</v>
      </c>
      <c r="E86" s="1126">
        <v>47.6</v>
      </c>
      <c r="F86" s="67">
        <f t="shared" si="9"/>
        <v>0.64999999999999991</v>
      </c>
    </row>
    <row r="87" spans="1:6">
      <c r="A87" s="52"/>
      <c r="B87" s="55" t="s">
        <v>83</v>
      </c>
      <c r="C87" s="54" t="s">
        <v>84</v>
      </c>
      <c r="D87" s="1126">
        <v>149</v>
      </c>
      <c r="E87" s="1126">
        <v>52.06</v>
      </c>
      <c r="F87" s="67">
        <f t="shared" si="9"/>
        <v>0.65060402684563756</v>
      </c>
    </row>
    <row r="88" spans="1:6">
      <c r="A88" s="52"/>
      <c r="B88" s="55" t="s">
        <v>85</v>
      </c>
      <c r="C88" s="54" t="s">
        <v>86</v>
      </c>
      <c r="D88" s="1126">
        <v>235</v>
      </c>
      <c r="E88" s="1126">
        <v>82.39</v>
      </c>
      <c r="F88" s="67">
        <f t="shared" si="9"/>
        <v>0.64940425531914892</v>
      </c>
    </row>
    <row r="89" spans="1:6">
      <c r="A89" s="52"/>
      <c r="B89" s="55" t="s">
        <v>87</v>
      </c>
      <c r="C89" s="54" t="s">
        <v>88</v>
      </c>
      <c r="D89" s="1126">
        <v>328</v>
      </c>
      <c r="E89" s="1126">
        <v>114.97</v>
      </c>
      <c r="F89" s="67">
        <f t="shared" si="9"/>
        <v>0.64948170731707311</v>
      </c>
    </row>
    <row r="90" spans="1:6">
      <c r="A90" s="52"/>
      <c r="B90" s="55" t="s">
        <v>1546</v>
      </c>
      <c r="C90" s="54" t="s">
        <v>8013</v>
      </c>
      <c r="D90" s="1126">
        <v>133</v>
      </c>
      <c r="E90" s="1126">
        <v>46.44</v>
      </c>
      <c r="F90" s="67">
        <f t="shared" si="9"/>
        <v>0.65082706766917298</v>
      </c>
    </row>
    <row r="91" spans="1:6" ht="31.2">
      <c r="A91" s="52"/>
      <c r="B91" s="55" t="s">
        <v>8014</v>
      </c>
      <c r="C91" s="54" t="s">
        <v>8015</v>
      </c>
      <c r="D91" s="1126">
        <v>310</v>
      </c>
      <c r="E91" s="1126">
        <v>263.5</v>
      </c>
      <c r="F91" s="67">
        <f t="shared" si="9"/>
        <v>0.15000000000000002</v>
      </c>
    </row>
    <row r="92" spans="1:6">
      <c r="A92" s="52"/>
      <c r="B92" s="55" t="s">
        <v>93</v>
      </c>
      <c r="C92" s="54" t="s">
        <v>94</v>
      </c>
      <c r="D92" s="1126">
        <v>399</v>
      </c>
      <c r="E92" s="1126">
        <v>339.15</v>
      </c>
      <c r="F92" s="67">
        <f t="shared" si="9"/>
        <v>0.15000000000000002</v>
      </c>
    </row>
    <row r="93" spans="1:6">
      <c r="A93" s="52"/>
      <c r="B93" s="55">
        <v>7640013468</v>
      </c>
      <c r="C93" s="54" t="s">
        <v>95</v>
      </c>
      <c r="D93" s="1126">
        <v>130</v>
      </c>
      <c r="E93" s="1126">
        <v>110.49</v>
      </c>
      <c r="F93" s="67">
        <f t="shared" si="9"/>
        <v>0.15007692307692311</v>
      </c>
    </row>
    <row r="94" spans="1:6">
      <c r="A94" s="52"/>
      <c r="B94" s="55" t="s">
        <v>8117</v>
      </c>
      <c r="C94" s="54" t="s">
        <v>8118</v>
      </c>
      <c r="D94" s="1126">
        <v>299</v>
      </c>
      <c r="E94" s="1126">
        <v>254.15</v>
      </c>
      <c r="F94" s="67">
        <f t="shared" si="9"/>
        <v>0.15000000000000002</v>
      </c>
    </row>
    <row r="95" spans="1:6">
      <c r="A95" s="52"/>
      <c r="B95" s="55" t="s">
        <v>96</v>
      </c>
      <c r="C95" s="54" t="s">
        <v>97</v>
      </c>
      <c r="D95" s="1126">
        <v>71</v>
      </c>
      <c r="E95" s="1126">
        <v>24.72</v>
      </c>
      <c r="F95" s="67">
        <f t="shared" si="9"/>
        <v>0.65183098591549293</v>
      </c>
    </row>
    <row r="96" spans="1:6">
      <c r="A96" s="52"/>
      <c r="B96" s="55" t="s">
        <v>98</v>
      </c>
      <c r="C96" s="54" t="s">
        <v>8016</v>
      </c>
      <c r="D96" s="1126">
        <v>35</v>
      </c>
      <c r="E96" s="1126">
        <v>12.36</v>
      </c>
      <c r="F96" s="67">
        <f t="shared" si="9"/>
        <v>0.6468571428571428</v>
      </c>
    </row>
    <row r="97" spans="1:6">
      <c r="A97" s="52"/>
      <c r="B97" s="55" t="s">
        <v>8017</v>
      </c>
      <c r="C97" s="54" t="s">
        <v>8018</v>
      </c>
      <c r="D97" s="1126">
        <v>306</v>
      </c>
      <c r="E97" s="1126">
        <v>107.11</v>
      </c>
      <c r="F97" s="67">
        <f t="shared" si="9"/>
        <v>0.64996732026143789</v>
      </c>
    </row>
    <row r="98" spans="1:6">
      <c r="A98" s="52"/>
      <c r="B98" s="57" t="s">
        <v>99</v>
      </c>
      <c r="C98" s="54"/>
      <c r="D98" s="1142" t="s">
        <v>33</v>
      </c>
      <c r="E98" s="1142"/>
      <c r="F98" s="69"/>
    </row>
    <row r="99" spans="1:6">
      <c r="A99" s="52"/>
      <c r="B99" s="55">
        <v>7640015657</v>
      </c>
      <c r="C99" s="54" t="s">
        <v>100</v>
      </c>
      <c r="D99" s="1126">
        <v>250</v>
      </c>
      <c r="E99" s="1126">
        <v>250</v>
      </c>
      <c r="F99" s="67">
        <f t="shared" si="9"/>
        <v>0</v>
      </c>
    </row>
    <row r="100" spans="1:6">
      <c r="A100" s="52"/>
      <c r="B100" s="55">
        <v>7640019024</v>
      </c>
      <c r="C100" s="54" t="s">
        <v>101</v>
      </c>
      <c r="D100" s="1126">
        <v>400</v>
      </c>
      <c r="E100" s="1126">
        <v>400</v>
      </c>
      <c r="F100" s="67">
        <f t="shared" si="9"/>
        <v>0</v>
      </c>
    </row>
    <row r="101" spans="1:6">
      <c r="A101" s="52"/>
      <c r="B101" s="55">
        <v>7640020787</v>
      </c>
      <c r="C101" s="54" t="s">
        <v>102</v>
      </c>
      <c r="D101" s="1126">
        <v>499</v>
      </c>
      <c r="E101" s="1126">
        <v>499</v>
      </c>
      <c r="F101" s="67">
        <f t="shared" si="9"/>
        <v>0</v>
      </c>
    </row>
    <row r="102" spans="1:6">
      <c r="A102" s="52"/>
      <c r="B102" s="55">
        <v>7640019485</v>
      </c>
      <c r="C102" s="54" t="s">
        <v>103</v>
      </c>
      <c r="D102" s="1126">
        <v>1</v>
      </c>
      <c r="E102" s="1126">
        <v>1</v>
      </c>
      <c r="F102" s="67">
        <f t="shared" si="9"/>
        <v>0</v>
      </c>
    </row>
    <row r="103" spans="1:6">
      <c r="A103" s="52"/>
      <c r="B103" s="58" t="s">
        <v>33</v>
      </c>
      <c r="C103" s="54"/>
      <c r="D103" s="1142" t="s">
        <v>33</v>
      </c>
      <c r="E103" s="1142"/>
      <c r="F103" s="69"/>
    </row>
    <row r="104" spans="1:6">
      <c r="A104" s="169" t="s">
        <v>352</v>
      </c>
      <c r="B104" s="299" t="s">
        <v>1543</v>
      </c>
      <c r="C104" s="167" t="s">
        <v>1549</v>
      </c>
      <c r="D104" s="1124">
        <v>12351</v>
      </c>
      <c r="E104" s="1124">
        <v>3334.81</v>
      </c>
      <c r="F104" s="166">
        <f t="shared" si="9"/>
        <v>0.72999676139583847</v>
      </c>
    </row>
    <row r="105" spans="1:6" ht="31.2">
      <c r="A105" s="83" t="s">
        <v>429</v>
      </c>
      <c r="B105" s="77"/>
      <c r="C105" s="70"/>
      <c r="D105" s="1125" t="s">
        <v>33</v>
      </c>
      <c r="E105" s="1125"/>
      <c r="F105" s="81"/>
    </row>
    <row r="106" spans="1:6">
      <c r="A106" s="52"/>
      <c r="B106" s="57" t="s">
        <v>1550</v>
      </c>
      <c r="C106" s="54"/>
      <c r="D106" s="1142" t="s">
        <v>33</v>
      </c>
      <c r="E106" s="1142"/>
      <c r="F106" s="69"/>
    </row>
    <row r="107" spans="1:6">
      <c r="A107" s="52"/>
      <c r="B107" s="55" t="s">
        <v>107</v>
      </c>
      <c r="C107" s="54" t="s">
        <v>108</v>
      </c>
      <c r="D107" s="1126">
        <v>1965</v>
      </c>
      <c r="E107" s="1126">
        <v>687.58</v>
      </c>
      <c r="F107" s="67">
        <f t="shared" si="9"/>
        <v>0.65008651399491091</v>
      </c>
    </row>
    <row r="108" spans="1:6">
      <c r="A108" s="52"/>
      <c r="B108" s="55" t="s">
        <v>109</v>
      </c>
      <c r="C108" s="54" t="s">
        <v>110</v>
      </c>
      <c r="D108" s="1126">
        <v>1651</v>
      </c>
      <c r="E108" s="1126">
        <v>577.85</v>
      </c>
      <c r="F108" s="67">
        <f t="shared" si="9"/>
        <v>0.64999999999999991</v>
      </c>
    </row>
    <row r="109" spans="1:6">
      <c r="A109" s="52"/>
      <c r="B109" s="55" t="s">
        <v>111</v>
      </c>
      <c r="C109" s="54" t="s">
        <v>112</v>
      </c>
      <c r="D109" s="1126">
        <v>1403</v>
      </c>
      <c r="E109" s="1126">
        <v>490.97</v>
      </c>
      <c r="F109" s="67">
        <f t="shared" si="9"/>
        <v>0.65005702066999294</v>
      </c>
    </row>
    <row r="110" spans="1:6">
      <c r="A110" s="52"/>
      <c r="B110" s="55" t="s">
        <v>113</v>
      </c>
      <c r="C110" s="54" t="s">
        <v>114</v>
      </c>
      <c r="D110" s="1126">
        <v>1075</v>
      </c>
      <c r="E110" s="1126">
        <v>376.37</v>
      </c>
      <c r="F110" s="67">
        <f t="shared" si="9"/>
        <v>0.6498883720930233</v>
      </c>
    </row>
    <row r="111" spans="1:6">
      <c r="A111" s="56"/>
      <c r="B111" s="55">
        <v>135700</v>
      </c>
      <c r="C111" s="54" t="s">
        <v>115</v>
      </c>
      <c r="D111" s="1126">
        <v>302</v>
      </c>
      <c r="E111" s="1126">
        <v>105.61</v>
      </c>
      <c r="F111" s="67">
        <f t="shared" si="9"/>
        <v>0.65029801324503311</v>
      </c>
    </row>
    <row r="112" spans="1:6">
      <c r="A112" s="52"/>
      <c r="B112" s="55" t="s">
        <v>116</v>
      </c>
      <c r="C112" s="54" t="s">
        <v>117</v>
      </c>
      <c r="D112" s="1126">
        <v>1959</v>
      </c>
      <c r="E112" s="1126">
        <v>685.65</v>
      </c>
      <c r="F112" s="67">
        <f t="shared" si="9"/>
        <v>0.65</v>
      </c>
    </row>
    <row r="113" spans="1:6">
      <c r="A113" s="52"/>
      <c r="B113" s="57" t="s">
        <v>118</v>
      </c>
      <c r="C113" s="54"/>
      <c r="D113" s="1142" t="s">
        <v>33</v>
      </c>
      <c r="E113" s="1142"/>
      <c r="F113" s="69"/>
    </row>
    <row r="114" spans="1:6">
      <c r="A114" s="52"/>
      <c r="B114" s="55" t="s">
        <v>48</v>
      </c>
      <c r="C114" s="54" t="s">
        <v>49</v>
      </c>
      <c r="D114" s="1126">
        <v>589</v>
      </c>
      <c r="E114" s="1126">
        <v>205.98</v>
      </c>
      <c r="F114" s="67">
        <f t="shared" si="9"/>
        <v>0.65028862478777594</v>
      </c>
    </row>
    <row r="115" spans="1:6">
      <c r="A115" s="52"/>
      <c r="B115" s="55" t="s">
        <v>7931</v>
      </c>
      <c r="C115" s="54" t="s">
        <v>7932</v>
      </c>
      <c r="D115" s="1126">
        <v>1829</v>
      </c>
      <c r="E115" s="1126">
        <v>640.02</v>
      </c>
      <c r="F115" s="67">
        <f t="shared" si="9"/>
        <v>0.65007107709130674</v>
      </c>
    </row>
    <row r="116" spans="1:6">
      <c r="A116" s="56"/>
      <c r="B116" s="55" t="s">
        <v>8019</v>
      </c>
      <c r="C116" s="54" t="s">
        <v>8020</v>
      </c>
      <c r="D116" s="1126">
        <v>2060</v>
      </c>
      <c r="E116" s="1126">
        <v>720.91</v>
      </c>
      <c r="F116" s="67">
        <f t="shared" si="9"/>
        <v>0.65004368932038836</v>
      </c>
    </row>
    <row r="117" spans="1:6">
      <c r="A117" s="52"/>
      <c r="B117" s="55" t="s">
        <v>7891</v>
      </c>
      <c r="C117" s="54" t="s">
        <v>8021</v>
      </c>
      <c r="D117" s="1126">
        <v>3761</v>
      </c>
      <c r="E117" s="1126">
        <v>1316.37</v>
      </c>
      <c r="F117" s="67">
        <f t="shared" si="9"/>
        <v>0.64999468226535506</v>
      </c>
    </row>
    <row r="118" spans="1:6">
      <c r="A118" s="52"/>
      <c r="B118" s="55" t="s">
        <v>1544</v>
      </c>
      <c r="C118" s="54" t="s">
        <v>7671</v>
      </c>
      <c r="D118" s="1126">
        <v>247</v>
      </c>
      <c r="E118" s="1126">
        <v>86.51</v>
      </c>
      <c r="F118" s="67">
        <f t="shared" ref="F118" si="10">100%-(E118/D118)</f>
        <v>0.64975708502024287</v>
      </c>
    </row>
    <row r="119" spans="1:6">
      <c r="A119" s="52"/>
      <c r="B119" s="55" t="s">
        <v>7933</v>
      </c>
      <c r="C119" s="54" t="s">
        <v>7934</v>
      </c>
      <c r="D119" s="1126">
        <v>690</v>
      </c>
      <c r="E119" s="1126">
        <v>241.55</v>
      </c>
      <c r="F119" s="67">
        <f t="shared" si="9"/>
        <v>0.64992753623188404</v>
      </c>
    </row>
    <row r="120" spans="1:6">
      <c r="A120" s="52"/>
      <c r="B120" s="55" t="s">
        <v>120</v>
      </c>
      <c r="C120" s="54" t="s">
        <v>121</v>
      </c>
      <c r="D120" s="1126">
        <v>690</v>
      </c>
      <c r="E120" s="1126">
        <v>241.55</v>
      </c>
      <c r="F120" s="67">
        <f t="shared" ref="F120" si="11">100%-(E120/D120)</f>
        <v>0.64992753623188404</v>
      </c>
    </row>
    <row r="121" spans="1:6">
      <c r="A121" s="52"/>
      <c r="B121" s="55" t="s">
        <v>58</v>
      </c>
      <c r="C121" s="54" t="s">
        <v>59</v>
      </c>
      <c r="D121" s="1126">
        <v>329</v>
      </c>
      <c r="E121" s="1126">
        <v>279.64999999999998</v>
      </c>
      <c r="F121" s="67">
        <f t="shared" si="9"/>
        <v>0.15000000000000002</v>
      </c>
    </row>
    <row r="122" spans="1:6">
      <c r="A122" s="52"/>
      <c r="B122" s="55" t="s">
        <v>1570</v>
      </c>
      <c r="C122" s="54" t="s">
        <v>1571</v>
      </c>
      <c r="D122" s="1126">
        <v>330</v>
      </c>
      <c r="E122" s="1126">
        <v>115.35</v>
      </c>
      <c r="F122" s="67">
        <f t="shared" si="9"/>
        <v>0.6504545454545454</v>
      </c>
    </row>
    <row r="123" spans="1:6">
      <c r="A123" s="52"/>
      <c r="B123" s="57" t="s">
        <v>122</v>
      </c>
      <c r="C123" s="54"/>
      <c r="D123" s="1142" t="s">
        <v>33</v>
      </c>
      <c r="E123" s="1142"/>
      <c r="F123" s="69"/>
    </row>
    <row r="124" spans="1:6">
      <c r="A124" s="56"/>
      <c r="B124" s="55" t="s">
        <v>123</v>
      </c>
      <c r="C124" s="54" t="s">
        <v>124</v>
      </c>
      <c r="D124" s="1126">
        <v>1259</v>
      </c>
      <c r="E124" s="1126">
        <v>440.79</v>
      </c>
      <c r="F124" s="67">
        <f t="shared" si="9"/>
        <v>0.64988880063542487</v>
      </c>
    </row>
    <row r="125" spans="1:6">
      <c r="A125" s="52"/>
      <c r="B125" s="55" t="s">
        <v>125</v>
      </c>
      <c r="C125" s="54" t="s">
        <v>126</v>
      </c>
      <c r="D125" s="1126">
        <v>1258</v>
      </c>
      <c r="E125" s="1126">
        <v>440.41</v>
      </c>
      <c r="F125" s="67">
        <f t="shared" si="9"/>
        <v>0.64991255961844197</v>
      </c>
    </row>
    <row r="126" spans="1:6">
      <c r="A126" s="52"/>
      <c r="B126" s="55" t="s">
        <v>127</v>
      </c>
      <c r="C126" s="54" t="s">
        <v>128</v>
      </c>
      <c r="D126" s="1126">
        <v>141</v>
      </c>
      <c r="E126" s="1126">
        <v>49.43</v>
      </c>
      <c r="F126" s="67">
        <f t="shared" si="9"/>
        <v>0.64943262411347513</v>
      </c>
    </row>
    <row r="127" spans="1:6">
      <c r="A127" s="52"/>
      <c r="B127" s="55">
        <v>4614506</v>
      </c>
      <c r="C127" s="54" t="s">
        <v>63</v>
      </c>
      <c r="D127" s="1126">
        <v>57</v>
      </c>
      <c r="E127" s="1126">
        <v>19.850000000000001</v>
      </c>
      <c r="F127" s="67">
        <f t="shared" si="9"/>
        <v>0.6517543859649122</v>
      </c>
    </row>
    <row r="128" spans="1:6">
      <c r="A128" s="52"/>
      <c r="B128" s="55">
        <v>4614511</v>
      </c>
      <c r="C128" s="54" t="s">
        <v>64</v>
      </c>
      <c r="D128" s="1126">
        <v>32</v>
      </c>
      <c r="E128" s="1126">
        <v>11.24</v>
      </c>
      <c r="F128" s="67">
        <f t="shared" si="9"/>
        <v>0.64874999999999994</v>
      </c>
    </row>
    <row r="129" spans="1:6">
      <c r="A129" s="52"/>
      <c r="B129" s="57" t="s">
        <v>65</v>
      </c>
      <c r="C129" s="54"/>
      <c r="D129" s="1142" t="s">
        <v>33</v>
      </c>
      <c r="E129" s="1142"/>
      <c r="F129" s="69"/>
    </row>
    <row r="130" spans="1:6">
      <c r="A130" s="52"/>
      <c r="B130" s="55" t="s">
        <v>66</v>
      </c>
      <c r="C130" s="54" t="s">
        <v>67</v>
      </c>
      <c r="D130" s="1126">
        <v>785</v>
      </c>
      <c r="E130" s="1126">
        <v>274.75</v>
      </c>
      <c r="F130" s="67">
        <f t="shared" si="9"/>
        <v>0.65</v>
      </c>
    </row>
    <row r="131" spans="1:6">
      <c r="A131" s="52"/>
      <c r="B131" s="55" t="s">
        <v>68</v>
      </c>
      <c r="C131" s="54" t="s">
        <v>69</v>
      </c>
      <c r="D131" s="1126">
        <v>821</v>
      </c>
      <c r="E131" s="1126">
        <v>287.35000000000002</v>
      </c>
      <c r="F131" s="67">
        <f t="shared" si="9"/>
        <v>0.64999999999999991</v>
      </c>
    </row>
    <row r="132" spans="1:6">
      <c r="A132" s="52"/>
      <c r="B132" s="55" t="s">
        <v>70</v>
      </c>
      <c r="C132" s="54" t="s">
        <v>71</v>
      </c>
      <c r="D132" s="1126">
        <v>690</v>
      </c>
      <c r="E132" s="1126">
        <v>241.5</v>
      </c>
      <c r="F132" s="67">
        <f t="shared" si="9"/>
        <v>0.65</v>
      </c>
    </row>
    <row r="133" spans="1:6">
      <c r="A133" s="52"/>
      <c r="B133" s="55" t="s">
        <v>72</v>
      </c>
      <c r="C133" s="54" t="s">
        <v>73</v>
      </c>
      <c r="D133" s="1126">
        <v>191</v>
      </c>
      <c r="E133" s="1126">
        <v>66.849999999999994</v>
      </c>
      <c r="F133" s="67">
        <f t="shared" ref="F133:F195" si="12">100%-(E133/D133)</f>
        <v>0.65</v>
      </c>
    </row>
    <row r="134" spans="1:6">
      <c r="A134" s="52"/>
      <c r="B134" s="55" t="s">
        <v>74</v>
      </c>
      <c r="C134" s="54" t="s">
        <v>75</v>
      </c>
      <c r="D134" s="1126">
        <v>668</v>
      </c>
      <c r="E134" s="1126">
        <v>233.73</v>
      </c>
      <c r="F134" s="67">
        <f t="shared" si="12"/>
        <v>0.65010479041916169</v>
      </c>
    </row>
    <row r="135" spans="1:6">
      <c r="A135" s="52"/>
      <c r="B135" s="55" t="s">
        <v>76</v>
      </c>
      <c r="C135" s="54" t="s">
        <v>77</v>
      </c>
      <c r="D135" s="1126">
        <v>250</v>
      </c>
      <c r="E135" s="1126">
        <v>87.5</v>
      </c>
      <c r="F135" s="67">
        <f t="shared" si="12"/>
        <v>0.65</v>
      </c>
    </row>
    <row r="136" spans="1:6">
      <c r="A136" s="52"/>
      <c r="B136" s="55" t="s">
        <v>129</v>
      </c>
      <c r="C136" s="54" t="s">
        <v>130</v>
      </c>
      <c r="D136" s="1126">
        <v>250</v>
      </c>
      <c r="E136" s="1126">
        <v>138.25</v>
      </c>
      <c r="F136" s="67">
        <f t="shared" si="12"/>
        <v>0.44699999999999995</v>
      </c>
    </row>
    <row r="137" spans="1:6">
      <c r="A137" s="52"/>
      <c r="B137" s="57" t="s">
        <v>78</v>
      </c>
      <c r="C137" s="54"/>
      <c r="D137" s="1142" t="s">
        <v>33</v>
      </c>
      <c r="E137" s="1142"/>
      <c r="F137" s="69"/>
    </row>
    <row r="138" spans="1:6">
      <c r="A138" s="52"/>
      <c r="B138" s="55" t="s">
        <v>79</v>
      </c>
      <c r="C138" s="54" t="s">
        <v>80</v>
      </c>
      <c r="D138" s="1126">
        <v>223</v>
      </c>
      <c r="E138" s="1126">
        <v>189.21</v>
      </c>
      <c r="F138" s="67">
        <f t="shared" si="12"/>
        <v>0.15152466367713002</v>
      </c>
    </row>
    <row r="139" spans="1:6">
      <c r="A139" s="52"/>
      <c r="B139" s="55" t="s">
        <v>1545</v>
      </c>
      <c r="C139" s="54" t="s">
        <v>8012</v>
      </c>
      <c r="D139" s="1126">
        <v>136</v>
      </c>
      <c r="E139" s="1126">
        <v>47.6</v>
      </c>
      <c r="F139" s="67">
        <f t="shared" si="12"/>
        <v>0.64999999999999991</v>
      </c>
    </row>
    <row r="140" spans="1:6">
      <c r="A140" s="52"/>
      <c r="B140" s="55" t="s">
        <v>131</v>
      </c>
      <c r="C140" s="54" t="s">
        <v>132</v>
      </c>
      <c r="D140" s="1126">
        <v>149</v>
      </c>
      <c r="E140" s="1126">
        <v>52.06</v>
      </c>
      <c r="F140" s="67">
        <f t="shared" si="12"/>
        <v>0.65060402684563756</v>
      </c>
    </row>
    <row r="141" spans="1:6">
      <c r="A141" s="52"/>
      <c r="B141" s="55" t="s">
        <v>85</v>
      </c>
      <c r="C141" s="54" t="s">
        <v>86</v>
      </c>
      <c r="D141" s="1126">
        <v>235</v>
      </c>
      <c r="E141" s="1126">
        <v>82.39</v>
      </c>
      <c r="F141" s="67">
        <f t="shared" si="12"/>
        <v>0.64940425531914892</v>
      </c>
    </row>
    <row r="142" spans="1:6">
      <c r="A142" s="52"/>
      <c r="B142" s="55" t="s">
        <v>87</v>
      </c>
      <c r="C142" s="54" t="s">
        <v>88</v>
      </c>
      <c r="D142" s="1126">
        <v>328</v>
      </c>
      <c r="E142" s="1126">
        <v>114.97</v>
      </c>
      <c r="F142" s="67">
        <f t="shared" si="12"/>
        <v>0.64948170731707311</v>
      </c>
    </row>
    <row r="143" spans="1:6">
      <c r="A143" s="52"/>
      <c r="B143" s="55" t="s">
        <v>1546</v>
      </c>
      <c r="C143" s="54" t="s">
        <v>8013</v>
      </c>
      <c r="D143" s="1126">
        <v>133</v>
      </c>
      <c r="E143" s="1126">
        <v>46.44</v>
      </c>
      <c r="F143" s="67">
        <f t="shared" si="12"/>
        <v>0.65082706766917298</v>
      </c>
    </row>
    <row r="144" spans="1:6" ht="31.2">
      <c r="A144" s="52"/>
      <c r="B144" s="55" t="s">
        <v>8014</v>
      </c>
      <c r="C144" s="54" t="s">
        <v>8015</v>
      </c>
      <c r="D144" s="1126">
        <v>310</v>
      </c>
      <c r="E144" s="1126">
        <v>263.5</v>
      </c>
      <c r="F144" s="67">
        <f t="shared" si="12"/>
        <v>0.15000000000000002</v>
      </c>
    </row>
    <row r="145" spans="1:6">
      <c r="A145" s="52"/>
      <c r="B145" s="55">
        <v>7640013468</v>
      </c>
      <c r="C145" s="54" t="s">
        <v>95</v>
      </c>
      <c r="D145" s="1126">
        <v>130</v>
      </c>
      <c r="E145" s="1126">
        <v>110.49</v>
      </c>
      <c r="F145" s="67">
        <f t="shared" si="12"/>
        <v>0.15007692307692311</v>
      </c>
    </row>
    <row r="146" spans="1:6">
      <c r="A146" s="52"/>
      <c r="B146" s="55" t="s">
        <v>93</v>
      </c>
      <c r="C146" s="54" t="s">
        <v>94</v>
      </c>
      <c r="D146" s="1126">
        <v>399</v>
      </c>
      <c r="E146" s="1126">
        <v>339.15</v>
      </c>
      <c r="F146" s="67">
        <f t="shared" si="12"/>
        <v>0.15000000000000002</v>
      </c>
    </row>
    <row r="147" spans="1:6">
      <c r="A147" s="52"/>
      <c r="B147" s="55" t="s">
        <v>96</v>
      </c>
      <c r="C147" s="54" t="s">
        <v>97</v>
      </c>
      <c r="D147" s="1126">
        <v>71</v>
      </c>
      <c r="E147" s="1126">
        <v>24.72</v>
      </c>
      <c r="F147" s="67">
        <f t="shared" si="12"/>
        <v>0.65183098591549293</v>
      </c>
    </row>
    <row r="148" spans="1:6">
      <c r="A148" s="52"/>
      <c r="B148" s="55" t="s">
        <v>133</v>
      </c>
      <c r="C148" s="54" t="s">
        <v>134</v>
      </c>
      <c r="D148" s="1126">
        <v>996</v>
      </c>
      <c r="E148" s="1126">
        <v>348.66</v>
      </c>
      <c r="F148" s="67">
        <f t="shared" si="12"/>
        <v>0.64993975903614454</v>
      </c>
    </row>
    <row r="149" spans="1:6">
      <c r="A149" s="52"/>
      <c r="B149" s="55" t="s">
        <v>98</v>
      </c>
      <c r="C149" s="54" t="s">
        <v>8016</v>
      </c>
      <c r="D149" s="1126">
        <v>35</v>
      </c>
      <c r="E149" s="1126">
        <v>12.36</v>
      </c>
      <c r="F149" s="67">
        <f t="shared" si="12"/>
        <v>0.6468571428571428</v>
      </c>
    </row>
    <row r="150" spans="1:6">
      <c r="A150" s="52"/>
      <c r="B150" s="55" t="s">
        <v>135</v>
      </c>
      <c r="C150" s="54" t="s">
        <v>136</v>
      </c>
      <c r="D150" s="1126">
        <v>306</v>
      </c>
      <c r="E150" s="1126">
        <v>107.11</v>
      </c>
      <c r="F150" s="67">
        <f t="shared" si="12"/>
        <v>0.64996732026143789</v>
      </c>
    </row>
    <row r="151" spans="1:6">
      <c r="A151" s="52"/>
      <c r="B151" s="55">
        <v>4623486</v>
      </c>
      <c r="C151" s="54" t="s">
        <v>137</v>
      </c>
      <c r="D151" s="1126">
        <v>102</v>
      </c>
      <c r="E151" s="1126">
        <v>35.58</v>
      </c>
      <c r="F151" s="67">
        <f t="shared" si="12"/>
        <v>0.65117647058823525</v>
      </c>
    </row>
    <row r="152" spans="1:6">
      <c r="A152" s="52"/>
      <c r="B152" s="53" t="s">
        <v>1566</v>
      </c>
      <c r="C152" s="54" t="s">
        <v>1567</v>
      </c>
      <c r="D152" s="1126">
        <v>352</v>
      </c>
      <c r="E152" s="1126">
        <v>123.21</v>
      </c>
      <c r="F152" s="67">
        <f t="shared" si="12"/>
        <v>0.64997159090909085</v>
      </c>
    </row>
    <row r="153" spans="1:6">
      <c r="A153" s="52"/>
      <c r="B153" s="53" t="s">
        <v>138</v>
      </c>
      <c r="C153" s="54" t="s">
        <v>139</v>
      </c>
      <c r="D153" s="1126">
        <v>999</v>
      </c>
      <c r="E153" s="1126">
        <v>349.78</v>
      </c>
      <c r="F153" s="67">
        <f t="shared" si="12"/>
        <v>0.64986986986986994</v>
      </c>
    </row>
    <row r="154" spans="1:6">
      <c r="A154" s="52"/>
      <c r="B154" s="55" t="s">
        <v>8117</v>
      </c>
      <c r="C154" s="54" t="s">
        <v>8118</v>
      </c>
      <c r="D154" s="1126">
        <v>299</v>
      </c>
      <c r="E154" s="1126">
        <v>254.15</v>
      </c>
      <c r="F154" s="67">
        <f t="shared" ref="F154" si="13">100%-(E154/D154)</f>
        <v>0.15000000000000002</v>
      </c>
    </row>
    <row r="155" spans="1:6">
      <c r="A155" s="52"/>
      <c r="B155" s="55" t="s">
        <v>7935</v>
      </c>
      <c r="C155" s="54" t="s">
        <v>8022</v>
      </c>
      <c r="D155" s="1126">
        <v>1442</v>
      </c>
      <c r="E155" s="1126">
        <v>504.83</v>
      </c>
      <c r="F155" s="67">
        <f t="shared" si="12"/>
        <v>0.64990984743411928</v>
      </c>
    </row>
    <row r="156" spans="1:6">
      <c r="A156" s="52"/>
      <c r="B156" s="57" t="s">
        <v>140</v>
      </c>
      <c r="C156" s="54"/>
      <c r="D156" s="1142" t="s">
        <v>33</v>
      </c>
      <c r="E156" s="1142"/>
      <c r="F156" s="69"/>
    </row>
    <row r="157" spans="1:6">
      <c r="A157" s="52"/>
      <c r="B157" s="55">
        <v>7640015657</v>
      </c>
      <c r="C157" s="54" t="s">
        <v>100</v>
      </c>
      <c r="D157" s="1126">
        <v>250</v>
      </c>
      <c r="E157" s="1126">
        <v>250</v>
      </c>
      <c r="F157" s="67">
        <f t="shared" si="12"/>
        <v>0</v>
      </c>
    </row>
    <row r="158" spans="1:6">
      <c r="A158" s="52"/>
      <c r="B158" s="55">
        <v>7640019024</v>
      </c>
      <c r="C158" s="54" t="s">
        <v>101</v>
      </c>
      <c r="D158" s="1126">
        <v>400</v>
      </c>
      <c r="E158" s="1126">
        <v>400</v>
      </c>
      <c r="F158" s="67">
        <f t="shared" si="12"/>
        <v>0</v>
      </c>
    </row>
    <row r="159" spans="1:6">
      <c r="A159" s="52"/>
      <c r="B159" s="55">
        <v>7640020787</v>
      </c>
      <c r="C159" s="54" t="s">
        <v>102</v>
      </c>
      <c r="D159" s="1126">
        <v>499</v>
      </c>
      <c r="E159" s="1126">
        <v>499</v>
      </c>
      <c r="F159" s="67">
        <f t="shared" si="12"/>
        <v>0</v>
      </c>
    </row>
    <row r="160" spans="1:6">
      <c r="A160" s="52"/>
      <c r="B160" s="55">
        <v>7640019485</v>
      </c>
      <c r="C160" s="54" t="s">
        <v>103</v>
      </c>
      <c r="D160" s="1126">
        <v>1</v>
      </c>
      <c r="E160" s="1126">
        <v>1</v>
      </c>
      <c r="F160" s="67">
        <f t="shared" si="12"/>
        <v>0</v>
      </c>
    </row>
    <row r="161" spans="1:6">
      <c r="A161" s="52"/>
      <c r="B161" s="58" t="s">
        <v>33</v>
      </c>
      <c r="C161" s="54"/>
      <c r="D161" s="1142" t="s">
        <v>33</v>
      </c>
      <c r="E161" s="1142"/>
      <c r="F161" s="69"/>
    </row>
    <row r="162" spans="1:6" ht="31.2">
      <c r="A162" s="169" t="s">
        <v>352</v>
      </c>
      <c r="B162" s="299" t="s">
        <v>1547</v>
      </c>
      <c r="C162" s="167" t="s">
        <v>1548</v>
      </c>
      <c r="D162" s="1124">
        <v>15525</v>
      </c>
      <c r="E162" s="1124">
        <v>4191.6499999999996</v>
      </c>
      <c r="F162" s="166">
        <f t="shared" si="12"/>
        <v>0.73000644122383251</v>
      </c>
    </row>
    <row r="163" spans="1:6" ht="31.2">
      <c r="A163" s="83" t="s">
        <v>430</v>
      </c>
      <c r="B163" s="77"/>
      <c r="C163" s="79"/>
      <c r="D163" s="1125" t="s">
        <v>33</v>
      </c>
      <c r="E163" s="1125"/>
      <c r="F163" s="81"/>
    </row>
    <row r="164" spans="1:6">
      <c r="A164" s="52"/>
      <c r="B164" s="57" t="s">
        <v>1550</v>
      </c>
      <c r="C164" s="54"/>
      <c r="D164" s="1142" t="s">
        <v>33</v>
      </c>
      <c r="E164" s="1142"/>
      <c r="F164" s="69"/>
    </row>
    <row r="165" spans="1:6">
      <c r="A165" s="52"/>
      <c r="B165" s="55" t="s">
        <v>107</v>
      </c>
      <c r="C165" s="54" t="s">
        <v>108</v>
      </c>
      <c r="D165" s="1126">
        <v>1965</v>
      </c>
      <c r="E165" s="1126">
        <v>687.58</v>
      </c>
      <c r="F165" s="67">
        <f t="shared" si="12"/>
        <v>0.65008651399491091</v>
      </c>
    </row>
    <row r="166" spans="1:6">
      <c r="A166" s="52"/>
      <c r="B166" s="55" t="s">
        <v>109</v>
      </c>
      <c r="C166" s="54" t="s">
        <v>110</v>
      </c>
      <c r="D166" s="1126">
        <v>1651</v>
      </c>
      <c r="E166" s="1126">
        <v>577.85</v>
      </c>
      <c r="F166" s="67">
        <f t="shared" si="12"/>
        <v>0.64999999999999991</v>
      </c>
    </row>
    <row r="167" spans="1:6">
      <c r="A167" s="52"/>
      <c r="B167" s="55" t="s">
        <v>111</v>
      </c>
      <c r="C167" s="54" t="s">
        <v>112</v>
      </c>
      <c r="D167" s="1126">
        <v>1403</v>
      </c>
      <c r="E167" s="1126">
        <v>490.97</v>
      </c>
      <c r="F167" s="67">
        <f t="shared" si="12"/>
        <v>0.65005702066999294</v>
      </c>
    </row>
    <row r="168" spans="1:6">
      <c r="A168" s="52"/>
      <c r="B168" s="55" t="s">
        <v>113</v>
      </c>
      <c r="C168" s="54" t="s">
        <v>114</v>
      </c>
      <c r="D168" s="1126">
        <v>1075</v>
      </c>
      <c r="E168" s="1126">
        <v>376.37</v>
      </c>
      <c r="F168" s="67">
        <f t="shared" si="12"/>
        <v>0.6498883720930233</v>
      </c>
    </row>
    <row r="169" spans="1:6">
      <c r="A169" s="56"/>
      <c r="B169" s="55">
        <v>135700</v>
      </c>
      <c r="C169" s="54" t="s">
        <v>115</v>
      </c>
      <c r="D169" s="1126">
        <v>302</v>
      </c>
      <c r="E169" s="1126">
        <v>105.61</v>
      </c>
      <c r="F169" s="67">
        <f t="shared" si="12"/>
        <v>0.65029801324503311</v>
      </c>
    </row>
    <row r="170" spans="1:6">
      <c r="A170" s="52"/>
      <c r="B170" s="55" t="s">
        <v>116</v>
      </c>
      <c r="C170" s="54" t="s">
        <v>117</v>
      </c>
      <c r="D170" s="1126">
        <v>1959</v>
      </c>
      <c r="E170" s="1126">
        <v>685.65</v>
      </c>
      <c r="F170" s="67">
        <f t="shared" si="12"/>
        <v>0.65</v>
      </c>
    </row>
    <row r="171" spans="1:6">
      <c r="A171" s="52"/>
      <c r="B171" s="57" t="s">
        <v>47</v>
      </c>
      <c r="C171" s="54"/>
      <c r="D171" s="1142" t="s">
        <v>33</v>
      </c>
      <c r="E171" s="1142"/>
      <c r="F171" s="69"/>
    </row>
    <row r="172" spans="1:6">
      <c r="A172" s="52"/>
      <c r="B172" s="55" t="s">
        <v>48</v>
      </c>
      <c r="C172" s="54" t="s">
        <v>49</v>
      </c>
      <c r="D172" s="1126">
        <v>589</v>
      </c>
      <c r="E172" s="1126">
        <v>205.98</v>
      </c>
      <c r="F172" s="67">
        <f t="shared" si="12"/>
        <v>0.65028862478777594</v>
      </c>
    </row>
    <row r="173" spans="1:6">
      <c r="A173" s="52"/>
      <c r="B173" s="55" t="s">
        <v>7931</v>
      </c>
      <c r="C173" s="54" t="s">
        <v>7932</v>
      </c>
      <c r="D173" s="1126">
        <v>1829</v>
      </c>
      <c r="E173" s="1126">
        <v>640.02</v>
      </c>
      <c r="F173" s="67">
        <f t="shared" ref="F173" si="14">100%-(E173/D173)</f>
        <v>0.65007107709130674</v>
      </c>
    </row>
    <row r="174" spans="1:6">
      <c r="A174" s="56"/>
      <c r="B174" s="55" t="s">
        <v>1544</v>
      </c>
      <c r="C174" s="54" t="s">
        <v>7671</v>
      </c>
      <c r="D174" s="1126">
        <v>247</v>
      </c>
      <c r="E174" s="1126">
        <v>86.51</v>
      </c>
      <c r="F174" s="67">
        <f t="shared" si="12"/>
        <v>0.64975708502024287</v>
      </c>
    </row>
    <row r="175" spans="1:6">
      <c r="A175" s="52"/>
      <c r="B175" s="55" t="s">
        <v>7933</v>
      </c>
      <c r="C175" s="54" t="s">
        <v>7934</v>
      </c>
      <c r="D175" s="1126">
        <v>690</v>
      </c>
      <c r="E175" s="1126">
        <v>241.55</v>
      </c>
      <c r="F175" s="67">
        <f t="shared" ref="F175" si="15">100%-(E175/D175)</f>
        <v>0.64992753623188404</v>
      </c>
    </row>
    <row r="176" spans="1:6">
      <c r="A176" s="56"/>
      <c r="B176" s="55" t="s">
        <v>8019</v>
      </c>
      <c r="C176" s="54" t="s">
        <v>8020</v>
      </c>
      <c r="D176" s="1126">
        <v>2060</v>
      </c>
      <c r="E176" s="1126">
        <v>720.91</v>
      </c>
      <c r="F176" s="67">
        <f t="shared" si="12"/>
        <v>0.65004368932038836</v>
      </c>
    </row>
    <row r="177" spans="1:6">
      <c r="A177" s="52"/>
      <c r="B177" s="55" t="s">
        <v>7891</v>
      </c>
      <c r="C177" s="54" t="s">
        <v>8021</v>
      </c>
      <c r="D177" s="1126">
        <v>3761</v>
      </c>
      <c r="E177" s="1126">
        <v>1316.37</v>
      </c>
      <c r="F177" s="67">
        <f t="shared" si="12"/>
        <v>0.64999468226535506</v>
      </c>
    </row>
    <row r="178" spans="1:6">
      <c r="A178" s="52"/>
      <c r="B178" s="55" t="s">
        <v>120</v>
      </c>
      <c r="C178" s="54" t="s">
        <v>121</v>
      </c>
      <c r="D178" s="1126">
        <v>690</v>
      </c>
      <c r="E178" s="1126">
        <v>241.55</v>
      </c>
      <c r="F178" s="67">
        <f t="shared" si="12"/>
        <v>0.64992753623188404</v>
      </c>
    </row>
    <row r="179" spans="1:6">
      <c r="A179" s="52"/>
      <c r="B179" s="55" t="s">
        <v>58</v>
      </c>
      <c r="C179" s="54" t="s">
        <v>59</v>
      </c>
      <c r="D179" s="1126">
        <v>329</v>
      </c>
      <c r="E179" s="1126">
        <v>279.64999999999998</v>
      </c>
      <c r="F179" s="67">
        <f t="shared" si="12"/>
        <v>0.15000000000000002</v>
      </c>
    </row>
    <row r="180" spans="1:6">
      <c r="A180" s="52"/>
      <c r="B180" s="55" t="s">
        <v>1570</v>
      </c>
      <c r="C180" s="54" t="s">
        <v>1571</v>
      </c>
      <c r="D180" s="1126">
        <v>330</v>
      </c>
      <c r="E180" s="1126">
        <v>115.35</v>
      </c>
      <c r="F180" s="67">
        <f t="shared" si="12"/>
        <v>0.6504545454545454</v>
      </c>
    </row>
    <row r="181" spans="1:6">
      <c r="A181" s="52"/>
      <c r="B181" s="57" t="s">
        <v>60</v>
      </c>
      <c r="C181" s="54"/>
      <c r="D181" s="1142" t="s">
        <v>33</v>
      </c>
      <c r="E181" s="1142"/>
      <c r="F181" s="69"/>
    </row>
    <row r="182" spans="1:6">
      <c r="A182" s="56"/>
      <c r="B182" s="55" t="s">
        <v>123</v>
      </c>
      <c r="C182" s="54" t="s">
        <v>124</v>
      </c>
      <c r="D182" s="1126">
        <v>1259</v>
      </c>
      <c r="E182" s="1126">
        <v>440.79</v>
      </c>
      <c r="F182" s="67">
        <f t="shared" si="12"/>
        <v>0.64988880063542487</v>
      </c>
    </row>
    <row r="183" spans="1:6">
      <c r="A183" s="52"/>
      <c r="B183" s="55" t="s">
        <v>125</v>
      </c>
      <c r="C183" s="54" t="s">
        <v>126</v>
      </c>
      <c r="D183" s="1126">
        <v>1258</v>
      </c>
      <c r="E183" s="1126">
        <v>440.41</v>
      </c>
      <c r="F183" s="67">
        <f t="shared" si="12"/>
        <v>0.64991255961844197</v>
      </c>
    </row>
    <row r="184" spans="1:6">
      <c r="A184" s="52"/>
      <c r="B184" s="55">
        <v>4614506</v>
      </c>
      <c r="C184" s="54" t="s">
        <v>63</v>
      </c>
      <c r="D184" s="1126">
        <v>57</v>
      </c>
      <c r="E184" s="1126">
        <v>19.850000000000001</v>
      </c>
      <c r="F184" s="67">
        <f t="shared" si="12"/>
        <v>0.6517543859649122</v>
      </c>
    </row>
    <row r="185" spans="1:6">
      <c r="A185" s="52"/>
      <c r="B185" s="55">
        <v>4614511</v>
      </c>
      <c r="C185" s="54" t="s">
        <v>64</v>
      </c>
      <c r="D185" s="1126">
        <v>32</v>
      </c>
      <c r="E185" s="1126">
        <v>11.24</v>
      </c>
      <c r="F185" s="67">
        <f t="shared" si="12"/>
        <v>0.64874999999999994</v>
      </c>
    </row>
    <row r="186" spans="1:6">
      <c r="A186" s="52"/>
      <c r="B186" s="55" t="s">
        <v>127</v>
      </c>
      <c r="C186" s="54" t="s">
        <v>128</v>
      </c>
      <c r="D186" s="1126">
        <v>141</v>
      </c>
      <c r="E186" s="1126">
        <v>49.43</v>
      </c>
      <c r="F186" s="67">
        <f t="shared" si="12"/>
        <v>0.64943262411347513</v>
      </c>
    </row>
    <row r="187" spans="1:6">
      <c r="A187" s="52"/>
      <c r="B187" s="57" t="s">
        <v>196</v>
      </c>
      <c r="C187" s="54"/>
      <c r="D187" s="1142" t="s">
        <v>33</v>
      </c>
      <c r="E187" s="1142"/>
      <c r="F187" s="69"/>
    </row>
    <row r="188" spans="1:6">
      <c r="A188" s="52"/>
      <c r="B188" s="55" t="s">
        <v>1572</v>
      </c>
      <c r="C188" s="54" t="s">
        <v>1573</v>
      </c>
      <c r="D188" s="1126">
        <v>4449</v>
      </c>
      <c r="E188" s="1126">
        <v>3781.7</v>
      </c>
      <c r="F188" s="67">
        <f t="shared" si="12"/>
        <v>0.14998876151944263</v>
      </c>
    </row>
    <row r="189" spans="1:6">
      <c r="A189" s="52"/>
      <c r="B189" s="55" t="s">
        <v>201</v>
      </c>
      <c r="C189" s="54" t="s">
        <v>202</v>
      </c>
      <c r="D189" s="1126">
        <v>349</v>
      </c>
      <c r="E189" s="1126">
        <v>122.09</v>
      </c>
      <c r="F189" s="67">
        <f t="shared" si="12"/>
        <v>0.6501719197707736</v>
      </c>
    </row>
    <row r="190" spans="1:6">
      <c r="A190" s="52"/>
      <c r="B190" s="55" t="s">
        <v>1574</v>
      </c>
      <c r="C190" s="54" t="s">
        <v>1575</v>
      </c>
      <c r="D190" s="1126">
        <v>670</v>
      </c>
      <c r="E190" s="1126">
        <v>234.44</v>
      </c>
      <c r="F190" s="67">
        <f t="shared" si="12"/>
        <v>0.65008955223880593</v>
      </c>
    </row>
    <row r="191" spans="1:6">
      <c r="A191" s="52"/>
      <c r="B191" s="55">
        <v>45111142</v>
      </c>
      <c r="C191" s="54" t="s">
        <v>203</v>
      </c>
      <c r="D191" s="1126">
        <v>1045</v>
      </c>
      <c r="E191" s="1126">
        <v>888.04</v>
      </c>
      <c r="F191" s="67">
        <f t="shared" si="12"/>
        <v>0.15020095693779911</v>
      </c>
    </row>
    <row r="192" spans="1:6">
      <c r="A192" s="52"/>
      <c r="B192" s="55">
        <v>45111094</v>
      </c>
      <c r="C192" s="54" t="s">
        <v>204</v>
      </c>
      <c r="D192" s="1126">
        <v>1045</v>
      </c>
      <c r="E192" s="1126">
        <v>888.04</v>
      </c>
      <c r="F192" s="67">
        <f t="shared" si="12"/>
        <v>0.15020095693779911</v>
      </c>
    </row>
    <row r="193" spans="1:6">
      <c r="A193" s="52"/>
      <c r="B193" s="55">
        <v>45202146</v>
      </c>
      <c r="C193" s="54" t="s">
        <v>200</v>
      </c>
      <c r="D193" s="1126">
        <v>1470</v>
      </c>
      <c r="E193" s="1126">
        <v>1249.5</v>
      </c>
      <c r="F193" s="67">
        <f t="shared" si="12"/>
        <v>0.15000000000000002</v>
      </c>
    </row>
    <row r="194" spans="1:6">
      <c r="A194" s="52"/>
      <c r="B194" s="55">
        <v>45201393</v>
      </c>
      <c r="C194" s="54" t="s">
        <v>1551</v>
      </c>
      <c r="D194" s="1126">
        <v>809</v>
      </c>
      <c r="E194" s="1126">
        <v>687.65</v>
      </c>
      <c r="F194" s="67">
        <f t="shared" si="12"/>
        <v>0.15000000000000002</v>
      </c>
    </row>
    <row r="195" spans="1:6">
      <c r="A195" s="52"/>
      <c r="B195" s="55">
        <v>45201395</v>
      </c>
      <c r="C195" s="54" t="s">
        <v>1552</v>
      </c>
      <c r="D195" s="1126">
        <v>1617</v>
      </c>
      <c r="E195" s="1126">
        <v>1374.45</v>
      </c>
      <c r="F195" s="67">
        <f t="shared" si="12"/>
        <v>0.15000000000000002</v>
      </c>
    </row>
    <row r="196" spans="1:6">
      <c r="A196" s="52"/>
      <c r="B196" s="55">
        <v>45201397</v>
      </c>
      <c r="C196" s="54" t="s">
        <v>1553</v>
      </c>
      <c r="D196" s="1126">
        <v>2306</v>
      </c>
      <c r="E196" s="1126">
        <v>1960.1</v>
      </c>
      <c r="F196" s="67">
        <f t="shared" ref="F196:F258" si="16">100%-(E196/D196)</f>
        <v>0.15000000000000002</v>
      </c>
    </row>
    <row r="197" spans="1:6">
      <c r="A197" s="52"/>
      <c r="B197" s="55">
        <v>45201399</v>
      </c>
      <c r="C197" s="54" t="s">
        <v>1554</v>
      </c>
      <c r="D197" s="1126">
        <v>2427</v>
      </c>
      <c r="E197" s="1126">
        <v>2062.9499999999998</v>
      </c>
      <c r="F197" s="67">
        <f t="shared" si="16"/>
        <v>0.15000000000000002</v>
      </c>
    </row>
    <row r="198" spans="1:6">
      <c r="A198" s="52"/>
      <c r="B198" s="55">
        <v>45201401</v>
      </c>
      <c r="C198" s="54" t="s">
        <v>1555</v>
      </c>
      <c r="D198" s="1126">
        <v>2601</v>
      </c>
      <c r="E198" s="1126">
        <v>2210.85</v>
      </c>
      <c r="F198" s="67">
        <f t="shared" si="16"/>
        <v>0.15000000000000002</v>
      </c>
    </row>
    <row r="199" spans="1:6">
      <c r="A199" s="52"/>
      <c r="B199" s="55">
        <v>45201403</v>
      </c>
      <c r="C199" s="54" t="s">
        <v>1556</v>
      </c>
      <c r="D199" s="1126">
        <v>362</v>
      </c>
      <c r="E199" s="1126">
        <v>307.7</v>
      </c>
      <c r="F199" s="67">
        <f t="shared" si="16"/>
        <v>0.15000000000000002</v>
      </c>
    </row>
    <row r="200" spans="1:6">
      <c r="A200" s="52"/>
      <c r="B200" s="55">
        <v>45201405</v>
      </c>
      <c r="C200" s="54" t="s">
        <v>1557</v>
      </c>
      <c r="D200" s="1126">
        <v>725</v>
      </c>
      <c r="E200" s="1126">
        <v>616.25</v>
      </c>
      <c r="F200" s="67">
        <f t="shared" si="16"/>
        <v>0.15000000000000002</v>
      </c>
    </row>
    <row r="201" spans="1:6">
      <c r="A201" s="52"/>
      <c r="B201" s="55">
        <v>45201407</v>
      </c>
      <c r="C201" s="54" t="s">
        <v>1558</v>
      </c>
      <c r="D201" s="1126">
        <v>1033</v>
      </c>
      <c r="E201" s="1126">
        <v>878.05</v>
      </c>
      <c r="F201" s="67">
        <f t="shared" si="16"/>
        <v>0.15000000000000002</v>
      </c>
    </row>
    <row r="202" spans="1:6">
      <c r="A202" s="52"/>
      <c r="B202" s="55">
        <v>45201410</v>
      </c>
      <c r="C202" s="54" t="s">
        <v>1559</v>
      </c>
      <c r="D202" s="1126">
        <v>1088</v>
      </c>
      <c r="E202" s="1126">
        <v>924.8</v>
      </c>
      <c r="F202" s="67">
        <f t="shared" si="16"/>
        <v>0.15000000000000002</v>
      </c>
    </row>
    <row r="203" spans="1:6">
      <c r="A203" s="52"/>
      <c r="B203" s="55">
        <v>45201412</v>
      </c>
      <c r="C203" s="54" t="s">
        <v>1560</v>
      </c>
      <c r="D203" s="1126">
        <v>1145</v>
      </c>
      <c r="E203" s="1126">
        <v>973.25</v>
      </c>
      <c r="F203" s="67">
        <f t="shared" si="16"/>
        <v>0.15000000000000002</v>
      </c>
    </row>
    <row r="204" spans="1:6" ht="31.2">
      <c r="A204" s="52"/>
      <c r="B204" s="55">
        <v>45201414</v>
      </c>
      <c r="C204" s="54" t="s">
        <v>1561</v>
      </c>
      <c r="D204" s="1126">
        <v>943</v>
      </c>
      <c r="E204" s="1126">
        <v>801.55</v>
      </c>
      <c r="F204" s="67">
        <f t="shared" si="16"/>
        <v>0.15000000000000002</v>
      </c>
    </row>
    <row r="205" spans="1:6" ht="31.2">
      <c r="A205" s="52"/>
      <c r="B205" s="55">
        <v>45201416</v>
      </c>
      <c r="C205" s="54" t="s">
        <v>1562</v>
      </c>
      <c r="D205" s="1126">
        <v>1887</v>
      </c>
      <c r="E205" s="1126">
        <v>1603.95</v>
      </c>
      <c r="F205" s="67">
        <f t="shared" si="16"/>
        <v>0.15000000000000002</v>
      </c>
    </row>
    <row r="206" spans="1:6" ht="31.2">
      <c r="A206" s="52"/>
      <c r="B206" s="55">
        <v>45201418</v>
      </c>
      <c r="C206" s="54" t="s">
        <v>1563</v>
      </c>
      <c r="D206" s="1126">
        <v>2688</v>
      </c>
      <c r="E206" s="1126">
        <v>2284.8000000000002</v>
      </c>
      <c r="F206" s="67">
        <f t="shared" si="16"/>
        <v>0.14999999999999991</v>
      </c>
    </row>
    <row r="207" spans="1:6" ht="31.2">
      <c r="A207" s="52"/>
      <c r="B207" s="55">
        <v>45201423</v>
      </c>
      <c r="C207" s="54" t="s">
        <v>1564</v>
      </c>
      <c r="D207" s="1126">
        <v>2830</v>
      </c>
      <c r="E207" s="1126">
        <v>2405.5</v>
      </c>
      <c r="F207" s="67">
        <f t="shared" si="16"/>
        <v>0.15000000000000002</v>
      </c>
    </row>
    <row r="208" spans="1:6" ht="31.2">
      <c r="A208" s="52"/>
      <c r="B208" s="55">
        <v>45201425</v>
      </c>
      <c r="C208" s="54" t="s">
        <v>1565</v>
      </c>
      <c r="D208" s="1126">
        <v>3104</v>
      </c>
      <c r="E208" s="1126">
        <v>2638.4</v>
      </c>
      <c r="F208" s="67">
        <f t="shared" si="16"/>
        <v>0.15000000000000002</v>
      </c>
    </row>
    <row r="209" spans="1:6">
      <c r="A209" s="52"/>
      <c r="B209" s="55">
        <v>45111156</v>
      </c>
      <c r="C209" s="54" t="s">
        <v>205</v>
      </c>
      <c r="D209" s="1126">
        <v>5676</v>
      </c>
      <c r="E209" s="1126">
        <v>4824.8599999999997</v>
      </c>
      <c r="F209" s="67">
        <f t="shared" si="16"/>
        <v>0.14995419309372804</v>
      </c>
    </row>
    <row r="210" spans="1:6">
      <c r="A210" s="52"/>
      <c r="B210" s="57" t="s">
        <v>65</v>
      </c>
      <c r="C210" s="54"/>
      <c r="D210" s="1142" t="s">
        <v>33</v>
      </c>
      <c r="E210" s="1142"/>
      <c r="F210" s="69"/>
    </row>
    <row r="211" spans="1:6">
      <c r="A211" s="52"/>
      <c r="B211" s="55" t="s">
        <v>66</v>
      </c>
      <c r="C211" s="54" t="s">
        <v>67</v>
      </c>
      <c r="D211" s="1126">
        <v>785</v>
      </c>
      <c r="E211" s="1126">
        <v>274.75</v>
      </c>
      <c r="F211" s="67">
        <f t="shared" si="16"/>
        <v>0.65</v>
      </c>
    </row>
    <row r="212" spans="1:6">
      <c r="A212" s="52"/>
      <c r="B212" s="55" t="s">
        <v>68</v>
      </c>
      <c r="C212" s="54" t="s">
        <v>69</v>
      </c>
      <c r="D212" s="1126">
        <v>821</v>
      </c>
      <c r="E212" s="1126">
        <v>287.35000000000002</v>
      </c>
      <c r="F212" s="67">
        <f t="shared" si="16"/>
        <v>0.64999999999999991</v>
      </c>
    </row>
    <row r="213" spans="1:6">
      <c r="A213" s="52"/>
      <c r="B213" s="55" t="s">
        <v>70</v>
      </c>
      <c r="C213" s="54" t="s">
        <v>71</v>
      </c>
      <c r="D213" s="1126">
        <v>690</v>
      </c>
      <c r="E213" s="1126">
        <v>241.5</v>
      </c>
      <c r="F213" s="67">
        <f t="shared" si="16"/>
        <v>0.65</v>
      </c>
    </row>
    <row r="214" spans="1:6">
      <c r="A214" s="52"/>
      <c r="B214" s="55" t="s">
        <v>72</v>
      </c>
      <c r="C214" s="54" t="s">
        <v>73</v>
      </c>
      <c r="D214" s="1126">
        <v>191</v>
      </c>
      <c r="E214" s="1126">
        <v>66.849999999999994</v>
      </c>
      <c r="F214" s="67">
        <f t="shared" si="16"/>
        <v>0.65</v>
      </c>
    </row>
    <row r="215" spans="1:6">
      <c r="A215" s="52"/>
      <c r="B215" s="55" t="s">
        <v>74</v>
      </c>
      <c r="C215" s="54" t="s">
        <v>75</v>
      </c>
      <c r="D215" s="1126">
        <v>668</v>
      </c>
      <c r="E215" s="1126">
        <v>233.73</v>
      </c>
      <c r="F215" s="67">
        <f t="shared" si="16"/>
        <v>0.65010479041916169</v>
      </c>
    </row>
    <row r="216" spans="1:6">
      <c r="A216" s="52"/>
      <c r="B216" s="55" t="s">
        <v>76</v>
      </c>
      <c r="C216" s="54" t="s">
        <v>77</v>
      </c>
      <c r="D216" s="1126">
        <v>250</v>
      </c>
      <c r="E216" s="1126">
        <v>87.5</v>
      </c>
      <c r="F216" s="67">
        <f t="shared" si="16"/>
        <v>0.65</v>
      </c>
    </row>
    <row r="217" spans="1:6">
      <c r="A217" s="52"/>
      <c r="B217" s="55" t="s">
        <v>129</v>
      </c>
      <c r="C217" s="54" t="s">
        <v>130</v>
      </c>
      <c r="D217" s="1126">
        <v>250</v>
      </c>
      <c r="E217" s="1126">
        <v>138.25</v>
      </c>
      <c r="F217" s="67">
        <f t="shared" si="16"/>
        <v>0.44699999999999995</v>
      </c>
    </row>
    <row r="218" spans="1:6">
      <c r="A218" s="52"/>
      <c r="B218" s="57" t="s">
        <v>78</v>
      </c>
      <c r="C218" s="54"/>
      <c r="D218" s="1142" t="s">
        <v>33</v>
      </c>
      <c r="E218" s="1142"/>
      <c r="F218" s="69"/>
    </row>
    <row r="219" spans="1:6">
      <c r="A219" s="52"/>
      <c r="B219" s="55" t="s">
        <v>79</v>
      </c>
      <c r="C219" s="54" t="s">
        <v>80</v>
      </c>
      <c r="D219" s="1126">
        <v>223</v>
      </c>
      <c r="E219" s="1126">
        <v>189.21</v>
      </c>
      <c r="F219" s="67">
        <f t="shared" si="16"/>
        <v>0.15152466367713002</v>
      </c>
    </row>
    <row r="220" spans="1:6">
      <c r="A220" s="52"/>
      <c r="B220" s="55" t="s">
        <v>1545</v>
      </c>
      <c r="C220" s="54" t="s">
        <v>8012</v>
      </c>
      <c r="D220" s="1126">
        <v>136</v>
      </c>
      <c r="E220" s="1126">
        <v>47.6</v>
      </c>
      <c r="F220" s="67">
        <f t="shared" si="16"/>
        <v>0.64999999999999991</v>
      </c>
    </row>
    <row r="221" spans="1:6">
      <c r="A221" s="52"/>
      <c r="B221" s="55" t="s">
        <v>131</v>
      </c>
      <c r="C221" s="54" t="s">
        <v>132</v>
      </c>
      <c r="D221" s="1126">
        <v>149</v>
      </c>
      <c r="E221" s="1126">
        <v>52.06</v>
      </c>
      <c r="F221" s="67">
        <f t="shared" si="16"/>
        <v>0.65060402684563756</v>
      </c>
    </row>
    <row r="222" spans="1:6">
      <c r="A222" s="52"/>
      <c r="B222" s="55" t="s">
        <v>85</v>
      </c>
      <c r="C222" s="54" t="s">
        <v>86</v>
      </c>
      <c r="D222" s="1126">
        <v>235</v>
      </c>
      <c r="E222" s="1126">
        <v>82.39</v>
      </c>
      <c r="F222" s="67">
        <f t="shared" si="16"/>
        <v>0.64940425531914892</v>
      </c>
    </row>
    <row r="223" spans="1:6">
      <c r="A223" s="52"/>
      <c r="B223" s="55" t="s">
        <v>87</v>
      </c>
      <c r="C223" s="54" t="s">
        <v>88</v>
      </c>
      <c r="D223" s="1126">
        <v>328</v>
      </c>
      <c r="E223" s="1126">
        <v>114.97</v>
      </c>
      <c r="F223" s="67">
        <f t="shared" si="16"/>
        <v>0.64948170731707311</v>
      </c>
    </row>
    <row r="224" spans="1:6">
      <c r="A224" s="56"/>
      <c r="B224" s="55" t="s">
        <v>1546</v>
      </c>
      <c r="C224" s="54" t="s">
        <v>8013</v>
      </c>
      <c r="D224" s="1126">
        <v>133</v>
      </c>
      <c r="E224" s="1126">
        <v>46.44</v>
      </c>
      <c r="F224" s="67">
        <f t="shared" si="16"/>
        <v>0.65082706766917298</v>
      </c>
    </row>
    <row r="225" spans="1:6" ht="31.2">
      <c r="A225" s="52"/>
      <c r="B225" s="55" t="s">
        <v>8014</v>
      </c>
      <c r="C225" s="54" t="s">
        <v>8015</v>
      </c>
      <c r="D225" s="1126">
        <v>310</v>
      </c>
      <c r="E225" s="1126">
        <v>263.5</v>
      </c>
      <c r="F225" s="67">
        <f t="shared" si="16"/>
        <v>0.15000000000000002</v>
      </c>
    </row>
    <row r="226" spans="1:6">
      <c r="A226" s="52"/>
      <c r="B226" s="55" t="s">
        <v>93</v>
      </c>
      <c r="C226" s="54" t="s">
        <v>94</v>
      </c>
      <c r="D226" s="1126">
        <v>399</v>
      </c>
      <c r="E226" s="1126">
        <v>339.15</v>
      </c>
      <c r="F226" s="67">
        <f t="shared" si="16"/>
        <v>0.15000000000000002</v>
      </c>
    </row>
    <row r="227" spans="1:6">
      <c r="A227" s="52"/>
      <c r="B227" s="55">
        <v>7640013468</v>
      </c>
      <c r="C227" s="54" t="s">
        <v>95</v>
      </c>
      <c r="D227" s="1126">
        <v>130</v>
      </c>
      <c r="E227" s="1126">
        <v>110.49</v>
      </c>
      <c r="F227" s="67">
        <f t="shared" si="16"/>
        <v>0.15007692307692311</v>
      </c>
    </row>
    <row r="228" spans="1:6">
      <c r="A228" s="52"/>
      <c r="B228" s="55" t="s">
        <v>8117</v>
      </c>
      <c r="C228" s="54" t="s">
        <v>8118</v>
      </c>
      <c r="D228" s="1126">
        <v>299</v>
      </c>
      <c r="E228" s="1126">
        <v>254.15</v>
      </c>
      <c r="F228" s="67">
        <f t="shared" si="16"/>
        <v>0.15000000000000002</v>
      </c>
    </row>
    <row r="229" spans="1:6">
      <c r="A229" s="52"/>
      <c r="B229" s="55" t="s">
        <v>7935</v>
      </c>
      <c r="C229" s="54" t="s">
        <v>8022</v>
      </c>
      <c r="D229" s="1126">
        <v>1442</v>
      </c>
      <c r="E229" s="1126">
        <v>504.83</v>
      </c>
      <c r="F229" s="67">
        <f t="shared" si="16"/>
        <v>0.64990984743411928</v>
      </c>
    </row>
    <row r="230" spans="1:6">
      <c r="A230" s="52"/>
      <c r="B230" s="55" t="s">
        <v>96</v>
      </c>
      <c r="C230" s="54" t="s">
        <v>97</v>
      </c>
      <c r="D230" s="1126">
        <v>71</v>
      </c>
      <c r="E230" s="1126">
        <v>24.72</v>
      </c>
      <c r="F230" s="67">
        <f t="shared" si="16"/>
        <v>0.65183098591549293</v>
      </c>
    </row>
    <row r="231" spans="1:6">
      <c r="A231" s="52"/>
      <c r="B231" s="55" t="s">
        <v>133</v>
      </c>
      <c r="C231" s="54" t="s">
        <v>134</v>
      </c>
      <c r="D231" s="1126">
        <v>996</v>
      </c>
      <c r="E231" s="1126">
        <v>348.66</v>
      </c>
      <c r="F231" s="67">
        <f t="shared" si="16"/>
        <v>0.64993975903614454</v>
      </c>
    </row>
    <row r="232" spans="1:6">
      <c r="A232" s="52"/>
      <c r="B232" s="53" t="s">
        <v>98</v>
      </c>
      <c r="C232" s="54" t="s">
        <v>8016</v>
      </c>
      <c r="D232" s="1126">
        <v>35</v>
      </c>
      <c r="E232" s="1126">
        <v>12.36</v>
      </c>
      <c r="F232" s="67">
        <f t="shared" si="16"/>
        <v>0.6468571428571428</v>
      </c>
    </row>
    <row r="233" spans="1:6">
      <c r="A233" s="52"/>
      <c r="B233" s="53" t="s">
        <v>135</v>
      </c>
      <c r="C233" s="54" t="s">
        <v>136</v>
      </c>
      <c r="D233" s="1126">
        <v>306</v>
      </c>
      <c r="E233" s="1126">
        <v>107.11</v>
      </c>
      <c r="F233" s="67">
        <f t="shared" si="16"/>
        <v>0.64996732026143789</v>
      </c>
    </row>
    <row r="234" spans="1:6">
      <c r="A234" s="52"/>
      <c r="B234" s="55">
        <v>4623486</v>
      </c>
      <c r="C234" s="54" t="s">
        <v>137</v>
      </c>
      <c r="D234" s="1126">
        <v>102</v>
      </c>
      <c r="E234" s="1126">
        <v>35.58</v>
      </c>
      <c r="F234" s="67">
        <f t="shared" si="16"/>
        <v>0.65117647058823525</v>
      </c>
    </row>
    <row r="235" spans="1:6">
      <c r="A235" s="52"/>
      <c r="B235" s="55" t="s">
        <v>1566</v>
      </c>
      <c r="C235" s="54" t="s">
        <v>1567</v>
      </c>
      <c r="D235" s="1126">
        <v>352</v>
      </c>
      <c r="E235" s="1126">
        <v>123.21</v>
      </c>
      <c r="F235" s="67">
        <f t="shared" si="16"/>
        <v>0.64997159090909085</v>
      </c>
    </row>
    <row r="236" spans="1:6">
      <c r="A236" s="52"/>
      <c r="B236" s="55" t="s">
        <v>138</v>
      </c>
      <c r="C236" s="54" t="s">
        <v>139</v>
      </c>
      <c r="D236" s="1126">
        <v>999</v>
      </c>
      <c r="E236" s="1126">
        <v>349.78</v>
      </c>
      <c r="F236" s="67">
        <f t="shared" si="16"/>
        <v>0.64986986986986994</v>
      </c>
    </row>
    <row r="237" spans="1:6">
      <c r="A237" s="52"/>
      <c r="B237" s="57" t="s">
        <v>140</v>
      </c>
      <c r="C237" s="54"/>
      <c r="D237" s="1142" t="s">
        <v>33</v>
      </c>
      <c r="E237" s="1142"/>
      <c r="F237" s="69"/>
    </row>
    <row r="238" spans="1:6">
      <c r="A238" s="52"/>
      <c r="B238" s="55">
        <v>7640015657</v>
      </c>
      <c r="C238" s="54" t="s">
        <v>100</v>
      </c>
      <c r="D238" s="1126">
        <v>250</v>
      </c>
      <c r="E238" s="1126">
        <v>250</v>
      </c>
      <c r="F238" s="67">
        <f t="shared" si="16"/>
        <v>0</v>
      </c>
    </row>
    <row r="239" spans="1:6">
      <c r="A239" s="52"/>
      <c r="B239" s="55">
        <v>7640019024</v>
      </c>
      <c r="C239" s="54" t="s">
        <v>101</v>
      </c>
      <c r="D239" s="1126">
        <v>400</v>
      </c>
      <c r="E239" s="1126">
        <v>400</v>
      </c>
      <c r="F239" s="67">
        <f t="shared" si="16"/>
        <v>0</v>
      </c>
    </row>
    <row r="240" spans="1:6">
      <c r="A240" s="52"/>
      <c r="B240" s="55">
        <v>7640020787</v>
      </c>
      <c r="C240" s="54" t="s">
        <v>102</v>
      </c>
      <c r="D240" s="1126">
        <v>499</v>
      </c>
      <c r="E240" s="1126">
        <v>499</v>
      </c>
      <c r="F240" s="67">
        <f t="shared" si="16"/>
        <v>0</v>
      </c>
    </row>
    <row r="241" spans="1:6">
      <c r="A241" s="52"/>
      <c r="B241" s="55">
        <v>7640019485</v>
      </c>
      <c r="C241" s="54" t="s">
        <v>103</v>
      </c>
      <c r="D241" s="1126">
        <v>1</v>
      </c>
      <c r="E241" s="1126">
        <v>1</v>
      </c>
      <c r="F241" s="67">
        <f t="shared" si="16"/>
        <v>0</v>
      </c>
    </row>
    <row r="242" spans="1:6">
      <c r="A242" s="52"/>
      <c r="B242" s="58" t="s">
        <v>33</v>
      </c>
      <c r="C242" s="54"/>
      <c r="D242" s="1142" t="s">
        <v>33</v>
      </c>
      <c r="E242" s="1142"/>
      <c r="F242" s="69"/>
    </row>
    <row r="243" spans="1:6" ht="31.2">
      <c r="A243" s="169" t="s">
        <v>352</v>
      </c>
      <c r="B243" s="299" t="s">
        <v>1568</v>
      </c>
      <c r="C243" s="167" t="s">
        <v>1569</v>
      </c>
      <c r="D243" s="1124">
        <v>16709</v>
      </c>
      <c r="E243" s="1124">
        <v>4511.46</v>
      </c>
      <c r="F243" s="166">
        <f t="shared" si="16"/>
        <v>0.72999820456041653</v>
      </c>
    </row>
    <row r="244" spans="1:6" ht="31.2">
      <c r="A244" s="83" t="s">
        <v>430</v>
      </c>
      <c r="B244" s="77"/>
      <c r="C244" s="79"/>
      <c r="D244" s="1125" t="s">
        <v>33</v>
      </c>
      <c r="E244" s="1125"/>
      <c r="F244" s="81"/>
    </row>
    <row r="245" spans="1:6">
      <c r="A245" s="52"/>
      <c r="B245" s="57" t="s">
        <v>1550</v>
      </c>
      <c r="C245" s="54"/>
      <c r="D245" s="1142" t="s">
        <v>33</v>
      </c>
      <c r="E245" s="1142"/>
      <c r="F245" s="69"/>
    </row>
    <row r="246" spans="1:6">
      <c r="A246" s="52"/>
      <c r="B246" s="55" t="s">
        <v>107</v>
      </c>
      <c r="C246" s="54" t="s">
        <v>108</v>
      </c>
      <c r="D246" s="1126">
        <v>1965</v>
      </c>
      <c r="E246" s="1126">
        <v>687.58</v>
      </c>
      <c r="F246" s="67">
        <f t="shared" si="16"/>
        <v>0.65008651399491091</v>
      </c>
    </row>
    <row r="247" spans="1:6">
      <c r="A247" s="52"/>
      <c r="B247" s="55" t="s">
        <v>109</v>
      </c>
      <c r="C247" s="54" t="s">
        <v>110</v>
      </c>
      <c r="D247" s="1126">
        <v>1651</v>
      </c>
      <c r="E247" s="1126">
        <v>577.85</v>
      </c>
      <c r="F247" s="67">
        <f t="shared" si="16"/>
        <v>0.64999999999999991</v>
      </c>
    </row>
    <row r="248" spans="1:6">
      <c r="A248" s="52"/>
      <c r="B248" s="55" t="s">
        <v>111</v>
      </c>
      <c r="C248" s="54" t="s">
        <v>112</v>
      </c>
      <c r="D248" s="1126">
        <v>1403</v>
      </c>
      <c r="E248" s="1126">
        <v>490.97</v>
      </c>
      <c r="F248" s="67">
        <f t="shared" si="16"/>
        <v>0.65005702066999294</v>
      </c>
    </row>
    <row r="249" spans="1:6">
      <c r="A249" s="52"/>
      <c r="B249" s="55" t="s">
        <v>113</v>
      </c>
      <c r="C249" s="54" t="s">
        <v>114</v>
      </c>
      <c r="D249" s="1126">
        <v>1075</v>
      </c>
      <c r="E249" s="1126">
        <v>376.37</v>
      </c>
      <c r="F249" s="67">
        <f t="shared" si="16"/>
        <v>0.6498883720930233</v>
      </c>
    </row>
    <row r="250" spans="1:6">
      <c r="A250" s="56"/>
      <c r="B250" s="55">
        <v>135700</v>
      </c>
      <c r="C250" s="54" t="s">
        <v>115</v>
      </c>
      <c r="D250" s="1126">
        <v>302</v>
      </c>
      <c r="E250" s="1126">
        <v>105.61</v>
      </c>
      <c r="F250" s="67">
        <f t="shared" si="16"/>
        <v>0.65029801324503311</v>
      </c>
    </row>
    <row r="251" spans="1:6">
      <c r="A251" s="52"/>
      <c r="B251" s="55" t="s">
        <v>116</v>
      </c>
      <c r="C251" s="54" t="s">
        <v>117</v>
      </c>
      <c r="D251" s="1126">
        <v>1959</v>
      </c>
      <c r="E251" s="1126">
        <v>685.65</v>
      </c>
      <c r="F251" s="67">
        <f t="shared" si="16"/>
        <v>0.65</v>
      </c>
    </row>
    <row r="252" spans="1:6">
      <c r="A252" s="52"/>
      <c r="B252" s="57" t="s">
        <v>47</v>
      </c>
      <c r="C252" s="54"/>
      <c r="D252" s="1142" t="s">
        <v>33</v>
      </c>
      <c r="E252" s="1142"/>
      <c r="F252" s="69"/>
    </row>
    <row r="253" spans="1:6">
      <c r="A253" s="52"/>
      <c r="B253" s="55" t="s">
        <v>48</v>
      </c>
      <c r="C253" s="54" t="s">
        <v>49</v>
      </c>
      <c r="D253" s="1126">
        <v>589</v>
      </c>
      <c r="E253" s="1126">
        <v>205.98</v>
      </c>
      <c r="F253" s="67">
        <f t="shared" si="16"/>
        <v>0.65028862478777594</v>
      </c>
    </row>
    <row r="254" spans="1:6">
      <c r="A254" s="52"/>
      <c r="B254" s="55" t="s">
        <v>7931</v>
      </c>
      <c r="C254" s="54" t="s">
        <v>7932</v>
      </c>
      <c r="D254" s="1126">
        <v>1829</v>
      </c>
      <c r="E254" s="1126">
        <v>640.02</v>
      </c>
      <c r="F254" s="67">
        <f t="shared" si="16"/>
        <v>0.65007107709130674</v>
      </c>
    </row>
    <row r="255" spans="1:6">
      <c r="A255" s="56"/>
      <c r="B255" s="55" t="s">
        <v>1544</v>
      </c>
      <c r="C255" s="54" t="s">
        <v>7671</v>
      </c>
      <c r="D255" s="1126">
        <v>247</v>
      </c>
      <c r="E255" s="1126">
        <v>86.51</v>
      </c>
      <c r="F255" s="67">
        <f t="shared" si="16"/>
        <v>0.64975708502024287</v>
      </c>
    </row>
    <row r="256" spans="1:6">
      <c r="A256" s="52"/>
      <c r="B256" s="55" t="s">
        <v>7933</v>
      </c>
      <c r="C256" s="54" t="s">
        <v>7934</v>
      </c>
      <c r="D256" s="1126">
        <v>690</v>
      </c>
      <c r="E256" s="1126">
        <v>241.55</v>
      </c>
      <c r="F256" s="67">
        <f t="shared" si="16"/>
        <v>0.64992753623188404</v>
      </c>
    </row>
    <row r="257" spans="1:6">
      <c r="A257" s="56"/>
      <c r="B257" s="55" t="s">
        <v>8019</v>
      </c>
      <c r="C257" s="54" t="s">
        <v>8020</v>
      </c>
      <c r="D257" s="1126">
        <v>2060</v>
      </c>
      <c r="E257" s="1126">
        <v>720.91</v>
      </c>
      <c r="F257" s="67">
        <f t="shared" si="16"/>
        <v>0.65004368932038836</v>
      </c>
    </row>
    <row r="258" spans="1:6">
      <c r="A258" s="52"/>
      <c r="B258" s="55" t="s">
        <v>7891</v>
      </c>
      <c r="C258" s="54" t="s">
        <v>8021</v>
      </c>
      <c r="D258" s="1126">
        <v>3761</v>
      </c>
      <c r="E258" s="1126">
        <v>1316.37</v>
      </c>
      <c r="F258" s="67">
        <f t="shared" si="16"/>
        <v>0.64999468226535506</v>
      </c>
    </row>
    <row r="259" spans="1:6">
      <c r="A259" s="52"/>
      <c r="B259" s="55" t="s">
        <v>120</v>
      </c>
      <c r="C259" s="54" t="s">
        <v>121</v>
      </c>
      <c r="D259" s="1126">
        <v>690</v>
      </c>
      <c r="E259" s="1126">
        <v>241.55</v>
      </c>
      <c r="F259" s="67">
        <f t="shared" ref="F259" si="17">100%-(E259/D259)</f>
        <v>0.64992753623188404</v>
      </c>
    </row>
    <row r="260" spans="1:6">
      <c r="A260" s="52"/>
      <c r="B260" s="55" t="s">
        <v>58</v>
      </c>
      <c r="C260" s="54" t="s">
        <v>59</v>
      </c>
      <c r="D260" s="1126">
        <v>329</v>
      </c>
      <c r="E260" s="1126">
        <v>279.64999999999998</v>
      </c>
      <c r="F260" s="67">
        <f t="shared" ref="F260:F321" si="18">100%-(E260/D260)</f>
        <v>0.15000000000000002</v>
      </c>
    </row>
    <row r="261" spans="1:6">
      <c r="A261" s="52"/>
      <c r="B261" s="55" t="s">
        <v>1570</v>
      </c>
      <c r="C261" s="54" t="s">
        <v>1571</v>
      </c>
      <c r="D261" s="1126">
        <v>330</v>
      </c>
      <c r="E261" s="1126">
        <v>115.35</v>
      </c>
      <c r="F261" s="67">
        <f t="shared" si="18"/>
        <v>0.6504545454545454</v>
      </c>
    </row>
    <row r="262" spans="1:6">
      <c r="A262" s="52"/>
      <c r="B262" s="57" t="s">
        <v>60</v>
      </c>
      <c r="C262" s="54"/>
      <c r="D262" s="1142" t="s">
        <v>33</v>
      </c>
      <c r="E262" s="1142"/>
      <c r="F262" s="69"/>
    </row>
    <row r="263" spans="1:6">
      <c r="A263" s="56"/>
      <c r="B263" s="55" t="s">
        <v>123</v>
      </c>
      <c r="C263" s="54" t="s">
        <v>124</v>
      </c>
      <c r="D263" s="1126">
        <v>1259</v>
      </c>
      <c r="E263" s="1126">
        <v>440.79</v>
      </c>
      <c r="F263" s="67">
        <f t="shared" si="18"/>
        <v>0.64988880063542487</v>
      </c>
    </row>
    <row r="264" spans="1:6">
      <c r="A264" s="52"/>
      <c r="B264" s="55" t="s">
        <v>125</v>
      </c>
      <c r="C264" s="54" t="s">
        <v>126</v>
      </c>
      <c r="D264" s="1126">
        <v>1258</v>
      </c>
      <c r="E264" s="1126">
        <v>440.41</v>
      </c>
      <c r="F264" s="67">
        <f t="shared" si="18"/>
        <v>0.64991255961844197</v>
      </c>
    </row>
    <row r="265" spans="1:6">
      <c r="A265" s="52"/>
      <c r="B265" s="55">
        <v>4614506</v>
      </c>
      <c r="C265" s="54" t="s">
        <v>63</v>
      </c>
      <c r="D265" s="1126">
        <v>57</v>
      </c>
      <c r="E265" s="1126">
        <v>19.850000000000001</v>
      </c>
      <c r="F265" s="67">
        <f t="shared" si="18"/>
        <v>0.6517543859649122</v>
      </c>
    </row>
    <row r="266" spans="1:6">
      <c r="A266" s="52"/>
      <c r="B266" s="55">
        <v>4614511</v>
      </c>
      <c r="C266" s="54" t="s">
        <v>64</v>
      </c>
      <c r="D266" s="1126">
        <v>32</v>
      </c>
      <c r="E266" s="1126">
        <v>11.24</v>
      </c>
      <c r="F266" s="67">
        <f t="shared" si="18"/>
        <v>0.64874999999999994</v>
      </c>
    </row>
    <row r="267" spans="1:6">
      <c r="A267" s="52"/>
      <c r="B267" s="55" t="s">
        <v>127</v>
      </c>
      <c r="C267" s="54" t="s">
        <v>128</v>
      </c>
      <c r="D267" s="1126">
        <v>141</v>
      </c>
      <c r="E267" s="1126">
        <v>49.43</v>
      </c>
      <c r="F267" s="67">
        <f t="shared" si="18"/>
        <v>0.64943262411347513</v>
      </c>
    </row>
    <row r="268" spans="1:6">
      <c r="A268" s="52"/>
      <c r="B268" s="57" t="s">
        <v>196</v>
      </c>
      <c r="C268" s="54"/>
      <c r="D268" s="1142" t="s">
        <v>33</v>
      </c>
      <c r="E268" s="1142"/>
      <c r="F268" s="69"/>
    </row>
    <row r="269" spans="1:6">
      <c r="A269" s="52"/>
      <c r="B269" s="55" t="s">
        <v>1572</v>
      </c>
      <c r="C269" s="54" t="s">
        <v>1573</v>
      </c>
      <c r="D269" s="1126">
        <v>4449</v>
      </c>
      <c r="E269" s="1126">
        <v>3781.7</v>
      </c>
      <c r="F269" s="67">
        <f t="shared" si="18"/>
        <v>0.14998876151944263</v>
      </c>
    </row>
    <row r="270" spans="1:6">
      <c r="A270" s="52"/>
      <c r="B270" s="55" t="s">
        <v>201</v>
      </c>
      <c r="C270" s="54" t="s">
        <v>202</v>
      </c>
      <c r="D270" s="1126">
        <v>349</v>
      </c>
      <c r="E270" s="1126">
        <v>122.09</v>
      </c>
      <c r="F270" s="67">
        <f t="shared" si="18"/>
        <v>0.6501719197707736</v>
      </c>
    </row>
    <row r="271" spans="1:6">
      <c r="A271" s="52"/>
      <c r="B271" s="55" t="s">
        <v>1574</v>
      </c>
      <c r="C271" s="54" t="s">
        <v>1575</v>
      </c>
      <c r="D271" s="1126">
        <v>670</v>
      </c>
      <c r="E271" s="1126">
        <v>234.44</v>
      </c>
      <c r="F271" s="67">
        <f t="shared" si="18"/>
        <v>0.65008955223880593</v>
      </c>
    </row>
    <row r="272" spans="1:6">
      <c r="A272" s="52"/>
      <c r="B272" s="55">
        <v>45111142</v>
      </c>
      <c r="C272" s="54" t="s">
        <v>203</v>
      </c>
      <c r="D272" s="1126">
        <v>1045</v>
      </c>
      <c r="E272" s="1126">
        <v>888.04</v>
      </c>
      <c r="F272" s="67">
        <f t="shared" si="18"/>
        <v>0.15020095693779911</v>
      </c>
    </row>
    <row r="273" spans="1:6">
      <c r="A273" s="52"/>
      <c r="B273" s="55">
        <v>45111094</v>
      </c>
      <c r="C273" s="54" t="s">
        <v>204</v>
      </c>
      <c r="D273" s="1126">
        <v>1045</v>
      </c>
      <c r="E273" s="1126">
        <v>888.04</v>
      </c>
      <c r="F273" s="67">
        <f t="shared" si="18"/>
        <v>0.15020095693779911</v>
      </c>
    </row>
    <row r="274" spans="1:6">
      <c r="A274" s="52"/>
      <c r="B274" s="55">
        <v>45202146</v>
      </c>
      <c r="C274" s="54" t="s">
        <v>200</v>
      </c>
      <c r="D274" s="1126">
        <v>1470</v>
      </c>
      <c r="E274" s="1126">
        <v>1249.5</v>
      </c>
      <c r="F274" s="67">
        <f t="shared" si="18"/>
        <v>0.15000000000000002</v>
      </c>
    </row>
    <row r="275" spans="1:6">
      <c r="A275" s="52"/>
      <c r="B275" s="55">
        <v>45201393</v>
      </c>
      <c r="C275" s="54" t="s">
        <v>1551</v>
      </c>
      <c r="D275" s="1126">
        <v>809</v>
      </c>
      <c r="E275" s="1126">
        <v>687.65</v>
      </c>
      <c r="F275" s="67">
        <f t="shared" si="18"/>
        <v>0.15000000000000002</v>
      </c>
    </row>
    <row r="276" spans="1:6">
      <c r="A276" s="52"/>
      <c r="B276" s="55">
        <v>45201395</v>
      </c>
      <c r="C276" s="54" t="s">
        <v>1552</v>
      </c>
      <c r="D276" s="1126">
        <v>1617</v>
      </c>
      <c r="E276" s="1126">
        <v>1374.45</v>
      </c>
      <c r="F276" s="67">
        <f t="shared" si="18"/>
        <v>0.15000000000000002</v>
      </c>
    </row>
    <row r="277" spans="1:6">
      <c r="A277" s="52"/>
      <c r="B277" s="55">
        <v>45201397</v>
      </c>
      <c r="C277" s="54" t="s">
        <v>1553</v>
      </c>
      <c r="D277" s="1126">
        <v>2306</v>
      </c>
      <c r="E277" s="1126">
        <v>1960.1</v>
      </c>
      <c r="F277" s="67">
        <f t="shared" si="18"/>
        <v>0.15000000000000002</v>
      </c>
    </row>
    <row r="278" spans="1:6">
      <c r="A278" s="52"/>
      <c r="B278" s="55">
        <v>45201399</v>
      </c>
      <c r="C278" s="54" t="s">
        <v>1554</v>
      </c>
      <c r="D278" s="1126">
        <v>2427</v>
      </c>
      <c r="E278" s="1126">
        <v>2062.9499999999998</v>
      </c>
      <c r="F278" s="67">
        <f t="shared" si="18"/>
        <v>0.15000000000000002</v>
      </c>
    </row>
    <row r="279" spans="1:6">
      <c r="A279" s="52"/>
      <c r="B279" s="55">
        <v>45201401</v>
      </c>
      <c r="C279" s="54" t="s">
        <v>1555</v>
      </c>
      <c r="D279" s="1126">
        <v>2601</v>
      </c>
      <c r="E279" s="1126">
        <v>2210.85</v>
      </c>
      <c r="F279" s="67">
        <f t="shared" si="18"/>
        <v>0.15000000000000002</v>
      </c>
    </row>
    <row r="280" spans="1:6">
      <c r="A280" s="52"/>
      <c r="B280" s="55">
        <v>45201403</v>
      </c>
      <c r="C280" s="54" t="s">
        <v>1556</v>
      </c>
      <c r="D280" s="1126">
        <v>362</v>
      </c>
      <c r="E280" s="1126">
        <v>307.7</v>
      </c>
      <c r="F280" s="67">
        <f t="shared" si="18"/>
        <v>0.15000000000000002</v>
      </c>
    </row>
    <row r="281" spans="1:6">
      <c r="A281" s="52"/>
      <c r="B281" s="55">
        <v>45201405</v>
      </c>
      <c r="C281" s="54" t="s">
        <v>1557</v>
      </c>
      <c r="D281" s="1126">
        <v>725</v>
      </c>
      <c r="E281" s="1126">
        <v>616.25</v>
      </c>
      <c r="F281" s="67">
        <f t="shared" si="18"/>
        <v>0.15000000000000002</v>
      </c>
    </row>
    <row r="282" spans="1:6">
      <c r="A282" s="52"/>
      <c r="B282" s="55">
        <v>45201407</v>
      </c>
      <c r="C282" s="54" t="s">
        <v>1558</v>
      </c>
      <c r="D282" s="1126">
        <v>1033</v>
      </c>
      <c r="E282" s="1126">
        <v>878.05</v>
      </c>
      <c r="F282" s="67">
        <f t="shared" si="18"/>
        <v>0.15000000000000002</v>
      </c>
    </row>
    <row r="283" spans="1:6">
      <c r="A283" s="52"/>
      <c r="B283" s="55">
        <v>45201410</v>
      </c>
      <c r="C283" s="54" t="s">
        <v>1559</v>
      </c>
      <c r="D283" s="1126">
        <v>1088</v>
      </c>
      <c r="E283" s="1126">
        <v>924.8</v>
      </c>
      <c r="F283" s="67">
        <f t="shared" si="18"/>
        <v>0.15000000000000002</v>
      </c>
    </row>
    <row r="284" spans="1:6">
      <c r="A284" s="52"/>
      <c r="B284" s="55">
        <v>45201412</v>
      </c>
      <c r="C284" s="54" t="s">
        <v>1560</v>
      </c>
      <c r="D284" s="1126">
        <v>1145</v>
      </c>
      <c r="E284" s="1126">
        <v>973.25</v>
      </c>
      <c r="F284" s="67">
        <f t="shared" si="18"/>
        <v>0.15000000000000002</v>
      </c>
    </row>
    <row r="285" spans="1:6" ht="31.2">
      <c r="A285" s="52"/>
      <c r="B285" s="55">
        <v>45201414</v>
      </c>
      <c r="C285" s="54" t="s">
        <v>1561</v>
      </c>
      <c r="D285" s="1126">
        <v>943</v>
      </c>
      <c r="E285" s="1126">
        <v>801.55</v>
      </c>
      <c r="F285" s="67">
        <f t="shared" si="18"/>
        <v>0.15000000000000002</v>
      </c>
    </row>
    <row r="286" spans="1:6" ht="31.2">
      <c r="A286" s="52"/>
      <c r="B286" s="55">
        <v>45201416</v>
      </c>
      <c r="C286" s="54" t="s">
        <v>1562</v>
      </c>
      <c r="D286" s="1126">
        <v>1887</v>
      </c>
      <c r="E286" s="1126">
        <v>1603.95</v>
      </c>
      <c r="F286" s="67">
        <f t="shared" si="18"/>
        <v>0.15000000000000002</v>
      </c>
    </row>
    <row r="287" spans="1:6" ht="31.2">
      <c r="A287" s="52"/>
      <c r="B287" s="55">
        <v>45201418</v>
      </c>
      <c r="C287" s="54" t="s">
        <v>1563</v>
      </c>
      <c r="D287" s="1126">
        <v>2688</v>
      </c>
      <c r="E287" s="1126">
        <v>2284.8000000000002</v>
      </c>
      <c r="F287" s="67">
        <f t="shared" si="18"/>
        <v>0.14999999999999991</v>
      </c>
    </row>
    <row r="288" spans="1:6" ht="31.2">
      <c r="A288" s="52"/>
      <c r="B288" s="55">
        <v>45201423</v>
      </c>
      <c r="C288" s="54" t="s">
        <v>1564</v>
      </c>
      <c r="D288" s="1126">
        <v>2830</v>
      </c>
      <c r="E288" s="1126">
        <v>2405.5</v>
      </c>
      <c r="F288" s="67">
        <f t="shared" si="18"/>
        <v>0.15000000000000002</v>
      </c>
    </row>
    <row r="289" spans="1:6" ht="31.2">
      <c r="A289" s="52"/>
      <c r="B289" s="55">
        <v>45201425</v>
      </c>
      <c r="C289" s="54" t="s">
        <v>1565</v>
      </c>
      <c r="D289" s="1126">
        <v>3104</v>
      </c>
      <c r="E289" s="1126">
        <v>2638.4</v>
      </c>
      <c r="F289" s="67">
        <f t="shared" si="18"/>
        <v>0.15000000000000002</v>
      </c>
    </row>
    <row r="290" spans="1:6">
      <c r="A290" s="52"/>
      <c r="B290" s="55">
        <v>45111156</v>
      </c>
      <c r="C290" s="54" t="s">
        <v>205</v>
      </c>
      <c r="D290" s="1126">
        <v>5676</v>
      </c>
      <c r="E290" s="1126">
        <v>4824.8599999999997</v>
      </c>
      <c r="F290" s="67">
        <f t="shared" si="18"/>
        <v>0.14995419309372804</v>
      </c>
    </row>
    <row r="291" spans="1:6">
      <c r="A291" s="52"/>
      <c r="B291" s="57" t="s">
        <v>65</v>
      </c>
      <c r="C291" s="54"/>
      <c r="D291" s="1142" t="s">
        <v>33</v>
      </c>
      <c r="E291" s="1142"/>
      <c r="F291" s="69"/>
    </row>
    <row r="292" spans="1:6">
      <c r="A292" s="52"/>
      <c r="B292" s="55" t="s">
        <v>66</v>
      </c>
      <c r="C292" s="54" t="s">
        <v>67</v>
      </c>
      <c r="D292" s="1126">
        <v>785</v>
      </c>
      <c r="E292" s="1126">
        <v>274.75</v>
      </c>
      <c r="F292" s="67">
        <f t="shared" si="18"/>
        <v>0.65</v>
      </c>
    </row>
    <row r="293" spans="1:6">
      <c r="A293" s="52"/>
      <c r="B293" s="55" t="s">
        <v>68</v>
      </c>
      <c r="C293" s="54" t="s">
        <v>69</v>
      </c>
      <c r="D293" s="1126">
        <v>821</v>
      </c>
      <c r="E293" s="1126">
        <v>287.35000000000002</v>
      </c>
      <c r="F293" s="67">
        <f t="shared" si="18"/>
        <v>0.64999999999999991</v>
      </c>
    </row>
    <row r="294" spans="1:6">
      <c r="A294" s="52"/>
      <c r="B294" s="55" t="s">
        <v>70</v>
      </c>
      <c r="C294" s="54" t="s">
        <v>71</v>
      </c>
      <c r="D294" s="1126">
        <v>690</v>
      </c>
      <c r="E294" s="1126">
        <v>241.5</v>
      </c>
      <c r="F294" s="67">
        <f t="shared" si="18"/>
        <v>0.65</v>
      </c>
    </row>
    <row r="295" spans="1:6">
      <c r="A295" s="52"/>
      <c r="B295" s="55" t="s">
        <v>72</v>
      </c>
      <c r="C295" s="54" t="s">
        <v>73</v>
      </c>
      <c r="D295" s="1126">
        <v>191</v>
      </c>
      <c r="E295" s="1126">
        <v>66.849999999999994</v>
      </c>
      <c r="F295" s="67">
        <f t="shared" si="18"/>
        <v>0.65</v>
      </c>
    </row>
    <row r="296" spans="1:6">
      <c r="A296" s="52"/>
      <c r="B296" s="55" t="s">
        <v>74</v>
      </c>
      <c r="C296" s="54" t="s">
        <v>75</v>
      </c>
      <c r="D296" s="1126">
        <v>668</v>
      </c>
      <c r="E296" s="1126">
        <v>233.73</v>
      </c>
      <c r="F296" s="67">
        <f t="shared" si="18"/>
        <v>0.65010479041916169</v>
      </c>
    </row>
    <row r="297" spans="1:6">
      <c r="A297" s="52"/>
      <c r="B297" s="55" t="s">
        <v>76</v>
      </c>
      <c r="C297" s="54" t="s">
        <v>77</v>
      </c>
      <c r="D297" s="1126">
        <v>250</v>
      </c>
      <c r="E297" s="1126">
        <v>87.5</v>
      </c>
      <c r="F297" s="67">
        <f t="shared" si="18"/>
        <v>0.65</v>
      </c>
    </row>
    <row r="298" spans="1:6">
      <c r="A298" s="52"/>
      <c r="B298" s="55" t="s">
        <v>129</v>
      </c>
      <c r="C298" s="54" t="s">
        <v>130</v>
      </c>
      <c r="D298" s="1126">
        <v>250</v>
      </c>
      <c r="E298" s="1126">
        <v>138.25</v>
      </c>
      <c r="F298" s="67">
        <f t="shared" si="18"/>
        <v>0.44699999999999995</v>
      </c>
    </row>
    <row r="299" spans="1:6">
      <c r="A299" s="52"/>
      <c r="B299" s="57" t="s">
        <v>78</v>
      </c>
      <c r="C299" s="54"/>
      <c r="D299" s="1142" t="s">
        <v>33</v>
      </c>
      <c r="E299" s="1142"/>
      <c r="F299" s="69"/>
    </row>
    <row r="300" spans="1:6">
      <c r="A300" s="52"/>
      <c r="B300" s="55" t="s">
        <v>79</v>
      </c>
      <c r="C300" s="54" t="s">
        <v>80</v>
      </c>
      <c r="D300" s="1126">
        <v>223</v>
      </c>
      <c r="E300" s="1126">
        <v>189.21</v>
      </c>
      <c r="F300" s="67">
        <f t="shared" si="18"/>
        <v>0.15152466367713002</v>
      </c>
    </row>
    <row r="301" spans="1:6">
      <c r="A301" s="52"/>
      <c r="B301" s="55" t="s">
        <v>1545</v>
      </c>
      <c r="C301" s="54" t="s">
        <v>8012</v>
      </c>
      <c r="D301" s="1126">
        <v>136</v>
      </c>
      <c r="E301" s="1126">
        <v>47.6</v>
      </c>
      <c r="F301" s="67">
        <f t="shared" si="18"/>
        <v>0.64999999999999991</v>
      </c>
    </row>
    <row r="302" spans="1:6">
      <c r="A302" s="52"/>
      <c r="B302" s="55" t="s">
        <v>131</v>
      </c>
      <c r="C302" s="54" t="s">
        <v>132</v>
      </c>
      <c r="D302" s="1126">
        <v>149</v>
      </c>
      <c r="E302" s="1126">
        <v>52.06</v>
      </c>
      <c r="F302" s="67">
        <f t="shared" si="18"/>
        <v>0.65060402684563756</v>
      </c>
    </row>
    <row r="303" spans="1:6">
      <c r="A303" s="52"/>
      <c r="B303" s="55" t="s">
        <v>85</v>
      </c>
      <c r="C303" s="54" t="s">
        <v>86</v>
      </c>
      <c r="D303" s="1126">
        <v>235</v>
      </c>
      <c r="E303" s="1126">
        <v>82.39</v>
      </c>
      <c r="F303" s="67">
        <f t="shared" si="18"/>
        <v>0.64940425531914892</v>
      </c>
    </row>
    <row r="304" spans="1:6">
      <c r="A304" s="52"/>
      <c r="B304" s="55" t="s">
        <v>87</v>
      </c>
      <c r="C304" s="54" t="s">
        <v>88</v>
      </c>
      <c r="D304" s="1126">
        <v>328</v>
      </c>
      <c r="E304" s="1126">
        <v>114.97</v>
      </c>
      <c r="F304" s="67">
        <f t="shared" si="18"/>
        <v>0.64948170731707311</v>
      </c>
    </row>
    <row r="305" spans="1:6">
      <c r="A305" s="56"/>
      <c r="B305" s="55" t="s">
        <v>1546</v>
      </c>
      <c r="C305" s="54" t="s">
        <v>8013</v>
      </c>
      <c r="D305" s="1126">
        <v>133</v>
      </c>
      <c r="E305" s="1126">
        <v>46.44</v>
      </c>
      <c r="F305" s="67">
        <f t="shared" si="18"/>
        <v>0.65082706766917298</v>
      </c>
    </row>
    <row r="306" spans="1:6" ht="31.2">
      <c r="A306" s="52"/>
      <c r="B306" s="55" t="s">
        <v>8014</v>
      </c>
      <c r="C306" s="54" t="s">
        <v>8015</v>
      </c>
      <c r="D306" s="1126">
        <v>310</v>
      </c>
      <c r="E306" s="1126">
        <v>263.5</v>
      </c>
      <c r="F306" s="67">
        <f t="shared" si="18"/>
        <v>0.15000000000000002</v>
      </c>
    </row>
    <row r="307" spans="1:6">
      <c r="A307" s="52"/>
      <c r="B307" s="55" t="s">
        <v>93</v>
      </c>
      <c r="C307" s="54" t="s">
        <v>94</v>
      </c>
      <c r="D307" s="1126">
        <v>399</v>
      </c>
      <c r="E307" s="1126">
        <v>339.15</v>
      </c>
      <c r="F307" s="67">
        <f t="shared" si="18"/>
        <v>0.15000000000000002</v>
      </c>
    </row>
    <row r="308" spans="1:6">
      <c r="A308" s="52"/>
      <c r="B308" s="55">
        <v>7640013468</v>
      </c>
      <c r="C308" s="54" t="s">
        <v>95</v>
      </c>
      <c r="D308" s="1126">
        <v>130</v>
      </c>
      <c r="E308" s="1126">
        <v>110.49</v>
      </c>
      <c r="F308" s="67">
        <f t="shared" si="18"/>
        <v>0.15007692307692311</v>
      </c>
    </row>
    <row r="309" spans="1:6">
      <c r="A309" s="52"/>
      <c r="B309" s="55" t="s">
        <v>8117</v>
      </c>
      <c r="C309" s="54" t="s">
        <v>8118</v>
      </c>
      <c r="D309" s="1126">
        <v>299</v>
      </c>
      <c r="E309" s="1126">
        <v>254.15</v>
      </c>
      <c r="F309" s="67">
        <f t="shared" si="18"/>
        <v>0.15000000000000002</v>
      </c>
    </row>
    <row r="310" spans="1:6">
      <c r="A310" s="52"/>
      <c r="B310" s="55" t="s">
        <v>7935</v>
      </c>
      <c r="C310" s="54" t="s">
        <v>8022</v>
      </c>
      <c r="D310" s="1126">
        <v>1442</v>
      </c>
      <c r="E310" s="1126">
        <v>504.83</v>
      </c>
      <c r="F310" s="67">
        <f t="shared" si="18"/>
        <v>0.64990984743411928</v>
      </c>
    </row>
    <row r="311" spans="1:6">
      <c r="A311" s="52"/>
      <c r="B311" s="55" t="s">
        <v>96</v>
      </c>
      <c r="C311" s="54" t="s">
        <v>97</v>
      </c>
      <c r="D311" s="1126">
        <v>71</v>
      </c>
      <c r="E311" s="1126">
        <v>24.72</v>
      </c>
      <c r="F311" s="67">
        <f t="shared" si="18"/>
        <v>0.65183098591549293</v>
      </c>
    </row>
    <row r="312" spans="1:6">
      <c r="A312" s="52"/>
      <c r="B312" s="55" t="s">
        <v>133</v>
      </c>
      <c r="C312" s="54" t="s">
        <v>134</v>
      </c>
      <c r="D312" s="1126">
        <v>996</v>
      </c>
      <c r="E312" s="1126">
        <v>348.66</v>
      </c>
      <c r="F312" s="67">
        <f t="shared" si="18"/>
        <v>0.64993975903614454</v>
      </c>
    </row>
    <row r="313" spans="1:6">
      <c r="A313" s="52"/>
      <c r="B313" s="53" t="s">
        <v>98</v>
      </c>
      <c r="C313" s="54" t="s">
        <v>8016</v>
      </c>
      <c r="D313" s="1126">
        <v>35</v>
      </c>
      <c r="E313" s="1126">
        <v>12.36</v>
      </c>
      <c r="F313" s="67">
        <f t="shared" si="18"/>
        <v>0.6468571428571428</v>
      </c>
    </row>
    <row r="314" spans="1:6">
      <c r="A314" s="52"/>
      <c r="B314" s="53" t="s">
        <v>135</v>
      </c>
      <c r="C314" s="54" t="s">
        <v>136</v>
      </c>
      <c r="D314" s="1126">
        <v>306</v>
      </c>
      <c r="E314" s="1126">
        <v>107.11</v>
      </c>
      <c r="F314" s="67">
        <f t="shared" si="18"/>
        <v>0.64996732026143789</v>
      </c>
    </row>
    <row r="315" spans="1:6">
      <c r="A315" s="52"/>
      <c r="B315" s="55">
        <v>4623486</v>
      </c>
      <c r="C315" s="54" t="s">
        <v>137</v>
      </c>
      <c r="D315" s="1126">
        <v>102</v>
      </c>
      <c r="E315" s="1126">
        <v>35.58</v>
      </c>
      <c r="F315" s="67">
        <f t="shared" si="18"/>
        <v>0.65117647058823525</v>
      </c>
    </row>
    <row r="316" spans="1:6">
      <c r="A316" s="52"/>
      <c r="B316" s="55" t="s">
        <v>1566</v>
      </c>
      <c r="C316" s="54" t="s">
        <v>1567</v>
      </c>
      <c r="D316" s="1126">
        <v>352</v>
      </c>
      <c r="E316" s="1126">
        <v>123.21</v>
      </c>
      <c r="F316" s="67">
        <f t="shared" si="18"/>
        <v>0.64997159090909085</v>
      </c>
    </row>
    <row r="317" spans="1:6">
      <c r="A317" s="52"/>
      <c r="B317" s="55" t="s">
        <v>138</v>
      </c>
      <c r="C317" s="54" t="s">
        <v>139</v>
      </c>
      <c r="D317" s="1126">
        <v>999</v>
      </c>
      <c r="E317" s="1126">
        <v>349.78</v>
      </c>
      <c r="F317" s="67"/>
    </row>
    <row r="318" spans="1:6">
      <c r="A318" s="52"/>
      <c r="B318" s="57" t="s">
        <v>140</v>
      </c>
      <c r="C318" s="54"/>
      <c r="D318" s="1142" t="s">
        <v>33</v>
      </c>
      <c r="E318" s="1142"/>
      <c r="F318" s="69"/>
    </row>
    <row r="319" spans="1:6">
      <c r="A319" s="52"/>
      <c r="B319" s="55">
        <v>7640015657</v>
      </c>
      <c r="C319" s="54" t="s">
        <v>100</v>
      </c>
      <c r="D319" s="1126">
        <v>250</v>
      </c>
      <c r="E319" s="1126">
        <v>250</v>
      </c>
      <c r="F319" s="67">
        <f t="shared" si="18"/>
        <v>0</v>
      </c>
    </row>
    <row r="320" spans="1:6">
      <c r="A320" s="52"/>
      <c r="B320" s="55">
        <v>7640019024</v>
      </c>
      <c r="C320" s="54" t="s">
        <v>101</v>
      </c>
      <c r="D320" s="1126">
        <v>400</v>
      </c>
      <c r="E320" s="1126">
        <v>400</v>
      </c>
      <c r="F320" s="67">
        <f t="shared" si="18"/>
        <v>0</v>
      </c>
    </row>
    <row r="321" spans="1:6">
      <c r="A321" s="52"/>
      <c r="B321" s="55">
        <v>7640020787</v>
      </c>
      <c r="C321" s="54" t="s">
        <v>102</v>
      </c>
      <c r="D321" s="1126">
        <v>499</v>
      </c>
      <c r="E321" s="1126">
        <v>499</v>
      </c>
      <c r="F321" s="67">
        <f t="shared" si="18"/>
        <v>0</v>
      </c>
    </row>
    <row r="322" spans="1:6">
      <c r="A322" s="52"/>
      <c r="B322" s="55">
        <v>7640019485</v>
      </c>
      <c r="C322" s="54" t="s">
        <v>103</v>
      </c>
      <c r="D322" s="1126">
        <v>1</v>
      </c>
      <c r="E322" s="1126">
        <v>1</v>
      </c>
      <c r="F322" s="67">
        <f t="shared" ref="F322:F382" si="19">100%-(E322/D322)</f>
        <v>0</v>
      </c>
    </row>
    <row r="323" spans="1:6">
      <c r="A323" s="52"/>
      <c r="B323" s="58" t="s">
        <v>33</v>
      </c>
      <c r="C323" s="54"/>
      <c r="D323" s="1142" t="s">
        <v>33</v>
      </c>
      <c r="E323" s="1142"/>
      <c r="F323" s="69"/>
    </row>
    <row r="324" spans="1:6">
      <c r="A324" s="169" t="s">
        <v>353</v>
      </c>
      <c r="B324" s="299" t="s">
        <v>1576</v>
      </c>
      <c r="C324" s="167" t="s">
        <v>1577</v>
      </c>
      <c r="D324" s="1124">
        <v>14530</v>
      </c>
      <c r="E324" s="1124">
        <v>3487.18</v>
      </c>
      <c r="F324" s="166">
        <f t="shared" si="19"/>
        <v>0.76000137646249144</v>
      </c>
    </row>
    <row r="325" spans="1:6" ht="31.2">
      <c r="A325" s="83" t="s">
        <v>431</v>
      </c>
      <c r="B325" s="77"/>
      <c r="C325" s="70"/>
      <c r="D325" s="1125" t="s">
        <v>33</v>
      </c>
      <c r="E325" s="1125"/>
      <c r="F325" s="81"/>
    </row>
    <row r="326" spans="1:6">
      <c r="A326" s="52"/>
      <c r="B326" s="57" t="s">
        <v>1550</v>
      </c>
      <c r="C326" s="54"/>
      <c r="D326" s="1142" t="s">
        <v>33</v>
      </c>
      <c r="E326" s="1142"/>
      <c r="F326" s="69"/>
    </row>
    <row r="327" spans="1:6">
      <c r="A327" s="52"/>
      <c r="B327" s="55" t="s">
        <v>107</v>
      </c>
      <c r="C327" s="54" t="s">
        <v>108</v>
      </c>
      <c r="D327" s="1126">
        <v>1965</v>
      </c>
      <c r="E327" s="1126">
        <v>687.58</v>
      </c>
      <c r="F327" s="67">
        <f t="shared" si="19"/>
        <v>0.65008651399491091</v>
      </c>
    </row>
    <row r="328" spans="1:6">
      <c r="A328" s="52"/>
      <c r="B328" s="55" t="s">
        <v>109</v>
      </c>
      <c r="C328" s="54" t="s">
        <v>110</v>
      </c>
      <c r="D328" s="1126">
        <v>1651</v>
      </c>
      <c r="E328" s="1126">
        <v>577.85</v>
      </c>
      <c r="F328" s="67">
        <f t="shared" si="19"/>
        <v>0.64999999999999991</v>
      </c>
    </row>
    <row r="329" spans="1:6">
      <c r="A329" s="52"/>
      <c r="B329" s="55" t="s">
        <v>111</v>
      </c>
      <c r="C329" s="54" t="s">
        <v>112</v>
      </c>
      <c r="D329" s="1126">
        <v>1403</v>
      </c>
      <c r="E329" s="1126">
        <v>490.97</v>
      </c>
      <c r="F329" s="67">
        <f t="shared" si="19"/>
        <v>0.65005702066999294</v>
      </c>
    </row>
    <row r="330" spans="1:6">
      <c r="A330" s="52"/>
      <c r="B330" s="55" t="s">
        <v>113</v>
      </c>
      <c r="C330" s="54" t="s">
        <v>114</v>
      </c>
      <c r="D330" s="1126">
        <v>1075</v>
      </c>
      <c r="E330" s="1126">
        <v>376.37</v>
      </c>
      <c r="F330" s="67">
        <f t="shared" si="19"/>
        <v>0.6498883720930233</v>
      </c>
    </row>
    <row r="331" spans="1:6">
      <c r="A331" s="56"/>
      <c r="B331" s="55">
        <v>135700</v>
      </c>
      <c r="C331" s="54" t="s">
        <v>115</v>
      </c>
      <c r="D331" s="1126">
        <v>302</v>
      </c>
      <c r="E331" s="1126">
        <v>105.61</v>
      </c>
      <c r="F331" s="67">
        <f t="shared" si="19"/>
        <v>0.65029801324503311</v>
      </c>
    </row>
    <row r="332" spans="1:6">
      <c r="A332" s="52"/>
      <c r="B332" s="55" t="s">
        <v>116</v>
      </c>
      <c r="C332" s="54" t="s">
        <v>117</v>
      </c>
      <c r="D332" s="1126">
        <v>1959</v>
      </c>
      <c r="E332" s="1126">
        <v>685.65</v>
      </c>
      <c r="F332" s="67">
        <f t="shared" si="19"/>
        <v>0.65</v>
      </c>
    </row>
    <row r="333" spans="1:6">
      <c r="A333" s="52"/>
      <c r="B333" s="57" t="s">
        <v>118</v>
      </c>
      <c r="C333" s="54"/>
      <c r="D333" s="1142" t="s">
        <v>33</v>
      </c>
      <c r="E333" s="1142"/>
      <c r="F333" s="69"/>
    </row>
    <row r="334" spans="1:6">
      <c r="A334" s="52"/>
      <c r="B334" s="55" t="s">
        <v>48</v>
      </c>
      <c r="C334" s="54" t="s">
        <v>49</v>
      </c>
      <c r="D334" s="1126">
        <v>589</v>
      </c>
      <c r="E334" s="1126">
        <v>205.98</v>
      </c>
      <c r="F334" s="67">
        <f t="shared" si="19"/>
        <v>0.65028862478777594</v>
      </c>
    </row>
    <row r="335" spans="1:6">
      <c r="A335" s="52"/>
      <c r="B335" s="55" t="s">
        <v>7931</v>
      </c>
      <c r="C335" s="54" t="s">
        <v>7932</v>
      </c>
      <c r="D335" s="1126">
        <v>1829</v>
      </c>
      <c r="E335" s="1126">
        <v>640.02</v>
      </c>
      <c r="F335" s="67">
        <f t="shared" si="19"/>
        <v>0.65007107709130674</v>
      </c>
    </row>
    <row r="336" spans="1:6">
      <c r="A336" s="56"/>
      <c r="B336" s="55" t="s">
        <v>8019</v>
      </c>
      <c r="C336" s="54" t="s">
        <v>8020</v>
      </c>
      <c r="D336" s="1126">
        <v>2060</v>
      </c>
      <c r="E336" s="1126">
        <v>720.91</v>
      </c>
      <c r="F336" s="67">
        <f t="shared" si="19"/>
        <v>0.65004368932038836</v>
      </c>
    </row>
    <row r="337" spans="1:6">
      <c r="A337" s="52"/>
      <c r="B337" s="55" t="s">
        <v>7891</v>
      </c>
      <c r="C337" s="54" t="s">
        <v>8021</v>
      </c>
      <c r="D337" s="1126">
        <v>3761</v>
      </c>
      <c r="E337" s="1126">
        <v>1316.37</v>
      </c>
      <c r="F337" s="67">
        <f t="shared" si="19"/>
        <v>0.64999468226535506</v>
      </c>
    </row>
    <row r="338" spans="1:6">
      <c r="A338" s="52"/>
      <c r="B338" s="55" t="s">
        <v>1544</v>
      </c>
      <c r="C338" s="54" t="s">
        <v>7671</v>
      </c>
      <c r="D338" s="1126">
        <v>247</v>
      </c>
      <c r="E338" s="1126">
        <v>86.51</v>
      </c>
      <c r="F338" s="67">
        <f t="shared" si="19"/>
        <v>0.64975708502024287</v>
      </c>
    </row>
    <row r="339" spans="1:6">
      <c r="A339" s="52"/>
      <c r="B339" s="55" t="s">
        <v>7933</v>
      </c>
      <c r="C339" s="54" t="s">
        <v>7934</v>
      </c>
      <c r="D339" s="1126">
        <v>690</v>
      </c>
      <c r="E339" s="1126">
        <v>241.55</v>
      </c>
      <c r="F339" s="67">
        <f t="shared" si="19"/>
        <v>0.64992753623188404</v>
      </c>
    </row>
    <row r="340" spans="1:6">
      <c r="A340" s="52"/>
      <c r="B340" s="55" t="s">
        <v>120</v>
      </c>
      <c r="C340" s="54" t="s">
        <v>121</v>
      </c>
      <c r="D340" s="1126">
        <v>690</v>
      </c>
      <c r="E340" s="1126">
        <v>241.55</v>
      </c>
      <c r="F340" s="67">
        <f t="shared" si="19"/>
        <v>0.64992753623188404</v>
      </c>
    </row>
    <row r="341" spans="1:6">
      <c r="A341" s="52"/>
      <c r="B341" s="55" t="s">
        <v>58</v>
      </c>
      <c r="C341" s="54" t="s">
        <v>59</v>
      </c>
      <c r="D341" s="1126">
        <v>329</v>
      </c>
      <c r="E341" s="1126">
        <v>279.64999999999998</v>
      </c>
      <c r="F341" s="67">
        <f t="shared" si="19"/>
        <v>0.15000000000000002</v>
      </c>
    </row>
    <row r="342" spans="1:6">
      <c r="A342" s="52"/>
      <c r="B342" s="55" t="s">
        <v>1570</v>
      </c>
      <c r="C342" s="54" t="s">
        <v>1571</v>
      </c>
      <c r="D342" s="1126">
        <v>330</v>
      </c>
      <c r="E342" s="1126">
        <v>115.35</v>
      </c>
      <c r="F342" s="67">
        <f t="shared" si="19"/>
        <v>0.6504545454545454</v>
      </c>
    </row>
    <row r="343" spans="1:6">
      <c r="A343" s="52"/>
      <c r="B343" s="57" t="s">
        <v>122</v>
      </c>
      <c r="C343" s="54"/>
      <c r="D343" s="1142" t="s">
        <v>33</v>
      </c>
      <c r="E343" s="1142"/>
      <c r="F343" s="69"/>
    </row>
    <row r="344" spans="1:6">
      <c r="A344" s="56"/>
      <c r="B344" s="55" t="s">
        <v>123</v>
      </c>
      <c r="C344" s="54" t="s">
        <v>124</v>
      </c>
      <c r="D344" s="1126">
        <v>1259</v>
      </c>
      <c r="E344" s="1126">
        <v>440.79</v>
      </c>
      <c r="F344" s="67">
        <f t="shared" si="19"/>
        <v>0.64988880063542487</v>
      </c>
    </row>
    <row r="345" spans="1:6">
      <c r="A345" s="52"/>
      <c r="B345" s="55" t="s">
        <v>125</v>
      </c>
      <c r="C345" s="54" t="s">
        <v>126</v>
      </c>
      <c r="D345" s="1126">
        <v>1258</v>
      </c>
      <c r="E345" s="1126">
        <v>440.41</v>
      </c>
      <c r="F345" s="67">
        <f t="shared" si="19"/>
        <v>0.64991255961844197</v>
      </c>
    </row>
    <row r="346" spans="1:6">
      <c r="A346" s="52"/>
      <c r="B346" s="55" t="s">
        <v>127</v>
      </c>
      <c r="C346" s="54" t="s">
        <v>128</v>
      </c>
      <c r="D346" s="1126">
        <v>141</v>
      </c>
      <c r="E346" s="1126">
        <v>49.43</v>
      </c>
      <c r="F346" s="67">
        <f t="shared" si="19"/>
        <v>0.64943262411347513</v>
      </c>
    </row>
    <row r="347" spans="1:6">
      <c r="A347" s="52"/>
      <c r="B347" s="55">
        <v>4614506</v>
      </c>
      <c r="C347" s="54" t="s">
        <v>63</v>
      </c>
      <c r="D347" s="1126">
        <v>57</v>
      </c>
      <c r="E347" s="1126">
        <v>19.850000000000001</v>
      </c>
      <c r="F347" s="67">
        <f t="shared" si="19"/>
        <v>0.6517543859649122</v>
      </c>
    </row>
    <row r="348" spans="1:6">
      <c r="A348" s="52"/>
      <c r="B348" s="55">
        <v>4614511</v>
      </c>
      <c r="C348" s="54" t="s">
        <v>64</v>
      </c>
      <c r="D348" s="1126">
        <v>32</v>
      </c>
      <c r="E348" s="1126">
        <v>11.24</v>
      </c>
      <c r="F348" s="67">
        <f t="shared" si="19"/>
        <v>0.64874999999999994</v>
      </c>
    </row>
    <row r="349" spans="1:6">
      <c r="A349" s="52"/>
      <c r="B349" s="57" t="s">
        <v>65</v>
      </c>
      <c r="C349" s="54"/>
      <c r="D349" s="1142" t="s">
        <v>33</v>
      </c>
      <c r="E349" s="1142"/>
      <c r="F349" s="69"/>
    </row>
    <row r="350" spans="1:6">
      <c r="A350" s="52"/>
      <c r="B350" s="55" t="s">
        <v>66</v>
      </c>
      <c r="C350" s="54" t="s">
        <v>67</v>
      </c>
      <c r="D350" s="1126">
        <v>785</v>
      </c>
      <c r="E350" s="1126">
        <v>274.75</v>
      </c>
      <c r="F350" s="67">
        <f t="shared" si="19"/>
        <v>0.65</v>
      </c>
    </row>
    <row r="351" spans="1:6">
      <c r="A351" s="52"/>
      <c r="B351" s="55" t="s">
        <v>68</v>
      </c>
      <c r="C351" s="54" t="s">
        <v>69</v>
      </c>
      <c r="D351" s="1126">
        <v>821</v>
      </c>
      <c r="E351" s="1126">
        <v>287.35000000000002</v>
      </c>
      <c r="F351" s="67">
        <f t="shared" si="19"/>
        <v>0.64999999999999991</v>
      </c>
    </row>
    <row r="352" spans="1:6">
      <c r="A352" s="52"/>
      <c r="B352" s="55" t="s">
        <v>70</v>
      </c>
      <c r="C352" s="54" t="s">
        <v>71</v>
      </c>
      <c r="D352" s="1126">
        <v>690</v>
      </c>
      <c r="E352" s="1126">
        <v>241.5</v>
      </c>
      <c r="F352" s="67">
        <f t="shared" si="19"/>
        <v>0.65</v>
      </c>
    </row>
    <row r="353" spans="1:6">
      <c r="A353" s="52"/>
      <c r="B353" s="55" t="s">
        <v>72</v>
      </c>
      <c r="C353" s="54" t="s">
        <v>73</v>
      </c>
      <c r="D353" s="1126">
        <v>191</v>
      </c>
      <c r="E353" s="1126">
        <v>66.849999999999994</v>
      </c>
      <c r="F353" s="67">
        <f t="shared" si="19"/>
        <v>0.65</v>
      </c>
    </row>
    <row r="354" spans="1:6">
      <c r="A354" s="52"/>
      <c r="B354" s="55" t="s">
        <v>74</v>
      </c>
      <c r="C354" s="54" t="s">
        <v>75</v>
      </c>
      <c r="D354" s="1126">
        <v>668</v>
      </c>
      <c r="E354" s="1126">
        <v>233.73</v>
      </c>
      <c r="F354" s="67">
        <f t="shared" si="19"/>
        <v>0.65010479041916169</v>
      </c>
    </row>
    <row r="355" spans="1:6">
      <c r="A355" s="52"/>
      <c r="B355" s="55" t="s">
        <v>76</v>
      </c>
      <c r="C355" s="54" t="s">
        <v>77</v>
      </c>
      <c r="D355" s="1126">
        <v>250</v>
      </c>
      <c r="E355" s="1126">
        <v>87.5</v>
      </c>
      <c r="F355" s="67">
        <f t="shared" si="19"/>
        <v>0.65</v>
      </c>
    </row>
    <row r="356" spans="1:6">
      <c r="A356" s="52"/>
      <c r="B356" s="55" t="s">
        <v>129</v>
      </c>
      <c r="C356" s="54" t="s">
        <v>130</v>
      </c>
      <c r="D356" s="1126">
        <v>250</v>
      </c>
      <c r="E356" s="1126">
        <v>138.25</v>
      </c>
      <c r="F356" s="67">
        <f t="shared" si="19"/>
        <v>0.44699999999999995</v>
      </c>
    </row>
    <row r="357" spans="1:6">
      <c r="A357" s="52"/>
      <c r="B357" s="57" t="s">
        <v>78</v>
      </c>
      <c r="C357" s="54"/>
      <c r="D357" s="1142" t="s">
        <v>33</v>
      </c>
      <c r="E357" s="1142"/>
      <c r="F357" s="69"/>
    </row>
    <row r="358" spans="1:6">
      <c r="A358" s="52"/>
      <c r="B358" s="55" t="s">
        <v>79</v>
      </c>
      <c r="C358" s="54" t="s">
        <v>80</v>
      </c>
      <c r="D358" s="1126">
        <v>223</v>
      </c>
      <c r="E358" s="1126">
        <v>189.21</v>
      </c>
      <c r="F358" s="67">
        <f t="shared" si="19"/>
        <v>0.15152466367713002</v>
      </c>
    </row>
    <row r="359" spans="1:6">
      <c r="A359" s="52"/>
      <c r="B359" s="55" t="s">
        <v>1545</v>
      </c>
      <c r="C359" s="54" t="s">
        <v>8012</v>
      </c>
      <c r="D359" s="1126">
        <v>136</v>
      </c>
      <c r="E359" s="1126">
        <v>47.6</v>
      </c>
      <c r="F359" s="67">
        <f t="shared" si="19"/>
        <v>0.64999999999999991</v>
      </c>
    </row>
    <row r="360" spans="1:6">
      <c r="A360" s="52"/>
      <c r="B360" s="55" t="s">
        <v>131</v>
      </c>
      <c r="C360" s="54" t="s">
        <v>132</v>
      </c>
      <c r="D360" s="1126">
        <v>149</v>
      </c>
      <c r="E360" s="1126">
        <v>52.06</v>
      </c>
      <c r="F360" s="67">
        <f t="shared" si="19"/>
        <v>0.65060402684563756</v>
      </c>
    </row>
    <row r="361" spans="1:6">
      <c r="A361" s="52"/>
      <c r="B361" s="55" t="s">
        <v>85</v>
      </c>
      <c r="C361" s="54" t="s">
        <v>86</v>
      </c>
      <c r="D361" s="1126">
        <v>235</v>
      </c>
      <c r="E361" s="1126">
        <v>82.39</v>
      </c>
      <c r="F361" s="67">
        <f t="shared" si="19"/>
        <v>0.64940425531914892</v>
      </c>
    </row>
    <row r="362" spans="1:6">
      <c r="A362" s="52"/>
      <c r="B362" s="55" t="s">
        <v>87</v>
      </c>
      <c r="C362" s="54" t="s">
        <v>88</v>
      </c>
      <c r="D362" s="1126">
        <v>328</v>
      </c>
      <c r="E362" s="1126">
        <v>114.97</v>
      </c>
      <c r="F362" s="67">
        <f t="shared" si="19"/>
        <v>0.64948170731707311</v>
      </c>
    </row>
    <row r="363" spans="1:6">
      <c r="A363" s="52"/>
      <c r="B363" s="55" t="s">
        <v>1546</v>
      </c>
      <c r="C363" s="54" t="s">
        <v>8013</v>
      </c>
      <c r="D363" s="1126">
        <v>133</v>
      </c>
      <c r="E363" s="1126">
        <v>46.44</v>
      </c>
      <c r="F363" s="67">
        <f t="shared" si="19"/>
        <v>0.65082706766917298</v>
      </c>
    </row>
    <row r="364" spans="1:6" ht="31.2">
      <c r="A364" s="52"/>
      <c r="B364" s="55" t="s">
        <v>8014</v>
      </c>
      <c r="C364" s="54" t="s">
        <v>8015</v>
      </c>
      <c r="D364" s="1126">
        <v>310</v>
      </c>
      <c r="E364" s="1126">
        <v>263.5</v>
      </c>
      <c r="F364" s="67">
        <f t="shared" si="19"/>
        <v>0.15000000000000002</v>
      </c>
    </row>
    <row r="365" spans="1:6">
      <c r="A365" s="52"/>
      <c r="B365" s="55">
        <v>7640013468</v>
      </c>
      <c r="C365" s="54" t="s">
        <v>95</v>
      </c>
      <c r="D365" s="1126">
        <v>130</v>
      </c>
      <c r="E365" s="1126">
        <v>110.49</v>
      </c>
      <c r="F365" s="67">
        <f t="shared" si="19"/>
        <v>0.15007692307692311</v>
      </c>
    </row>
    <row r="366" spans="1:6">
      <c r="A366" s="52"/>
      <c r="B366" s="55" t="s">
        <v>93</v>
      </c>
      <c r="C366" s="54" t="s">
        <v>94</v>
      </c>
      <c r="D366" s="1126">
        <v>399</v>
      </c>
      <c r="E366" s="1126">
        <v>339.15</v>
      </c>
      <c r="F366" s="67">
        <f t="shared" si="19"/>
        <v>0.15000000000000002</v>
      </c>
    </row>
    <row r="367" spans="1:6">
      <c r="A367" s="52"/>
      <c r="B367" s="55" t="s">
        <v>96</v>
      </c>
      <c r="C367" s="54" t="s">
        <v>97</v>
      </c>
      <c r="D367" s="1126">
        <v>71</v>
      </c>
      <c r="E367" s="1126">
        <v>24.72</v>
      </c>
      <c r="F367" s="67">
        <f t="shared" si="19"/>
        <v>0.65183098591549293</v>
      </c>
    </row>
    <row r="368" spans="1:6">
      <c r="A368" s="52"/>
      <c r="B368" s="55" t="s">
        <v>133</v>
      </c>
      <c r="C368" s="54" t="s">
        <v>134</v>
      </c>
      <c r="D368" s="1126">
        <v>996</v>
      </c>
      <c r="E368" s="1126">
        <v>348.66</v>
      </c>
      <c r="F368" s="67">
        <f t="shared" si="19"/>
        <v>0.64993975903614454</v>
      </c>
    </row>
    <row r="369" spans="1:6">
      <c r="A369" s="52"/>
      <c r="B369" s="55" t="s">
        <v>98</v>
      </c>
      <c r="C369" s="54" t="s">
        <v>8016</v>
      </c>
      <c r="D369" s="1126">
        <v>35</v>
      </c>
      <c r="E369" s="1126">
        <v>12.36</v>
      </c>
      <c r="F369" s="67">
        <f t="shared" si="19"/>
        <v>0.6468571428571428</v>
      </c>
    </row>
    <row r="370" spans="1:6">
      <c r="A370" s="52"/>
      <c r="B370" s="55" t="s">
        <v>135</v>
      </c>
      <c r="C370" s="54" t="s">
        <v>136</v>
      </c>
      <c r="D370" s="1126">
        <v>306</v>
      </c>
      <c r="E370" s="1126">
        <v>107.11</v>
      </c>
      <c r="F370" s="67">
        <f t="shared" si="19"/>
        <v>0.64996732026143789</v>
      </c>
    </row>
    <row r="371" spans="1:6">
      <c r="A371" s="52"/>
      <c r="B371" s="55">
        <v>4623486</v>
      </c>
      <c r="C371" s="54" t="s">
        <v>137</v>
      </c>
      <c r="D371" s="1126">
        <v>102</v>
      </c>
      <c r="E371" s="1126">
        <v>35.58</v>
      </c>
      <c r="F371" s="67">
        <f t="shared" si="19"/>
        <v>0.65117647058823525</v>
      </c>
    </row>
    <row r="372" spans="1:6">
      <c r="A372" s="52"/>
      <c r="B372" s="53" t="s">
        <v>1566</v>
      </c>
      <c r="C372" s="54" t="s">
        <v>1567</v>
      </c>
      <c r="D372" s="1126">
        <v>352</v>
      </c>
      <c r="E372" s="1126">
        <v>123.21</v>
      </c>
      <c r="F372" s="67">
        <f t="shared" si="19"/>
        <v>0.64997159090909085</v>
      </c>
    </row>
    <row r="373" spans="1:6">
      <c r="A373" s="52"/>
      <c r="B373" s="55" t="s">
        <v>138</v>
      </c>
      <c r="C373" s="54" t="s">
        <v>139</v>
      </c>
      <c r="D373" s="1126">
        <v>999</v>
      </c>
      <c r="E373" s="1126">
        <v>349.78</v>
      </c>
      <c r="F373" s="67">
        <f t="shared" si="19"/>
        <v>0.64986986986986994</v>
      </c>
    </row>
    <row r="374" spans="1:6">
      <c r="A374" s="52"/>
      <c r="B374" s="55" t="s">
        <v>8117</v>
      </c>
      <c r="C374" s="54" t="s">
        <v>8118</v>
      </c>
      <c r="D374" s="1126">
        <v>299</v>
      </c>
      <c r="E374" s="1126">
        <v>254.15</v>
      </c>
      <c r="F374" s="67">
        <f t="shared" si="19"/>
        <v>0.15000000000000002</v>
      </c>
    </row>
    <row r="375" spans="1:6">
      <c r="A375" s="52"/>
      <c r="B375" s="55" t="s">
        <v>7935</v>
      </c>
      <c r="C375" s="54" t="s">
        <v>8022</v>
      </c>
      <c r="D375" s="1126">
        <v>1442</v>
      </c>
      <c r="E375" s="1126">
        <v>504.83</v>
      </c>
      <c r="F375" s="67">
        <f t="shared" si="19"/>
        <v>0.64990984743411928</v>
      </c>
    </row>
    <row r="376" spans="1:6">
      <c r="A376" s="52"/>
      <c r="B376" s="57" t="s">
        <v>140</v>
      </c>
      <c r="C376" s="54"/>
      <c r="D376" s="1142" t="s">
        <v>33</v>
      </c>
      <c r="E376" s="1142"/>
      <c r="F376" s="69"/>
    </row>
    <row r="377" spans="1:6">
      <c r="A377" s="52"/>
      <c r="B377" s="55">
        <v>7640015657</v>
      </c>
      <c r="C377" s="54" t="s">
        <v>100</v>
      </c>
      <c r="D377" s="1126">
        <v>250</v>
      </c>
      <c r="E377" s="1126">
        <v>250</v>
      </c>
      <c r="F377" s="67">
        <f t="shared" si="19"/>
        <v>0</v>
      </c>
    </row>
    <row r="378" spans="1:6">
      <c r="A378" s="52"/>
      <c r="B378" s="55">
        <v>7640019024</v>
      </c>
      <c r="C378" s="54" t="s">
        <v>101</v>
      </c>
      <c r="D378" s="1126">
        <v>400</v>
      </c>
      <c r="E378" s="1126">
        <v>400</v>
      </c>
      <c r="F378" s="67">
        <f t="shared" si="19"/>
        <v>0</v>
      </c>
    </row>
    <row r="379" spans="1:6">
      <c r="A379" s="52"/>
      <c r="B379" s="55">
        <v>7640020787</v>
      </c>
      <c r="C379" s="54" t="s">
        <v>102</v>
      </c>
      <c r="D379" s="1126">
        <v>499</v>
      </c>
      <c r="E379" s="1126">
        <v>499</v>
      </c>
      <c r="F379" s="67">
        <f t="shared" si="19"/>
        <v>0</v>
      </c>
    </row>
    <row r="380" spans="1:6">
      <c r="A380" s="52"/>
      <c r="B380" s="55">
        <v>7640019485</v>
      </c>
      <c r="C380" s="54" t="s">
        <v>103</v>
      </c>
      <c r="D380" s="1126">
        <v>1</v>
      </c>
      <c r="E380" s="1126">
        <v>1</v>
      </c>
      <c r="F380" s="67">
        <f t="shared" si="19"/>
        <v>0</v>
      </c>
    </row>
    <row r="381" spans="1:6">
      <c r="A381" s="52"/>
      <c r="B381" s="58" t="s">
        <v>33</v>
      </c>
      <c r="C381" s="54"/>
      <c r="D381" s="1142" t="s">
        <v>33</v>
      </c>
      <c r="E381" s="1142"/>
      <c r="F381" s="69"/>
    </row>
    <row r="382" spans="1:6" ht="31.2">
      <c r="A382" s="169" t="s">
        <v>353</v>
      </c>
      <c r="B382" s="299" t="s">
        <v>1578</v>
      </c>
      <c r="C382" s="167" t="s">
        <v>1579</v>
      </c>
      <c r="D382" s="1124">
        <v>21468</v>
      </c>
      <c r="E382" s="1124">
        <v>7513.97</v>
      </c>
      <c r="F382" s="166">
        <f t="shared" si="19"/>
        <v>0.64999208123719021</v>
      </c>
    </row>
    <row r="383" spans="1:6" ht="31.2">
      <c r="A383" s="83" t="s">
        <v>432</v>
      </c>
      <c r="B383" s="77"/>
      <c r="C383" s="79"/>
      <c r="D383" s="1125" t="s">
        <v>33</v>
      </c>
      <c r="E383" s="1125"/>
      <c r="F383" s="81"/>
    </row>
    <row r="384" spans="1:6">
      <c r="A384" s="52"/>
      <c r="B384" s="57" t="s">
        <v>1550</v>
      </c>
      <c r="C384" s="54"/>
      <c r="D384" s="1142" t="s">
        <v>33</v>
      </c>
      <c r="E384" s="1142"/>
      <c r="F384" s="69"/>
    </row>
    <row r="385" spans="1:6">
      <c r="A385" s="52"/>
      <c r="B385" s="55" t="s">
        <v>107</v>
      </c>
      <c r="C385" s="54" t="s">
        <v>108</v>
      </c>
      <c r="D385" s="1126">
        <v>1965</v>
      </c>
      <c r="E385" s="1126">
        <v>687.58</v>
      </c>
      <c r="F385" s="67">
        <f t="shared" ref="F385:F447" si="20">100%-(E385/D385)</f>
        <v>0.65008651399491091</v>
      </c>
    </row>
    <row r="386" spans="1:6">
      <c r="A386" s="52"/>
      <c r="B386" s="55" t="s">
        <v>109</v>
      </c>
      <c r="C386" s="54" t="s">
        <v>110</v>
      </c>
      <c r="D386" s="1126">
        <v>1651</v>
      </c>
      <c r="E386" s="1126">
        <v>577.85</v>
      </c>
      <c r="F386" s="67">
        <f t="shared" si="20"/>
        <v>0.64999999999999991</v>
      </c>
    </row>
    <row r="387" spans="1:6">
      <c r="A387" s="52"/>
      <c r="B387" s="55" t="s">
        <v>111</v>
      </c>
      <c r="C387" s="54" t="s">
        <v>112</v>
      </c>
      <c r="D387" s="1126">
        <v>1403</v>
      </c>
      <c r="E387" s="1126">
        <v>490.97</v>
      </c>
      <c r="F387" s="67">
        <f t="shared" si="20"/>
        <v>0.65005702066999294</v>
      </c>
    </row>
    <row r="388" spans="1:6">
      <c r="A388" s="52"/>
      <c r="B388" s="55" t="s">
        <v>113</v>
      </c>
      <c r="C388" s="54" t="s">
        <v>114</v>
      </c>
      <c r="D388" s="1126">
        <v>1075</v>
      </c>
      <c r="E388" s="1126">
        <v>376.37</v>
      </c>
      <c r="F388" s="67">
        <f t="shared" si="20"/>
        <v>0.6498883720930233</v>
      </c>
    </row>
    <row r="389" spans="1:6">
      <c r="A389" s="56"/>
      <c r="B389" s="55">
        <v>135700</v>
      </c>
      <c r="C389" s="54" t="s">
        <v>115</v>
      </c>
      <c r="D389" s="1126">
        <v>302</v>
      </c>
      <c r="E389" s="1126">
        <v>105.61</v>
      </c>
      <c r="F389" s="67">
        <f t="shared" si="20"/>
        <v>0.65029801324503311</v>
      </c>
    </row>
    <row r="390" spans="1:6">
      <c r="A390" s="52"/>
      <c r="B390" s="55" t="s">
        <v>116</v>
      </c>
      <c r="C390" s="54" t="s">
        <v>117</v>
      </c>
      <c r="D390" s="1126">
        <v>1959</v>
      </c>
      <c r="E390" s="1126">
        <v>685.65</v>
      </c>
      <c r="F390" s="67">
        <f t="shared" si="20"/>
        <v>0.65</v>
      </c>
    </row>
    <row r="391" spans="1:6">
      <c r="A391" s="52"/>
      <c r="B391" s="57" t="s">
        <v>47</v>
      </c>
      <c r="C391" s="54"/>
      <c r="D391" s="1142" t="s">
        <v>33</v>
      </c>
      <c r="E391" s="1142"/>
      <c r="F391" s="69"/>
    </row>
    <row r="392" spans="1:6">
      <c r="A392" s="52"/>
      <c r="B392" s="55" t="s">
        <v>48</v>
      </c>
      <c r="C392" s="54" t="s">
        <v>49</v>
      </c>
      <c r="D392" s="1126">
        <v>589</v>
      </c>
      <c r="E392" s="1126">
        <v>205.98</v>
      </c>
      <c r="F392" s="67">
        <f t="shared" si="20"/>
        <v>0.65028862478777594</v>
      </c>
    </row>
    <row r="393" spans="1:6">
      <c r="A393" s="52"/>
      <c r="B393" s="55" t="s">
        <v>7931</v>
      </c>
      <c r="C393" s="54" t="s">
        <v>7932</v>
      </c>
      <c r="D393" s="1126">
        <v>1829</v>
      </c>
      <c r="E393" s="1126">
        <v>640.02</v>
      </c>
      <c r="F393" s="67">
        <f t="shared" si="20"/>
        <v>0.65007107709130674</v>
      </c>
    </row>
    <row r="394" spans="1:6">
      <c r="A394" s="56"/>
      <c r="B394" s="55" t="s">
        <v>1544</v>
      </c>
      <c r="C394" s="54" t="s">
        <v>7671</v>
      </c>
      <c r="D394" s="1126">
        <v>247</v>
      </c>
      <c r="E394" s="1126">
        <v>86.51</v>
      </c>
      <c r="F394" s="67">
        <f t="shared" si="20"/>
        <v>0.64975708502024287</v>
      </c>
    </row>
    <row r="395" spans="1:6">
      <c r="A395" s="52"/>
      <c r="B395" s="55" t="s">
        <v>7933</v>
      </c>
      <c r="C395" s="54" t="s">
        <v>7934</v>
      </c>
      <c r="D395" s="1126">
        <v>690</v>
      </c>
      <c r="E395" s="1126">
        <v>241.55</v>
      </c>
      <c r="F395" s="67">
        <f t="shared" si="20"/>
        <v>0.64992753623188404</v>
      </c>
    </row>
    <row r="396" spans="1:6">
      <c r="A396" s="56"/>
      <c r="B396" s="55" t="s">
        <v>8019</v>
      </c>
      <c r="C396" s="54" t="s">
        <v>8020</v>
      </c>
      <c r="D396" s="1126">
        <v>2060</v>
      </c>
      <c r="E396" s="1126">
        <v>720.91</v>
      </c>
      <c r="F396" s="67">
        <f t="shared" si="20"/>
        <v>0.65004368932038836</v>
      </c>
    </row>
    <row r="397" spans="1:6">
      <c r="A397" s="52"/>
      <c r="B397" s="55" t="s">
        <v>7891</v>
      </c>
      <c r="C397" s="54" t="s">
        <v>8021</v>
      </c>
      <c r="D397" s="1126">
        <v>3761</v>
      </c>
      <c r="E397" s="1126">
        <v>1316.37</v>
      </c>
      <c r="F397" s="67">
        <f t="shared" si="20"/>
        <v>0.64999468226535506</v>
      </c>
    </row>
    <row r="398" spans="1:6">
      <c r="A398" s="52"/>
      <c r="B398" s="55" t="s">
        <v>120</v>
      </c>
      <c r="C398" s="54" t="s">
        <v>121</v>
      </c>
      <c r="D398" s="1126">
        <v>690</v>
      </c>
      <c r="E398" s="1126">
        <v>241.55</v>
      </c>
      <c r="F398" s="67">
        <f t="shared" si="20"/>
        <v>0.64992753623188404</v>
      </c>
    </row>
    <row r="399" spans="1:6">
      <c r="A399" s="52"/>
      <c r="B399" s="55" t="s">
        <v>58</v>
      </c>
      <c r="C399" s="54" t="s">
        <v>59</v>
      </c>
      <c r="D399" s="1126">
        <v>329</v>
      </c>
      <c r="E399" s="1126">
        <v>279.64999999999998</v>
      </c>
      <c r="F399" s="67">
        <f t="shared" si="20"/>
        <v>0.15000000000000002</v>
      </c>
    </row>
    <row r="400" spans="1:6">
      <c r="A400" s="52"/>
      <c r="B400" s="55" t="s">
        <v>1570</v>
      </c>
      <c r="C400" s="54" t="s">
        <v>1571</v>
      </c>
      <c r="D400" s="1126">
        <v>330</v>
      </c>
      <c r="E400" s="1126">
        <v>115.35</v>
      </c>
      <c r="F400" s="67">
        <f t="shared" si="20"/>
        <v>0.6504545454545454</v>
      </c>
    </row>
    <row r="401" spans="1:6">
      <c r="A401" s="52"/>
      <c r="B401" s="57" t="s">
        <v>60</v>
      </c>
      <c r="C401" s="54"/>
      <c r="D401" s="1142" t="s">
        <v>33</v>
      </c>
      <c r="E401" s="1142"/>
      <c r="F401" s="69"/>
    </row>
    <row r="402" spans="1:6">
      <c r="A402" s="56"/>
      <c r="B402" s="55" t="s">
        <v>123</v>
      </c>
      <c r="C402" s="54" t="s">
        <v>124</v>
      </c>
      <c r="D402" s="1126">
        <v>1259</v>
      </c>
      <c r="E402" s="1126">
        <v>440.79</v>
      </c>
      <c r="F402" s="67">
        <f t="shared" si="20"/>
        <v>0.64988880063542487</v>
      </c>
    </row>
    <row r="403" spans="1:6">
      <c r="A403" s="52"/>
      <c r="B403" s="55" t="s">
        <v>125</v>
      </c>
      <c r="C403" s="54" t="s">
        <v>126</v>
      </c>
      <c r="D403" s="1126">
        <v>1258</v>
      </c>
      <c r="E403" s="1126">
        <v>440.41</v>
      </c>
      <c r="F403" s="67">
        <f t="shared" si="20"/>
        <v>0.64991255961844197</v>
      </c>
    </row>
    <row r="404" spans="1:6">
      <c r="A404" s="52"/>
      <c r="B404" s="55">
        <v>4614506</v>
      </c>
      <c r="C404" s="54" t="s">
        <v>63</v>
      </c>
      <c r="D404" s="1126">
        <v>57</v>
      </c>
      <c r="E404" s="1126">
        <v>19.850000000000001</v>
      </c>
      <c r="F404" s="67">
        <f t="shared" si="20"/>
        <v>0.6517543859649122</v>
      </c>
    </row>
    <row r="405" spans="1:6">
      <c r="A405" s="52"/>
      <c r="B405" s="55">
        <v>4614511</v>
      </c>
      <c r="C405" s="54" t="s">
        <v>64</v>
      </c>
      <c r="D405" s="1126">
        <v>32</v>
      </c>
      <c r="E405" s="1126">
        <v>11.24</v>
      </c>
      <c r="F405" s="67">
        <f t="shared" si="20"/>
        <v>0.64874999999999994</v>
      </c>
    </row>
    <row r="406" spans="1:6">
      <c r="A406" s="52"/>
      <c r="B406" s="55" t="s">
        <v>127</v>
      </c>
      <c r="C406" s="54" t="s">
        <v>128</v>
      </c>
      <c r="D406" s="1126">
        <v>141</v>
      </c>
      <c r="E406" s="1126">
        <v>49.43</v>
      </c>
      <c r="F406" s="67">
        <f t="shared" si="20"/>
        <v>0.64943262411347513</v>
      </c>
    </row>
    <row r="407" spans="1:6">
      <c r="A407" s="52"/>
      <c r="B407" s="57" t="s">
        <v>196</v>
      </c>
      <c r="C407" s="54"/>
      <c r="D407" s="1142" t="s">
        <v>33</v>
      </c>
      <c r="E407" s="1142"/>
      <c r="F407" s="69"/>
    </row>
    <row r="408" spans="1:6">
      <c r="A408" s="52"/>
      <c r="B408" s="55" t="s">
        <v>1572</v>
      </c>
      <c r="C408" s="54" t="s">
        <v>1573</v>
      </c>
      <c r="D408" s="1126">
        <v>4449</v>
      </c>
      <c r="E408" s="1126">
        <v>3781.7</v>
      </c>
      <c r="F408" s="67">
        <f t="shared" si="20"/>
        <v>0.14998876151944263</v>
      </c>
    </row>
    <row r="409" spans="1:6">
      <c r="A409" s="52"/>
      <c r="B409" s="55" t="s">
        <v>201</v>
      </c>
      <c r="C409" s="54" t="s">
        <v>202</v>
      </c>
      <c r="D409" s="1126">
        <v>349</v>
      </c>
      <c r="E409" s="1126">
        <v>122.09</v>
      </c>
      <c r="F409" s="67">
        <f t="shared" si="20"/>
        <v>0.6501719197707736</v>
      </c>
    </row>
    <row r="410" spans="1:6">
      <c r="A410" s="52"/>
      <c r="B410" s="55" t="s">
        <v>1574</v>
      </c>
      <c r="C410" s="54" t="s">
        <v>1575</v>
      </c>
      <c r="D410" s="1126">
        <v>670</v>
      </c>
      <c r="E410" s="1126">
        <v>234.44</v>
      </c>
      <c r="F410" s="67">
        <f t="shared" si="20"/>
        <v>0.65008955223880593</v>
      </c>
    </row>
    <row r="411" spans="1:6">
      <c r="A411" s="52"/>
      <c r="B411" s="55">
        <v>45111142</v>
      </c>
      <c r="C411" s="54" t="s">
        <v>203</v>
      </c>
      <c r="D411" s="1126">
        <v>1045</v>
      </c>
      <c r="E411" s="1126">
        <v>888.04</v>
      </c>
      <c r="F411" s="67">
        <f t="shared" si="20"/>
        <v>0.15020095693779911</v>
      </c>
    </row>
    <row r="412" spans="1:6">
      <c r="A412" s="52"/>
      <c r="B412" s="55">
        <v>45111094</v>
      </c>
      <c r="C412" s="54" t="s">
        <v>204</v>
      </c>
      <c r="D412" s="1126">
        <v>1045</v>
      </c>
      <c r="E412" s="1126">
        <v>888.04</v>
      </c>
      <c r="F412" s="67">
        <f t="shared" si="20"/>
        <v>0.15020095693779911</v>
      </c>
    </row>
    <row r="413" spans="1:6">
      <c r="A413" s="52"/>
      <c r="B413" s="55">
        <v>45202146</v>
      </c>
      <c r="C413" s="54" t="s">
        <v>200</v>
      </c>
      <c r="D413" s="1126">
        <v>1470</v>
      </c>
      <c r="E413" s="1126">
        <v>1249.5</v>
      </c>
      <c r="F413" s="67">
        <f t="shared" si="20"/>
        <v>0.15000000000000002</v>
      </c>
    </row>
    <row r="414" spans="1:6">
      <c r="A414" s="52"/>
      <c r="B414" s="55">
        <v>45201393</v>
      </c>
      <c r="C414" s="54" t="s">
        <v>1551</v>
      </c>
      <c r="D414" s="1126">
        <v>809</v>
      </c>
      <c r="E414" s="1126">
        <v>687.65</v>
      </c>
      <c r="F414" s="67">
        <f t="shared" si="20"/>
        <v>0.15000000000000002</v>
      </c>
    </row>
    <row r="415" spans="1:6">
      <c r="A415" s="52"/>
      <c r="B415" s="55">
        <v>45201395</v>
      </c>
      <c r="C415" s="54" t="s">
        <v>1552</v>
      </c>
      <c r="D415" s="1126">
        <v>1617</v>
      </c>
      <c r="E415" s="1126">
        <v>1374.45</v>
      </c>
      <c r="F415" s="67">
        <f t="shared" si="20"/>
        <v>0.15000000000000002</v>
      </c>
    </row>
    <row r="416" spans="1:6">
      <c r="A416" s="52"/>
      <c r="B416" s="55">
        <v>45201397</v>
      </c>
      <c r="C416" s="54" t="s">
        <v>1553</v>
      </c>
      <c r="D416" s="1126">
        <v>2306</v>
      </c>
      <c r="E416" s="1126">
        <v>1960.1</v>
      </c>
      <c r="F416" s="67">
        <f t="shared" si="20"/>
        <v>0.15000000000000002</v>
      </c>
    </row>
    <row r="417" spans="1:6">
      <c r="A417" s="52"/>
      <c r="B417" s="55">
        <v>45201399</v>
      </c>
      <c r="C417" s="54" t="s">
        <v>1554</v>
      </c>
      <c r="D417" s="1126">
        <v>2427</v>
      </c>
      <c r="E417" s="1126">
        <v>2062.9499999999998</v>
      </c>
      <c r="F417" s="67">
        <f t="shared" si="20"/>
        <v>0.15000000000000002</v>
      </c>
    </row>
    <row r="418" spans="1:6">
      <c r="A418" s="52"/>
      <c r="B418" s="55">
        <v>45201401</v>
      </c>
      <c r="C418" s="54" t="s">
        <v>1555</v>
      </c>
      <c r="D418" s="1126">
        <v>2601</v>
      </c>
      <c r="E418" s="1126">
        <v>2210.85</v>
      </c>
      <c r="F418" s="67">
        <f t="shared" si="20"/>
        <v>0.15000000000000002</v>
      </c>
    </row>
    <row r="419" spans="1:6">
      <c r="A419" s="52"/>
      <c r="B419" s="55">
        <v>45201403</v>
      </c>
      <c r="C419" s="54" t="s">
        <v>1556</v>
      </c>
      <c r="D419" s="1126">
        <v>362</v>
      </c>
      <c r="E419" s="1126">
        <v>307.7</v>
      </c>
      <c r="F419" s="67">
        <f t="shared" si="20"/>
        <v>0.15000000000000002</v>
      </c>
    </row>
    <row r="420" spans="1:6">
      <c r="A420" s="52"/>
      <c r="B420" s="55">
        <v>45201405</v>
      </c>
      <c r="C420" s="54" t="s">
        <v>1557</v>
      </c>
      <c r="D420" s="1126">
        <v>725</v>
      </c>
      <c r="E420" s="1126">
        <v>616.25</v>
      </c>
      <c r="F420" s="67">
        <f t="shared" si="20"/>
        <v>0.15000000000000002</v>
      </c>
    </row>
    <row r="421" spans="1:6">
      <c r="A421" s="52"/>
      <c r="B421" s="55">
        <v>45201407</v>
      </c>
      <c r="C421" s="54" t="s">
        <v>1558</v>
      </c>
      <c r="D421" s="1126">
        <v>1033</v>
      </c>
      <c r="E421" s="1126">
        <v>878.05</v>
      </c>
      <c r="F421" s="67">
        <f t="shared" si="20"/>
        <v>0.15000000000000002</v>
      </c>
    </row>
    <row r="422" spans="1:6">
      <c r="A422" s="52"/>
      <c r="B422" s="55">
        <v>45201410</v>
      </c>
      <c r="C422" s="54" t="s">
        <v>1559</v>
      </c>
      <c r="D422" s="1126">
        <v>1088</v>
      </c>
      <c r="E422" s="1126">
        <v>924.8</v>
      </c>
      <c r="F422" s="67">
        <f t="shared" si="20"/>
        <v>0.15000000000000002</v>
      </c>
    </row>
    <row r="423" spans="1:6">
      <c r="A423" s="52"/>
      <c r="B423" s="55">
        <v>45201412</v>
      </c>
      <c r="C423" s="54" t="s">
        <v>1560</v>
      </c>
      <c r="D423" s="1126">
        <v>1145</v>
      </c>
      <c r="E423" s="1126">
        <v>973.25</v>
      </c>
      <c r="F423" s="67">
        <f t="shared" si="20"/>
        <v>0.15000000000000002</v>
      </c>
    </row>
    <row r="424" spans="1:6" ht="31.2">
      <c r="A424" s="52"/>
      <c r="B424" s="55">
        <v>45201414</v>
      </c>
      <c r="C424" s="54" t="s">
        <v>1561</v>
      </c>
      <c r="D424" s="1126">
        <v>943</v>
      </c>
      <c r="E424" s="1126">
        <v>801.55</v>
      </c>
      <c r="F424" s="67">
        <f t="shared" si="20"/>
        <v>0.15000000000000002</v>
      </c>
    </row>
    <row r="425" spans="1:6" ht="31.2">
      <c r="A425" s="52"/>
      <c r="B425" s="55">
        <v>45201416</v>
      </c>
      <c r="C425" s="54" t="s">
        <v>1562</v>
      </c>
      <c r="D425" s="1126">
        <v>1887</v>
      </c>
      <c r="E425" s="1126">
        <v>1603.95</v>
      </c>
      <c r="F425" s="67">
        <f t="shared" si="20"/>
        <v>0.15000000000000002</v>
      </c>
    </row>
    <row r="426" spans="1:6" ht="31.2">
      <c r="A426" s="52"/>
      <c r="B426" s="55">
        <v>45201418</v>
      </c>
      <c r="C426" s="54" t="s">
        <v>1563</v>
      </c>
      <c r="D426" s="1126">
        <v>2688</v>
      </c>
      <c r="E426" s="1126">
        <v>2284.8000000000002</v>
      </c>
      <c r="F426" s="67">
        <f t="shared" si="20"/>
        <v>0.14999999999999991</v>
      </c>
    </row>
    <row r="427" spans="1:6" ht="31.2">
      <c r="A427" s="52"/>
      <c r="B427" s="55">
        <v>45201423</v>
      </c>
      <c r="C427" s="54" t="s">
        <v>1564</v>
      </c>
      <c r="D427" s="1126">
        <v>2830</v>
      </c>
      <c r="E427" s="1126">
        <v>2405.5</v>
      </c>
      <c r="F427" s="67">
        <f t="shared" si="20"/>
        <v>0.15000000000000002</v>
      </c>
    </row>
    <row r="428" spans="1:6" ht="31.2">
      <c r="A428" s="52"/>
      <c r="B428" s="55">
        <v>45201425</v>
      </c>
      <c r="C428" s="54" t="s">
        <v>1565</v>
      </c>
      <c r="D428" s="1126">
        <v>3104</v>
      </c>
      <c r="E428" s="1126">
        <v>2638.4</v>
      </c>
      <c r="F428" s="67">
        <f t="shared" si="20"/>
        <v>0.15000000000000002</v>
      </c>
    </row>
    <row r="429" spans="1:6">
      <c r="A429" s="52"/>
      <c r="B429" s="55">
        <v>45111156</v>
      </c>
      <c r="C429" s="54" t="s">
        <v>205</v>
      </c>
      <c r="D429" s="1126">
        <v>5676</v>
      </c>
      <c r="E429" s="1126">
        <v>4824.8599999999997</v>
      </c>
      <c r="F429" s="67">
        <f t="shared" si="20"/>
        <v>0.14995419309372804</v>
      </c>
    </row>
    <row r="430" spans="1:6">
      <c r="A430" s="52"/>
      <c r="B430" s="57" t="s">
        <v>65</v>
      </c>
      <c r="C430" s="54"/>
      <c r="D430" s="1142" t="s">
        <v>33</v>
      </c>
      <c r="E430" s="1142"/>
      <c r="F430" s="69"/>
    </row>
    <row r="431" spans="1:6">
      <c r="A431" s="52"/>
      <c r="B431" s="55" t="s">
        <v>66</v>
      </c>
      <c r="C431" s="54" t="s">
        <v>67</v>
      </c>
      <c r="D431" s="1126">
        <v>785</v>
      </c>
      <c r="E431" s="1126">
        <v>274.75</v>
      </c>
      <c r="F431" s="67">
        <f t="shared" si="20"/>
        <v>0.65</v>
      </c>
    </row>
    <row r="432" spans="1:6">
      <c r="A432" s="52"/>
      <c r="B432" s="55" t="s">
        <v>68</v>
      </c>
      <c r="C432" s="54" t="s">
        <v>69</v>
      </c>
      <c r="D432" s="1126">
        <v>821</v>
      </c>
      <c r="E432" s="1126">
        <v>287.35000000000002</v>
      </c>
      <c r="F432" s="67">
        <f t="shared" si="20"/>
        <v>0.64999999999999991</v>
      </c>
    </row>
    <row r="433" spans="1:6">
      <c r="A433" s="52"/>
      <c r="B433" s="55" t="s">
        <v>70</v>
      </c>
      <c r="C433" s="54" t="s">
        <v>71</v>
      </c>
      <c r="D433" s="1126">
        <v>690</v>
      </c>
      <c r="E433" s="1126">
        <v>241.5</v>
      </c>
      <c r="F433" s="67">
        <f t="shared" si="20"/>
        <v>0.65</v>
      </c>
    </row>
    <row r="434" spans="1:6">
      <c r="A434" s="52"/>
      <c r="B434" s="55" t="s">
        <v>72</v>
      </c>
      <c r="C434" s="54" t="s">
        <v>73</v>
      </c>
      <c r="D434" s="1126">
        <v>191</v>
      </c>
      <c r="E434" s="1126">
        <v>66.849999999999994</v>
      </c>
      <c r="F434" s="67">
        <f t="shared" si="20"/>
        <v>0.65</v>
      </c>
    </row>
    <row r="435" spans="1:6">
      <c r="A435" s="52"/>
      <c r="B435" s="55" t="s">
        <v>74</v>
      </c>
      <c r="C435" s="54" t="s">
        <v>75</v>
      </c>
      <c r="D435" s="1126">
        <v>668</v>
      </c>
      <c r="E435" s="1126">
        <v>233.73</v>
      </c>
      <c r="F435" s="67">
        <f t="shared" si="20"/>
        <v>0.65010479041916169</v>
      </c>
    </row>
    <row r="436" spans="1:6">
      <c r="A436" s="52"/>
      <c r="B436" s="55" t="s">
        <v>76</v>
      </c>
      <c r="C436" s="54" t="s">
        <v>77</v>
      </c>
      <c r="D436" s="1126">
        <v>250</v>
      </c>
      <c r="E436" s="1126">
        <v>87.5</v>
      </c>
      <c r="F436" s="67">
        <f t="shared" si="20"/>
        <v>0.65</v>
      </c>
    </row>
    <row r="437" spans="1:6">
      <c r="A437" s="52"/>
      <c r="B437" s="55" t="s">
        <v>129</v>
      </c>
      <c r="C437" s="54" t="s">
        <v>130</v>
      </c>
      <c r="D437" s="1126">
        <v>250</v>
      </c>
      <c r="E437" s="1126">
        <v>138.25</v>
      </c>
      <c r="F437" s="67">
        <f t="shared" si="20"/>
        <v>0.44699999999999995</v>
      </c>
    </row>
    <row r="438" spans="1:6">
      <c r="A438" s="52"/>
      <c r="B438" s="57" t="s">
        <v>78</v>
      </c>
      <c r="C438" s="54"/>
      <c r="D438" s="1142" t="s">
        <v>33</v>
      </c>
      <c r="E438" s="1142"/>
      <c r="F438" s="69"/>
    </row>
    <row r="439" spans="1:6">
      <c r="A439" s="52"/>
      <c r="B439" s="55" t="s">
        <v>79</v>
      </c>
      <c r="C439" s="54" t="s">
        <v>80</v>
      </c>
      <c r="D439" s="1126">
        <v>223</v>
      </c>
      <c r="E439" s="1126">
        <v>189.21</v>
      </c>
      <c r="F439" s="67">
        <f t="shared" si="20"/>
        <v>0.15152466367713002</v>
      </c>
    </row>
    <row r="440" spans="1:6">
      <c r="A440" s="52"/>
      <c r="B440" s="55" t="s">
        <v>1545</v>
      </c>
      <c r="C440" s="54" t="s">
        <v>8012</v>
      </c>
      <c r="D440" s="1126">
        <v>136</v>
      </c>
      <c r="E440" s="1126">
        <v>47.6</v>
      </c>
      <c r="F440" s="67">
        <f t="shared" si="20"/>
        <v>0.64999999999999991</v>
      </c>
    </row>
    <row r="441" spans="1:6">
      <c r="A441" s="52"/>
      <c r="B441" s="55" t="s">
        <v>131</v>
      </c>
      <c r="C441" s="54" t="s">
        <v>132</v>
      </c>
      <c r="D441" s="1126">
        <v>149</v>
      </c>
      <c r="E441" s="1126">
        <v>52.06</v>
      </c>
      <c r="F441" s="67">
        <f t="shared" si="20"/>
        <v>0.65060402684563756</v>
      </c>
    </row>
    <row r="442" spans="1:6">
      <c r="A442" s="52"/>
      <c r="B442" s="55" t="s">
        <v>85</v>
      </c>
      <c r="C442" s="54" t="s">
        <v>86</v>
      </c>
      <c r="D442" s="1126">
        <v>235</v>
      </c>
      <c r="E442" s="1126">
        <v>82.39</v>
      </c>
      <c r="F442" s="67">
        <f t="shared" si="20"/>
        <v>0.64940425531914892</v>
      </c>
    </row>
    <row r="443" spans="1:6">
      <c r="A443" s="52"/>
      <c r="B443" s="55" t="s">
        <v>87</v>
      </c>
      <c r="C443" s="54" t="s">
        <v>88</v>
      </c>
      <c r="D443" s="1126">
        <v>328</v>
      </c>
      <c r="E443" s="1126">
        <v>114.97</v>
      </c>
      <c r="F443" s="67">
        <f t="shared" si="20"/>
        <v>0.64948170731707311</v>
      </c>
    </row>
    <row r="444" spans="1:6">
      <c r="A444" s="56"/>
      <c r="B444" s="55" t="s">
        <v>1546</v>
      </c>
      <c r="C444" s="54" t="s">
        <v>8013</v>
      </c>
      <c r="D444" s="1126">
        <v>133</v>
      </c>
      <c r="E444" s="1126">
        <v>46.44</v>
      </c>
      <c r="F444" s="67">
        <f t="shared" si="20"/>
        <v>0.65082706766917298</v>
      </c>
    </row>
    <row r="445" spans="1:6" ht="31.2">
      <c r="A445" s="52"/>
      <c r="B445" s="55" t="s">
        <v>8014</v>
      </c>
      <c r="C445" s="54" t="s">
        <v>8015</v>
      </c>
      <c r="D445" s="1126">
        <v>310</v>
      </c>
      <c r="E445" s="1126">
        <v>263.5</v>
      </c>
      <c r="F445" s="67">
        <f t="shared" si="20"/>
        <v>0.15000000000000002</v>
      </c>
    </row>
    <row r="446" spans="1:6">
      <c r="A446" s="52"/>
      <c r="B446" s="55" t="s">
        <v>93</v>
      </c>
      <c r="C446" s="54" t="s">
        <v>94</v>
      </c>
      <c r="D446" s="1126">
        <v>399</v>
      </c>
      <c r="E446" s="1126">
        <v>339.15</v>
      </c>
      <c r="F446" s="67">
        <f t="shared" si="20"/>
        <v>0.15000000000000002</v>
      </c>
    </row>
    <row r="447" spans="1:6">
      <c r="A447" s="52"/>
      <c r="B447" s="55">
        <v>7640013468</v>
      </c>
      <c r="C447" s="54" t="s">
        <v>95</v>
      </c>
      <c r="D447" s="1126">
        <v>130</v>
      </c>
      <c r="E447" s="1126">
        <v>110.49</v>
      </c>
      <c r="F447" s="67">
        <f t="shared" si="20"/>
        <v>0.15007692307692311</v>
      </c>
    </row>
    <row r="448" spans="1:6">
      <c r="A448" s="52"/>
      <c r="B448" s="55" t="s">
        <v>8117</v>
      </c>
      <c r="C448" s="54" t="s">
        <v>8118</v>
      </c>
      <c r="D448" s="1126">
        <v>299</v>
      </c>
      <c r="E448" s="1126">
        <v>254.15</v>
      </c>
      <c r="F448" s="67">
        <f t="shared" ref="F448:F511" si="21">100%-(E448/D448)</f>
        <v>0.15000000000000002</v>
      </c>
    </row>
    <row r="449" spans="1:6">
      <c r="A449" s="52"/>
      <c r="B449" s="55" t="s">
        <v>7935</v>
      </c>
      <c r="C449" s="54" t="s">
        <v>8022</v>
      </c>
      <c r="D449" s="1126">
        <v>1442</v>
      </c>
      <c r="E449" s="1126">
        <v>504.83</v>
      </c>
      <c r="F449" s="67">
        <f t="shared" si="21"/>
        <v>0.64990984743411928</v>
      </c>
    </row>
    <row r="450" spans="1:6">
      <c r="A450" s="52"/>
      <c r="B450" s="55" t="s">
        <v>96</v>
      </c>
      <c r="C450" s="54" t="s">
        <v>97</v>
      </c>
      <c r="D450" s="1126">
        <v>71</v>
      </c>
      <c r="E450" s="1126">
        <v>24.72</v>
      </c>
      <c r="F450" s="67">
        <f t="shared" si="21"/>
        <v>0.65183098591549293</v>
      </c>
    </row>
    <row r="451" spans="1:6">
      <c r="A451" s="52"/>
      <c r="B451" s="55" t="s">
        <v>133</v>
      </c>
      <c r="C451" s="54" t="s">
        <v>134</v>
      </c>
      <c r="D451" s="1126">
        <v>996</v>
      </c>
      <c r="E451" s="1126">
        <v>348.66</v>
      </c>
      <c r="F451" s="67">
        <f t="shared" si="21"/>
        <v>0.64993975903614454</v>
      </c>
    </row>
    <row r="452" spans="1:6">
      <c r="A452" s="52"/>
      <c r="B452" s="53" t="s">
        <v>98</v>
      </c>
      <c r="C452" s="54" t="s">
        <v>8016</v>
      </c>
      <c r="D452" s="1126">
        <v>35</v>
      </c>
      <c r="E452" s="1126">
        <v>12.36</v>
      </c>
      <c r="F452" s="67">
        <f t="shared" si="21"/>
        <v>0.6468571428571428</v>
      </c>
    </row>
    <row r="453" spans="1:6">
      <c r="A453" s="52"/>
      <c r="B453" s="55" t="s">
        <v>135</v>
      </c>
      <c r="C453" s="54" t="s">
        <v>136</v>
      </c>
      <c r="D453" s="1126">
        <v>306</v>
      </c>
      <c r="E453" s="1126">
        <v>107.11</v>
      </c>
      <c r="F453" s="67">
        <f t="shared" si="21"/>
        <v>0.64996732026143789</v>
      </c>
    </row>
    <row r="454" spans="1:6">
      <c r="A454" s="52"/>
      <c r="B454" s="55">
        <v>4623486</v>
      </c>
      <c r="C454" s="54" t="s">
        <v>137</v>
      </c>
      <c r="D454" s="1126">
        <v>102</v>
      </c>
      <c r="E454" s="1126">
        <v>35.58</v>
      </c>
      <c r="F454" s="67">
        <f t="shared" si="21"/>
        <v>0.65117647058823525</v>
      </c>
    </row>
    <row r="455" spans="1:6">
      <c r="A455" s="52"/>
      <c r="B455" s="55" t="s">
        <v>1566</v>
      </c>
      <c r="C455" s="54" t="s">
        <v>1567</v>
      </c>
      <c r="D455" s="1126">
        <v>352</v>
      </c>
      <c r="E455" s="1126">
        <v>123.21</v>
      </c>
      <c r="F455" s="67">
        <f t="shared" si="21"/>
        <v>0.64997159090909085</v>
      </c>
    </row>
    <row r="456" spans="1:6">
      <c r="A456" s="52"/>
      <c r="B456" s="55" t="s">
        <v>138</v>
      </c>
      <c r="C456" s="54" t="s">
        <v>139</v>
      </c>
      <c r="D456" s="1126">
        <v>999</v>
      </c>
      <c r="E456" s="1126">
        <v>349.78</v>
      </c>
      <c r="F456" s="67"/>
    </row>
    <row r="457" spans="1:6">
      <c r="A457" s="52"/>
      <c r="B457" s="57" t="s">
        <v>140</v>
      </c>
      <c r="C457" s="54"/>
      <c r="D457" s="1142" t="s">
        <v>33</v>
      </c>
      <c r="E457" s="1142"/>
      <c r="F457" s="69"/>
    </row>
    <row r="458" spans="1:6">
      <c r="A458" s="52"/>
      <c r="B458" s="55">
        <v>7640015657</v>
      </c>
      <c r="C458" s="54" t="s">
        <v>100</v>
      </c>
      <c r="D458" s="1126">
        <v>250</v>
      </c>
      <c r="E458" s="1126">
        <v>250</v>
      </c>
      <c r="F458" s="67">
        <f t="shared" si="21"/>
        <v>0</v>
      </c>
    </row>
    <row r="459" spans="1:6">
      <c r="A459" s="52"/>
      <c r="B459" s="55">
        <v>7640019024</v>
      </c>
      <c r="C459" s="54" t="s">
        <v>101</v>
      </c>
      <c r="D459" s="1126">
        <v>400</v>
      </c>
      <c r="E459" s="1126">
        <v>400</v>
      </c>
      <c r="F459" s="67">
        <f t="shared" si="21"/>
        <v>0</v>
      </c>
    </row>
    <row r="460" spans="1:6">
      <c r="A460" s="52"/>
      <c r="B460" s="55">
        <v>7640020787</v>
      </c>
      <c r="C460" s="54" t="s">
        <v>102</v>
      </c>
      <c r="D460" s="1126">
        <v>499</v>
      </c>
      <c r="E460" s="1126">
        <v>499</v>
      </c>
      <c r="F460" s="67">
        <f t="shared" si="21"/>
        <v>0</v>
      </c>
    </row>
    <row r="461" spans="1:6">
      <c r="A461" s="52"/>
      <c r="B461" s="55">
        <v>7640019485</v>
      </c>
      <c r="C461" s="54" t="s">
        <v>103</v>
      </c>
      <c r="D461" s="1126">
        <v>1</v>
      </c>
      <c r="E461" s="1126">
        <v>1</v>
      </c>
      <c r="F461" s="67">
        <f t="shared" si="21"/>
        <v>0</v>
      </c>
    </row>
    <row r="462" spans="1:6">
      <c r="A462" s="52"/>
      <c r="B462" s="58" t="s">
        <v>33</v>
      </c>
      <c r="C462" s="54"/>
      <c r="D462" s="1142" t="s">
        <v>33</v>
      </c>
      <c r="E462" s="1142"/>
      <c r="F462" s="69"/>
    </row>
    <row r="463" spans="1:6">
      <c r="A463" s="169" t="s">
        <v>354</v>
      </c>
      <c r="B463" s="299" t="s">
        <v>1580</v>
      </c>
      <c r="C463" s="167" t="s">
        <v>1581</v>
      </c>
      <c r="D463" s="1124">
        <v>15939</v>
      </c>
      <c r="E463" s="1124">
        <v>3984.75</v>
      </c>
      <c r="F463" s="166">
        <f t="shared" si="21"/>
        <v>0.75</v>
      </c>
    </row>
    <row r="464" spans="1:6" ht="31.2">
      <c r="A464" s="83" t="s">
        <v>434</v>
      </c>
      <c r="B464" s="77"/>
      <c r="C464" s="70"/>
      <c r="D464" s="1125" t="s">
        <v>33</v>
      </c>
      <c r="E464" s="1125"/>
      <c r="F464" s="81"/>
    </row>
    <row r="465" spans="1:6">
      <c r="A465" s="52"/>
      <c r="B465" s="57" t="s">
        <v>106</v>
      </c>
      <c r="C465" s="54"/>
      <c r="D465" s="1142" t="s">
        <v>33</v>
      </c>
      <c r="E465" s="1142"/>
      <c r="F465" s="69"/>
    </row>
    <row r="466" spans="1:6">
      <c r="A466" s="52"/>
      <c r="B466" s="55" t="s">
        <v>107</v>
      </c>
      <c r="C466" s="54" t="s">
        <v>108</v>
      </c>
      <c r="D466" s="1126">
        <v>1965</v>
      </c>
      <c r="E466" s="1126">
        <v>687.58</v>
      </c>
      <c r="F466" s="67">
        <f t="shared" si="21"/>
        <v>0.65008651399491091</v>
      </c>
    </row>
    <row r="467" spans="1:6">
      <c r="A467" s="52"/>
      <c r="B467" s="55" t="s">
        <v>109</v>
      </c>
      <c r="C467" s="54" t="s">
        <v>110</v>
      </c>
      <c r="D467" s="1126">
        <v>1651</v>
      </c>
      <c r="E467" s="1126">
        <v>577.85</v>
      </c>
      <c r="F467" s="67">
        <f t="shared" si="21"/>
        <v>0.64999999999999991</v>
      </c>
    </row>
    <row r="468" spans="1:6">
      <c r="A468" s="52"/>
      <c r="B468" s="55" t="s">
        <v>111</v>
      </c>
      <c r="C468" s="54" t="s">
        <v>112</v>
      </c>
      <c r="D468" s="1126">
        <v>1403</v>
      </c>
      <c r="E468" s="1126">
        <v>490.97</v>
      </c>
      <c r="F468" s="67">
        <f t="shared" si="21"/>
        <v>0.65005702066999294</v>
      </c>
    </row>
    <row r="469" spans="1:6">
      <c r="A469" s="52"/>
      <c r="B469" s="55" t="s">
        <v>113</v>
      </c>
      <c r="C469" s="54" t="s">
        <v>114</v>
      </c>
      <c r="D469" s="1126">
        <v>1075</v>
      </c>
      <c r="E469" s="1126">
        <v>376.37</v>
      </c>
      <c r="F469" s="67">
        <f t="shared" si="21"/>
        <v>0.6498883720930233</v>
      </c>
    </row>
    <row r="470" spans="1:6">
      <c r="A470" s="56"/>
      <c r="B470" s="55">
        <v>135700</v>
      </c>
      <c r="C470" s="54" t="s">
        <v>115</v>
      </c>
      <c r="D470" s="1126">
        <v>302</v>
      </c>
      <c r="E470" s="1126">
        <v>105.61</v>
      </c>
      <c r="F470" s="67">
        <f t="shared" si="21"/>
        <v>0.65029801324503311</v>
      </c>
    </row>
    <row r="471" spans="1:6">
      <c r="A471" s="52"/>
      <c r="B471" s="55" t="s">
        <v>116</v>
      </c>
      <c r="C471" s="54" t="s">
        <v>117</v>
      </c>
      <c r="D471" s="1126">
        <v>1959</v>
      </c>
      <c r="E471" s="1126">
        <v>685.65</v>
      </c>
      <c r="F471" s="67">
        <f t="shared" si="21"/>
        <v>0.65</v>
      </c>
    </row>
    <row r="472" spans="1:6">
      <c r="A472" s="52"/>
      <c r="B472" s="55" t="s">
        <v>141</v>
      </c>
      <c r="C472" s="54" t="s">
        <v>142</v>
      </c>
      <c r="D472" s="1126">
        <v>3930</v>
      </c>
      <c r="E472" s="1126">
        <v>1375.54</v>
      </c>
      <c r="F472" s="67">
        <f t="shared" si="21"/>
        <v>0.64998982188295162</v>
      </c>
    </row>
    <row r="473" spans="1:6">
      <c r="A473" s="52"/>
      <c r="B473" s="55" t="s">
        <v>133</v>
      </c>
      <c r="C473" s="54" t="s">
        <v>134</v>
      </c>
      <c r="D473" s="1126">
        <v>996</v>
      </c>
      <c r="E473" s="1126">
        <v>348.66</v>
      </c>
      <c r="F473" s="67">
        <f t="shared" si="21"/>
        <v>0.64993975903614454</v>
      </c>
    </row>
    <row r="474" spans="1:6">
      <c r="A474" s="52"/>
      <c r="B474" s="57" t="s">
        <v>118</v>
      </c>
      <c r="C474" s="54"/>
      <c r="D474" s="1142" t="s">
        <v>33</v>
      </c>
      <c r="E474" s="1142"/>
      <c r="F474" s="69"/>
    </row>
    <row r="475" spans="1:6">
      <c r="A475" s="52"/>
      <c r="B475" s="55" t="s">
        <v>1582</v>
      </c>
      <c r="C475" s="54" t="s">
        <v>8023</v>
      </c>
      <c r="D475" s="1126">
        <v>132</v>
      </c>
      <c r="E475" s="1126">
        <v>46.06</v>
      </c>
      <c r="F475" s="67">
        <f t="shared" si="21"/>
        <v>0.65106060606060612</v>
      </c>
    </row>
    <row r="476" spans="1:6">
      <c r="A476" s="52"/>
      <c r="B476" s="55" t="s">
        <v>143</v>
      </c>
      <c r="C476" s="54" t="s">
        <v>144</v>
      </c>
      <c r="D476" s="1126">
        <v>589</v>
      </c>
      <c r="E476" s="1126">
        <v>205.98</v>
      </c>
      <c r="F476" s="67">
        <f t="shared" si="21"/>
        <v>0.65028862478777594</v>
      </c>
    </row>
    <row r="477" spans="1:6">
      <c r="A477" s="52"/>
      <c r="B477" s="55" t="s">
        <v>7931</v>
      </c>
      <c r="C477" s="54" t="s">
        <v>7932</v>
      </c>
      <c r="D477" s="1126">
        <v>1829</v>
      </c>
      <c r="E477" s="1126">
        <v>640.02</v>
      </c>
      <c r="F477" s="67">
        <f t="shared" si="21"/>
        <v>0.65007107709130674</v>
      </c>
    </row>
    <row r="478" spans="1:6">
      <c r="A478" s="56"/>
      <c r="B478" s="55" t="s">
        <v>8019</v>
      </c>
      <c r="C478" s="54" t="s">
        <v>8020</v>
      </c>
      <c r="D478" s="1126">
        <v>2060</v>
      </c>
      <c r="E478" s="1126">
        <v>720.91</v>
      </c>
      <c r="F478" s="67">
        <f t="shared" si="21"/>
        <v>0.65004368932038836</v>
      </c>
    </row>
    <row r="479" spans="1:6">
      <c r="A479" s="52"/>
      <c r="B479" s="55" t="s">
        <v>7891</v>
      </c>
      <c r="C479" s="54" t="s">
        <v>8021</v>
      </c>
      <c r="D479" s="1126">
        <v>3761</v>
      </c>
      <c r="E479" s="1126">
        <v>1316.37</v>
      </c>
      <c r="F479" s="67">
        <f t="shared" si="21"/>
        <v>0.64999468226535506</v>
      </c>
    </row>
    <row r="480" spans="1:6">
      <c r="A480" s="52"/>
      <c r="B480" s="55" t="s">
        <v>1544</v>
      </c>
      <c r="C480" s="54" t="s">
        <v>7671</v>
      </c>
      <c r="D480" s="1126">
        <v>247</v>
      </c>
      <c r="E480" s="1126">
        <v>86.51</v>
      </c>
      <c r="F480" s="67">
        <f t="shared" si="21"/>
        <v>0.64975708502024287</v>
      </c>
    </row>
    <row r="481" spans="1:6">
      <c r="A481" s="52"/>
      <c r="B481" s="55" t="s">
        <v>7933</v>
      </c>
      <c r="C481" s="54" t="s">
        <v>7934</v>
      </c>
      <c r="D481" s="1126">
        <v>690</v>
      </c>
      <c r="E481" s="1126">
        <v>241.55</v>
      </c>
      <c r="F481" s="67">
        <f t="shared" ref="F481" si="22">100%-(E481/D481)</f>
        <v>0.64992753623188404</v>
      </c>
    </row>
    <row r="482" spans="1:6">
      <c r="A482" s="52"/>
      <c r="B482" s="55" t="s">
        <v>120</v>
      </c>
      <c r="C482" s="54" t="s">
        <v>121</v>
      </c>
      <c r="D482" s="1126">
        <v>690</v>
      </c>
      <c r="E482" s="1126">
        <v>241.55</v>
      </c>
      <c r="F482" s="67">
        <f t="shared" si="21"/>
        <v>0.64992753623188404</v>
      </c>
    </row>
    <row r="483" spans="1:6">
      <c r="A483" s="52"/>
      <c r="B483" s="55" t="s">
        <v>58</v>
      </c>
      <c r="C483" s="54" t="s">
        <v>59</v>
      </c>
      <c r="D483" s="1126">
        <v>329</v>
      </c>
      <c r="E483" s="1126">
        <v>279.64999999999998</v>
      </c>
      <c r="F483" s="67">
        <f t="shared" si="21"/>
        <v>0.15000000000000002</v>
      </c>
    </row>
    <row r="484" spans="1:6">
      <c r="A484" s="56"/>
      <c r="B484" s="55" t="s">
        <v>145</v>
      </c>
      <c r="C484" s="54" t="s">
        <v>146</v>
      </c>
      <c r="D484" s="1126">
        <v>3672</v>
      </c>
      <c r="E484" s="1126">
        <v>1285.28</v>
      </c>
      <c r="F484" s="67">
        <f t="shared" si="21"/>
        <v>0.6499782135076253</v>
      </c>
    </row>
    <row r="485" spans="1:6">
      <c r="A485" s="52"/>
      <c r="B485" s="55" t="s">
        <v>147</v>
      </c>
      <c r="C485" s="54" t="s">
        <v>148</v>
      </c>
      <c r="D485" s="1126">
        <v>5414</v>
      </c>
      <c r="E485" s="1126">
        <v>1894.97</v>
      </c>
      <c r="F485" s="67">
        <f t="shared" si="21"/>
        <v>0.64998707055781302</v>
      </c>
    </row>
    <row r="486" spans="1:6">
      <c r="A486" s="52"/>
      <c r="B486" s="55" t="s">
        <v>149</v>
      </c>
      <c r="C486" s="54" t="s">
        <v>150</v>
      </c>
      <c r="D486" s="1126">
        <v>1000</v>
      </c>
      <c r="E486" s="1126">
        <v>350.16</v>
      </c>
      <c r="F486" s="67">
        <f t="shared" si="21"/>
        <v>0.64983999999999997</v>
      </c>
    </row>
    <row r="487" spans="1:6">
      <c r="A487" s="52"/>
      <c r="B487" s="55" t="s">
        <v>151</v>
      </c>
      <c r="C487" s="54" t="s">
        <v>152</v>
      </c>
      <c r="D487" s="1126">
        <v>589</v>
      </c>
      <c r="E487" s="1126">
        <v>205.98</v>
      </c>
      <c r="F487" s="67">
        <f t="shared" si="21"/>
        <v>0.65028862478777594</v>
      </c>
    </row>
    <row r="488" spans="1:6">
      <c r="A488" s="56"/>
      <c r="B488" s="55" t="s">
        <v>153</v>
      </c>
      <c r="C488" s="54" t="s">
        <v>154</v>
      </c>
      <c r="D488" s="1126">
        <v>5897</v>
      </c>
      <c r="E488" s="1126">
        <v>2063.87</v>
      </c>
      <c r="F488" s="67">
        <f t="shared" si="21"/>
        <v>0.65001356622011186</v>
      </c>
    </row>
    <row r="489" spans="1:6">
      <c r="A489" s="52"/>
      <c r="B489" s="55" t="s">
        <v>1583</v>
      </c>
      <c r="C489" s="54" t="s">
        <v>156</v>
      </c>
      <c r="D489" s="1126">
        <v>1306</v>
      </c>
      <c r="E489" s="1126">
        <v>457.26</v>
      </c>
      <c r="F489" s="67">
        <f t="shared" si="21"/>
        <v>0.64987748851454818</v>
      </c>
    </row>
    <row r="490" spans="1:6">
      <c r="A490" s="52"/>
      <c r="B490" s="55" t="s">
        <v>1570</v>
      </c>
      <c r="C490" s="54" t="s">
        <v>1571</v>
      </c>
      <c r="D490" s="1126">
        <v>330</v>
      </c>
      <c r="E490" s="1126">
        <v>115.35</v>
      </c>
      <c r="F490" s="67">
        <f t="shared" si="21"/>
        <v>0.6504545454545454</v>
      </c>
    </row>
    <row r="491" spans="1:6">
      <c r="A491" s="52"/>
      <c r="B491" s="57" t="s">
        <v>122</v>
      </c>
      <c r="C491" s="54"/>
      <c r="D491" s="1142" t="s">
        <v>33</v>
      </c>
      <c r="E491" s="1142"/>
      <c r="F491" s="69"/>
    </row>
    <row r="492" spans="1:6">
      <c r="A492" s="56"/>
      <c r="B492" s="55" t="s">
        <v>123</v>
      </c>
      <c r="C492" s="54" t="s">
        <v>124</v>
      </c>
      <c r="D492" s="1126">
        <v>1259</v>
      </c>
      <c r="E492" s="1126">
        <v>440.79</v>
      </c>
      <c r="F492" s="67">
        <f t="shared" si="21"/>
        <v>0.64988880063542487</v>
      </c>
    </row>
    <row r="493" spans="1:6">
      <c r="A493" s="52"/>
      <c r="B493" s="55" t="s">
        <v>125</v>
      </c>
      <c r="C493" s="54" t="s">
        <v>126</v>
      </c>
      <c r="D493" s="1126">
        <v>1258</v>
      </c>
      <c r="E493" s="1126">
        <v>440.41</v>
      </c>
      <c r="F493" s="67">
        <f t="shared" si="21"/>
        <v>0.64991255961844197</v>
      </c>
    </row>
    <row r="494" spans="1:6">
      <c r="A494" s="52"/>
      <c r="B494" s="55" t="s">
        <v>127</v>
      </c>
      <c r="C494" s="54" t="s">
        <v>128</v>
      </c>
      <c r="D494" s="1126">
        <v>141</v>
      </c>
      <c r="E494" s="1126">
        <v>49.43</v>
      </c>
      <c r="F494" s="67">
        <f t="shared" si="21"/>
        <v>0.64943262411347513</v>
      </c>
    </row>
    <row r="495" spans="1:6">
      <c r="A495" s="52"/>
      <c r="B495" s="55">
        <v>4614506</v>
      </c>
      <c r="C495" s="54" t="s">
        <v>63</v>
      </c>
      <c r="D495" s="1126">
        <v>57</v>
      </c>
      <c r="E495" s="1126">
        <v>19.850000000000001</v>
      </c>
      <c r="F495" s="67">
        <f t="shared" si="21"/>
        <v>0.6517543859649122</v>
      </c>
    </row>
    <row r="496" spans="1:6">
      <c r="A496" s="52"/>
      <c r="B496" s="55">
        <v>4614511</v>
      </c>
      <c r="C496" s="54" t="s">
        <v>64</v>
      </c>
      <c r="D496" s="1126">
        <v>32</v>
      </c>
      <c r="E496" s="1126">
        <v>11.24</v>
      </c>
      <c r="F496" s="67">
        <f t="shared" si="21"/>
        <v>0.64874999999999994</v>
      </c>
    </row>
    <row r="497" spans="1:6">
      <c r="A497" s="52"/>
      <c r="B497" s="57" t="s">
        <v>65</v>
      </c>
      <c r="C497" s="54"/>
      <c r="D497" s="1142" t="s">
        <v>33</v>
      </c>
      <c r="E497" s="1142"/>
      <c r="F497" s="69"/>
    </row>
    <row r="498" spans="1:6">
      <c r="A498" s="52"/>
      <c r="B498" s="55" t="s">
        <v>66</v>
      </c>
      <c r="C498" s="54" t="s">
        <v>67</v>
      </c>
      <c r="D498" s="1126">
        <v>785</v>
      </c>
      <c r="E498" s="1126">
        <v>274.75</v>
      </c>
      <c r="F498" s="67">
        <f t="shared" si="21"/>
        <v>0.65</v>
      </c>
    </row>
    <row r="499" spans="1:6">
      <c r="A499" s="52"/>
      <c r="B499" s="55" t="s">
        <v>68</v>
      </c>
      <c r="C499" s="54" t="s">
        <v>69</v>
      </c>
      <c r="D499" s="1126">
        <v>821</v>
      </c>
      <c r="E499" s="1126">
        <v>287.35000000000002</v>
      </c>
      <c r="F499" s="67">
        <f t="shared" si="21"/>
        <v>0.64999999999999991</v>
      </c>
    </row>
    <row r="500" spans="1:6">
      <c r="A500" s="52"/>
      <c r="B500" s="55" t="s">
        <v>70</v>
      </c>
      <c r="C500" s="54" t="s">
        <v>71</v>
      </c>
      <c r="D500" s="1126">
        <v>690</v>
      </c>
      <c r="E500" s="1126">
        <v>241.5</v>
      </c>
      <c r="F500" s="67">
        <f t="shared" si="21"/>
        <v>0.65</v>
      </c>
    </row>
    <row r="501" spans="1:6">
      <c r="A501" s="52"/>
      <c r="B501" s="55" t="s">
        <v>72</v>
      </c>
      <c r="C501" s="54" t="s">
        <v>73</v>
      </c>
      <c r="D501" s="1126">
        <v>191</v>
      </c>
      <c r="E501" s="1126">
        <v>66.849999999999994</v>
      </c>
      <c r="F501" s="67">
        <f t="shared" si="21"/>
        <v>0.65</v>
      </c>
    </row>
    <row r="502" spans="1:6">
      <c r="A502" s="52"/>
      <c r="B502" s="55" t="s">
        <v>74</v>
      </c>
      <c r="C502" s="54" t="s">
        <v>75</v>
      </c>
      <c r="D502" s="1126">
        <v>668</v>
      </c>
      <c r="E502" s="1126">
        <v>233.73</v>
      </c>
      <c r="F502" s="67">
        <f t="shared" si="21"/>
        <v>0.65010479041916169</v>
      </c>
    </row>
    <row r="503" spans="1:6">
      <c r="A503" s="52"/>
      <c r="B503" s="55" t="s">
        <v>76</v>
      </c>
      <c r="C503" s="54" t="s">
        <v>77</v>
      </c>
      <c r="D503" s="1126">
        <v>250</v>
      </c>
      <c r="E503" s="1126">
        <v>87.5</v>
      </c>
      <c r="F503" s="67">
        <f t="shared" si="21"/>
        <v>0.65</v>
      </c>
    </row>
    <row r="504" spans="1:6">
      <c r="A504" s="52"/>
      <c r="B504" s="55" t="s">
        <v>129</v>
      </c>
      <c r="C504" s="54" t="s">
        <v>130</v>
      </c>
      <c r="D504" s="1126">
        <v>250</v>
      </c>
      <c r="E504" s="1126">
        <v>138.25</v>
      </c>
      <c r="F504" s="67">
        <f t="shared" si="21"/>
        <v>0.44699999999999995</v>
      </c>
    </row>
    <row r="505" spans="1:6">
      <c r="A505" s="52"/>
      <c r="B505" s="57" t="s">
        <v>78</v>
      </c>
      <c r="C505" s="54"/>
      <c r="D505" s="1142" t="s">
        <v>33</v>
      </c>
      <c r="E505" s="1142"/>
      <c r="F505" s="69"/>
    </row>
    <row r="506" spans="1:6">
      <c r="A506" s="52"/>
      <c r="B506" s="55" t="s">
        <v>79</v>
      </c>
      <c r="C506" s="54" t="s">
        <v>80</v>
      </c>
      <c r="D506" s="1126">
        <v>223</v>
      </c>
      <c r="E506" s="1126">
        <v>189.21</v>
      </c>
      <c r="F506" s="67">
        <f t="shared" si="21"/>
        <v>0.15152466367713002</v>
      </c>
    </row>
    <row r="507" spans="1:6">
      <c r="A507" s="52"/>
      <c r="B507" s="55" t="s">
        <v>1545</v>
      </c>
      <c r="C507" s="54" t="s">
        <v>8012</v>
      </c>
      <c r="D507" s="1126">
        <v>136</v>
      </c>
      <c r="E507" s="1126">
        <v>47.6</v>
      </c>
      <c r="F507" s="67">
        <f t="shared" si="21"/>
        <v>0.64999999999999991</v>
      </c>
    </row>
    <row r="508" spans="1:6">
      <c r="A508" s="52"/>
      <c r="B508" s="55" t="s">
        <v>131</v>
      </c>
      <c r="C508" s="54" t="s">
        <v>132</v>
      </c>
      <c r="D508" s="1126">
        <v>149</v>
      </c>
      <c r="E508" s="1126">
        <v>52.06</v>
      </c>
      <c r="F508" s="67">
        <f t="shared" si="21"/>
        <v>0.65060402684563756</v>
      </c>
    </row>
    <row r="509" spans="1:6">
      <c r="A509" s="52"/>
      <c r="B509" s="55" t="s">
        <v>85</v>
      </c>
      <c r="C509" s="54" t="s">
        <v>86</v>
      </c>
      <c r="D509" s="1126">
        <v>235</v>
      </c>
      <c r="E509" s="1126">
        <v>82.39</v>
      </c>
      <c r="F509" s="67">
        <f t="shared" si="21"/>
        <v>0.64940425531914892</v>
      </c>
    </row>
    <row r="510" spans="1:6">
      <c r="A510" s="52"/>
      <c r="B510" s="55" t="s">
        <v>87</v>
      </c>
      <c r="C510" s="54" t="s">
        <v>88</v>
      </c>
      <c r="D510" s="1126">
        <v>328</v>
      </c>
      <c r="E510" s="1126">
        <v>114.97</v>
      </c>
      <c r="F510" s="67">
        <f t="shared" si="21"/>
        <v>0.64948170731707311</v>
      </c>
    </row>
    <row r="511" spans="1:6">
      <c r="A511" s="52"/>
      <c r="B511" s="55" t="s">
        <v>1546</v>
      </c>
      <c r="C511" s="54" t="s">
        <v>8013</v>
      </c>
      <c r="D511" s="1126">
        <v>133</v>
      </c>
      <c r="E511" s="1126">
        <v>46.44</v>
      </c>
      <c r="F511" s="67">
        <f t="shared" si="21"/>
        <v>0.65082706766917298</v>
      </c>
    </row>
    <row r="512" spans="1:6" ht="31.2">
      <c r="A512" s="52"/>
      <c r="B512" s="55" t="s">
        <v>8014</v>
      </c>
      <c r="C512" s="54" t="s">
        <v>8015</v>
      </c>
      <c r="D512" s="1126">
        <v>310</v>
      </c>
      <c r="E512" s="1126">
        <v>263.5</v>
      </c>
      <c r="F512" s="67">
        <f t="shared" ref="F512" si="23">100%-(E512/D512)</f>
        <v>0.15000000000000002</v>
      </c>
    </row>
    <row r="513" spans="1:6">
      <c r="A513" s="52"/>
      <c r="B513" s="55" t="s">
        <v>93</v>
      </c>
      <c r="C513" s="54" t="s">
        <v>94</v>
      </c>
      <c r="D513" s="1126">
        <v>399</v>
      </c>
      <c r="E513" s="1126">
        <v>339.15</v>
      </c>
      <c r="F513" s="67">
        <f t="shared" ref="F513:F573" si="24">100%-(E513/D513)</f>
        <v>0.15000000000000002</v>
      </c>
    </row>
    <row r="514" spans="1:6">
      <c r="A514" s="52"/>
      <c r="B514" s="55">
        <v>7640013468</v>
      </c>
      <c r="C514" s="54" t="s">
        <v>95</v>
      </c>
      <c r="D514" s="1126">
        <v>130</v>
      </c>
      <c r="E514" s="1126">
        <v>110.49</v>
      </c>
      <c r="F514" s="67">
        <f t="shared" si="24"/>
        <v>0.15007692307692311</v>
      </c>
    </row>
    <row r="515" spans="1:6">
      <c r="A515" s="52"/>
      <c r="B515" s="55" t="s">
        <v>96</v>
      </c>
      <c r="C515" s="54" t="s">
        <v>97</v>
      </c>
      <c r="D515" s="1126">
        <v>71</v>
      </c>
      <c r="E515" s="1126">
        <v>24.72</v>
      </c>
      <c r="F515" s="67">
        <f t="shared" si="24"/>
        <v>0.65183098591549293</v>
      </c>
    </row>
    <row r="516" spans="1:6">
      <c r="A516" s="52"/>
      <c r="B516" s="55" t="s">
        <v>98</v>
      </c>
      <c r="C516" s="54" t="s">
        <v>8016</v>
      </c>
      <c r="D516" s="1126">
        <v>35</v>
      </c>
      <c r="E516" s="1126">
        <v>12.36</v>
      </c>
      <c r="F516" s="67">
        <f t="shared" si="24"/>
        <v>0.6468571428571428</v>
      </c>
    </row>
    <row r="517" spans="1:6">
      <c r="A517" s="52"/>
      <c r="B517" s="55" t="s">
        <v>135</v>
      </c>
      <c r="C517" s="54" t="s">
        <v>136</v>
      </c>
      <c r="D517" s="1126">
        <v>306</v>
      </c>
      <c r="E517" s="1126">
        <v>107.11</v>
      </c>
      <c r="F517" s="67">
        <f t="shared" si="24"/>
        <v>0.64996732026143789</v>
      </c>
    </row>
    <row r="518" spans="1:6">
      <c r="A518" s="52"/>
      <c r="B518" s="55" t="s">
        <v>1566</v>
      </c>
      <c r="C518" s="54" t="s">
        <v>1567</v>
      </c>
      <c r="D518" s="1126">
        <v>352</v>
      </c>
      <c r="E518" s="1126">
        <v>123.21</v>
      </c>
      <c r="F518" s="67">
        <f t="shared" si="24"/>
        <v>0.64997159090909085</v>
      </c>
    </row>
    <row r="519" spans="1:6">
      <c r="A519" s="52"/>
      <c r="B519" s="55" t="s">
        <v>138</v>
      </c>
      <c r="C519" s="54" t="s">
        <v>139</v>
      </c>
      <c r="D519" s="1126">
        <v>999</v>
      </c>
      <c r="E519" s="1126">
        <v>349.78</v>
      </c>
      <c r="F519" s="67">
        <f t="shared" si="24"/>
        <v>0.64986986986986994</v>
      </c>
    </row>
    <row r="520" spans="1:6">
      <c r="A520" s="52"/>
      <c r="B520" s="53">
        <v>4623486</v>
      </c>
      <c r="C520" s="54" t="s">
        <v>137</v>
      </c>
      <c r="D520" s="1126">
        <v>102</v>
      </c>
      <c r="E520" s="1126">
        <v>35.58</v>
      </c>
      <c r="F520" s="67">
        <f t="shared" si="24"/>
        <v>0.65117647058823525</v>
      </c>
    </row>
    <row r="521" spans="1:6">
      <c r="A521" s="52"/>
      <c r="B521" s="55" t="s">
        <v>8117</v>
      </c>
      <c r="C521" s="54" t="s">
        <v>8118</v>
      </c>
      <c r="D521" s="1126">
        <v>299</v>
      </c>
      <c r="E521" s="1126">
        <v>254.15</v>
      </c>
      <c r="F521" s="67">
        <f t="shared" si="24"/>
        <v>0.15000000000000002</v>
      </c>
    </row>
    <row r="522" spans="1:6">
      <c r="A522" s="52"/>
      <c r="B522" s="55" t="s">
        <v>7935</v>
      </c>
      <c r="C522" s="54" t="s">
        <v>8022</v>
      </c>
      <c r="D522" s="1126">
        <v>1442</v>
      </c>
      <c r="E522" s="1126">
        <v>504.83</v>
      </c>
      <c r="F522" s="67">
        <f t="shared" si="24"/>
        <v>0.64990984743411928</v>
      </c>
    </row>
    <row r="523" spans="1:6">
      <c r="A523" s="52"/>
      <c r="B523" s="57" t="s">
        <v>140</v>
      </c>
      <c r="C523" s="54"/>
      <c r="D523" s="1142" t="s">
        <v>33</v>
      </c>
      <c r="E523" s="1142"/>
      <c r="F523" s="69"/>
    </row>
    <row r="524" spans="1:6">
      <c r="A524" s="52"/>
      <c r="B524" s="55">
        <v>7640015657</v>
      </c>
      <c r="C524" s="54" t="s">
        <v>100</v>
      </c>
      <c r="D524" s="1126">
        <v>250</v>
      </c>
      <c r="E524" s="1126">
        <v>250</v>
      </c>
      <c r="F524" s="67">
        <f t="shared" si="24"/>
        <v>0</v>
      </c>
    </row>
    <row r="525" spans="1:6">
      <c r="A525" s="52"/>
      <c r="B525" s="55">
        <v>7640019024</v>
      </c>
      <c r="C525" s="54" t="s">
        <v>101</v>
      </c>
      <c r="D525" s="1126">
        <v>400</v>
      </c>
      <c r="E525" s="1126">
        <v>400</v>
      </c>
      <c r="F525" s="67">
        <f t="shared" si="24"/>
        <v>0</v>
      </c>
    </row>
    <row r="526" spans="1:6">
      <c r="A526" s="52"/>
      <c r="B526" s="55">
        <v>7640020787</v>
      </c>
      <c r="C526" s="54" t="s">
        <v>102</v>
      </c>
      <c r="D526" s="1126">
        <v>499</v>
      </c>
      <c r="E526" s="1126">
        <v>499</v>
      </c>
      <c r="F526" s="67">
        <f t="shared" si="24"/>
        <v>0</v>
      </c>
    </row>
    <row r="527" spans="1:6">
      <c r="A527" s="52"/>
      <c r="B527" s="55">
        <v>7640019485</v>
      </c>
      <c r="C527" s="54" t="s">
        <v>103</v>
      </c>
      <c r="D527" s="1126">
        <v>1</v>
      </c>
      <c r="E527" s="1126">
        <v>1</v>
      </c>
      <c r="F527" s="67">
        <f t="shared" si="24"/>
        <v>0</v>
      </c>
    </row>
    <row r="528" spans="1:6">
      <c r="A528" s="52"/>
      <c r="B528" s="58" t="s">
        <v>33</v>
      </c>
      <c r="C528" s="54"/>
      <c r="D528" s="1142" t="s">
        <v>33</v>
      </c>
      <c r="E528" s="1142"/>
      <c r="F528" s="69"/>
    </row>
    <row r="529" spans="1:6">
      <c r="A529" s="169" t="s">
        <v>354</v>
      </c>
      <c r="B529" s="299" t="s">
        <v>1584</v>
      </c>
      <c r="C529" s="167" t="s">
        <v>1585</v>
      </c>
      <c r="D529" s="1124">
        <v>32753</v>
      </c>
      <c r="E529" s="1124">
        <v>8188.18</v>
      </c>
      <c r="F529" s="166">
        <f t="shared" si="24"/>
        <v>0.75000213720880526</v>
      </c>
    </row>
    <row r="530" spans="1:6" ht="31.2">
      <c r="A530" s="83" t="s">
        <v>433</v>
      </c>
      <c r="B530" s="77"/>
      <c r="C530" s="79"/>
      <c r="D530" s="1125" t="s">
        <v>33</v>
      </c>
      <c r="E530" s="1125"/>
      <c r="F530" s="81"/>
    </row>
    <row r="531" spans="1:6">
      <c r="A531" s="52"/>
      <c r="B531" s="57" t="s">
        <v>39</v>
      </c>
      <c r="C531" s="54"/>
      <c r="D531" s="1142" t="s">
        <v>33</v>
      </c>
      <c r="E531" s="1142"/>
      <c r="F531" s="69"/>
    </row>
    <row r="532" spans="1:6">
      <c r="A532" s="52"/>
      <c r="B532" s="55" t="s">
        <v>107</v>
      </c>
      <c r="C532" s="54" t="s">
        <v>108</v>
      </c>
      <c r="D532" s="1126">
        <v>1965</v>
      </c>
      <c r="E532" s="1126">
        <v>687.58</v>
      </c>
      <c r="F532" s="67">
        <f t="shared" si="24"/>
        <v>0.65008651399491091</v>
      </c>
    </row>
    <row r="533" spans="1:6">
      <c r="A533" s="52"/>
      <c r="B533" s="55" t="s">
        <v>109</v>
      </c>
      <c r="C533" s="54" t="s">
        <v>110</v>
      </c>
      <c r="D533" s="1126">
        <v>1651</v>
      </c>
      <c r="E533" s="1126">
        <v>577.85</v>
      </c>
      <c r="F533" s="67">
        <f t="shared" si="24"/>
        <v>0.64999999999999991</v>
      </c>
    </row>
    <row r="534" spans="1:6">
      <c r="A534" s="52"/>
      <c r="B534" s="55" t="s">
        <v>111</v>
      </c>
      <c r="C534" s="54" t="s">
        <v>112</v>
      </c>
      <c r="D534" s="1126">
        <v>1403</v>
      </c>
      <c r="E534" s="1126">
        <v>490.97</v>
      </c>
      <c r="F534" s="67">
        <f t="shared" si="24"/>
        <v>0.65005702066999294</v>
      </c>
    </row>
    <row r="535" spans="1:6">
      <c r="A535" s="52"/>
      <c r="B535" s="55" t="s">
        <v>113</v>
      </c>
      <c r="C535" s="54" t="s">
        <v>114</v>
      </c>
      <c r="D535" s="1126">
        <v>1075</v>
      </c>
      <c r="E535" s="1126">
        <v>376.37</v>
      </c>
      <c r="F535" s="67">
        <f t="shared" si="24"/>
        <v>0.6498883720930233</v>
      </c>
    </row>
    <row r="536" spans="1:6">
      <c r="A536" s="56"/>
      <c r="B536" s="55">
        <v>135700</v>
      </c>
      <c r="C536" s="54" t="s">
        <v>115</v>
      </c>
      <c r="D536" s="1126">
        <v>302</v>
      </c>
      <c r="E536" s="1126">
        <v>105.61</v>
      </c>
      <c r="F536" s="67">
        <f t="shared" si="24"/>
        <v>0.65029801324503311</v>
      </c>
    </row>
    <row r="537" spans="1:6">
      <c r="A537" s="52"/>
      <c r="B537" s="55" t="s">
        <v>116</v>
      </c>
      <c r="C537" s="54" t="s">
        <v>117</v>
      </c>
      <c r="D537" s="1126">
        <v>1959</v>
      </c>
      <c r="E537" s="1126">
        <v>685.65</v>
      </c>
      <c r="F537" s="67">
        <f t="shared" si="24"/>
        <v>0.65</v>
      </c>
    </row>
    <row r="538" spans="1:6">
      <c r="A538" s="52"/>
      <c r="B538" s="55" t="s">
        <v>141</v>
      </c>
      <c r="C538" s="54" t="s">
        <v>142</v>
      </c>
      <c r="D538" s="1126">
        <v>3930</v>
      </c>
      <c r="E538" s="1126">
        <v>1375.54</v>
      </c>
      <c r="F538" s="67">
        <f t="shared" si="24"/>
        <v>0.64998982188295162</v>
      </c>
    </row>
    <row r="539" spans="1:6">
      <c r="A539" s="52"/>
      <c r="B539" s="55" t="s">
        <v>133</v>
      </c>
      <c r="C539" s="54" t="s">
        <v>134</v>
      </c>
      <c r="D539" s="1126">
        <v>996</v>
      </c>
      <c r="E539" s="1126">
        <v>348.66</v>
      </c>
      <c r="F539" s="67">
        <f t="shared" si="24"/>
        <v>0.64993975903614454</v>
      </c>
    </row>
    <row r="540" spans="1:6">
      <c r="A540" s="52"/>
      <c r="B540" s="57" t="s">
        <v>47</v>
      </c>
      <c r="C540" s="54"/>
      <c r="D540" s="1142" t="s">
        <v>33</v>
      </c>
      <c r="E540" s="1142"/>
      <c r="F540" s="69"/>
    </row>
    <row r="541" spans="1:6">
      <c r="A541" s="52"/>
      <c r="B541" s="55" t="s">
        <v>1582</v>
      </c>
      <c r="C541" s="54" t="s">
        <v>8023</v>
      </c>
      <c r="D541" s="1126">
        <v>132</v>
      </c>
      <c r="E541" s="1126">
        <v>46.06</v>
      </c>
      <c r="F541" s="67">
        <f t="shared" si="24"/>
        <v>0.65106060606060612</v>
      </c>
    </row>
    <row r="542" spans="1:6">
      <c r="A542" s="52"/>
      <c r="B542" s="55" t="s">
        <v>143</v>
      </c>
      <c r="C542" s="54" t="s">
        <v>144</v>
      </c>
      <c r="D542" s="1126">
        <v>589</v>
      </c>
      <c r="E542" s="1126">
        <v>205.98</v>
      </c>
      <c r="F542" s="67">
        <f t="shared" si="24"/>
        <v>0.65028862478777594</v>
      </c>
    </row>
    <row r="543" spans="1:6">
      <c r="A543" s="52"/>
      <c r="B543" s="55" t="s">
        <v>7931</v>
      </c>
      <c r="C543" s="54" t="s">
        <v>7932</v>
      </c>
      <c r="D543" s="1126">
        <v>1829</v>
      </c>
      <c r="E543" s="1126">
        <v>640.02</v>
      </c>
      <c r="F543" s="67">
        <f t="shared" si="24"/>
        <v>0.65007107709130674</v>
      </c>
    </row>
    <row r="544" spans="1:6">
      <c r="A544" s="56"/>
      <c r="B544" s="55" t="s">
        <v>8019</v>
      </c>
      <c r="C544" s="54" t="s">
        <v>8020</v>
      </c>
      <c r="D544" s="1126">
        <v>2060</v>
      </c>
      <c r="E544" s="1126">
        <v>720.91</v>
      </c>
      <c r="F544" s="67">
        <f t="shared" si="24"/>
        <v>0.65004368932038836</v>
      </c>
    </row>
    <row r="545" spans="1:6">
      <c r="A545" s="52"/>
      <c r="B545" s="55" t="s">
        <v>7891</v>
      </c>
      <c r="C545" s="54" t="s">
        <v>8021</v>
      </c>
      <c r="D545" s="1126">
        <v>3761</v>
      </c>
      <c r="E545" s="1126">
        <v>1316.37</v>
      </c>
      <c r="F545" s="67">
        <f t="shared" si="24"/>
        <v>0.64999468226535506</v>
      </c>
    </row>
    <row r="546" spans="1:6">
      <c r="A546" s="52"/>
      <c r="B546" s="55" t="s">
        <v>1544</v>
      </c>
      <c r="C546" s="54" t="s">
        <v>7671</v>
      </c>
      <c r="D546" s="1126">
        <v>247</v>
      </c>
      <c r="E546" s="1126">
        <v>86.51</v>
      </c>
      <c r="F546" s="67">
        <f t="shared" si="24"/>
        <v>0.64975708502024287</v>
      </c>
    </row>
    <row r="547" spans="1:6">
      <c r="A547" s="52"/>
      <c r="B547" s="55" t="s">
        <v>7933</v>
      </c>
      <c r="C547" s="54" t="s">
        <v>7934</v>
      </c>
      <c r="D547" s="1126">
        <v>690</v>
      </c>
      <c r="E547" s="1126">
        <v>241.55</v>
      </c>
      <c r="F547" s="67">
        <f t="shared" si="24"/>
        <v>0.64992753623188404</v>
      </c>
    </row>
    <row r="548" spans="1:6">
      <c r="A548" s="52"/>
      <c r="B548" s="55" t="s">
        <v>120</v>
      </c>
      <c r="C548" s="54" t="s">
        <v>121</v>
      </c>
      <c r="D548" s="1126">
        <v>690</v>
      </c>
      <c r="E548" s="1126">
        <v>241.55</v>
      </c>
      <c r="F548" s="67">
        <f t="shared" si="24"/>
        <v>0.64992753623188404</v>
      </c>
    </row>
    <row r="549" spans="1:6">
      <c r="A549" s="52"/>
      <c r="B549" s="55" t="s">
        <v>58</v>
      </c>
      <c r="C549" s="54" t="s">
        <v>59</v>
      </c>
      <c r="D549" s="1126">
        <v>329</v>
      </c>
      <c r="E549" s="1126">
        <v>279.64999999999998</v>
      </c>
      <c r="F549" s="67">
        <f t="shared" si="24"/>
        <v>0.15000000000000002</v>
      </c>
    </row>
    <row r="550" spans="1:6">
      <c r="A550" s="56"/>
      <c r="B550" s="55" t="s">
        <v>145</v>
      </c>
      <c r="C550" s="54" t="s">
        <v>146</v>
      </c>
      <c r="D550" s="1126">
        <v>3672</v>
      </c>
      <c r="E550" s="1126">
        <v>1285.28</v>
      </c>
      <c r="F550" s="67">
        <f t="shared" si="24"/>
        <v>0.6499782135076253</v>
      </c>
    </row>
    <row r="551" spans="1:6">
      <c r="A551" s="56"/>
      <c r="B551" s="55" t="s">
        <v>147</v>
      </c>
      <c r="C551" s="54" t="s">
        <v>148</v>
      </c>
      <c r="D551" s="1126">
        <v>5414</v>
      </c>
      <c r="E551" s="1126">
        <v>1894.97</v>
      </c>
      <c r="F551" s="67">
        <f t="shared" si="24"/>
        <v>0.64998707055781302</v>
      </c>
    </row>
    <row r="552" spans="1:6">
      <c r="A552" s="52"/>
      <c r="B552" s="55" t="s">
        <v>149</v>
      </c>
      <c r="C552" s="54" t="s">
        <v>150</v>
      </c>
      <c r="D552" s="1126">
        <v>1000</v>
      </c>
      <c r="E552" s="1126">
        <v>350.16</v>
      </c>
      <c r="F552" s="67">
        <f t="shared" si="24"/>
        <v>0.64983999999999997</v>
      </c>
    </row>
    <row r="553" spans="1:6">
      <c r="A553" s="52"/>
      <c r="B553" s="55" t="s">
        <v>151</v>
      </c>
      <c r="C553" s="54" t="s">
        <v>152</v>
      </c>
      <c r="D553" s="1126">
        <v>589</v>
      </c>
      <c r="E553" s="1126">
        <v>205.98</v>
      </c>
      <c r="F553" s="67">
        <f t="shared" si="24"/>
        <v>0.65028862478777594</v>
      </c>
    </row>
    <row r="554" spans="1:6">
      <c r="A554" s="56"/>
      <c r="B554" s="55" t="s">
        <v>153</v>
      </c>
      <c r="C554" s="54" t="s">
        <v>154</v>
      </c>
      <c r="D554" s="1126">
        <v>5897</v>
      </c>
      <c r="E554" s="1126">
        <v>2063.87</v>
      </c>
      <c r="F554" s="67">
        <f t="shared" si="24"/>
        <v>0.65001356622011186</v>
      </c>
    </row>
    <row r="555" spans="1:6">
      <c r="A555" s="52"/>
      <c r="B555" s="55" t="s">
        <v>1583</v>
      </c>
      <c r="C555" s="54" t="s">
        <v>156</v>
      </c>
      <c r="D555" s="1126">
        <v>1306</v>
      </c>
      <c r="E555" s="1126">
        <v>457.26</v>
      </c>
      <c r="F555" s="67">
        <f t="shared" si="24"/>
        <v>0.64987748851454818</v>
      </c>
    </row>
    <row r="556" spans="1:6">
      <c r="A556" s="52"/>
      <c r="B556" s="55" t="s">
        <v>1570</v>
      </c>
      <c r="C556" s="54" t="s">
        <v>1571</v>
      </c>
      <c r="D556" s="1126">
        <v>330</v>
      </c>
      <c r="E556" s="1126">
        <v>115.35</v>
      </c>
      <c r="F556" s="67">
        <f t="shared" si="24"/>
        <v>0.6504545454545454</v>
      </c>
    </row>
    <row r="557" spans="1:6">
      <c r="A557" s="52"/>
      <c r="B557" s="57" t="s">
        <v>60</v>
      </c>
      <c r="C557" s="54"/>
      <c r="D557" s="1142" t="s">
        <v>33</v>
      </c>
      <c r="E557" s="1142"/>
      <c r="F557" s="69"/>
    </row>
    <row r="558" spans="1:6">
      <c r="A558" s="56"/>
      <c r="B558" s="55" t="s">
        <v>123</v>
      </c>
      <c r="C558" s="54" t="s">
        <v>124</v>
      </c>
      <c r="D558" s="1126">
        <v>1259</v>
      </c>
      <c r="E558" s="1126">
        <v>440.79</v>
      </c>
      <c r="F558" s="67">
        <f t="shared" si="24"/>
        <v>0.64988880063542487</v>
      </c>
    </row>
    <row r="559" spans="1:6">
      <c r="A559" s="52"/>
      <c r="B559" s="55" t="s">
        <v>125</v>
      </c>
      <c r="C559" s="54" t="s">
        <v>126</v>
      </c>
      <c r="D559" s="1126">
        <v>1258</v>
      </c>
      <c r="E559" s="1126">
        <v>440.41</v>
      </c>
      <c r="F559" s="67">
        <f t="shared" si="24"/>
        <v>0.64991255961844197</v>
      </c>
    </row>
    <row r="560" spans="1:6">
      <c r="A560" s="52"/>
      <c r="B560" s="55">
        <v>4614506</v>
      </c>
      <c r="C560" s="54" t="s">
        <v>63</v>
      </c>
      <c r="D560" s="1126">
        <v>57</v>
      </c>
      <c r="E560" s="1126">
        <v>19.850000000000001</v>
      </c>
      <c r="F560" s="67">
        <f t="shared" si="24"/>
        <v>0.6517543859649122</v>
      </c>
    </row>
    <row r="561" spans="1:6">
      <c r="A561" s="52"/>
      <c r="B561" s="55">
        <v>4614511</v>
      </c>
      <c r="C561" s="54" t="s">
        <v>64</v>
      </c>
      <c r="D561" s="1126">
        <v>32</v>
      </c>
      <c r="E561" s="1126">
        <v>11.24</v>
      </c>
      <c r="F561" s="67">
        <f t="shared" si="24"/>
        <v>0.64874999999999994</v>
      </c>
    </row>
    <row r="562" spans="1:6">
      <c r="A562" s="52"/>
      <c r="B562" s="55" t="s">
        <v>127</v>
      </c>
      <c r="C562" s="54" t="s">
        <v>128</v>
      </c>
      <c r="D562" s="1126">
        <v>141</v>
      </c>
      <c r="E562" s="1126">
        <v>49.43</v>
      </c>
      <c r="F562" s="67">
        <f t="shared" si="24"/>
        <v>0.64943262411347513</v>
      </c>
    </row>
    <row r="563" spans="1:6">
      <c r="A563" s="52"/>
      <c r="B563" s="57" t="s">
        <v>196</v>
      </c>
      <c r="C563" s="54"/>
      <c r="D563" s="1142" t="s">
        <v>33</v>
      </c>
      <c r="E563" s="1142"/>
      <c r="F563" s="69"/>
    </row>
    <row r="564" spans="1:6">
      <c r="A564" s="52"/>
      <c r="B564" s="55" t="s">
        <v>1572</v>
      </c>
      <c r="C564" s="54" t="s">
        <v>1573</v>
      </c>
      <c r="D564" s="1126">
        <v>4449</v>
      </c>
      <c r="E564" s="1126">
        <v>3781.7</v>
      </c>
      <c r="F564" s="67">
        <f t="shared" si="24"/>
        <v>0.14998876151944263</v>
      </c>
    </row>
    <row r="565" spans="1:6">
      <c r="A565" s="52"/>
      <c r="B565" s="55" t="s">
        <v>201</v>
      </c>
      <c r="C565" s="54" t="s">
        <v>202</v>
      </c>
      <c r="D565" s="1126">
        <v>349</v>
      </c>
      <c r="E565" s="1126">
        <v>122.09</v>
      </c>
      <c r="F565" s="67">
        <f t="shared" si="24"/>
        <v>0.6501719197707736</v>
      </c>
    </row>
    <row r="566" spans="1:6">
      <c r="A566" s="52"/>
      <c r="B566" s="55" t="s">
        <v>1574</v>
      </c>
      <c r="C566" s="54" t="s">
        <v>1575</v>
      </c>
      <c r="D566" s="1126">
        <v>670</v>
      </c>
      <c r="E566" s="1126">
        <v>234.44</v>
      </c>
      <c r="F566" s="67">
        <f t="shared" si="24"/>
        <v>0.65008955223880593</v>
      </c>
    </row>
    <row r="567" spans="1:6">
      <c r="A567" s="52"/>
      <c r="B567" s="55">
        <v>45111142</v>
      </c>
      <c r="C567" s="54" t="s">
        <v>203</v>
      </c>
      <c r="D567" s="1126">
        <v>1045</v>
      </c>
      <c r="E567" s="1126">
        <v>888.04</v>
      </c>
      <c r="F567" s="67">
        <f t="shared" si="24"/>
        <v>0.15020095693779911</v>
      </c>
    </row>
    <row r="568" spans="1:6">
      <c r="A568" s="52"/>
      <c r="B568" s="55">
        <v>45111094</v>
      </c>
      <c r="C568" s="54" t="s">
        <v>204</v>
      </c>
      <c r="D568" s="1126">
        <v>1045</v>
      </c>
      <c r="E568" s="1126">
        <v>888.04</v>
      </c>
      <c r="F568" s="67">
        <f t="shared" si="24"/>
        <v>0.15020095693779911</v>
      </c>
    </row>
    <row r="569" spans="1:6">
      <c r="A569" s="52"/>
      <c r="B569" s="55">
        <v>45202146</v>
      </c>
      <c r="C569" s="54" t="s">
        <v>200</v>
      </c>
      <c r="D569" s="1126">
        <v>1470</v>
      </c>
      <c r="E569" s="1126">
        <v>1249.5</v>
      </c>
      <c r="F569" s="67">
        <f t="shared" si="24"/>
        <v>0.15000000000000002</v>
      </c>
    </row>
    <row r="570" spans="1:6">
      <c r="A570" s="52"/>
      <c r="B570" s="55">
        <v>45201393</v>
      </c>
      <c r="C570" s="54" t="s">
        <v>1551</v>
      </c>
      <c r="D570" s="1126">
        <v>809</v>
      </c>
      <c r="E570" s="1126">
        <v>687.65</v>
      </c>
      <c r="F570" s="67">
        <f t="shared" si="24"/>
        <v>0.15000000000000002</v>
      </c>
    </row>
    <row r="571" spans="1:6">
      <c r="A571" s="52"/>
      <c r="B571" s="55">
        <v>45201395</v>
      </c>
      <c r="C571" s="54" t="s">
        <v>1552</v>
      </c>
      <c r="D571" s="1126">
        <v>1617</v>
      </c>
      <c r="E571" s="1126">
        <v>1374.45</v>
      </c>
      <c r="F571" s="67">
        <f t="shared" si="24"/>
        <v>0.15000000000000002</v>
      </c>
    </row>
    <row r="572" spans="1:6">
      <c r="A572" s="52"/>
      <c r="B572" s="55">
        <v>45201397</v>
      </c>
      <c r="C572" s="54" t="s">
        <v>1553</v>
      </c>
      <c r="D572" s="1126">
        <v>2306</v>
      </c>
      <c r="E572" s="1126">
        <v>1960.1</v>
      </c>
      <c r="F572" s="67">
        <f t="shared" si="24"/>
        <v>0.15000000000000002</v>
      </c>
    </row>
    <row r="573" spans="1:6">
      <c r="A573" s="52"/>
      <c r="B573" s="55">
        <v>45201399</v>
      </c>
      <c r="C573" s="54" t="s">
        <v>1554</v>
      </c>
      <c r="D573" s="1126">
        <v>2427</v>
      </c>
      <c r="E573" s="1126">
        <v>2062.9499999999998</v>
      </c>
      <c r="F573" s="67">
        <f t="shared" si="24"/>
        <v>0.15000000000000002</v>
      </c>
    </row>
    <row r="574" spans="1:6">
      <c r="A574" s="52"/>
      <c r="B574" s="55">
        <v>45201401</v>
      </c>
      <c r="C574" s="54" t="s">
        <v>1555</v>
      </c>
      <c r="D574" s="1126">
        <v>2601</v>
      </c>
      <c r="E574" s="1126">
        <v>2210.85</v>
      </c>
      <c r="F574" s="67">
        <f t="shared" ref="F574:F636" si="25">100%-(E574/D574)</f>
        <v>0.15000000000000002</v>
      </c>
    </row>
    <row r="575" spans="1:6">
      <c r="A575" s="52"/>
      <c r="B575" s="55">
        <v>45201403</v>
      </c>
      <c r="C575" s="54" t="s">
        <v>1556</v>
      </c>
      <c r="D575" s="1126">
        <v>362</v>
      </c>
      <c r="E575" s="1126">
        <v>307.7</v>
      </c>
      <c r="F575" s="67">
        <f t="shared" si="25"/>
        <v>0.15000000000000002</v>
      </c>
    </row>
    <row r="576" spans="1:6">
      <c r="A576" s="52"/>
      <c r="B576" s="55">
        <v>45201405</v>
      </c>
      <c r="C576" s="54" t="s">
        <v>1557</v>
      </c>
      <c r="D576" s="1126">
        <v>725</v>
      </c>
      <c r="E576" s="1126">
        <v>616.25</v>
      </c>
      <c r="F576" s="67">
        <f t="shared" si="25"/>
        <v>0.15000000000000002</v>
      </c>
    </row>
    <row r="577" spans="1:6">
      <c r="A577" s="52"/>
      <c r="B577" s="55">
        <v>45201407</v>
      </c>
      <c r="C577" s="54" t="s">
        <v>1558</v>
      </c>
      <c r="D577" s="1126">
        <v>1033</v>
      </c>
      <c r="E577" s="1126">
        <v>878.05</v>
      </c>
      <c r="F577" s="67">
        <f t="shared" si="25"/>
        <v>0.15000000000000002</v>
      </c>
    </row>
    <row r="578" spans="1:6">
      <c r="A578" s="52"/>
      <c r="B578" s="55">
        <v>45201410</v>
      </c>
      <c r="C578" s="54" t="s">
        <v>1559</v>
      </c>
      <c r="D578" s="1126">
        <v>1088</v>
      </c>
      <c r="E578" s="1126">
        <v>924.8</v>
      </c>
      <c r="F578" s="67">
        <f t="shared" si="25"/>
        <v>0.15000000000000002</v>
      </c>
    </row>
    <row r="579" spans="1:6">
      <c r="A579" s="52"/>
      <c r="B579" s="55">
        <v>45201412</v>
      </c>
      <c r="C579" s="54" t="s">
        <v>1560</v>
      </c>
      <c r="D579" s="1126">
        <v>1145</v>
      </c>
      <c r="E579" s="1126">
        <v>973.25</v>
      </c>
      <c r="F579" s="67">
        <f t="shared" si="25"/>
        <v>0.15000000000000002</v>
      </c>
    </row>
    <row r="580" spans="1:6" ht="31.2">
      <c r="A580" s="52"/>
      <c r="B580" s="55">
        <v>45201414</v>
      </c>
      <c r="C580" s="54" t="s">
        <v>1561</v>
      </c>
      <c r="D580" s="1126">
        <v>943</v>
      </c>
      <c r="E580" s="1126">
        <v>801.55</v>
      </c>
      <c r="F580" s="67">
        <f t="shared" si="25"/>
        <v>0.15000000000000002</v>
      </c>
    </row>
    <row r="581" spans="1:6" ht="31.2">
      <c r="A581" s="52"/>
      <c r="B581" s="55">
        <v>45201416</v>
      </c>
      <c r="C581" s="54" t="s">
        <v>1562</v>
      </c>
      <c r="D581" s="1126">
        <v>1887</v>
      </c>
      <c r="E581" s="1126">
        <v>1603.95</v>
      </c>
      <c r="F581" s="67">
        <f t="shared" si="25"/>
        <v>0.15000000000000002</v>
      </c>
    </row>
    <row r="582" spans="1:6" ht="31.2">
      <c r="A582" s="52"/>
      <c r="B582" s="55">
        <v>45201418</v>
      </c>
      <c r="C582" s="54" t="s">
        <v>1563</v>
      </c>
      <c r="D582" s="1126">
        <v>2688</v>
      </c>
      <c r="E582" s="1126">
        <v>2284.8000000000002</v>
      </c>
      <c r="F582" s="67">
        <f t="shared" si="25"/>
        <v>0.14999999999999991</v>
      </c>
    </row>
    <row r="583" spans="1:6" ht="31.2">
      <c r="A583" s="52"/>
      <c r="B583" s="55">
        <v>45201423</v>
      </c>
      <c r="C583" s="54" t="s">
        <v>1564</v>
      </c>
      <c r="D583" s="1126">
        <v>2830</v>
      </c>
      <c r="E583" s="1126">
        <v>2405.5</v>
      </c>
      <c r="F583" s="67">
        <f t="shared" si="25"/>
        <v>0.15000000000000002</v>
      </c>
    </row>
    <row r="584" spans="1:6" ht="31.2">
      <c r="A584" s="52"/>
      <c r="B584" s="55">
        <v>45201425</v>
      </c>
      <c r="C584" s="54" t="s">
        <v>1565</v>
      </c>
      <c r="D584" s="1126">
        <v>3104</v>
      </c>
      <c r="E584" s="1126">
        <v>2638.4</v>
      </c>
      <c r="F584" s="67">
        <f t="shared" si="25"/>
        <v>0.15000000000000002</v>
      </c>
    </row>
    <row r="585" spans="1:6">
      <c r="A585" s="52"/>
      <c r="B585" s="55">
        <v>45111156</v>
      </c>
      <c r="C585" s="54" t="s">
        <v>205</v>
      </c>
      <c r="D585" s="1126">
        <v>5676</v>
      </c>
      <c r="E585" s="1126">
        <v>4824.8599999999997</v>
      </c>
      <c r="F585" s="67">
        <f t="shared" si="25"/>
        <v>0.14995419309372804</v>
      </c>
    </row>
    <row r="586" spans="1:6">
      <c r="A586" s="52"/>
      <c r="B586" s="57" t="s">
        <v>65</v>
      </c>
      <c r="C586" s="54"/>
      <c r="D586" s="1142" t="s">
        <v>33</v>
      </c>
      <c r="E586" s="1142"/>
      <c r="F586" s="69"/>
    </row>
    <row r="587" spans="1:6">
      <c r="A587" s="52"/>
      <c r="B587" s="55" t="s">
        <v>66</v>
      </c>
      <c r="C587" s="54" t="s">
        <v>67</v>
      </c>
      <c r="D587" s="1126">
        <v>785</v>
      </c>
      <c r="E587" s="1126">
        <v>274.75</v>
      </c>
      <c r="F587" s="67">
        <f t="shared" si="25"/>
        <v>0.65</v>
      </c>
    </row>
    <row r="588" spans="1:6">
      <c r="A588" s="52"/>
      <c r="B588" s="55" t="s">
        <v>68</v>
      </c>
      <c r="C588" s="54" t="s">
        <v>69</v>
      </c>
      <c r="D588" s="1126">
        <v>821</v>
      </c>
      <c r="E588" s="1126">
        <v>287.35000000000002</v>
      </c>
      <c r="F588" s="67">
        <f t="shared" si="25"/>
        <v>0.64999999999999991</v>
      </c>
    </row>
    <row r="589" spans="1:6">
      <c r="A589" s="52"/>
      <c r="B589" s="55" t="s">
        <v>70</v>
      </c>
      <c r="C589" s="54" t="s">
        <v>71</v>
      </c>
      <c r="D589" s="1126">
        <v>690</v>
      </c>
      <c r="E589" s="1126">
        <v>241.5</v>
      </c>
      <c r="F589" s="67">
        <f t="shared" si="25"/>
        <v>0.65</v>
      </c>
    </row>
    <row r="590" spans="1:6">
      <c r="A590" s="52"/>
      <c r="B590" s="55" t="s">
        <v>72</v>
      </c>
      <c r="C590" s="54" t="s">
        <v>73</v>
      </c>
      <c r="D590" s="1126">
        <v>191</v>
      </c>
      <c r="E590" s="1126">
        <v>66.849999999999994</v>
      </c>
      <c r="F590" s="67">
        <f t="shared" si="25"/>
        <v>0.65</v>
      </c>
    </row>
    <row r="591" spans="1:6">
      <c r="A591" s="52"/>
      <c r="B591" s="55" t="s">
        <v>74</v>
      </c>
      <c r="C591" s="54" t="s">
        <v>75</v>
      </c>
      <c r="D591" s="1126">
        <v>668</v>
      </c>
      <c r="E591" s="1126">
        <v>233.73</v>
      </c>
      <c r="F591" s="67">
        <f t="shared" si="25"/>
        <v>0.65010479041916169</v>
      </c>
    </row>
    <row r="592" spans="1:6">
      <c r="A592" s="52"/>
      <c r="B592" s="55" t="s">
        <v>76</v>
      </c>
      <c r="C592" s="54" t="s">
        <v>77</v>
      </c>
      <c r="D592" s="1126">
        <v>250</v>
      </c>
      <c r="E592" s="1126">
        <v>87.5</v>
      </c>
      <c r="F592" s="67">
        <f t="shared" si="25"/>
        <v>0.65</v>
      </c>
    </row>
    <row r="593" spans="1:6">
      <c r="A593" s="52"/>
      <c r="B593" s="55" t="s">
        <v>129</v>
      </c>
      <c r="C593" s="54" t="s">
        <v>130</v>
      </c>
      <c r="D593" s="1126">
        <v>250</v>
      </c>
      <c r="E593" s="1126">
        <v>138.25</v>
      </c>
      <c r="F593" s="67">
        <f t="shared" si="25"/>
        <v>0.44699999999999995</v>
      </c>
    </row>
    <row r="594" spans="1:6">
      <c r="A594" s="52"/>
      <c r="B594" s="57" t="s">
        <v>78</v>
      </c>
      <c r="C594" s="54"/>
      <c r="D594" s="1142" t="s">
        <v>33</v>
      </c>
      <c r="E594" s="1142"/>
      <c r="F594" s="69"/>
    </row>
    <row r="595" spans="1:6">
      <c r="A595" s="52"/>
      <c r="B595" s="55" t="s">
        <v>79</v>
      </c>
      <c r="C595" s="54" t="s">
        <v>80</v>
      </c>
      <c r="D595" s="1126">
        <v>223</v>
      </c>
      <c r="E595" s="1126">
        <v>189.21</v>
      </c>
      <c r="F595" s="67">
        <f t="shared" si="25"/>
        <v>0.15152466367713002</v>
      </c>
    </row>
    <row r="596" spans="1:6">
      <c r="A596" s="52"/>
      <c r="B596" s="55" t="s">
        <v>1545</v>
      </c>
      <c r="C596" s="54" t="s">
        <v>8012</v>
      </c>
      <c r="D596" s="1126">
        <v>136</v>
      </c>
      <c r="E596" s="1126">
        <v>47.6</v>
      </c>
      <c r="F596" s="67">
        <f t="shared" si="25"/>
        <v>0.64999999999999991</v>
      </c>
    </row>
    <row r="597" spans="1:6">
      <c r="A597" s="52"/>
      <c r="B597" s="55" t="s">
        <v>131</v>
      </c>
      <c r="C597" s="54" t="s">
        <v>132</v>
      </c>
      <c r="D597" s="1126">
        <v>149</v>
      </c>
      <c r="E597" s="1126">
        <v>52.06</v>
      </c>
      <c r="F597" s="67">
        <f t="shared" si="25"/>
        <v>0.65060402684563756</v>
      </c>
    </row>
    <row r="598" spans="1:6">
      <c r="A598" s="52"/>
      <c r="B598" s="55" t="s">
        <v>85</v>
      </c>
      <c r="C598" s="54" t="s">
        <v>86</v>
      </c>
      <c r="D598" s="1126">
        <v>235</v>
      </c>
      <c r="E598" s="1126">
        <v>82.39</v>
      </c>
      <c r="F598" s="67">
        <f t="shared" si="25"/>
        <v>0.64940425531914892</v>
      </c>
    </row>
    <row r="599" spans="1:6">
      <c r="A599" s="52"/>
      <c r="B599" s="55" t="s">
        <v>87</v>
      </c>
      <c r="C599" s="54" t="s">
        <v>88</v>
      </c>
      <c r="D599" s="1126">
        <v>328</v>
      </c>
      <c r="E599" s="1126">
        <v>114.97</v>
      </c>
      <c r="F599" s="67">
        <f t="shared" si="25"/>
        <v>0.64948170731707311</v>
      </c>
    </row>
    <row r="600" spans="1:6">
      <c r="A600" s="52"/>
      <c r="B600" s="55" t="s">
        <v>1546</v>
      </c>
      <c r="C600" s="54" t="s">
        <v>8013</v>
      </c>
      <c r="D600" s="1126">
        <v>133</v>
      </c>
      <c r="E600" s="1126">
        <v>46.44</v>
      </c>
      <c r="F600" s="67">
        <f t="shared" si="25"/>
        <v>0.65082706766917298</v>
      </c>
    </row>
    <row r="601" spans="1:6" ht="31.2">
      <c r="A601" s="52"/>
      <c r="B601" s="55" t="s">
        <v>8014</v>
      </c>
      <c r="C601" s="54" t="s">
        <v>8015</v>
      </c>
      <c r="D601" s="1126">
        <v>310</v>
      </c>
      <c r="E601" s="1126">
        <v>263.5</v>
      </c>
      <c r="F601" s="67">
        <f t="shared" si="25"/>
        <v>0.15000000000000002</v>
      </c>
    </row>
    <row r="602" spans="1:6">
      <c r="A602" s="52"/>
      <c r="B602" s="55" t="s">
        <v>93</v>
      </c>
      <c r="C602" s="54" t="s">
        <v>94</v>
      </c>
      <c r="D602" s="1126">
        <v>399</v>
      </c>
      <c r="E602" s="1126">
        <v>339.15</v>
      </c>
      <c r="F602" s="67">
        <f t="shared" si="25"/>
        <v>0.15000000000000002</v>
      </c>
    </row>
    <row r="603" spans="1:6">
      <c r="A603" s="52"/>
      <c r="B603" s="55">
        <v>7640013468</v>
      </c>
      <c r="C603" s="54" t="s">
        <v>95</v>
      </c>
      <c r="D603" s="1126">
        <v>130</v>
      </c>
      <c r="E603" s="1126">
        <v>110.49</v>
      </c>
      <c r="F603" s="67">
        <f t="shared" si="25"/>
        <v>0.15007692307692311</v>
      </c>
    </row>
    <row r="604" spans="1:6">
      <c r="A604" s="52"/>
      <c r="B604" s="55" t="s">
        <v>8117</v>
      </c>
      <c r="C604" s="54" t="s">
        <v>8118</v>
      </c>
      <c r="D604" s="1126">
        <v>299</v>
      </c>
      <c r="E604" s="1126">
        <v>254.15</v>
      </c>
      <c r="F604" s="67">
        <f t="shared" si="25"/>
        <v>0.15000000000000002</v>
      </c>
    </row>
    <row r="605" spans="1:6">
      <c r="A605" s="56"/>
      <c r="B605" s="55" t="s">
        <v>7935</v>
      </c>
      <c r="C605" s="54" t="s">
        <v>8022</v>
      </c>
      <c r="D605" s="1126">
        <v>1442</v>
      </c>
      <c r="E605" s="1126">
        <v>504.83</v>
      </c>
      <c r="F605" s="67">
        <f t="shared" si="25"/>
        <v>0.64990984743411928</v>
      </c>
    </row>
    <row r="606" spans="1:6">
      <c r="A606" s="52"/>
      <c r="B606" s="55" t="s">
        <v>96</v>
      </c>
      <c r="C606" s="54" t="s">
        <v>97</v>
      </c>
      <c r="D606" s="1126">
        <v>71</v>
      </c>
      <c r="E606" s="1126">
        <v>24.72</v>
      </c>
      <c r="F606" s="67">
        <f t="shared" si="25"/>
        <v>0.65183098591549293</v>
      </c>
    </row>
    <row r="607" spans="1:6">
      <c r="A607" s="52"/>
      <c r="B607" s="55" t="s">
        <v>98</v>
      </c>
      <c r="C607" s="54" t="s">
        <v>8016</v>
      </c>
      <c r="D607" s="1126">
        <v>35</v>
      </c>
      <c r="E607" s="1126">
        <v>12.36</v>
      </c>
      <c r="F607" s="67">
        <f t="shared" si="25"/>
        <v>0.6468571428571428</v>
      </c>
    </row>
    <row r="608" spans="1:6">
      <c r="A608" s="52"/>
      <c r="B608" s="55" t="s">
        <v>138</v>
      </c>
      <c r="C608" s="54" t="s">
        <v>139</v>
      </c>
      <c r="D608" s="1126">
        <v>999</v>
      </c>
      <c r="E608" s="1126">
        <v>349.78</v>
      </c>
      <c r="F608" s="67">
        <f t="shared" si="25"/>
        <v>0.64986986986986994</v>
      </c>
    </row>
    <row r="609" spans="1:6">
      <c r="A609" s="52"/>
      <c r="B609" s="53" t="s">
        <v>135</v>
      </c>
      <c r="C609" s="54" t="s">
        <v>136</v>
      </c>
      <c r="D609" s="1126">
        <v>306</v>
      </c>
      <c r="E609" s="1126">
        <v>107.11</v>
      </c>
      <c r="F609" s="67">
        <f t="shared" si="25"/>
        <v>0.64996732026143789</v>
      </c>
    </row>
    <row r="610" spans="1:6">
      <c r="A610" s="52"/>
      <c r="B610" s="55">
        <v>4623486</v>
      </c>
      <c r="C610" s="54" t="s">
        <v>137</v>
      </c>
      <c r="D610" s="1126">
        <v>102</v>
      </c>
      <c r="E610" s="1126">
        <v>35.58</v>
      </c>
      <c r="F610" s="67">
        <f t="shared" si="25"/>
        <v>0.65117647058823525</v>
      </c>
    </row>
    <row r="611" spans="1:6">
      <c r="A611" s="52"/>
      <c r="B611" s="57" t="s">
        <v>140</v>
      </c>
      <c r="C611" s="54"/>
      <c r="D611" s="1142" t="s">
        <v>33</v>
      </c>
      <c r="E611" s="1142"/>
      <c r="F611" s="69"/>
    </row>
    <row r="612" spans="1:6">
      <c r="A612" s="52"/>
      <c r="B612" s="55">
        <v>7640015657</v>
      </c>
      <c r="C612" s="54" t="s">
        <v>100</v>
      </c>
      <c r="D612" s="1126">
        <v>250</v>
      </c>
      <c r="E612" s="1126">
        <v>250</v>
      </c>
      <c r="F612" s="67">
        <f t="shared" si="25"/>
        <v>0</v>
      </c>
    </row>
    <row r="613" spans="1:6">
      <c r="A613" s="52"/>
      <c r="B613" s="55">
        <v>7640019024</v>
      </c>
      <c r="C613" s="54" t="s">
        <v>101</v>
      </c>
      <c r="D613" s="1126">
        <v>400</v>
      </c>
      <c r="E613" s="1126">
        <v>400</v>
      </c>
      <c r="F613" s="67">
        <f t="shared" si="25"/>
        <v>0</v>
      </c>
    </row>
    <row r="614" spans="1:6">
      <c r="A614" s="52"/>
      <c r="B614" s="55">
        <v>7640020787</v>
      </c>
      <c r="C614" s="54" t="s">
        <v>102</v>
      </c>
      <c r="D614" s="1126">
        <v>499</v>
      </c>
      <c r="E614" s="1126">
        <v>499</v>
      </c>
      <c r="F614" s="67">
        <f t="shared" si="25"/>
        <v>0</v>
      </c>
    </row>
    <row r="615" spans="1:6">
      <c r="A615" s="52"/>
      <c r="B615" s="55">
        <v>7640019485</v>
      </c>
      <c r="C615" s="54" t="s">
        <v>103</v>
      </c>
      <c r="D615" s="1126">
        <v>1</v>
      </c>
      <c r="E615" s="1126">
        <v>1</v>
      </c>
      <c r="F615" s="67">
        <f t="shared" si="25"/>
        <v>0</v>
      </c>
    </row>
    <row r="616" spans="1:6">
      <c r="A616" s="52"/>
      <c r="B616" s="58" t="s">
        <v>33</v>
      </c>
      <c r="C616" s="54"/>
      <c r="D616" s="1142" t="s">
        <v>33</v>
      </c>
      <c r="E616" s="1142"/>
      <c r="F616" s="69"/>
    </row>
    <row r="617" spans="1:6">
      <c r="A617" s="169" t="s">
        <v>355</v>
      </c>
      <c r="B617" s="299" t="s">
        <v>1586</v>
      </c>
      <c r="C617" s="167" t="s">
        <v>1587</v>
      </c>
      <c r="D617" s="1124">
        <v>28391</v>
      </c>
      <c r="E617" s="1124">
        <v>7097.74</v>
      </c>
      <c r="F617" s="166">
        <f t="shared" si="25"/>
        <v>0.7500003522242964</v>
      </c>
    </row>
    <row r="618" spans="1:6" ht="31.2">
      <c r="A618" s="83" t="s">
        <v>435</v>
      </c>
      <c r="B618" s="77"/>
      <c r="C618" s="70"/>
      <c r="D618" s="1125" t="s">
        <v>33</v>
      </c>
      <c r="E618" s="1125"/>
      <c r="F618" s="81"/>
    </row>
    <row r="619" spans="1:6">
      <c r="A619" s="52"/>
      <c r="B619" s="57" t="s">
        <v>106</v>
      </c>
      <c r="C619" s="54"/>
      <c r="D619" s="1142" t="s">
        <v>33</v>
      </c>
      <c r="E619" s="1142"/>
      <c r="F619" s="69"/>
    </row>
    <row r="620" spans="1:6">
      <c r="A620" s="52"/>
      <c r="B620" s="55" t="s">
        <v>107</v>
      </c>
      <c r="C620" s="54" t="s">
        <v>108</v>
      </c>
      <c r="D620" s="1126">
        <v>1965</v>
      </c>
      <c r="E620" s="1126">
        <v>687.58</v>
      </c>
      <c r="F620" s="67">
        <f t="shared" si="25"/>
        <v>0.65008651399491091</v>
      </c>
    </row>
    <row r="621" spans="1:6">
      <c r="A621" s="52"/>
      <c r="B621" s="55" t="s">
        <v>109</v>
      </c>
      <c r="C621" s="54" t="s">
        <v>110</v>
      </c>
      <c r="D621" s="1126">
        <v>1651</v>
      </c>
      <c r="E621" s="1126">
        <v>577.85</v>
      </c>
      <c r="F621" s="67">
        <f t="shared" si="25"/>
        <v>0.64999999999999991</v>
      </c>
    </row>
    <row r="622" spans="1:6">
      <c r="A622" s="52"/>
      <c r="B622" s="55" t="s">
        <v>111</v>
      </c>
      <c r="C622" s="54" t="s">
        <v>112</v>
      </c>
      <c r="D622" s="1126">
        <v>1403</v>
      </c>
      <c r="E622" s="1126">
        <v>490.97</v>
      </c>
      <c r="F622" s="67">
        <f t="shared" si="25"/>
        <v>0.65005702066999294</v>
      </c>
    </row>
    <row r="623" spans="1:6">
      <c r="A623" s="52"/>
      <c r="B623" s="55" t="s">
        <v>113</v>
      </c>
      <c r="C623" s="54" t="s">
        <v>114</v>
      </c>
      <c r="D623" s="1126">
        <v>1075</v>
      </c>
      <c r="E623" s="1126">
        <v>376.37</v>
      </c>
      <c r="F623" s="67">
        <f t="shared" si="25"/>
        <v>0.6498883720930233</v>
      </c>
    </row>
    <row r="624" spans="1:6">
      <c r="A624" s="56"/>
      <c r="B624" s="55">
        <v>135700</v>
      </c>
      <c r="C624" s="54" t="s">
        <v>115</v>
      </c>
      <c r="D624" s="1126">
        <v>302</v>
      </c>
      <c r="E624" s="1126">
        <v>105.61</v>
      </c>
      <c r="F624" s="67">
        <f t="shared" si="25"/>
        <v>0.65029801324503311</v>
      </c>
    </row>
    <row r="625" spans="1:6">
      <c r="A625" s="52"/>
      <c r="B625" s="55" t="s">
        <v>116</v>
      </c>
      <c r="C625" s="54" t="s">
        <v>117</v>
      </c>
      <c r="D625" s="1126">
        <v>1959</v>
      </c>
      <c r="E625" s="1126">
        <v>685.65</v>
      </c>
      <c r="F625" s="67">
        <f t="shared" si="25"/>
        <v>0.65</v>
      </c>
    </row>
    <row r="626" spans="1:6">
      <c r="A626" s="52"/>
      <c r="B626" s="55" t="s">
        <v>141</v>
      </c>
      <c r="C626" s="54" t="s">
        <v>142</v>
      </c>
      <c r="D626" s="1126">
        <v>3930</v>
      </c>
      <c r="E626" s="1126">
        <v>1375.54</v>
      </c>
      <c r="F626" s="67">
        <f t="shared" si="25"/>
        <v>0.64998982188295162</v>
      </c>
    </row>
    <row r="627" spans="1:6">
      <c r="A627" s="52"/>
      <c r="B627" s="55" t="s">
        <v>133</v>
      </c>
      <c r="C627" s="54" t="s">
        <v>134</v>
      </c>
      <c r="D627" s="1126">
        <v>996</v>
      </c>
      <c r="E627" s="1126">
        <v>348.66</v>
      </c>
      <c r="F627" s="67">
        <f t="shared" si="25"/>
        <v>0.64993975903614454</v>
      </c>
    </row>
    <row r="628" spans="1:6">
      <c r="A628" s="52"/>
      <c r="B628" s="57" t="s">
        <v>118</v>
      </c>
      <c r="C628" s="54"/>
      <c r="D628" s="1142" t="s">
        <v>33</v>
      </c>
      <c r="E628" s="1142"/>
      <c r="F628" s="69"/>
    </row>
    <row r="629" spans="1:6">
      <c r="A629" s="52"/>
      <c r="B629" s="55" t="s">
        <v>1582</v>
      </c>
      <c r="C629" s="54" t="s">
        <v>8023</v>
      </c>
      <c r="D629" s="1126">
        <v>132</v>
      </c>
      <c r="E629" s="1126">
        <v>46.06</v>
      </c>
      <c r="F629" s="67">
        <f t="shared" si="25"/>
        <v>0.65106060606060612</v>
      </c>
    </row>
    <row r="630" spans="1:6">
      <c r="A630" s="52"/>
      <c r="B630" s="55" t="s">
        <v>143</v>
      </c>
      <c r="C630" s="54" t="s">
        <v>144</v>
      </c>
      <c r="D630" s="1126">
        <v>589</v>
      </c>
      <c r="E630" s="1126">
        <v>205.98</v>
      </c>
      <c r="F630" s="67">
        <f t="shared" si="25"/>
        <v>0.65028862478777594</v>
      </c>
    </row>
    <row r="631" spans="1:6">
      <c r="A631" s="52"/>
      <c r="B631" s="55" t="s">
        <v>7931</v>
      </c>
      <c r="C631" s="54" t="s">
        <v>7932</v>
      </c>
      <c r="D631" s="1126">
        <v>1829</v>
      </c>
      <c r="E631" s="1126">
        <v>640.02</v>
      </c>
      <c r="F631" s="67">
        <f t="shared" si="25"/>
        <v>0.65007107709130674</v>
      </c>
    </row>
    <row r="632" spans="1:6">
      <c r="A632" s="56"/>
      <c r="B632" s="55" t="s">
        <v>8019</v>
      </c>
      <c r="C632" s="54" t="s">
        <v>8020</v>
      </c>
      <c r="D632" s="1126">
        <v>2060</v>
      </c>
      <c r="E632" s="1126">
        <v>720.91</v>
      </c>
      <c r="F632" s="67">
        <f t="shared" si="25"/>
        <v>0.65004368932038836</v>
      </c>
    </row>
    <row r="633" spans="1:6">
      <c r="A633" s="52"/>
      <c r="B633" s="55" t="s">
        <v>7891</v>
      </c>
      <c r="C633" s="54" t="s">
        <v>8021</v>
      </c>
      <c r="D633" s="1126">
        <v>3761</v>
      </c>
      <c r="E633" s="1126">
        <v>1316.37</v>
      </c>
      <c r="F633" s="67">
        <f t="shared" si="25"/>
        <v>0.64999468226535506</v>
      </c>
    </row>
    <row r="634" spans="1:6">
      <c r="A634" s="52"/>
      <c r="B634" s="55" t="s">
        <v>1544</v>
      </c>
      <c r="C634" s="54" t="s">
        <v>7671</v>
      </c>
      <c r="D634" s="1126">
        <v>247</v>
      </c>
      <c r="E634" s="1126">
        <v>86.51</v>
      </c>
      <c r="F634" s="67">
        <f t="shared" si="25"/>
        <v>0.64975708502024287</v>
      </c>
    </row>
    <row r="635" spans="1:6">
      <c r="A635" s="52"/>
      <c r="B635" s="55" t="s">
        <v>7933</v>
      </c>
      <c r="C635" s="54" t="s">
        <v>7934</v>
      </c>
      <c r="D635" s="1126">
        <v>690</v>
      </c>
      <c r="E635" s="1126">
        <v>241.55</v>
      </c>
      <c r="F635" s="67">
        <f t="shared" si="25"/>
        <v>0.64992753623188404</v>
      </c>
    </row>
    <row r="636" spans="1:6">
      <c r="A636" s="52"/>
      <c r="B636" s="55" t="s">
        <v>120</v>
      </c>
      <c r="C636" s="54" t="s">
        <v>121</v>
      </c>
      <c r="D636" s="1126">
        <v>690</v>
      </c>
      <c r="E636" s="1126">
        <v>241.55</v>
      </c>
      <c r="F636" s="67">
        <f t="shared" si="25"/>
        <v>0.64992753623188404</v>
      </c>
    </row>
    <row r="637" spans="1:6">
      <c r="A637" s="52"/>
      <c r="B637" s="55" t="s">
        <v>58</v>
      </c>
      <c r="C637" s="54" t="s">
        <v>59</v>
      </c>
      <c r="D637" s="1126">
        <v>329</v>
      </c>
      <c r="E637" s="1126">
        <v>279.64999999999998</v>
      </c>
      <c r="F637" s="67">
        <f t="shared" ref="F637:F698" si="26">100%-(E637/D637)</f>
        <v>0.15000000000000002</v>
      </c>
    </row>
    <row r="638" spans="1:6">
      <c r="A638" s="56"/>
      <c r="B638" s="55" t="s">
        <v>145</v>
      </c>
      <c r="C638" s="54" t="s">
        <v>146</v>
      </c>
      <c r="D638" s="1126">
        <v>3672</v>
      </c>
      <c r="E638" s="1126">
        <v>1285.28</v>
      </c>
      <c r="F638" s="67">
        <f t="shared" si="26"/>
        <v>0.6499782135076253</v>
      </c>
    </row>
    <row r="639" spans="1:6">
      <c r="A639" s="52"/>
      <c r="B639" s="55" t="s">
        <v>147</v>
      </c>
      <c r="C639" s="54" t="s">
        <v>148</v>
      </c>
      <c r="D639" s="1126">
        <v>5414</v>
      </c>
      <c r="E639" s="1126">
        <v>1894.97</v>
      </c>
      <c r="F639" s="67">
        <f t="shared" si="26"/>
        <v>0.64998707055781302</v>
      </c>
    </row>
    <row r="640" spans="1:6">
      <c r="A640" s="52"/>
      <c r="B640" s="55" t="s">
        <v>149</v>
      </c>
      <c r="C640" s="54" t="s">
        <v>150</v>
      </c>
      <c r="D640" s="1126">
        <v>1000</v>
      </c>
      <c r="E640" s="1126">
        <v>350.16</v>
      </c>
      <c r="F640" s="67">
        <f t="shared" si="26"/>
        <v>0.64983999999999997</v>
      </c>
    </row>
    <row r="641" spans="1:6">
      <c r="A641" s="52"/>
      <c r="B641" s="55" t="s">
        <v>151</v>
      </c>
      <c r="C641" s="54" t="s">
        <v>152</v>
      </c>
      <c r="D641" s="1126">
        <v>589</v>
      </c>
      <c r="E641" s="1126">
        <v>205.98</v>
      </c>
      <c r="F641" s="67">
        <f t="shared" si="26"/>
        <v>0.65028862478777594</v>
      </c>
    </row>
    <row r="642" spans="1:6">
      <c r="A642" s="56"/>
      <c r="B642" s="55" t="s">
        <v>153</v>
      </c>
      <c r="C642" s="54" t="s">
        <v>154</v>
      </c>
      <c r="D642" s="1126">
        <v>5897</v>
      </c>
      <c r="E642" s="1126">
        <v>2063.87</v>
      </c>
      <c r="F642" s="67">
        <f t="shared" si="26"/>
        <v>0.65001356622011186</v>
      </c>
    </row>
    <row r="643" spans="1:6">
      <c r="A643" s="52"/>
      <c r="B643" s="55" t="s">
        <v>1583</v>
      </c>
      <c r="C643" s="54" t="s">
        <v>156</v>
      </c>
      <c r="D643" s="1126">
        <v>1306</v>
      </c>
      <c r="E643" s="1126">
        <v>457.26</v>
      </c>
      <c r="F643" s="67">
        <f t="shared" si="26"/>
        <v>0.64987748851454818</v>
      </c>
    </row>
    <row r="644" spans="1:6">
      <c r="A644" s="52"/>
      <c r="B644" s="55" t="s">
        <v>1570</v>
      </c>
      <c r="C644" s="54" t="s">
        <v>1571</v>
      </c>
      <c r="D644" s="1126">
        <v>330</v>
      </c>
      <c r="E644" s="1126">
        <v>115.35</v>
      </c>
      <c r="F644" s="67">
        <f t="shared" si="26"/>
        <v>0.6504545454545454</v>
      </c>
    </row>
    <row r="645" spans="1:6">
      <c r="A645" s="52"/>
      <c r="B645" s="57" t="s">
        <v>122</v>
      </c>
      <c r="C645" s="54"/>
      <c r="D645" s="1142"/>
      <c r="E645" s="1142"/>
      <c r="F645" s="69"/>
    </row>
    <row r="646" spans="1:6">
      <c r="A646" s="56"/>
      <c r="B646" s="55" t="s">
        <v>123</v>
      </c>
      <c r="C646" s="54" t="s">
        <v>124</v>
      </c>
      <c r="D646" s="1126">
        <v>1259</v>
      </c>
      <c r="E646" s="1126">
        <v>440.79</v>
      </c>
      <c r="F646" s="67">
        <f t="shared" si="26"/>
        <v>0.64988880063542487</v>
      </c>
    </row>
    <row r="647" spans="1:6">
      <c r="A647" s="52"/>
      <c r="B647" s="55" t="s">
        <v>125</v>
      </c>
      <c r="C647" s="54" t="s">
        <v>126</v>
      </c>
      <c r="D647" s="1126">
        <v>1258</v>
      </c>
      <c r="E647" s="1126">
        <v>440.41</v>
      </c>
      <c r="F647" s="67">
        <f t="shared" si="26"/>
        <v>0.64991255961844197</v>
      </c>
    </row>
    <row r="648" spans="1:6">
      <c r="A648" s="52"/>
      <c r="B648" s="55" t="s">
        <v>127</v>
      </c>
      <c r="C648" s="54" t="s">
        <v>128</v>
      </c>
      <c r="D648" s="1126">
        <v>141</v>
      </c>
      <c r="E648" s="1126">
        <v>49.43</v>
      </c>
      <c r="F648" s="67">
        <f t="shared" si="26"/>
        <v>0.64943262411347513</v>
      </c>
    </row>
    <row r="649" spans="1:6">
      <c r="A649" s="52"/>
      <c r="B649" s="55">
        <v>4614506</v>
      </c>
      <c r="C649" s="54" t="s">
        <v>63</v>
      </c>
      <c r="D649" s="1126">
        <v>57</v>
      </c>
      <c r="E649" s="1126">
        <v>19.850000000000001</v>
      </c>
      <c r="F649" s="67">
        <f t="shared" si="26"/>
        <v>0.6517543859649122</v>
      </c>
    </row>
    <row r="650" spans="1:6">
      <c r="A650" s="52"/>
      <c r="B650" s="55">
        <v>4614511</v>
      </c>
      <c r="C650" s="54" t="s">
        <v>64</v>
      </c>
      <c r="D650" s="1126">
        <v>32</v>
      </c>
      <c r="E650" s="1126">
        <v>11.24</v>
      </c>
      <c r="F650" s="67">
        <f t="shared" si="26"/>
        <v>0.64874999999999994</v>
      </c>
    </row>
    <row r="651" spans="1:6">
      <c r="A651" s="52"/>
      <c r="B651" s="57" t="s">
        <v>65</v>
      </c>
      <c r="C651" s="54"/>
      <c r="D651" s="1142"/>
      <c r="E651" s="1142"/>
      <c r="F651" s="69"/>
    </row>
    <row r="652" spans="1:6">
      <c r="A652" s="52"/>
      <c r="B652" s="55" t="s">
        <v>66</v>
      </c>
      <c r="C652" s="54" t="s">
        <v>67</v>
      </c>
      <c r="D652" s="1126">
        <v>785</v>
      </c>
      <c r="E652" s="1126">
        <v>274.75</v>
      </c>
      <c r="F652" s="67">
        <f t="shared" si="26"/>
        <v>0.65</v>
      </c>
    </row>
    <row r="653" spans="1:6">
      <c r="A653" s="52"/>
      <c r="B653" s="55" t="s">
        <v>68</v>
      </c>
      <c r="C653" s="54" t="s">
        <v>69</v>
      </c>
      <c r="D653" s="1126">
        <v>821</v>
      </c>
      <c r="E653" s="1126">
        <v>287.35000000000002</v>
      </c>
      <c r="F653" s="67">
        <f t="shared" si="26"/>
        <v>0.64999999999999991</v>
      </c>
    </row>
    <row r="654" spans="1:6">
      <c r="A654" s="52"/>
      <c r="B654" s="55" t="s">
        <v>70</v>
      </c>
      <c r="C654" s="54" t="s">
        <v>71</v>
      </c>
      <c r="D654" s="1126">
        <v>690</v>
      </c>
      <c r="E654" s="1126">
        <v>241.5</v>
      </c>
      <c r="F654" s="67">
        <f t="shared" si="26"/>
        <v>0.65</v>
      </c>
    </row>
    <row r="655" spans="1:6">
      <c r="A655" s="52"/>
      <c r="B655" s="55" t="s">
        <v>72</v>
      </c>
      <c r="C655" s="54" t="s">
        <v>73</v>
      </c>
      <c r="D655" s="1126">
        <v>191</v>
      </c>
      <c r="E655" s="1126">
        <v>66.849999999999994</v>
      </c>
      <c r="F655" s="67">
        <f t="shared" si="26"/>
        <v>0.65</v>
      </c>
    </row>
    <row r="656" spans="1:6">
      <c r="A656" s="52"/>
      <c r="B656" s="55" t="s">
        <v>74</v>
      </c>
      <c r="C656" s="54" t="s">
        <v>75</v>
      </c>
      <c r="D656" s="1126">
        <v>668</v>
      </c>
      <c r="E656" s="1126">
        <v>233.73</v>
      </c>
      <c r="F656" s="67">
        <f t="shared" si="26"/>
        <v>0.65010479041916169</v>
      </c>
    </row>
    <row r="657" spans="1:6">
      <c r="A657" s="52"/>
      <c r="B657" s="55" t="s">
        <v>76</v>
      </c>
      <c r="C657" s="54" t="s">
        <v>77</v>
      </c>
      <c r="D657" s="1126">
        <v>250</v>
      </c>
      <c r="E657" s="1126">
        <v>87.5</v>
      </c>
      <c r="F657" s="67">
        <f t="shared" si="26"/>
        <v>0.65</v>
      </c>
    </row>
    <row r="658" spans="1:6">
      <c r="A658" s="52"/>
      <c r="B658" s="55" t="s">
        <v>129</v>
      </c>
      <c r="C658" s="54" t="s">
        <v>130</v>
      </c>
      <c r="D658" s="1126">
        <v>250</v>
      </c>
      <c r="E658" s="1126">
        <v>138.25</v>
      </c>
      <c r="F658" s="67">
        <f t="shared" si="26"/>
        <v>0.44699999999999995</v>
      </c>
    </row>
    <row r="659" spans="1:6">
      <c r="A659" s="52"/>
      <c r="B659" s="57" t="s">
        <v>78</v>
      </c>
      <c r="C659" s="54"/>
      <c r="D659" s="1142"/>
      <c r="E659" s="1142"/>
      <c r="F659" s="69"/>
    </row>
    <row r="660" spans="1:6">
      <c r="A660" s="52"/>
      <c r="B660" s="55" t="s">
        <v>79</v>
      </c>
      <c r="C660" s="54" t="s">
        <v>80</v>
      </c>
      <c r="D660" s="1126">
        <v>223</v>
      </c>
      <c r="E660" s="1126">
        <v>189.21</v>
      </c>
      <c r="F660" s="67">
        <f t="shared" si="26"/>
        <v>0.15152466367713002</v>
      </c>
    </row>
    <row r="661" spans="1:6">
      <c r="A661" s="52"/>
      <c r="B661" s="55" t="s">
        <v>1545</v>
      </c>
      <c r="C661" s="54" t="s">
        <v>8012</v>
      </c>
      <c r="D661" s="1126">
        <v>136</v>
      </c>
      <c r="E661" s="1126">
        <v>47.6</v>
      </c>
      <c r="F661" s="67">
        <f t="shared" si="26"/>
        <v>0.64999999999999991</v>
      </c>
    </row>
    <row r="662" spans="1:6">
      <c r="A662" s="52"/>
      <c r="B662" s="55" t="s">
        <v>131</v>
      </c>
      <c r="C662" s="54" t="s">
        <v>132</v>
      </c>
      <c r="D662" s="1126">
        <v>149</v>
      </c>
      <c r="E662" s="1126">
        <v>52.06</v>
      </c>
      <c r="F662" s="67">
        <f t="shared" si="26"/>
        <v>0.65060402684563756</v>
      </c>
    </row>
    <row r="663" spans="1:6">
      <c r="A663" s="52"/>
      <c r="B663" s="55" t="s">
        <v>85</v>
      </c>
      <c r="C663" s="54" t="s">
        <v>86</v>
      </c>
      <c r="D663" s="1126">
        <v>235</v>
      </c>
      <c r="E663" s="1126">
        <v>82.39</v>
      </c>
      <c r="F663" s="67">
        <f t="shared" si="26"/>
        <v>0.64940425531914892</v>
      </c>
    </row>
    <row r="664" spans="1:6">
      <c r="A664" s="52"/>
      <c r="B664" s="55" t="s">
        <v>87</v>
      </c>
      <c r="C664" s="54" t="s">
        <v>88</v>
      </c>
      <c r="D664" s="1126">
        <v>328</v>
      </c>
      <c r="E664" s="1126">
        <v>114.97</v>
      </c>
      <c r="F664" s="67">
        <f t="shared" si="26"/>
        <v>0.64948170731707311</v>
      </c>
    </row>
    <row r="665" spans="1:6">
      <c r="A665" s="52"/>
      <c r="B665" s="55" t="s">
        <v>1546</v>
      </c>
      <c r="C665" s="54" t="s">
        <v>8013</v>
      </c>
      <c r="D665" s="1126">
        <v>133</v>
      </c>
      <c r="E665" s="1126">
        <v>46.44</v>
      </c>
      <c r="F665" s="67">
        <f t="shared" si="26"/>
        <v>0.65082706766917298</v>
      </c>
    </row>
    <row r="666" spans="1:6" ht="31.2">
      <c r="A666" s="52"/>
      <c r="B666" s="55" t="s">
        <v>8014</v>
      </c>
      <c r="C666" s="54" t="s">
        <v>8015</v>
      </c>
      <c r="D666" s="1126">
        <v>310</v>
      </c>
      <c r="E666" s="1126">
        <v>263.5</v>
      </c>
      <c r="F666" s="67">
        <f t="shared" si="26"/>
        <v>0.15000000000000002</v>
      </c>
    </row>
    <row r="667" spans="1:6">
      <c r="A667" s="52"/>
      <c r="B667" s="55">
        <v>7640013468</v>
      </c>
      <c r="C667" s="54" t="s">
        <v>95</v>
      </c>
      <c r="D667" s="1126">
        <v>130</v>
      </c>
      <c r="E667" s="1126">
        <v>110.49</v>
      </c>
      <c r="F667" s="67">
        <f t="shared" si="26"/>
        <v>0.15007692307692311</v>
      </c>
    </row>
    <row r="668" spans="1:6">
      <c r="A668" s="52"/>
      <c r="B668" s="55" t="s">
        <v>93</v>
      </c>
      <c r="C668" s="54" t="s">
        <v>94</v>
      </c>
      <c r="D668" s="1126">
        <v>399</v>
      </c>
      <c r="E668" s="1126">
        <v>339.15</v>
      </c>
      <c r="F668" s="67">
        <f t="shared" si="26"/>
        <v>0.15000000000000002</v>
      </c>
    </row>
    <row r="669" spans="1:6">
      <c r="A669" s="52"/>
      <c r="B669" s="55" t="s">
        <v>96</v>
      </c>
      <c r="C669" s="54" t="s">
        <v>97</v>
      </c>
      <c r="D669" s="1126">
        <v>71</v>
      </c>
      <c r="E669" s="1126">
        <v>24.72</v>
      </c>
      <c r="F669" s="67">
        <f t="shared" si="26"/>
        <v>0.65183098591549293</v>
      </c>
    </row>
    <row r="670" spans="1:6">
      <c r="A670" s="52"/>
      <c r="B670" s="55">
        <v>4623486</v>
      </c>
      <c r="C670" s="54" t="s">
        <v>137</v>
      </c>
      <c r="D670" s="1126">
        <v>102</v>
      </c>
      <c r="E670" s="1126">
        <v>35.58</v>
      </c>
      <c r="F670" s="67">
        <f t="shared" si="26"/>
        <v>0.65117647058823525</v>
      </c>
    </row>
    <row r="671" spans="1:6">
      <c r="A671" s="52"/>
      <c r="B671" s="53" t="s">
        <v>1566</v>
      </c>
      <c r="C671" s="54" t="s">
        <v>1567</v>
      </c>
      <c r="D671" s="1126">
        <v>352</v>
      </c>
      <c r="E671" s="1126">
        <v>123.21</v>
      </c>
      <c r="F671" s="67">
        <f t="shared" si="26"/>
        <v>0.64997159090909085</v>
      </c>
    </row>
    <row r="672" spans="1:6">
      <c r="A672" s="52"/>
      <c r="B672" s="55" t="s">
        <v>138</v>
      </c>
      <c r="C672" s="54" t="s">
        <v>139</v>
      </c>
      <c r="D672" s="1126">
        <v>999</v>
      </c>
      <c r="E672" s="1126">
        <v>349.78</v>
      </c>
      <c r="F672" s="67">
        <f t="shared" si="26"/>
        <v>0.64986986986986994</v>
      </c>
    </row>
    <row r="673" spans="1:6">
      <c r="A673" s="52"/>
      <c r="B673" s="55" t="s">
        <v>98</v>
      </c>
      <c r="C673" s="54" t="s">
        <v>8016</v>
      </c>
      <c r="D673" s="1126">
        <v>35</v>
      </c>
      <c r="E673" s="1126">
        <v>12.36</v>
      </c>
      <c r="F673" s="67">
        <f t="shared" si="26"/>
        <v>0.6468571428571428</v>
      </c>
    </row>
    <row r="674" spans="1:6">
      <c r="A674" s="52"/>
      <c r="B674" s="55" t="s">
        <v>135</v>
      </c>
      <c r="C674" s="54" t="s">
        <v>136</v>
      </c>
      <c r="D674" s="1126">
        <v>306</v>
      </c>
      <c r="E674" s="1126">
        <v>107.11</v>
      </c>
      <c r="F674" s="67">
        <f t="shared" si="26"/>
        <v>0.64996732026143789</v>
      </c>
    </row>
    <row r="675" spans="1:6">
      <c r="A675" s="52"/>
      <c r="B675" s="55" t="s">
        <v>8117</v>
      </c>
      <c r="C675" s="54" t="s">
        <v>8118</v>
      </c>
      <c r="D675" s="1126">
        <v>299</v>
      </c>
      <c r="E675" s="1126">
        <v>254.15</v>
      </c>
      <c r="F675" s="67">
        <f t="shared" si="26"/>
        <v>0.15000000000000002</v>
      </c>
    </row>
    <row r="676" spans="1:6">
      <c r="A676" s="52"/>
      <c r="B676" s="55" t="s">
        <v>7935</v>
      </c>
      <c r="C676" s="54" t="s">
        <v>8022</v>
      </c>
      <c r="D676" s="1126">
        <v>1442</v>
      </c>
      <c r="E676" s="1126">
        <v>504.83</v>
      </c>
      <c r="F676" s="67">
        <f t="shared" si="26"/>
        <v>0.64990984743411928</v>
      </c>
    </row>
    <row r="677" spans="1:6">
      <c r="A677" s="52"/>
      <c r="B677" s="57" t="s">
        <v>140</v>
      </c>
      <c r="C677" s="54"/>
      <c r="D677" s="1142"/>
      <c r="E677" s="1142"/>
      <c r="F677" s="69"/>
    </row>
    <row r="678" spans="1:6">
      <c r="A678" s="52"/>
      <c r="B678" s="55">
        <v>7640015657</v>
      </c>
      <c r="C678" s="54" t="s">
        <v>100</v>
      </c>
      <c r="D678" s="1126">
        <v>250</v>
      </c>
      <c r="E678" s="1126">
        <v>250</v>
      </c>
      <c r="F678" s="67">
        <f t="shared" si="26"/>
        <v>0</v>
      </c>
    </row>
    <row r="679" spans="1:6">
      <c r="A679" s="52"/>
      <c r="B679" s="55">
        <v>7640019024</v>
      </c>
      <c r="C679" s="54" t="s">
        <v>101</v>
      </c>
      <c r="D679" s="1126">
        <v>400</v>
      </c>
      <c r="E679" s="1126">
        <v>400</v>
      </c>
      <c r="F679" s="67">
        <f t="shared" si="26"/>
        <v>0</v>
      </c>
    </row>
    <row r="680" spans="1:6">
      <c r="A680" s="52"/>
      <c r="B680" s="55">
        <v>7640020787</v>
      </c>
      <c r="C680" s="54" t="s">
        <v>102</v>
      </c>
      <c r="D680" s="1126">
        <v>499</v>
      </c>
      <c r="E680" s="1126">
        <v>499</v>
      </c>
      <c r="F680" s="67">
        <f t="shared" si="26"/>
        <v>0</v>
      </c>
    </row>
    <row r="681" spans="1:6">
      <c r="A681" s="52"/>
      <c r="B681" s="55">
        <v>7640019485</v>
      </c>
      <c r="C681" s="54" t="s">
        <v>103</v>
      </c>
      <c r="D681" s="1126">
        <v>1</v>
      </c>
      <c r="E681" s="1126">
        <v>1</v>
      </c>
      <c r="F681" s="67">
        <f t="shared" si="26"/>
        <v>0</v>
      </c>
    </row>
    <row r="682" spans="1:6">
      <c r="A682" s="52"/>
      <c r="B682" s="58" t="s">
        <v>33</v>
      </c>
      <c r="C682" s="54"/>
      <c r="D682" s="1142" t="s">
        <v>33</v>
      </c>
      <c r="E682" s="1142"/>
      <c r="F682" s="69"/>
    </row>
    <row r="683" spans="1:6">
      <c r="A683" s="169" t="s">
        <v>355</v>
      </c>
      <c r="B683" s="299" t="s">
        <v>1588</v>
      </c>
      <c r="C683" s="167" t="s">
        <v>1589</v>
      </c>
      <c r="D683" s="1124">
        <v>39678</v>
      </c>
      <c r="E683" s="1124">
        <v>9919.44</v>
      </c>
      <c r="F683" s="166">
        <f t="shared" si="26"/>
        <v>0.7500015121729926</v>
      </c>
    </row>
    <row r="684" spans="1:6" ht="31.2">
      <c r="A684" s="83" t="s">
        <v>436</v>
      </c>
      <c r="B684" s="77"/>
      <c r="C684" s="79"/>
      <c r="D684" s="1125" t="s">
        <v>33</v>
      </c>
      <c r="E684" s="1125"/>
      <c r="F684" s="81"/>
    </row>
    <row r="685" spans="1:6">
      <c r="A685" s="52"/>
      <c r="B685" s="57" t="s">
        <v>39</v>
      </c>
      <c r="C685" s="54"/>
      <c r="D685" s="1142" t="s">
        <v>33</v>
      </c>
      <c r="E685" s="1142"/>
      <c r="F685" s="69"/>
    </row>
    <row r="686" spans="1:6">
      <c r="A686" s="52"/>
      <c r="B686" s="55" t="s">
        <v>107</v>
      </c>
      <c r="C686" s="54" t="s">
        <v>108</v>
      </c>
      <c r="D686" s="1126">
        <v>1965</v>
      </c>
      <c r="E686" s="1126">
        <v>687.58</v>
      </c>
      <c r="F686" s="67">
        <f t="shared" si="26"/>
        <v>0.65008651399491091</v>
      </c>
    </row>
    <row r="687" spans="1:6">
      <c r="A687" s="52"/>
      <c r="B687" s="55" t="s">
        <v>109</v>
      </c>
      <c r="C687" s="54" t="s">
        <v>110</v>
      </c>
      <c r="D687" s="1126">
        <v>1651</v>
      </c>
      <c r="E687" s="1126">
        <v>577.85</v>
      </c>
      <c r="F687" s="67">
        <f t="shared" si="26"/>
        <v>0.64999999999999991</v>
      </c>
    </row>
    <row r="688" spans="1:6">
      <c r="A688" s="52"/>
      <c r="B688" s="55" t="s">
        <v>111</v>
      </c>
      <c r="C688" s="54" t="s">
        <v>112</v>
      </c>
      <c r="D688" s="1126">
        <v>1403</v>
      </c>
      <c r="E688" s="1126">
        <v>490.97</v>
      </c>
      <c r="F688" s="67">
        <f t="shared" si="26"/>
        <v>0.65005702066999294</v>
      </c>
    </row>
    <row r="689" spans="1:6">
      <c r="A689" s="52"/>
      <c r="B689" s="55" t="s">
        <v>113</v>
      </c>
      <c r="C689" s="54" t="s">
        <v>114</v>
      </c>
      <c r="D689" s="1126">
        <v>1075</v>
      </c>
      <c r="E689" s="1126">
        <v>376.37</v>
      </c>
      <c r="F689" s="67">
        <f t="shared" si="26"/>
        <v>0.6498883720930233</v>
      </c>
    </row>
    <row r="690" spans="1:6">
      <c r="A690" s="56"/>
      <c r="B690" s="55">
        <v>135700</v>
      </c>
      <c r="C690" s="54" t="s">
        <v>115</v>
      </c>
      <c r="D690" s="1126">
        <v>302</v>
      </c>
      <c r="E690" s="1126">
        <v>105.61</v>
      </c>
      <c r="F690" s="67">
        <f t="shared" si="26"/>
        <v>0.65029801324503311</v>
      </c>
    </row>
    <row r="691" spans="1:6">
      <c r="A691" s="52"/>
      <c r="B691" s="55" t="s">
        <v>116</v>
      </c>
      <c r="C691" s="54" t="s">
        <v>117</v>
      </c>
      <c r="D691" s="1126">
        <v>1959</v>
      </c>
      <c r="E691" s="1126">
        <v>685.65</v>
      </c>
      <c r="F691" s="67">
        <f t="shared" si="26"/>
        <v>0.65</v>
      </c>
    </row>
    <row r="692" spans="1:6">
      <c r="A692" s="52"/>
      <c r="B692" s="55" t="s">
        <v>141</v>
      </c>
      <c r="C692" s="54" t="s">
        <v>142</v>
      </c>
      <c r="D692" s="1126">
        <v>3930</v>
      </c>
      <c r="E692" s="1126">
        <v>1375.54</v>
      </c>
      <c r="F692" s="67">
        <f t="shared" si="26"/>
        <v>0.64998982188295162</v>
      </c>
    </row>
    <row r="693" spans="1:6">
      <c r="A693" s="52"/>
      <c r="B693" s="55" t="s">
        <v>133</v>
      </c>
      <c r="C693" s="54" t="s">
        <v>134</v>
      </c>
      <c r="D693" s="1126">
        <v>996</v>
      </c>
      <c r="E693" s="1126">
        <v>348.66</v>
      </c>
      <c r="F693" s="67">
        <f t="shared" si="26"/>
        <v>0.64993975903614454</v>
      </c>
    </row>
    <row r="694" spans="1:6">
      <c r="A694" s="52"/>
      <c r="B694" s="57" t="s">
        <v>47</v>
      </c>
      <c r="C694" s="54"/>
      <c r="D694" s="1142" t="s">
        <v>33</v>
      </c>
      <c r="E694" s="1142"/>
      <c r="F694" s="69"/>
    </row>
    <row r="695" spans="1:6">
      <c r="A695" s="52"/>
      <c r="B695" s="55" t="s">
        <v>1582</v>
      </c>
      <c r="C695" s="54" t="s">
        <v>8023</v>
      </c>
      <c r="D695" s="1126">
        <v>132</v>
      </c>
      <c r="E695" s="1126">
        <v>46.06</v>
      </c>
      <c r="F695" s="67">
        <f t="shared" si="26"/>
        <v>0.65106060606060612</v>
      </c>
    </row>
    <row r="696" spans="1:6">
      <c r="A696" s="52"/>
      <c r="B696" s="55" t="s">
        <v>143</v>
      </c>
      <c r="C696" s="54" t="s">
        <v>144</v>
      </c>
      <c r="D696" s="1126">
        <v>589</v>
      </c>
      <c r="E696" s="1126">
        <v>205.98</v>
      </c>
      <c r="F696" s="67">
        <f t="shared" si="26"/>
        <v>0.65028862478777594</v>
      </c>
    </row>
    <row r="697" spans="1:6">
      <c r="A697" s="52"/>
      <c r="B697" s="55" t="s">
        <v>7931</v>
      </c>
      <c r="C697" s="54" t="s">
        <v>7932</v>
      </c>
      <c r="D697" s="1126">
        <v>1829</v>
      </c>
      <c r="E697" s="1126">
        <v>640.02</v>
      </c>
      <c r="F697" s="67">
        <f t="shared" si="26"/>
        <v>0.65007107709130674</v>
      </c>
    </row>
    <row r="698" spans="1:6">
      <c r="A698" s="52"/>
      <c r="B698" s="55" t="s">
        <v>8019</v>
      </c>
      <c r="C698" s="54" t="s">
        <v>8020</v>
      </c>
      <c r="D698" s="1126">
        <v>2060</v>
      </c>
      <c r="E698" s="1126">
        <v>720.91</v>
      </c>
      <c r="F698" s="67">
        <f t="shared" si="26"/>
        <v>0.65004368932038836</v>
      </c>
    </row>
    <row r="699" spans="1:6">
      <c r="A699" s="56"/>
      <c r="B699" s="55" t="s">
        <v>7891</v>
      </c>
      <c r="C699" s="54" t="s">
        <v>8021</v>
      </c>
      <c r="D699" s="1126">
        <v>3761</v>
      </c>
      <c r="E699" s="1126">
        <v>1316.37</v>
      </c>
      <c r="F699" s="67">
        <f t="shared" ref="F699:F761" si="27">100%-(E699/D699)</f>
        <v>0.64999468226535506</v>
      </c>
    </row>
    <row r="700" spans="1:6">
      <c r="A700" s="52"/>
      <c r="B700" s="55" t="s">
        <v>1544</v>
      </c>
      <c r="C700" s="54" t="s">
        <v>7671</v>
      </c>
      <c r="D700" s="1126">
        <v>247</v>
      </c>
      <c r="E700" s="1126">
        <v>86.51</v>
      </c>
      <c r="F700" s="67">
        <f t="shared" si="27"/>
        <v>0.64975708502024287</v>
      </c>
    </row>
    <row r="701" spans="1:6">
      <c r="A701" s="52"/>
      <c r="B701" s="55" t="s">
        <v>7933</v>
      </c>
      <c r="C701" s="54" t="s">
        <v>7934</v>
      </c>
      <c r="D701" s="1126">
        <v>690</v>
      </c>
      <c r="E701" s="1126">
        <v>241.55</v>
      </c>
      <c r="F701" s="67">
        <f t="shared" si="27"/>
        <v>0.64992753623188404</v>
      </c>
    </row>
    <row r="702" spans="1:6">
      <c r="A702" s="56"/>
      <c r="B702" s="55" t="s">
        <v>120</v>
      </c>
      <c r="C702" s="54" t="s">
        <v>121</v>
      </c>
      <c r="D702" s="1126">
        <v>690</v>
      </c>
      <c r="E702" s="1126">
        <v>241.55</v>
      </c>
      <c r="F702" s="67">
        <f t="shared" si="27"/>
        <v>0.64992753623188404</v>
      </c>
    </row>
    <row r="703" spans="1:6">
      <c r="A703" s="52"/>
      <c r="B703" s="55" t="s">
        <v>58</v>
      </c>
      <c r="C703" s="54" t="s">
        <v>59</v>
      </c>
      <c r="D703" s="1126">
        <v>329</v>
      </c>
      <c r="E703" s="1126">
        <v>279.64999999999998</v>
      </c>
      <c r="F703" s="67">
        <f t="shared" si="27"/>
        <v>0.15000000000000002</v>
      </c>
    </row>
    <row r="704" spans="1:6">
      <c r="A704" s="56"/>
      <c r="B704" s="55" t="s">
        <v>145</v>
      </c>
      <c r="C704" s="54" t="s">
        <v>146</v>
      </c>
      <c r="D704" s="1126">
        <v>3672</v>
      </c>
      <c r="E704" s="1126">
        <v>1285.28</v>
      </c>
      <c r="F704" s="67">
        <f t="shared" si="27"/>
        <v>0.6499782135076253</v>
      </c>
    </row>
    <row r="705" spans="1:6">
      <c r="A705" s="56"/>
      <c r="B705" s="55" t="s">
        <v>147</v>
      </c>
      <c r="C705" s="54" t="s">
        <v>148</v>
      </c>
      <c r="D705" s="1126">
        <v>5414</v>
      </c>
      <c r="E705" s="1126">
        <v>1894.97</v>
      </c>
      <c r="F705" s="67">
        <f t="shared" si="27"/>
        <v>0.64998707055781302</v>
      </c>
    </row>
    <row r="706" spans="1:6">
      <c r="A706" s="52"/>
      <c r="B706" s="55" t="s">
        <v>149</v>
      </c>
      <c r="C706" s="54" t="s">
        <v>150</v>
      </c>
      <c r="D706" s="1126">
        <v>1000</v>
      </c>
      <c r="E706" s="1126">
        <v>350.16</v>
      </c>
      <c r="F706" s="67">
        <f t="shared" si="27"/>
        <v>0.64983999999999997</v>
      </c>
    </row>
    <row r="707" spans="1:6">
      <c r="A707" s="52"/>
      <c r="B707" s="55" t="s">
        <v>151</v>
      </c>
      <c r="C707" s="54" t="s">
        <v>152</v>
      </c>
      <c r="D707" s="1126">
        <v>589</v>
      </c>
      <c r="E707" s="1126">
        <v>205.98</v>
      </c>
      <c r="F707" s="67">
        <f t="shared" si="27"/>
        <v>0.65028862478777594</v>
      </c>
    </row>
    <row r="708" spans="1:6">
      <c r="A708" s="56"/>
      <c r="B708" s="55" t="s">
        <v>153</v>
      </c>
      <c r="C708" s="54" t="s">
        <v>154</v>
      </c>
      <c r="D708" s="1126">
        <v>5897</v>
      </c>
      <c r="E708" s="1126">
        <v>2063.87</v>
      </c>
      <c r="F708" s="67">
        <f t="shared" si="27"/>
        <v>0.65001356622011186</v>
      </c>
    </row>
    <row r="709" spans="1:6">
      <c r="A709" s="52"/>
      <c r="B709" s="55" t="s">
        <v>1583</v>
      </c>
      <c r="C709" s="54" t="s">
        <v>156</v>
      </c>
      <c r="D709" s="1126">
        <v>1306</v>
      </c>
      <c r="E709" s="1126">
        <v>457.26</v>
      </c>
      <c r="F709" s="67">
        <f t="shared" si="27"/>
        <v>0.64987748851454818</v>
      </c>
    </row>
    <row r="710" spans="1:6">
      <c r="A710" s="52"/>
      <c r="B710" s="55" t="s">
        <v>1570</v>
      </c>
      <c r="C710" s="54" t="s">
        <v>1571</v>
      </c>
      <c r="D710" s="1126">
        <v>330</v>
      </c>
      <c r="E710" s="1126">
        <v>115.35</v>
      </c>
      <c r="F710" s="67">
        <f t="shared" si="27"/>
        <v>0.6504545454545454</v>
      </c>
    </row>
    <row r="711" spans="1:6">
      <c r="A711" s="52"/>
      <c r="B711" s="57" t="s">
        <v>60</v>
      </c>
      <c r="C711" s="54"/>
      <c r="D711" s="1142" t="s">
        <v>33</v>
      </c>
      <c r="E711" s="1142"/>
      <c r="F711" s="69"/>
    </row>
    <row r="712" spans="1:6">
      <c r="A712" s="56"/>
      <c r="B712" s="55" t="s">
        <v>123</v>
      </c>
      <c r="C712" s="54" t="s">
        <v>124</v>
      </c>
      <c r="D712" s="1126">
        <v>1259</v>
      </c>
      <c r="E712" s="1126">
        <v>440.79</v>
      </c>
      <c r="F712" s="67">
        <f t="shared" si="27"/>
        <v>0.64988880063542487</v>
      </c>
    </row>
    <row r="713" spans="1:6">
      <c r="A713" s="52"/>
      <c r="B713" s="55" t="s">
        <v>125</v>
      </c>
      <c r="C713" s="54" t="s">
        <v>126</v>
      </c>
      <c r="D713" s="1126">
        <v>1258</v>
      </c>
      <c r="E713" s="1126">
        <v>440.41</v>
      </c>
      <c r="F713" s="67">
        <f t="shared" si="27"/>
        <v>0.64991255961844197</v>
      </c>
    </row>
    <row r="714" spans="1:6">
      <c r="A714" s="52"/>
      <c r="B714" s="55">
        <v>4614506</v>
      </c>
      <c r="C714" s="54" t="s">
        <v>63</v>
      </c>
      <c r="D714" s="1126">
        <v>57</v>
      </c>
      <c r="E714" s="1126">
        <v>19.850000000000001</v>
      </c>
      <c r="F714" s="67">
        <f t="shared" si="27"/>
        <v>0.6517543859649122</v>
      </c>
    </row>
    <row r="715" spans="1:6">
      <c r="A715" s="52"/>
      <c r="B715" s="55">
        <v>4614511</v>
      </c>
      <c r="C715" s="54" t="s">
        <v>64</v>
      </c>
      <c r="D715" s="1126">
        <v>32</v>
      </c>
      <c r="E715" s="1126">
        <v>11.24</v>
      </c>
      <c r="F715" s="67">
        <f t="shared" si="27"/>
        <v>0.64874999999999994</v>
      </c>
    </row>
    <row r="716" spans="1:6">
      <c r="A716" s="52"/>
      <c r="B716" s="55" t="s">
        <v>127</v>
      </c>
      <c r="C716" s="54" t="s">
        <v>128</v>
      </c>
      <c r="D716" s="1126">
        <v>141</v>
      </c>
      <c r="E716" s="1126">
        <v>49.43</v>
      </c>
      <c r="F716" s="67">
        <f t="shared" si="27"/>
        <v>0.64943262411347513</v>
      </c>
    </row>
    <row r="717" spans="1:6">
      <c r="A717" s="52"/>
      <c r="B717" s="57" t="s">
        <v>196</v>
      </c>
      <c r="C717" s="54"/>
      <c r="D717" s="1142" t="s">
        <v>33</v>
      </c>
      <c r="E717" s="1142"/>
      <c r="F717" s="69"/>
    </row>
    <row r="718" spans="1:6">
      <c r="A718" s="52"/>
      <c r="B718" s="55" t="s">
        <v>1572</v>
      </c>
      <c r="C718" s="54" t="s">
        <v>1573</v>
      </c>
      <c r="D718" s="1126">
        <v>4449</v>
      </c>
      <c r="E718" s="1126">
        <v>3781.7</v>
      </c>
      <c r="F718" s="67">
        <f t="shared" si="27"/>
        <v>0.14998876151944263</v>
      </c>
    </row>
    <row r="719" spans="1:6">
      <c r="A719" s="52"/>
      <c r="B719" s="55" t="s">
        <v>201</v>
      </c>
      <c r="C719" s="54" t="s">
        <v>202</v>
      </c>
      <c r="D719" s="1126">
        <v>349</v>
      </c>
      <c r="E719" s="1126">
        <v>122.09</v>
      </c>
      <c r="F719" s="67">
        <f t="shared" si="27"/>
        <v>0.6501719197707736</v>
      </c>
    </row>
    <row r="720" spans="1:6">
      <c r="A720" s="52"/>
      <c r="B720" s="55" t="s">
        <v>1574</v>
      </c>
      <c r="C720" s="54" t="s">
        <v>1575</v>
      </c>
      <c r="D720" s="1126">
        <v>670</v>
      </c>
      <c r="E720" s="1126">
        <v>234.44</v>
      </c>
      <c r="F720" s="67">
        <f t="shared" si="27"/>
        <v>0.65008955223880593</v>
      </c>
    </row>
    <row r="721" spans="1:6">
      <c r="A721" s="52"/>
      <c r="B721" s="55">
        <v>45111142</v>
      </c>
      <c r="C721" s="54" t="s">
        <v>203</v>
      </c>
      <c r="D721" s="1126">
        <v>1045</v>
      </c>
      <c r="E721" s="1126">
        <v>888.04</v>
      </c>
      <c r="F721" s="67">
        <f t="shared" si="27"/>
        <v>0.15020095693779911</v>
      </c>
    </row>
    <row r="722" spans="1:6">
      <c r="A722" s="52"/>
      <c r="B722" s="55">
        <v>45111094</v>
      </c>
      <c r="C722" s="54" t="s">
        <v>204</v>
      </c>
      <c r="D722" s="1126">
        <v>1045</v>
      </c>
      <c r="E722" s="1126">
        <v>888.04</v>
      </c>
      <c r="F722" s="67">
        <f t="shared" si="27"/>
        <v>0.15020095693779911</v>
      </c>
    </row>
    <row r="723" spans="1:6">
      <c r="A723" s="52"/>
      <c r="B723" s="55">
        <v>45202146</v>
      </c>
      <c r="C723" s="54" t="s">
        <v>200</v>
      </c>
      <c r="D723" s="1126">
        <v>1470</v>
      </c>
      <c r="E723" s="1126">
        <v>1249.5</v>
      </c>
      <c r="F723" s="67">
        <f t="shared" si="27"/>
        <v>0.15000000000000002</v>
      </c>
    </row>
    <row r="724" spans="1:6">
      <c r="A724" s="52"/>
      <c r="B724" s="55">
        <v>45201393</v>
      </c>
      <c r="C724" s="54" t="s">
        <v>1551</v>
      </c>
      <c r="D724" s="1126">
        <v>809</v>
      </c>
      <c r="E724" s="1126">
        <v>687.65</v>
      </c>
      <c r="F724" s="67">
        <f t="shared" si="27"/>
        <v>0.15000000000000002</v>
      </c>
    </row>
    <row r="725" spans="1:6">
      <c r="A725" s="52"/>
      <c r="B725" s="55">
        <v>45201395</v>
      </c>
      <c r="C725" s="54" t="s">
        <v>1552</v>
      </c>
      <c r="D725" s="1126">
        <v>1617</v>
      </c>
      <c r="E725" s="1126">
        <v>1374.45</v>
      </c>
      <c r="F725" s="67">
        <f t="shared" si="27"/>
        <v>0.15000000000000002</v>
      </c>
    </row>
    <row r="726" spans="1:6">
      <c r="A726" s="52"/>
      <c r="B726" s="55">
        <v>45201397</v>
      </c>
      <c r="C726" s="54" t="s">
        <v>1553</v>
      </c>
      <c r="D726" s="1126">
        <v>2306</v>
      </c>
      <c r="E726" s="1126">
        <v>1960.1</v>
      </c>
      <c r="F726" s="67">
        <f t="shared" si="27"/>
        <v>0.15000000000000002</v>
      </c>
    </row>
    <row r="727" spans="1:6">
      <c r="A727" s="52"/>
      <c r="B727" s="55">
        <v>45201399</v>
      </c>
      <c r="C727" s="54" t="s">
        <v>1554</v>
      </c>
      <c r="D727" s="1126">
        <v>2427</v>
      </c>
      <c r="E727" s="1126">
        <v>2062.9499999999998</v>
      </c>
      <c r="F727" s="67">
        <f t="shared" si="27"/>
        <v>0.15000000000000002</v>
      </c>
    </row>
    <row r="728" spans="1:6">
      <c r="A728" s="52"/>
      <c r="B728" s="55">
        <v>45201401</v>
      </c>
      <c r="C728" s="54" t="s">
        <v>1555</v>
      </c>
      <c r="D728" s="1126">
        <v>2601</v>
      </c>
      <c r="E728" s="1126">
        <v>2210.85</v>
      </c>
      <c r="F728" s="67">
        <f t="shared" si="27"/>
        <v>0.15000000000000002</v>
      </c>
    </row>
    <row r="729" spans="1:6">
      <c r="A729" s="52"/>
      <c r="B729" s="55">
        <v>45201403</v>
      </c>
      <c r="C729" s="54" t="s">
        <v>1556</v>
      </c>
      <c r="D729" s="1126">
        <v>362</v>
      </c>
      <c r="E729" s="1126">
        <v>307.7</v>
      </c>
      <c r="F729" s="67">
        <f t="shared" si="27"/>
        <v>0.15000000000000002</v>
      </c>
    </row>
    <row r="730" spans="1:6">
      <c r="A730" s="52"/>
      <c r="B730" s="55">
        <v>45201405</v>
      </c>
      <c r="C730" s="54" t="s">
        <v>1557</v>
      </c>
      <c r="D730" s="1126">
        <v>725</v>
      </c>
      <c r="E730" s="1126">
        <v>616.25</v>
      </c>
      <c r="F730" s="67">
        <f t="shared" si="27"/>
        <v>0.15000000000000002</v>
      </c>
    </row>
    <row r="731" spans="1:6">
      <c r="A731" s="52"/>
      <c r="B731" s="55">
        <v>45201407</v>
      </c>
      <c r="C731" s="54" t="s">
        <v>1558</v>
      </c>
      <c r="D731" s="1126">
        <v>1033</v>
      </c>
      <c r="E731" s="1126">
        <v>878.05</v>
      </c>
      <c r="F731" s="67">
        <f t="shared" si="27"/>
        <v>0.15000000000000002</v>
      </c>
    </row>
    <row r="732" spans="1:6">
      <c r="A732" s="52"/>
      <c r="B732" s="55">
        <v>45201410</v>
      </c>
      <c r="C732" s="54" t="s">
        <v>1559</v>
      </c>
      <c r="D732" s="1126">
        <v>1088</v>
      </c>
      <c r="E732" s="1126">
        <v>924.8</v>
      </c>
      <c r="F732" s="67">
        <f t="shared" si="27"/>
        <v>0.15000000000000002</v>
      </c>
    </row>
    <row r="733" spans="1:6">
      <c r="A733" s="52"/>
      <c r="B733" s="55">
        <v>45201412</v>
      </c>
      <c r="C733" s="54" t="s">
        <v>1560</v>
      </c>
      <c r="D733" s="1126">
        <v>1145</v>
      </c>
      <c r="E733" s="1126">
        <v>973.25</v>
      </c>
      <c r="F733" s="67">
        <f t="shared" si="27"/>
        <v>0.15000000000000002</v>
      </c>
    </row>
    <row r="734" spans="1:6" ht="31.2">
      <c r="A734" s="52"/>
      <c r="B734" s="55">
        <v>45201414</v>
      </c>
      <c r="C734" s="54" t="s">
        <v>1561</v>
      </c>
      <c r="D734" s="1126">
        <v>943</v>
      </c>
      <c r="E734" s="1126">
        <v>801.55</v>
      </c>
      <c r="F734" s="67">
        <f t="shared" si="27"/>
        <v>0.15000000000000002</v>
      </c>
    </row>
    <row r="735" spans="1:6" ht="31.2">
      <c r="A735" s="52"/>
      <c r="B735" s="55">
        <v>45201416</v>
      </c>
      <c r="C735" s="54" t="s">
        <v>1562</v>
      </c>
      <c r="D735" s="1126">
        <v>1887</v>
      </c>
      <c r="E735" s="1126">
        <v>1603.95</v>
      </c>
      <c r="F735" s="67">
        <f t="shared" si="27"/>
        <v>0.15000000000000002</v>
      </c>
    </row>
    <row r="736" spans="1:6" ht="31.2">
      <c r="A736" s="52"/>
      <c r="B736" s="55">
        <v>45201418</v>
      </c>
      <c r="C736" s="54" t="s">
        <v>1563</v>
      </c>
      <c r="D736" s="1126">
        <v>2688</v>
      </c>
      <c r="E736" s="1126">
        <v>2284.8000000000002</v>
      </c>
      <c r="F736" s="67">
        <f t="shared" si="27"/>
        <v>0.14999999999999991</v>
      </c>
    </row>
    <row r="737" spans="1:6" ht="31.2">
      <c r="A737" s="52"/>
      <c r="B737" s="55">
        <v>45201423</v>
      </c>
      <c r="C737" s="54" t="s">
        <v>1564</v>
      </c>
      <c r="D737" s="1126">
        <v>2830</v>
      </c>
      <c r="E737" s="1126">
        <v>2405.5</v>
      </c>
      <c r="F737" s="67">
        <f t="shared" si="27"/>
        <v>0.15000000000000002</v>
      </c>
    </row>
    <row r="738" spans="1:6" ht="31.2">
      <c r="A738" s="52"/>
      <c r="B738" s="55">
        <v>45201425</v>
      </c>
      <c r="C738" s="54" t="s">
        <v>1565</v>
      </c>
      <c r="D738" s="1126">
        <v>3104</v>
      </c>
      <c r="E738" s="1126">
        <v>2638.4</v>
      </c>
      <c r="F738" s="67">
        <f t="shared" si="27"/>
        <v>0.15000000000000002</v>
      </c>
    </row>
    <row r="739" spans="1:6">
      <c r="A739" s="52"/>
      <c r="B739" s="55">
        <v>45111156</v>
      </c>
      <c r="C739" s="54" t="s">
        <v>205</v>
      </c>
      <c r="D739" s="1126">
        <v>5676</v>
      </c>
      <c r="E739" s="1126">
        <v>4824.8599999999997</v>
      </c>
      <c r="F739" s="67">
        <f t="shared" si="27"/>
        <v>0.14995419309372804</v>
      </c>
    </row>
    <row r="740" spans="1:6">
      <c r="A740" s="52"/>
      <c r="B740" s="57" t="s">
        <v>65</v>
      </c>
      <c r="C740" s="54"/>
      <c r="D740" s="1142" t="s">
        <v>33</v>
      </c>
      <c r="E740" s="1142"/>
      <c r="F740" s="69"/>
    </row>
    <row r="741" spans="1:6">
      <c r="A741" s="52"/>
      <c r="B741" s="55" t="s">
        <v>66</v>
      </c>
      <c r="C741" s="54" t="s">
        <v>67</v>
      </c>
      <c r="D741" s="1126">
        <v>785</v>
      </c>
      <c r="E741" s="1126">
        <v>274.75</v>
      </c>
      <c r="F741" s="67">
        <f t="shared" si="27"/>
        <v>0.65</v>
      </c>
    </row>
    <row r="742" spans="1:6">
      <c r="A742" s="52"/>
      <c r="B742" s="55" t="s">
        <v>68</v>
      </c>
      <c r="C742" s="54" t="s">
        <v>69</v>
      </c>
      <c r="D742" s="1126">
        <v>821</v>
      </c>
      <c r="E742" s="1126">
        <v>287.35000000000002</v>
      </c>
      <c r="F742" s="67">
        <f t="shared" si="27"/>
        <v>0.64999999999999991</v>
      </c>
    </row>
    <row r="743" spans="1:6">
      <c r="A743" s="52"/>
      <c r="B743" s="55" t="s">
        <v>70</v>
      </c>
      <c r="C743" s="54" t="s">
        <v>71</v>
      </c>
      <c r="D743" s="1126">
        <v>690</v>
      </c>
      <c r="E743" s="1126">
        <v>241.5</v>
      </c>
      <c r="F743" s="67">
        <f t="shared" si="27"/>
        <v>0.65</v>
      </c>
    </row>
    <row r="744" spans="1:6">
      <c r="A744" s="52"/>
      <c r="B744" s="55" t="s">
        <v>72</v>
      </c>
      <c r="C744" s="54" t="s">
        <v>73</v>
      </c>
      <c r="D744" s="1126">
        <v>191</v>
      </c>
      <c r="E744" s="1126">
        <v>66.849999999999994</v>
      </c>
      <c r="F744" s="67">
        <f t="shared" si="27"/>
        <v>0.65</v>
      </c>
    </row>
    <row r="745" spans="1:6">
      <c r="A745" s="52"/>
      <c r="B745" s="55" t="s">
        <v>74</v>
      </c>
      <c r="C745" s="54" t="s">
        <v>75</v>
      </c>
      <c r="D745" s="1126">
        <v>668</v>
      </c>
      <c r="E745" s="1126">
        <v>233.73</v>
      </c>
      <c r="F745" s="67">
        <f t="shared" si="27"/>
        <v>0.65010479041916169</v>
      </c>
    </row>
    <row r="746" spans="1:6">
      <c r="A746" s="52"/>
      <c r="B746" s="55" t="s">
        <v>76</v>
      </c>
      <c r="C746" s="54" t="s">
        <v>77</v>
      </c>
      <c r="D746" s="1126">
        <v>250</v>
      </c>
      <c r="E746" s="1126">
        <v>87.5</v>
      </c>
      <c r="F746" s="67">
        <f t="shared" si="27"/>
        <v>0.65</v>
      </c>
    </row>
    <row r="747" spans="1:6">
      <c r="A747" s="52"/>
      <c r="B747" s="55" t="s">
        <v>129</v>
      </c>
      <c r="C747" s="54" t="s">
        <v>130</v>
      </c>
      <c r="D747" s="1126">
        <v>250</v>
      </c>
      <c r="E747" s="1126">
        <v>138.25</v>
      </c>
      <c r="F747" s="67">
        <f t="shared" si="27"/>
        <v>0.44699999999999995</v>
      </c>
    </row>
    <row r="748" spans="1:6">
      <c r="A748" s="52"/>
      <c r="B748" s="57" t="s">
        <v>78</v>
      </c>
      <c r="C748" s="54"/>
      <c r="D748" s="1142" t="s">
        <v>33</v>
      </c>
      <c r="E748" s="1142"/>
      <c r="F748" s="69"/>
    </row>
    <row r="749" spans="1:6">
      <c r="A749" s="52"/>
      <c r="B749" s="55" t="s">
        <v>79</v>
      </c>
      <c r="C749" s="54" t="s">
        <v>80</v>
      </c>
      <c r="D749" s="1126">
        <v>223</v>
      </c>
      <c r="E749" s="1126">
        <v>189.21</v>
      </c>
      <c r="F749" s="67">
        <f t="shared" si="27"/>
        <v>0.15152466367713002</v>
      </c>
    </row>
    <row r="750" spans="1:6">
      <c r="A750" s="52"/>
      <c r="B750" s="55" t="s">
        <v>1545</v>
      </c>
      <c r="C750" s="54" t="s">
        <v>8012</v>
      </c>
      <c r="D750" s="1126">
        <v>136</v>
      </c>
      <c r="E750" s="1126">
        <v>47.6</v>
      </c>
      <c r="F750" s="67">
        <f t="shared" si="27"/>
        <v>0.64999999999999991</v>
      </c>
    </row>
    <row r="751" spans="1:6">
      <c r="A751" s="52"/>
      <c r="B751" s="55" t="s">
        <v>131</v>
      </c>
      <c r="C751" s="54" t="s">
        <v>132</v>
      </c>
      <c r="D751" s="1126">
        <v>149</v>
      </c>
      <c r="E751" s="1126">
        <v>52.06</v>
      </c>
      <c r="F751" s="67">
        <f t="shared" si="27"/>
        <v>0.65060402684563756</v>
      </c>
    </row>
    <row r="752" spans="1:6">
      <c r="A752" s="52"/>
      <c r="B752" s="55" t="s">
        <v>85</v>
      </c>
      <c r="C752" s="54" t="s">
        <v>86</v>
      </c>
      <c r="D752" s="1126">
        <v>235</v>
      </c>
      <c r="E752" s="1126">
        <v>82.39</v>
      </c>
      <c r="F752" s="67">
        <f t="shared" si="27"/>
        <v>0.64940425531914892</v>
      </c>
    </row>
    <row r="753" spans="1:6">
      <c r="A753" s="52"/>
      <c r="B753" s="55" t="s">
        <v>87</v>
      </c>
      <c r="C753" s="54" t="s">
        <v>88</v>
      </c>
      <c r="D753" s="1126">
        <v>328</v>
      </c>
      <c r="E753" s="1126">
        <v>114.97</v>
      </c>
      <c r="F753" s="67">
        <f t="shared" si="27"/>
        <v>0.64948170731707311</v>
      </c>
    </row>
    <row r="754" spans="1:6">
      <c r="A754" s="52"/>
      <c r="B754" s="55" t="s">
        <v>1546</v>
      </c>
      <c r="C754" s="54" t="s">
        <v>8013</v>
      </c>
      <c r="D754" s="1126">
        <v>133</v>
      </c>
      <c r="E754" s="1126">
        <v>46.44</v>
      </c>
      <c r="F754" s="67">
        <f t="shared" si="27"/>
        <v>0.65082706766917298</v>
      </c>
    </row>
    <row r="755" spans="1:6" ht="31.2">
      <c r="A755" s="52"/>
      <c r="B755" s="55" t="s">
        <v>8014</v>
      </c>
      <c r="C755" s="54" t="s">
        <v>8015</v>
      </c>
      <c r="D755" s="1126">
        <v>310</v>
      </c>
      <c r="E755" s="1126">
        <v>263.5</v>
      </c>
      <c r="F755" s="67">
        <f t="shared" si="27"/>
        <v>0.15000000000000002</v>
      </c>
    </row>
    <row r="756" spans="1:6">
      <c r="A756" s="52"/>
      <c r="B756" s="55" t="s">
        <v>93</v>
      </c>
      <c r="C756" s="54" t="s">
        <v>94</v>
      </c>
      <c r="D756" s="1126">
        <v>399</v>
      </c>
      <c r="E756" s="1126">
        <v>339.15</v>
      </c>
      <c r="F756" s="67">
        <f t="shared" si="27"/>
        <v>0.15000000000000002</v>
      </c>
    </row>
    <row r="757" spans="1:6">
      <c r="A757" s="52"/>
      <c r="B757" s="55">
        <v>7640013468</v>
      </c>
      <c r="C757" s="54" t="s">
        <v>95</v>
      </c>
      <c r="D757" s="1126">
        <v>130</v>
      </c>
      <c r="E757" s="1126">
        <v>110.49</v>
      </c>
      <c r="F757" s="67">
        <f t="shared" si="27"/>
        <v>0.15007692307692311</v>
      </c>
    </row>
    <row r="758" spans="1:6">
      <c r="A758" s="52"/>
      <c r="B758" s="55" t="s">
        <v>8117</v>
      </c>
      <c r="C758" s="54" t="s">
        <v>8118</v>
      </c>
      <c r="D758" s="1126">
        <v>299</v>
      </c>
      <c r="E758" s="1126">
        <v>254.15</v>
      </c>
      <c r="F758" s="67">
        <f t="shared" si="27"/>
        <v>0.15000000000000002</v>
      </c>
    </row>
    <row r="759" spans="1:6">
      <c r="A759" s="52"/>
      <c r="B759" s="55" t="s">
        <v>7935</v>
      </c>
      <c r="C759" s="54" t="s">
        <v>8022</v>
      </c>
      <c r="D759" s="1126">
        <v>1442</v>
      </c>
      <c r="E759" s="1126">
        <v>504.83</v>
      </c>
      <c r="F759" s="67">
        <f t="shared" si="27"/>
        <v>0.64990984743411928</v>
      </c>
    </row>
    <row r="760" spans="1:6">
      <c r="A760" s="56"/>
      <c r="B760" s="55" t="s">
        <v>96</v>
      </c>
      <c r="C760" s="54" t="s">
        <v>97</v>
      </c>
      <c r="D760" s="1126">
        <v>71</v>
      </c>
      <c r="E760" s="1126">
        <v>24.72</v>
      </c>
      <c r="F760" s="67">
        <f t="shared" si="27"/>
        <v>0.65183098591549293</v>
      </c>
    </row>
    <row r="761" spans="1:6">
      <c r="A761" s="52"/>
      <c r="B761" s="55" t="s">
        <v>98</v>
      </c>
      <c r="C761" s="54" t="s">
        <v>8016</v>
      </c>
      <c r="D761" s="1126">
        <v>35</v>
      </c>
      <c r="E761" s="1126">
        <v>12.36</v>
      </c>
      <c r="F761" s="67">
        <f t="shared" si="27"/>
        <v>0.6468571428571428</v>
      </c>
    </row>
    <row r="762" spans="1:6">
      <c r="A762" s="52"/>
      <c r="B762" s="55" t="s">
        <v>135</v>
      </c>
      <c r="C762" s="54" t="s">
        <v>136</v>
      </c>
      <c r="D762" s="1126">
        <v>306</v>
      </c>
      <c r="E762" s="1126">
        <v>107.11</v>
      </c>
      <c r="F762" s="67">
        <f t="shared" ref="F762:F825" si="28">100%-(E762/D762)</f>
        <v>0.64996732026143789</v>
      </c>
    </row>
    <row r="763" spans="1:6">
      <c r="A763" s="52"/>
      <c r="B763" s="55" t="s">
        <v>138</v>
      </c>
      <c r="C763" s="54" t="s">
        <v>139</v>
      </c>
      <c r="D763" s="1126">
        <v>999</v>
      </c>
      <c r="E763" s="1126">
        <v>349.78</v>
      </c>
      <c r="F763" s="67">
        <f t="shared" si="28"/>
        <v>0.64986986986986994</v>
      </c>
    </row>
    <row r="764" spans="1:6">
      <c r="A764" s="52"/>
      <c r="B764" s="53">
        <v>4623486</v>
      </c>
      <c r="C764" s="54" t="s">
        <v>137</v>
      </c>
      <c r="D764" s="1126">
        <v>102</v>
      </c>
      <c r="E764" s="1126">
        <v>35.58</v>
      </c>
      <c r="F764" s="67">
        <f t="shared" si="28"/>
        <v>0.65117647058823525</v>
      </c>
    </row>
    <row r="765" spans="1:6">
      <c r="A765" s="52"/>
      <c r="B765" s="57" t="s">
        <v>140</v>
      </c>
      <c r="C765" s="54"/>
      <c r="D765" s="1142" t="s">
        <v>33</v>
      </c>
      <c r="E765" s="1142"/>
      <c r="F765" s="69"/>
    </row>
    <row r="766" spans="1:6">
      <c r="A766" s="52"/>
      <c r="B766" s="55">
        <v>7640015657</v>
      </c>
      <c r="C766" s="54" t="s">
        <v>100</v>
      </c>
      <c r="D766" s="1126">
        <v>250</v>
      </c>
      <c r="E766" s="1126">
        <v>250</v>
      </c>
      <c r="F766" s="67">
        <f t="shared" si="28"/>
        <v>0</v>
      </c>
    </row>
    <row r="767" spans="1:6">
      <c r="A767" s="52"/>
      <c r="B767" s="55">
        <v>7640019024</v>
      </c>
      <c r="C767" s="54" t="s">
        <v>101</v>
      </c>
      <c r="D767" s="1126">
        <v>400</v>
      </c>
      <c r="E767" s="1126">
        <v>400</v>
      </c>
      <c r="F767" s="67">
        <f t="shared" si="28"/>
        <v>0</v>
      </c>
    </row>
    <row r="768" spans="1:6">
      <c r="A768" s="52"/>
      <c r="B768" s="55">
        <v>7640020787</v>
      </c>
      <c r="C768" s="54" t="s">
        <v>102</v>
      </c>
      <c r="D768" s="1126">
        <v>499</v>
      </c>
      <c r="E768" s="1126">
        <v>499</v>
      </c>
      <c r="F768" s="67">
        <f t="shared" si="28"/>
        <v>0</v>
      </c>
    </row>
    <row r="769" spans="1:6">
      <c r="A769" s="52"/>
      <c r="B769" s="55">
        <v>7640019485</v>
      </c>
      <c r="C769" s="54" t="s">
        <v>103</v>
      </c>
      <c r="D769" s="1126">
        <v>1</v>
      </c>
      <c r="E769" s="1126">
        <v>1</v>
      </c>
      <c r="F769" s="67">
        <f t="shared" si="28"/>
        <v>0</v>
      </c>
    </row>
    <row r="770" spans="1:6">
      <c r="A770" s="52"/>
      <c r="B770" s="58" t="s">
        <v>33</v>
      </c>
      <c r="C770" s="54"/>
      <c r="D770" s="1142" t="s">
        <v>33</v>
      </c>
      <c r="E770" s="1142"/>
      <c r="F770" s="69"/>
    </row>
    <row r="771" spans="1:6">
      <c r="A771" s="169" t="s">
        <v>356</v>
      </c>
      <c r="B771" s="299" t="s">
        <v>1590</v>
      </c>
      <c r="C771" s="167" t="s">
        <v>1591</v>
      </c>
      <c r="D771" s="1124">
        <v>36521</v>
      </c>
      <c r="E771" s="1124">
        <v>9130.2800000000007</v>
      </c>
      <c r="F771" s="166">
        <f t="shared" si="28"/>
        <v>0.74999917855480414</v>
      </c>
    </row>
    <row r="772" spans="1:6" ht="31.2">
      <c r="A772" s="83" t="s">
        <v>438</v>
      </c>
      <c r="B772" s="77"/>
      <c r="C772" s="70"/>
      <c r="D772" s="1125" t="s">
        <v>33</v>
      </c>
      <c r="E772" s="1125"/>
      <c r="F772" s="81"/>
    </row>
    <row r="773" spans="1:6">
      <c r="A773" s="52"/>
      <c r="B773" s="57" t="s">
        <v>106</v>
      </c>
      <c r="C773" s="54"/>
      <c r="D773" s="1142" t="s">
        <v>33</v>
      </c>
      <c r="E773" s="1142"/>
      <c r="F773" s="69"/>
    </row>
    <row r="774" spans="1:6">
      <c r="A774" s="52"/>
      <c r="B774" s="55" t="s">
        <v>107</v>
      </c>
      <c r="C774" s="54" t="s">
        <v>108</v>
      </c>
      <c r="D774" s="1126">
        <v>1965</v>
      </c>
      <c r="E774" s="1126">
        <v>687.58</v>
      </c>
      <c r="F774" s="67">
        <f t="shared" si="28"/>
        <v>0.65008651399491091</v>
      </c>
    </row>
    <row r="775" spans="1:6">
      <c r="A775" s="52"/>
      <c r="B775" s="55" t="s">
        <v>109</v>
      </c>
      <c r="C775" s="54" t="s">
        <v>110</v>
      </c>
      <c r="D775" s="1126">
        <v>1651</v>
      </c>
      <c r="E775" s="1126">
        <v>577.85</v>
      </c>
      <c r="F775" s="67">
        <f t="shared" si="28"/>
        <v>0.64999999999999991</v>
      </c>
    </row>
    <row r="776" spans="1:6">
      <c r="A776" s="52"/>
      <c r="B776" s="55" t="s">
        <v>111</v>
      </c>
      <c r="C776" s="54" t="s">
        <v>112</v>
      </c>
      <c r="D776" s="1126">
        <v>1403</v>
      </c>
      <c r="E776" s="1126">
        <v>490.97</v>
      </c>
      <c r="F776" s="67">
        <f t="shared" si="28"/>
        <v>0.65005702066999294</v>
      </c>
    </row>
    <row r="777" spans="1:6">
      <c r="A777" s="52"/>
      <c r="B777" s="55" t="s">
        <v>113</v>
      </c>
      <c r="C777" s="54" t="s">
        <v>114</v>
      </c>
      <c r="D777" s="1126">
        <v>1075</v>
      </c>
      <c r="E777" s="1126">
        <v>376.37</v>
      </c>
      <c r="F777" s="67">
        <f t="shared" si="28"/>
        <v>0.6498883720930233</v>
      </c>
    </row>
    <row r="778" spans="1:6">
      <c r="A778" s="56"/>
      <c r="B778" s="55">
        <v>135700</v>
      </c>
      <c r="C778" s="54" t="s">
        <v>115</v>
      </c>
      <c r="D778" s="1126">
        <v>302</v>
      </c>
      <c r="E778" s="1126">
        <v>105.61</v>
      </c>
      <c r="F778" s="67">
        <f t="shared" si="28"/>
        <v>0.65029801324503311</v>
      </c>
    </row>
    <row r="779" spans="1:6">
      <c r="A779" s="52"/>
      <c r="B779" s="55" t="s">
        <v>116</v>
      </c>
      <c r="C779" s="54" t="s">
        <v>117</v>
      </c>
      <c r="D779" s="1126">
        <v>1959</v>
      </c>
      <c r="E779" s="1126">
        <v>685.65</v>
      </c>
      <c r="F779" s="67">
        <f t="shared" si="28"/>
        <v>0.65</v>
      </c>
    </row>
    <row r="780" spans="1:6">
      <c r="A780" s="52"/>
      <c r="B780" s="55" t="s">
        <v>141</v>
      </c>
      <c r="C780" s="54" t="s">
        <v>142</v>
      </c>
      <c r="D780" s="1126">
        <v>3930</v>
      </c>
      <c r="E780" s="1126">
        <v>1375.54</v>
      </c>
      <c r="F780" s="67">
        <f t="shared" si="28"/>
        <v>0.64998982188295162</v>
      </c>
    </row>
    <row r="781" spans="1:6">
      <c r="A781" s="52"/>
      <c r="B781" s="55" t="s">
        <v>133</v>
      </c>
      <c r="C781" s="54" t="s">
        <v>134</v>
      </c>
      <c r="D781" s="1126">
        <v>996</v>
      </c>
      <c r="E781" s="1126">
        <v>348.66</v>
      </c>
      <c r="F781" s="67">
        <f t="shared" si="28"/>
        <v>0.64993975903614454</v>
      </c>
    </row>
    <row r="782" spans="1:6">
      <c r="A782" s="52"/>
      <c r="B782" s="57" t="s">
        <v>118</v>
      </c>
      <c r="C782" s="54"/>
      <c r="D782" s="1142" t="s">
        <v>33</v>
      </c>
      <c r="E782" s="1142"/>
      <c r="F782" s="69"/>
    </row>
    <row r="783" spans="1:6">
      <c r="A783" s="52"/>
      <c r="B783" s="55" t="s">
        <v>1582</v>
      </c>
      <c r="C783" s="54" t="s">
        <v>8023</v>
      </c>
      <c r="D783" s="1126">
        <v>132</v>
      </c>
      <c r="E783" s="1126">
        <v>46.06</v>
      </c>
      <c r="F783" s="67">
        <f t="shared" si="28"/>
        <v>0.65106060606060612</v>
      </c>
    </row>
    <row r="784" spans="1:6">
      <c r="A784" s="56"/>
      <c r="B784" s="55" t="s">
        <v>8019</v>
      </c>
      <c r="C784" s="54" t="s">
        <v>8020</v>
      </c>
      <c r="D784" s="1126">
        <v>2060</v>
      </c>
      <c r="E784" s="1126">
        <v>720.91</v>
      </c>
      <c r="F784" s="67">
        <f t="shared" si="28"/>
        <v>0.65004368932038836</v>
      </c>
    </row>
    <row r="785" spans="1:6">
      <c r="A785" s="52"/>
      <c r="B785" s="55" t="s">
        <v>7891</v>
      </c>
      <c r="C785" s="54" t="s">
        <v>8021</v>
      </c>
      <c r="D785" s="1126">
        <v>3761</v>
      </c>
      <c r="E785" s="1126">
        <v>1316.37</v>
      </c>
      <c r="F785" s="67">
        <f t="shared" si="28"/>
        <v>0.64999468226535506</v>
      </c>
    </row>
    <row r="786" spans="1:6">
      <c r="A786" s="52"/>
      <c r="B786" s="55" t="s">
        <v>1544</v>
      </c>
      <c r="C786" s="54" t="s">
        <v>7671</v>
      </c>
      <c r="D786" s="1126">
        <v>247</v>
      </c>
      <c r="E786" s="1126">
        <v>86.51</v>
      </c>
      <c r="F786" s="67">
        <f t="shared" si="28"/>
        <v>0.64975708502024287</v>
      </c>
    </row>
    <row r="787" spans="1:6">
      <c r="A787" s="56"/>
      <c r="B787" s="55" t="s">
        <v>120</v>
      </c>
      <c r="C787" s="54" t="s">
        <v>121</v>
      </c>
      <c r="D787" s="1126">
        <v>690</v>
      </c>
      <c r="E787" s="1126">
        <v>241.55</v>
      </c>
      <c r="F787" s="67">
        <f t="shared" si="28"/>
        <v>0.64992753623188404</v>
      </c>
    </row>
    <row r="788" spans="1:6">
      <c r="A788" s="56"/>
      <c r="B788" s="55" t="s">
        <v>58</v>
      </c>
      <c r="C788" s="54" t="s">
        <v>59</v>
      </c>
      <c r="D788" s="1126">
        <v>329</v>
      </c>
      <c r="E788" s="1126">
        <v>279.64999999999998</v>
      </c>
      <c r="F788" s="67">
        <f t="shared" si="28"/>
        <v>0.15000000000000002</v>
      </c>
    </row>
    <row r="789" spans="1:6">
      <c r="A789" s="52"/>
      <c r="B789" s="55" t="s">
        <v>145</v>
      </c>
      <c r="C789" s="54" t="s">
        <v>146</v>
      </c>
      <c r="D789" s="1126">
        <v>3672</v>
      </c>
      <c r="E789" s="1126">
        <v>1285.28</v>
      </c>
      <c r="F789" s="67">
        <f t="shared" si="28"/>
        <v>0.6499782135076253</v>
      </c>
    </row>
    <row r="790" spans="1:6">
      <c r="A790" s="52"/>
      <c r="B790" s="55" t="s">
        <v>147</v>
      </c>
      <c r="C790" s="54" t="s">
        <v>148</v>
      </c>
      <c r="D790" s="1126">
        <v>5414</v>
      </c>
      <c r="E790" s="1126">
        <v>1894.97</v>
      </c>
      <c r="F790" s="67">
        <f t="shared" si="28"/>
        <v>0.64998707055781302</v>
      </c>
    </row>
    <row r="791" spans="1:6">
      <c r="A791" s="52"/>
      <c r="B791" s="55" t="s">
        <v>149</v>
      </c>
      <c r="C791" s="54" t="s">
        <v>150</v>
      </c>
      <c r="D791" s="1126">
        <v>1000</v>
      </c>
      <c r="E791" s="1126">
        <v>350.16</v>
      </c>
      <c r="F791" s="67">
        <f t="shared" si="28"/>
        <v>0.64983999999999997</v>
      </c>
    </row>
    <row r="792" spans="1:6">
      <c r="A792" s="56"/>
      <c r="B792" s="55" t="s">
        <v>151</v>
      </c>
      <c r="C792" s="54" t="s">
        <v>152</v>
      </c>
      <c r="D792" s="1126">
        <v>589</v>
      </c>
      <c r="E792" s="1126">
        <v>205.98</v>
      </c>
      <c r="F792" s="67">
        <f t="shared" si="28"/>
        <v>0.65028862478777594</v>
      </c>
    </row>
    <row r="793" spans="1:6">
      <c r="A793" s="52"/>
      <c r="B793" s="55" t="s">
        <v>153</v>
      </c>
      <c r="C793" s="54" t="s">
        <v>154</v>
      </c>
      <c r="D793" s="1126">
        <v>5897</v>
      </c>
      <c r="E793" s="1126">
        <v>2063.87</v>
      </c>
      <c r="F793" s="67">
        <f t="shared" si="28"/>
        <v>0.65001356622011186</v>
      </c>
    </row>
    <row r="794" spans="1:6">
      <c r="A794" s="52"/>
      <c r="B794" s="55" t="s">
        <v>1583</v>
      </c>
      <c r="C794" s="54" t="s">
        <v>156</v>
      </c>
      <c r="D794" s="1126">
        <v>1306</v>
      </c>
      <c r="E794" s="1126">
        <v>457.26</v>
      </c>
      <c r="F794" s="67">
        <f t="shared" si="28"/>
        <v>0.64987748851454818</v>
      </c>
    </row>
    <row r="795" spans="1:6">
      <c r="A795" s="52"/>
      <c r="B795" s="55" t="s">
        <v>1570</v>
      </c>
      <c r="C795" s="54" t="s">
        <v>1571</v>
      </c>
      <c r="D795" s="1126">
        <v>330</v>
      </c>
      <c r="E795" s="1126">
        <v>115.35</v>
      </c>
      <c r="F795" s="67">
        <f t="shared" si="28"/>
        <v>0.6504545454545454</v>
      </c>
    </row>
    <row r="796" spans="1:6">
      <c r="A796" s="52"/>
      <c r="B796" s="57" t="s">
        <v>122</v>
      </c>
      <c r="C796" s="54"/>
      <c r="D796" s="1142" t="s">
        <v>33</v>
      </c>
      <c r="E796" s="1142"/>
      <c r="F796" s="69"/>
    </row>
    <row r="797" spans="1:6">
      <c r="A797" s="56"/>
      <c r="B797" s="55" t="s">
        <v>123</v>
      </c>
      <c r="C797" s="54" t="s">
        <v>124</v>
      </c>
      <c r="D797" s="1126">
        <v>1259</v>
      </c>
      <c r="E797" s="1126">
        <v>440.79</v>
      </c>
      <c r="F797" s="67">
        <f t="shared" si="28"/>
        <v>0.64988880063542487</v>
      </c>
    </row>
    <row r="798" spans="1:6">
      <c r="A798" s="52"/>
      <c r="B798" s="55" t="s">
        <v>125</v>
      </c>
      <c r="C798" s="54" t="s">
        <v>126</v>
      </c>
      <c r="D798" s="1126">
        <v>1258</v>
      </c>
      <c r="E798" s="1126">
        <v>440.41</v>
      </c>
      <c r="F798" s="67">
        <f t="shared" si="28"/>
        <v>0.64991255961844197</v>
      </c>
    </row>
    <row r="799" spans="1:6">
      <c r="A799" s="52"/>
      <c r="B799" s="55" t="s">
        <v>127</v>
      </c>
      <c r="C799" s="54" t="s">
        <v>128</v>
      </c>
      <c r="D799" s="1126">
        <v>141</v>
      </c>
      <c r="E799" s="1126">
        <v>49.43</v>
      </c>
      <c r="F799" s="67">
        <f t="shared" si="28"/>
        <v>0.64943262411347513</v>
      </c>
    </row>
    <row r="800" spans="1:6">
      <c r="A800" s="52"/>
      <c r="B800" s="55">
        <v>4614506</v>
      </c>
      <c r="C800" s="54" t="s">
        <v>63</v>
      </c>
      <c r="D800" s="1126">
        <v>57</v>
      </c>
      <c r="E800" s="1126">
        <v>19.850000000000001</v>
      </c>
      <c r="F800" s="67">
        <f t="shared" si="28"/>
        <v>0.6517543859649122</v>
      </c>
    </row>
    <row r="801" spans="1:6">
      <c r="A801" s="52"/>
      <c r="B801" s="55">
        <v>4614511</v>
      </c>
      <c r="C801" s="54" t="s">
        <v>64</v>
      </c>
      <c r="D801" s="1126">
        <v>32</v>
      </c>
      <c r="E801" s="1126">
        <v>11.24</v>
      </c>
      <c r="F801" s="67">
        <f t="shared" si="28"/>
        <v>0.64874999999999994</v>
      </c>
    </row>
    <row r="802" spans="1:6">
      <c r="A802" s="52"/>
      <c r="B802" s="57" t="s">
        <v>65</v>
      </c>
      <c r="C802" s="54"/>
      <c r="D802" s="1142" t="s">
        <v>33</v>
      </c>
      <c r="E802" s="1142"/>
      <c r="F802" s="69"/>
    </row>
    <row r="803" spans="1:6">
      <c r="A803" s="52"/>
      <c r="B803" s="55" t="s">
        <v>66</v>
      </c>
      <c r="C803" s="54" t="s">
        <v>67</v>
      </c>
      <c r="D803" s="1126">
        <v>785</v>
      </c>
      <c r="E803" s="1126">
        <v>274.75</v>
      </c>
      <c r="F803" s="67">
        <f t="shared" si="28"/>
        <v>0.65</v>
      </c>
    </row>
    <row r="804" spans="1:6">
      <c r="A804" s="52"/>
      <c r="B804" s="55" t="s">
        <v>68</v>
      </c>
      <c r="C804" s="54" t="s">
        <v>69</v>
      </c>
      <c r="D804" s="1126">
        <v>821</v>
      </c>
      <c r="E804" s="1126">
        <v>287.35000000000002</v>
      </c>
      <c r="F804" s="67">
        <f t="shared" si="28"/>
        <v>0.64999999999999991</v>
      </c>
    </row>
    <row r="805" spans="1:6">
      <c r="A805" s="52"/>
      <c r="B805" s="55" t="s">
        <v>70</v>
      </c>
      <c r="C805" s="54" t="s">
        <v>71</v>
      </c>
      <c r="D805" s="1126">
        <v>690</v>
      </c>
      <c r="E805" s="1126">
        <v>241.5</v>
      </c>
      <c r="F805" s="67">
        <f t="shared" si="28"/>
        <v>0.65</v>
      </c>
    </row>
    <row r="806" spans="1:6">
      <c r="A806" s="52"/>
      <c r="B806" s="55" t="s">
        <v>72</v>
      </c>
      <c r="C806" s="54" t="s">
        <v>73</v>
      </c>
      <c r="D806" s="1126">
        <v>191</v>
      </c>
      <c r="E806" s="1126">
        <v>66.849999999999994</v>
      </c>
      <c r="F806" s="67">
        <f t="shared" si="28"/>
        <v>0.65</v>
      </c>
    </row>
    <row r="807" spans="1:6">
      <c r="A807" s="52"/>
      <c r="B807" s="55" t="s">
        <v>74</v>
      </c>
      <c r="C807" s="54" t="s">
        <v>75</v>
      </c>
      <c r="D807" s="1126">
        <v>668</v>
      </c>
      <c r="E807" s="1126">
        <v>233.73</v>
      </c>
      <c r="F807" s="67">
        <f t="shared" si="28"/>
        <v>0.65010479041916169</v>
      </c>
    </row>
    <row r="808" spans="1:6">
      <c r="A808" s="52"/>
      <c r="B808" s="55" t="s">
        <v>76</v>
      </c>
      <c r="C808" s="54" t="s">
        <v>77</v>
      </c>
      <c r="D808" s="1126">
        <v>250</v>
      </c>
      <c r="E808" s="1126">
        <v>87.5</v>
      </c>
      <c r="F808" s="67">
        <f t="shared" si="28"/>
        <v>0.65</v>
      </c>
    </row>
    <row r="809" spans="1:6">
      <c r="A809" s="52"/>
      <c r="B809" s="55" t="s">
        <v>129</v>
      </c>
      <c r="C809" s="54" t="s">
        <v>130</v>
      </c>
      <c r="D809" s="1126">
        <v>250</v>
      </c>
      <c r="E809" s="1126">
        <v>138.25</v>
      </c>
      <c r="F809" s="67">
        <f t="shared" si="28"/>
        <v>0.44699999999999995</v>
      </c>
    </row>
    <row r="810" spans="1:6">
      <c r="A810" s="52"/>
      <c r="B810" s="57" t="s">
        <v>78</v>
      </c>
      <c r="C810" s="54"/>
      <c r="D810" s="1142" t="s">
        <v>33</v>
      </c>
      <c r="E810" s="1142"/>
      <c r="F810" s="69"/>
    </row>
    <row r="811" spans="1:6">
      <c r="A811" s="52"/>
      <c r="B811" s="55" t="s">
        <v>79</v>
      </c>
      <c r="C811" s="54" t="s">
        <v>80</v>
      </c>
      <c r="D811" s="1126">
        <v>223</v>
      </c>
      <c r="E811" s="1126">
        <v>189.21</v>
      </c>
      <c r="F811" s="67">
        <f t="shared" si="28"/>
        <v>0.15152466367713002</v>
      </c>
    </row>
    <row r="812" spans="1:6">
      <c r="A812" s="52"/>
      <c r="B812" s="55" t="s">
        <v>1545</v>
      </c>
      <c r="C812" s="54" t="s">
        <v>8012</v>
      </c>
      <c r="D812" s="1126">
        <v>136</v>
      </c>
      <c r="E812" s="1126">
        <v>47.6</v>
      </c>
      <c r="F812" s="67">
        <f t="shared" si="28"/>
        <v>0.64999999999999991</v>
      </c>
    </row>
    <row r="813" spans="1:6">
      <c r="A813" s="52"/>
      <c r="B813" s="55" t="s">
        <v>131</v>
      </c>
      <c r="C813" s="54" t="s">
        <v>132</v>
      </c>
      <c r="D813" s="1126">
        <v>149</v>
      </c>
      <c r="E813" s="1126">
        <v>52.06</v>
      </c>
      <c r="F813" s="67">
        <f t="shared" si="28"/>
        <v>0.65060402684563756</v>
      </c>
    </row>
    <row r="814" spans="1:6">
      <c r="A814" s="52"/>
      <c r="B814" s="55" t="s">
        <v>85</v>
      </c>
      <c r="C814" s="54" t="s">
        <v>86</v>
      </c>
      <c r="D814" s="1126">
        <v>235</v>
      </c>
      <c r="E814" s="1126">
        <v>82.39</v>
      </c>
      <c r="F814" s="67">
        <f t="shared" si="28"/>
        <v>0.64940425531914892</v>
      </c>
    </row>
    <row r="815" spans="1:6">
      <c r="A815" s="52"/>
      <c r="B815" s="55" t="s">
        <v>87</v>
      </c>
      <c r="C815" s="54" t="s">
        <v>88</v>
      </c>
      <c r="D815" s="1126">
        <v>328</v>
      </c>
      <c r="E815" s="1126">
        <v>114.97</v>
      </c>
      <c r="F815" s="67">
        <f t="shared" si="28"/>
        <v>0.64948170731707311</v>
      </c>
    </row>
    <row r="816" spans="1:6">
      <c r="A816" s="52"/>
      <c r="B816" s="55" t="s">
        <v>1546</v>
      </c>
      <c r="C816" s="54" t="s">
        <v>8013</v>
      </c>
      <c r="D816" s="1126">
        <v>133</v>
      </c>
      <c r="E816" s="1126">
        <v>46.44</v>
      </c>
      <c r="F816" s="67">
        <f t="shared" si="28"/>
        <v>0.65082706766917298</v>
      </c>
    </row>
    <row r="817" spans="1:6">
      <c r="A817" s="52"/>
      <c r="B817" s="55">
        <v>7640013468</v>
      </c>
      <c r="C817" s="54" t="s">
        <v>95</v>
      </c>
      <c r="D817" s="1126">
        <v>130</v>
      </c>
      <c r="E817" s="1126">
        <v>110.49</v>
      </c>
      <c r="F817" s="67">
        <f t="shared" si="28"/>
        <v>0.15007692307692311</v>
      </c>
    </row>
    <row r="818" spans="1:6" ht="31.2">
      <c r="A818" s="52"/>
      <c r="B818" s="55" t="s">
        <v>8014</v>
      </c>
      <c r="C818" s="54" t="s">
        <v>8015</v>
      </c>
      <c r="D818" s="1126">
        <v>310</v>
      </c>
      <c r="E818" s="1126">
        <v>263.5</v>
      </c>
      <c r="F818" s="67">
        <f t="shared" si="28"/>
        <v>0.15000000000000002</v>
      </c>
    </row>
    <row r="819" spans="1:6">
      <c r="A819" s="52"/>
      <c r="B819" s="55" t="s">
        <v>93</v>
      </c>
      <c r="C819" s="54" t="s">
        <v>94</v>
      </c>
      <c r="D819" s="1126">
        <v>399</v>
      </c>
      <c r="E819" s="1126">
        <v>339.15</v>
      </c>
      <c r="F819" s="67">
        <f t="shared" si="28"/>
        <v>0.15000000000000002</v>
      </c>
    </row>
    <row r="820" spans="1:6">
      <c r="A820" s="52"/>
      <c r="B820" s="55" t="s">
        <v>96</v>
      </c>
      <c r="C820" s="54" t="s">
        <v>97</v>
      </c>
      <c r="D820" s="1126">
        <v>71</v>
      </c>
      <c r="E820" s="1126">
        <v>24.72</v>
      </c>
      <c r="F820" s="67">
        <f t="shared" si="28"/>
        <v>0.65183098591549293</v>
      </c>
    </row>
    <row r="821" spans="1:6">
      <c r="A821" s="52"/>
      <c r="B821" s="55" t="s">
        <v>1566</v>
      </c>
      <c r="C821" s="54" t="s">
        <v>1567</v>
      </c>
      <c r="D821" s="1126">
        <v>352</v>
      </c>
      <c r="E821" s="1126">
        <v>123.21</v>
      </c>
      <c r="F821" s="67">
        <f t="shared" si="28"/>
        <v>0.64997159090909085</v>
      </c>
    </row>
    <row r="822" spans="1:6">
      <c r="A822" s="52"/>
      <c r="B822" s="53">
        <v>4623486</v>
      </c>
      <c r="C822" s="54" t="s">
        <v>137</v>
      </c>
      <c r="D822" s="1126">
        <v>102</v>
      </c>
      <c r="E822" s="1126">
        <v>35.58</v>
      </c>
      <c r="F822" s="67">
        <f t="shared" si="28"/>
        <v>0.65117647058823525</v>
      </c>
    </row>
    <row r="823" spans="1:6">
      <c r="A823" s="52"/>
      <c r="B823" s="55" t="s">
        <v>138</v>
      </c>
      <c r="C823" s="54" t="s">
        <v>139</v>
      </c>
      <c r="D823" s="1126">
        <v>999</v>
      </c>
      <c r="E823" s="1126">
        <v>349.78</v>
      </c>
      <c r="F823" s="67">
        <f t="shared" si="28"/>
        <v>0.64986986986986994</v>
      </c>
    </row>
    <row r="824" spans="1:6">
      <c r="A824" s="52"/>
      <c r="B824" s="55" t="s">
        <v>98</v>
      </c>
      <c r="C824" s="54" t="s">
        <v>8016</v>
      </c>
      <c r="D824" s="1126">
        <v>35</v>
      </c>
      <c r="E824" s="1126">
        <v>12.36</v>
      </c>
      <c r="F824" s="67">
        <f t="shared" si="28"/>
        <v>0.6468571428571428</v>
      </c>
    </row>
    <row r="825" spans="1:6">
      <c r="A825" s="52"/>
      <c r="B825" s="55" t="s">
        <v>8017</v>
      </c>
      <c r="C825" s="54" t="s">
        <v>8018</v>
      </c>
      <c r="D825" s="1126">
        <v>306</v>
      </c>
      <c r="E825" s="1126">
        <v>107.11</v>
      </c>
      <c r="F825" s="67">
        <f t="shared" si="28"/>
        <v>0.64996732026143789</v>
      </c>
    </row>
    <row r="826" spans="1:6">
      <c r="A826" s="52"/>
      <c r="B826" s="55" t="s">
        <v>8117</v>
      </c>
      <c r="C826" s="54" t="s">
        <v>8118</v>
      </c>
      <c r="D826" s="1126">
        <v>299</v>
      </c>
      <c r="E826" s="1126">
        <v>254.15</v>
      </c>
      <c r="F826" s="67">
        <f t="shared" ref="F826:F886" si="29">100%-(E826/D826)</f>
        <v>0.15000000000000002</v>
      </c>
    </row>
    <row r="827" spans="1:6">
      <c r="A827" s="52"/>
      <c r="B827" s="55" t="s">
        <v>7935</v>
      </c>
      <c r="C827" s="54" t="s">
        <v>8022</v>
      </c>
      <c r="D827" s="1126">
        <v>1442</v>
      </c>
      <c r="E827" s="1126">
        <v>504.83</v>
      </c>
      <c r="F827" s="67">
        <f t="shared" si="29"/>
        <v>0.64990984743411928</v>
      </c>
    </row>
    <row r="828" spans="1:6">
      <c r="A828" s="52"/>
      <c r="B828" s="57" t="s">
        <v>140</v>
      </c>
      <c r="C828" s="54"/>
      <c r="D828" s="1142" t="s">
        <v>33</v>
      </c>
      <c r="E828" s="1142"/>
      <c r="F828" s="69"/>
    </row>
    <row r="829" spans="1:6">
      <c r="A829" s="52"/>
      <c r="B829" s="55">
        <v>7640015657</v>
      </c>
      <c r="C829" s="54" t="s">
        <v>100</v>
      </c>
      <c r="D829" s="1126">
        <v>250</v>
      </c>
      <c r="E829" s="1126">
        <v>250</v>
      </c>
      <c r="F829" s="67">
        <f t="shared" si="29"/>
        <v>0</v>
      </c>
    </row>
    <row r="830" spans="1:6">
      <c r="A830" s="52"/>
      <c r="B830" s="55">
        <v>7640019024</v>
      </c>
      <c r="C830" s="54" t="s">
        <v>101</v>
      </c>
      <c r="D830" s="1126">
        <v>400</v>
      </c>
      <c r="E830" s="1126">
        <v>400</v>
      </c>
      <c r="F830" s="67">
        <f t="shared" si="29"/>
        <v>0</v>
      </c>
    </row>
    <row r="831" spans="1:6">
      <c r="A831" s="52"/>
      <c r="B831" s="55">
        <v>7640020787</v>
      </c>
      <c r="C831" s="54" t="s">
        <v>102</v>
      </c>
      <c r="D831" s="1126">
        <v>499</v>
      </c>
      <c r="E831" s="1126">
        <v>499</v>
      </c>
      <c r="F831" s="67">
        <f t="shared" si="29"/>
        <v>0</v>
      </c>
    </row>
    <row r="832" spans="1:6">
      <c r="A832" s="52"/>
      <c r="B832" s="55">
        <v>7640019485</v>
      </c>
      <c r="C832" s="54" t="s">
        <v>103</v>
      </c>
      <c r="D832" s="1126">
        <v>1</v>
      </c>
      <c r="E832" s="1126">
        <v>1</v>
      </c>
      <c r="F832" s="67">
        <f t="shared" si="29"/>
        <v>0</v>
      </c>
    </row>
    <row r="833" spans="1:6">
      <c r="A833" s="52"/>
      <c r="B833" s="58" t="s">
        <v>33</v>
      </c>
      <c r="C833" s="54"/>
      <c r="D833" s="1142" t="s">
        <v>33</v>
      </c>
      <c r="E833" s="1142"/>
      <c r="F833" s="69"/>
    </row>
    <row r="834" spans="1:6">
      <c r="A834" s="169" t="s">
        <v>356</v>
      </c>
      <c r="B834" s="299" t="s">
        <v>1592</v>
      </c>
      <c r="C834" s="167" t="s">
        <v>1593</v>
      </c>
      <c r="D834" s="1124">
        <v>40871</v>
      </c>
      <c r="E834" s="1124">
        <v>10217.700000000001</v>
      </c>
      <c r="F834" s="166">
        <f t="shared" si="29"/>
        <v>0.75000122336130748</v>
      </c>
    </row>
    <row r="835" spans="1:6" ht="31.2">
      <c r="A835" s="83" t="s">
        <v>437</v>
      </c>
      <c r="B835" s="76"/>
      <c r="C835" s="79"/>
      <c r="D835" s="1125" t="s">
        <v>33</v>
      </c>
      <c r="E835" s="1125"/>
      <c r="F835" s="81"/>
    </row>
    <row r="836" spans="1:6">
      <c r="A836" s="52"/>
      <c r="B836" s="57" t="s">
        <v>39</v>
      </c>
      <c r="C836" s="54"/>
      <c r="D836" s="1142" t="s">
        <v>33</v>
      </c>
      <c r="E836" s="1142"/>
      <c r="F836" s="69"/>
    </row>
    <row r="837" spans="1:6">
      <c r="A837" s="52"/>
      <c r="B837" s="55" t="s">
        <v>107</v>
      </c>
      <c r="C837" s="54" t="s">
        <v>108</v>
      </c>
      <c r="D837" s="1126">
        <v>1965</v>
      </c>
      <c r="E837" s="1126">
        <v>687.58</v>
      </c>
      <c r="F837" s="67">
        <f t="shared" si="29"/>
        <v>0.65008651399491091</v>
      </c>
    </row>
    <row r="838" spans="1:6">
      <c r="A838" s="52"/>
      <c r="B838" s="55" t="s">
        <v>109</v>
      </c>
      <c r="C838" s="54" t="s">
        <v>110</v>
      </c>
      <c r="D838" s="1126">
        <v>1651</v>
      </c>
      <c r="E838" s="1126">
        <v>577.85</v>
      </c>
      <c r="F838" s="67">
        <f t="shared" si="29"/>
        <v>0.64999999999999991</v>
      </c>
    </row>
    <row r="839" spans="1:6">
      <c r="A839" s="52"/>
      <c r="B839" s="55" t="s">
        <v>111</v>
      </c>
      <c r="C839" s="54" t="s">
        <v>112</v>
      </c>
      <c r="D839" s="1126">
        <v>1403</v>
      </c>
      <c r="E839" s="1126">
        <v>490.97</v>
      </c>
      <c r="F839" s="67">
        <f t="shared" si="29"/>
        <v>0.65005702066999294</v>
      </c>
    </row>
    <row r="840" spans="1:6">
      <c r="A840" s="52"/>
      <c r="B840" s="55" t="s">
        <v>113</v>
      </c>
      <c r="C840" s="54" t="s">
        <v>114</v>
      </c>
      <c r="D840" s="1126">
        <v>1075</v>
      </c>
      <c r="E840" s="1126">
        <v>376.37</v>
      </c>
      <c r="F840" s="67">
        <f t="shared" si="29"/>
        <v>0.6498883720930233</v>
      </c>
    </row>
    <row r="841" spans="1:6">
      <c r="A841" s="56"/>
      <c r="B841" s="55">
        <v>135700</v>
      </c>
      <c r="C841" s="54" t="s">
        <v>115</v>
      </c>
      <c r="D841" s="1126">
        <v>302</v>
      </c>
      <c r="E841" s="1126">
        <v>105.61</v>
      </c>
      <c r="F841" s="67">
        <f t="shared" si="29"/>
        <v>0.65029801324503311</v>
      </c>
    </row>
    <row r="842" spans="1:6">
      <c r="A842" s="52"/>
      <c r="B842" s="55" t="s">
        <v>116</v>
      </c>
      <c r="C842" s="54" t="s">
        <v>117</v>
      </c>
      <c r="D842" s="1126">
        <v>1959</v>
      </c>
      <c r="E842" s="1126">
        <v>685.65</v>
      </c>
      <c r="F842" s="67">
        <f t="shared" si="29"/>
        <v>0.65</v>
      </c>
    </row>
    <row r="843" spans="1:6">
      <c r="A843" s="52"/>
      <c r="B843" s="55" t="s">
        <v>141</v>
      </c>
      <c r="C843" s="54" t="s">
        <v>142</v>
      </c>
      <c r="D843" s="1126">
        <v>3930</v>
      </c>
      <c r="E843" s="1126">
        <v>1375.54</v>
      </c>
      <c r="F843" s="67">
        <f t="shared" si="29"/>
        <v>0.64998982188295162</v>
      </c>
    </row>
    <row r="844" spans="1:6">
      <c r="A844" s="52"/>
      <c r="B844" s="55" t="s">
        <v>133</v>
      </c>
      <c r="C844" s="54" t="s">
        <v>134</v>
      </c>
      <c r="D844" s="1126">
        <v>996</v>
      </c>
      <c r="E844" s="1126">
        <v>348.66</v>
      </c>
      <c r="F844" s="67">
        <f t="shared" si="29"/>
        <v>0.64993975903614454</v>
      </c>
    </row>
    <row r="845" spans="1:6">
      <c r="A845" s="52"/>
      <c r="B845" s="57" t="s">
        <v>47</v>
      </c>
      <c r="C845" s="54"/>
      <c r="D845" s="1142" t="s">
        <v>33</v>
      </c>
      <c r="E845" s="1142"/>
      <c r="F845" s="69"/>
    </row>
    <row r="846" spans="1:6">
      <c r="A846" s="52"/>
      <c r="B846" s="55" t="s">
        <v>1582</v>
      </c>
      <c r="C846" s="54" t="s">
        <v>8023</v>
      </c>
      <c r="D846" s="1126">
        <v>132</v>
      </c>
      <c r="E846" s="1126">
        <v>46.06</v>
      </c>
      <c r="F846" s="67">
        <f t="shared" si="29"/>
        <v>0.65106060606060612</v>
      </c>
    </row>
    <row r="847" spans="1:6">
      <c r="A847" s="52"/>
      <c r="B847" s="55" t="s">
        <v>8019</v>
      </c>
      <c r="C847" s="54" t="s">
        <v>8020</v>
      </c>
      <c r="D847" s="1126">
        <v>2060</v>
      </c>
      <c r="E847" s="1126">
        <v>720.91</v>
      </c>
      <c r="F847" s="67">
        <f t="shared" si="29"/>
        <v>0.65004368932038836</v>
      </c>
    </row>
    <row r="848" spans="1:6">
      <c r="A848" s="52"/>
      <c r="B848" s="55" t="s">
        <v>7891</v>
      </c>
      <c r="C848" s="54" t="s">
        <v>8021</v>
      </c>
      <c r="D848" s="1126">
        <v>3761</v>
      </c>
      <c r="E848" s="1126">
        <v>1316.37</v>
      </c>
      <c r="F848" s="67">
        <f t="shared" si="29"/>
        <v>0.64999468226535506</v>
      </c>
    </row>
    <row r="849" spans="1:6">
      <c r="A849" s="52"/>
      <c r="B849" s="55" t="s">
        <v>1544</v>
      </c>
      <c r="C849" s="54" t="s">
        <v>7671</v>
      </c>
      <c r="D849" s="1126">
        <v>247</v>
      </c>
      <c r="E849" s="1126">
        <v>86.51</v>
      </c>
      <c r="F849" s="67">
        <f t="shared" si="29"/>
        <v>0.64975708502024287</v>
      </c>
    </row>
    <row r="850" spans="1:6">
      <c r="A850" s="56"/>
      <c r="B850" s="55" t="s">
        <v>120</v>
      </c>
      <c r="C850" s="54" t="s">
        <v>121</v>
      </c>
      <c r="D850" s="1126">
        <v>690</v>
      </c>
      <c r="E850" s="1126">
        <v>241.55</v>
      </c>
      <c r="F850" s="67">
        <f t="shared" si="29"/>
        <v>0.64992753623188404</v>
      </c>
    </row>
    <row r="851" spans="1:6">
      <c r="A851" s="56"/>
      <c r="B851" s="55" t="s">
        <v>58</v>
      </c>
      <c r="C851" s="54" t="s">
        <v>59</v>
      </c>
      <c r="D851" s="1126">
        <v>329</v>
      </c>
      <c r="E851" s="1126">
        <v>279.64999999999998</v>
      </c>
      <c r="F851" s="67">
        <f t="shared" si="29"/>
        <v>0.15000000000000002</v>
      </c>
    </row>
    <row r="852" spans="1:6">
      <c r="A852" s="56"/>
      <c r="B852" s="55" t="s">
        <v>145</v>
      </c>
      <c r="C852" s="54" t="s">
        <v>146</v>
      </c>
      <c r="D852" s="1126">
        <v>3672</v>
      </c>
      <c r="E852" s="1126">
        <v>1285.28</v>
      </c>
      <c r="F852" s="67">
        <f t="shared" si="29"/>
        <v>0.6499782135076253</v>
      </c>
    </row>
    <row r="853" spans="1:6">
      <c r="A853" s="52"/>
      <c r="B853" s="55" t="s">
        <v>147</v>
      </c>
      <c r="C853" s="54" t="s">
        <v>148</v>
      </c>
      <c r="D853" s="1126">
        <v>5414</v>
      </c>
      <c r="E853" s="1126">
        <v>1894.97</v>
      </c>
      <c r="F853" s="67">
        <f t="shared" si="29"/>
        <v>0.64998707055781302</v>
      </c>
    </row>
    <row r="854" spans="1:6">
      <c r="A854" s="52"/>
      <c r="B854" s="55" t="s">
        <v>149</v>
      </c>
      <c r="C854" s="54" t="s">
        <v>150</v>
      </c>
      <c r="D854" s="1126">
        <v>1000</v>
      </c>
      <c r="E854" s="1126">
        <v>350.16</v>
      </c>
      <c r="F854" s="67">
        <f t="shared" si="29"/>
        <v>0.64983999999999997</v>
      </c>
    </row>
    <row r="855" spans="1:6">
      <c r="A855" s="56"/>
      <c r="B855" s="55" t="s">
        <v>151</v>
      </c>
      <c r="C855" s="54" t="s">
        <v>152</v>
      </c>
      <c r="D855" s="1126">
        <v>589</v>
      </c>
      <c r="E855" s="1126">
        <v>205.98</v>
      </c>
      <c r="F855" s="67">
        <f t="shared" si="29"/>
        <v>0.65028862478777594</v>
      </c>
    </row>
    <row r="856" spans="1:6">
      <c r="A856" s="52"/>
      <c r="B856" s="55" t="s">
        <v>153</v>
      </c>
      <c r="C856" s="54" t="s">
        <v>154</v>
      </c>
      <c r="D856" s="1126">
        <v>5897</v>
      </c>
      <c r="E856" s="1126">
        <v>2063.87</v>
      </c>
      <c r="F856" s="67">
        <f t="shared" si="29"/>
        <v>0.65001356622011186</v>
      </c>
    </row>
    <row r="857" spans="1:6">
      <c r="A857" s="52"/>
      <c r="B857" s="55" t="s">
        <v>1583</v>
      </c>
      <c r="C857" s="54" t="s">
        <v>156</v>
      </c>
      <c r="D857" s="1126">
        <v>1306</v>
      </c>
      <c r="E857" s="1126">
        <v>457.26</v>
      </c>
      <c r="F857" s="67">
        <f t="shared" si="29"/>
        <v>0.64987748851454818</v>
      </c>
    </row>
    <row r="858" spans="1:6">
      <c r="A858" s="52"/>
      <c r="B858" s="55" t="s">
        <v>1570</v>
      </c>
      <c r="C858" s="54" t="s">
        <v>1571</v>
      </c>
      <c r="D858" s="1126">
        <v>330</v>
      </c>
      <c r="E858" s="1126">
        <v>115.35</v>
      </c>
      <c r="F858" s="67">
        <f t="shared" si="29"/>
        <v>0.6504545454545454</v>
      </c>
    </row>
    <row r="859" spans="1:6">
      <c r="A859" s="52"/>
      <c r="B859" s="57" t="s">
        <v>60</v>
      </c>
      <c r="C859" s="54"/>
      <c r="D859" s="1142" t="s">
        <v>33</v>
      </c>
      <c r="E859" s="1142"/>
      <c r="F859" s="69"/>
    </row>
    <row r="860" spans="1:6">
      <c r="A860" s="56"/>
      <c r="B860" s="55" t="s">
        <v>123</v>
      </c>
      <c r="C860" s="54" t="s">
        <v>124</v>
      </c>
      <c r="D860" s="1126">
        <v>1259</v>
      </c>
      <c r="E860" s="1126">
        <v>440.79</v>
      </c>
      <c r="F860" s="67">
        <f t="shared" si="29"/>
        <v>0.64988880063542487</v>
      </c>
    </row>
    <row r="861" spans="1:6">
      <c r="A861" s="52"/>
      <c r="B861" s="55" t="s">
        <v>125</v>
      </c>
      <c r="C861" s="54" t="s">
        <v>126</v>
      </c>
      <c r="D861" s="1126">
        <v>1258</v>
      </c>
      <c r="E861" s="1126">
        <v>440.41</v>
      </c>
      <c r="F861" s="67">
        <f t="shared" si="29"/>
        <v>0.64991255961844197</v>
      </c>
    </row>
    <row r="862" spans="1:6">
      <c r="A862" s="52"/>
      <c r="B862" s="55">
        <v>4614506</v>
      </c>
      <c r="C862" s="54" t="s">
        <v>63</v>
      </c>
      <c r="D862" s="1126">
        <v>57</v>
      </c>
      <c r="E862" s="1126">
        <v>19.850000000000001</v>
      </c>
      <c r="F862" s="67">
        <f t="shared" si="29"/>
        <v>0.6517543859649122</v>
      </c>
    </row>
    <row r="863" spans="1:6">
      <c r="A863" s="52"/>
      <c r="B863" s="55">
        <v>4614511</v>
      </c>
      <c r="C863" s="54" t="s">
        <v>64</v>
      </c>
      <c r="D863" s="1126">
        <v>32</v>
      </c>
      <c r="E863" s="1126">
        <v>11.24</v>
      </c>
      <c r="F863" s="67">
        <f t="shared" si="29"/>
        <v>0.64874999999999994</v>
      </c>
    </row>
    <row r="864" spans="1:6">
      <c r="A864" s="52"/>
      <c r="B864" s="55" t="s">
        <v>127</v>
      </c>
      <c r="C864" s="54" t="s">
        <v>128</v>
      </c>
      <c r="D864" s="1126">
        <v>141</v>
      </c>
      <c r="E864" s="1126">
        <v>49.43</v>
      </c>
      <c r="F864" s="67">
        <f t="shared" si="29"/>
        <v>0.64943262411347513</v>
      </c>
    </row>
    <row r="865" spans="1:6">
      <c r="A865" s="52"/>
      <c r="B865" s="57" t="s">
        <v>196</v>
      </c>
      <c r="C865" s="54"/>
      <c r="D865" s="1142" t="s">
        <v>33</v>
      </c>
      <c r="E865" s="1142"/>
      <c r="F865" s="69"/>
    </row>
    <row r="866" spans="1:6">
      <c r="A866" s="52"/>
      <c r="B866" s="55" t="s">
        <v>1572</v>
      </c>
      <c r="C866" s="54" t="s">
        <v>1573</v>
      </c>
      <c r="D866" s="1126">
        <v>4449</v>
      </c>
      <c r="E866" s="1126">
        <v>3781.7</v>
      </c>
      <c r="F866" s="67">
        <f t="shared" si="29"/>
        <v>0.14998876151944263</v>
      </c>
    </row>
    <row r="867" spans="1:6">
      <c r="A867" s="52"/>
      <c r="B867" s="55" t="s">
        <v>201</v>
      </c>
      <c r="C867" s="54" t="s">
        <v>202</v>
      </c>
      <c r="D867" s="1126">
        <v>349</v>
      </c>
      <c r="E867" s="1126">
        <v>122.09</v>
      </c>
      <c r="F867" s="67">
        <f t="shared" si="29"/>
        <v>0.6501719197707736</v>
      </c>
    </row>
    <row r="868" spans="1:6">
      <c r="A868" s="52"/>
      <c r="B868" s="55">
        <v>45111142</v>
      </c>
      <c r="C868" s="54" t="s">
        <v>203</v>
      </c>
      <c r="D868" s="1126">
        <v>1045</v>
      </c>
      <c r="E868" s="1126">
        <v>888.04</v>
      </c>
      <c r="F868" s="67">
        <f t="shared" si="29"/>
        <v>0.15020095693779911</v>
      </c>
    </row>
    <row r="869" spans="1:6">
      <c r="A869" s="52"/>
      <c r="B869" s="55">
        <v>45111094</v>
      </c>
      <c r="C869" s="54" t="s">
        <v>204</v>
      </c>
      <c r="D869" s="1126">
        <v>1045</v>
      </c>
      <c r="E869" s="1126">
        <v>888.04</v>
      </c>
      <c r="F869" s="67">
        <f t="shared" si="29"/>
        <v>0.15020095693779911</v>
      </c>
    </row>
    <row r="870" spans="1:6">
      <c r="A870" s="52"/>
      <c r="B870" s="55">
        <v>45202146</v>
      </c>
      <c r="C870" s="54" t="s">
        <v>200</v>
      </c>
      <c r="D870" s="1126">
        <v>1470</v>
      </c>
      <c r="E870" s="1126">
        <v>1249.5</v>
      </c>
      <c r="F870" s="67">
        <f t="shared" si="29"/>
        <v>0.15000000000000002</v>
      </c>
    </row>
    <row r="871" spans="1:6">
      <c r="A871" s="52"/>
      <c r="B871" s="55">
        <v>45201393</v>
      </c>
      <c r="C871" s="54" t="s">
        <v>1551</v>
      </c>
      <c r="D871" s="1126">
        <v>809</v>
      </c>
      <c r="E871" s="1126">
        <v>687.65</v>
      </c>
      <c r="F871" s="67">
        <f t="shared" si="29"/>
        <v>0.15000000000000002</v>
      </c>
    </row>
    <row r="872" spans="1:6">
      <c r="A872" s="52"/>
      <c r="B872" s="55">
        <v>45201395</v>
      </c>
      <c r="C872" s="54" t="s">
        <v>1552</v>
      </c>
      <c r="D872" s="1126">
        <v>1617</v>
      </c>
      <c r="E872" s="1126">
        <v>1374.45</v>
      </c>
      <c r="F872" s="67">
        <f t="shared" si="29"/>
        <v>0.15000000000000002</v>
      </c>
    </row>
    <row r="873" spans="1:6">
      <c r="A873" s="52"/>
      <c r="B873" s="55">
        <v>45201397</v>
      </c>
      <c r="C873" s="54" t="s">
        <v>1553</v>
      </c>
      <c r="D873" s="1126">
        <v>2306</v>
      </c>
      <c r="E873" s="1126">
        <v>1960.1</v>
      </c>
      <c r="F873" s="67">
        <f t="shared" si="29"/>
        <v>0.15000000000000002</v>
      </c>
    </row>
    <row r="874" spans="1:6">
      <c r="A874" s="52"/>
      <c r="B874" s="55">
        <v>45201399</v>
      </c>
      <c r="C874" s="54" t="s">
        <v>1554</v>
      </c>
      <c r="D874" s="1126">
        <v>2427</v>
      </c>
      <c r="E874" s="1126">
        <v>2062.9499999999998</v>
      </c>
      <c r="F874" s="67">
        <f t="shared" si="29"/>
        <v>0.15000000000000002</v>
      </c>
    </row>
    <row r="875" spans="1:6">
      <c r="A875" s="52"/>
      <c r="B875" s="55">
        <v>45201401</v>
      </c>
      <c r="C875" s="54" t="s">
        <v>1555</v>
      </c>
      <c r="D875" s="1126">
        <v>2601</v>
      </c>
      <c r="E875" s="1126">
        <v>2210.85</v>
      </c>
      <c r="F875" s="67">
        <f t="shared" si="29"/>
        <v>0.15000000000000002</v>
      </c>
    </row>
    <row r="876" spans="1:6">
      <c r="A876" s="52"/>
      <c r="B876" s="55">
        <v>45201403</v>
      </c>
      <c r="C876" s="54" t="s">
        <v>1556</v>
      </c>
      <c r="D876" s="1126">
        <v>362</v>
      </c>
      <c r="E876" s="1126">
        <v>307.7</v>
      </c>
      <c r="F876" s="67">
        <f t="shared" si="29"/>
        <v>0.15000000000000002</v>
      </c>
    </row>
    <row r="877" spans="1:6">
      <c r="A877" s="52"/>
      <c r="B877" s="55">
        <v>45201405</v>
      </c>
      <c r="C877" s="54" t="s">
        <v>1557</v>
      </c>
      <c r="D877" s="1126">
        <v>725</v>
      </c>
      <c r="E877" s="1126">
        <v>616.25</v>
      </c>
      <c r="F877" s="67">
        <f t="shared" si="29"/>
        <v>0.15000000000000002</v>
      </c>
    </row>
    <row r="878" spans="1:6">
      <c r="A878" s="52"/>
      <c r="B878" s="55">
        <v>45201407</v>
      </c>
      <c r="C878" s="54" t="s">
        <v>1558</v>
      </c>
      <c r="D878" s="1126">
        <v>1033</v>
      </c>
      <c r="E878" s="1126">
        <v>878.05</v>
      </c>
      <c r="F878" s="67">
        <f t="shared" si="29"/>
        <v>0.15000000000000002</v>
      </c>
    </row>
    <row r="879" spans="1:6">
      <c r="A879" s="52"/>
      <c r="B879" s="55">
        <v>45201410</v>
      </c>
      <c r="C879" s="54" t="s">
        <v>1559</v>
      </c>
      <c r="D879" s="1126">
        <v>1088</v>
      </c>
      <c r="E879" s="1126">
        <v>924.8</v>
      </c>
      <c r="F879" s="67">
        <f t="shared" si="29"/>
        <v>0.15000000000000002</v>
      </c>
    </row>
    <row r="880" spans="1:6">
      <c r="A880" s="52"/>
      <c r="B880" s="55">
        <v>45201412</v>
      </c>
      <c r="C880" s="54" t="s">
        <v>1560</v>
      </c>
      <c r="D880" s="1126">
        <v>1145</v>
      </c>
      <c r="E880" s="1126">
        <v>973.25</v>
      </c>
      <c r="F880" s="67">
        <f t="shared" si="29"/>
        <v>0.15000000000000002</v>
      </c>
    </row>
    <row r="881" spans="1:6" ht="31.2">
      <c r="A881" s="52"/>
      <c r="B881" s="55">
        <v>45201414</v>
      </c>
      <c r="C881" s="54" t="s">
        <v>1561</v>
      </c>
      <c r="D881" s="1126">
        <v>943</v>
      </c>
      <c r="E881" s="1126">
        <v>801.55</v>
      </c>
      <c r="F881" s="67">
        <f t="shared" si="29"/>
        <v>0.15000000000000002</v>
      </c>
    </row>
    <row r="882" spans="1:6" ht="31.2">
      <c r="A882" s="52"/>
      <c r="B882" s="55">
        <v>45201416</v>
      </c>
      <c r="C882" s="54" t="s">
        <v>1562</v>
      </c>
      <c r="D882" s="1126">
        <v>1887</v>
      </c>
      <c r="E882" s="1126">
        <v>1603.95</v>
      </c>
      <c r="F882" s="67">
        <f t="shared" si="29"/>
        <v>0.15000000000000002</v>
      </c>
    </row>
    <row r="883" spans="1:6" ht="31.2">
      <c r="A883" s="52"/>
      <c r="B883" s="55">
        <v>45201418</v>
      </c>
      <c r="C883" s="54" t="s">
        <v>1563</v>
      </c>
      <c r="D883" s="1126">
        <v>2688</v>
      </c>
      <c r="E883" s="1126">
        <v>2284.8000000000002</v>
      </c>
      <c r="F883" s="67">
        <f t="shared" si="29"/>
        <v>0.14999999999999991</v>
      </c>
    </row>
    <row r="884" spans="1:6" ht="31.2">
      <c r="A884" s="52"/>
      <c r="B884" s="55">
        <v>45201423</v>
      </c>
      <c r="C884" s="54" t="s">
        <v>1564</v>
      </c>
      <c r="D884" s="1126">
        <v>2830</v>
      </c>
      <c r="E884" s="1126">
        <v>2405.5</v>
      </c>
      <c r="F884" s="67">
        <f t="shared" si="29"/>
        <v>0.15000000000000002</v>
      </c>
    </row>
    <row r="885" spans="1:6" ht="31.2">
      <c r="A885" s="52"/>
      <c r="B885" s="55">
        <v>45201425</v>
      </c>
      <c r="C885" s="54" t="s">
        <v>1565</v>
      </c>
      <c r="D885" s="1126">
        <v>3104</v>
      </c>
      <c r="E885" s="1126">
        <v>2638.4</v>
      </c>
      <c r="F885" s="67">
        <f t="shared" si="29"/>
        <v>0.15000000000000002</v>
      </c>
    </row>
    <row r="886" spans="1:6">
      <c r="A886" s="52"/>
      <c r="B886" s="55">
        <v>45111156</v>
      </c>
      <c r="C886" s="54" t="s">
        <v>205</v>
      </c>
      <c r="D886" s="1126">
        <v>5676</v>
      </c>
      <c r="E886" s="1126">
        <v>4824.8599999999997</v>
      </c>
      <c r="F886" s="67">
        <f t="shared" si="29"/>
        <v>0.14995419309372804</v>
      </c>
    </row>
    <row r="887" spans="1:6">
      <c r="A887" s="52"/>
      <c r="B887" s="57" t="s">
        <v>65</v>
      </c>
      <c r="C887" s="54"/>
      <c r="D887" s="1142" t="s">
        <v>33</v>
      </c>
      <c r="E887" s="1142"/>
      <c r="F887" s="69"/>
    </row>
    <row r="888" spans="1:6">
      <c r="A888" s="52"/>
      <c r="B888" s="55" t="s">
        <v>66</v>
      </c>
      <c r="C888" s="54" t="s">
        <v>67</v>
      </c>
      <c r="D888" s="1126">
        <v>785</v>
      </c>
      <c r="E888" s="1126">
        <v>274.75</v>
      </c>
      <c r="F888" s="67">
        <f t="shared" ref="F888:F950" si="30">100%-(E888/D888)</f>
        <v>0.65</v>
      </c>
    </row>
    <row r="889" spans="1:6">
      <c r="A889" s="52"/>
      <c r="B889" s="55" t="s">
        <v>68</v>
      </c>
      <c r="C889" s="54" t="s">
        <v>69</v>
      </c>
      <c r="D889" s="1126">
        <v>821</v>
      </c>
      <c r="E889" s="1126">
        <v>287.35000000000002</v>
      </c>
      <c r="F889" s="67">
        <f t="shared" si="30"/>
        <v>0.64999999999999991</v>
      </c>
    </row>
    <row r="890" spans="1:6">
      <c r="A890" s="52"/>
      <c r="B890" s="55" t="s">
        <v>70</v>
      </c>
      <c r="C890" s="54" t="s">
        <v>71</v>
      </c>
      <c r="D890" s="1126">
        <v>690</v>
      </c>
      <c r="E890" s="1126">
        <v>241.5</v>
      </c>
      <c r="F890" s="67">
        <f t="shared" si="30"/>
        <v>0.65</v>
      </c>
    </row>
    <row r="891" spans="1:6">
      <c r="A891" s="52"/>
      <c r="B891" s="55" t="s">
        <v>72</v>
      </c>
      <c r="C891" s="54" t="s">
        <v>73</v>
      </c>
      <c r="D891" s="1126">
        <v>191</v>
      </c>
      <c r="E891" s="1126">
        <v>66.849999999999994</v>
      </c>
      <c r="F891" s="67">
        <f t="shared" si="30"/>
        <v>0.65</v>
      </c>
    </row>
    <row r="892" spans="1:6">
      <c r="A892" s="52"/>
      <c r="B892" s="55" t="s">
        <v>74</v>
      </c>
      <c r="C892" s="54" t="s">
        <v>75</v>
      </c>
      <c r="D892" s="1126">
        <v>668</v>
      </c>
      <c r="E892" s="1126">
        <v>233.73</v>
      </c>
      <c r="F892" s="67">
        <f t="shared" si="30"/>
        <v>0.65010479041916169</v>
      </c>
    </row>
    <row r="893" spans="1:6">
      <c r="A893" s="52"/>
      <c r="B893" s="55" t="s">
        <v>76</v>
      </c>
      <c r="C893" s="54" t="s">
        <v>77</v>
      </c>
      <c r="D893" s="1126">
        <v>250</v>
      </c>
      <c r="E893" s="1126">
        <v>87.5</v>
      </c>
      <c r="F893" s="67">
        <f t="shared" si="30"/>
        <v>0.65</v>
      </c>
    </row>
    <row r="894" spans="1:6">
      <c r="A894" s="52"/>
      <c r="B894" s="55" t="s">
        <v>129</v>
      </c>
      <c r="C894" s="54" t="s">
        <v>130</v>
      </c>
      <c r="D894" s="1126">
        <v>250</v>
      </c>
      <c r="E894" s="1126">
        <v>138.25</v>
      </c>
      <c r="F894" s="67">
        <f t="shared" si="30"/>
        <v>0.44699999999999995</v>
      </c>
    </row>
    <row r="895" spans="1:6">
      <c r="A895" s="52"/>
      <c r="B895" s="57" t="s">
        <v>78</v>
      </c>
      <c r="C895" s="54"/>
      <c r="D895" s="1142" t="s">
        <v>33</v>
      </c>
      <c r="E895" s="1142"/>
      <c r="F895" s="69"/>
    </row>
    <row r="896" spans="1:6">
      <c r="A896" s="52"/>
      <c r="B896" s="55" t="s">
        <v>79</v>
      </c>
      <c r="C896" s="54" t="s">
        <v>80</v>
      </c>
      <c r="D896" s="1126">
        <v>223</v>
      </c>
      <c r="E896" s="1126">
        <v>189.21</v>
      </c>
      <c r="F896" s="67">
        <f t="shared" si="30"/>
        <v>0.15152466367713002</v>
      </c>
    </row>
    <row r="897" spans="1:6">
      <c r="A897" s="52"/>
      <c r="B897" s="55" t="s">
        <v>1545</v>
      </c>
      <c r="C897" s="54" t="s">
        <v>8012</v>
      </c>
      <c r="D897" s="1126">
        <v>136</v>
      </c>
      <c r="E897" s="1126">
        <v>47.6</v>
      </c>
      <c r="F897" s="67">
        <f t="shared" si="30"/>
        <v>0.64999999999999991</v>
      </c>
    </row>
    <row r="898" spans="1:6">
      <c r="A898" s="52"/>
      <c r="B898" s="55" t="s">
        <v>131</v>
      </c>
      <c r="C898" s="54" t="s">
        <v>132</v>
      </c>
      <c r="D898" s="1126">
        <v>149</v>
      </c>
      <c r="E898" s="1126">
        <v>52.06</v>
      </c>
      <c r="F898" s="67">
        <f t="shared" si="30"/>
        <v>0.65060402684563756</v>
      </c>
    </row>
    <row r="899" spans="1:6">
      <c r="A899" s="52"/>
      <c r="B899" s="55" t="s">
        <v>85</v>
      </c>
      <c r="C899" s="54" t="s">
        <v>86</v>
      </c>
      <c r="D899" s="1126">
        <v>235</v>
      </c>
      <c r="E899" s="1126">
        <v>82.39</v>
      </c>
      <c r="F899" s="67">
        <f t="shared" si="30"/>
        <v>0.64940425531914892</v>
      </c>
    </row>
    <row r="900" spans="1:6">
      <c r="A900" s="52"/>
      <c r="B900" s="55" t="s">
        <v>87</v>
      </c>
      <c r="C900" s="54" t="s">
        <v>88</v>
      </c>
      <c r="D900" s="1126">
        <v>328</v>
      </c>
      <c r="E900" s="1126">
        <v>114.97</v>
      </c>
      <c r="F900" s="67">
        <f t="shared" si="30"/>
        <v>0.64948170731707311</v>
      </c>
    </row>
    <row r="901" spans="1:6">
      <c r="A901" s="52"/>
      <c r="B901" s="55" t="s">
        <v>1546</v>
      </c>
      <c r="C901" s="54" t="s">
        <v>8013</v>
      </c>
      <c r="D901" s="1126">
        <v>133</v>
      </c>
      <c r="E901" s="1126">
        <v>46.44</v>
      </c>
      <c r="F901" s="67">
        <f t="shared" si="30"/>
        <v>0.65082706766917298</v>
      </c>
    </row>
    <row r="902" spans="1:6" ht="31.2">
      <c r="A902" s="52"/>
      <c r="B902" s="55" t="s">
        <v>8014</v>
      </c>
      <c r="C902" s="54" t="s">
        <v>8015</v>
      </c>
      <c r="D902" s="1126">
        <v>310</v>
      </c>
      <c r="E902" s="1126">
        <v>263.5</v>
      </c>
      <c r="F902" s="67">
        <f t="shared" si="30"/>
        <v>0.15000000000000002</v>
      </c>
    </row>
    <row r="903" spans="1:6">
      <c r="A903" s="52"/>
      <c r="B903" s="55" t="s">
        <v>93</v>
      </c>
      <c r="C903" s="54" t="s">
        <v>94</v>
      </c>
      <c r="D903" s="1126">
        <v>399</v>
      </c>
      <c r="E903" s="1126">
        <v>339.15</v>
      </c>
      <c r="F903" s="67">
        <f t="shared" si="30"/>
        <v>0.15000000000000002</v>
      </c>
    </row>
    <row r="904" spans="1:6">
      <c r="A904" s="52"/>
      <c r="B904" s="55">
        <v>7640013468</v>
      </c>
      <c r="C904" s="54" t="s">
        <v>95</v>
      </c>
      <c r="D904" s="1126">
        <v>130</v>
      </c>
      <c r="E904" s="1126">
        <v>110.49</v>
      </c>
      <c r="F904" s="67">
        <f t="shared" si="30"/>
        <v>0.15007692307692311</v>
      </c>
    </row>
    <row r="905" spans="1:6">
      <c r="A905" s="52"/>
      <c r="B905" s="55" t="s">
        <v>8117</v>
      </c>
      <c r="C905" s="54" t="s">
        <v>8118</v>
      </c>
      <c r="D905" s="1126">
        <v>299</v>
      </c>
      <c r="E905" s="1126">
        <v>254.15</v>
      </c>
      <c r="F905" s="67">
        <f t="shared" si="30"/>
        <v>0.15000000000000002</v>
      </c>
    </row>
    <row r="906" spans="1:6">
      <c r="A906" s="56"/>
      <c r="B906" s="55" t="s">
        <v>7935</v>
      </c>
      <c r="C906" s="54" t="s">
        <v>8022</v>
      </c>
      <c r="D906" s="1126">
        <v>1442</v>
      </c>
      <c r="E906" s="1126">
        <v>504.83</v>
      </c>
      <c r="F906" s="67">
        <f t="shared" si="30"/>
        <v>0.64990984743411928</v>
      </c>
    </row>
    <row r="907" spans="1:6">
      <c r="A907" s="52"/>
      <c r="B907" s="55" t="s">
        <v>96</v>
      </c>
      <c r="C907" s="54" t="s">
        <v>97</v>
      </c>
      <c r="D907" s="1126">
        <v>71</v>
      </c>
      <c r="E907" s="1126">
        <v>24.72</v>
      </c>
      <c r="F907" s="67">
        <f t="shared" si="30"/>
        <v>0.65183098591549293</v>
      </c>
    </row>
    <row r="908" spans="1:6">
      <c r="A908" s="52"/>
      <c r="B908" s="55" t="s">
        <v>98</v>
      </c>
      <c r="C908" s="54" t="s">
        <v>8016</v>
      </c>
      <c r="D908" s="1126">
        <v>35</v>
      </c>
      <c r="E908" s="1126">
        <v>12.36</v>
      </c>
      <c r="F908" s="67">
        <f t="shared" si="30"/>
        <v>0.6468571428571428</v>
      </c>
    </row>
    <row r="909" spans="1:6">
      <c r="A909" s="52"/>
      <c r="B909" s="55" t="s">
        <v>135</v>
      </c>
      <c r="C909" s="54" t="s">
        <v>136</v>
      </c>
      <c r="D909" s="1126">
        <v>306</v>
      </c>
      <c r="E909" s="1126">
        <v>107.11</v>
      </c>
      <c r="F909" s="67">
        <f t="shared" si="30"/>
        <v>0.64996732026143789</v>
      </c>
    </row>
    <row r="910" spans="1:6">
      <c r="A910" s="52"/>
      <c r="B910" s="53" t="s">
        <v>138</v>
      </c>
      <c r="C910" s="54" t="s">
        <v>139</v>
      </c>
      <c r="D910" s="1126">
        <v>999</v>
      </c>
      <c r="E910" s="1126">
        <v>349.78</v>
      </c>
      <c r="F910" s="67">
        <f t="shared" si="30"/>
        <v>0.64986986986986994</v>
      </c>
    </row>
    <row r="911" spans="1:6">
      <c r="A911" s="52"/>
      <c r="B911" s="55">
        <v>4623486</v>
      </c>
      <c r="C911" s="54" t="s">
        <v>137</v>
      </c>
      <c r="D911" s="1126">
        <v>102</v>
      </c>
      <c r="E911" s="1126">
        <v>35.58</v>
      </c>
      <c r="F911" s="67">
        <f t="shared" si="30"/>
        <v>0.65117647058823525</v>
      </c>
    </row>
    <row r="912" spans="1:6">
      <c r="A912" s="52"/>
      <c r="B912" s="57" t="s">
        <v>140</v>
      </c>
      <c r="C912" s="54"/>
      <c r="D912" s="1142" t="s">
        <v>33</v>
      </c>
      <c r="E912" s="1142"/>
      <c r="F912" s="69"/>
    </row>
    <row r="913" spans="1:6">
      <c r="A913" s="52"/>
      <c r="B913" s="55">
        <v>7640015657</v>
      </c>
      <c r="C913" s="54" t="s">
        <v>100</v>
      </c>
      <c r="D913" s="1126">
        <v>250</v>
      </c>
      <c r="E913" s="1126">
        <v>250</v>
      </c>
      <c r="F913" s="67">
        <f t="shared" si="30"/>
        <v>0</v>
      </c>
    </row>
    <row r="914" spans="1:6">
      <c r="A914" s="52"/>
      <c r="B914" s="55">
        <v>7640019024</v>
      </c>
      <c r="C914" s="54" t="s">
        <v>101</v>
      </c>
      <c r="D914" s="1126">
        <v>400</v>
      </c>
      <c r="E914" s="1126">
        <v>400</v>
      </c>
      <c r="F914" s="67">
        <f t="shared" si="30"/>
        <v>0</v>
      </c>
    </row>
    <row r="915" spans="1:6">
      <c r="A915" s="52"/>
      <c r="B915" s="55">
        <v>7640020787</v>
      </c>
      <c r="C915" s="54" t="s">
        <v>102</v>
      </c>
      <c r="D915" s="1126">
        <v>499</v>
      </c>
      <c r="E915" s="1126">
        <v>499</v>
      </c>
      <c r="F915" s="67">
        <f t="shared" si="30"/>
        <v>0</v>
      </c>
    </row>
    <row r="916" spans="1:6">
      <c r="A916" s="52"/>
      <c r="B916" s="55">
        <v>7640019485</v>
      </c>
      <c r="C916" s="54" t="s">
        <v>103</v>
      </c>
      <c r="D916" s="1126">
        <v>1</v>
      </c>
      <c r="E916" s="1126">
        <v>1</v>
      </c>
      <c r="F916" s="67">
        <f t="shared" si="30"/>
        <v>0</v>
      </c>
    </row>
    <row r="917" spans="1:6">
      <c r="A917" s="52"/>
      <c r="B917" s="58" t="s">
        <v>33</v>
      </c>
      <c r="C917" s="54"/>
      <c r="D917" s="1142" t="s">
        <v>33</v>
      </c>
      <c r="E917" s="1142"/>
      <c r="F917" s="69"/>
    </row>
    <row r="918" spans="1:6">
      <c r="A918" s="169" t="s">
        <v>357</v>
      </c>
      <c r="B918" s="299" t="s">
        <v>1594</v>
      </c>
      <c r="C918" s="167" t="s">
        <v>1595</v>
      </c>
      <c r="D918" s="1124">
        <v>39854</v>
      </c>
      <c r="E918" s="1124">
        <v>10361.99</v>
      </c>
      <c r="F918" s="166">
        <f t="shared" si="30"/>
        <v>0.74000125457921406</v>
      </c>
    </row>
    <row r="919" spans="1:6" ht="31.2">
      <c r="A919" s="83" t="s">
        <v>440</v>
      </c>
      <c r="B919" s="77"/>
      <c r="C919" s="70"/>
      <c r="D919" s="1125" t="s">
        <v>33</v>
      </c>
      <c r="E919" s="1125"/>
      <c r="F919" s="81"/>
    </row>
    <row r="920" spans="1:6">
      <c r="A920" s="52"/>
      <c r="B920" s="57" t="s">
        <v>106</v>
      </c>
      <c r="C920" s="54"/>
      <c r="D920" s="1142" t="s">
        <v>33</v>
      </c>
      <c r="E920" s="1142"/>
      <c r="F920" s="69"/>
    </row>
    <row r="921" spans="1:6">
      <c r="A921" s="52"/>
      <c r="B921" s="55" t="s">
        <v>157</v>
      </c>
      <c r="C921" s="54" t="s">
        <v>167</v>
      </c>
      <c r="D921" s="1126">
        <v>3919</v>
      </c>
      <c r="E921" s="1126">
        <v>1371.79</v>
      </c>
      <c r="F921" s="67">
        <f t="shared" si="30"/>
        <v>0.64996427660117373</v>
      </c>
    </row>
    <row r="922" spans="1:6">
      <c r="A922" s="52"/>
      <c r="B922" s="55" t="s">
        <v>158</v>
      </c>
      <c r="C922" s="54" t="s">
        <v>159</v>
      </c>
      <c r="D922" s="1126">
        <v>2083</v>
      </c>
      <c r="E922" s="1126">
        <v>729.15</v>
      </c>
      <c r="F922" s="67">
        <f t="shared" si="30"/>
        <v>0.64995199231877099</v>
      </c>
    </row>
    <row r="923" spans="1:6">
      <c r="A923" s="52"/>
      <c r="B923" s="55" t="s">
        <v>133</v>
      </c>
      <c r="C923" s="54" t="s">
        <v>134</v>
      </c>
      <c r="D923" s="1126">
        <v>996</v>
      </c>
      <c r="E923" s="1126">
        <v>348.66</v>
      </c>
      <c r="F923" s="67">
        <f t="shared" si="30"/>
        <v>0.64993975903614454</v>
      </c>
    </row>
    <row r="924" spans="1:6">
      <c r="A924" s="52"/>
      <c r="B924" s="57" t="s">
        <v>118</v>
      </c>
      <c r="C924" s="54"/>
      <c r="D924" s="1142" t="s">
        <v>33</v>
      </c>
      <c r="E924" s="1142"/>
      <c r="F924" s="69"/>
    </row>
    <row r="925" spans="1:6">
      <c r="A925" s="52"/>
      <c r="B925" s="55" t="s">
        <v>1596</v>
      </c>
      <c r="C925" s="54" t="s">
        <v>8024</v>
      </c>
      <c r="D925" s="1126">
        <v>348</v>
      </c>
      <c r="E925" s="1126">
        <v>121.71</v>
      </c>
      <c r="F925" s="67">
        <f t="shared" si="30"/>
        <v>0.65025862068965523</v>
      </c>
    </row>
    <row r="926" spans="1:6">
      <c r="A926" s="56"/>
      <c r="B926" s="55" t="s">
        <v>8019</v>
      </c>
      <c r="C926" s="54" t="s">
        <v>8020</v>
      </c>
      <c r="D926" s="1126">
        <v>2060</v>
      </c>
      <c r="E926" s="1126">
        <v>720.91</v>
      </c>
      <c r="F926" s="67">
        <f t="shared" si="30"/>
        <v>0.65004368932038836</v>
      </c>
    </row>
    <row r="927" spans="1:6">
      <c r="A927" s="52"/>
      <c r="B927" s="55" t="s">
        <v>7891</v>
      </c>
      <c r="C927" s="54" t="s">
        <v>8021</v>
      </c>
      <c r="D927" s="1126">
        <v>3761</v>
      </c>
      <c r="E927" s="1126">
        <v>1316.37</v>
      </c>
      <c r="F927" s="67">
        <f t="shared" si="30"/>
        <v>0.64999468226535506</v>
      </c>
    </row>
    <row r="928" spans="1:6">
      <c r="A928" s="52"/>
      <c r="B928" s="55" t="s">
        <v>160</v>
      </c>
      <c r="C928" s="54" t="s">
        <v>161</v>
      </c>
      <c r="D928" s="1126">
        <v>348</v>
      </c>
      <c r="E928" s="1126">
        <v>121.71</v>
      </c>
      <c r="F928" s="67">
        <f t="shared" ref="F928" si="31">100%-(E928/D928)</f>
        <v>0.65025862068965523</v>
      </c>
    </row>
    <row r="929" spans="1:6">
      <c r="A929" s="56"/>
      <c r="B929" s="55" t="s">
        <v>120</v>
      </c>
      <c r="C929" s="54" t="s">
        <v>121</v>
      </c>
      <c r="D929" s="1126">
        <v>690</v>
      </c>
      <c r="E929" s="1126">
        <v>241.55</v>
      </c>
      <c r="F929" s="67">
        <f t="shared" si="30"/>
        <v>0.64992753623188404</v>
      </c>
    </row>
    <row r="930" spans="1:6">
      <c r="A930" s="56"/>
      <c r="B930" s="55" t="s">
        <v>58</v>
      </c>
      <c r="C930" s="54" t="s">
        <v>59</v>
      </c>
      <c r="D930" s="1126">
        <v>329</v>
      </c>
      <c r="E930" s="1126">
        <v>279.64999999999998</v>
      </c>
      <c r="F930" s="67">
        <f t="shared" si="30"/>
        <v>0.15000000000000002</v>
      </c>
    </row>
    <row r="931" spans="1:6">
      <c r="A931" s="52"/>
      <c r="B931" s="55" t="s">
        <v>145</v>
      </c>
      <c r="C931" s="54" t="s">
        <v>146</v>
      </c>
      <c r="D931" s="1126">
        <v>3672</v>
      </c>
      <c r="E931" s="1126">
        <v>1285.28</v>
      </c>
      <c r="F931" s="67">
        <f t="shared" si="30"/>
        <v>0.6499782135076253</v>
      </c>
    </row>
    <row r="932" spans="1:6">
      <c r="A932" s="52"/>
      <c r="B932" s="55" t="s">
        <v>147</v>
      </c>
      <c r="C932" s="54" t="s">
        <v>148</v>
      </c>
      <c r="D932" s="1126">
        <v>5414</v>
      </c>
      <c r="E932" s="1126">
        <v>1894.97</v>
      </c>
      <c r="F932" s="67">
        <f t="shared" si="30"/>
        <v>0.64998707055781302</v>
      </c>
    </row>
    <row r="933" spans="1:6">
      <c r="A933" s="52"/>
      <c r="B933" s="55" t="s">
        <v>149</v>
      </c>
      <c r="C933" s="54" t="s">
        <v>150</v>
      </c>
      <c r="D933" s="1126">
        <v>1000</v>
      </c>
      <c r="E933" s="1126">
        <v>350.16</v>
      </c>
      <c r="F933" s="67">
        <f t="shared" si="30"/>
        <v>0.64983999999999997</v>
      </c>
    </row>
    <row r="934" spans="1:6">
      <c r="A934" s="56"/>
      <c r="B934" s="55" t="s">
        <v>151</v>
      </c>
      <c r="C934" s="54" t="s">
        <v>152</v>
      </c>
      <c r="D934" s="1126">
        <v>589</v>
      </c>
      <c r="E934" s="1126">
        <v>205.98</v>
      </c>
      <c r="F934" s="67">
        <f t="shared" si="30"/>
        <v>0.65028862478777594</v>
      </c>
    </row>
    <row r="935" spans="1:6">
      <c r="A935" s="52"/>
      <c r="B935" s="55" t="s">
        <v>153</v>
      </c>
      <c r="C935" s="54" t="s">
        <v>154</v>
      </c>
      <c r="D935" s="1126">
        <v>5897</v>
      </c>
      <c r="E935" s="1126">
        <v>2063.87</v>
      </c>
      <c r="F935" s="67">
        <f t="shared" si="30"/>
        <v>0.65001356622011186</v>
      </c>
    </row>
    <row r="936" spans="1:6">
      <c r="A936" s="52"/>
      <c r="B936" s="55" t="s">
        <v>1583</v>
      </c>
      <c r="C936" s="54" t="s">
        <v>156</v>
      </c>
      <c r="D936" s="1126">
        <v>1306</v>
      </c>
      <c r="E936" s="1126">
        <v>457.26</v>
      </c>
      <c r="F936" s="67">
        <f t="shared" si="30"/>
        <v>0.64987748851454818</v>
      </c>
    </row>
    <row r="937" spans="1:6">
      <c r="A937" s="52"/>
      <c r="B937" s="55" t="s">
        <v>1570</v>
      </c>
      <c r="C937" s="54" t="s">
        <v>1571</v>
      </c>
      <c r="D937" s="1126">
        <v>330</v>
      </c>
      <c r="E937" s="1126">
        <v>115.35</v>
      </c>
      <c r="F937" s="67">
        <f t="shared" si="30"/>
        <v>0.6504545454545454</v>
      </c>
    </row>
    <row r="938" spans="1:6">
      <c r="A938" s="52"/>
      <c r="B938" s="57" t="s">
        <v>122</v>
      </c>
      <c r="C938" s="54"/>
      <c r="D938" s="1142" t="s">
        <v>33</v>
      </c>
      <c r="E938" s="1142"/>
      <c r="F938" s="69"/>
    </row>
    <row r="939" spans="1:6">
      <c r="A939" s="56"/>
      <c r="B939" s="55" t="s">
        <v>123</v>
      </c>
      <c r="C939" s="54" t="s">
        <v>124</v>
      </c>
      <c r="D939" s="1126">
        <v>1259</v>
      </c>
      <c r="E939" s="1126">
        <v>440.79</v>
      </c>
      <c r="F939" s="67">
        <f t="shared" si="30"/>
        <v>0.64988880063542487</v>
      </c>
    </row>
    <row r="940" spans="1:6">
      <c r="A940" s="52"/>
      <c r="B940" s="55" t="s">
        <v>125</v>
      </c>
      <c r="C940" s="54" t="s">
        <v>126</v>
      </c>
      <c r="D940" s="1126">
        <v>1258</v>
      </c>
      <c r="E940" s="1126">
        <v>440.41</v>
      </c>
      <c r="F940" s="67">
        <f t="shared" si="30"/>
        <v>0.64991255961844197</v>
      </c>
    </row>
    <row r="941" spans="1:6">
      <c r="A941" s="52"/>
      <c r="B941" s="55" t="s">
        <v>127</v>
      </c>
      <c r="C941" s="54" t="s">
        <v>128</v>
      </c>
      <c r="D941" s="1126">
        <v>141</v>
      </c>
      <c r="E941" s="1126">
        <v>49.43</v>
      </c>
      <c r="F941" s="67">
        <f t="shared" si="30"/>
        <v>0.64943262411347513</v>
      </c>
    </row>
    <row r="942" spans="1:6">
      <c r="A942" s="52"/>
      <c r="B942" s="55">
        <v>4614506</v>
      </c>
      <c r="C942" s="54" t="s">
        <v>63</v>
      </c>
      <c r="D942" s="1126">
        <v>57</v>
      </c>
      <c r="E942" s="1126">
        <v>19.850000000000001</v>
      </c>
      <c r="F942" s="67">
        <f t="shared" si="30"/>
        <v>0.6517543859649122</v>
      </c>
    </row>
    <row r="943" spans="1:6">
      <c r="A943" s="52"/>
      <c r="B943" s="55">
        <v>4614511</v>
      </c>
      <c r="C943" s="54" t="s">
        <v>64</v>
      </c>
      <c r="D943" s="1126">
        <v>32</v>
      </c>
      <c r="E943" s="1126">
        <v>11.24</v>
      </c>
      <c r="F943" s="67">
        <f t="shared" si="30"/>
        <v>0.64874999999999994</v>
      </c>
    </row>
    <row r="944" spans="1:6">
      <c r="A944" s="52"/>
      <c r="B944" s="57" t="s">
        <v>65</v>
      </c>
      <c r="C944" s="54"/>
      <c r="D944" s="1142" t="s">
        <v>33</v>
      </c>
      <c r="E944" s="1142"/>
      <c r="F944" s="69"/>
    </row>
    <row r="945" spans="1:6">
      <c r="A945" s="52"/>
      <c r="B945" s="55" t="s">
        <v>66</v>
      </c>
      <c r="C945" s="54" t="s">
        <v>67</v>
      </c>
      <c r="D945" s="1126">
        <v>785</v>
      </c>
      <c r="E945" s="1126">
        <v>274.75</v>
      </c>
      <c r="F945" s="67">
        <f t="shared" si="30"/>
        <v>0.65</v>
      </c>
    </row>
    <row r="946" spans="1:6">
      <c r="A946" s="52"/>
      <c r="B946" s="55" t="s">
        <v>68</v>
      </c>
      <c r="C946" s="54" t="s">
        <v>69</v>
      </c>
      <c r="D946" s="1126">
        <v>821</v>
      </c>
      <c r="E946" s="1126">
        <v>287.35000000000002</v>
      </c>
      <c r="F946" s="67">
        <f t="shared" si="30"/>
        <v>0.64999999999999991</v>
      </c>
    </row>
    <row r="947" spans="1:6">
      <c r="A947" s="52"/>
      <c r="B947" s="55" t="s">
        <v>70</v>
      </c>
      <c r="C947" s="54" t="s">
        <v>71</v>
      </c>
      <c r="D947" s="1126">
        <v>690</v>
      </c>
      <c r="E947" s="1126">
        <v>241.5</v>
      </c>
      <c r="F947" s="67">
        <f t="shared" si="30"/>
        <v>0.65</v>
      </c>
    </row>
    <row r="948" spans="1:6">
      <c r="A948" s="52"/>
      <c r="B948" s="55" t="s">
        <v>72</v>
      </c>
      <c r="C948" s="54" t="s">
        <v>73</v>
      </c>
      <c r="D948" s="1126">
        <v>191</v>
      </c>
      <c r="E948" s="1126">
        <v>66.849999999999994</v>
      </c>
      <c r="F948" s="67">
        <f t="shared" si="30"/>
        <v>0.65</v>
      </c>
    </row>
    <row r="949" spans="1:6">
      <c r="A949" s="52"/>
      <c r="B949" s="55" t="s">
        <v>74</v>
      </c>
      <c r="C949" s="54" t="s">
        <v>75</v>
      </c>
      <c r="D949" s="1126">
        <v>668</v>
      </c>
      <c r="E949" s="1126">
        <v>233.73</v>
      </c>
      <c r="F949" s="67">
        <f t="shared" si="30"/>
        <v>0.65010479041916169</v>
      </c>
    </row>
    <row r="950" spans="1:6">
      <c r="A950" s="52"/>
      <c r="B950" s="55" t="s">
        <v>76</v>
      </c>
      <c r="C950" s="54" t="s">
        <v>77</v>
      </c>
      <c r="D950" s="1126">
        <v>250</v>
      </c>
      <c r="E950" s="1126">
        <v>87.5</v>
      </c>
      <c r="F950" s="67">
        <f t="shared" si="30"/>
        <v>0.65</v>
      </c>
    </row>
    <row r="951" spans="1:6">
      <c r="A951" s="52"/>
      <c r="B951" s="55" t="s">
        <v>129</v>
      </c>
      <c r="C951" s="54" t="s">
        <v>130</v>
      </c>
      <c r="D951" s="1126">
        <v>250</v>
      </c>
      <c r="E951" s="1126">
        <v>138.25</v>
      </c>
      <c r="F951" s="67">
        <f t="shared" ref="F951:F1015" si="32">100%-(E951/D951)</f>
        <v>0.44699999999999995</v>
      </c>
    </row>
    <row r="952" spans="1:6">
      <c r="A952" s="52"/>
      <c r="B952" s="57" t="s">
        <v>78</v>
      </c>
      <c r="C952" s="54"/>
      <c r="D952" s="1142" t="s">
        <v>33</v>
      </c>
      <c r="E952" s="1142"/>
      <c r="F952" s="69"/>
    </row>
    <row r="953" spans="1:6">
      <c r="A953" s="52"/>
      <c r="B953" s="55" t="s">
        <v>79</v>
      </c>
      <c r="C953" s="54" t="s">
        <v>80</v>
      </c>
      <c r="D953" s="1126">
        <v>223</v>
      </c>
      <c r="E953" s="1126">
        <v>189.21</v>
      </c>
      <c r="F953" s="67">
        <f t="shared" si="32"/>
        <v>0.15152466367713002</v>
      </c>
    </row>
    <row r="954" spans="1:6">
      <c r="A954" s="52"/>
      <c r="B954" s="55" t="s">
        <v>1545</v>
      </c>
      <c r="C954" s="54" t="s">
        <v>8012</v>
      </c>
      <c r="D954" s="1126">
        <v>136</v>
      </c>
      <c r="E954" s="1126">
        <v>47.6</v>
      </c>
      <c r="F954" s="67">
        <f t="shared" si="32"/>
        <v>0.64999999999999991</v>
      </c>
    </row>
    <row r="955" spans="1:6">
      <c r="A955" s="52"/>
      <c r="B955" s="55" t="s">
        <v>131</v>
      </c>
      <c r="C955" s="54" t="s">
        <v>132</v>
      </c>
      <c r="D955" s="1126">
        <v>149</v>
      </c>
      <c r="E955" s="1126">
        <v>52.06</v>
      </c>
      <c r="F955" s="67">
        <f t="shared" si="32"/>
        <v>0.65060402684563756</v>
      </c>
    </row>
    <row r="956" spans="1:6">
      <c r="A956" s="52"/>
      <c r="B956" s="55" t="s">
        <v>85</v>
      </c>
      <c r="C956" s="54" t="s">
        <v>86</v>
      </c>
      <c r="D956" s="1126">
        <v>235</v>
      </c>
      <c r="E956" s="1126">
        <v>82.39</v>
      </c>
      <c r="F956" s="67">
        <f t="shared" si="32"/>
        <v>0.64940425531914892</v>
      </c>
    </row>
    <row r="957" spans="1:6">
      <c r="A957" s="52"/>
      <c r="B957" s="55" t="s">
        <v>87</v>
      </c>
      <c r="C957" s="54" t="s">
        <v>88</v>
      </c>
      <c r="D957" s="1126">
        <v>328</v>
      </c>
      <c r="E957" s="1126">
        <v>114.97</v>
      </c>
      <c r="F957" s="67">
        <f t="shared" si="32"/>
        <v>0.64948170731707311</v>
      </c>
    </row>
    <row r="958" spans="1:6">
      <c r="A958" s="52"/>
      <c r="B958" s="55" t="s">
        <v>1546</v>
      </c>
      <c r="C958" s="54" t="s">
        <v>8013</v>
      </c>
      <c r="D958" s="1126">
        <v>133</v>
      </c>
      <c r="E958" s="1126">
        <v>46.44</v>
      </c>
      <c r="F958" s="67">
        <f t="shared" si="32"/>
        <v>0.65082706766917298</v>
      </c>
    </row>
    <row r="959" spans="1:6">
      <c r="A959" s="52"/>
      <c r="B959" s="55" t="s">
        <v>1597</v>
      </c>
      <c r="C959" s="54" t="s">
        <v>7683</v>
      </c>
      <c r="D959" s="1126">
        <v>2943</v>
      </c>
      <c r="E959" s="1126">
        <v>1029.8800000000001</v>
      </c>
      <c r="F959" s="67">
        <f t="shared" si="32"/>
        <v>0.65005776418620453</v>
      </c>
    </row>
    <row r="960" spans="1:6" ht="31.2">
      <c r="A960" s="52"/>
      <c r="B960" s="55" t="s">
        <v>8014</v>
      </c>
      <c r="C960" s="54" t="s">
        <v>8015</v>
      </c>
      <c r="D960" s="1126">
        <v>310</v>
      </c>
      <c r="E960" s="1126">
        <v>263.5</v>
      </c>
      <c r="F960" s="67">
        <f t="shared" si="32"/>
        <v>0.15000000000000002</v>
      </c>
    </row>
    <row r="961" spans="1:6">
      <c r="A961" s="52"/>
      <c r="B961" s="55" t="s">
        <v>93</v>
      </c>
      <c r="C961" s="54" t="s">
        <v>94</v>
      </c>
      <c r="D961" s="1126">
        <v>399</v>
      </c>
      <c r="E961" s="1126">
        <v>339.15</v>
      </c>
      <c r="F961" s="67">
        <f t="shared" si="32"/>
        <v>0.15000000000000002</v>
      </c>
    </row>
    <row r="962" spans="1:6">
      <c r="A962" s="52"/>
      <c r="B962" s="55">
        <v>7640013468</v>
      </c>
      <c r="C962" s="54" t="s">
        <v>95</v>
      </c>
      <c r="D962" s="1126">
        <v>130</v>
      </c>
      <c r="E962" s="1126">
        <v>110.49</v>
      </c>
      <c r="F962" s="67">
        <f t="shared" si="32"/>
        <v>0.15007692307692311</v>
      </c>
    </row>
    <row r="963" spans="1:6">
      <c r="A963" s="52"/>
      <c r="B963" s="55" t="s">
        <v>96</v>
      </c>
      <c r="C963" s="54" t="s">
        <v>97</v>
      </c>
      <c r="D963" s="1126">
        <v>71</v>
      </c>
      <c r="E963" s="1126">
        <v>24.72</v>
      </c>
      <c r="F963" s="67">
        <f t="shared" si="32"/>
        <v>0.65183098591549293</v>
      </c>
    </row>
    <row r="964" spans="1:6">
      <c r="A964" s="52"/>
      <c r="B964" s="55" t="s">
        <v>98</v>
      </c>
      <c r="C964" s="54" t="s">
        <v>8016</v>
      </c>
      <c r="D964" s="1126">
        <v>35</v>
      </c>
      <c r="E964" s="1126">
        <v>12.36</v>
      </c>
      <c r="F964" s="67">
        <f t="shared" si="32"/>
        <v>0.6468571428571428</v>
      </c>
    </row>
    <row r="965" spans="1:6">
      <c r="A965" s="52"/>
      <c r="B965" s="55" t="s">
        <v>135</v>
      </c>
      <c r="C965" s="54" t="s">
        <v>136</v>
      </c>
      <c r="D965" s="1126">
        <v>306</v>
      </c>
      <c r="E965" s="1126">
        <v>107.11</v>
      </c>
      <c r="F965" s="67">
        <f t="shared" si="32"/>
        <v>0.64996732026143789</v>
      </c>
    </row>
    <row r="966" spans="1:6">
      <c r="A966" s="52"/>
      <c r="B966" s="55" t="s">
        <v>1566</v>
      </c>
      <c r="C966" s="54" t="s">
        <v>1567</v>
      </c>
      <c r="D966" s="1126">
        <v>352</v>
      </c>
      <c r="E966" s="1126">
        <v>123.21</v>
      </c>
      <c r="F966" s="67">
        <f t="shared" si="32"/>
        <v>0.64997159090909085</v>
      </c>
    </row>
    <row r="967" spans="1:6">
      <c r="A967" s="52"/>
      <c r="B967" s="55" t="s">
        <v>138</v>
      </c>
      <c r="C967" s="54" t="s">
        <v>139</v>
      </c>
      <c r="D967" s="1126">
        <v>999</v>
      </c>
      <c r="E967" s="1126">
        <v>349.78</v>
      </c>
      <c r="F967" s="67">
        <f t="shared" si="32"/>
        <v>0.64986986986986994</v>
      </c>
    </row>
    <row r="968" spans="1:6">
      <c r="A968" s="52"/>
      <c r="B968" s="55">
        <v>4623486</v>
      </c>
      <c r="C968" s="54" t="s">
        <v>137</v>
      </c>
      <c r="D968" s="1126">
        <v>102</v>
      </c>
      <c r="E968" s="1126">
        <v>35.58</v>
      </c>
      <c r="F968" s="67">
        <f t="shared" si="32"/>
        <v>0.65117647058823525</v>
      </c>
    </row>
    <row r="969" spans="1:6">
      <c r="A969" s="52"/>
      <c r="B969" s="53" t="s">
        <v>162</v>
      </c>
      <c r="C969" s="54" t="s">
        <v>163</v>
      </c>
      <c r="D969" s="1126">
        <v>445</v>
      </c>
      <c r="E969" s="1126">
        <v>378.25</v>
      </c>
      <c r="F969" s="67">
        <f t="shared" si="32"/>
        <v>0.15000000000000002</v>
      </c>
    </row>
    <row r="970" spans="1:6" s="771" customFormat="1">
      <c r="A970" s="767"/>
      <c r="B970" s="768" t="s">
        <v>8169</v>
      </c>
      <c r="C970" s="769" t="s">
        <v>8170</v>
      </c>
      <c r="D970" s="1207">
        <v>325</v>
      </c>
      <c r="E970" s="1207">
        <v>276.25</v>
      </c>
      <c r="F970" s="770">
        <f t="shared" ref="F970" si="33">100%-(E970/D970)</f>
        <v>0.15000000000000002</v>
      </c>
    </row>
    <row r="971" spans="1:6">
      <c r="A971" s="52"/>
      <c r="B971" s="55" t="s">
        <v>7935</v>
      </c>
      <c r="C971" s="54" t="s">
        <v>8022</v>
      </c>
      <c r="D971" s="1126">
        <v>1442</v>
      </c>
      <c r="E971" s="1126">
        <v>504.83</v>
      </c>
      <c r="F971" s="67"/>
    </row>
    <row r="972" spans="1:6">
      <c r="A972" s="52"/>
      <c r="B972" s="57" t="s">
        <v>140</v>
      </c>
      <c r="C972" s="54"/>
      <c r="D972" s="1142" t="s">
        <v>33</v>
      </c>
      <c r="E972" s="1142"/>
      <c r="F972" s="69"/>
    </row>
    <row r="973" spans="1:6">
      <c r="A973" s="52"/>
      <c r="B973" s="55">
        <v>7640015657</v>
      </c>
      <c r="C973" s="54" t="s">
        <v>100</v>
      </c>
      <c r="D973" s="1126">
        <v>250</v>
      </c>
      <c r="E973" s="1126">
        <v>250</v>
      </c>
      <c r="F973" s="67">
        <f t="shared" si="32"/>
        <v>0</v>
      </c>
    </row>
    <row r="974" spans="1:6">
      <c r="A974" s="52"/>
      <c r="B974" s="55">
        <v>7640019024</v>
      </c>
      <c r="C974" s="54" t="s">
        <v>101</v>
      </c>
      <c r="D974" s="1126">
        <v>400</v>
      </c>
      <c r="E974" s="1126">
        <v>400</v>
      </c>
      <c r="F974" s="67">
        <f t="shared" si="32"/>
        <v>0</v>
      </c>
    </row>
    <row r="975" spans="1:6">
      <c r="A975" s="52"/>
      <c r="B975" s="55">
        <v>7640020787</v>
      </c>
      <c r="C975" s="54" t="s">
        <v>102</v>
      </c>
      <c r="D975" s="1126">
        <v>499</v>
      </c>
      <c r="E975" s="1126">
        <v>499</v>
      </c>
      <c r="F975" s="67">
        <f t="shared" si="32"/>
        <v>0</v>
      </c>
    </row>
    <row r="976" spans="1:6">
      <c r="A976" s="52"/>
      <c r="B976" s="55">
        <v>7640019485</v>
      </c>
      <c r="C976" s="54" t="s">
        <v>103</v>
      </c>
      <c r="D976" s="1126">
        <v>1</v>
      </c>
      <c r="E976" s="1126">
        <v>1</v>
      </c>
      <c r="F976" s="67">
        <f t="shared" si="32"/>
        <v>0</v>
      </c>
    </row>
    <row r="977" spans="1:6">
      <c r="A977" s="52"/>
      <c r="B977" s="58" t="s">
        <v>33</v>
      </c>
      <c r="C977" s="54"/>
      <c r="D977" s="1142" t="s">
        <v>33</v>
      </c>
      <c r="E977" s="1142"/>
      <c r="F977" s="69"/>
    </row>
    <row r="978" spans="1:6">
      <c r="A978" s="169" t="s">
        <v>357</v>
      </c>
      <c r="B978" s="299" t="s">
        <v>7681</v>
      </c>
      <c r="C978" s="167" t="s">
        <v>7682</v>
      </c>
      <c r="D978" s="1124">
        <v>44847</v>
      </c>
      <c r="E978" s="1124">
        <v>11660.2</v>
      </c>
      <c r="F978" s="166">
        <f t="shared" si="32"/>
        <v>0.7400004459607108</v>
      </c>
    </row>
    <row r="979" spans="1:6" ht="31.2">
      <c r="A979" s="83" t="s">
        <v>440</v>
      </c>
      <c r="B979" s="76"/>
      <c r="C979" s="70"/>
      <c r="D979" s="1125" t="s">
        <v>33</v>
      </c>
      <c r="E979" s="1125"/>
      <c r="F979" s="81"/>
    </row>
    <row r="980" spans="1:6">
      <c r="A980" s="52"/>
      <c r="B980" s="57" t="s">
        <v>106</v>
      </c>
      <c r="C980" s="54"/>
      <c r="D980" s="1142" t="s">
        <v>33</v>
      </c>
      <c r="E980" s="1142"/>
      <c r="F980" s="69"/>
    </row>
    <row r="981" spans="1:6">
      <c r="A981" s="52"/>
      <c r="B981" s="55" t="s">
        <v>157</v>
      </c>
      <c r="C981" s="54" t="s">
        <v>167</v>
      </c>
      <c r="D981" s="1126">
        <v>3919</v>
      </c>
      <c r="E981" s="1126">
        <v>1371.79</v>
      </c>
      <c r="F981" s="67">
        <f t="shared" si="32"/>
        <v>0.64996427660117373</v>
      </c>
    </row>
    <row r="982" spans="1:6">
      <c r="A982" s="52"/>
      <c r="B982" s="55" t="s">
        <v>158</v>
      </c>
      <c r="C982" s="54" t="s">
        <v>159</v>
      </c>
      <c r="D982" s="1126">
        <v>2083</v>
      </c>
      <c r="E982" s="1126">
        <v>729.15</v>
      </c>
      <c r="F982" s="67">
        <f t="shared" si="32"/>
        <v>0.64995199231877099</v>
      </c>
    </row>
    <row r="983" spans="1:6">
      <c r="A983" s="52"/>
      <c r="B983" s="57" t="s">
        <v>118</v>
      </c>
      <c r="C983" s="54"/>
      <c r="D983" s="1142" t="s">
        <v>33</v>
      </c>
      <c r="E983" s="1142"/>
      <c r="F983" s="69"/>
    </row>
    <row r="984" spans="1:6">
      <c r="A984" s="52"/>
      <c r="B984" s="55" t="s">
        <v>145</v>
      </c>
      <c r="C984" s="54" t="s">
        <v>146</v>
      </c>
      <c r="D984" s="1126">
        <v>3672</v>
      </c>
      <c r="E984" s="1126">
        <v>1285.28</v>
      </c>
      <c r="F984" s="67">
        <f t="shared" ref="F984:F986" si="34">100%-(E984/D984)</f>
        <v>0.6499782135076253</v>
      </c>
    </row>
    <row r="985" spans="1:6">
      <c r="A985" s="52"/>
      <c r="B985" s="55" t="s">
        <v>147</v>
      </c>
      <c r="C985" s="54" t="s">
        <v>148</v>
      </c>
      <c r="D985" s="1126">
        <v>5414</v>
      </c>
      <c r="E985" s="1126">
        <v>1894.97</v>
      </c>
      <c r="F985" s="67">
        <f t="shared" si="34"/>
        <v>0.64998707055781302</v>
      </c>
    </row>
    <row r="986" spans="1:6">
      <c r="A986" s="56"/>
      <c r="B986" s="55" t="s">
        <v>149</v>
      </c>
      <c r="C986" s="54" t="s">
        <v>150</v>
      </c>
      <c r="D986" s="1126">
        <v>1000</v>
      </c>
      <c r="E986" s="1126">
        <v>350.16</v>
      </c>
      <c r="F986" s="67">
        <f t="shared" si="34"/>
        <v>0.64983999999999997</v>
      </c>
    </row>
    <row r="987" spans="1:6">
      <c r="A987" s="52"/>
      <c r="B987" s="55" t="s">
        <v>174</v>
      </c>
      <c r="C987" s="54" t="s">
        <v>175</v>
      </c>
      <c r="D987" s="1126">
        <v>530</v>
      </c>
      <c r="E987" s="1126">
        <v>185.38</v>
      </c>
      <c r="F987" s="67">
        <f t="shared" si="32"/>
        <v>0.65022641509433965</v>
      </c>
    </row>
    <row r="988" spans="1:6">
      <c r="A988" s="52"/>
      <c r="B988" s="55" t="s">
        <v>151</v>
      </c>
      <c r="C988" s="54" t="s">
        <v>152</v>
      </c>
      <c r="D988" s="1126">
        <v>589</v>
      </c>
      <c r="E988" s="1126">
        <v>205.98</v>
      </c>
      <c r="F988" s="67">
        <f t="shared" si="32"/>
        <v>0.65028862478777594</v>
      </c>
    </row>
    <row r="989" spans="1:6">
      <c r="A989" s="52"/>
      <c r="B989" s="55" t="s">
        <v>153</v>
      </c>
      <c r="C989" s="54" t="s">
        <v>154</v>
      </c>
      <c r="D989" s="1126">
        <v>5897</v>
      </c>
      <c r="E989" s="1126">
        <v>2063.87</v>
      </c>
      <c r="F989" s="67">
        <f t="shared" si="32"/>
        <v>0.65001356622011186</v>
      </c>
    </row>
    <row r="990" spans="1:6">
      <c r="A990" s="52"/>
      <c r="B990" s="55" t="s">
        <v>1583</v>
      </c>
      <c r="C990" s="54" t="s">
        <v>156</v>
      </c>
      <c r="D990" s="1126">
        <v>1306</v>
      </c>
      <c r="E990" s="1126">
        <v>457.26</v>
      </c>
      <c r="F990" s="67">
        <f t="shared" si="32"/>
        <v>0.64987748851454818</v>
      </c>
    </row>
    <row r="991" spans="1:6">
      <c r="A991" s="56"/>
      <c r="B991" s="55" t="s">
        <v>8019</v>
      </c>
      <c r="C991" s="54" t="s">
        <v>8020</v>
      </c>
      <c r="D991" s="1126">
        <v>2060</v>
      </c>
      <c r="E991" s="1126">
        <v>720.91</v>
      </c>
      <c r="F991" s="67">
        <f t="shared" si="32"/>
        <v>0.65004368932038836</v>
      </c>
    </row>
    <row r="992" spans="1:6">
      <c r="A992" s="56"/>
      <c r="B992" s="55" t="s">
        <v>178</v>
      </c>
      <c r="C992" s="54" t="s">
        <v>179</v>
      </c>
      <c r="D992" s="1126">
        <v>348</v>
      </c>
      <c r="E992" s="1126">
        <v>121.71</v>
      </c>
      <c r="F992" s="67">
        <f t="shared" si="32"/>
        <v>0.65025862068965523</v>
      </c>
    </row>
    <row r="993" spans="1:6">
      <c r="A993" s="52"/>
      <c r="B993" s="55" t="s">
        <v>7891</v>
      </c>
      <c r="C993" s="54" t="s">
        <v>8021</v>
      </c>
      <c r="D993" s="1126">
        <v>3761</v>
      </c>
      <c r="E993" s="1126">
        <v>1316.37</v>
      </c>
      <c r="F993" s="67">
        <f t="shared" si="32"/>
        <v>0.64999468226535506</v>
      </c>
    </row>
    <row r="994" spans="1:6">
      <c r="A994" s="52"/>
      <c r="B994" s="55" t="s">
        <v>7684</v>
      </c>
      <c r="C994" s="54" t="s">
        <v>7685</v>
      </c>
      <c r="D994" s="1126">
        <v>1915</v>
      </c>
      <c r="E994" s="1126">
        <v>670.36</v>
      </c>
      <c r="F994" s="67">
        <f t="shared" si="32"/>
        <v>0.64994255874673623</v>
      </c>
    </row>
    <row r="995" spans="1:6">
      <c r="A995" s="52"/>
      <c r="B995" s="55" t="s">
        <v>120</v>
      </c>
      <c r="C995" s="54" t="s">
        <v>121</v>
      </c>
      <c r="D995" s="1126">
        <v>690</v>
      </c>
      <c r="E995" s="1126">
        <v>241.55</v>
      </c>
      <c r="F995" s="67">
        <f t="shared" si="32"/>
        <v>0.64992753623188404</v>
      </c>
    </row>
    <row r="996" spans="1:6">
      <c r="A996" s="56"/>
      <c r="B996" s="55" t="s">
        <v>58</v>
      </c>
      <c r="C996" s="54" t="s">
        <v>59</v>
      </c>
      <c r="D996" s="1126">
        <v>329</v>
      </c>
      <c r="E996" s="1126">
        <v>279.64999999999998</v>
      </c>
      <c r="F996" s="67">
        <f t="shared" si="32"/>
        <v>0.15000000000000002</v>
      </c>
    </row>
    <row r="997" spans="1:6">
      <c r="A997" s="52"/>
      <c r="B997" s="57" t="s">
        <v>122</v>
      </c>
      <c r="C997" s="54"/>
      <c r="D997" s="1142" t="s">
        <v>33</v>
      </c>
      <c r="E997" s="1142"/>
      <c r="F997" s="69"/>
    </row>
    <row r="998" spans="1:6">
      <c r="A998" s="56"/>
      <c r="B998" s="55" t="s">
        <v>182</v>
      </c>
      <c r="C998" s="54" t="s">
        <v>183</v>
      </c>
      <c r="D998" s="1126">
        <v>1259</v>
      </c>
      <c r="E998" s="1126">
        <v>440.79</v>
      </c>
      <c r="F998" s="67">
        <f t="shared" si="32"/>
        <v>0.64988880063542487</v>
      </c>
    </row>
    <row r="999" spans="1:6">
      <c r="A999" s="52"/>
      <c r="B999" s="55" t="s">
        <v>125</v>
      </c>
      <c r="C999" s="54" t="s">
        <v>126</v>
      </c>
      <c r="D999" s="1126">
        <v>1258</v>
      </c>
      <c r="E999" s="1126">
        <v>440.41</v>
      </c>
      <c r="F999" s="67">
        <f t="shared" si="32"/>
        <v>0.64991255961844197</v>
      </c>
    </row>
    <row r="1000" spans="1:6">
      <c r="A1000" s="52"/>
      <c r="B1000" s="55" t="s">
        <v>127</v>
      </c>
      <c r="C1000" s="54" t="s">
        <v>128</v>
      </c>
      <c r="D1000" s="1126">
        <v>141</v>
      </c>
      <c r="E1000" s="1126">
        <v>49.43</v>
      </c>
      <c r="F1000" s="67">
        <f t="shared" si="32"/>
        <v>0.64943262411347513</v>
      </c>
    </row>
    <row r="1001" spans="1:6">
      <c r="A1001" s="52"/>
      <c r="B1001" s="55">
        <v>4614506</v>
      </c>
      <c r="C1001" s="54" t="s">
        <v>63</v>
      </c>
      <c r="D1001" s="1126">
        <v>57</v>
      </c>
      <c r="E1001" s="1126">
        <v>19.850000000000001</v>
      </c>
      <c r="F1001" s="67">
        <f t="shared" si="32"/>
        <v>0.6517543859649122</v>
      </c>
    </row>
    <row r="1002" spans="1:6">
      <c r="A1002" s="52"/>
      <c r="B1002" s="55">
        <v>4614511</v>
      </c>
      <c r="C1002" s="54" t="s">
        <v>64</v>
      </c>
      <c r="D1002" s="1126">
        <v>32</v>
      </c>
      <c r="E1002" s="1126">
        <v>11.24</v>
      </c>
      <c r="F1002" s="67">
        <f t="shared" si="32"/>
        <v>0.64874999999999994</v>
      </c>
    </row>
    <row r="1003" spans="1:6">
      <c r="A1003" s="52"/>
      <c r="B1003" s="57" t="s">
        <v>65</v>
      </c>
      <c r="C1003" s="54"/>
      <c r="D1003" s="1142" t="s">
        <v>33</v>
      </c>
      <c r="E1003" s="1142"/>
      <c r="F1003" s="69"/>
    </row>
    <row r="1004" spans="1:6">
      <c r="A1004" s="52"/>
      <c r="B1004" s="55" t="s">
        <v>66</v>
      </c>
      <c r="C1004" s="54" t="s">
        <v>67</v>
      </c>
      <c r="D1004" s="1126">
        <v>785</v>
      </c>
      <c r="E1004" s="1126">
        <v>274.75</v>
      </c>
      <c r="F1004" s="67">
        <f t="shared" si="32"/>
        <v>0.65</v>
      </c>
    </row>
    <row r="1005" spans="1:6">
      <c r="A1005" s="52"/>
      <c r="B1005" s="55" t="s">
        <v>68</v>
      </c>
      <c r="C1005" s="54" t="s">
        <v>69</v>
      </c>
      <c r="D1005" s="1126">
        <v>821</v>
      </c>
      <c r="E1005" s="1126">
        <v>287.35000000000002</v>
      </c>
      <c r="F1005" s="67">
        <f t="shared" si="32"/>
        <v>0.64999999999999991</v>
      </c>
    </row>
    <row r="1006" spans="1:6">
      <c r="A1006" s="52"/>
      <c r="B1006" s="55" t="s">
        <v>70</v>
      </c>
      <c r="C1006" s="54" t="s">
        <v>71</v>
      </c>
      <c r="D1006" s="1126">
        <v>690</v>
      </c>
      <c r="E1006" s="1126">
        <v>241.5</v>
      </c>
      <c r="F1006" s="67">
        <f t="shared" si="32"/>
        <v>0.65</v>
      </c>
    </row>
    <row r="1007" spans="1:6">
      <c r="A1007" s="52"/>
      <c r="B1007" s="55" t="s">
        <v>72</v>
      </c>
      <c r="C1007" s="54" t="s">
        <v>73</v>
      </c>
      <c r="D1007" s="1126">
        <v>191</v>
      </c>
      <c r="E1007" s="1126">
        <v>66.849999999999994</v>
      </c>
      <c r="F1007" s="67">
        <f t="shared" si="32"/>
        <v>0.65</v>
      </c>
    </row>
    <row r="1008" spans="1:6">
      <c r="A1008" s="52"/>
      <c r="B1008" s="55" t="s">
        <v>74</v>
      </c>
      <c r="C1008" s="54" t="s">
        <v>75</v>
      </c>
      <c r="D1008" s="1126">
        <v>668</v>
      </c>
      <c r="E1008" s="1126">
        <v>233.73</v>
      </c>
      <c r="F1008" s="67">
        <f t="shared" si="32"/>
        <v>0.65010479041916169</v>
      </c>
    </row>
    <row r="1009" spans="1:6">
      <c r="A1009" s="52"/>
      <c r="B1009" s="55" t="s">
        <v>76</v>
      </c>
      <c r="C1009" s="54" t="s">
        <v>77</v>
      </c>
      <c r="D1009" s="1126">
        <v>250</v>
      </c>
      <c r="E1009" s="1126">
        <v>87.5</v>
      </c>
      <c r="F1009" s="67">
        <f t="shared" si="32"/>
        <v>0.65</v>
      </c>
    </row>
    <row r="1010" spans="1:6">
      <c r="A1010" s="52"/>
      <c r="B1010" s="57" t="s">
        <v>78</v>
      </c>
      <c r="C1010" s="54"/>
      <c r="D1010" s="1142" t="s">
        <v>33</v>
      </c>
      <c r="E1010" s="1142"/>
      <c r="F1010" s="69"/>
    </row>
    <row r="1011" spans="1:6" ht="31.2">
      <c r="A1011" s="52"/>
      <c r="B1011" s="55" t="s">
        <v>8014</v>
      </c>
      <c r="C1011" s="54" t="s">
        <v>8015</v>
      </c>
      <c r="D1011" s="1126">
        <v>310</v>
      </c>
      <c r="E1011" s="1126">
        <v>263.5</v>
      </c>
      <c r="F1011" s="67">
        <f t="shared" si="32"/>
        <v>0.15000000000000002</v>
      </c>
    </row>
    <row r="1012" spans="1:6">
      <c r="A1012" s="52"/>
      <c r="B1012" s="55" t="s">
        <v>93</v>
      </c>
      <c r="C1012" s="54" t="s">
        <v>94</v>
      </c>
      <c r="D1012" s="1126">
        <v>399</v>
      </c>
      <c r="E1012" s="1126">
        <v>339.15</v>
      </c>
      <c r="F1012" s="67">
        <f t="shared" si="32"/>
        <v>0.15000000000000002</v>
      </c>
    </row>
    <row r="1013" spans="1:6">
      <c r="A1013" s="52"/>
      <c r="B1013" s="55" t="s">
        <v>96</v>
      </c>
      <c r="C1013" s="54" t="s">
        <v>97</v>
      </c>
      <c r="D1013" s="1126">
        <v>71</v>
      </c>
      <c r="E1013" s="1126">
        <v>24.72</v>
      </c>
      <c r="F1013" s="67">
        <f t="shared" si="32"/>
        <v>0.65183098591549293</v>
      </c>
    </row>
    <row r="1014" spans="1:6">
      <c r="A1014" s="52"/>
      <c r="B1014" s="55" t="s">
        <v>7686</v>
      </c>
      <c r="C1014" s="54" t="s">
        <v>7687</v>
      </c>
      <c r="D1014" s="1126">
        <v>328</v>
      </c>
      <c r="E1014" s="1126">
        <v>114.97</v>
      </c>
      <c r="F1014" s="67">
        <f t="shared" si="32"/>
        <v>0.64948170731707311</v>
      </c>
    </row>
    <row r="1015" spans="1:6">
      <c r="A1015" s="52"/>
      <c r="B1015" s="55" t="s">
        <v>186</v>
      </c>
      <c r="C1015" s="54" t="s">
        <v>187</v>
      </c>
      <c r="D1015" s="1126">
        <v>235</v>
      </c>
      <c r="E1015" s="1126">
        <v>82.39</v>
      </c>
      <c r="F1015" s="67">
        <f t="shared" si="32"/>
        <v>0.64940425531914892</v>
      </c>
    </row>
    <row r="1016" spans="1:6">
      <c r="A1016" s="52"/>
      <c r="B1016" s="55" t="s">
        <v>79</v>
      </c>
      <c r="C1016" s="54" t="s">
        <v>80</v>
      </c>
      <c r="D1016" s="1126">
        <v>223</v>
      </c>
      <c r="E1016" s="1126">
        <v>189.21</v>
      </c>
      <c r="F1016" s="67">
        <f t="shared" ref="F1016:F1034" si="35">100%-(E1016/D1016)</f>
        <v>0.15152466367713002</v>
      </c>
    </row>
    <row r="1017" spans="1:6">
      <c r="A1017" s="52"/>
      <c r="B1017" s="55">
        <v>7640013468</v>
      </c>
      <c r="C1017" s="54" t="s">
        <v>95</v>
      </c>
      <c r="D1017" s="1126">
        <v>130</v>
      </c>
      <c r="E1017" s="1126">
        <v>110.49</v>
      </c>
      <c r="F1017" s="67">
        <f t="shared" si="35"/>
        <v>0.15007692307692311</v>
      </c>
    </row>
    <row r="1018" spans="1:6">
      <c r="A1018" s="52"/>
      <c r="B1018" s="55" t="s">
        <v>1545</v>
      </c>
      <c r="C1018" s="54" t="s">
        <v>8012</v>
      </c>
      <c r="D1018" s="1126">
        <v>136</v>
      </c>
      <c r="E1018" s="1126">
        <v>47.6</v>
      </c>
      <c r="F1018" s="67">
        <f t="shared" si="35"/>
        <v>0.64999999999999991</v>
      </c>
    </row>
    <row r="1019" spans="1:6">
      <c r="A1019" s="52"/>
      <c r="B1019" s="55" t="s">
        <v>138</v>
      </c>
      <c r="C1019" s="54" t="s">
        <v>139</v>
      </c>
      <c r="D1019" s="1126">
        <v>999</v>
      </c>
      <c r="E1019" s="1126">
        <v>349.78</v>
      </c>
      <c r="F1019" s="67">
        <f t="shared" si="35"/>
        <v>0.64986986986986994</v>
      </c>
    </row>
    <row r="1020" spans="1:6">
      <c r="A1020" s="52"/>
      <c r="B1020" s="55" t="s">
        <v>131</v>
      </c>
      <c r="C1020" s="54" t="s">
        <v>132</v>
      </c>
      <c r="D1020" s="1126">
        <v>149</v>
      </c>
      <c r="E1020" s="1126">
        <v>52.06</v>
      </c>
      <c r="F1020" s="67">
        <f t="shared" si="35"/>
        <v>0.65060402684563756</v>
      </c>
    </row>
    <row r="1021" spans="1:6">
      <c r="A1021" s="52"/>
      <c r="B1021" s="53">
        <v>4623486</v>
      </c>
      <c r="C1021" s="54" t="s">
        <v>137</v>
      </c>
      <c r="D1021" s="1126">
        <v>102</v>
      </c>
      <c r="E1021" s="1126">
        <v>35.58</v>
      </c>
      <c r="F1021" s="67">
        <f t="shared" si="35"/>
        <v>0.65117647058823525</v>
      </c>
    </row>
    <row r="1022" spans="1:6">
      <c r="A1022" s="56"/>
      <c r="B1022" s="55" t="s">
        <v>1546</v>
      </c>
      <c r="C1022" s="54" t="s">
        <v>8013</v>
      </c>
      <c r="D1022" s="1126">
        <v>133</v>
      </c>
      <c r="E1022" s="1126">
        <v>46.44</v>
      </c>
      <c r="F1022" s="67">
        <f t="shared" si="35"/>
        <v>0.65082706766917298</v>
      </c>
    </row>
    <row r="1023" spans="1:6">
      <c r="A1023" s="52"/>
      <c r="B1023" s="55" t="s">
        <v>1597</v>
      </c>
      <c r="C1023" s="54" t="s">
        <v>7683</v>
      </c>
      <c r="D1023" s="1126">
        <v>2943</v>
      </c>
      <c r="E1023" s="1126">
        <v>1029.8800000000001</v>
      </c>
      <c r="F1023" s="67">
        <f t="shared" si="35"/>
        <v>0.65005776418620453</v>
      </c>
    </row>
    <row r="1024" spans="1:6">
      <c r="A1024" s="52"/>
      <c r="B1024" s="55" t="s">
        <v>135</v>
      </c>
      <c r="C1024" s="54" t="s">
        <v>136</v>
      </c>
      <c r="D1024" s="1126">
        <v>306</v>
      </c>
      <c r="E1024" s="1126">
        <v>107.11</v>
      </c>
      <c r="F1024" s="67">
        <f t="shared" si="35"/>
        <v>0.64996732026143789</v>
      </c>
    </row>
    <row r="1025" spans="1:6" s="771" customFormat="1">
      <c r="A1025" s="767"/>
      <c r="B1025" s="768" t="s">
        <v>8169</v>
      </c>
      <c r="C1025" s="769" t="s">
        <v>8170</v>
      </c>
      <c r="D1025" s="1207">
        <v>325</v>
      </c>
      <c r="E1025" s="1207">
        <v>276.25</v>
      </c>
      <c r="F1025" s="770">
        <f t="shared" si="35"/>
        <v>0.15000000000000002</v>
      </c>
    </row>
    <row r="1026" spans="1:6">
      <c r="A1026" s="56"/>
      <c r="B1026" s="55" t="s">
        <v>7935</v>
      </c>
      <c r="C1026" s="54" t="s">
        <v>8022</v>
      </c>
      <c r="D1026" s="1126">
        <v>1442</v>
      </c>
      <c r="E1026" s="1126">
        <v>504.83</v>
      </c>
      <c r="F1026" s="67">
        <f t="shared" si="35"/>
        <v>0.64990984743411928</v>
      </c>
    </row>
    <row r="1027" spans="1:6">
      <c r="A1027" s="52"/>
      <c r="B1027" s="55" t="s">
        <v>98</v>
      </c>
      <c r="C1027" s="54" t="s">
        <v>8016</v>
      </c>
      <c r="D1027" s="1126">
        <v>35</v>
      </c>
      <c r="E1027" s="1126">
        <v>12.36</v>
      </c>
      <c r="F1027" s="67">
        <f t="shared" si="35"/>
        <v>0.6468571428571428</v>
      </c>
    </row>
    <row r="1028" spans="1:6">
      <c r="A1028" s="52"/>
      <c r="B1028" s="57" t="s">
        <v>99</v>
      </c>
      <c r="C1028" s="54"/>
      <c r="D1028" s="1142" t="s">
        <v>33</v>
      </c>
      <c r="E1028" s="1142"/>
      <c r="F1028" s="69"/>
    </row>
    <row r="1029" spans="1:6">
      <c r="A1029" s="52"/>
      <c r="B1029" s="55">
        <v>7640015657</v>
      </c>
      <c r="C1029" s="54" t="s">
        <v>100</v>
      </c>
      <c r="D1029" s="1126">
        <v>250</v>
      </c>
      <c r="E1029" s="1126">
        <v>250</v>
      </c>
      <c r="F1029" s="67">
        <f t="shared" si="35"/>
        <v>0</v>
      </c>
    </row>
    <row r="1030" spans="1:6">
      <c r="A1030" s="52"/>
      <c r="B1030" s="55">
        <v>7640019024</v>
      </c>
      <c r="C1030" s="54" t="s">
        <v>101</v>
      </c>
      <c r="D1030" s="1126">
        <v>400</v>
      </c>
      <c r="E1030" s="1126">
        <v>400</v>
      </c>
      <c r="F1030" s="67">
        <f t="shared" si="35"/>
        <v>0</v>
      </c>
    </row>
    <row r="1031" spans="1:6">
      <c r="A1031" s="52"/>
      <c r="B1031" s="55">
        <v>7640020787</v>
      </c>
      <c r="C1031" s="54" t="s">
        <v>102</v>
      </c>
      <c r="D1031" s="1126">
        <v>499</v>
      </c>
      <c r="E1031" s="1126">
        <v>499</v>
      </c>
      <c r="F1031" s="67">
        <f t="shared" si="35"/>
        <v>0</v>
      </c>
    </row>
    <row r="1032" spans="1:6">
      <c r="A1032" s="52"/>
      <c r="B1032" s="55">
        <v>7640019485</v>
      </c>
      <c r="C1032" s="54" t="s">
        <v>103</v>
      </c>
      <c r="D1032" s="1126">
        <v>1</v>
      </c>
      <c r="E1032" s="1126">
        <v>1</v>
      </c>
      <c r="F1032" s="67">
        <f t="shared" si="35"/>
        <v>0</v>
      </c>
    </row>
    <row r="1033" spans="1:6">
      <c r="A1033" s="52"/>
      <c r="B1033" s="58" t="s">
        <v>33</v>
      </c>
      <c r="C1033" s="54"/>
      <c r="D1033" s="1142" t="s">
        <v>33</v>
      </c>
      <c r="E1033" s="1142"/>
      <c r="F1033" s="69"/>
    </row>
    <row r="1034" spans="1:6">
      <c r="A1034" s="169" t="s">
        <v>357</v>
      </c>
      <c r="B1034" s="299" t="s">
        <v>7688</v>
      </c>
      <c r="C1034" s="167" t="s">
        <v>7689</v>
      </c>
      <c r="D1034" s="1124">
        <v>51906</v>
      </c>
      <c r="E1034" s="1124">
        <v>13495.48</v>
      </c>
      <c r="F1034" s="166">
        <f t="shared" si="35"/>
        <v>0.74000154124763995</v>
      </c>
    </row>
    <row r="1035" spans="1:6" ht="31.2">
      <c r="A1035" s="83" t="s">
        <v>440</v>
      </c>
      <c r="B1035" s="76"/>
      <c r="C1035" s="70"/>
      <c r="D1035" s="1125" t="s">
        <v>33</v>
      </c>
      <c r="E1035" s="1125"/>
      <c r="F1035" s="81"/>
    </row>
    <row r="1036" spans="1:6">
      <c r="A1036" s="52"/>
      <c r="B1036" s="57" t="s">
        <v>106</v>
      </c>
      <c r="C1036" s="54"/>
      <c r="D1036" s="1142" t="s">
        <v>33</v>
      </c>
      <c r="E1036" s="1142"/>
      <c r="F1036" s="69"/>
    </row>
    <row r="1037" spans="1:6">
      <c r="A1037" s="52"/>
      <c r="B1037" s="55" t="s">
        <v>157</v>
      </c>
      <c r="C1037" s="54" t="s">
        <v>167</v>
      </c>
      <c r="D1037" s="1126">
        <v>3919</v>
      </c>
      <c r="E1037" s="1126">
        <v>1371.79</v>
      </c>
      <c r="F1037" s="67">
        <f t="shared" ref="F1037:F1038" si="36">100%-(E1037/D1037)</f>
        <v>0.64996427660117373</v>
      </c>
    </row>
    <row r="1038" spans="1:6">
      <c r="A1038" s="52"/>
      <c r="B1038" s="55" t="s">
        <v>158</v>
      </c>
      <c r="C1038" s="54" t="s">
        <v>159</v>
      </c>
      <c r="D1038" s="1126">
        <v>2083</v>
      </c>
      <c r="E1038" s="1126">
        <v>729.15</v>
      </c>
      <c r="F1038" s="67">
        <f t="shared" si="36"/>
        <v>0.64995199231877099</v>
      </c>
    </row>
    <row r="1039" spans="1:6">
      <c r="A1039" s="52"/>
      <c r="B1039" s="57" t="s">
        <v>118</v>
      </c>
      <c r="C1039" s="54"/>
      <c r="D1039" s="1142" t="s">
        <v>33</v>
      </c>
      <c r="E1039" s="1142"/>
      <c r="F1039" s="69"/>
    </row>
    <row r="1040" spans="1:6">
      <c r="A1040" s="52"/>
      <c r="B1040" s="55" t="s">
        <v>145</v>
      </c>
      <c r="C1040" s="54" t="s">
        <v>146</v>
      </c>
      <c r="D1040" s="1126">
        <v>3672</v>
      </c>
      <c r="E1040" s="1126">
        <v>1285.28</v>
      </c>
      <c r="F1040" s="67">
        <f t="shared" ref="F1040:F1052" si="37">100%-(E1040/D1040)</f>
        <v>0.6499782135076253</v>
      </c>
    </row>
    <row r="1041" spans="1:6">
      <c r="A1041" s="52"/>
      <c r="B1041" s="55" t="s">
        <v>178</v>
      </c>
      <c r="C1041" s="54" t="s">
        <v>179</v>
      </c>
      <c r="D1041" s="1126">
        <v>348</v>
      </c>
      <c r="E1041" s="1126">
        <v>121.71</v>
      </c>
      <c r="F1041" s="67">
        <f t="shared" si="37"/>
        <v>0.65025862068965523</v>
      </c>
    </row>
    <row r="1042" spans="1:6">
      <c r="A1042" s="56"/>
      <c r="B1042" s="55" t="s">
        <v>147</v>
      </c>
      <c r="C1042" s="54" t="s">
        <v>148</v>
      </c>
      <c r="D1042" s="1126">
        <v>5414</v>
      </c>
      <c r="E1042" s="1126">
        <v>1894.97</v>
      </c>
      <c r="F1042" s="67">
        <f t="shared" si="37"/>
        <v>0.64998707055781302</v>
      </c>
    </row>
    <row r="1043" spans="1:6">
      <c r="A1043" s="52"/>
      <c r="B1043" s="55" t="s">
        <v>149</v>
      </c>
      <c r="C1043" s="54" t="s">
        <v>150</v>
      </c>
      <c r="D1043" s="1126">
        <v>1000</v>
      </c>
      <c r="E1043" s="1126">
        <v>350.16</v>
      </c>
      <c r="F1043" s="67">
        <f t="shared" si="37"/>
        <v>0.64983999999999997</v>
      </c>
    </row>
    <row r="1044" spans="1:6">
      <c r="A1044" s="52"/>
      <c r="B1044" s="55" t="s">
        <v>174</v>
      </c>
      <c r="C1044" s="54" t="s">
        <v>175</v>
      </c>
      <c r="D1044" s="1126">
        <v>530</v>
      </c>
      <c r="E1044" s="1126">
        <v>185.38</v>
      </c>
      <c r="F1044" s="67">
        <f t="shared" si="37"/>
        <v>0.65022641509433965</v>
      </c>
    </row>
    <row r="1045" spans="1:6">
      <c r="A1045" s="52"/>
      <c r="B1045" s="55" t="s">
        <v>151</v>
      </c>
      <c r="C1045" s="54" t="s">
        <v>152</v>
      </c>
      <c r="D1045" s="1126">
        <v>589</v>
      </c>
      <c r="E1045" s="1126">
        <v>205.98</v>
      </c>
      <c r="F1045" s="67">
        <f t="shared" si="37"/>
        <v>0.65028862478777594</v>
      </c>
    </row>
    <row r="1046" spans="1:6">
      <c r="A1046" s="52"/>
      <c r="B1046" s="55" t="s">
        <v>153</v>
      </c>
      <c r="C1046" s="54" t="s">
        <v>154</v>
      </c>
      <c r="D1046" s="1126">
        <v>5897</v>
      </c>
      <c r="E1046" s="1126">
        <v>2063.87</v>
      </c>
      <c r="F1046" s="67">
        <f t="shared" si="37"/>
        <v>0.65001356622011186</v>
      </c>
    </row>
    <row r="1047" spans="1:6">
      <c r="A1047" s="56"/>
      <c r="B1047" s="55" t="s">
        <v>1583</v>
      </c>
      <c r="C1047" s="54" t="s">
        <v>156</v>
      </c>
      <c r="D1047" s="1126">
        <v>1306</v>
      </c>
      <c r="E1047" s="1126">
        <v>457.26</v>
      </c>
      <c r="F1047" s="67">
        <f t="shared" si="37"/>
        <v>0.64987748851454818</v>
      </c>
    </row>
    <row r="1048" spans="1:6">
      <c r="A1048" s="56"/>
      <c r="B1048" s="55" t="s">
        <v>8019</v>
      </c>
      <c r="C1048" s="54" t="s">
        <v>8020</v>
      </c>
      <c r="D1048" s="1126">
        <v>2060</v>
      </c>
      <c r="E1048" s="1126">
        <v>720.91</v>
      </c>
      <c r="F1048" s="67">
        <f t="shared" si="37"/>
        <v>0.65004368932038836</v>
      </c>
    </row>
    <row r="1049" spans="1:6">
      <c r="A1049" s="52"/>
      <c r="B1049" s="55" t="s">
        <v>7891</v>
      </c>
      <c r="C1049" s="54" t="s">
        <v>8021</v>
      </c>
      <c r="D1049" s="1126">
        <v>3761</v>
      </c>
      <c r="E1049" s="1126">
        <v>1316.37</v>
      </c>
      <c r="F1049" s="67">
        <f t="shared" si="37"/>
        <v>0.64999468226535506</v>
      </c>
    </row>
    <row r="1050" spans="1:6">
      <c r="A1050" s="52"/>
      <c r="B1050" s="55" t="s">
        <v>7684</v>
      </c>
      <c r="C1050" s="54" t="s">
        <v>7685</v>
      </c>
      <c r="D1050" s="1126">
        <v>1915</v>
      </c>
      <c r="E1050" s="1126">
        <v>670.36</v>
      </c>
      <c r="F1050" s="67">
        <f t="shared" si="37"/>
        <v>0.64994255874673623</v>
      </c>
    </row>
    <row r="1051" spans="1:6">
      <c r="A1051" s="52"/>
      <c r="B1051" s="55" t="s">
        <v>120</v>
      </c>
      <c r="C1051" s="54" t="s">
        <v>121</v>
      </c>
      <c r="D1051" s="1126">
        <v>690</v>
      </c>
      <c r="E1051" s="1126">
        <v>241.55</v>
      </c>
      <c r="F1051" s="67">
        <f t="shared" si="37"/>
        <v>0.64992753623188404</v>
      </c>
    </row>
    <row r="1052" spans="1:6">
      <c r="A1052" s="56"/>
      <c r="B1052" s="55" t="s">
        <v>58</v>
      </c>
      <c r="C1052" s="54" t="s">
        <v>59</v>
      </c>
      <c r="D1052" s="1126">
        <v>329</v>
      </c>
      <c r="E1052" s="1126">
        <v>279.64999999999998</v>
      </c>
      <c r="F1052" s="67">
        <f t="shared" si="37"/>
        <v>0.15000000000000002</v>
      </c>
    </row>
    <row r="1053" spans="1:6">
      <c r="A1053" s="52"/>
      <c r="B1053" s="57" t="s">
        <v>122</v>
      </c>
      <c r="C1053" s="54"/>
      <c r="D1053" s="1142" t="s">
        <v>33</v>
      </c>
      <c r="E1053" s="1142"/>
      <c r="F1053" s="69"/>
    </row>
    <row r="1054" spans="1:6">
      <c r="A1054" s="56"/>
      <c r="B1054" s="55" t="s">
        <v>182</v>
      </c>
      <c r="C1054" s="54" t="s">
        <v>183</v>
      </c>
      <c r="D1054" s="1126">
        <v>1259</v>
      </c>
      <c r="E1054" s="1126">
        <v>440.79</v>
      </c>
      <c r="F1054" s="67">
        <f t="shared" ref="F1054:F1058" si="38">100%-(E1054/D1054)</f>
        <v>0.64988880063542487</v>
      </c>
    </row>
    <row r="1055" spans="1:6">
      <c r="A1055" s="52"/>
      <c r="B1055" s="55" t="s">
        <v>125</v>
      </c>
      <c r="C1055" s="54" t="s">
        <v>126</v>
      </c>
      <c r="D1055" s="1126">
        <v>1258</v>
      </c>
      <c r="E1055" s="1126">
        <v>440.41</v>
      </c>
      <c r="F1055" s="67">
        <f t="shared" si="38"/>
        <v>0.64991255961844197</v>
      </c>
    </row>
    <row r="1056" spans="1:6">
      <c r="A1056" s="52"/>
      <c r="B1056" s="55" t="s">
        <v>127</v>
      </c>
      <c r="C1056" s="54" t="s">
        <v>128</v>
      </c>
      <c r="D1056" s="1126">
        <v>141</v>
      </c>
      <c r="E1056" s="1126">
        <v>49.43</v>
      </c>
      <c r="F1056" s="67">
        <f t="shared" si="38"/>
        <v>0.64943262411347513</v>
      </c>
    </row>
    <row r="1057" spans="1:6">
      <c r="A1057" s="52"/>
      <c r="B1057" s="55">
        <v>4614506</v>
      </c>
      <c r="C1057" s="54" t="s">
        <v>63</v>
      </c>
      <c r="D1057" s="1126">
        <v>57</v>
      </c>
      <c r="E1057" s="1126">
        <v>19.850000000000001</v>
      </c>
      <c r="F1057" s="67">
        <f t="shared" si="38"/>
        <v>0.6517543859649122</v>
      </c>
    </row>
    <row r="1058" spans="1:6">
      <c r="A1058" s="52"/>
      <c r="B1058" s="55">
        <v>4614511</v>
      </c>
      <c r="C1058" s="54" t="s">
        <v>64</v>
      </c>
      <c r="D1058" s="1126">
        <v>32</v>
      </c>
      <c r="E1058" s="1126">
        <v>11.24</v>
      </c>
      <c r="F1058" s="67">
        <f t="shared" si="38"/>
        <v>0.64874999999999994</v>
      </c>
    </row>
    <row r="1059" spans="1:6">
      <c r="A1059" s="52"/>
      <c r="B1059" s="57" t="s">
        <v>65</v>
      </c>
      <c r="C1059" s="54"/>
      <c r="D1059" s="1142" t="s">
        <v>33</v>
      </c>
      <c r="E1059" s="1142"/>
      <c r="F1059" s="69"/>
    </row>
    <row r="1060" spans="1:6">
      <c r="A1060" s="52"/>
      <c r="B1060" s="55" t="s">
        <v>66</v>
      </c>
      <c r="C1060" s="54" t="s">
        <v>67</v>
      </c>
      <c r="D1060" s="1126">
        <v>785</v>
      </c>
      <c r="E1060" s="1126">
        <v>274.75</v>
      </c>
      <c r="F1060" s="67">
        <f t="shared" ref="F1060:F1065" si="39">100%-(E1060/D1060)</f>
        <v>0.65</v>
      </c>
    </row>
    <row r="1061" spans="1:6">
      <c r="A1061" s="52"/>
      <c r="B1061" s="55" t="s">
        <v>68</v>
      </c>
      <c r="C1061" s="54" t="s">
        <v>69</v>
      </c>
      <c r="D1061" s="1126">
        <v>821</v>
      </c>
      <c r="E1061" s="1126">
        <v>287.35000000000002</v>
      </c>
      <c r="F1061" s="67">
        <f t="shared" si="39"/>
        <v>0.64999999999999991</v>
      </c>
    </row>
    <row r="1062" spans="1:6">
      <c r="A1062" s="52"/>
      <c r="B1062" s="55" t="s">
        <v>70</v>
      </c>
      <c r="C1062" s="54" t="s">
        <v>71</v>
      </c>
      <c r="D1062" s="1126">
        <v>690</v>
      </c>
      <c r="E1062" s="1126">
        <v>241.5</v>
      </c>
      <c r="F1062" s="67">
        <f t="shared" si="39"/>
        <v>0.65</v>
      </c>
    </row>
    <row r="1063" spans="1:6">
      <c r="A1063" s="52"/>
      <c r="B1063" s="55" t="s">
        <v>72</v>
      </c>
      <c r="C1063" s="54" t="s">
        <v>73</v>
      </c>
      <c r="D1063" s="1126">
        <v>191</v>
      </c>
      <c r="E1063" s="1126">
        <v>66.849999999999994</v>
      </c>
      <c r="F1063" s="67">
        <f t="shared" si="39"/>
        <v>0.65</v>
      </c>
    </row>
    <row r="1064" spans="1:6">
      <c r="A1064" s="52"/>
      <c r="B1064" s="55" t="s">
        <v>74</v>
      </c>
      <c r="C1064" s="54" t="s">
        <v>75</v>
      </c>
      <c r="D1064" s="1126">
        <v>668</v>
      </c>
      <c r="E1064" s="1126">
        <v>233.73</v>
      </c>
      <c r="F1064" s="67">
        <f t="shared" si="39"/>
        <v>0.65010479041916169</v>
      </c>
    </row>
    <row r="1065" spans="1:6">
      <c r="A1065" s="52"/>
      <c r="B1065" s="55" t="s">
        <v>76</v>
      </c>
      <c r="C1065" s="54" t="s">
        <v>77</v>
      </c>
      <c r="D1065" s="1126">
        <v>250</v>
      </c>
      <c r="E1065" s="1126">
        <v>87.5</v>
      </c>
      <c r="F1065" s="67">
        <f t="shared" si="39"/>
        <v>0.65</v>
      </c>
    </row>
    <row r="1066" spans="1:6">
      <c r="A1066" s="52"/>
      <c r="B1066" s="57" t="s">
        <v>78</v>
      </c>
      <c r="C1066" s="54"/>
      <c r="D1066" s="1142" t="s">
        <v>33</v>
      </c>
      <c r="E1066" s="1142"/>
      <c r="F1066" s="69"/>
    </row>
    <row r="1067" spans="1:6" ht="31.2">
      <c r="A1067" s="52"/>
      <c r="B1067" s="55" t="s">
        <v>8014</v>
      </c>
      <c r="C1067" s="54" t="s">
        <v>8015</v>
      </c>
      <c r="D1067" s="1126">
        <v>310</v>
      </c>
      <c r="E1067" s="1126">
        <v>263.5</v>
      </c>
      <c r="F1067" s="67">
        <f t="shared" ref="F1067:F1083" si="40">100%-(E1067/D1067)</f>
        <v>0.15000000000000002</v>
      </c>
    </row>
    <row r="1068" spans="1:6">
      <c r="A1068" s="52"/>
      <c r="B1068" s="55" t="s">
        <v>93</v>
      </c>
      <c r="C1068" s="54" t="s">
        <v>94</v>
      </c>
      <c r="D1068" s="1126">
        <v>399</v>
      </c>
      <c r="E1068" s="1126">
        <v>339.15</v>
      </c>
      <c r="F1068" s="67">
        <f t="shared" si="40"/>
        <v>0.15000000000000002</v>
      </c>
    </row>
    <row r="1069" spans="1:6">
      <c r="A1069" s="52"/>
      <c r="B1069" s="55" t="s">
        <v>96</v>
      </c>
      <c r="C1069" s="54" t="s">
        <v>97</v>
      </c>
      <c r="D1069" s="1126">
        <v>71</v>
      </c>
      <c r="E1069" s="1126">
        <v>24.72</v>
      </c>
      <c r="F1069" s="67">
        <f t="shared" si="40"/>
        <v>0.65183098591549293</v>
      </c>
    </row>
    <row r="1070" spans="1:6">
      <c r="A1070" s="52"/>
      <c r="B1070" s="55" t="s">
        <v>7686</v>
      </c>
      <c r="C1070" s="54" t="s">
        <v>7687</v>
      </c>
      <c r="D1070" s="1126">
        <v>328</v>
      </c>
      <c r="E1070" s="1126">
        <v>114.97</v>
      </c>
      <c r="F1070" s="67">
        <f t="shared" si="40"/>
        <v>0.64948170731707311</v>
      </c>
    </row>
    <row r="1071" spans="1:6">
      <c r="A1071" s="52"/>
      <c r="B1071" s="55" t="s">
        <v>186</v>
      </c>
      <c r="C1071" s="54" t="s">
        <v>187</v>
      </c>
      <c r="D1071" s="1126">
        <v>235</v>
      </c>
      <c r="E1071" s="1126">
        <v>82.39</v>
      </c>
      <c r="F1071" s="67">
        <f t="shared" si="40"/>
        <v>0.64940425531914892</v>
      </c>
    </row>
    <row r="1072" spans="1:6">
      <c r="A1072" s="52"/>
      <c r="B1072" s="55" t="s">
        <v>79</v>
      </c>
      <c r="C1072" s="54" t="s">
        <v>80</v>
      </c>
      <c r="D1072" s="1126">
        <v>223</v>
      </c>
      <c r="E1072" s="1126">
        <v>189.21</v>
      </c>
      <c r="F1072" s="67">
        <f t="shared" si="40"/>
        <v>0.15152466367713002</v>
      </c>
    </row>
    <row r="1073" spans="1:6">
      <c r="A1073" s="52"/>
      <c r="B1073" s="55">
        <v>7640013468</v>
      </c>
      <c r="C1073" s="54" t="s">
        <v>95</v>
      </c>
      <c r="D1073" s="1126">
        <v>130</v>
      </c>
      <c r="E1073" s="1126">
        <v>110.49</v>
      </c>
      <c r="F1073" s="67">
        <f t="shared" si="40"/>
        <v>0.15007692307692311</v>
      </c>
    </row>
    <row r="1074" spans="1:6">
      <c r="A1074" s="52"/>
      <c r="B1074" s="55" t="s">
        <v>1545</v>
      </c>
      <c r="C1074" s="54" t="s">
        <v>8012</v>
      </c>
      <c r="D1074" s="1126">
        <v>136</v>
      </c>
      <c r="E1074" s="1126">
        <v>47.6</v>
      </c>
      <c r="F1074" s="67">
        <f t="shared" si="40"/>
        <v>0.64999999999999991</v>
      </c>
    </row>
    <row r="1075" spans="1:6">
      <c r="A1075" s="52"/>
      <c r="B1075" s="55" t="s">
        <v>131</v>
      </c>
      <c r="C1075" s="54" t="s">
        <v>132</v>
      </c>
      <c r="D1075" s="1126">
        <v>149</v>
      </c>
      <c r="E1075" s="1126">
        <v>52.06</v>
      </c>
      <c r="F1075" s="67">
        <f t="shared" si="40"/>
        <v>0.65060402684563756</v>
      </c>
    </row>
    <row r="1076" spans="1:6">
      <c r="A1076" s="52"/>
      <c r="B1076" s="55">
        <v>4623486</v>
      </c>
      <c r="C1076" s="54" t="s">
        <v>137</v>
      </c>
      <c r="D1076" s="1126">
        <v>102</v>
      </c>
      <c r="E1076" s="1126">
        <v>35.58</v>
      </c>
      <c r="F1076" s="67">
        <f t="shared" si="40"/>
        <v>0.65117647058823525</v>
      </c>
    </row>
    <row r="1077" spans="1:6">
      <c r="A1077" s="52"/>
      <c r="B1077" s="53" t="s">
        <v>1546</v>
      </c>
      <c r="C1077" s="54" t="s">
        <v>8013</v>
      </c>
      <c r="D1077" s="1126">
        <v>133</v>
      </c>
      <c r="E1077" s="1126">
        <v>46.44</v>
      </c>
      <c r="F1077" s="67">
        <f t="shared" si="40"/>
        <v>0.65082706766917298</v>
      </c>
    </row>
    <row r="1078" spans="1:6">
      <c r="A1078" s="56"/>
      <c r="B1078" s="55" t="s">
        <v>1597</v>
      </c>
      <c r="C1078" s="54" t="s">
        <v>7683</v>
      </c>
      <c r="D1078" s="1126">
        <v>2943</v>
      </c>
      <c r="E1078" s="1126">
        <v>1029.8800000000001</v>
      </c>
      <c r="F1078" s="67">
        <f t="shared" si="40"/>
        <v>0.65005776418620453</v>
      </c>
    </row>
    <row r="1079" spans="1:6">
      <c r="A1079" s="52"/>
      <c r="B1079" s="55" t="s">
        <v>135</v>
      </c>
      <c r="C1079" s="54" t="s">
        <v>136</v>
      </c>
      <c r="D1079" s="1126">
        <v>306</v>
      </c>
      <c r="E1079" s="1126">
        <v>107.11</v>
      </c>
      <c r="F1079" s="67">
        <f t="shared" si="40"/>
        <v>0.64996732026143789</v>
      </c>
    </row>
    <row r="1080" spans="1:6">
      <c r="A1080" s="52"/>
      <c r="B1080" s="55" t="s">
        <v>138</v>
      </c>
      <c r="C1080" s="54" t="s">
        <v>139</v>
      </c>
      <c r="D1080" s="1126">
        <v>999</v>
      </c>
      <c r="E1080" s="1126">
        <v>349.78</v>
      </c>
      <c r="F1080" s="67">
        <f t="shared" si="40"/>
        <v>0.64986986986986994</v>
      </c>
    </row>
    <row r="1081" spans="1:6">
      <c r="A1081" s="52"/>
      <c r="B1081" s="55" t="s">
        <v>8199</v>
      </c>
      <c r="C1081" s="54" t="s">
        <v>163</v>
      </c>
      <c r="D1081" s="1126">
        <v>445</v>
      </c>
      <c r="E1081" s="1126">
        <v>378.25</v>
      </c>
      <c r="F1081" s="67">
        <f t="shared" si="40"/>
        <v>0.15000000000000002</v>
      </c>
    </row>
    <row r="1082" spans="1:6">
      <c r="A1082" s="56"/>
      <c r="B1082" s="55" t="s">
        <v>7935</v>
      </c>
      <c r="C1082" s="54" t="s">
        <v>8022</v>
      </c>
      <c r="D1082" s="1126">
        <v>1442</v>
      </c>
      <c r="E1082" s="1126">
        <v>504.83</v>
      </c>
      <c r="F1082" s="67">
        <f t="shared" si="40"/>
        <v>0.64990984743411928</v>
      </c>
    </row>
    <row r="1083" spans="1:6">
      <c r="A1083" s="52"/>
      <c r="B1083" s="55" t="s">
        <v>98</v>
      </c>
      <c r="C1083" s="54" t="s">
        <v>8016</v>
      </c>
      <c r="D1083" s="1126">
        <v>35</v>
      </c>
      <c r="E1083" s="1126">
        <v>12.36</v>
      </c>
      <c r="F1083" s="67">
        <f t="shared" si="40"/>
        <v>0.6468571428571428</v>
      </c>
    </row>
    <row r="1084" spans="1:6">
      <c r="A1084" s="52"/>
      <c r="B1084" s="57" t="s">
        <v>99</v>
      </c>
      <c r="C1084" s="54"/>
      <c r="D1084" s="1142" t="s">
        <v>33</v>
      </c>
      <c r="E1084" s="1142"/>
      <c r="F1084" s="69"/>
    </row>
    <row r="1085" spans="1:6">
      <c r="A1085" s="52"/>
      <c r="B1085" s="55">
        <v>7640015657</v>
      </c>
      <c r="C1085" s="54" t="s">
        <v>100</v>
      </c>
      <c r="D1085" s="1126">
        <v>250</v>
      </c>
      <c r="E1085" s="1126">
        <v>250</v>
      </c>
      <c r="F1085" s="67">
        <f t="shared" ref="F1085:F1088" si="41">100%-(E1085/D1085)</f>
        <v>0</v>
      </c>
    </row>
    <row r="1086" spans="1:6">
      <c r="A1086" s="52"/>
      <c r="B1086" s="55">
        <v>7640019024</v>
      </c>
      <c r="C1086" s="54" t="s">
        <v>101</v>
      </c>
      <c r="D1086" s="1126">
        <v>400</v>
      </c>
      <c r="E1086" s="1126">
        <v>400</v>
      </c>
      <c r="F1086" s="67">
        <f t="shared" si="41"/>
        <v>0</v>
      </c>
    </row>
    <row r="1087" spans="1:6">
      <c r="A1087" s="52"/>
      <c r="B1087" s="55">
        <v>7640020787</v>
      </c>
      <c r="C1087" s="54" t="s">
        <v>102</v>
      </c>
      <c r="D1087" s="1126">
        <v>499</v>
      </c>
      <c r="E1087" s="1126">
        <v>499</v>
      </c>
      <c r="F1087" s="67">
        <f t="shared" si="41"/>
        <v>0</v>
      </c>
    </row>
    <row r="1088" spans="1:6">
      <c r="A1088" s="52"/>
      <c r="B1088" s="55">
        <v>7640019485</v>
      </c>
      <c r="C1088" s="54" t="s">
        <v>103</v>
      </c>
      <c r="D1088" s="1126">
        <v>1</v>
      </c>
      <c r="E1088" s="1126">
        <v>1</v>
      </c>
      <c r="F1088" s="67">
        <f t="shared" si="41"/>
        <v>0</v>
      </c>
    </row>
    <row r="1089" spans="1:6">
      <c r="A1089" s="52"/>
      <c r="B1089" s="58" t="s">
        <v>33</v>
      </c>
      <c r="C1089" s="54"/>
      <c r="D1089" s="1142" t="s">
        <v>33</v>
      </c>
      <c r="E1089" s="1142"/>
      <c r="F1089" s="69"/>
    </row>
    <row r="1090" spans="1:6">
      <c r="A1090" s="169" t="s">
        <v>357</v>
      </c>
      <c r="B1090" s="299" t="s">
        <v>1598</v>
      </c>
      <c r="C1090" s="167" t="s">
        <v>1599</v>
      </c>
      <c r="D1090" s="1124">
        <v>48034</v>
      </c>
      <c r="E1090" s="1124">
        <v>12008.61</v>
      </c>
      <c r="F1090" s="166">
        <f t="shared" ref="F1090:F1140" si="42">100%-(E1090/D1090)</f>
        <v>0.74999770995544823</v>
      </c>
    </row>
    <row r="1091" spans="1:6" ht="31.2">
      <c r="A1091" s="83" t="s">
        <v>439</v>
      </c>
      <c r="B1091" s="76"/>
      <c r="C1091" s="79"/>
      <c r="D1091" s="1125" t="s">
        <v>33</v>
      </c>
      <c r="E1091" s="1125"/>
      <c r="F1091" s="81"/>
    </row>
    <row r="1092" spans="1:6">
      <c r="A1092" s="52"/>
      <c r="B1092" s="57" t="s">
        <v>39</v>
      </c>
      <c r="C1092" s="54"/>
      <c r="D1092" s="1142" t="s">
        <v>33</v>
      </c>
      <c r="E1092" s="1142"/>
      <c r="F1092" s="69"/>
    </row>
    <row r="1093" spans="1:6">
      <c r="A1093" s="52"/>
      <c r="B1093" s="55" t="s">
        <v>158</v>
      </c>
      <c r="C1093" s="54" t="s">
        <v>159</v>
      </c>
      <c r="D1093" s="1126">
        <v>2083</v>
      </c>
      <c r="E1093" s="1126">
        <v>729.15</v>
      </c>
      <c r="F1093" s="67">
        <f t="shared" si="42"/>
        <v>0.64995199231877099</v>
      </c>
    </row>
    <row r="1094" spans="1:6">
      <c r="A1094" s="52"/>
      <c r="B1094" s="55" t="s">
        <v>157</v>
      </c>
      <c r="C1094" s="54" t="s">
        <v>167</v>
      </c>
      <c r="D1094" s="1126">
        <v>3919</v>
      </c>
      <c r="E1094" s="1126">
        <v>1371.79</v>
      </c>
      <c r="F1094" s="67">
        <f t="shared" si="42"/>
        <v>0.64996427660117373</v>
      </c>
    </row>
    <row r="1095" spans="1:6">
      <c r="A1095" s="52"/>
      <c r="B1095" s="55" t="s">
        <v>133</v>
      </c>
      <c r="C1095" s="54" t="s">
        <v>134</v>
      </c>
      <c r="D1095" s="1126">
        <v>996</v>
      </c>
      <c r="E1095" s="1126">
        <v>348.66</v>
      </c>
      <c r="F1095" s="67">
        <f t="shared" si="42"/>
        <v>0.64993975903614454</v>
      </c>
    </row>
    <row r="1096" spans="1:6">
      <c r="A1096" s="52"/>
      <c r="B1096" s="57" t="s">
        <v>47</v>
      </c>
      <c r="C1096" s="54"/>
      <c r="D1096" s="1142" t="s">
        <v>33</v>
      </c>
      <c r="E1096" s="1142"/>
      <c r="F1096" s="69"/>
    </row>
    <row r="1097" spans="1:6">
      <c r="A1097" s="52"/>
      <c r="B1097" s="55" t="s">
        <v>1596</v>
      </c>
      <c r="C1097" s="54" t="s">
        <v>8024</v>
      </c>
      <c r="D1097" s="1126">
        <v>348</v>
      </c>
      <c r="E1097" s="1126">
        <v>121.71</v>
      </c>
      <c r="F1097" s="67">
        <f t="shared" si="42"/>
        <v>0.65025862068965523</v>
      </c>
    </row>
    <row r="1098" spans="1:6">
      <c r="A1098" s="52"/>
      <c r="B1098" s="55" t="s">
        <v>8019</v>
      </c>
      <c r="C1098" s="54" t="s">
        <v>8020</v>
      </c>
      <c r="D1098" s="1126">
        <v>2060</v>
      </c>
      <c r="E1098" s="1126">
        <v>720.91</v>
      </c>
      <c r="F1098" s="67">
        <f t="shared" si="42"/>
        <v>0.65004368932038836</v>
      </c>
    </row>
    <row r="1099" spans="1:6">
      <c r="A1099" s="52"/>
      <c r="B1099" s="55" t="s">
        <v>7891</v>
      </c>
      <c r="C1099" s="54" t="s">
        <v>8021</v>
      </c>
      <c r="D1099" s="1126">
        <v>3761</v>
      </c>
      <c r="E1099" s="1126">
        <v>1316.37</v>
      </c>
      <c r="F1099" s="67">
        <f t="shared" si="42"/>
        <v>0.64999468226535506</v>
      </c>
    </row>
    <row r="1100" spans="1:6">
      <c r="A1100" s="52"/>
      <c r="B1100" s="55" t="s">
        <v>160</v>
      </c>
      <c r="C1100" s="54" t="s">
        <v>161</v>
      </c>
      <c r="D1100" s="1126">
        <v>348</v>
      </c>
      <c r="E1100" s="1126">
        <v>121.71</v>
      </c>
      <c r="F1100" s="67">
        <f t="shared" si="42"/>
        <v>0.65025862068965523</v>
      </c>
    </row>
    <row r="1101" spans="1:6">
      <c r="A1101" s="56"/>
      <c r="B1101" s="55" t="s">
        <v>120</v>
      </c>
      <c r="C1101" s="54" t="s">
        <v>121</v>
      </c>
      <c r="D1101" s="1126">
        <v>690</v>
      </c>
      <c r="E1101" s="1126">
        <v>241.55</v>
      </c>
      <c r="F1101" s="67">
        <f t="shared" si="42"/>
        <v>0.64992753623188404</v>
      </c>
    </row>
    <row r="1102" spans="1:6">
      <c r="A1102" s="56"/>
      <c r="B1102" s="55" t="s">
        <v>58</v>
      </c>
      <c r="C1102" s="54" t="s">
        <v>59</v>
      </c>
      <c r="D1102" s="1126">
        <v>329</v>
      </c>
      <c r="E1102" s="1126">
        <v>279.64999999999998</v>
      </c>
      <c r="F1102" s="67">
        <f t="shared" si="42"/>
        <v>0.15000000000000002</v>
      </c>
    </row>
    <row r="1103" spans="1:6">
      <c r="A1103" s="56"/>
      <c r="B1103" s="55" t="s">
        <v>145</v>
      </c>
      <c r="C1103" s="54" t="s">
        <v>146</v>
      </c>
      <c r="D1103" s="1126">
        <v>3672</v>
      </c>
      <c r="E1103" s="1126">
        <v>1285.28</v>
      </c>
      <c r="F1103" s="67">
        <f t="shared" si="42"/>
        <v>0.6499782135076253</v>
      </c>
    </row>
    <row r="1104" spans="1:6">
      <c r="A1104" s="52"/>
      <c r="B1104" s="55" t="s">
        <v>147</v>
      </c>
      <c r="C1104" s="54" t="s">
        <v>148</v>
      </c>
      <c r="D1104" s="1126">
        <v>5414</v>
      </c>
      <c r="E1104" s="1126">
        <v>1894.97</v>
      </c>
      <c r="F1104" s="67">
        <f t="shared" si="42"/>
        <v>0.64998707055781302</v>
      </c>
    </row>
    <row r="1105" spans="1:6">
      <c r="A1105" s="52"/>
      <c r="B1105" s="55" t="s">
        <v>149</v>
      </c>
      <c r="C1105" s="54" t="s">
        <v>150</v>
      </c>
      <c r="D1105" s="1126">
        <v>1000</v>
      </c>
      <c r="E1105" s="1126">
        <v>350.16</v>
      </c>
      <c r="F1105" s="67">
        <f t="shared" si="42"/>
        <v>0.64983999999999997</v>
      </c>
    </row>
    <row r="1106" spans="1:6">
      <c r="A1106" s="56"/>
      <c r="B1106" s="55" t="s">
        <v>151</v>
      </c>
      <c r="C1106" s="54" t="s">
        <v>152</v>
      </c>
      <c r="D1106" s="1126">
        <v>589</v>
      </c>
      <c r="E1106" s="1126">
        <v>205.98</v>
      </c>
      <c r="F1106" s="67">
        <f t="shared" si="42"/>
        <v>0.65028862478777594</v>
      </c>
    </row>
    <row r="1107" spans="1:6">
      <c r="A1107" s="52"/>
      <c r="B1107" s="55" t="s">
        <v>153</v>
      </c>
      <c r="C1107" s="54" t="s">
        <v>154</v>
      </c>
      <c r="D1107" s="1126">
        <v>5897</v>
      </c>
      <c r="E1107" s="1126">
        <v>2063.87</v>
      </c>
      <c r="F1107" s="67">
        <f t="shared" si="42"/>
        <v>0.65001356622011186</v>
      </c>
    </row>
    <row r="1108" spans="1:6">
      <c r="A1108" s="52"/>
      <c r="B1108" s="55" t="s">
        <v>1583</v>
      </c>
      <c r="C1108" s="54" t="s">
        <v>156</v>
      </c>
      <c r="D1108" s="1126">
        <v>1306</v>
      </c>
      <c r="E1108" s="1126">
        <v>457.26</v>
      </c>
      <c r="F1108" s="67">
        <f t="shared" si="42"/>
        <v>0.64987748851454818</v>
      </c>
    </row>
    <row r="1109" spans="1:6">
      <c r="A1109" s="52"/>
      <c r="B1109" s="55" t="s">
        <v>1570</v>
      </c>
      <c r="C1109" s="54" t="s">
        <v>1571</v>
      </c>
      <c r="D1109" s="1126">
        <v>330</v>
      </c>
      <c r="E1109" s="1126">
        <v>115.35</v>
      </c>
      <c r="F1109" s="67">
        <f t="shared" si="42"/>
        <v>0.6504545454545454</v>
      </c>
    </row>
    <row r="1110" spans="1:6">
      <c r="A1110" s="52"/>
      <c r="B1110" s="57" t="s">
        <v>60</v>
      </c>
      <c r="C1110" s="54"/>
      <c r="D1110" s="1142" t="s">
        <v>33</v>
      </c>
      <c r="E1110" s="1142"/>
      <c r="F1110" s="69"/>
    </row>
    <row r="1111" spans="1:6">
      <c r="A1111" s="56"/>
      <c r="B1111" s="55" t="s">
        <v>123</v>
      </c>
      <c r="C1111" s="54" t="s">
        <v>124</v>
      </c>
      <c r="D1111" s="1126">
        <v>1259</v>
      </c>
      <c r="E1111" s="1126">
        <v>440.79</v>
      </c>
      <c r="F1111" s="67">
        <f t="shared" si="42"/>
        <v>0.64988880063542487</v>
      </c>
    </row>
    <row r="1112" spans="1:6">
      <c r="A1112" s="52"/>
      <c r="B1112" s="55" t="s">
        <v>125</v>
      </c>
      <c r="C1112" s="54" t="s">
        <v>126</v>
      </c>
      <c r="D1112" s="1126">
        <v>1258</v>
      </c>
      <c r="E1112" s="1126">
        <v>440.41</v>
      </c>
      <c r="F1112" s="67">
        <f t="shared" si="42"/>
        <v>0.64991255961844197</v>
      </c>
    </row>
    <row r="1113" spans="1:6">
      <c r="A1113" s="52"/>
      <c r="B1113" s="55">
        <v>4614506</v>
      </c>
      <c r="C1113" s="54" t="s">
        <v>63</v>
      </c>
      <c r="D1113" s="1126">
        <v>57</v>
      </c>
      <c r="E1113" s="1126">
        <v>19.850000000000001</v>
      </c>
      <c r="F1113" s="67">
        <f t="shared" si="42"/>
        <v>0.6517543859649122</v>
      </c>
    </row>
    <row r="1114" spans="1:6">
      <c r="A1114" s="52"/>
      <c r="B1114" s="55">
        <v>4614511</v>
      </c>
      <c r="C1114" s="54" t="s">
        <v>64</v>
      </c>
      <c r="D1114" s="1126">
        <v>32</v>
      </c>
      <c r="E1114" s="1126">
        <v>11.24</v>
      </c>
      <c r="F1114" s="67">
        <f t="shared" si="42"/>
        <v>0.64874999999999994</v>
      </c>
    </row>
    <row r="1115" spans="1:6">
      <c r="A1115" s="52"/>
      <c r="B1115" s="55" t="s">
        <v>127</v>
      </c>
      <c r="C1115" s="54" t="s">
        <v>128</v>
      </c>
      <c r="D1115" s="1126">
        <v>141</v>
      </c>
      <c r="E1115" s="1126">
        <v>49.43</v>
      </c>
      <c r="F1115" s="67">
        <f t="shared" si="42"/>
        <v>0.64943262411347513</v>
      </c>
    </row>
    <row r="1116" spans="1:6">
      <c r="A1116" s="52"/>
      <c r="B1116" s="57" t="s">
        <v>196</v>
      </c>
      <c r="C1116" s="54"/>
      <c r="D1116" s="1142" t="s">
        <v>33</v>
      </c>
      <c r="E1116" s="1142"/>
      <c r="F1116" s="69"/>
    </row>
    <row r="1117" spans="1:6">
      <c r="A1117" s="52"/>
      <c r="B1117" s="55" t="s">
        <v>1572</v>
      </c>
      <c r="C1117" s="54" t="s">
        <v>1573</v>
      </c>
      <c r="D1117" s="1126">
        <v>4449</v>
      </c>
      <c r="E1117" s="1126">
        <v>3781.7</v>
      </c>
      <c r="F1117" s="67">
        <f t="shared" si="42"/>
        <v>0.14998876151944263</v>
      </c>
    </row>
    <row r="1118" spans="1:6">
      <c r="A1118" s="52"/>
      <c r="B1118" s="55" t="s">
        <v>201</v>
      </c>
      <c r="C1118" s="54" t="s">
        <v>202</v>
      </c>
      <c r="D1118" s="1126">
        <v>349</v>
      </c>
      <c r="E1118" s="1126">
        <v>122.09</v>
      </c>
      <c r="F1118" s="67">
        <f t="shared" si="42"/>
        <v>0.6501719197707736</v>
      </c>
    </row>
    <row r="1119" spans="1:6">
      <c r="A1119" s="52"/>
      <c r="B1119" s="55">
        <v>45111142</v>
      </c>
      <c r="C1119" s="54" t="s">
        <v>203</v>
      </c>
      <c r="D1119" s="1126">
        <v>1045</v>
      </c>
      <c r="E1119" s="1126">
        <v>888.04</v>
      </c>
      <c r="F1119" s="67">
        <f t="shared" si="42"/>
        <v>0.15020095693779911</v>
      </c>
    </row>
    <row r="1120" spans="1:6">
      <c r="A1120" s="52"/>
      <c r="B1120" s="55">
        <v>45111094</v>
      </c>
      <c r="C1120" s="54" t="s">
        <v>204</v>
      </c>
      <c r="D1120" s="1126">
        <v>1045</v>
      </c>
      <c r="E1120" s="1126">
        <v>888.04</v>
      </c>
      <c r="F1120" s="67">
        <f t="shared" si="42"/>
        <v>0.15020095693779911</v>
      </c>
    </row>
    <row r="1121" spans="1:6">
      <c r="A1121" s="52"/>
      <c r="B1121" s="55">
        <v>45202146</v>
      </c>
      <c r="C1121" s="54" t="s">
        <v>200</v>
      </c>
      <c r="D1121" s="1126">
        <v>1470</v>
      </c>
      <c r="E1121" s="1126">
        <v>1249.5</v>
      </c>
      <c r="F1121" s="67">
        <f t="shared" si="42"/>
        <v>0.15000000000000002</v>
      </c>
    </row>
    <row r="1122" spans="1:6">
      <c r="A1122" s="52"/>
      <c r="B1122" s="55">
        <v>45201393</v>
      </c>
      <c r="C1122" s="54" t="s">
        <v>1551</v>
      </c>
      <c r="D1122" s="1126">
        <v>809</v>
      </c>
      <c r="E1122" s="1126">
        <v>687.65</v>
      </c>
      <c r="F1122" s="67">
        <f t="shared" si="42"/>
        <v>0.15000000000000002</v>
      </c>
    </row>
    <row r="1123" spans="1:6">
      <c r="A1123" s="52"/>
      <c r="B1123" s="55">
        <v>45201395</v>
      </c>
      <c r="C1123" s="54" t="s">
        <v>1552</v>
      </c>
      <c r="D1123" s="1126">
        <v>1617</v>
      </c>
      <c r="E1123" s="1126">
        <v>1374.45</v>
      </c>
      <c r="F1123" s="67">
        <f t="shared" si="42"/>
        <v>0.15000000000000002</v>
      </c>
    </row>
    <row r="1124" spans="1:6">
      <c r="A1124" s="52"/>
      <c r="B1124" s="55">
        <v>45201397</v>
      </c>
      <c r="C1124" s="54" t="s">
        <v>1553</v>
      </c>
      <c r="D1124" s="1126">
        <v>2306</v>
      </c>
      <c r="E1124" s="1126">
        <v>1960.1</v>
      </c>
      <c r="F1124" s="67">
        <f t="shared" si="42"/>
        <v>0.15000000000000002</v>
      </c>
    </row>
    <row r="1125" spans="1:6">
      <c r="A1125" s="52"/>
      <c r="B1125" s="55">
        <v>45201399</v>
      </c>
      <c r="C1125" s="54" t="s">
        <v>1554</v>
      </c>
      <c r="D1125" s="1126">
        <v>2427</v>
      </c>
      <c r="E1125" s="1126">
        <v>2062.9499999999998</v>
      </c>
      <c r="F1125" s="67">
        <f t="shared" si="42"/>
        <v>0.15000000000000002</v>
      </c>
    </row>
    <row r="1126" spans="1:6">
      <c r="A1126" s="52"/>
      <c r="B1126" s="55">
        <v>45201401</v>
      </c>
      <c r="C1126" s="54" t="s">
        <v>1555</v>
      </c>
      <c r="D1126" s="1126">
        <v>2601</v>
      </c>
      <c r="E1126" s="1126">
        <v>2210.85</v>
      </c>
      <c r="F1126" s="67">
        <f t="shared" si="42"/>
        <v>0.15000000000000002</v>
      </c>
    </row>
    <row r="1127" spans="1:6">
      <c r="A1127" s="52"/>
      <c r="B1127" s="55">
        <v>45201403</v>
      </c>
      <c r="C1127" s="54" t="s">
        <v>1556</v>
      </c>
      <c r="D1127" s="1126">
        <v>362</v>
      </c>
      <c r="E1127" s="1126">
        <v>307.7</v>
      </c>
      <c r="F1127" s="67">
        <f t="shared" si="42"/>
        <v>0.15000000000000002</v>
      </c>
    </row>
    <row r="1128" spans="1:6">
      <c r="A1128" s="52"/>
      <c r="B1128" s="55">
        <v>45201405</v>
      </c>
      <c r="C1128" s="54" t="s">
        <v>1557</v>
      </c>
      <c r="D1128" s="1126">
        <v>725</v>
      </c>
      <c r="E1128" s="1126">
        <v>616.25</v>
      </c>
      <c r="F1128" s="67">
        <f t="shared" si="42"/>
        <v>0.15000000000000002</v>
      </c>
    </row>
    <row r="1129" spans="1:6">
      <c r="A1129" s="52"/>
      <c r="B1129" s="55">
        <v>45201407</v>
      </c>
      <c r="C1129" s="54" t="s">
        <v>1558</v>
      </c>
      <c r="D1129" s="1126">
        <v>1033</v>
      </c>
      <c r="E1129" s="1126">
        <v>878.05</v>
      </c>
      <c r="F1129" s="67">
        <f t="shared" si="42"/>
        <v>0.15000000000000002</v>
      </c>
    </row>
    <row r="1130" spans="1:6">
      <c r="A1130" s="52"/>
      <c r="B1130" s="55">
        <v>45201410</v>
      </c>
      <c r="C1130" s="54" t="s">
        <v>1559</v>
      </c>
      <c r="D1130" s="1126">
        <v>1088</v>
      </c>
      <c r="E1130" s="1126">
        <v>924.8</v>
      </c>
      <c r="F1130" s="67">
        <f t="shared" si="42"/>
        <v>0.15000000000000002</v>
      </c>
    </row>
    <row r="1131" spans="1:6">
      <c r="A1131" s="52"/>
      <c r="B1131" s="55">
        <v>45201412</v>
      </c>
      <c r="C1131" s="54" t="s">
        <v>1560</v>
      </c>
      <c r="D1131" s="1126">
        <v>1145</v>
      </c>
      <c r="E1131" s="1126">
        <v>973.25</v>
      </c>
      <c r="F1131" s="67">
        <f t="shared" si="42"/>
        <v>0.15000000000000002</v>
      </c>
    </row>
    <row r="1132" spans="1:6" ht="31.2">
      <c r="A1132" s="52"/>
      <c r="B1132" s="55">
        <v>45201414</v>
      </c>
      <c r="C1132" s="54" t="s">
        <v>1561</v>
      </c>
      <c r="D1132" s="1126">
        <v>943</v>
      </c>
      <c r="E1132" s="1126">
        <v>801.55</v>
      </c>
      <c r="F1132" s="67">
        <f t="shared" si="42"/>
        <v>0.15000000000000002</v>
      </c>
    </row>
    <row r="1133" spans="1:6" ht="31.2">
      <c r="A1133" s="52"/>
      <c r="B1133" s="55">
        <v>45201416</v>
      </c>
      <c r="C1133" s="54" t="s">
        <v>1562</v>
      </c>
      <c r="D1133" s="1126">
        <v>1887</v>
      </c>
      <c r="E1133" s="1126">
        <v>1603.95</v>
      </c>
      <c r="F1133" s="67">
        <f t="shared" si="42"/>
        <v>0.15000000000000002</v>
      </c>
    </row>
    <row r="1134" spans="1:6" ht="31.2">
      <c r="A1134" s="52"/>
      <c r="B1134" s="55">
        <v>45201418</v>
      </c>
      <c r="C1134" s="54" t="s">
        <v>1563</v>
      </c>
      <c r="D1134" s="1126">
        <v>2688</v>
      </c>
      <c r="E1134" s="1126">
        <v>2284.8000000000002</v>
      </c>
      <c r="F1134" s="67">
        <f t="shared" si="42"/>
        <v>0.14999999999999991</v>
      </c>
    </row>
    <row r="1135" spans="1:6" ht="31.2">
      <c r="A1135" s="52"/>
      <c r="B1135" s="55">
        <v>45201423</v>
      </c>
      <c r="C1135" s="54" t="s">
        <v>1564</v>
      </c>
      <c r="D1135" s="1126">
        <v>2830</v>
      </c>
      <c r="E1135" s="1126">
        <v>2405.5</v>
      </c>
      <c r="F1135" s="67">
        <f t="shared" si="42"/>
        <v>0.15000000000000002</v>
      </c>
    </row>
    <row r="1136" spans="1:6" ht="31.2">
      <c r="A1136" s="52"/>
      <c r="B1136" s="55">
        <v>45201425</v>
      </c>
      <c r="C1136" s="54" t="s">
        <v>1565</v>
      </c>
      <c r="D1136" s="1126">
        <v>3104</v>
      </c>
      <c r="E1136" s="1126">
        <v>2638.4</v>
      </c>
      <c r="F1136" s="67">
        <f t="shared" si="42"/>
        <v>0.15000000000000002</v>
      </c>
    </row>
    <row r="1137" spans="1:6">
      <c r="A1137" s="52"/>
      <c r="B1137" s="55">
        <v>45111156</v>
      </c>
      <c r="C1137" s="54" t="s">
        <v>205</v>
      </c>
      <c r="D1137" s="1126">
        <v>5676</v>
      </c>
      <c r="E1137" s="1126">
        <v>4824.8599999999997</v>
      </c>
      <c r="F1137" s="67">
        <f t="shared" si="42"/>
        <v>0.14995419309372804</v>
      </c>
    </row>
    <row r="1138" spans="1:6">
      <c r="A1138" s="52"/>
      <c r="B1138" s="57" t="s">
        <v>65</v>
      </c>
      <c r="C1138" s="54"/>
      <c r="D1138" s="1142" t="s">
        <v>33</v>
      </c>
      <c r="E1138" s="1142"/>
      <c r="F1138" s="69"/>
    </row>
    <row r="1139" spans="1:6">
      <c r="A1139" s="52"/>
      <c r="B1139" s="55" t="s">
        <v>66</v>
      </c>
      <c r="C1139" s="54" t="s">
        <v>67</v>
      </c>
      <c r="D1139" s="1126">
        <v>785</v>
      </c>
      <c r="E1139" s="1126">
        <v>274.75</v>
      </c>
      <c r="F1139" s="67">
        <f t="shared" si="42"/>
        <v>0.65</v>
      </c>
    </row>
    <row r="1140" spans="1:6">
      <c r="A1140" s="52"/>
      <c r="B1140" s="55" t="s">
        <v>68</v>
      </c>
      <c r="C1140" s="54" t="s">
        <v>69</v>
      </c>
      <c r="D1140" s="1126">
        <v>821</v>
      </c>
      <c r="E1140" s="1126">
        <v>287.35000000000002</v>
      </c>
      <c r="F1140" s="67">
        <f t="shared" si="42"/>
        <v>0.64999999999999991</v>
      </c>
    </row>
    <row r="1141" spans="1:6">
      <c r="A1141" s="52"/>
      <c r="B1141" s="55" t="s">
        <v>70</v>
      </c>
      <c r="C1141" s="54" t="s">
        <v>71</v>
      </c>
      <c r="D1141" s="1126">
        <v>690</v>
      </c>
      <c r="E1141" s="1126">
        <v>241.5</v>
      </c>
      <c r="F1141" s="67">
        <f t="shared" ref="F1141:F1168" si="43">100%-(E1141/D1141)</f>
        <v>0.65</v>
      </c>
    </row>
    <row r="1142" spans="1:6">
      <c r="A1142" s="52"/>
      <c r="B1142" s="55" t="s">
        <v>72</v>
      </c>
      <c r="C1142" s="54" t="s">
        <v>73</v>
      </c>
      <c r="D1142" s="1126">
        <v>191</v>
      </c>
      <c r="E1142" s="1126">
        <v>66.849999999999994</v>
      </c>
      <c r="F1142" s="67">
        <f t="shared" si="43"/>
        <v>0.65</v>
      </c>
    </row>
    <row r="1143" spans="1:6">
      <c r="A1143" s="52"/>
      <c r="B1143" s="55" t="s">
        <v>74</v>
      </c>
      <c r="C1143" s="54" t="s">
        <v>75</v>
      </c>
      <c r="D1143" s="1126">
        <v>668</v>
      </c>
      <c r="E1143" s="1126">
        <v>233.73</v>
      </c>
      <c r="F1143" s="67">
        <f t="shared" si="43"/>
        <v>0.65010479041916169</v>
      </c>
    </row>
    <row r="1144" spans="1:6">
      <c r="A1144" s="52"/>
      <c r="B1144" s="55" t="s">
        <v>76</v>
      </c>
      <c r="C1144" s="54" t="s">
        <v>77</v>
      </c>
      <c r="D1144" s="1126">
        <v>250</v>
      </c>
      <c r="E1144" s="1126">
        <v>87.5</v>
      </c>
      <c r="F1144" s="67">
        <f t="shared" si="43"/>
        <v>0.65</v>
      </c>
    </row>
    <row r="1145" spans="1:6">
      <c r="A1145" s="52"/>
      <c r="B1145" s="55" t="s">
        <v>129</v>
      </c>
      <c r="C1145" s="54" t="s">
        <v>130</v>
      </c>
      <c r="D1145" s="1126">
        <v>250</v>
      </c>
      <c r="E1145" s="1126">
        <v>138.25</v>
      </c>
      <c r="F1145" s="67">
        <f t="shared" si="43"/>
        <v>0.44699999999999995</v>
      </c>
    </row>
    <row r="1146" spans="1:6">
      <c r="A1146" s="52"/>
      <c r="B1146" s="57" t="s">
        <v>78</v>
      </c>
      <c r="C1146" s="54"/>
      <c r="D1146" s="1142" t="s">
        <v>33</v>
      </c>
      <c r="E1146" s="1142"/>
      <c r="F1146" s="69"/>
    </row>
    <row r="1147" spans="1:6">
      <c r="A1147" s="52"/>
      <c r="B1147" s="55" t="s">
        <v>79</v>
      </c>
      <c r="C1147" s="54" t="s">
        <v>80</v>
      </c>
      <c r="D1147" s="1126">
        <v>223</v>
      </c>
      <c r="E1147" s="1126">
        <v>189.21</v>
      </c>
      <c r="F1147" s="67">
        <f t="shared" si="43"/>
        <v>0.15152466367713002</v>
      </c>
    </row>
    <row r="1148" spans="1:6">
      <c r="A1148" s="52"/>
      <c r="B1148" s="55" t="s">
        <v>1545</v>
      </c>
      <c r="C1148" s="54" t="s">
        <v>8012</v>
      </c>
      <c r="D1148" s="1126">
        <v>136</v>
      </c>
      <c r="E1148" s="1126">
        <v>47.6</v>
      </c>
      <c r="F1148" s="67">
        <f t="shared" si="43"/>
        <v>0.64999999999999991</v>
      </c>
    </row>
    <row r="1149" spans="1:6">
      <c r="A1149" s="52"/>
      <c r="B1149" s="55" t="s">
        <v>131</v>
      </c>
      <c r="C1149" s="54" t="s">
        <v>132</v>
      </c>
      <c r="D1149" s="1126">
        <v>149</v>
      </c>
      <c r="E1149" s="1126">
        <v>52.06</v>
      </c>
      <c r="F1149" s="67">
        <f t="shared" si="43"/>
        <v>0.65060402684563756</v>
      </c>
    </row>
    <row r="1150" spans="1:6">
      <c r="A1150" s="52"/>
      <c r="B1150" s="55" t="s">
        <v>85</v>
      </c>
      <c r="C1150" s="54" t="s">
        <v>86</v>
      </c>
      <c r="D1150" s="1126">
        <v>235</v>
      </c>
      <c r="E1150" s="1126">
        <v>82.39</v>
      </c>
      <c r="F1150" s="67">
        <f t="shared" si="43"/>
        <v>0.64940425531914892</v>
      </c>
    </row>
    <row r="1151" spans="1:6">
      <c r="A1151" s="52"/>
      <c r="B1151" s="55" t="s">
        <v>87</v>
      </c>
      <c r="C1151" s="54" t="s">
        <v>88</v>
      </c>
      <c r="D1151" s="1126">
        <v>328</v>
      </c>
      <c r="E1151" s="1126">
        <v>114.97</v>
      </c>
      <c r="F1151" s="67">
        <f t="shared" si="43"/>
        <v>0.64948170731707311</v>
      </c>
    </row>
    <row r="1152" spans="1:6">
      <c r="A1152" s="52"/>
      <c r="B1152" s="55" t="s">
        <v>1546</v>
      </c>
      <c r="C1152" s="54" t="s">
        <v>8013</v>
      </c>
      <c r="D1152" s="1126">
        <v>133</v>
      </c>
      <c r="E1152" s="1126">
        <v>46.44</v>
      </c>
      <c r="F1152" s="67">
        <f t="shared" si="43"/>
        <v>0.65082706766917298</v>
      </c>
    </row>
    <row r="1153" spans="1:6">
      <c r="A1153" s="52"/>
      <c r="B1153" s="55" t="s">
        <v>1597</v>
      </c>
      <c r="C1153" s="54" t="s">
        <v>7683</v>
      </c>
      <c r="D1153" s="1126">
        <v>2943</v>
      </c>
      <c r="E1153" s="1126">
        <v>1029.8800000000001</v>
      </c>
      <c r="F1153" s="67">
        <f t="shared" si="43"/>
        <v>0.65005776418620453</v>
      </c>
    </row>
    <row r="1154" spans="1:6" ht="31.2">
      <c r="A1154" s="52"/>
      <c r="B1154" s="55" t="s">
        <v>8014</v>
      </c>
      <c r="C1154" s="54" t="s">
        <v>8015</v>
      </c>
      <c r="D1154" s="1126">
        <v>310</v>
      </c>
      <c r="E1154" s="1126">
        <v>263.5</v>
      </c>
      <c r="F1154" s="67">
        <f t="shared" si="43"/>
        <v>0.15000000000000002</v>
      </c>
    </row>
    <row r="1155" spans="1:6">
      <c r="A1155" s="52"/>
      <c r="B1155" s="55" t="s">
        <v>93</v>
      </c>
      <c r="C1155" s="54" t="s">
        <v>94</v>
      </c>
      <c r="D1155" s="1126">
        <v>399</v>
      </c>
      <c r="E1155" s="1126">
        <v>339.15</v>
      </c>
      <c r="F1155" s="67">
        <f t="shared" si="43"/>
        <v>0.15000000000000002</v>
      </c>
    </row>
    <row r="1156" spans="1:6">
      <c r="A1156" s="52"/>
      <c r="B1156" s="55">
        <v>7640013468</v>
      </c>
      <c r="C1156" s="54" t="s">
        <v>95</v>
      </c>
      <c r="D1156" s="1126">
        <v>130</v>
      </c>
      <c r="E1156" s="1126">
        <v>110.49</v>
      </c>
      <c r="F1156" s="67">
        <f t="shared" si="43"/>
        <v>0.15007692307692311</v>
      </c>
    </row>
    <row r="1157" spans="1:6" s="771" customFormat="1">
      <c r="A1157" s="767"/>
      <c r="B1157" s="768" t="s">
        <v>8169</v>
      </c>
      <c r="C1157" s="769" t="s">
        <v>8170</v>
      </c>
      <c r="D1157" s="1207">
        <v>325</v>
      </c>
      <c r="E1157" s="1207">
        <v>276.25</v>
      </c>
      <c r="F1157" s="770">
        <f t="shared" si="43"/>
        <v>0.15000000000000002</v>
      </c>
    </row>
    <row r="1158" spans="1:6">
      <c r="A1158" s="52"/>
      <c r="B1158" s="55" t="s">
        <v>7935</v>
      </c>
      <c r="C1158" s="54" t="s">
        <v>8022</v>
      </c>
      <c r="D1158" s="1126">
        <v>1442</v>
      </c>
      <c r="E1158" s="1126">
        <v>504.83</v>
      </c>
      <c r="F1158" s="67">
        <f t="shared" si="43"/>
        <v>0.64990984743411928</v>
      </c>
    </row>
    <row r="1159" spans="1:6">
      <c r="A1159" s="56"/>
      <c r="B1159" s="55" t="s">
        <v>96</v>
      </c>
      <c r="C1159" s="54" t="s">
        <v>97</v>
      </c>
      <c r="D1159" s="1126">
        <v>71</v>
      </c>
      <c r="E1159" s="1126">
        <v>24.72</v>
      </c>
      <c r="F1159" s="67">
        <f t="shared" si="43"/>
        <v>0.65183098591549293</v>
      </c>
    </row>
    <row r="1160" spans="1:6">
      <c r="A1160" s="52"/>
      <c r="B1160" s="55" t="s">
        <v>98</v>
      </c>
      <c r="C1160" s="54" t="s">
        <v>8016</v>
      </c>
      <c r="D1160" s="1126">
        <v>35</v>
      </c>
      <c r="E1160" s="1126">
        <v>12.36</v>
      </c>
      <c r="F1160" s="67">
        <f t="shared" si="43"/>
        <v>0.6468571428571428</v>
      </c>
    </row>
    <row r="1161" spans="1:6">
      <c r="A1161" s="52"/>
      <c r="B1161" s="55" t="s">
        <v>135</v>
      </c>
      <c r="C1161" s="54" t="s">
        <v>136</v>
      </c>
      <c r="D1161" s="1126">
        <v>306</v>
      </c>
      <c r="E1161" s="1126">
        <v>107.11</v>
      </c>
      <c r="F1161" s="67">
        <f t="shared" si="43"/>
        <v>0.64996732026143789</v>
      </c>
    </row>
    <row r="1162" spans="1:6">
      <c r="A1162" s="52"/>
      <c r="B1162" s="53" t="s">
        <v>138</v>
      </c>
      <c r="C1162" s="54" t="s">
        <v>139</v>
      </c>
      <c r="D1162" s="1126">
        <v>999</v>
      </c>
      <c r="E1162" s="1126">
        <v>349.78</v>
      </c>
      <c r="F1162" s="67">
        <f t="shared" si="43"/>
        <v>0.64986986986986994</v>
      </c>
    </row>
    <row r="1163" spans="1:6">
      <c r="A1163" s="56"/>
      <c r="B1163" s="55">
        <v>4623486</v>
      </c>
      <c r="C1163" s="54" t="s">
        <v>137</v>
      </c>
      <c r="D1163" s="1126">
        <v>102</v>
      </c>
      <c r="E1163" s="1126">
        <v>35.58</v>
      </c>
      <c r="F1163" s="67">
        <f t="shared" si="43"/>
        <v>0.65117647058823525</v>
      </c>
    </row>
    <row r="1164" spans="1:6">
      <c r="A1164" s="52"/>
      <c r="B1164" s="57" t="s">
        <v>140</v>
      </c>
      <c r="C1164" s="54"/>
      <c r="D1164" s="1142" t="s">
        <v>33</v>
      </c>
      <c r="E1164" s="1142"/>
      <c r="F1164" s="69"/>
    </row>
    <row r="1165" spans="1:6">
      <c r="A1165" s="52"/>
      <c r="B1165" s="55">
        <v>7640015657</v>
      </c>
      <c r="C1165" s="54" t="s">
        <v>100</v>
      </c>
      <c r="D1165" s="1126">
        <v>250</v>
      </c>
      <c r="E1165" s="1126">
        <v>250</v>
      </c>
      <c r="F1165" s="67">
        <f t="shared" si="43"/>
        <v>0</v>
      </c>
    </row>
    <row r="1166" spans="1:6">
      <c r="A1166" s="52"/>
      <c r="B1166" s="55">
        <v>7640019024</v>
      </c>
      <c r="C1166" s="54" t="s">
        <v>101</v>
      </c>
      <c r="D1166" s="1126">
        <v>400</v>
      </c>
      <c r="E1166" s="1126">
        <v>400</v>
      </c>
      <c r="F1166" s="67">
        <f t="shared" si="43"/>
        <v>0</v>
      </c>
    </row>
    <row r="1167" spans="1:6">
      <c r="A1167" s="52"/>
      <c r="B1167" s="55">
        <v>7640020787</v>
      </c>
      <c r="C1167" s="54" t="s">
        <v>102</v>
      </c>
      <c r="D1167" s="1126">
        <v>499</v>
      </c>
      <c r="E1167" s="1126">
        <v>499</v>
      </c>
      <c r="F1167" s="67">
        <f t="shared" si="43"/>
        <v>0</v>
      </c>
    </row>
    <row r="1168" spans="1:6">
      <c r="A1168" s="52"/>
      <c r="B1168" s="55">
        <v>7640019485</v>
      </c>
      <c r="C1168" s="54" t="s">
        <v>103</v>
      </c>
      <c r="D1168" s="1126">
        <v>1</v>
      </c>
      <c r="E1168" s="1126">
        <v>1</v>
      </c>
      <c r="F1168" s="67">
        <f t="shared" si="43"/>
        <v>0</v>
      </c>
    </row>
    <row r="1169" spans="1:6">
      <c r="A1169" s="52"/>
      <c r="B1169" s="58" t="s">
        <v>33</v>
      </c>
      <c r="C1169" s="54"/>
      <c r="D1169" s="214" t="s">
        <v>33</v>
      </c>
      <c r="E1169" s="214"/>
      <c r="F1169" s="69"/>
    </row>
    <row r="1170" spans="1:6">
      <c r="A1170" s="184"/>
      <c r="B1170" s="183"/>
      <c r="C1170" s="182"/>
      <c r="D1170" s="296"/>
      <c r="E1170" s="296"/>
      <c r="F1170" s="293"/>
    </row>
    <row r="1171" spans="1:6">
      <c r="A1171" s="180"/>
      <c r="B1171" s="179"/>
      <c r="C1171" s="178"/>
      <c r="D1171" s="295"/>
      <c r="E1171" s="295"/>
      <c r="F1171" s="185"/>
    </row>
  </sheetData>
  <mergeCells count="1">
    <mergeCell ref="B3:B4"/>
  </mergeCells>
  <phoneticPr fontId="11" type="noConversion"/>
  <conditionalFormatting sqref="B3 B5:B1171">
    <cfRule type="containsText" dxfId="413" priority="1" operator="containsText" text="ERROR Found">
      <formula>NOT(ISERROR(SEARCH("ERROR Found",B3)))</formula>
    </cfRule>
  </conditionalFormatting>
  <conditionalFormatting sqref="B3:F3 B5:F103 B104:C105 B106:E114 B115:F323 B324:C325 B326:E334 B335:F462 B463:C464 B465:E476 B477:F616 B617:C618 B619:E630 B631:F770 B771:C772 B773:E785 B786:F917 B918:C920 B921:B927 B928:F1169 B1170:B1171 C4:F4 D105:E105 F105:F114 D325:E325 F325:F334 D464:E464 F464:F476 D618:E618 F618:F630 D772:E772 F772:F785 D919:E919 F919:F927 D920:D922 E920:E927 C921:C922 C923:D927 C1171:F1171">
    <cfRule type="expression" dxfId="412" priority="8227" stopIfTrue="1">
      <formula>AND($A3&gt;0, $N3&lt;0)</formula>
    </cfRule>
  </conditionalFormatting>
  <hyperlinks>
    <hyperlink ref="H1" location="'Table of Contents'!A1" display="Table of Contents " xr:uid="{00000000-0004-0000-0600-000000000000}"/>
  </hyperlinks>
  <pageMargins left="0.75" right="0.75" top="1" bottom="1" header="0.5" footer="0.5"/>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K98"/>
  <sheetViews>
    <sheetView showGridLines="0" zoomScale="70" zoomScaleNormal="70" workbookViewId="0">
      <pane ySplit="10" topLeftCell="A64" activePane="bottomLeft" state="frozen"/>
      <selection pane="bottomLeft" activeCell="C87" sqref="C87"/>
    </sheetView>
  </sheetViews>
  <sheetFormatPr defaultColWidth="9.21875" defaultRowHeight="15.6"/>
  <cols>
    <col min="1" max="1" width="30.77734375" style="266" customWidth="1"/>
    <col min="2" max="2" width="57.5546875" style="266" customWidth="1"/>
    <col min="3" max="3" width="14.44140625" style="251" customWidth="1"/>
    <col min="4" max="4" width="14.5546875" style="251" customWidth="1"/>
    <col min="5" max="5" width="16.21875" style="251" customWidth="1"/>
    <col min="6" max="6" width="11.21875" style="251" customWidth="1"/>
    <col min="7" max="7" width="9.77734375" style="251" customWidth="1"/>
    <col min="8" max="9" width="11.21875" style="251" customWidth="1"/>
    <col min="10" max="10" width="12.44140625" style="251" customWidth="1"/>
    <col min="11" max="12" width="11.21875" style="251" customWidth="1"/>
    <col min="13" max="13" width="14.77734375" style="251" customWidth="1"/>
    <col min="14" max="15" width="12.21875" style="251" customWidth="1"/>
    <col min="16" max="17" width="13.21875" style="251" customWidth="1"/>
    <col min="18" max="18" width="12.44140625" style="251" customWidth="1"/>
    <col min="19" max="19" width="12" style="251" customWidth="1"/>
    <col min="20" max="26" width="11.21875" style="251" customWidth="1"/>
    <col min="27" max="28" width="11.21875" style="266" customWidth="1"/>
    <col min="29" max="30" width="12.44140625" style="266" customWidth="1"/>
    <col min="31" max="33" width="11.21875" style="266" customWidth="1"/>
    <col min="34" max="34" width="12.5546875" style="266" customWidth="1"/>
    <col min="35" max="35" width="11.21875" style="266" customWidth="1"/>
    <col min="36" max="36" width="12.44140625" style="266" customWidth="1"/>
    <col min="37" max="40" width="9.77734375" style="266" customWidth="1"/>
    <col min="41" max="16384" width="9.21875" style="266"/>
  </cols>
  <sheetData>
    <row r="1" spans="1:167" s="256" customFormat="1" ht="18">
      <c r="A1" s="272" t="s">
        <v>442</v>
      </c>
      <c r="C1" s="218"/>
      <c r="D1" s="218"/>
      <c r="E1" s="218"/>
      <c r="F1" s="218"/>
      <c r="G1" s="218"/>
      <c r="H1" s="218"/>
      <c r="I1" s="218"/>
      <c r="J1" s="218"/>
      <c r="K1" s="218"/>
      <c r="L1" s="218"/>
      <c r="M1" s="218"/>
      <c r="N1" s="218"/>
      <c r="O1" s="218"/>
      <c r="P1" s="218"/>
      <c r="Q1" s="218"/>
      <c r="R1" s="218"/>
      <c r="S1" s="218"/>
      <c r="T1" s="218"/>
      <c r="U1" s="218"/>
      <c r="V1" s="218"/>
      <c r="W1" s="218"/>
      <c r="X1" s="218"/>
      <c r="Y1" s="218"/>
      <c r="Z1" s="218"/>
    </row>
    <row r="2" spans="1:167">
      <c r="A2" s="857" t="s">
        <v>347</v>
      </c>
      <c r="B2" s="858"/>
      <c r="C2" s="858"/>
      <c r="D2" s="858"/>
      <c r="E2" s="858"/>
      <c r="F2" s="858"/>
      <c r="G2" s="858"/>
      <c r="H2" s="858"/>
      <c r="I2" s="858"/>
      <c r="J2" s="858"/>
      <c r="K2" s="858"/>
      <c r="L2" s="858"/>
      <c r="M2" s="858"/>
      <c r="N2" s="858"/>
      <c r="O2" s="858"/>
      <c r="P2" s="858"/>
      <c r="Q2" s="858"/>
      <c r="R2" s="858"/>
      <c r="S2" s="858"/>
      <c r="T2" s="858"/>
      <c r="U2" s="858"/>
      <c r="V2" s="858"/>
      <c r="W2" s="858"/>
      <c r="X2" s="858"/>
      <c r="Y2" s="858"/>
      <c r="Z2" s="859"/>
      <c r="AA2" s="265"/>
      <c r="AB2" s="436" t="s">
        <v>7575</v>
      </c>
      <c r="AC2" s="265"/>
      <c r="AD2" s="265"/>
      <c r="AE2" s="265"/>
      <c r="AF2" s="265"/>
      <c r="AG2" s="265"/>
      <c r="AH2" s="265"/>
      <c r="AI2" s="265"/>
      <c r="AJ2" s="265"/>
      <c r="AK2" s="265"/>
      <c r="AL2" s="265"/>
      <c r="AM2" s="265"/>
      <c r="AN2" s="265"/>
      <c r="AO2" s="265"/>
      <c r="AP2" s="265"/>
      <c r="AQ2" s="265"/>
      <c r="AR2" s="265"/>
      <c r="AS2" s="265"/>
      <c r="AT2" s="265"/>
      <c r="AU2" s="265"/>
      <c r="AV2" s="265"/>
      <c r="AW2" s="265"/>
      <c r="AX2" s="265"/>
      <c r="AY2" s="265"/>
      <c r="AZ2" s="265"/>
      <c r="BA2" s="265"/>
      <c r="BB2" s="265"/>
      <c r="BC2" s="265"/>
      <c r="BD2" s="265"/>
      <c r="BE2" s="265"/>
      <c r="BF2" s="265"/>
      <c r="BG2" s="265"/>
      <c r="BH2" s="265"/>
      <c r="BI2" s="265"/>
      <c r="BJ2" s="265"/>
      <c r="BK2" s="265"/>
      <c r="BL2" s="265"/>
      <c r="BM2" s="265"/>
      <c r="BN2" s="265"/>
      <c r="BO2" s="265"/>
      <c r="BP2" s="265"/>
      <c r="BQ2" s="265"/>
      <c r="BR2" s="265"/>
      <c r="BS2" s="265"/>
      <c r="BT2" s="265"/>
      <c r="BU2" s="265"/>
      <c r="BV2" s="265"/>
      <c r="BW2" s="265"/>
      <c r="BX2" s="265"/>
      <c r="BY2" s="265"/>
      <c r="BZ2" s="265"/>
      <c r="CA2" s="265"/>
      <c r="CB2" s="265"/>
      <c r="CC2" s="265"/>
      <c r="CD2" s="265"/>
      <c r="CE2" s="265"/>
      <c r="CF2" s="265"/>
      <c r="CG2" s="265"/>
      <c r="CH2" s="265"/>
      <c r="CI2" s="265"/>
      <c r="CJ2" s="265"/>
      <c r="CK2" s="265"/>
      <c r="CL2" s="265"/>
      <c r="CM2" s="265"/>
      <c r="CN2" s="265"/>
      <c r="CO2" s="265"/>
      <c r="CP2" s="265"/>
      <c r="CQ2" s="265"/>
      <c r="CR2" s="265"/>
      <c r="CS2" s="265"/>
      <c r="CT2" s="265"/>
      <c r="CU2" s="265"/>
      <c r="CV2" s="265"/>
      <c r="CW2" s="265"/>
      <c r="CX2" s="265"/>
      <c r="CY2" s="265"/>
      <c r="CZ2" s="265"/>
      <c r="DA2" s="265"/>
      <c r="DB2" s="265"/>
      <c r="DC2" s="265"/>
      <c r="DD2" s="265"/>
      <c r="DE2" s="265"/>
      <c r="DF2" s="265"/>
      <c r="DG2" s="265"/>
      <c r="DH2" s="265"/>
      <c r="DI2" s="265"/>
      <c r="DJ2" s="265"/>
      <c r="DK2" s="265"/>
      <c r="DL2" s="265"/>
      <c r="DM2" s="265"/>
      <c r="DN2" s="265"/>
      <c r="DO2" s="265"/>
      <c r="DP2" s="265"/>
      <c r="DQ2" s="265"/>
      <c r="DR2" s="265"/>
      <c r="DS2" s="265"/>
      <c r="DT2" s="265"/>
      <c r="DU2" s="265"/>
      <c r="DV2" s="265"/>
      <c r="DW2" s="265"/>
      <c r="DX2" s="265"/>
      <c r="DY2" s="265"/>
      <c r="DZ2" s="265"/>
      <c r="EA2" s="265"/>
      <c r="EB2" s="265"/>
      <c r="EC2" s="265"/>
      <c r="ED2" s="265"/>
      <c r="EE2" s="265"/>
      <c r="EF2" s="265"/>
      <c r="EG2" s="265"/>
      <c r="EH2" s="265"/>
      <c r="EI2" s="265"/>
      <c r="EJ2" s="265"/>
      <c r="EK2" s="265"/>
      <c r="EL2" s="265"/>
      <c r="EM2" s="265"/>
      <c r="EN2" s="265"/>
      <c r="EO2" s="265"/>
      <c r="EP2" s="265"/>
      <c r="EQ2" s="265"/>
      <c r="ER2" s="265"/>
      <c r="ES2" s="265"/>
      <c r="ET2" s="265"/>
      <c r="EU2" s="265"/>
      <c r="EV2" s="265"/>
      <c r="EW2" s="265"/>
      <c r="EX2" s="265"/>
      <c r="EY2" s="265"/>
      <c r="EZ2" s="265"/>
      <c r="FA2" s="265"/>
      <c r="FB2" s="265"/>
      <c r="FC2" s="265"/>
      <c r="FD2" s="265"/>
      <c r="FE2" s="265"/>
      <c r="FF2" s="265"/>
      <c r="FG2" s="265"/>
      <c r="FH2" s="265"/>
      <c r="FI2" s="265"/>
      <c r="FJ2" s="265"/>
      <c r="FK2" s="265"/>
    </row>
    <row r="3" spans="1:167">
      <c r="A3" s="860" t="s">
        <v>348</v>
      </c>
      <c r="B3" s="861"/>
      <c r="C3" s="861"/>
      <c r="D3" s="861"/>
      <c r="E3" s="861"/>
      <c r="F3" s="861"/>
      <c r="G3" s="861"/>
      <c r="H3" s="861"/>
      <c r="I3" s="861"/>
      <c r="J3" s="861"/>
      <c r="K3" s="861"/>
      <c r="L3" s="861"/>
      <c r="M3" s="861"/>
      <c r="N3" s="861"/>
      <c r="O3" s="861"/>
      <c r="P3" s="861"/>
      <c r="Q3" s="861"/>
      <c r="R3" s="861"/>
      <c r="S3" s="861"/>
      <c r="T3" s="861"/>
      <c r="U3" s="861"/>
      <c r="V3" s="861"/>
      <c r="W3" s="861"/>
      <c r="X3" s="861"/>
      <c r="Y3" s="861"/>
      <c r="Z3" s="862"/>
      <c r="AA3" s="265"/>
      <c r="AB3" s="265"/>
      <c r="AC3" s="265"/>
      <c r="AD3" s="265"/>
      <c r="AE3" s="265"/>
      <c r="AF3" s="265"/>
      <c r="AG3" s="265"/>
      <c r="AH3" s="265"/>
      <c r="AI3" s="265"/>
      <c r="AJ3" s="265"/>
      <c r="AK3" s="265"/>
      <c r="AL3" s="265"/>
      <c r="AM3" s="265"/>
      <c r="AN3" s="265"/>
      <c r="AO3" s="265"/>
      <c r="AP3" s="265"/>
      <c r="AQ3" s="265"/>
      <c r="AR3" s="265"/>
      <c r="AS3" s="265"/>
      <c r="AT3" s="265"/>
      <c r="AU3" s="265"/>
      <c r="AV3" s="265"/>
      <c r="AW3" s="265"/>
      <c r="AX3" s="265"/>
      <c r="AY3" s="265"/>
      <c r="AZ3" s="265"/>
      <c r="BA3" s="265"/>
      <c r="BB3" s="265"/>
      <c r="BC3" s="265"/>
      <c r="BD3" s="265"/>
      <c r="BE3" s="265"/>
      <c r="BF3" s="265"/>
      <c r="BG3" s="265"/>
      <c r="BH3" s="265"/>
      <c r="BI3" s="265"/>
      <c r="BJ3" s="265"/>
      <c r="BK3" s="265"/>
      <c r="BL3" s="265"/>
      <c r="BM3" s="265"/>
      <c r="BN3" s="265"/>
      <c r="BO3" s="265"/>
      <c r="BP3" s="265"/>
      <c r="BQ3" s="265"/>
      <c r="BR3" s="265"/>
      <c r="BS3" s="265"/>
      <c r="BT3" s="265"/>
      <c r="BU3" s="265"/>
      <c r="BV3" s="265"/>
      <c r="BW3" s="265"/>
      <c r="BX3" s="265"/>
      <c r="BY3" s="265"/>
      <c r="BZ3" s="265"/>
      <c r="CA3" s="265"/>
      <c r="CB3" s="265"/>
      <c r="CC3" s="265"/>
      <c r="CD3" s="265"/>
      <c r="CE3" s="265"/>
      <c r="CF3" s="265"/>
      <c r="CG3" s="265"/>
      <c r="CH3" s="265"/>
      <c r="CI3" s="265"/>
      <c r="CJ3" s="265"/>
      <c r="CK3" s="265"/>
      <c r="CL3" s="265"/>
      <c r="CM3" s="265"/>
      <c r="CN3" s="265"/>
      <c r="CO3" s="265"/>
      <c r="CP3" s="265"/>
      <c r="CQ3" s="265"/>
      <c r="CR3" s="265"/>
      <c r="CS3" s="265"/>
      <c r="CT3" s="265"/>
      <c r="CU3" s="265"/>
      <c r="CV3" s="265"/>
      <c r="CW3" s="265"/>
      <c r="CX3" s="265"/>
      <c r="CY3" s="265"/>
      <c r="CZ3" s="265"/>
      <c r="DA3" s="265"/>
      <c r="DB3" s="265"/>
      <c r="DC3" s="265"/>
      <c r="DD3" s="265"/>
      <c r="DE3" s="265"/>
      <c r="DF3" s="265"/>
      <c r="DG3" s="265"/>
      <c r="DH3" s="265"/>
      <c r="DI3" s="265"/>
      <c r="DJ3" s="265"/>
      <c r="DK3" s="265"/>
      <c r="DL3" s="265"/>
      <c r="DM3" s="265"/>
      <c r="DN3" s="265"/>
      <c r="DO3" s="265"/>
      <c r="DP3" s="265"/>
      <c r="DQ3" s="265"/>
      <c r="DR3" s="265"/>
      <c r="DS3" s="265"/>
      <c r="DT3" s="265"/>
      <c r="DU3" s="265"/>
      <c r="DV3" s="265"/>
      <c r="DW3" s="265"/>
      <c r="DX3" s="265"/>
      <c r="DY3" s="265"/>
      <c r="DZ3" s="265"/>
      <c r="EA3" s="265"/>
      <c r="EB3" s="265"/>
      <c r="EC3" s="265"/>
      <c r="ED3" s="265"/>
      <c r="EE3" s="265"/>
      <c r="EF3" s="265"/>
      <c r="EG3" s="265"/>
      <c r="EH3" s="265"/>
      <c r="EI3" s="265"/>
      <c r="EJ3" s="265"/>
      <c r="EK3" s="265"/>
      <c r="EL3" s="265"/>
      <c r="EM3" s="265"/>
      <c r="EN3" s="265"/>
      <c r="EO3" s="265"/>
      <c r="EP3" s="265"/>
      <c r="EQ3" s="265"/>
      <c r="ER3" s="265"/>
      <c r="ES3" s="265"/>
      <c r="ET3" s="265"/>
      <c r="EU3" s="265"/>
      <c r="EV3" s="265"/>
      <c r="EW3" s="265"/>
      <c r="EX3" s="265"/>
      <c r="EY3" s="265"/>
      <c r="EZ3" s="265"/>
      <c r="FA3" s="265"/>
      <c r="FB3" s="265"/>
      <c r="FC3" s="265"/>
      <c r="FD3" s="265"/>
      <c r="FE3" s="265"/>
      <c r="FF3" s="265"/>
      <c r="FG3" s="265"/>
      <c r="FH3" s="265"/>
      <c r="FI3" s="265"/>
      <c r="FJ3" s="265"/>
      <c r="FK3" s="265"/>
    </row>
    <row r="4" spans="1:167">
      <c r="A4" s="860" t="s">
        <v>349</v>
      </c>
      <c r="B4" s="861"/>
      <c r="C4" s="861"/>
      <c r="D4" s="861"/>
      <c r="E4" s="861"/>
      <c r="F4" s="861"/>
      <c r="G4" s="861"/>
      <c r="H4" s="861"/>
      <c r="I4" s="861"/>
      <c r="J4" s="861"/>
      <c r="K4" s="861"/>
      <c r="L4" s="861"/>
      <c r="M4" s="861"/>
      <c r="N4" s="861"/>
      <c r="O4" s="861"/>
      <c r="P4" s="861"/>
      <c r="Q4" s="861"/>
      <c r="R4" s="861"/>
      <c r="S4" s="861"/>
      <c r="T4" s="861"/>
      <c r="U4" s="861"/>
      <c r="V4" s="861"/>
      <c r="W4" s="861"/>
      <c r="X4" s="861"/>
      <c r="Y4" s="861"/>
      <c r="Z4" s="862"/>
      <c r="AA4" s="265"/>
      <c r="AB4" s="265"/>
      <c r="AC4" s="265"/>
      <c r="AD4" s="265"/>
      <c r="AE4" s="265"/>
      <c r="AF4" s="265"/>
      <c r="AG4" s="265"/>
      <c r="AH4" s="265"/>
      <c r="AI4" s="265"/>
      <c r="AJ4" s="265"/>
      <c r="AK4" s="265"/>
      <c r="AL4" s="265"/>
      <c r="AM4" s="265"/>
      <c r="AN4" s="265"/>
      <c r="AO4" s="265"/>
      <c r="AP4" s="265"/>
      <c r="AQ4" s="265"/>
      <c r="AR4" s="265"/>
      <c r="AS4" s="265"/>
      <c r="AT4" s="265"/>
      <c r="AU4" s="265"/>
      <c r="AV4" s="265"/>
      <c r="AW4" s="265"/>
      <c r="AX4" s="265"/>
      <c r="AY4" s="265"/>
      <c r="AZ4" s="265"/>
      <c r="BA4" s="265"/>
      <c r="BB4" s="265"/>
      <c r="BC4" s="265"/>
      <c r="BD4" s="265"/>
      <c r="BE4" s="265"/>
      <c r="BF4" s="265"/>
      <c r="BG4" s="265"/>
      <c r="BH4" s="265"/>
      <c r="BI4" s="265"/>
      <c r="BJ4" s="265"/>
      <c r="BK4" s="265"/>
      <c r="BL4" s="265"/>
      <c r="BM4" s="265"/>
      <c r="BN4" s="265"/>
      <c r="BO4" s="265"/>
      <c r="BP4" s="265"/>
      <c r="BQ4" s="265"/>
      <c r="BR4" s="265"/>
      <c r="BS4" s="265"/>
      <c r="BT4" s="265"/>
      <c r="BU4" s="265"/>
      <c r="BV4" s="265"/>
      <c r="BW4" s="265"/>
      <c r="BX4" s="265"/>
      <c r="BY4" s="265"/>
      <c r="BZ4" s="265"/>
      <c r="CA4" s="265"/>
      <c r="CB4" s="265"/>
      <c r="CC4" s="265"/>
      <c r="CD4" s="265"/>
      <c r="CE4" s="265"/>
      <c r="CF4" s="265"/>
      <c r="CG4" s="265"/>
      <c r="CH4" s="265"/>
      <c r="CI4" s="265"/>
      <c r="CJ4" s="265"/>
      <c r="CK4" s="265"/>
      <c r="CL4" s="265"/>
      <c r="CM4" s="265"/>
      <c r="CN4" s="265"/>
      <c r="CO4" s="265"/>
      <c r="CP4" s="265"/>
      <c r="CQ4" s="265"/>
      <c r="CR4" s="265"/>
      <c r="CS4" s="265"/>
      <c r="CT4" s="265"/>
      <c r="CU4" s="265"/>
      <c r="CV4" s="265"/>
      <c r="CW4" s="265"/>
      <c r="CX4" s="265"/>
      <c r="CY4" s="265"/>
      <c r="CZ4" s="265"/>
      <c r="DA4" s="265"/>
      <c r="DB4" s="265"/>
      <c r="DC4" s="265"/>
      <c r="DD4" s="265"/>
      <c r="DE4" s="265"/>
      <c r="DF4" s="265"/>
      <c r="DG4" s="265"/>
      <c r="DH4" s="265"/>
      <c r="DI4" s="265"/>
      <c r="DJ4" s="265"/>
      <c r="DK4" s="265"/>
      <c r="DL4" s="265"/>
      <c r="DM4" s="265"/>
      <c r="DN4" s="265"/>
      <c r="DO4" s="265"/>
      <c r="DP4" s="265"/>
      <c r="DQ4" s="265"/>
      <c r="DR4" s="265"/>
      <c r="DS4" s="265"/>
      <c r="DT4" s="265"/>
      <c r="DU4" s="265"/>
      <c r="DV4" s="265"/>
      <c r="DW4" s="265"/>
      <c r="DX4" s="265"/>
      <c r="DY4" s="265"/>
      <c r="DZ4" s="265"/>
      <c r="EA4" s="265"/>
      <c r="EB4" s="265"/>
      <c r="EC4" s="265"/>
      <c r="ED4" s="265"/>
      <c r="EE4" s="265"/>
      <c r="EF4" s="265"/>
      <c r="EG4" s="265"/>
      <c r="EH4" s="265"/>
      <c r="EI4" s="265"/>
      <c r="EJ4" s="265"/>
      <c r="EK4" s="265"/>
      <c r="EL4" s="265"/>
      <c r="EM4" s="265"/>
      <c r="EN4" s="265"/>
      <c r="EO4" s="265"/>
      <c r="EP4" s="265"/>
      <c r="EQ4" s="265"/>
      <c r="ER4" s="265"/>
      <c r="ES4" s="265"/>
      <c r="ET4" s="265"/>
      <c r="EU4" s="265"/>
      <c r="EV4" s="265"/>
      <c r="EW4" s="265"/>
      <c r="EX4" s="265"/>
      <c r="EY4" s="265"/>
      <c r="EZ4" s="265"/>
      <c r="FA4" s="265"/>
      <c r="FB4" s="265"/>
      <c r="FC4" s="265"/>
      <c r="FD4" s="265"/>
      <c r="FE4" s="265"/>
      <c r="FF4" s="265"/>
      <c r="FG4" s="265"/>
      <c r="FH4" s="265"/>
      <c r="FI4" s="265"/>
      <c r="FJ4" s="265"/>
      <c r="FK4" s="265"/>
    </row>
    <row r="5" spans="1:167">
      <c r="A5" s="863" t="s">
        <v>350</v>
      </c>
      <c r="B5" s="864"/>
      <c r="C5" s="864"/>
      <c r="D5" s="864"/>
      <c r="E5" s="864"/>
      <c r="F5" s="864"/>
      <c r="G5" s="864"/>
      <c r="H5" s="864"/>
      <c r="I5" s="864"/>
      <c r="J5" s="864"/>
      <c r="K5" s="864"/>
      <c r="L5" s="864"/>
      <c r="M5" s="864"/>
      <c r="N5" s="864"/>
      <c r="O5" s="864"/>
      <c r="P5" s="864"/>
      <c r="Q5" s="864"/>
      <c r="R5" s="864"/>
      <c r="S5" s="864"/>
      <c r="T5" s="864"/>
      <c r="U5" s="864"/>
      <c r="V5" s="864"/>
      <c r="W5" s="864"/>
      <c r="X5" s="864"/>
      <c r="Y5" s="864"/>
      <c r="Z5" s="865"/>
      <c r="AA5" s="265"/>
      <c r="AB5" s="265"/>
      <c r="AC5" s="265"/>
      <c r="AD5" s="265"/>
      <c r="AE5" s="265"/>
      <c r="AF5" s="265"/>
      <c r="AG5" s="265"/>
      <c r="AH5" s="265"/>
      <c r="AI5" s="265"/>
      <c r="AJ5" s="265"/>
      <c r="AK5" s="265"/>
      <c r="AL5" s="265"/>
      <c r="AM5" s="265"/>
      <c r="AN5" s="265"/>
      <c r="AO5" s="265"/>
      <c r="AP5" s="265"/>
      <c r="AQ5" s="265"/>
      <c r="AR5" s="265"/>
      <c r="AS5" s="265"/>
      <c r="AT5" s="265"/>
      <c r="AU5" s="265"/>
      <c r="AV5" s="265"/>
      <c r="AW5" s="265"/>
      <c r="AX5" s="265"/>
      <c r="AY5" s="265"/>
      <c r="AZ5" s="265"/>
      <c r="BA5" s="265"/>
      <c r="BB5" s="265"/>
      <c r="BC5" s="265"/>
      <c r="BD5" s="265"/>
      <c r="BE5" s="265"/>
      <c r="BF5" s="265"/>
      <c r="BG5" s="265"/>
      <c r="BH5" s="265"/>
      <c r="BI5" s="265"/>
      <c r="BJ5" s="265"/>
      <c r="BK5" s="265"/>
      <c r="BL5" s="265"/>
      <c r="BM5" s="265"/>
      <c r="BN5" s="265"/>
      <c r="BO5" s="265"/>
      <c r="BP5" s="265"/>
      <c r="BQ5" s="265"/>
      <c r="BR5" s="265"/>
      <c r="BS5" s="265"/>
      <c r="BT5" s="265"/>
      <c r="BU5" s="265"/>
      <c r="BV5" s="265"/>
      <c r="BW5" s="265"/>
      <c r="BX5" s="265"/>
      <c r="BY5" s="265"/>
      <c r="BZ5" s="265"/>
      <c r="CA5" s="265"/>
      <c r="CB5" s="265"/>
      <c r="CC5" s="265"/>
      <c r="CD5" s="265"/>
      <c r="CE5" s="265"/>
      <c r="CF5" s="265"/>
      <c r="CG5" s="265"/>
      <c r="CH5" s="265"/>
      <c r="CI5" s="265"/>
      <c r="CJ5" s="265"/>
      <c r="CK5" s="265"/>
      <c r="CL5" s="265"/>
      <c r="CM5" s="265"/>
      <c r="CN5" s="265"/>
      <c r="CO5" s="265"/>
      <c r="CP5" s="265"/>
      <c r="CQ5" s="265"/>
      <c r="CR5" s="265"/>
      <c r="CS5" s="265"/>
      <c r="CT5" s="265"/>
      <c r="CU5" s="265"/>
      <c r="CV5" s="265"/>
      <c r="CW5" s="265"/>
      <c r="CX5" s="265"/>
      <c r="CY5" s="265"/>
      <c r="CZ5" s="265"/>
      <c r="DA5" s="265"/>
      <c r="DB5" s="265"/>
      <c r="DC5" s="265"/>
      <c r="DD5" s="265"/>
      <c r="DE5" s="265"/>
      <c r="DF5" s="265"/>
      <c r="DG5" s="265"/>
      <c r="DH5" s="265"/>
      <c r="DI5" s="265"/>
      <c r="DJ5" s="265"/>
      <c r="DK5" s="265"/>
      <c r="DL5" s="265"/>
      <c r="DM5" s="265"/>
      <c r="DN5" s="265"/>
      <c r="DO5" s="265"/>
      <c r="DP5" s="265"/>
      <c r="DQ5" s="265"/>
      <c r="DR5" s="265"/>
      <c r="DS5" s="265"/>
      <c r="DT5" s="265"/>
      <c r="DU5" s="265"/>
      <c r="DV5" s="265"/>
      <c r="DW5" s="265"/>
      <c r="DX5" s="265"/>
      <c r="DY5" s="265"/>
      <c r="DZ5" s="265"/>
      <c r="EA5" s="265"/>
      <c r="EB5" s="265"/>
      <c r="EC5" s="265"/>
      <c r="ED5" s="265"/>
      <c r="EE5" s="265"/>
      <c r="EF5" s="265"/>
      <c r="EG5" s="265"/>
      <c r="EH5" s="265"/>
      <c r="EI5" s="265"/>
      <c r="EJ5" s="265"/>
      <c r="EK5" s="265"/>
      <c r="EL5" s="265"/>
      <c r="EM5" s="265"/>
      <c r="EN5" s="265"/>
      <c r="EO5" s="265"/>
      <c r="EP5" s="265"/>
      <c r="EQ5" s="265"/>
      <c r="ER5" s="265"/>
      <c r="ES5" s="265"/>
      <c r="ET5" s="265"/>
      <c r="EU5" s="265"/>
      <c r="EV5" s="265"/>
      <c r="EW5" s="265"/>
      <c r="EX5" s="265"/>
      <c r="EY5" s="265"/>
      <c r="EZ5" s="265"/>
      <c r="FA5" s="265"/>
      <c r="FB5" s="265"/>
      <c r="FC5" s="265"/>
      <c r="FD5" s="265"/>
      <c r="FE5" s="265"/>
      <c r="FF5" s="265"/>
      <c r="FG5" s="265"/>
      <c r="FH5" s="265"/>
      <c r="FI5" s="265"/>
      <c r="FJ5" s="265"/>
      <c r="FK5" s="265"/>
    </row>
    <row r="6" spans="1:167">
      <c r="A6" s="857" t="s">
        <v>351</v>
      </c>
      <c r="B6" s="859"/>
      <c r="C6" s="531" t="s">
        <v>352</v>
      </c>
      <c r="D6" s="531" t="s">
        <v>352</v>
      </c>
      <c r="E6" s="531" t="s">
        <v>352</v>
      </c>
      <c r="F6" s="866" t="s">
        <v>352</v>
      </c>
      <c r="G6" s="867"/>
      <c r="H6" s="866" t="s">
        <v>352</v>
      </c>
      <c r="I6" s="867"/>
      <c r="J6" s="532" t="s">
        <v>353</v>
      </c>
      <c r="K6" s="866" t="s">
        <v>353</v>
      </c>
      <c r="L6" s="867"/>
      <c r="M6" s="532" t="s">
        <v>354</v>
      </c>
      <c r="N6" s="866" t="s">
        <v>354</v>
      </c>
      <c r="O6" s="867"/>
      <c r="P6" s="532" t="s">
        <v>355</v>
      </c>
      <c r="Q6" s="866" t="s">
        <v>355</v>
      </c>
      <c r="R6" s="867"/>
      <c r="S6" s="532" t="s">
        <v>356</v>
      </c>
      <c r="T6" s="866" t="s">
        <v>356</v>
      </c>
      <c r="U6" s="867"/>
      <c r="V6" s="532" t="s">
        <v>357</v>
      </c>
      <c r="W6" s="532" t="s">
        <v>357</v>
      </c>
      <c r="X6" s="532" t="s">
        <v>357</v>
      </c>
      <c r="Y6" s="866" t="s">
        <v>357</v>
      </c>
      <c r="Z6" s="867"/>
      <c r="AA6" s="265"/>
      <c r="AB6" s="265"/>
      <c r="AC6" s="265"/>
      <c r="AD6" s="265"/>
      <c r="AE6" s="265"/>
      <c r="AF6" s="265"/>
      <c r="AG6" s="265"/>
      <c r="AH6" s="265"/>
      <c r="AI6" s="265"/>
      <c r="AJ6" s="265"/>
      <c r="AK6" s="265"/>
      <c r="AL6" s="265"/>
      <c r="AM6" s="265"/>
      <c r="AN6" s="265"/>
      <c r="AO6" s="265"/>
      <c r="AP6" s="265"/>
      <c r="AQ6" s="265"/>
      <c r="AR6" s="265"/>
      <c r="AS6" s="265"/>
      <c r="AT6" s="265"/>
      <c r="AU6" s="265"/>
      <c r="AV6" s="265"/>
      <c r="AW6" s="265"/>
      <c r="AX6" s="265"/>
      <c r="AY6" s="265"/>
      <c r="AZ6" s="265"/>
      <c r="BA6" s="265"/>
      <c r="BB6" s="265"/>
      <c r="BC6" s="265"/>
      <c r="BD6" s="265"/>
      <c r="BE6" s="265"/>
      <c r="BF6" s="265"/>
      <c r="BG6" s="265"/>
      <c r="BH6" s="265"/>
      <c r="BI6" s="265"/>
      <c r="BJ6" s="265"/>
      <c r="BK6" s="265"/>
      <c r="BL6" s="265"/>
      <c r="BM6" s="265"/>
      <c r="BN6" s="265"/>
      <c r="BO6" s="265"/>
      <c r="BP6" s="265"/>
      <c r="BQ6" s="265"/>
      <c r="BR6" s="265"/>
      <c r="BS6" s="265"/>
      <c r="BT6" s="265"/>
      <c r="BU6" s="265"/>
      <c r="BV6" s="265"/>
      <c r="BW6" s="265"/>
      <c r="BX6" s="265"/>
      <c r="BY6" s="265"/>
      <c r="BZ6" s="265"/>
      <c r="CA6" s="265"/>
      <c r="CB6" s="265"/>
      <c r="CC6" s="265"/>
      <c r="CD6" s="265"/>
      <c r="CE6" s="265"/>
      <c r="CF6" s="265"/>
      <c r="CG6" s="265"/>
      <c r="CH6" s="265"/>
      <c r="CI6" s="265"/>
      <c r="CJ6" s="265"/>
      <c r="CK6" s="265"/>
      <c r="CL6" s="265"/>
      <c r="CM6" s="265"/>
      <c r="CN6" s="265"/>
      <c r="CO6" s="265"/>
      <c r="CP6" s="265"/>
      <c r="CQ6" s="265"/>
      <c r="CR6" s="265"/>
      <c r="CS6" s="265"/>
      <c r="CT6" s="265"/>
      <c r="CU6" s="265"/>
      <c r="CV6" s="265"/>
      <c r="CW6" s="265"/>
      <c r="CX6" s="265"/>
      <c r="CY6" s="265"/>
      <c r="CZ6" s="265"/>
      <c r="DA6" s="265"/>
      <c r="DB6" s="265"/>
      <c r="DC6" s="265"/>
      <c r="DD6" s="265"/>
      <c r="DE6" s="265"/>
      <c r="DF6" s="265"/>
      <c r="DG6" s="265"/>
      <c r="DH6" s="265"/>
      <c r="DI6" s="265"/>
      <c r="DJ6" s="265"/>
      <c r="DK6" s="265"/>
      <c r="DL6" s="265"/>
      <c r="DM6" s="265"/>
      <c r="DN6" s="265"/>
      <c r="DO6" s="265"/>
      <c r="DP6" s="265"/>
      <c r="DQ6" s="265"/>
      <c r="DR6" s="265"/>
      <c r="DS6" s="265"/>
      <c r="DT6" s="265"/>
      <c r="DU6" s="265"/>
      <c r="DV6" s="265"/>
      <c r="DW6" s="265"/>
      <c r="DX6" s="265"/>
      <c r="DY6" s="265"/>
      <c r="DZ6" s="265"/>
      <c r="EA6" s="265"/>
      <c r="EB6" s="265"/>
      <c r="EC6" s="265"/>
      <c r="ED6" s="265"/>
      <c r="EE6" s="265"/>
      <c r="EF6" s="265"/>
      <c r="EG6" s="265"/>
      <c r="EH6" s="265"/>
      <c r="EI6" s="265"/>
      <c r="EJ6" s="265"/>
      <c r="EK6" s="265"/>
      <c r="EL6" s="265"/>
      <c r="EM6" s="265"/>
      <c r="EN6" s="265"/>
      <c r="EO6" s="265"/>
      <c r="EP6" s="265"/>
      <c r="EQ6" s="265"/>
      <c r="ER6" s="265"/>
      <c r="ES6" s="265"/>
      <c r="ET6" s="265"/>
      <c r="EU6" s="265"/>
      <c r="EV6" s="265"/>
      <c r="EW6" s="265"/>
      <c r="EX6" s="265"/>
      <c r="EY6" s="265"/>
      <c r="EZ6" s="265"/>
      <c r="FA6" s="265"/>
      <c r="FB6" s="265"/>
      <c r="FC6" s="265"/>
      <c r="FD6" s="265"/>
      <c r="FE6" s="265"/>
      <c r="FF6" s="265"/>
      <c r="FG6" s="265"/>
      <c r="FH6" s="265"/>
      <c r="FI6" s="265"/>
      <c r="FJ6" s="265"/>
      <c r="FK6" s="265"/>
    </row>
    <row r="7" spans="1:167">
      <c r="A7" s="860"/>
      <c r="B7" s="862"/>
      <c r="C7" s="533" t="s">
        <v>358</v>
      </c>
      <c r="D7" s="533" t="s">
        <v>358</v>
      </c>
      <c r="E7" s="533" t="s">
        <v>358</v>
      </c>
      <c r="F7" s="868" t="s">
        <v>358</v>
      </c>
      <c r="G7" s="869"/>
      <c r="H7" s="868" t="s">
        <v>358</v>
      </c>
      <c r="I7" s="869"/>
      <c r="J7" s="534" t="s">
        <v>359</v>
      </c>
      <c r="K7" s="868" t="s">
        <v>360</v>
      </c>
      <c r="L7" s="869"/>
      <c r="M7" s="534" t="s">
        <v>361</v>
      </c>
      <c r="N7" s="868" t="s">
        <v>361</v>
      </c>
      <c r="O7" s="869"/>
      <c r="P7" s="534" t="s">
        <v>362</v>
      </c>
      <c r="Q7" s="868" t="s">
        <v>362</v>
      </c>
      <c r="R7" s="869"/>
      <c r="S7" s="534" t="s">
        <v>363</v>
      </c>
      <c r="T7" s="868" t="s">
        <v>363</v>
      </c>
      <c r="U7" s="869"/>
      <c r="V7" s="534" t="s">
        <v>364</v>
      </c>
      <c r="W7" s="534" t="s">
        <v>364</v>
      </c>
      <c r="X7" s="534" t="s">
        <v>364</v>
      </c>
      <c r="Y7" s="868" t="s">
        <v>364</v>
      </c>
      <c r="Z7" s="869"/>
      <c r="AA7" s="265"/>
      <c r="AB7" s="265"/>
      <c r="AC7" s="265"/>
      <c r="AD7" s="265"/>
      <c r="AE7" s="265"/>
      <c r="AF7" s="265"/>
      <c r="AG7" s="265"/>
      <c r="AH7" s="265"/>
      <c r="AI7" s="265"/>
      <c r="AJ7" s="265"/>
      <c r="AK7" s="265"/>
      <c r="AL7" s="265"/>
      <c r="AM7" s="265"/>
      <c r="AN7" s="265"/>
      <c r="AO7" s="265"/>
      <c r="AP7" s="265"/>
      <c r="AQ7" s="265"/>
      <c r="AR7" s="265"/>
      <c r="AS7" s="265"/>
      <c r="AT7" s="265"/>
      <c r="AU7" s="265"/>
      <c r="AV7" s="265"/>
      <c r="AW7" s="265"/>
      <c r="AX7" s="265"/>
      <c r="AY7" s="265"/>
      <c r="AZ7" s="265"/>
      <c r="BA7" s="265"/>
      <c r="BB7" s="265"/>
      <c r="BC7" s="265"/>
      <c r="BD7" s="265"/>
      <c r="BE7" s="265"/>
      <c r="BF7" s="265"/>
      <c r="BG7" s="265"/>
      <c r="BH7" s="265"/>
      <c r="BI7" s="265"/>
      <c r="BJ7" s="265"/>
      <c r="BK7" s="265"/>
      <c r="BL7" s="265"/>
      <c r="BM7" s="265"/>
      <c r="BN7" s="265"/>
      <c r="BO7" s="265"/>
      <c r="BP7" s="265"/>
      <c r="BQ7" s="265"/>
      <c r="BR7" s="265"/>
      <c r="BS7" s="265"/>
      <c r="BT7" s="265"/>
      <c r="BU7" s="265"/>
      <c r="BV7" s="265"/>
      <c r="BW7" s="265"/>
      <c r="BX7" s="265"/>
      <c r="BY7" s="265"/>
      <c r="BZ7" s="265"/>
      <c r="CA7" s="265"/>
      <c r="CB7" s="265"/>
      <c r="CC7" s="265"/>
      <c r="CD7" s="265"/>
      <c r="CE7" s="265"/>
      <c r="CF7" s="265"/>
      <c r="CG7" s="265"/>
      <c r="CH7" s="265"/>
      <c r="CI7" s="265"/>
      <c r="CJ7" s="265"/>
      <c r="CK7" s="265"/>
      <c r="CL7" s="265"/>
      <c r="CM7" s="265"/>
      <c r="CN7" s="265"/>
      <c r="CO7" s="265"/>
      <c r="CP7" s="265"/>
      <c r="CQ7" s="265"/>
      <c r="CR7" s="265"/>
      <c r="CS7" s="265"/>
      <c r="CT7" s="265"/>
      <c r="CU7" s="265"/>
      <c r="CV7" s="265"/>
      <c r="CW7" s="265"/>
      <c r="CX7" s="265"/>
      <c r="CY7" s="265"/>
      <c r="CZ7" s="265"/>
      <c r="DA7" s="265"/>
      <c r="DB7" s="265"/>
      <c r="DC7" s="265"/>
      <c r="DD7" s="265"/>
      <c r="DE7" s="265"/>
      <c r="DF7" s="265"/>
      <c r="DG7" s="265"/>
      <c r="DH7" s="265"/>
      <c r="DI7" s="265"/>
      <c r="DJ7" s="265"/>
      <c r="DK7" s="265"/>
      <c r="DL7" s="265"/>
      <c r="DM7" s="265"/>
      <c r="DN7" s="265"/>
      <c r="DO7" s="265"/>
      <c r="DP7" s="265"/>
      <c r="DQ7" s="265"/>
      <c r="DR7" s="265"/>
      <c r="DS7" s="265"/>
      <c r="DT7" s="265"/>
      <c r="DU7" s="265"/>
      <c r="DV7" s="265"/>
      <c r="DW7" s="265"/>
      <c r="DX7" s="265"/>
      <c r="DY7" s="265"/>
      <c r="DZ7" s="265"/>
      <c r="EA7" s="265"/>
      <c r="EB7" s="265"/>
      <c r="EC7" s="265"/>
      <c r="ED7" s="265"/>
      <c r="EE7" s="265"/>
      <c r="EF7" s="265"/>
      <c r="EG7" s="265"/>
      <c r="EH7" s="265"/>
      <c r="EI7" s="265"/>
      <c r="EJ7" s="265"/>
      <c r="EK7" s="265"/>
      <c r="EL7" s="265"/>
      <c r="EM7" s="265"/>
      <c r="EN7" s="265"/>
      <c r="EO7" s="265"/>
      <c r="EP7" s="265"/>
      <c r="EQ7" s="265"/>
      <c r="ER7" s="265"/>
      <c r="ES7" s="265"/>
      <c r="ET7" s="265"/>
      <c r="EU7" s="265"/>
      <c r="EV7" s="265"/>
      <c r="EW7" s="265"/>
      <c r="EX7" s="265"/>
      <c r="EY7" s="265"/>
      <c r="EZ7" s="265"/>
      <c r="FA7" s="265"/>
      <c r="FB7" s="265"/>
      <c r="FC7" s="265"/>
      <c r="FD7" s="265"/>
      <c r="FE7" s="265"/>
      <c r="FF7" s="265"/>
      <c r="FG7" s="265"/>
      <c r="FH7" s="265"/>
      <c r="FI7" s="265"/>
      <c r="FJ7" s="265"/>
      <c r="FK7" s="265"/>
    </row>
    <row r="8" spans="1:167">
      <c r="A8" s="863"/>
      <c r="B8" s="865"/>
      <c r="C8" s="535" t="s">
        <v>365</v>
      </c>
      <c r="D8" s="535" t="s">
        <v>365</v>
      </c>
      <c r="E8" s="535" t="s">
        <v>365</v>
      </c>
      <c r="F8" s="536" t="s">
        <v>344</v>
      </c>
      <c r="G8" s="536" t="s">
        <v>365</v>
      </c>
      <c r="H8" s="536" t="s">
        <v>344</v>
      </c>
      <c r="I8" s="536" t="s">
        <v>365</v>
      </c>
      <c r="J8" s="536" t="s">
        <v>365</v>
      </c>
      <c r="K8" s="536" t="s">
        <v>344</v>
      </c>
      <c r="L8" s="536" t="s">
        <v>365</v>
      </c>
      <c r="M8" s="536" t="s">
        <v>365</v>
      </c>
      <c r="N8" s="536" t="s">
        <v>344</v>
      </c>
      <c r="O8" s="536" t="s">
        <v>365</v>
      </c>
      <c r="P8" s="536" t="s">
        <v>365</v>
      </c>
      <c r="Q8" s="536" t="s">
        <v>344</v>
      </c>
      <c r="R8" s="536" t="s">
        <v>365</v>
      </c>
      <c r="S8" s="536" t="s">
        <v>365</v>
      </c>
      <c r="T8" s="536" t="s">
        <v>344</v>
      </c>
      <c r="U8" s="536" t="s">
        <v>365</v>
      </c>
      <c r="V8" s="536" t="s">
        <v>365</v>
      </c>
      <c r="W8" s="536" t="s">
        <v>365</v>
      </c>
      <c r="X8" s="536" t="s">
        <v>365</v>
      </c>
      <c r="Y8" s="536" t="s">
        <v>344</v>
      </c>
      <c r="Z8" s="536" t="s">
        <v>365</v>
      </c>
      <c r="AA8" s="265"/>
      <c r="AB8" s="265"/>
      <c r="AC8" s="265"/>
      <c r="AD8" s="265"/>
      <c r="AE8" s="265"/>
      <c r="AF8" s="265"/>
      <c r="AG8" s="265"/>
      <c r="AH8" s="265"/>
      <c r="AI8" s="265"/>
      <c r="AJ8" s="265"/>
      <c r="AK8" s="265"/>
      <c r="AL8" s="265"/>
      <c r="AM8" s="265"/>
      <c r="AN8" s="265"/>
      <c r="AO8" s="265"/>
      <c r="AP8" s="265"/>
      <c r="AQ8" s="265"/>
      <c r="AR8" s="265"/>
      <c r="AS8" s="265"/>
      <c r="AT8" s="265"/>
      <c r="AU8" s="265"/>
      <c r="AV8" s="265"/>
      <c r="AW8" s="265"/>
      <c r="AX8" s="265"/>
      <c r="AY8" s="265"/>
      <c r="AZ8" s="265"/>
      <c r="BA8" s="265"/>
      <c r="BB8" s="265"/>
      <c r="BC8" s="265"/>
      <c r="BD8" s="265"/>
      <c r="BE8" s="265"/>
      <c r="BF8" s="265"/>
      <c r="BG8" s="265"/>
      <c r="BH8" s="265"/>
      <c r="BI8" s="265"/>
      <c r="BJ8" s="265"/>
      <c r="BK8" s="265"/>
      <c r="BL8" s="265"/>
      <c r="BM8" s="265"/>
      <c r="BN8" s="265"/>
      <c r="BO8" s="265"/>
      <c r="BP8" s="265"/>
      <c r="BQ8" s="265"/>
      <c r="BR8" s="265"/>
      <c r="BS8" s="265"/>
      <c r="BT8" s="265"/>
      <c r="BU8" s="265"/>
      <c r="BV8" s="265"/>
      <c r="BW8" s="265"/>
      <c r="BX8" s="265"/>
      <c r="BY8" s="265"/>
      <c r="BZ8" s="265"/>
      <c r="CA8" s="265"/>
      <c r="CB8" s="265"/>
      <c r="CC8" s="265"/>
      <c r="CD8" s="265"/>
      <c r="CE8" s="265"/>
      <c r="CF8" s="265"/>
      <c r="CG8" s="265"/>
      <c r="CH8" s="265"/>
      <c r="CI8" s="265"/>
      <c r="CJ8" s="265"/>
      <c r="CK8" s="265"/>
      <c r="CL8" s="265"/>
      <c r="CM8" s="265"/>
      <c r="CN8" s="265"/>
      <c r="CO8" s="265"/>
      <c r="CP8" s="265"/>
      <c r="CQ8" s="265"/>
      <c r="CR8" s="265"/>
      <c r="CS8" s="265"/>
      <c r="CT8" s="265"/>
      <c r="CU8" s="265"/>
      <c r="CV8" s="265"/>
      <c r="CW8" s="265"/>
      <c r="CX8" s="265"/>
      <c r="CY8" s="265"/>
      <c r="CZ8" s="265"/>
      <c r="DA8" s="265"/>
      <c r="DB8" s="265"/>
      <c r="DC8" s="265"/>
      <c r="DD8" s="265"/>
      <c r="DE8" s="265"/>
      <c r="DF8" s="265"/>
      <c r="DG8" s="265"/>
      <c r="DH8" s="265"/>
      <c r="DI8" s="265"/>
      <c r="DJ8" s="265"/>
      <c r="DK8" s="265"/>
      <c r="DL8" s="265"/>
      <c r="DM8" s="265"/>
      <c r="DN8" s="265"/>
      <c r="DO8" s="265"/>
      <c r="DP8" s="265"/>
      <c r="DQ8" s="265"/>
      <c r="DR8" s="265"/>
      <c r="DS8" s="265"/>
      <c r="DT8" s="265"/>
      <c r="DU8" s="265"/>
      <c r="DV8" s="265"/>
      <c r="DW8" s="265"/>
      <c r="DX8" s="265"/>
      <c r="DY8" s="265"/>
      <c r="DZ8" s="265"/>
      <c r="EA8" s="265"/>
      <c r="EB8" s="265"/>
      <c r="EC8" s="265"/>
      <c r="ED8" s="265"/>
      <c r="EE8" s="265"/>
      <c r="EF8" s="265"/>
      <c r="EG8" s="265"/>
      <c r="EH8" s="265"/>
      <c r="EI8" s="265"/>
      <c r="EJ8" s="265"/>
      <c r="EK8" s="265"/>
      <c r="EL8" s="265"/>
      <c r="EM8" s="265"/>
      <c r="EN8" s="265"/>
      <c r="EO8" s="265"/>
      <c r="EP8" s="265"/>
      <c r="EQ8" s="265"/>
      <c r="ER8" s="265"/>
      <c r="ES8" s="265"/>
      <c r="ET8" s="265"/>
      <c r="EU8" s="265"/>
      <c r="EV8" s="265"/>
      <c r="EW8" s="265"/>
      <c r="EX8" s="265"/>
      <c r="EY8" s="265"/>
      <c r="EZ8" s="265"/>
      <c r="FA8" s="265"/>
      <c r="FB8" s="265"/>
      <c r="FC8" s="265"/>
      <c r="FD8" s="265"/>
      <c r="FE8" s="265"/>
      <c r="FF8" s="265"/>
      <c r="FG8" s="265"/>
      <c r="FH8" s="265"/>
      <c r="FI8" s="265"/>
      <c r="FJ8" s="265"/>
      <c r="FK8" s="265"/>
    </row>
    <row r="9" spans="1:167">
      <c r="A9" s="872" t="s">
        <v>366</v>
      </c>
      <c r="B9" s="873"/>
      <c r="C9" s="537" t="s">
        <v>367</v>
      </c>
      <c r="D9" s="537" t="s">
        <v>367</v>
      </c>
      <c r="E9" s="537" t="s">
        <v>367</v>
      </c>
      <c r="F9" s="870" t="s">
        <v>367</v>
      </c>
      <c r="G9" s="871"/>
      <c r="H9" s="870" t="s">
        <v>367</v>
      </c>
      <c r="I9" s="871"/>
      <c r="J9" s="537" t="s">
        <v>367</v>
      </c>
      <c r="K9" s="870" t="s">
        <v>367</v>
      </c>
      <c r="L9" s="871"/>
      <c r="M9" s="537" t="s">
        <v>367</v>
      </c>
      <c r="N9" s="870" t="s">
        <v>367</v>
      </c>
      <c r="O9" s="871"/>
      <c r="P9" s="537" t="s">
        <v>367</v>
      </c>
      <c r="Q9" s="870" t="s">
        <v>367</v>
      </c>
      <c r="R9" s="871"/>
      <c r="S9" s="537" t="s">
        <v>367</v>
      </c>
      <c r="T9" s="870" t="s">
        <v>367</v>
      </c>
      <c r="U9" s="871"/>
      <c r="V9" s="537" t="s">
        <v>367</v>
      </c>
      <c r="W9" s="537" t="s">
        <v>367</v>
      </c>
      <c r="X9" s="537" t="s">
        <v>367</v>
      </c>
      <c r="Y9" s="870" t="s">
        <v>367</v>
      </c>
      <c r="Z9" s="871"/>
      <c r="AA9" s="265"/>
      <c r="AB9" s="265"/>
      <c r="AC9" s="265"/>
      <c r="AD9" s="265"/>
      <c r="AE9" s="265"/>
      <c r="AF9" s="265"/>
      <c r="AG9" s="265"/>
      <c r="AH9" s="265"/>
      <c r="AI9" s="265"/>
      <c r="AJ9" s="265"/>
      <c r="AK9" s="265"/>
      <c r="AL9" s="265"/>
      <c r="AM9" s="265"/>
      <c r="AN9" s="265"/>
      <c r="AO9" s="265"/>
      <c r="AP9" s="265"/>
      <c r="AQ9" s="265"/>
      <c r="AR9" s="265"/>
      <c r="AS9" s="265"/>
      <c r="AT9" s="265"/>
      <c r="AU9" s="265"/>
      <c r="AV9" s="265"/>
      <c r="AW9" s="265"/>
      <c r="AX9" s="265"/>
      <c r="AY9" s="265"/>
      <c r="AZ9" s="265"/>
      <c r="BA9" s="265"/>
      <c r="BB9" s="265"/>
      <c r="BC9" s="265"/>
      <c r="BD9" s="265"/>
      <c r="BE9" s="265"/>
      <c r="BF9" s="265"/>
      <c r="BG9" s="265"/>
      <c r="BH9" s="265"/>
      <c r="BI9" s="265"/>
      <c r="BJ9" s="265"/>
      <c r="BK9" s="265"/>
      <c r="BL9" s="265"/>
      <c r="BM9" s="265"/>
      <c r="BN9" s="265"/>
      <c r="BO9" s="265"/>
      <c r="BP9" s="265"/>
      <c r="BQ9" s="265"/>
      <c r="BR9" s="265"/>
      <c r="BS9" s="265"/>
      <c r="BT9" s="265"/>
      <c r="BU9" s="265"/>
      <c r="BV9" s="265"/>
      <c r="BW9" s="265"/>
      <c r="BX9" s="265"/>
      <c r="BY9" s="265"/>
      <c r="BZ9" s="265"/>
      <c r="CA9" s="265"/>
      <c r="CB9" s="265"/>
      <c r="CC9" s="265"/>
      <c r="CD9" s="265"/>
      <c r="CE9" s="265"/>
      <c r="CF9" s="265"/>
      <c r="CG9" s="265"/>
      <c r="CH9" s="265"/>
      <c r="CI9" s="265"/>
      <c r="CJ9" s="265"/>
      <c r="CK9" s="265"/>
      <c r="CL9" s="265"/>
      <c r="CM9" s="265"/>
      <c r="CN9" s="265"/>
      <c r="CO9" s="265"/>
      <c r="CP9" s="265"/>
      <c r="CQ9" s="265"/>
      <c r="CR9" s="265"/>
      <c r="CS9" s="265"/>
      <c r="CT9" s="265"/>
      <c r="CU9" s="265"/>
      <c r="CV9" s="265"/>
      <c r="CW9" s="265"/>
      <c r="CX9" s="265"/>
      <c r="CY9" s="265"/>
      <c r="CZ9" s="265"/>
      <c r="DA9" s="265"/>
      <c r="DB9" s="265"/>
      <c r="DC9" s="265"/>
      <c r="DD9" s="265"/>
      <c r="DE9" s="265"/>
      <c r="DF9" s="265"/>
      <c r="DG9" s="265"/>
      <c r="DH9" s="265"/>
      <c r="DI9" s="265"/>
      <c r="DJ9" s="265"/>
      <c r="DK9" s="265"/>
      <c r="DL9" s="265"/>
      <c r="DM9" s="265"/>
      <c r="DN9" s="265"/>
      <c r="DO9" s="265"/>
      <c r="DP9" s="265"/>
      <c r="DQ9" s="265"/>
      <c r="DR9" s="265"/>
      <c r="DS9" s="265"/>
      <c r="DT9" s="265"/>
      <c r="DU9" s="265"/>
      <c r="DV9" s="265"/>
      <c r="DW9" s="265"/>
      <c r="DX9" s="265"/>
      <c r="DY9" s="265"/>
      <c r="DZ9" s="265"/>
      <c r="EA9" s="265"/>
      <c r="EB9" s="265"/>
      <c r="EC9" s="265"/>
      <c r="ED9" s="265"/>
      <c r="EE9" s="265"/>
      <c r="EF9" s="265"/>
      <c r="EG9" s="265"/>
      <c r="EH9" s="265"/>
      <c r="EI9" s="265"/>
      <c r="EJ9" s="265"/>
      <c r="EK9" s="265"/>
      <c r="EL9" s="265"/>
      <c r="EM9" s="265"/>
      <c r="EN9" s="265"/>
      <c r="EO9" s="265"/>
      <c r="EP9" s="265"/>
      <c r="EQ9" s="265"/>
      <c r="ER9" s="265"/>
      <c r="ES9" s="265"/>
      <c r="ET9" s="265"/>
      <c r="EU9" s="265"/>
      <c r="EV9" s="265"/>
      <c r="EW9" s="265"/>
      <c r="EX9" s="265"/>
      <c r="EY9" s="265"/>
      <c r="EZ9" s="265"/>
      <c r="FA9" s="265"/>
      <c r="FB9" s="265"/>
      <c r="FC9" s="265"/>
      <c r="FD9" s="265"/>
      <c r="FE9" s="265"/>
      <c r="FF9" s="265"/>
      <c r="FG9" s="265"/>
      <c r="FH9" s="265"/>
      <c r="FI9" s="265"/>
      <c r="FJ9" s="265"/>
      <c r="FK9" s="265"/>
    </row>
    <row r="10" spans="1:167">
      <c r="A10" s="872" t="s">
        <v>368</v>
      </c>
      <c r="B10" s="873"/>
      <c r="C10" s="537" t="s">
        <v>369</v>
      </c>
      <c r="D10" s="537" t="s">
        <v>370</v>
      </c>
      <c r="E10" s="537" t="s">
        <v>7352</v>
      </c>
      <c r="F10" s="870" t="s">
        <v>7353</v>
      </c>
      <c r="G10" s="871"/>
      <c r="H10" s="870" t="s">
        <v>7354</v>
      </c>
      <c r="I10" s="871"/>
      <c r="J10" s="537" t="s">
        <v>7355</v>
      </c>
      <c r="K10" s="870" t="s">
        <v>7356</v>
      </c>
      <c r="L10" s="871"/>
      <c r="M10" s="537" t="s">
        <v>7357</v>
      </c>
      <c r="N10" s="870" t="s">
        <v>7358</v>
      </c>
      <c r="O10" s="871"/>
      <c r="P10" s="537" t="s">
        <v>7359</v>
      </c>
      <c r="Q10" s="870" t="s">
        <v>7360</v>
      </c>
      <c r="R10" s="871"/>
      <c r="S10" s="537" t="s">
        <v>7361</v>
      </c>
      <c r="T10" s="870" t="s">
        <v>7362</v>
      </c>
      <c r="U10" s="871"/>
      <c r="V10" s="537" t="s">
        <v>7363</v>
      </c>
      <c r="W10" s="537" t="s">
        <v>7918</v>
      </c>
      <c r="X10" s="537" t="s">
        <v>7919</v>
      </c>
      <c r="Y10" s="870" t="s">
        <v>7364</v>
      </c>
      <c r="Z10" s="871"/>
      <c r="AA10" s="265"/>
      <c r="AB10" s="265"/>
      <c r="AC10" s="265"/>
      <c r="AD10" s="265"/>
      <c r="AE10" s="265"/>
      <c r="AF10" s="265"/>
      <c r="AG10" s="265"/>
      <c r="AH10" s="265"/>
      <c r="AI10" s="265"/>
      <c r="AJ10" s="265"/>
      <c r="AK10" s="265"/>
      <c r="AL10" s="265"/>
      <c r="AM10" s="265"/>
      <c r="AN10" s="265"/>
      <c r="AO10" s="265"/>
      <c r="AP10" s="265"/>
      <c r="AQ10" s="265"/>
      <c r="AR10" s="265"/>
      <c r="AS10" s="265"/>
      <c r="AT10" s="265"/>
      <c r="AU10" s="265"/>
      <c r="AV10" s="265"/>
      <c r="AW10" s="265"/>
      <c r="AX10" s="265"/>
      <c r="AY10" s="265"/>
      <c r="AZ10" s="265"/>
      <c r="BA10" s="265"/>
      <c r="BB10" s="265"/>
      <c r="BC10" s="265"/>
      <c r="BD10" s="265"/>
      <c r="BE10" s="265"/>
      <c r="BF10" s="265"/>
      <c r="BG10" s="265"/>
      <c r="BH10" s="265"/>
      <c r="BI10" s="265"/>
      <c r="BJ10" s="265"/>
      <c r="BK10" s="265"/>
      <c r="BL10" s="265"/>
      <c r="BM10" s="265"/>
      <c r="BN10" s="265"/>
      <c r="BO10" s="265"/>
      <c r="BP10" s="265"/>
      <c r="BQ10" s="265"/>
      <c r="BR10" s="265"/>
      <c r="BS10" s="265"/>
      <c r="BT10" s="265"/>
      <c r="BU10" s="265"/>
      <c r="BV10" s="265"/>
      <c r="BW10" s="265"/>
      <c r="BX10" s="265"/>
      <c r="BY10" s="265"/>
      <c r="BZ10" s="265"/>
      <c r="CA10" s="265"/>
      <c r="CB10" s="265"/>
      <c r="CC10" s="265"/>
      <c r="CD10" s="265"/>
      <c r="CE10" s="265"/>
      <c r="CF10" s="265"/>
      <c r="CG10" s="265"/>
      <c r="CH10" s="265"/>
      <c r="CI10" s="265"/>
      <c r="CJ10" s="265"/>
      <c r="CK10" s="265"/>
      <c r="CL10" s="265"/>
      <c r="CM10" s="265"/>
      <c r="CN10" s="265"/>
      <c r="CO10" s="265"/>
      <c r="CP10" s="265"/>
      <c r="CQ10" s="265"/>
      <c r="CR10" s="265"/>
      <c r="CS10" s="265"/>
      <c r="CT10" s="265"/>
      <c r="CU10" s="265"/>
      <c r="CV10" s="265"/>
      <c r="CW10" s="265"/>
      <c r="CX10" s="265"/>
      <c r="CY10" s="265"/>
      <c r="CZ10" s="265"/>
      <c r="DA10" s="265"/>
      <c r="DB10" s="265"/>
      <c r="DC10" s="265"/>
      <c r="DD10" s="265"/>
      <c r="DE10" s="265"/>
      <c r="DF10" s="265"/>
      <c r="DG10" s="265"/>
      <c r="DH10" s="265"/>
      <c r="DI10" s="265"/>
      <c r="DJ10" s="265"/>
      <c r="DK10" s="265"/>
      <c r="DL10" s="265"/>
      <c r="DM10" s="265"/>
      <c r="DN10" s="265"/>
      <c r="DO10" s="265"/>
      <c r="DP10" s="265"/>
      <c r="DQ10" s="265"/>
      <c r="DR10" s="265"/>
      <c r="DS10" s="265"/>
      <c r="DT10" s="265"/>
      <c r="DU10" s="265"/>
      <c r="DV10" s="265"/>
      <c r="DW10" s="265"/>
      <c r="DX10" s="265"/>
      <c r="DY10" s="265"/>
      <c r="DZ10" s="265"/>
      <c r="EA10" s="265"/>
      <c r="EB10" s="265"/>
      <c r="EC10" s="265"/>
      <c r="ED10" s="265"/>
      <c r="EE10" s="265"/>
      <c r="EF10" s="265"/>
      <c r="EG10" s="265"/>
      <c r="EH10" s="265"/>
      <c r="EI10" s="265"/>
      <c r="EJ10" s="265"/>
      <c r="EK10" s="265"/>
      <c r="EL10" s="265"/>
      <c r="EM10" s="265"/>
      <c r="EN10" s="265"/>
      <c r="EO10" s="265"/>
      <c r="EP10" s="265"/>
      <c r="EQ10" s="265"/>
      <c r="ER10" s="265"/>
      <c r="ES10" s="265"/>
      <c r="ET10" s="265"/>
      <c r="EU10" s="265"/>
      <c r="EV10" s="265"/>
      <c r="EW10" s="265"/>
      <c r="EX10" s="265"/>
      <c r="EY10" s="265"/>
      <c r="EZ10" s="265"/>
      <c r="FA10" s="265"/>
      <c r="FB10" s="265"/>
      <c r="FC10" s="265"/>
      <c r="FD10" s="265"/>
      <c r="FE10" s="265"/>
      <c r="FF10" s="265"/>
      <c r="FG10" s="265"/>
      <c r="FH10" s="265"/>
      <c r="FI10" s="265"/>
      <c r="FJ10" s="265"/>
      <c r="FK10" s="265"/>
    </row>
    <row r="11" spans="1:167">
      <c r="A11" s="874" t="s">
        <v>371</v>
      </c>
      <c r="B11" s="875"/>
      <c r="C11" s="538"/>
      <c r="D11" s="538"/>
      <c r="E11" s="538"/>
      <c r="F11" s="538"/>
      <c r="G11" s="538"/>
      <c r="H11" s="538"/>
      <c r="I11" s="538"/>
      <c r="J11" s="538"/>
      <c r="K11" s="538"/>
      <c r="L11" s="538"/>
      <c r="M11" s="538"/>
      <c r="N11" s="538"/>
      <c r="O11" s="538"/>
      <c r="P11" s="538"/>
      <c r="Q11" s="538"/>
      <c r="R11" s="538"/>
      <c r="S11" s="538"/>
      <c r="T11" s="538"/>
      <c r="U11" s="538"/>
      <c r="V11" s="538"/>
      <c r="W11" s="538"/>
      <c r="X11" s="538"/>
      <c r="Y11" s="538"/>
      <c r="Z11" s="539"/>
      <c r="AA11" s="265"/>
      <c r="AB11" s="265"/>
      <c r="AC11" s="265"/>
      <c r="AD11" s="265"/>
      <c r="AE11" s="265"/>
      <c r="AF11" s="265"/>
      <c r="AG11" s="265"/>
      <c r="AH11" s="265"/>
      <c r="AI11" s="265"/>
      <c r="AJ11" s="265"/>
      <c r="AK11" s="265"/>
      <c r="AL11" s="265"/>
      <c r="AM11" s="265"/>
      <c r="AN11" s="265"/>
      <c r="AO11" s="265"/>
      <c r="AP11" s="265"/>
      <c r="AQ11" s="265"/>
      <c r="AR11" s="265"/>
      <c r="AS11" s="265"/>
      <c r="AT11" s="265"/>
      <c r="AU11" s="265"/>
      <c r="AV11" s="265"/>
      <c r="AW11" s="265"/>
      <c r="AX11" s="265"/>
      <c r="AY11" s="265"/>
      <c r="AZ11" s="265"/>
      <c r="BA11" s="265"/>
      <c r="BB11" s="265"/>
      <c r="BC11" s="265"/>
      <c r="BD11" s="265"/>
      <c r="BE11" s="265"/>
      <c r="BF11" s="265"/>
      <c r="BG11" s="265"/>
      <c r="BH11" s="265"/>
      <c r="BI11" s="265"/>
      <c r="BJ11" s="265"/>
      <c r="BK11" s="265"/>
      <c r="BL11" s="265"/>
      <c r="BM11" s="265"/>
      <c r="BN11" s="265"/>
      <c r="BO11" s="265"/>
      <c r="BP11" s="265"/>
      <c r="BQ11" s="265"/>
      <c r="BR11" s="265"/>
      <c r="BS11" s="265"/>
      <c r="BT11" s="265"/>
      <c r="BU11" s="265"/>
      <c r="BV11" s="265"/>
      <c r="BW11" s="265"/>
      <c r="BX11" s="265"/>
      <c r="BY11" s="265"/>
      <c r="BZ11" s="265"/>
      <c r="CA11" s="265"/>
      <c r="CB11" s="265"/>
      <c r="CC11" s="265"/>
      <c r="CD11" s="265"/>
      <c r="CE11" s="265"/>
      <c r="CF11" s="265"/>
      <c r="CG11" s="265"/>
      <c r="CH11" s="265"/>
      <c r="CI11" s="265"/>
      <c r="CJ11" s="265"/>
      <c r="CK11" s="265"/>
      <c r="CL11" s="265"/>
      <c r="CM11" s="265"/>
      <c r="CN11" s="265"/>
      <c r="CO11" s="265"/>
      <c r="CP11" s="265"/>
      <c r="CQ11" s="265"/>
      <c r="CR11" s="265"/>
      <c r="CS11" s="265"/>
      <c r="CT11" s="265"/>
      <c r="CU11" s="265"/>
      <c r="CV11" s="265"/>
      <c r="CW11" s="265"/>
      <c r="CX11" s="265"/>
      <c r="CY11" s="265"/>
      <c r="CZ11" s="265"/>
      <c r="DA11" s="265"/>
      <c r="DB11" s="265"/>
      <c r="DC11" s="265"/>
      <c r="DD11" s="265"/>
      <c r="DE11" s="265"/>
      <c r="DF11" s="265"/>
      <c r="DG11" s="265"/>
      <c r="DH11" s="265"/>
      <c r="DI11" s="265"/>
      <c r="DJ11" s="265"/>
      <c r="DK11" s="265"/>
      <c r="DL11" s="265"/>
      <c r="DM11" s="265"/>
      <c r="DN11" s="265"/>
      <c r="DO11" s="265"/>
      <c r="DP11" s="265"/>
      <c r="DQ11" s="265"/>
      <c r="DR11" s="265"/>
      <c r="DS11" s="265"/>
      <c r="DT11" s="265"/>
      <c r="DU11" s="265"/>
      <c r="DV11" s="265"/>
      <c r="DW11" s="265"/>
      <c r="DX11" s="265"/>
      <c r="DY11" s="265"/>
      <c r="DZ11" s="265"/>
      <c r="EA11" s="265"/>
      <c r="EB11" s="265"/>
      <c r="EC11" s="265"/>
      <c r="ED11" s="265"/>
      <c r="EE11" s="265"/>
      <c r="EF11" s="265"/>
      <c r="EG11" s="265"/>
      <c r="EH11" s="265"/>
      <c r="EI11" s="265"/>
      <c r="EJ11" s="265"/>
      <c r="EK11" s="265"/>
      <c r="EL11" s="265"/>
      <c r="EM11" s="265"/>
      <c r="EN11" s="265"/>
      <c r="EO11" s="265"/>
      <c r="EP11" s="265"/>
      <c r="EQ11" s="265"/>
      <c r="ER11" s="265"/>
      <c r="ES11" s="265"/>
      <c r="ET11" s="265"/>
      <c r="EU11" s="265"/>
      <c r="EV11" s="265"/>
      <c r="EW11" s="265"/>
      <c r="EX11" s="265"/>
      <c r="EY11" s="265"/>
      <c r="EZ11" s="265"/>
      <c r="FA11" s="265"/>
      <c r="FB11" s="265"/>
      <c r="FC11" s="265"/>
      <c r="FD11" s="265"/>
      <c r="FE11" s="265"/>
      <c r="FF11" s="265"/>
      <c r="FG11" s="265"/>
      <c r="FH11" s="265"/>
      <c r="FI11" s="265"/>
      <c r="FJ11" s="265"/>
      <c r="FK11" s="265"/>
    </row>
    <row r="12" spans="1:167">
      <c r="A12" s="876" t="s">
        <v>372</v>
      </c>
      <c r="B12" s="125" t="s">
        <v>533</v>
      </c>
      <c r="C12" s="540">
        <v>9.7999999999999997E-3</v>
      </c>
      <c r="D12" s="540">
        <v>9.7999999999999997E-3</v>
      </c>
      <c r="E12" s="540">
        <v>9.7999999999999997E-3</v>
      </c>
      <c r="F12" s="540">
        <v>0.05</v>
      </c>
      <c r="G12" s="540">
        <v>8.6E-3</v>
      </c>
      <c r="H12" s="540">
        <v>0.05</v>
      </c>
      <c r="I12" s="540">
        <v>8.6E-3</v>
      </c>
      <c r="J12" s="540">
        <v>8.8000000000000005E-3</v>
      </c>
      <c r="K12" s="540">
        <v>0.05</v>
      </c>
      <c r="L12" s="540">
        <v>8.3000000000000001E-3</v>
      </c>
      <c r="M12" s="540">
        <v>7.9000000000000008E-3</v>
      </c>
      <c r="N12" s="540">
        <v>4.9000000000000002E-2</v>
      </c>
      <c r="O12" s="540">
        <v>7.9000000000000008E-3</v>
      </c>
      <c r="P12" s="540">
        <v>7.7000000000000002E-3</v>
      </c>
      <c r="Q12" s="540">
        <v>4.4999999999999998E-2</v>
      </c>
      <c r="R12" s="540">
        <v>7.7000000000000002E-3</v>
      </c>
      <c r="S12" s="540">
        <v>6.6E-3</v>
      </c>
      <c r="T12" s="540">
        <v>4.4999999999999998E-2</v>
      </c>
      <c r="U12" s="540">
        <v>7.4999999999999997E-3</v>
      </c>
      <c r="V12" s="540">
        <v>6.4000000000000003E-3</v>
      </c>
      <c r="W12" s="540">
        <v>6.4000000000000003E-3</v>
      </c>
      <c r="X12" s="540">
        <v>6.4000000000000003E-3</v>
      </c>
      <c r="Y12" s="540">
        <v>4.2999999999999997E-2</v>
      </c>
      <c r="Z12" s="540">
        <v>6.4000000000000003E-3</v>
      </c>
      <c r="AA12" s="265"/>
      <c r="AB12" s="265"/>
      <c r="AC12" s="265"/>
      <c r="AD12" s="265"/>
      <c r="AE12" s="265"/>
      <c r="AF12" s="265"/>
      <c r="AG12" s="265"/>
      <c r="AH12" s="265"/>
      <c r="AI12" s="265"/>
      <c r="AJ12" s="265"/>
      <c r="AK12" s="265"/>
      <c r="AL12" s="265"/>
      <c r="AM12" s="265"/>
      <c r="AN12" s="265"/>
      <c r="AO12" s="265"/>
      <c r="AP12" s="265"/>
      <c r="AQ12" s="265"/>
      <c r="AR12" s="265"/>
      <c r="AS12" s="265"/>
      <c r="AT12" s="265"/>
      <c r="AU12" s="265"/>
      <c r="AV12" s="265"/>
      <c r="AW12" s="265"/>
      <c r="AX12" s="265"/>
      <c r="AY12" s="265"/>
      <c r="AZ12" s="265"/>
      <c r="BA12" s="265"/>
      <c r="BB12" s="265"/>
      <c r="BC12" s="265"/>
      <c r="BD12" s="265"/>
      <c r="BE12" s="265"/>
      <c r="BF12" s="265"/>
      <c r="BG12" s="265"/>
      <c r="BH12" s="265"/>
      <c r="BI12" s="265"/>
      <c r="BJ12" s="265"/>
      <c r="BK12" s="265"/>
      <c r="BL12" s="265"/>
      <c r="BM12" s="265"/>
      <c r="BN12" s="265"/>
      <c r="BO12" s="265"/>
      <c r="BP12" s="265"/>
      <c r="BQ12" s="265"/>
      <c r="BR12" s="265"/>
      <c r="BS12" s="265"/>
      <c r="BT12" s="265"/>
      <c r="BU12" s="265"/>
      <c r="BV12" s="265"/>
      <c r="BW12" s="265"/>
      <c r="BX12" s="265"/>
      <c r="BY12" s="265"/>
      <c r="BZ12" s="265"/>
      <c r="CA12" s="265"/>
      <c r="CB12" s="265"/>
      <c r="CC12" s="265"/>
      <c r="CD12" s="265"/>
      <c r="CE12" s="265"/>
      <c r="CF12" s="265"/>
      <c r="CG12" s="265"/>
      <c r="CH12" s="265"/>
      <c r="CI12" s="265"/>
      <c r="CJ12" s="265"/>
      <c r="CK12" s="265"/>
      <c r="CL12" s="265"/>
      <c r="CM12" s="265"/>
      <c r="CN12" s="265"/>
      <c r="CO12" s="265"/>
      <c r="CP12" s="265"/>
      <c r="CQ12" s="265"/>
      <c r="CR12" s="265"/>
      <c r="CS12" s="265"/>
      <c r="CT12" s="265"/>
      <c r="CU12" s="265"/>
      <c r="CV12" s="265"/>
      <c r="CW12" s="265"/>
      <c r="CX12" s="265"/>
      <c r="CY12" s="265"/>
      <c r="CZ12" s="265"/>
      <c r="DA12" s="265"/>
      <c r="DB12" s="265"/>
      <c r="DC12" s="265"/>
      <c r="DD12" s="265"/>
      <c r="DE12" s="265"/>
      <c r="DF12" s="265"/>
      <c r="DG12" s="265"/>
      <c r="DH12" s="265"/>
      <c r="DI12" s="265"/>
      <c r="DJ12" s="265"/>
      <c r="DK12" s="265"/>
      <c r="DL12" s="265"/>
      <c r="DM12" s="265"/>
      <c r="DN12" s="265"/>
      <c r="DO12" s="265"/>
      <c r="DP12" s="265"/>
      <c r="DQ12" s="265"/>
      <c r="DR12" s="265"/>
      <c r="DS12" s="265"/>
      <c r="DT12" s="265"/>
      <c r="DU12" s="265"/>
      <c r="DV12" s="265"/>
      <c r="DW12" s="265"/>
      <c r="DX12" s="265"/>
      <c r="DY12" s="265"/>
      <c r="DZ12" s="265"/>
      <c r="EA12" s="265"/>
      <c r="EB12" s="265"/>
      <c r="EC12" s="265"/>
      <c r="ED12" s="265"/>
      <c r="EE12" s="265"/>
      <c r="EF12" s="265"/>
      <c r="EG12" s="265"/>
      <c r="EH12" s="265"/>
      <c r="EI12" s="265"/>
      <c r="EJ12" s="265"/>
      <c r="EK12" s="265"/>
      <c r="EL12" s="265"/>
      <c r="EM12" s="265"/>
      <c r="EN12" s="265"/>
      <c r="EO12" s="265"/>
      <c r="EP12" s="265"/>
      <c r="EQ12" s="265"/>
      <c r="ER12" s="265"/>
      <c r="ES12" s="265"/>
      <c r="ET12" s="265"/>
      <c r="EU12" s="265"/>
      <c r="EV12" s="265"/>
      <c r="EW12" s="265"/>
      <c r="EX12" s="265"/>
      <c r="EY12" s="265"/>
      <c r="EZ12" s="265"/>
      <c r="FA12" s="265"/>
      <c r="FB12" s="265"/>
      <c r="FC12" s="265"/>
      <c r="FD12" s="265"/>
      <c r="FE12" s="265"/>
      <c r="FF12" s="265"/>
      <c r="FG12" s="265"/>
      <c r="FH12" s="265"/>
      <c r="FI12" s="265"/>
      <c r="FJ12" s="265"/>
      <c r="FK12" s="265"/>
    </row>
    <row r="13" spans="1:167">
      <c r="A13" s="877"/>
      <c r="B13" s="367" t="s">
        <v>534</v>
      </c>
      <c r="C13" s="540">
        <v>9.7999999999999997E-3</v>
      </c>
      <c r="D13" s="540">
        <v>9.7999999999999997E-3</v>
      </c>
      <c r="E13" s="540">
        <v>9.7999999999999997E-3</v>
      </c>
      <c r="F13" s="540">
        <v>0.05</v>
      </c>
      <c r="G13" s="540">
        <v>8.6E-3</v>
      </c>
      <c r="H13" s="540">
        <v>0.05</v>
      </c>
      <c r="I13" s="540">
        <v>8.6E-3</v>
      </c>
      <c r="J13" s="540">
        <v>8.8000000000000005E-3</v>
      </c>
      <c r="K13" s="540">
        <v>0.05</v>
      </c>
      <c r="L13" s="540">
        <v>8.3000000000000001E-3</v>
      </c>
      <c r="M13" s="540">
        <v>7.9000000000000008E-3</v>
      </c>
      <c r="N13" s="540">
        <v>4.9000000000000002E-2</v>
      </c>
      <c r="O13" s="540">
        <v>7.9000000000000008E-3</v>
      </c>
      <c r="P13" s="540">
        <v>7.7000000000000002E-3</v>
      </c>
      <c r="Q13" s="540">
        <v>4.4999999999999998E-2</v>
      </c>
      <c r="R13" s="540">
        <v>7.7000000000000002E-3</v>
      </c>
      <c r="S13" s="540">
        <v>6.6E-3</v>
      </c>
      <c r="T13" s="540">
        <v>4.4999999999999998E-2</v>
      </c>
      <c r="U13" s="540">
        <v>7.4999999999999997E-3</v>
      </c>
      <c r="V13" s="540">
        <v>6.4000000000000003E-3</v>
      </c>
      <c r="W13" s="540">
        <v>6.4000000000000003E-3</v>
      </c>
      <c r="X13" s="540">
        <v>6.4000000000000003E-3</v>
      </c>
      <c r="Y13" s="540">
        <v>4.2999999999999997E-2</v>
      </c>
      <c r="Z13" s="540">
        <v>6.4000000000000003E-3</v>
      </c>
      <c r="AA13" s="265"/>
      <c r="AB13" s="265"/>
      <c r="AC13" s="265"/>
      <c r="AD13" s="265"/>
      <c r="AE13" s="265"/>
      <c r="AF13" s="265"/>
      <c r="AG13" s="265"/>
      <c r="AH13" s="265"/>
      <c r="AI13" s="265"/>
      <c r="AJ13" s="265"/>
      <c r="AK13" s="265"/>
      <c r="AL13" s="265"/>
      <c r="AM13" s="265"/>
      <c r="AN13" s="265"/>
      <c r="AO13" s="265"/>
      <c r="AP13" s="265"/>
      <c r="AQ13" s="265"/>
      <c r="AR13" s="265"/>
      <c r="AS13" s="265"/>
      <c r="AT13" s="265"/>
      <c r="AU13" s="265"/>
      <c r="AV13" s="265"/>
      <c r="AW13" s="265"/>
      <c r="AX13" s="265"/>
      <c r="AY13" s="265"/>
      <c r="AZ13" s="265"/>
      <c r="BA13" s="265"/>
      <c r="BB13" s="265"/>
      <c r="BC13" s="265"/>
      <c r="BD13" s="265"/>
      <c r="BE13" s="265"/>
      <c r="BF13" s="265"/>
      <c r="BG13" s="265"/>
      <c r="BH13" s="265"/>
      <c r="BI13" s="265"/>
      <c r="BJ13" s="265"/>
      <c r="BK13" s="265"/>
      <c r="BL13" s="265"/>
      <c r="BM13" s="265"/>
      <c r="BN13" s="265"/>
      <c r="BO13" s="265"/>
      <c r="BP13" s="265"/>
      <c r="BQ13" s="265"/>
      <c r="BR13" s="265"/>
      <c r="BS13" s="265"/>
      <c r="BT13" s="265"/>
      <c r="BU13" s="265"/>
      <c r="BV13" s="265"/>
      <c r="BW13" s="265"/>
      <c r="BX13" s="265"/>
      <c r="BY13" s="265"/>
      <c r="BZ13" s="265"/>
      <c r="CA13" s="265"/>
      <c r="CB13" s="265"/>
      <c r="CC13" s="265"/>
      <c r="CD13" s="265"/>
      <c r="CE13" s="265"/>
      <c r="CF13" s="265"/>
      <c r="CG13" s="265"/>
      <c r="CH13" s="265"/>
      <c r="CI13" s="265"/>
      <c r="CJ13" s="265"/>
      <c r="CK13" s="265"/>
      <c r="CL13" s="265"/>
      <c r="CM13" s="265"/>
      <c r="CN13" s="265"/>
      <c r="CO13" s="265"/>
      <c r="CP13" s="265"/>
      <c r="CQ13" s="265"/>
      <c r="CR13" s="265"/>
      <c r="CS13" s="265"/>
      <c r="CT13" s="265"/>
      <c r="CU13" s="265"/>
      <c r="CV13" s="265"/>
      <c r="CW13" s="265"/>
      <c r="CX13" s="265"/>
      <c r="CY13" s="265"/>
      <c r="CZ13" s="265"/>
      <c r="DA13" s="265"/>
      <c r="DB13" s="265"/>
      <c r="DC13" s="265"/>
      <c r="DD13" s="265"/>
      <c r="DE13" s="265"/>
      <c r="DF13" s="265"/>
      <c r="DG13" s="265"/>
      <c r="DH13" s="265"/>
      <c r="DI13" s="265"/>
      <c r="DJ13" s="265"/>
      <c r="DK13" s="265"/>
      <c r="DL13" s="265"/>
      <c r="DM13" s="265"/>
      <c r="DN13" s="265"/>
      <c r="DO13" s="265"/>
      <c r="DP13" s="265"/>
      <c r="DQ13" s="265"/>
      <c r="DR13" s="265"/>
      <c r="DS13" s="265"/>
      <c r="DT13" s="265"/>
      <c r="DU13" s="265"/>
      <c r="DV13" s="265"/>
      <c r="DW13" s="265"/>
      <c r="DX13" s="265"/>
      <c r="DY13" s="265"/>
      <c r="DZ13" s="265"/>
      <c r="EA13" s="265"/>
      <c r="EB13" s="265"/>
      <c r="EC13" s="265"/>
      <c r="ED13" s="265"/>
      <c r="EE13" s="265"/>
      <c r="EF13" s="265"/>
      <c r="EG13" s="265"/>
      <c r="EH13" s="265"/>
      <c r="EI13" s="265"/>
      <c r="EJ13" s="265"/>
      <c r="EK13" s="265"/>
      <c r="EL13" s="265"/>
      <c r="EM13" s="265"/>
      <c r="EN13" s="265"/>
      <c r="EO13" s="265"/>
      <c r="EP13" s="265"/>
      <c r="EQ13" s="265"/>
      <c r="ER13" s="265"/>
      <c r="ES13" s="265"/>
      <c r="ET13" s="265"/>
      <c r="EU13" s="265"/>
      <c r="EV13" s="265"/>
      <c r="EW13" s="265"/>
      <c r="EX13" s="265"/>
      <c r="EY13" s="265"/>
      <c r="EZ13" s="265"/>
      <c r="FA13" s="265"/>
      <c r="FB13" s="265"/>
      <c r="FC13" s="265"/>
      <c r="FD13" s="265"/>
      <c r="FE13" s="265"/>
      <c r="FF13" s="265"/>
      <c r="FG13" s="265"/>
      <c r="FH13" s="265"/>
      <c r="FI13" s="265"/>
      <c r="FJ13" s="265"/>
      <c r="FK13" s="265"/>
    </row>
    <row r="14" spans="1:167">
      <c r="A14" s="877"/>
      <c r="B14" s="367" t="s">
        <v>373</v>
      </c>
      <c r="C14" s="540">
        <v>8.8000000000000005E-3</v>
      </c>
      <c r="D14" s="540">
        <v>8.8000000000000005E-3</v>
      </c>
      <c r="E14" s="540">
        <v>8.8000000000000005E-3</v>
      </c>
      <c r="F14" s="540">
        <v>4.4999999999999998E-2</v>
      </c>
      <c r="G14" s="540">
        <v>7.7000000000000002E-3</v>
      </c>
      <c r="H14" s="540">
        <v>4.4999999999999998E-2</v>
      </c>
      <c r="I14" s="540">
        <v>7.7000000000000002E-3</v>
      </c>
      <c r="J14" s="540">
        <v>7.9000000000000008E-3</v>
      </c>
      <c r="K14" s="540">
        <v>4.4999999999999998E-2</v>
      </c>
      <c r="L14" s="540">
        <v>7.4999999999999997E-3</v>
      </c>
      <c r="M14" s="540">
        <v>7.1999999999999998E-3</v>
      </c>
      <c r="N14" s="540">
        <v>4.41E-2</v>
      </c>
      <c r="O14" s="540">
        <v>7.1999999999999998E-3</v>
      </c>
      <c r="P14" s="540">
        <v>6.8999999999999999E-3</v>
      </c>
      <c r="Q14" s="540">
        <v>4.0500000000000001E-2</v>
      </c>
      <c r="R14" s="540">
        <v>6.8999999999999999E-3</v>
      </c>
      <c r="S14" s="540">
        <v>5.8999999999999999E-3</v>
      </c>
      <c r="T14" s="540">
        <v>4.0500000000000001E-2</v>
      </c>
      <c r="U14" s="540">
        <v>6.7000000000000002E-3</v>
      </c>
      <c r="V14" s="540">
        <v>7.0000000000000001E-3</v>
      </c>
      <c r="W14" s="540">
        <v>5.7000000000000002E-3</v>
      </c>
      <c r="X14" s="540">
        <v>5.7000000000000002E-3</v>
      </c>
      <c r="Y14" s="540">
        <v>3.8699999999999998E-2</v>
      </c>
      <c r="Z14" s="540">
        <v>5.7000000000000002E-3</v>
      </c>
      <c r="AA14" s="265"/>
      <c r="AB14" s="265"/>
      <c r="AC14" s="265"/>
      <c r="AD14" s="265"/>
      <c r="AE14" s="265"/>
      <c r="AF14" s="265"/>
      <c r="AG14" s="265"/>
      <c r="AH14" s="265"/>
      <c r="AI14" s="265"/>
      <c r="AJ14" s="265"/>
      <c r="AK14" s="265"/>
      <c r="AL14" s="265"/>
      <c r="AM14" s="265"/>
      <c r="AN14" s="265"/>
      <c r="AO14" s="265"/>
      <c r="AP14" s="265"/>
      <c r="AQ14" s="265"/>
      <c r="AR14" s="265"/>
      <c r="AS14" s="265"/>
      <c r="AT14" s="265"/>
      <c r="AU14" s="265"/>
      <c r="AV14" s="265"/>
      <c r="AW14" s="265"/>
      <c r="AX14" s="265"/>
      <c r="AY14" s="265"/>
      <c r="AZ14" s="265"/>
      <c r="BA14" s="265"/>
      <c r="BB14" s="265"/>
      <c r="BC14" s="265"/>
      <c r="BD14" s="265"/>
      <c r="BE14" s="265"/>
      <c r="BF14" s="265"/>
      <c r="BG14" s="265"/>
      <c r="BH14" s="265"/>
      <c r="BI14" s="265"/>
      <c r="BJ14" s="265"/>
      <c r="BK14" s="265"/>
      <c r="BL14" s="265"/>
      <c r="BM14" s="265"/>
      <c r="BN14" s="265"/>
      <c r="BO14" s="265"/>
      <c r="BP14" s="265"/>
      <c r="BQ14" s="265"/>
      <c r="BR14" s="265"/>
      <c r="BS14" s="265"/>
      <c r="BT14" s="265"/>
      <c r="BU14" s="265"/>
      <c r="BV14" s="265"/>
      <c r="BW14" s="265"/>
      <c r="BX14" s="265"/>
      <c r="BY14" s="265"/>
      <c r="BZ14" s="265"/>
      <c r="CA14" s="265"/>
      <c r="CB14" s="265"/>
      <c r="CC14" s="265"/>
      <c r="CD14" s="265"/>
      <c r="CE14" s="265"/>
      <c r="CF14" s="265"/>
      <c r="CG14" s="265"/>
      <c r="CH14" s="265"/>
      <c r="CI14" s="265"/>
      <c r="CJ14" s="265"/>
      <c r="CK14" s="265"/>
      <c r="CL14" s="265"/>
      <c r="CM14" s="265"/>
      <c r="CN14" s="265"/>
      <c r="CO14" s="265"/>
      <c r="CP14" s="265"/>
      <c r="CQ14" s="265"/>
      <c r="CR14" s="265"/>
      <c r="CS14" s="265"/>
      <c r="CT14" s="265"/>
      <c r="CU14" s="265"/>
      <c r="CV14" s="265"/>
      <c r="CW14" s="265"/>
      <c r="CX14" s="265"/>
      <c r="CY14" s="265"/>
      <c r="CZ14" s="265"/>
      <c r="DA14" s="265"/>
      <c r="DB14" s="265"/>
      <c r="DC14" s="265"/>
      <c r="DD14" s="265"/>
      <c r="DE14" s="265"/>
      <c r="DF14" s="265"/>
      <c r="DG14" s="265"/>
      <c r="DH14" s="265"/>
      <c r="DI14" s="265"/>
      <c r="DJ14" s="265"/>
      <c r="DK14" s="265"/>
      <c r="DL14" s="265"/>
      <c r="DM14" s="265"/>
      <c r="DN14" s="265"/>
      <c r="DO14" s="265"/>
      <c r="DP14" s="265"/>
      <c r="DQ14" s="265"/>
      <c r="DR14" s="265"/>
      <c r="DS14" s="265"/>
      <c r="DT14" s="265"/>
      <c r="DU14" s="265"/>
      <c r="DV14" s="265"/>
      <c r="DW14" s="265"/>
      <c r="DX14" s="265"/>
      <c r="DY14" s="265"/>
      <c r="DZ14" s="265"/>
      <c r="EA14" s="265"/>
      <c r="EB14" s="265"/>
      <c r="EC14" s="265"/>
      <c r="ED14" s="265"/>
      <c r="EE14" s="265"/>
      <c r="EF14" s="265"/>
      <c r="EG14" s="265"/>
      <c r="EH14" s="265"/>
      <c r="EI14" s="265"/>
      <c r="EJ14" s="265"/>
      <c r="EK14" s="265"/>
      <c r="EL14" s="265"/>
      <c r="EM14" s="265"/>
      <c r="EN14" s="265"/>
      <c r="EO14" s="265"/>
      <c r="EP14" s="265"/>
      <c r="EQ14" s="265"/>
      <c r="ER14" s="265"/>
      <c r="ES14" s="265"/>
      <c r="ET14" s="265"/>
      <c r="EU14" s="265"/>
      <c r="EV14" s="265"/>
      <c r="EW14" s="265"/>
      <c r="EX14" s="265"/>
      <c r="EY14" s="265"/>
      <c r="EZ14" s="265"/>
      <c r="FA14" s="265"/>
      <c r="FB14" s="265"/>
      <c r="FC14" s="265"/>
      <c r="FD14" s="265"/>
      <c r="FE14" s="265"/>
      <c r="FF14" s="265"/>
      <c r="FG14" s="265"/>
      <c r="FH14" s="265"/>
      <c r="FI14" s="265"/>
      <c r="FJ14" s="265"/>
      <c r="FK14" s="265"/>
    </row>
    <row r="15" spans="1:167">
      <c r="A15" s="877"/>
      <c r="B15" s="367" t="s">
        <v>374</v>
      </c>
      <c r="C15" s="541" t="s">
        <v>375</v>
      </c>
      <c r="D15" s="541" t="s">
        <v>375</v>
      </c>
      <c r="E15" s="541" t="s">
        <v>375</v>
      </c>
      <c r="F15" s="879" t="s">
        <v>375</v>
      </c>
      <c r="G15" s="880"/>
      <c r="H15" s="879" t="s">
        <v>375</v>
      </c>
      <c r="I15" s="880"/>
      <c r="J15" s="541" t="s">
        <v>375</v>
      </c>
      <c r="K15" s="879" t="s">
        <v>375</v>
      </c>
      <c r="L15" s="880"/>
      <c r="M15" s="541" t="s">
        <v>375</v>
      </c>
      <c r="N15" s="879" t="s">
        <v>375</v>
      </c>
      <c r="O15" s="880"/>
      <c r="P15" s="541" t="s">
        <v>375</v>
      </c>
      <c r="Q15" s="879" t="s">
        <v>375</v>
      </c>
      <c r="R15" s="880"/>
      <c r="S15" s="541" t="s">
        <v>375</v>
      </c>
      <c r="T15" s="879" t="s">
        <v>375</v>
      </c>
      <c r="U15" s="880"/>
      <c r="V15" s="541" t="s">
        <v>375</v>
      </c>
      <c r="W15" s="541" t="s">
        <v>375</v>
      </c>
      <c r="X15" s="541" t="s">
        <v>375</v>
      </c>
      <c r="Y15" s="879" t="s">
        <v>375</v>
      </c>
      <c r="Z15" s="880"/>
      <c r="AA15" s="265"/>
      <c r="AB15" s="265"/>
      <c r="AC15" s="265"/>
      <c r="AD15" s="265"/>
      <c r="AE15" s="265"/>
      <c r="AF15" s="265"/>
      <c r="AG15" s="265"/>
      <c r="AH15" s="265"/>
      <c r="AI15" s="265"/>
      <c r="AJ15" s="265"/>
      <c r="AK15" s="265"/>
      <c r="AL15" s="265"/>
      <c r="AM15" s="265"/>
      <c r="AN15" s="265"/>
      <c r="AO15" s="265"/>
      <c r="AP15" s="265"/>
      <c r="AQ15" s="265"/>
      <c r="AR15" s="265"/>
      <c r="AS15" s="265"/>
      <c r="AT15" s="265"/>
      <c r="AU15" s="265"/>
      <c r="AV15" s="265"/>
      <c r="AW15" s="265"/>
      <c r="AX15" s="265"/>
      <c r="AY15" s="265"/>
      <c r="AZ15" s="265"/>
      <c r="BA15" s="265"/>
      <c r="BB15" s="265"/>
      <c r="BC15" s="265"/>
      <c r="BD15" s="265"/>
      <c r="BE15" s="265"/>
      <c r="BF15" s="265"/>
      <c r="BG15" s="265"/>
      <c r="BH15" s="265"/>
      <c r="BI15" s="265"/>
      <c r="BJ15" s="265"/>
      <c r="BK15" s="265"/>
      <c r="BL15" s="265"/>
      <c r="BM15" s="265"/>
      <c r="BN15" s="265"/>
      <c r="BO15" s="265"/>
      <c r="BP15" s="265"/>
      <c r="BQ15" s="265"/>
      <c r="BR15" s="265"/>
      <c r="BS15" s="265"/>
      <c r="BT15" s="265"/>
      <c r="BU15" s="265"/>
      <c r="BV15" s="265"/>
      <c r="BW15" s="265"/>
      <c r="BX15" s="265"/>
      <c r="BY15" s="265"/>
      <c r="BZ15" s="265"/>
      <c r="CA15" s="265"/>
      <c r="CB15" s="265"/>
      <c r="CC15" s="265"/>
      <c r="CD15" s="265"/>
      <c r="CE15" s="265"/>
      <c r="CF15" s="265"/>
      <c r="CG15" s="265"/>
      <c r="CH15" s="265"/>
      <c r="CI15" s="265"/>
      <c r="CJ15" s="265"/>
      <c r="CK15" s="265"/>
      <c r="CL15" s="265"/>
      <c r="CM15" s="265"/>
      <c r="CN15" s="265"/>
      <c r="CO15" s="265"/>
      <c r="CP15" s="265"/>
      <c r="CQ15" s="265"/>
      <c r="CR15" s="265"/>
      <c r="CS15" s="265"/>
      <c r="CT15" s="265"/>
      <c r="CU15" s="265"/>
      <c r="CV15" s="265"/>
      <c r="CW15" s="265"/>
      <c r="CX15" s="265"/>
      <c r="CY15" s="265"/>
      <c r="CZ15" s="265"/>
      <c r="DA15" s="265"/>
      <c r="DB15" s="265"/>
      <c r="DC15" s="265"/>
      <c r="DD15" s="265"/>
      <c r="DE15" s="265"/>
      <c r="DF15" s="265"/>
      <c r="DG15" s="265"/>
      <c r="DH15" s="265"/>
      <c r="DI15" s="265"/>
      <c r="DJ15" s="265"/>
      <c r="DK15" s="265"/>
      <c r="DL15" s="265"/>
      <c r="DM15" s="265"/>
      <c r="DN15" s="265"/>
      <c r="DO15" s="265"/>
      <c r="DP15" s="265"/>
      <c r="DQ15" s="265"/>
      <c r="DR15" s="265"/>
      <c r="DS15" s="265"/>
      <c r="DT15" s="265"/>
      <c r="DU15" s="265"/>
      <c r="DV15" s="265"/>
      <c r="DW15" s="265"/>
      <c r="DX15" s="265"/>
      <c r="DY15" s="265"/>
      <c r="DZ15" s="265"/>
      <c r="EA15" s="265"/>
      <c r="EB15" s="265"/>
      <c r="EC15" s="265"/>
      <c r="ED15" s="265"/>
      <c r="EE15" s="265"/>
      <c r="EF15" s="265"/>
      <c r="EG15" s="265"/>
      <c r="EH15" s="265"/>
      <c r="EI15" s="265"/>
      <c r="EJ15" s="265"/>
      <c r="EK15" s="265"/>
      <c r="EL15" s="265"/>
      <c r="EM15" s="265"/>
      <c r="EN15" s="265"/>
      <c r="EO15" s="265"/>
      <c r="EP15" s="265"/>
      <c r="EQ15" s="265"/>
      <c r="ER15" s="265"/>
      <c r="ES15" s="265"/>
      <c r="ET15" s="265"/>
      <c r="EU15" s="265"/>
      <c r="EV15" s="265"/>
      <c r="EW15" s="265"/>
      <c r="EX15" s="265"/>
      <c r="EY15" s="265"/>
      <c r="EZ15" s="265"/>
      <c r="FA15" s="265"/>
      <c r="FB15" s="265"/>
      <c r="FC15" s="265"/>
      <c r="FD15" s="265"/>
      <c r="FE15" s="265"/>
      <c r="FF15" s="265"/>
      <c r="FG15" s="265"/>
      <c r="FH15" s="265"/>
      <c r="FI15" s="265"/>
      <c r="FJ15" s="265"/>
      <c r="FK15" s="265"/>
    </row>
    <row r="16" spans="1:167">
      <c r="A16" s="877"/>
      <c r="B16" s="125" t="s">
        <v>376</v>
      </c>
      <c r="C16" s="542" t="s">
        <v>375</v>
      </c>
      <c r="D16" s="542" t="s">
        <v>375</v>
      </c>
      <c r="E16" s="542" t="s">
        <v>375</v>
      </c>
      <c r="F16" s="885" t="s">
        <v>375</v>
      </c>
      <c r="G16" s="886"/>
      <c r="H16" s="885" t="s">
        <v>375</v>
      </c>
      <c r="I16" s="886"/>
      <c r="J16" s="542" t="s">
        <v>375</v>
      </c>
      <c r="K16" s="885" t="s">
        <v>375</v>
      </c>
      <c r="L16" s="886"/>
      <c r="M16" s="542" t="s">
        <v>375</v>
      </c>
      <c r="N16" s="885" t="s">
        <v>375</v>
      </c>
      <c r="O16" s="886"/>
      <c r="P16" s="542" t="s">
        <v>375</v>
      </c>
      <c r="Q16" s="885" t="s">
        <v>375</v>
      </c>
      <c r="R16" s="886"/>
      <c r="S16" s="542" t="s">
        <v>375</v>
      </c>
      <c r="T16" s="885" t="s">
        <v>375</v>
      </c>
      <c r="U16" s="886"/>
      <c r="V16" s="542" t="s">
        <v>375</v>
      </c>
      <c r="W16" s="542" t="s">
        <v>375</v>
      </c>
      <c r="X16" s="542" t="s">
        <v>375</v>
      </c>
      <c r="Y16" s="885" t="s">
        <v>375</v>
      </c>
      <c r="Z16" s="886"/>
      <c r="AA16" s="265"/>
      <c r="AB16" s="265"/>
      <c r="AC16" s="265"/>
      <c r="AD16" s="265"/>
      <c r="AE16" s="265"/>
      <c r="AF16" s="265"/>
      <c r="AG16" s="265"/>
      <c r="AH16" s="265"/>
      <c r="AI16" s="265"/>
      <c r="AJ16" s="265"/>
      <c r="AK16" s="265"/>
      <c r="AL16" s="265"/>
      <c r="AM16" s="265"/>
      <c r="AN16" s="265"/>
      <c r="AO16" s="265"/>
      <c r="AP16" s="265"/>
      <c r="AQ16" s="265"/>
      <c r="AR16" s="265"/>
      <c r="AS16" s="265"/>
      <c r="AT16" s="265"/>
      <c r="AU16" s="265"/>
      <c r="AV16" s="265"/>
      <c r="AW16" s="265"/>
      <c r="AX16" s="265"/>
      <c r="AY16" s="265"/>
      <c r="AZ16" s="265"/>
      <c r="BA16" s="265"/>
      <c r="BB16" s="265"/>
      <c r="BC16" s="265"/>
      <c r="BD16" s="265"/>
      <c r="BE16" s="265"/>
      <c r="BF16" s="265"/>
      <c r="BG16" s="265"/>
      <c r="BH16" s="265"/>
      <c r="BI16" s="265"/>
      <c r="BJ16" s="265"/>
      <c r="BK16" s="265"/>
      <c r="BL16" s="265"/>
      <c r="BM16" s="265"/>
      <c r="BN16" s="265"/>
      <c r="BO16" s="265"/>
      <c r="BP16" s="265"/>
      <c r="BQ16" s="265"/>
      <c r="BR16" s="265"/>
      <c r="BS16" s="265"/>
      <c r="BT16" s="265"/>
      <c r="BU16" s="265"/>
      <c r="BV16" s="265"/>
      <c r="BW16" s="265"/>
      <c r="BX16" s="265"/>
      <c r="BY16" s="265"/>
      <c r="BZ16" s="265"/>
      <c r="CA16" s="265"/>
      <c r="CB16" s="265"/>
      <c r="CC16" s="265"/>
      <c r="CD16" s="265"/>
      <c r="CE16" s="265"/>
      <c r="CF16" s="265"/>
      <c r="CG16" s="265"/>
      <c r="CH16" s="265"/>
      <c r="CI16" s="265"/>
      <c r="CJ16" s="265"/>
      <c r="CK16" s="265"/>
      <c r="CL16" s="265"/>
      <c r="CM16" s="265"/>
      <c r="CN16" s="265"/>
      <c r="CO16" s="265"/>
      <c r="CP16" s="265"/>
      <c r="CQ16" s="265"/>
      <c r="CR16" s="265"/>
      <c r="CS16" s="265"/>
      <c r="CT16" s="265"/>
      <c r="CU16" s="265"/>
      <c r="CV16" s="265"/>
      <c r="CW16" s="265"/>
      <c r="CX16" s="265"/>
      <c r="CY16" s="265"/>
      <c r="CZ16" s="265"/>
      <c r="DA16" s="265"/>
      <c r="DB16" s="265"/>
      <c r="DC16" s="265"/>
      <c r="DD16" s="265"/>
      <c r="DE16" s="265"/>
      <c r="DF16" s="265"/>
      <c r="DG16" s="265"/>
      <c r="DH16" s="265"/>
      <c r="DI16" s="265"/>
      <c r="DJ16" s="265"/>
      <c r="DK16" s="265"/>
      <c r="DL16" s="265"/>
      <c r="DM16" s="265"/>
      <c r="DN16" s="265"/>
      <c r="DO16" s="265"/>
      <c r="DP16" s="265"/>
      <c r="DQ16" s="265"/>
      <c r="DR16" s="265"/>
      <c r="DS16" s="265"/>
      <c r="DT16" s="265"/>
      <c r="DU16" s="265"/>
      <c r="DV16" s="265"/>
      <c r="DW16" s="265"/>
      <c r="DX16" s="265"/>
      <c r="DY16" s="265"/>
      <c r="DZ16" s="265"/>
      <c r="EA16" s="265"/>
      <c r="EB16" s="265"/>
      <c r="EC16" s="265"/>
      <c r="ED16" s="265"/>
      <c r="EE16" s="265"/>
      <c r="EF16" s="265"/>
      <c r="EG16" s="265"/>
      <c r="EH16" s="265"/>
      <c r="EI16" s="265"/>
      <c r="EJ16" s="265"/>
      <c r="EK16" s="265"/>
      <c r="EL16" s="265"/>
      <c r="EM16" s="265"/>
      <c r="EN16" s="265"/>
      <c r="EO16" s="265"/>
      <c r="EP16" s="265"/>
      <c r="EQ16" s="265"/>
      <c r="ER16" s="265"/>
      <c r="ES16" s="265"/>
      <c r="ET16" s="265"/>
      <c r="EU16" s="265"/>
      <c r="EV16" s="265"/>
      <c r="EW16" s="265"/>
      <c r="EX16" s="265"/>
      <c r="EY16" s="265"/>
      <c r="EZ16" s="265"/>
      <c r="FA16" s="265"/>
      <c r="FB16" s="265"/>
      <c r="FC16" s="265"/>
      <c r="FD16" s="265"/>
      <c r="FE16" s="265"/>
      <c r="FF16" s="265"/>
      <c r="FG16" s="265"/>
      <c r="FH16" s="265"/>
      <c r="FI16" s="265"/>
      <c r="FJ16" s="265"/>
      <c r="FK16" s="265"/>
    </row>
    <row r="17" spans="1:167">
      <c r="A17" s="877"/>
      <c r="B17" s="125" t="s">
        <v>377</v>
      </c>
      <c r="C17" s="547">
        <v>0.1</v>
      </c>
      <c r="D17" s="547">
        <v>0.1</v>
      </c>
      <c r="E17" s="547">
        <v>0.1</v>
      </c>
      <c r="F17" s="881">
        <v>0.1</v>
      </c>
      <c r="G17" s="882"/>
      <c r="H17" s="881">
        <v>0.1</v>
      </c>
      <c r="I17" s="882"/>
      <c r="J17" s="547">
        <v>0.1</v>
      </c>
      <c r="K17" s="881">
        <v>0.1</v>
      </c>
      <c r="L17" s="882"/>
      <c r="M17" s="547">
        <v>0.1</v>
      </c>
      <c r="N17" s="881">
        <v>0.1</v>
      </c>
      <c r="O17" s="882"/>
      <c r="P17" s="547">
        <v>0.1</v>
      </c>
      <c r="Q17" s="881">
        <v>0.1</v>
      </c>
      <c r="R17" s="882"/>
      <c r="S17" s="547">
        <v>0.1</v>
      </c>
      <c r="T17" s="881">
        <v>0.1</v>
      </c>
      <c r="U17" s="882"/>
      <c r="V17" s="547">
        <v>0.1</v>
      </c>
      <c r="W17" s="547">
        <v>0.1</v>
      </c>
      <c r="X17" s="547">
        <v>0.1</v>
      </c>
      <c r="Y17" s="881">
        <v>0.1</v>
      </c>
      <c r="Z17" s="882"/>
      <c r="AA17" s="265"/>
      <c r="AB17" s="265"/>
      <c r="AC17" s="265"/>
      <c r="AD17" s="265"/>
      <c r="AE17" s="265"/>
      <c r="AF17" s="265"/>
      <c r="AG17" s="265"/>
      <c r="AH17" s="265"/>
      <c r="AI17" s="265"/>
      <c r="AJ17" s="265"/>
      <c r="AK17" s="265"/>
      <c r="AL17" s="265"/>
      <c r="AM17" s="265"/>
      <c r="AN17" s="265"/>
      <c r="AO17" s="265"/>
      <c r="AP17" s="265"/>
      <c r="AQ17" s="265"/>
      <c r="AR17" s="265"/>
      <c r="AS17" s="265"/>
      <c r="AT17" s="265"/>
      <c r="AU17" s="265"/>
      <c r="AV17" s="265"/>
      <c r="AW17" s="265"/>
      <c r="AX17" s="265"/>
      <c r="AY17" s="265"/>
      <c r="AZ17" s="265"/>
      <c r="BA17" s="265"/>
      <c r="BB17" s="265"/>
      <c r="BC17" s="265"/>
      <c r="BD17" s="265"/>
      <c r="BE17" s="265"/>
      <c r="BF17" s="265"/>
      <c r="BG17" s="265"/>
      <c r="BH17" s="265"/>
      <c r="BI17" s="265"/>
      <c r="BJ17" s="265"/>
      <c r="BK17" s="265"/>
      <c r="BL17" s="265"/>
      <c r="BM17" s="265"/>
      <c r="BN17" s="265"/>
      <c r="BO17" s="265"/>
      <c r="BP17" s="265"/>
      <c r="BQ17" s="265"/>
      <c r="BR17" s="265"/>
      <c r="BS17" s="265"/>
      <c r="BT17" s="265"/>
      <c r="BU17" s="265"/>
      <c r="BV17" s="265"/>
      <c r="BW17" s="265"/>
      <c r="BX17" s="265"/>
      <c r="BY17" s="265"/>
      <c r="BZ17" s="265"/>
      <c r="CA17" s="265"/>
      <c r="CB17" s="265"/>
      <c r="CC17" s="265"/>
      <c r="CD17" s="265"/>
      <c r="CE17" s="265"/>
      <c r="CF17" s="265"/>
      <c r="CG17" s="265"/>
      <c r="CH17" s="265"/>
      <c r="CI17" s="265"/>
      <c r="CJ17" s="265"/>
      <c r="CK17" s="265"/>
      <c r="CL17" s="265"/>
      <c r="CM17" s="265"/>
      <c r="CN17" s="265"/>
      <c r="CO17" s="265"/>
      <c r="CP17" s="265"/>
      <c r="CQ17" s="265"/>
      <c r="CR17" s="265"/>
      <c r="CS17" s="265"/>
      <c r="CT17" s="265"/>
      <c r="CU17" s="265"/>
      <c r="CV17" s="265"/>
      <c r="CW17" s="265"/>
      <c r="CX17" s="265"/>
      <c r="CY17" s="265"/>
      <c r="CZ17" s="265"/>
      <c r="DA17" s="265"/>
      <c r="DB17" s="265"/>
      <c r="DC17" s="265"/>
      <c r="DD17" s="265"/>
      <c r="DE17" s="265"/>
      <c r="DF17" s="265"/>
      <c r="DG17" s="265"/>
      <c r="DH17" s="265"/>
      <c r="DI17" s="265"/>
      <c r="DJ17" s="265"/>
      <c r="DK17" s="265"/>
      <c r="DL17" s="265"/>
      <c r="DM17" s="265"/>
      <c r="DN17" s="265"/>
      <c r="DO17" s="265"/>
      <c r="DP17" s="265"/>
      <c r="DQ17" s="265"/>
      <c r="DR17" s="265"/>
      <c r="DS17" s="265"/>
      <c r="DT17" s="265"/>
      <c r="DU17" s="265"/>
      <c r="DV17" s="265"/>
      <c r="DW17" s="265"/>
      <c r="DX17" s="265"/>
      <c r="DY17" s="265"/>
      <c r="DZ17" s="265"/>
      <c r="EA17" s="265"/>
      <c r="EB17" s="265"/>
      <c r="EC17" s="265"/>
      <c r="ED17" s="265"/>
      <c r="EE17" s="265"/>
      <c r="EF17" s="265"/>
      <c r="EG17" s="265"/>
      <c r="EH17" s="265"/>
      <c r="EI17" s="265"/>
      <c r="EJ17" s="265"/>
      <c r="EK17" s="265"/>
      <c r="EL17" s="265"/>
      <c r="EM17" s="265"/>
      <c r="EN17" s="265"/>
      <c r="EO17" s="265"/>
      <c r="EP17" s="265"/>
      <c r="EQ17" s="265"/>
      <c r="ER17" s="265"/>
      <c r="ES17" s="265"/>
      <c r="ET17" s="265"/>
      <c r="EU17" s="265"/>
      <c r="EV17" s="265"/>
      <c r="EW17" s="265"/>
      <c r="EX17" s="265"/>
      <c r="EY17" s="265"/>
      <c r="EZ17" s="265"/>
      <c r="FA17" s="265"/>
      <c r="FB17" s="265"/>
      <c r="FC17" s="265"/>
      <c r="FD17" s="265"/>
      <c r="FE17" s="265"/>
      <c r="FF17" s="265"/>
      <c r="FG17" s="265"/>
      <c r="FH17" s="265"/>
      <c r="FI17" s="265"/>
      <c r="FJ17" s="265"/>
      <c r="FK17" s="265"/>
    </row>
    <row r="18" spans="1:167">
      <c r="A18" s="878"/>
      <c r="B18" s="125" t="s">
        <v>378</v>
      </c>
      <c r="C18" s="547">
        <v>40</v>
      </c>
      <c r="D18" s="547">
        <v>40</v>
      </c>
      <c r="E18" s="547">
        <v>40</v>
      </c>
      <c r="F18" s="881">
        <v>40</v>
      </c>
      <c r="G18" s="882"/>
      <c r="H18" s="881">
        <v>40</v>
      </c>
      <c r="I18" s="882"/>
      <c r="J18" s="547">
        <v>40</v>
      </c>
      <c r="K18" s="881">
        <v>40</v>
      </c>
      <c r="L18" s="882"/>
      <c r="M18" s="547">
        <v>40</v>
      </c>
      <c r="N18" s="881">
        <v>40</v>
      </c>
      <c r="O18" s="882"/>
      <c r="P18" s="547">
        <v>40</v>
      </c>
      <c r="Q18" s="881">
        <v>40</v>
      </c>
      <c r="R18" s="882"/>
      <c r="S18" s="547">
        <v>40</v>
      </c>
      <c r="T18" s="881">
        <v>40</v>
      </c>
      <c r="U18" s="882"/>
      <c r="V18" s="547">
        <v>40</v>
      </c>
      <c r="W18" s="547">
        <v>40</v>
      </c>
      <c r="X18" s="547">
        <v>40</v>
      </c>
      <c r="Y18" s="881">
        <v>40</v>
      </c>
      <c r="Z18" s="882"/>
      <c r="AA18" s="265"/>
      <c r="AB18" s="265"/>
      <c r="AC18" s="265"/>
      <c r="AD18" s="265"/>
      <c r="AE18" s="265"/>
      <c r="AF18" s="265"/>
      <c r="AG18" s="265"/>
      <c r="AH18" s="265"/>
      <c r="AI18" s="265"/>
      <c r="AJ18" s="265"/>
      <c r="AK18" s="265"/>
      <c r="AL18" s="265"/>
      <c r="AM18" s="265"/>
      <c r="AN18" s="265"/>
      <c r="AO18" s="265"/>
      <c r="AP18" s="265"/>
      <c r="AQ18" s="265"/>
      <c r="AR18" s="265"/>
      <c r="AS18" s="265"/>
      <c r="AT18" s="265"/>
      <c r="AU18" s="265"/>
      <c r="AV18" s="265"/>
      <c r="AW18" s="265"/>
      <c r="AX18" s="265"/>
      <c r="AY18" s="265"/>
      <c r="AZ18" s="265"/>
      <c r="BA18" s="265"/>
      <c r="BB18" s="265"/>
      <c r="BC18" s="265"/>
      <c r="BD18" s="265"/>
      <c r="BE18" s="265"/>
      <c r="BF18" s="265"/>
      <c r="BG18" s="265"/>
      <c r="BH18" s="265"/>
      <c r="BI18" s="265"/>
      <c r="BJ18" s="265"/>
      <c r="BK18" s="265"/>
      <c r="BL18" s="265"/>
      <c r="BM18" s="265"/>
      <c r="BN18" s="265"/>
      <c r="BO18" s="265"/>
      <c r="BP18" s="265"/>
      <c r="BQ18" s="265"/>
      <c r="BR18" s="265"/>
      <c r="BS18" s="265"/>
      <c r="BT18" s="265"/>
      <c r="BU18" s="265"/>
      <c r="BV18" s="265"/>
      <c r="BW18" s="265"/>
      <c r="BX18" s="265"/>
      <c r="BY18" s="265"/>
      <c r="BZ18" s="265"/>
      <c r="CA18" s="265"/>
      <c r="CB18" s="265"/>
      <c r="CC18" s="265"/>
      <c r="CD18" s="265"/>
      <c r="CE18" s="265"/>
      <c r="CF18" s="265"/>
      <c r="CG18" s="265"/>
      <c r="CH18" s="265"/>
      <c r="CI18" s="265"/>
      <c r="CJ18" s="265"/>
      <c r="CK18" s="265"/>
      <c r="CL18" s="265"/>
      <c r="CM18" s="265"/>
      <c r="CN18" s="265"/>
      <c r="CO18" s="265"/>
      <c r="CP18" s="265"/>
      <c r="CQ18" s="265"/>
      <c r="CR18" s="265"/>
      <c r="CS18" s="265"/>
      <c r="CT18" s="265"/>
      <c r="CU18" s="265"/>
      <c r="CV18" s="265"/>
      <c r="CW18" s="265"/>
      <c r="CX18" s="265"/>
      <c r="CY18" s="265"/>
      <c r="CZ18" s="265"/>
      <c r="DA18" s="265"/>
      <c r="DB18" s="265"/>
      <c r="DC18" s="265"/>
      <c r="DD18" s="265"/>
      <c r="DE18" s="265"/>
      <c r="DF18" s="265"/>
      <c r="DG18" s="265"/>
      <c r="DH18" s="265"/>
      <c r="DI18" s="265"/>
      <c r="DJ18" s="265"/>
      <c r="DK18" s="265"/>
      <c r="DL18" s="265"/>
      <c r="DM18" s="265"/>
      <c r="DN18" s="265"/>
      <c r="DO18" s="265"/>
      <c r="DP18" s="265"/>
      <c r="DQ18" s="265"/>
      <c r="DR18" s="265"/>
      <c r="DS18" s="265"/>
      <c r="DT18" s="265"/>
      <c r="DU18" s="265"/>
      <c r="DV18" s="265"/>
      <c r="DW18" s="265"/>
      <c r="DX18" s="265"/>
      <c r="DY18" s="265"/>
      <c r="DZ18" s="265"/>
      <c r="EA18" s="265"/>
      <c r="EB18" s="265"/>
      <c r="EC18" s="265"/>
      <c r="ED18" s="265"/>
      <c r="EE18" s="265"/>
      <c r="EF18" s="265"/>
      <c r="EG18" s="265"/>
      <c r="EH18" s="265"/>
      <c r="EI18" s="265"/>
      <c r="EJ18" s="265"/>
      <c r="EK18" s="265"/>
      <c r="EL18" s="265"/>
      <c r="EM18" s="265"/>
      <c r="EN18" s="265"/>
      <c r="EO18" s="265"/>
      <c r="EP18" s="265"/>
      <c r="EQ18" s="265"/>
      <c r="ER18" s="265"/>
      <c r="ES18" s="265"/>
      <c r="ET18" s="265"/>
      <c r="EU18" s="265"/>
      <c r="EV18" s="265"/>
      <c r="EW18" s="265"/>
      <c r="EX18" s="265"/>
      <c r="EY18" s="265"/>
      <c r="EZ18" s="265"/>
      <c r="FA18" s="265"/>
      <c r="FB18" s="265"/>
      <c r="FC18" s="265"/>
      <c r="FD18" s="265"/>
      <c r="FE18" s="265"/>
      <c r="FF18" s="265"/>
      <c r="FG18" s="265"/>
      <c r="FH18" s="265"/>
      <c r="FI18" s="265"/>
      <c r="FJ18" s="265"/>
      <c r="FK18" s="265"/>
    </row>
    <row r="19" spans="1:167">
      <c r="A19" s="368"/>
      <c r="B19" s="369"/>
      <c r="C19" s="543"/>
      <c r="D19" s="543"/>
      <c r="E19" s="543"/>
      <c r="F19" s="543"/>
      <c r="G19" s="543"/>
      <c r="H19" s="543"/>
      <c r="I19" s="543"/>
      <c r="J19" s="543"/>
      <c r="K19" s="543"/>
      <c r="L19" s="543"/>
      <c r="M19" s="543"/>
      <c r="N19" s="543"/>
      <c r="O19" s="543"/>
      <c r="P19" s="543"/>
      <c r="Q19" s="543"/>
      <c r="R19" s="543"/>
      <c r="S19" s="543"/>
      <c r="T19" s="543"/>
      <c r="U19" s="543"/>
      <c r="V19" s="543"/>
      <c r="W19" s="543"/>
      <c r="X19" s="543"/>
      <c r="Y19" s="543"/>
      <c r="Z19" s="544"/>
      <c r="AA19" s="265"/>
      <c r="AB19" s="265"/>
      <c r="AC19" s="265"/>
      <c r="AD19" s="265"/>
      <c r="AE19" s="265"/>
      <c r="AF19" s="265"/>
      <c r="AG19" s="265"/>
      <c r="AH19" s="265"/>
      <c r="AI19" s="265"/>
      <c r="AJ19" s="265"/>
      <c r="AK19" s="265"/>
      <c r="AL19" s="265"/>
      <c r="AM19" s="265"/>
      <c r="AN19" s="265"/>
      <c r="AO19" s="265"/>
      <c r="AP19" s="265"/>
      <c r="AQ19" s="265"/>
      <c r="AR19" s="265"/>
      <c r="AS19" s="265"/>
      <c r="AT19" s="265"/>
      <c r="AU19" s="265"/>
      <c r="AV19" s="265"/>
      <c r="AW19" s="265"/>
      <c r="AX19" s="265"/>
      <c r="AY19" s="265"/>
      <c r="AZ19" s="265"/>
      <c r="BA19" s="265"/>
      <c r="BB19" s="265"/>
      <c r="BC19" s="265"/>
      <c r="BD19" s="265"/>
      <c r="BE19" s="265"/>
      <c r="BF19" s="265"/>
      <c r="BG19" s="265"/>
      <c r="BH19" s="265"/>
      <c r="BI19" s="265"/>
      <c r="BJ19" s="265"/>
      <c r="BK19" s="265"/>
      <c r="BL19" s="265"/>
      <c r="BM19" s="265"/>
      <c r="BN19" s="265"/>
      <c r="BO19" s="265"/>
      <c r="BP19" s="265"/>
      <c r="BQ19" s="265"/>
      <c r="BR19" s="265"/>
      <c r="BS19" s="265"/>
      <c r="BT19" s="265"/>
      <c r="BU19" s="265"/>
      <c r="BV19" s="265"/>
      <c r="BW19" s="265"/>
      <c r="BX19" s="265"/>
      <c r="BY19" s="265"/>
      <c r="BZ19" s="265"/>
      <c r="CA19" s="265"/>
      <c r="CB19" s="265"/>
      <c r="CC19" s="265"/>
      <c r="CD19" s="265"/>
      <c r="CE19" s="265"/>
      <c r="CF19" s="265"/>
      <c r="CG19" s="265"/>
      <c r="CH19" s="265"/>
      <c r="CI19" s="265"/>
      <c r="CJ19" s="265"/>
      <c r="CK19" s="265"/>
      <c r="CL19" s="265"/>
      <c r="CM19" s="265"/>
      <c r="CN19" s="265"/>
      <c r="CO19" s="265"/>
      <c r="CP19" s="265"/>
      <c r="CQ19" s="265"/>
      <c r="CR19" s="265"/>
      <c r="CS19" s="265"/>
      <c r="CT19" s="265"/>
      <c r="CU19" s="265"/>
      <c r="CV19" s="265"/>
      <c r="CW19" s="265"/>
      <c r="CX19" s="265"/>
      <c r="CY19" s="265"/>
      <c r="CZ19" s="265"/>
      <c r="DA19" s="265"/>
      <c r="DB19" s="265"/>
      <c r="DC19" s="265"/>
      <c r="DD19" s="265"/>
      <c r="DE19" s="265"/>
      <c r="DF19" s="265"/>
      <c r="DG19" s="265"/>
      <c r="DH19" s="265"/>
      <c r="DI19" s="265"/>
      <c r="DJ19" s="265"/>
      <c r="DK19" s="265"/>
      <c r="DL19" s="265"/>
      <c r="DM19" s="265"/>
      <c r="DN19" s="265"/>
      <c r="DO19" s="265"/>
      <c r="DP19" s="265"/>
      <c r="DQ19" s="265"/>
      <c r="DR19" s="265"/>
      <c r="DS19" s="265"/>
      <c r="DT19" s="265"/>
      <c r="DU19" s="265"/>
      <c r="DV19" s="265"/>
      <c r="DW19" s="265"/>
      <c r="DX19" s="265"/>
      <c r="DY19" s="265"/>
      <c r="DZ19" s="265"/>
      <c r="EA19" s="265"/>
      <c r="EB19" s="265"/>
      <c r="EC19" s="265"/>
      <c r="ED19" s="265"/>
      <c r="EE19" s="265"/>
      <c r="EF19" s="265"/>
      <c r="EG19" s="265"/>
      <c r="EH19" s="265"/>
      <c r="EI19" s="265"/>
      <c r="EJ19" s="265"/>
      <c r="EK19" s="265"/>
      <c r="EL19" s="265"/>
      <c r="EM19" s="265"/>
      <c r="EN19" s="265"/>
      <c r="EO19" s="265"/>
      <c r="EP19" s="265"/>
      <c r="EQ19" s="265"/>
      <c r="ER19" s="265"/>
      <c r="ES19" s="265"/>
      <c r="ET19" s="265"/>
      <c r="EU19" s="265"/>
      <c r="EV19" s="265"/>
      <c r="EW19" s="265"/>
      <c r="EX19" s="265"/>
      <c r="EY19" s="265"/>
      <c r="EZ19" s="265"/>
      <c r="FA19" s="265"/>
      <c r="FB19" s="265"/>
      <c r="FC19" s="265"/>
      <c r="FD19" s="265"/>
      <c r="FE19" s="265"/>
      <c r="FF19" s="265"/>
      <c r="FG19" s="265"/>
      <c r="FH19" s="265"/>
      <c r="FI19" s="265"/>
      <c r="FJ19" s="265"/>
      <c r="FK19" s="265"/>
    </row>
    <row r="20" spans="1:167" s="528" customFormat="1">
      <c r="A20" s="876" t="s">
        <v>379</v>
      </c>
      <c r="B20" s="525" t="s">
        <v>380</v>
      </c>
      <c r="C20" s="545">
        <v>61</v>
      </c>
      <c r="D20" s="545">
        <v>67</v>
      </c>
      <c r="E20" s="545">
        <v>73</v>
      </c>
      <c r="F20" s="883">
        <v>148</v>
      </c>
      <c r="G20" s="884"/>
      <c r="H20" s="883">
        <v>187</v>
      </c>
      <c r="I20" s="884"/>
      <c r="J20" s="545">
        <v>91</v>
      </c>
      <c r="K20" s="883">
        <v>210</v>
      </c>
      <c r="L20" s="884"/>
      <c r="M20" s="545">
        <v>122</v>
      </c>
      <c r="N20" s="883">
        <v>240</v>
      </c>
      <c r="O20" s="884"/>
      <c r="P20" s="545">
        <v>147</v>
      </c>
      <c r="Q20" s="883">
        <v>315</v>
      </c>
      <c r="R20" s="884"/>
      <c r="S20" s="545">
        <v>168</v>
      </c>
      <c r="T20" s="883">
        <v>420</v>
      </c>
      <c r="U20" s="884"/>
      <c r="V20" s="545">
        <v>200</v>
      </c>
      <c r="W20" s="545">
        <v>232</v>
      </c>
      <c r="X20" s="546">
        <v>825</v>
      </c>
      <c r="Y20" s="883">
        <v>555</v>
      </c>
      <c r="Z20" s="884"/>
      <c r="AA20" s="526"/>
      <c r="AB20" s="527"/>
      <c r="AC20" s="527"/>
      <c r="AD20" s="527"/>
      <c r="AE20" s="527"/>
      <c r="AF20" s="527"/>
      <c r="AG20" s="527"/>
      <c r="AH20" s="527"/>
      <c r="AI20" s="527"/>
      <c r="AJ20" s="527"/>
      <c r="AK20" s="527"/>
      <c r="AL20" s="527"/>
      <c r="AM20" s="527"/>
      <c r="AN20" s="527"/>
      <c r="AO20" s="527"/>
      <c r="AP20" s="527"/>
      <c r="AQ20" s="527"/>
      <c r="AR20" s="527"/>
      <c r="AS20" s="527"/>
      <c r="AT20" s="527"/>
      <c r="AU20" s="527"/>
      <c r="AV20" s="527"/>
      <c r="AW20" s="527"/>
      <c r="AX20" s="527"/>
      <c r="AY20" s="527"/>
      <c r="AZ20" s="527"/>
      <c r="BA20" s="527"/>
      <c r="BB20" s="527"/>
      <c r="BC20" s="527"/>
      <c r="BD20" s="527"/>
      <c r="BE20" s="527"/>
      <c r="BF20" s="527"/>
      <c r="BG20" s="527"/>
      <c r="BH20" s="527"/>
      <c r="BI20" s="527"/>
      <c r="BJ20" s="527"/>
      <c r="BK20" s="527"/>
      <c r="BL20" s="527"/>
      <c r="BM20" s="527"/>
      <c r="BN20" s="527"/>
      <c r="BO20" s="527"/>
      <c r="BP20" s="527"/>
      <c r="BQ20" s="527"/>
      <c r="BR20" s="527"/>
      <c r="BS20" s="527"/>
      <c r="BT20" s="527"/>
      <c r="BU20" s="527"/>
      <c r="BV20" s="527"/>
      <c r="BW20" s="527"/>
      <c r="BX20" s="527"/>
      <c r="BY20" s="527"/>
      <c r="BZ20" s="527"/>
      <c r="CA20" s="527"/>
      <c r="CB20" s="527"/>
      <c r="CC20" s="527"/>
      <c r="CD20" s="527"/>
      <c r="CE20" s="527"/>
      <c r="CF20" s="527"/>
      <c r="CG20" s="527"/>
      <c r="CH20" s="527"/>
      <c r="CI20" s="527"/>
      <c r="CJ20" s="527"/>
      <c r="CK20" s="527"/>
      <c r="CL20" s="527"/>
      <c r="CM20" s="527"/>
      <c r="CN20" s="527"/>
      <c r="CO20" s="527"/>
      <c r="CP20" s="527"/>
      <c r="CQ20" s="527"/>
      <c r="CR20" s="527"/>
      <c r="CS20" s="527"/>
      <c r="CT20" s="527"/>
      <c r="CU20" s="527"/>
      <c r="CV20" s="527"/>
      <c r="CW20" s="527"/>
      <c r="CX20" s="527"/>
      <c r="CY20" s="527"/>
      <c r="CZ20" s="527"/>
      <c r="DA20" s="527"/>
      <c r="DB20" s="527"/>
      <c r="DC20" s="527"/>
      <c r="DD20" s="527"/>
      <c r="DE20" s="527"/>
      <c r="DF20" s="527"/>
      <c r="DG20" s="527"/>
      <c r="DH20" s="527"/>
      <c r="DI20" s="527"/>
      <c r="DJ20" s="527"/>
      <c r="DK20" s="527"/>
      <c r="DL20" s="527"/>
      <c r="DM20" s="527"/>
      <c r="DN20" s="527"/>
      <c r="DO20" s="527"/>
      <c r="DP20" s="527"/>
      <c r="DQ20" s="527"/>
      <c r="DR20" s="527"/>
      <c r="DS20" s="527"/>
      <c r="DT20" s="527"/>
      <c r="DU20" s="527"/>
      <c r="DV20" s="527"/>
      <c r="DW20" s="527"/>
      <c r="DX20" s="527"/>
      <c r="DY20" s="527"/>
      <c r="DZ20" s="527"/>
      <c r="EA20" s="527"/>
      <c r="EB20" s="527"/>
      <c r="EC20" s="527"/>
      <c r="ED20" s="527"/>
      <c r="EE20" s="527"/>
      <c r="EF20" s="527"/>
      <c r="EG20" s="527"/>
      <c r="EH20" s="527"/>
      <c r="EI20" s="527"/>
      <c r="EJ20" s="527"/>
      <c r="EK20" s="527"/>
      <c r="EL20" s="527"/>
      <c r="EM20" s="527"/>
      <c r="EN20" s="527"/>
      <c r="EO20" s="527"/>
      <c r="EP20" s="527"/>
      <c r="EQ20" s="527"/>
      <c r="ER20" s="527"/>
      <c r="ES20" s="527"/>
      <c r="ET20" s="527"/>
      <c r="EU20" s="527"/>
      <c r="EV20" s="527"/>
      <c r="EW20" s="527"/>
      <c r="EX20" s="527"/>
      <c r="EY20" s="527"/>
      <c r="EZ20" s="527"/>
      <c r="FA20" s="527"/>
      <c r="FB20" s="527"/>
      <c r="FC20" s="527"/>
      <c r="FD20" s="527"/>
      <c r="FE20" s="527"/>
      <c r="FF20" s="527"/>
      <c r="FG20" s="527"/>
      <c r="FH20" s="527"/>
      <c r="FI20" s="527"/>
      <c r="FJ20" s="527"/>
      <c r="FK20" s="527"/>
    </row>
    <row r="21" spans="1:167">
      <c r="A21" s="877"/>
      <c r="B21" s="125" t="s">
        <v>377</v>
      </c>
      <c r="C21" s="547">
        <v>0.1</v>
      </c>
      <c r="D21" s="547">
        <v>0.1</v>
      </c>
      <c r="E21" s="547">
        <v>0.1</v>
      </c>
      <c r="F21" s="881">
        <v>0.1</v>
      </c>
      <c r="G21" s="882"/>
      <c r="H21" s="881">
        <v>0.1</v>
      </c>
      <c r="I21" s="882"/>
      <c r="J21" s="547">
        <v>0.1</v>
      </c>
      <c r="K21" s="881">
        <v>0.1</v>
      </c>
      <c r="L21" s="882"/>
      <c r="M21" s="547">
        <v>0.1</v>
      </c>
      <c r="N21" s="881">
        <v>0.1</v>
      </c>
      <c r="O21" s="882"/>
      <c r="P21" s="547">
        <v>0.1</v>
      </c>
      <c r="Q21" s="881">
        <v>0.1</v>
      </c>
      <c r="R21" s="882"/>
      <c r="S21" s="547">
        <v>0.1</v>
      </c>
      <c r="T21" s="881">
        <v>0.1</v>
      </c>
      <c r="U21" s="882"/>
      <c r="V21" s="547">
        <v>0.1</v>
      </c>
      <c r="W21" s="547">
        <v>0.1</v>
      </c>
      <c r="X21" s="547">
        <v>0.1</v>
      </c>
      <c r="Y21" s="881">
        <v>0.1</v>
      </c>
      <c r="Z21" s="882"/>
      <c r="AA21" s="265"/>
      <c r="AB21" s="265"/>
      <c r="AC21" s="265"/>
      <c r="AD21" s="265"/>
      <c r="AE21" s="265"/>
      <c r="AF21" s="265"/>
      <c r="AG21" s="265"/>
      <c r="AH21" s="265"/>
      <c r="AI21" s="265"/>
      <c r="AJ21" s="265"/>
      <c r="AK21" s="265"/>
      <c r="AL21" s="265"/>
      <c r="AM21" s="265"/>
      <c r="AN21" s="265"/>
      <c r="AO21" s="265"/>
      <c r="AP21" s="265"/>
      <c r="AQ21" s="265"/>
      <c r="AR21" s="265"/>
      <c r="AS21" s="265"/>
      <c r="AT21" s="265"/>
      <c r="AU21" s="265"/>
      <c r="AV21" s="265"/>
      <c r="AW21" s="265"/>
      <c r="AX21" s="265"/>
      <c r="AY21" s="265"/>
      <c r="AZ21" s="265"/>
      <c r="BA21" s="265"/>
      <c r="BB21" s="265"/>
      <c r="BC21" s="265"/>
      <c r="BD21" s="265"/>
      <c r="BE21" s="265"/>
      <c r="BF21" s="265"/>
      <c r="BG21" s="265"/>
      <c r="BH21" s="265"/>
      <c r="BI21" s="265"/>
      <c r="BJ21" s="265"/>
      <c r="BK21" s="265"/>
      <c r="BL21" s="265"/>
      <c r="BM21" s="265"/>
      <c r="BN21" s="265"/>
      <c r="BO21" s="265"/>
      <c r="BP21" s="265"/>
      <c r="BQ21" s="265"/>
      <c r="BR21" s="265"/>
      <c r="BS21" s="265"/>
      <c r="BT21" s="265"/>
      <c r="BU21" s="265"/>
      <c r="BV21" s="265"/>
      <c r="BW21" s="265"/>
      <c r="BX21" s="265"/>
      <c r="BY21" s="265"/>
      <c r="BZ21" s="265"/>
      <c r="CA21" s="265"/>
      <c r="CB21" s="265"/>
      <c r="CC21" s="265"/>
      <c r="CD21" s="265"/>
      <c r="CE21" s="265"/>
      <c r="CF21" s="265"/>
      <c r="CG21" s="265"/>
      <c r="CH21" s="265"/>
      <c r="CI21" s="265"/>
      <c r="CJ21" s="265"/>
      <c r="CK21" s="265"/>
      <c r="CL21" s="265"/>
      <c r="CM21" s="265"/>
      <c r="CN21" s="265"/>
      <c r="CO21" s="265"/>
      <c r="CP21" s="265"/>
      <c r="CQ21" s="265"/>
      <c r="CR21" s="265"/>
      <c r="CS21" s="265"/>
      <c r="CT21" s="265"/>
      <c r="CU21" s="265"/>
      <c r="CV21" s="265"/>
      <c r="CW21" s="265"/>
      <c r="CX21" s="265"/>
      <c r="CY21" s="265"/>
      <c r="CZ21" s="265"/>
      <c r="DA21" s="265"/>
      <c r="DB21" s="265"/>
      <c r="DC21" s="265"/>
      <c r="DD21" s="265"/>
      <c r="DE21" s="265"/>
      <c r="DF21" s="265"/>
      <c r="DG21" s="265"/>
      <c r="DH21" s="265"/>
      <c r="DI21" s="265"/>
      <c r="DJ21" s="265"/>
      <c r="DK21" s="265"/>
      <c r="DL21" s="265"/>
      <c r="DM21" s="265"/>
      <c r="DN21" s="265"/>
      <c r="DO21" s="265"/>
      <c r="DP21" s="265"/>
      <c r="DQ21" s="265"/>
      <c r="DR21" s="265"/>
      <c r="DS21" s="265"/>
      <c r="DT21" s="265"/>
      <c r="DU21" s="265"/>
      <c r="DV21" s="265"/>
      <c r="DW21" s="265"/>
      <c r="DX21" s="265"/>
      <c r="DY21" s="265"/>
      <c r="DZ21" s="265"/>
      <c r="EA21" s="265"/>
      <c r="EB21" s="265"/>
      <c r="EC21" s="265"/>
      <c r="ED21" s="265"/>
      <c r="EE21" s="265"/>
      <c r="EF21" s="265"/>
      <c r="EG21" s="265"/>
      <c r="EH21" s="265"/>
      <c r="EI21" s="265"/>
      <c r="EJ21" s="265"/>
      <c r="EK21" s="265"/>
      <c r="EL21" s="265"/>
      <c r="EM21" s="265"/>
      <c r="EN21" s="265"/>
      <c r="EO21" s="265"/>
      <c r="EP21" s="265"/>
      <c r="EQ21" s="265"/>
      <c r="ER21" s="265"/>
      <c r="ES21" s="265"/>
      <c r="ET21" s="265"/>
      <c r="EU21" s="265"/>
      <c r="EV21" s="265"/>
      <c r="EW21" s="265"/>
      <c r="EX21" s="265"/>
      <c r="EY21" s="265"/>
      <c r="EZ21" s="265"/>
      <c r="FA21" s="265"/>
      <c r="FB21" s="265"/>
      <c r="FC21" s="265"/>
      <c r="FD21" s="265"/>
      <c r="FE21" s="265"/>
      <c r="FF21" s="265"/>
      <c r="FG21" s="265"/>
      <c r="FH21" s="265"/>
      <c r="FI21" s="265"/>
      <c r="FJ21" s="265"/>
      <c r="FK21" s="265"/>
    </row>
    <row r="22" spans="1:167">
      <c r="A22" s="878"/>
      <c r="B22" s="125" t="s">
        <v>378</v>
      </c>
      <c r="C22" s="547">
        <v>40</v>
      </c>
      <c r="D22" s="547">
        <v>40</v>
      </c>
      <c r="E22" s="547">
        <v>40</v>
      </c>
      <c r="F22" s="881">
        <v>40</v>
      </c>
      <c r="G22" s="882"/>
      <c r="H22" s="881">
        <v>40</v>
      </c>
      <c r="I22" s="882"/>
      <c r="J22" s="547">
        <v>40</v>
      </c>
      <c r="K22" s="881">
        <v>40</v>
      </c>
      <c r="L22" s="882"/>
      <c r="M22" s="547">
        <v>40</v>
      </c>
      <c r="N22" s="881">
        <v>40</v>
      </c>
      <c r="O22" s="882"/>
      <c r="P22" s="547">
        <v>40</v>
      </c>
      <c r="Q22" s="881">
        <v>40</v>
      </c>
      <c r="R22" s="882"/>
      <c r="S22" s="547">
        <v>40</v>
      </c>
      <c r="T22" s="881">
        <v>40</v>
      </c>
      <c r="U22" s="882"/>
      <c r="V22" s="547">
        <v>40</v>
      </c>
      <c r="W22" s="547">
        <v>40</v>
      </c>
      <c r="X22" s="547">
        <v>40</v>
      </c>
      <c r="Y22" s="881">
        <v>40</v>
      </c>
      <c r="Z22" s="882"/>
      <c r="AA22" s="265"/>
      <c r="AB22" s="265"/>
      <c r="AC22" s="265"/>
      <c r="AD22" s="265"/>
      <c r="AE22" s="265"/>
      <c r="AF22" s="265"/>
      <c r="AG22" s="265"/>
      <c r="AH22" s="265"/>
      <c r="AI22" s="265"/>
      <c r="AJ22" s="265"/>
      <c r="AK22" s="265"/>
      <c r="AL22" s="265"/>
      <c r="AM22" s="265"/>
      <c r="AN22" s="265"/>
      <c r="AO22" s="265"/>
      <c r="AP22" s="265"/>
      <c r="AQ22" s="265"/>
      <c r="AR22" s="265"/>
      <c r="AS22" s="265"/>
      <c r="AT22" s="265"/>
      <c r="AU22" s="265"/>
      <c r="AV22" s="265"/>
      <c r="AW22" s="265"/>
      <c r="AX22" s="265"/>
      <c r="AY22" s="265"/>
      <c r="AZ22" s="265"/>
      <c r="BA22" s="265"/>
      <c r="BB22" s="265"/>
      <c r="BC22" s="265"/>
      <c r="BD22" s="265"/>
      <c r="BE22" s="265"/>
      <c r="BF22" s="265"/>
      <c r="BG22" s="265"/>
      <c r="BH22" s="265"/>
      <c r="BI22" s="265"/>
      <c r="BJ22" s="265"/>
      <c r="BK22" s="265"/>
      <c r="BL22" s="265"/>
      <c r="BM22" s="265"/>
      <c r="BN22" s="265"/>
      <c r="BO22" s="265"/>
      <c r="BP22" s="265"/>
      <c r="BQ22" s="265"/>
      <c r="BR22" s="265"/>
      <c r="BS22" s="265"/>
      <c r="BT22" s="265"/>
      <c r="BU22" s="265"/>
      <c r="BV22" s="265"/>
      <c r="BW22" s="265"/>
      <c r="BX22" s="265"/>
      <c r="BY22" s="265"/>
      <c r="BZ22" s="265"/>
      <c r="CA22" s="265"/>
      <c r="CB22" s="265"/>
      <c r="CC22" s="265"/>
      <c r="CD22" s="265"/>
      <c r="CE22" s="265"/>
      <c r="CF22" s="265"/>
      <c r="CG22" s="265"/>
      <c r="CH22" s="265"/>
      <c r="CI22" s="265"/>
      <c r="CJ22" s="265"/>
      <c r="CK22" s="265"/>
      <c r="CL22" s="265"/>
      <c r="CM22" s="265"/>
      <c r="CN22" s="265"/>
      <c r="CO22" s="265"/>
      <c r="CP22" s="265"/>
      <c r="CQ22" s="265"/>
      <c r="CR22" s="265"/>
      <c r="CS22" s="265"/>
      <c r="CT22" s="265"/>
      <c r="CU22" s="265"/>
      <c r="CV22" s="265"/>
      <c r="CW22" s="265"/>
      <c r="CX22" s="265"/>
      <c r="CY22" s="265"/>
      <c r="CZ22" s="265"/>
      <c r="DA22" s="265"/>
      <c r="DB22" s="265"/>
      <c r="DC22" s="265"/>
      <c r="DD22" s="265"/>
      <c r="DE22" s="265"/>
      <c r="DF22" s="265"/>
      <c r="DG22" s="265"/>
      <c r="DH22" s="265"/>
      <c r="DI22" s="265"/>
      <c r="DJ22" s="265"/>
      <c r="DK22" s="265"/>
      <c r="DL22" s="265"/>
      <c r="DM22" s="265"/>
      <c r="DN22" s="265"/>
      <c r="DO22" s="265"/>
      <c r="DP22" s="265"/>
      <c r="DQ22" s="265"/>
      <c r="DR22" s="265"/>
      <c r="DS22" s="265"/>
      <c r="DT22" s="265"/>
      <c r="DU22" s="265"/>
      <c r="DV22" s="265"/>
      <c r="DW22" s="265"/>
      <c r="DX22" s="265"/>
      <c r="DY22" s="265"/>
      <c r="DZ22" s="265"/>
      <c r="EA22" s="265"/>
      <c r="EB22" s="265"/>
      <c r="EC22" s="265"/>
      <c r="ED22" s="265"/>
      <c r="EE22" s="265"/>
      <c r="EF22" s="265"/>
      <c r="EG22" s="265"/>
      <c r="EH22" s="265"/>
      <c r="EI22" s="265"/>
      <c r="EJ22" s="265"/>
      <c r="EK22" s="265"/>
      <c r="EL22" s="265"/>
      <c r="EM22" s="265"/>
      <c r="EN22" s="265"/>
      <c r="EO22" s="265"/>
      <c r="EP22" s="265"/>
      <c r="EQ22" s="265"/>
      <c r="ER22" s="265"/>
      <c r="ES22" s="265"/>
      <c r="ET22" s="265"/>
      <c r="EU22" s="265"/>
      <c r="EV22" s="265"/>
      <c r="EW22" s="265"/>
      <c r="EX22" s="265"/>
      <c r="EY22" s="265"/>
      <c r="EZ22" s="265"/>
      <c r="FA22" s="265"/>
      <c r="FB22" s="265"/>
      <c r="FC22" s="265"/>
      <c r="FD22" s="265"/>
      <c r="FE22" s="265"/>
      <c r="FF22" s="265"/>
      <c r="FG22" s="265"/>
      <c r="FH22" s="265"/>
      <c r="FI22" s="265"/>
      <c r="FJ22" s="265"/>
      <c r="FK22" s="265"/>
    </row>
    <row r="23" spans="1:167">
      <c r="A23" s="368"/>
      <c r="B23" s="369"/>
      <c r="C23" s="543"/>
      <c r="D23" s="543"/>
      <c r="E23" s="543"/>
      <c r="F23" s="543"/>
      <c r="G23" s="543"/>
      <c r="H23" s="543"/>
      <c r="I23" s="543"/>
      <c r="J23" s="543"/>
      <c r="K23" s="543"/>
      <c r="L23" s="543"/>
      <c r="M23" s="543"/>
      <c r="N23" s="543"/>
      <c r="O23" s="543"/>
      <c r="P23" s="543"/>
      <c r="Q23" s="543"/>
      <c r="R23" s="543"/>
      <c r="S23" s="543"/>
      <c r="T23" s="543"/>
      <c r="U23" s="543"/>
      <c r="V23" s="543"/>
      <c r="W23" s="543"/>
      <c r="X23" s="543"/>
      <c r="Y23" s="543"/>
      <c r="Z23" s="544"/>
      <c r="AA23" s="265"/>
      <c r="AB23" s="265"/>
      <c r="AC23" s="265"/>
      <c r="AD23" s="265"/>
      <c r="AE23" s="265"/>
      <c r="AF23" s="265"/>
      <c r="AG23" s="265"/>
      <c r="AH23" s="265"/>
      <c r="AI23" s="265"/>
      <c r="AJ23" s="265"/>
      <c r="AK23" s="265"/>
      <c r="AL23" s="265"/>
      <c r="AM23" s="265"/>
      <c r="AN23" s="265"/>
      <c r="AO23" s="265"/>
      <c r="AP23" s="265"/>
      <c r="AQ23" s="265"/>
      <c r="AR23" s="265"/>
      <c r="AS23" s="265"/>
      <c r="AT23" s="265"/>
      <c r="AU23" s="265"/>
      <c r="AV23" s="265"/>
      <c r="AW23" s="265"/>
      <c r="AX23" s="265"/>
      <c r="AY23" s="265"/>
      <c r="AZ23" s="265"/>
      <c r="BA23" s="265"/>
      <c r="BB23" s="265"/>
      <c r="BC23" s="265"/>
      <c r="BD23" s="265"/>
      <c r="BE23" s="265"/>
      <c r="BF23" s="265"/>
      <c r="BG23" s="265"/>
      <c r="BH23" s="265"/>
      <c r="BI23" s="265"/>
      <c r="BJ23" s="265"/>
      <c r="BK23" s="265"/>
      <c r="BL23" s="265"/>
      <c r="BM23" s="265"/>
      <c r="BN23" s="265"/>
      <c r="BO23" s="265"/>
      <c r="BP23" s="265"/>
      <c r="BQ23" s="265"/>
      <c r="BR23" s="265"/>
      <c r="BS23" s="265"/>
      <c r="BT23" s="265"/>
      <c r="BU23" s="265"/>
      <c r="BV23" s="265"/>
      <c r="BW23" s="265"/>
      <c r="BX23" s="265"/>
      <c r="BY23" s="265"/>
      <c r="BZ23" s="265"/>
      <c r="CA23" s="265"/>
      <c r="CB23" s="265"/>
      <c r="CC23" s="265"/>
      <c r="CD23" s="265"/>
      <c r="CE23" s="265"/>
      <c r="CF23" s="265"/>
      <c r="CG23" s="265"/>
      <c r="CH23" s="265"/>
      <c r="CI23" s="265"/>
      <c r="CJ23" s="265"/>
      <c r="CK23" s="265"/>
      <c r="CL23" s="265"/>
      <c r="CM23" s="265"/>
      <c r="CN23" s="265"/>
      <c r="CO23" s="265"/>
      <c r="CP23" s="265"/>
      <c r="CQ23" s="265"/>
      <c r="CR23" s="265"/>
      <c r="CS23" s="265"/>
      <c r="CT23" s="265"/>
      <c r="CU23" s="265"/>
      <c r="CV23" s="265"/>
      <c r="CW23" s="265"/>
      <c r="CX23" s="265"/>
      <c r="CY23" s="265"/>
      <c r="CZ23" s="265"/>
      <c r="DA23" s="265"/>
      <c r="DB23" s="265"/>
      <c r="DC23" s="265"/>
      <c r="DD23" s="265"/>
      <c r="DE23" s="265"/>
      <c r="DF23" s="265"/>
      <c r="DG23" s="265"/>
      <c r="DH23" s="265"/>
      <c r="DI23" s="265"/>
      <c r="DJ23" s="265"/>
      <c r="DK23" s="265"/>
      <c r="DL23" s="265"/>
      <c r="DM23" s="265"/>
      <c r="DN23" s="265"/>
      <c r="DO23" s="265"/>
      <c r="DP23" s="265"/>
      <c r="DQ23" s="265"/>
      <c r="DR23" s="265"/>
      <c r="DS23" s="265"/>
      <c r="DT23" s="265"/>
      <c r="DU23" s="265"/>
      <c r="DV23" s="265"/>
      <c r="DW23" s="265"/>
      <c r="DX23" s="265"/>
      <c r="DY23" s="265"/>
      <c r="DZ23" s="265"/>
      <c r="EA23" s="265"/>
      <c r="EB23" s="265"/>
      <c r="EC23" s="265"/>
      <c r="ED23" s="265"/>
      <c r="EE23" s="265"/>
      <c r="EF23" s="265"/>
      <c r="EG23" s="265"/>
      <c r="EH23" s="265"/>
      <c r="EI23" s="265"/>
      <c r="EJ23" s="265"/>
      <c r="EK23" s="265"/>
      <c r="EL23" s="265"/>
      <c r="EM23" s="265"/>
      <c r="EN23" s="265"/>
      <c r="EO23" s="265"/>
      <c r="EP23" s="265"/>
      <c r="EQ23" s="265"/>
      <c r="ER23" s="265"/>
      <c r="ES23" s="265"/>
      <c r="ET23" s="265"/>
      <c r="EU23" s="265"/>
      <c r="EV23" s="265"/>
      <c r="EW23" s="265"/>
      <c r="EX23" s="265"/>
      <c r="EY23" s="265"/>
      <c r="EZ23" s="265"/>
      <c r="FA23" s="265"/>
      <c r="FB23" s="265"/>
      <c r="FC23" s="265"/>
      <c r="FD23" s="265"/>
      <c r="FE23" s="265"/>
      <c r="FF23" s="265"/>
      <c r="FG23" s="265"/>
      <c r="FH23" s="265"/>
      <c r="FI23" s="265"/>
      <c r="FJ23" s="265"/>
      <c r="FK23" s="265"/>
    </row>
    <row r="24" spans="1:167" s="524" customFormat="1">
      <c r="A24" s="887" t="s">
        <v>7669</v>
      </c>
      <c r="B24" s="522" t="s">
        <v>382</v>
      </c>
      <c r="C24" s="530">
        <v>2000</v>
      </c>
      <c r="D24" s="530">
        <v>2000</v>
      </c>
      <c r="E24" s="530">
        <v>2000</v>
      </c>
      <c r="F24" s="529">
        <v>0</v>
      </c>
      <c r="G24" s="530">
        <v>2000</v>
      </c>
      <c r="H24" s="530">
        <v>0</v>
      </c>
      <c r="I24" s="530">
        <v>2000</v>
      </c>
      <c r="J24" s="530">
        <v>4000</v>
      </c>
      <c r="K24" s="530">
        <v>0</v>
      </c>
      <c r="L24" s="530">
        <v>3000</v>
      </c>
      <c r="M24" s="530">
        <v>6000</v>
      </c>
      <c r="N24" s="530">
        <v>0</v>
      </c>
      <c r="O24" s="530">
        <v>4000</v>
      </c>
      <c r="P24" s="530">
        <v>11000</v>
      </c>
      <c r="Q24" s="530">
        <v>0</v>
      </c>
      <c r="R24" s="530">
        <v>5000</v>
      </c>
      <c r="S24" s="530">
        <v>16000</v>
      </c>
      <c r="T24" s="530">
        <v>0</v>
      </c>
      <c r="U24" s="530">
        <v>8000</v>
      </c>
      <c r="V24" s="530">
        <v>20000</v>
      </c>
      <c r="W24" s="530">
        <v>24000</v>
      </c>
      <c r="X24" s="530">
        <v>34000</v>
      </c>
      <c r="Y24" s="530">
        <v>0</v>
      </c>
      <c r="Z24" s="530">
        <v>9000</v>
      </c>
      <c r="AA24" s="523"/>
      <c r="AB24" s="523"/>
      <c r="AC24" s="523"/>
      <c r="AD24" s="523"/>
      <c r="AE24" s="523"/>
      <c r="AF24" s="523"/>
      <c r="AG24" s="523"/>
      <c r="AH24" s="523"/>
      <c r="AI24" s="523"/>
      <c r="AJ24" s="523"/>
      <c r="AK24" s="523"/>
      <c r="AL24" s="523"/>
      <c r="AM24" s="523"/>
      <c r="AN24" s="523"/>
      <c r="AO24" s="523"/>
      <c r="AP24" s="523"/>
      <c r="AQ24" s="523"/>
      <c r="AR24" s="523"/>
      <c r="AS24" s="523"/>
      <c r="AT24" s="523"/>
      <c r="AU24" s="523"/>
      <c r="AV24" s="523"/>
      <c r="AW24" s="523"/>
      <c r="AX24" s="523"/>
      <c r="AY24" s="523"/>
      <c r="AZ24" s="523"/>
      <c r="BA24" s="523"/>
      <c r="BB24" s="523"/>
      <c r="BC24" s="523"/>
      <c r="BD24" s="523"/>
      <c r="BE24" s="523"/>
      <c r="BF24" s="523"/>
      <c r="BG24" s="523"/>
      <c r="BH24" s="523"/>
      <c r="BI24" s="523"/>
      <c r="BJ24" s="523"/>
      <c r="BK24" s="523"/>
      <c r="BL24" s="523"/>
      <c r="BM24" s="523"/>
      <c r="BN24" s="523"/>
      <c r="BO24" s="523"/>
      <c r="BP24" s="523"/>
      <c r="BQ24" s="523"/>
      <c r="BR24" s="523"/>
      <c r="BS24" s="523"/>
      <c r="BT24" s="523"/>
      <c r="BU24" s="523"/>
      <c r="BV24" s="523"/>
      <c r="BW24" s="523"/>
      <c r="BX24" s="523"/>
      <c r="BY24" s="523"/>
      <c r="BZ24" s="523"/>
      <c r="CA24" s="523"/>
      <c r="CB24" s="523"/>
      <c r="CC24" s="523"/>
      <c r="CD24" s="523"/>
      <c r="CE24" s="523"/>
      <c r="CF24" s="523"/>
      <c r="CG24" s="523"/>
      <c r="CH24" s="523"/>
      <c r="CI24" s="523"/>
      <c r="CJ24" s="523"/>
      <c r="CK24" s="523"/>
      <c r="CL24" s="523"/>
      <c r="CM24" s="523"/>
      <c r="CN24" s="523"/>
      <c r="CO24" s="523"/>
      <c r="CP24" s="523"/>
      <c r="CQ24" s="523"/>
      <c r="CR24" s="523"/>
      <c r="CS24" s="523"/>
      <c r="CT24" s="523"/>
      <c r="CU24" s="523"/>
      <c r="CV24" s="523"/>
      <c r="CW24" s="523"/>
      <c r="CX24" s="523"/>
      <c r="CY24" s="523"/>
      <c r="CZ24" s="523"/>
      <c r="DA24" s="523"/>
      <c r="DB24" s="523"/>
      <c r="DC24" s="523"/>
      <c r="DD24" s="523"/>
      <c r="DE24" s="523"/>
      <c r="DF24" s="523"/>
      <c r="DG24" s="523"/>
      <c r="DH24" s="523"/>
      <c r="DI24" s="523"/>
      <c r="DJ24" s="523"/>
      <c r="DK24" s="523"/>
      <c r="DL24" s="523"/>
      <c r="DM24" s="523"/>
      <c r="DN24" s="523"/>
      <c r="DO24" s="523"/>
      <c r="DP24" s="523"/>
      <c r="DQ24" s="523"/>
      <c r="DR24" s="523"/>
      <c r="DS24" s="523"/>
      <c r="DT24" s="523"/>
      <c r="DU24" s="523"/>
      <c r="DV24" s="523"/>
      <c r="DW24" s="523"/>
      <c r="DX24" s="523"/>
      <c r="DY24" s="523"/>
      <c r="DZ24" s="523"/>
      <c r="EA24" s="523"/>
      <c r="EB24" s="523"/>
      <c r="EC24" s="523"/>
      <c r="ED24" s="523"/>
      <c r="EE24" s="523"/>
      <c r="EF24" s="523"/>
      <c r="EG24" s="523"/>
      <c r="EH24" s="523"/>
      <c r="EI24" s="523"/>
      <c r="EJ24" s="523"/>
      <c r="EK24" s="523"/>
      <c r="EL24" s="523"/>
      <c r="EM24" s="523"/>
      <c r="EN24" s="523"/>
      <c r="EO24" s="523"/>
      <c r="EP24" s="523"/>
      <c r="EQ24" s="523"/>
      <c r="ER24" s="523"/>
      <c r="ES24" s="523"/>
      <c r="ET24" s="523"/>
      <c r="EU24" s="523"/>
      <c r="EV24" s="523"/>
      <c r="EW24" s="523"/>
      <c r="EX24" s="523"/>
      <c r="EY24" s="523"/>
      <c r="EZ24" s="523"/>
      <c r="FA24" s="523"/>
      <c r="FB24" s="523"/>
      <c r="FC24" s="523"/>
      <c r="FD24" s="523"/>
      <c r="FE24" s="523"/>
      <c r="FF24" s="523"/>
      <c r="FG24" s="523"/>
      <c r="FH24" s="523"/>
      <c r="FI24" s="523"/>
      <c r="FJ24" s="523"/>
      <c r="FK24" s="523"/>
    </row>
    <row r="25" spans="1:167">
      <c r="A25" s="877"/>
      <c r="B25" s="558" t="s">
        <v>535</v>
      </c>
      <c r="C25" s="548">
        <v>19</v>
      </c>
      <c r="D25" s="548">
        <v>19</v>
      </c>
      <c r="E25" s="548">
        <v>19</v>
      </c>
      <c r="F25" s="549"/>
      <c r="G25" s="548">
        <v>16.5</v>
      </c>
      <c r="H25" s="549"/>
      <c r="I25" s="548">
        <v>16.5</v>
      </c>
      <c r="J25" s="548">
        <v>32.56</v>
      </c>
      <c r="K25" s="549"/>
      <c r="L25" s="548">
        <v>24.09</v>
      </c>
      <c r="M25" s="548">
        <v>42.9</v>
      </c>
      <c r="N25" s="549"/>
      <c r="O25" s="548">
        <v>30.8</v>
      </c>
      <c r="P25" s="548">
        <v>76.23</v>
      </c>
      <c r="Q25" s="549"/>
      <c r="R25" s="548">
        <v>37.4</v>
      </c>
      <c r="S25" s="548">
        <v>98.56</v>
      </c>
      <c r="T25" s="549"/>
      <c r="U25" s="548">
        <v>58.08</v>
      </c>
      <c r="V25" s="548">
        <v>121</v>
      </c>
      <c r="W25" s="548">
        <v>145.19999999999999</v>
      </c>
      <c r="X25" s="548">
        <v>205.7</v>
      </c>
      <c r="Y25" s="549"/>
      <c r="Z25" s="548">
        <v>55.44</v>
      </c>
      <c r="AA25" s="265"/>
      <c r="AB25" s="265"/>
      <c r="AC25" s="265"/>
      <c r="AD25" s="265"/>
      <c r="AE25" s="265"/>
      <c r="AF25" s="265"/>
      <c r="AG25" s="265"/>
      <c r="AH25" s="265"/>
      <c r="AI25" s="265"/>
      <c r="AJ25" s="265"/>
      <c r="AK25" s="265"/>
      <c r="AL25" s="265"/>
      <c r="AM25" s="265"/>
      <c r="AN25" s="265"/>
      <c r="AO25" s="265"/>
      <c r="AP25" s="265"/>
      <c r="AQ25" s="265"/>
      <c r="AR25" s="265"/>
      <c r="AS25" s="265"/>
      <c r="AT25" s="265"/>
      <c r="AU25" s="265"/>
      <c r="AV25" s="265"/>
      <c r="AW25" s="265"/>
      <c r="AX25" s="265"/>
      <c r="AY25" s="265"/>
      <c r="AZ25" s="265"/>
      <c r="BA25" s="265"/>
      <c r="BB25" s="265"/>
      <c r="BC25" s="265"/>
      <c r="BD25" s="265"/>
      <c r="BE25" s="265"/>
      <c r="BF25" s="265"/>
      <c r="BG25" s="265"/>
      <c r="BH25" s="265"/>
      <c r="BI25" s="265"/>
      <c r="BJ25" s="265"/>
      <c r="BK25" s="265"/>
      <c r="BL25" s="265"/>
      <c r="BM25" s="265"/>
      <c r="BN25" s="265"/>
      <c r="BO25" s="265"/>
      <c r="BP25" s="265"/>
      <c r="BQ25" s="265"/>
      <c r="BR25" s="265"/>
      <c r="BS25" s="265"/>
      <c r="BT25" s="265"/>
      <c r="BU25" s="265"/>
      <c r="BV25" s="265"/>
      <c r="BW25" s="265"/>
      <c r="BX25" s="265"/>
      <c r="BY25" s="265"/>
      <c r="BZ25" s="265"/>
      <c r="CA25" s="265"/>
      <c r="CB25" s="265"/>
      <c r="CC25" s="265"/>
      <c r="CD25" s="265"/>
      <c r="CE25" s="265"/>
      <c r="CF25" s="265"/>
      <c r="CG25" s="265"/>
      <c r="CH25" s="265"/>
      <c r="CI25" s="265"/>
      <c r="CJ25" s="265"/>
      <c r="CK25" s="265"/>
      <c r="CL25" s="265"/>
      <c r="CM25" s="265"/>
      <c r="CN25" s="265"/>
      <c r="CO25" s="265"/>
      <c r="CP25" s="265"/>
      <c r="CQ25" s="265"/>
      <c r="CR25" s="265"/>
      <c r="CS25" s="265"/>
      <c r="CT25" s="265"/>
      <c r="CU25" s="265"/>
      <c r="CV25" s="265"/>
      <c r="CW25" s="265"/>
      <c r="CX25" s="265"/>
      <c r="CY25" s="265"/>
      <c r="CZ25" s="265"/>
      <c r="DA25" s="265"/>
      <c r="DB25" s="265"/>
      <c r="DC25" s="265"/>
      <c r="DD25" s="265"/>
      <c r="DE25" s="265"/>
      <c r="DF25" s="265"/>
      <c r="DG25" s="265"/>
      <c r="DH25" s="265"/>
      <c r="DI25" s="265"/>
      <c r="DJ25" s="265"/>
      <c r="DK25" s="265"/>
      <c r="DL25" s="265"/>
      <c r="DM25" s="265"/>
      <c r="DN25" s="265"/>
      <c r="DO25" s="265"/>
      <c r="DP25" s="265"/>
      <c r="DQ25" s="265"/>
      <c r="DR25" s="265"/>
      <c r="DS25" s="265"/>
      <c r="DT25" s="265"/>
      <c r="DU25" s="265"/>
      <c r="DV25" s="265"/>
      <c r="DW25" s="265"/>
      <c r="DX25" s="265"/>
      <c r="DY25" s="265"/>
      <c r="DZ25" s="265"/>
      <c r="EA25" s="265"/>
      <c r="EB25" s="265"/>
      <c r="EC25" s="265"/>
      <c r="ED25" s="265"/>
      <c r="EE25" s="265"/>
      <c r="EF25" s="265"/>
      <c r="EG25" s="265"/>
      <c r="EH25" s="265"/>
      <c r="EI25" s="265"/>
      <c r="EJ25" s="265"/>
      <c r="EK25" s="265"/>
      <c r="EL25" s="265"/>
      <c r="EM25" s="265"/>
      <c r="EN25" s="265"/>
      <c r="EO25" s="265"/>
      <c r="EP25" s="265"/>
      <c r="EQ25" s="265"/>
      <c r="ER25" s="265"/>
      <c r="ES25" s="265"/>
      <c r="ET25" s="265"/>
      <c r="EU25" s="265"/>
      <c r="EV25" s="265"/>
      <c r="EW25" s="265"/>
      <c r="EX25" s="265"/>
      <c r="EY25" s="265"/>
      <c r="EZ25" s="265"/>
      <c r="FA25" s="265"/>
      <c r="FB25" s="265"/>
      <c r="FC25" s="265"/>
      <c r="FD25" s="265"/>
      <c r="FE25" s="265"/>
      <c r="FF25" s="265"/>
      <c r="FG25" s="265"/>
      <c r="FH25" s="265"/>
      <c r="FI25" s="265"/>
      <c r="FJ25" s="265"/>
      <c r="FK25" s="265"/>
    </row>
    <row r="26" spans="1:167" ht="31.2">
      <c r="A26" s="877"/>
      <c r="B26" s="558" t="s">
        <v>536</v>
      </c>
      <c r="C26" s="548">
        <v>19</v>
      </c>
      <c r="D26" s="548">
        <v>19</v>
      </c>
      <c r="E26" s="548">
        <v>19</v>
      </c>
      <c r="F26" s="549"/>
      <c r="G26" s="548">
        <v>16.5</v>
      </c>
      <c r="H26" s="549"/>
      <c r="I26" s="548">
        <v>16.5</v>
      </c>
      <c r="J26" s="548">
        <v>32.56</v>
      </c>
      <c r="K26" s="549"/>
      <c r="L26" s="548">
        <v>24.09</v>
      </c>
      <c r="M26" s="548">
        <v>42.9</v>
      </c>
      <c r="N26" s="549"/>
      <c r="O26" s="548">
        <v>30.8</v>
      </c>
      <c r="P26" s="548">
        <v>76.23</v>
      </c>
      <c r="Q26" s="549"/>
      <c r="R26" s="548">
        <v>37.4</v>
      </c>
      <c r="S26" s="548">
        <v>98.56</v>
      </c>
      <c r="T26" s="549"/>
      <c r="U26" s="548">
        <v>58.08</v>
      </c>
      <c r="V26" s="548">
        <v>121</v>
      </c>
      <c r="W26" s="548">
        <v>145.19999999999999</v>
      </c>
      <c r="X26" s="548">
        <v>205.7</v>
      </c>
      <c r="Y26" s="549"/>
      <c r="Z26" s="548">
        <v>55.44</v>
      </c>
      <c r="AA26" s="265"/>
      <c r="AB26" s="265"/>
      <c r="AC26" s="265"/>
      <c r="AD26" s="265"/>
      <c r="AE26" s="265"/>
      <c r="AF26" s="265"/>
      <c r="AG26" s="265"/>
      <c r="AH26" s="265"/>
      <c r="AI26" s="265"/>
      <c r="AJ26" s="265"/>
      <c r="AK26" s="265"/>
      <c r="AL26" s="265"/>
      <c r="AM26" s="265"/>
      <c r="AN26" s="265"/>
      <c r="AO26" s="265"/>
      <c r="AP26" s="265"/>
      <c r="AQ26" s="265"/>
      <c r="AR26" s="265"/>
      <c r="AS26" s="265"/>
      <c r="AT26" s="265"/>
      <c r="AU26" s="265"/>
      <c r="AV26" s="265"/>
      <c r="AW26" s="265"/>
      <c r="AX26" s="265"/>
      <c r="AY26" s="265"/>
      <c r="AZ26" s="265"/>
      <c r="BA26" s="265"/>
      <c r="BB26" s="265"/>
      <c r="BC26" s="265"/>
      <c r="BD26" s="265"/>
      <c r="BE26" s="265"/>
      <c r="BF26" s="265"/>
      <c r="BG26" s="265"/>
      <c r="BH26" s="265"/>
      <c r="BI26" s="265"/>
      <c r="BJ26" s="265"/>
      <c r="BK26" s="265"/>
      <c r="BL26" s="265"/>
      <c r="BM26" s="265"/>
      <c r="BN26" s="265"/>
      <c r="BO26" s="265"/>
      <c r="BP26" s="265"/>
      <c r="BQ26" s="265"/>
      <c r="BR26" s="265"/>
      <c r="BS26" s="265"/>
      <c r="BT26" s="265"/>
      <c r="BU26" s="265"/>
      <c r="BV26" s="265"/>
      <c r="BW26" s="265"/>
      <c r="BX26" s="265"/>
      <c r="BY26" s="265"/>
      <c r="BZ26" s="265"/>
      <c r="CA26" s="265"/>
      <c r="CB26" s="265"/>
      <c r="CC26" s="265"/>
      <c r="CD26" s="265"/>
      <c r="CE26" s="265"/>
      <c r="CF26" s="265"/>
      <c r="CG26" s="265"/>
      <c r="CH26" s="265"/>
      <c r="CI26" s="265"/>
      <c r="CJ26" s="265"/>
      <c r="CK26" s="265"/>
      <c r="CL26" s="265"/>
      <c r="CM26" s="265"/>
      <c r="CN26" s="265"/>
      <c r="CO26" s="265"/>
      <c r="CP26" s="265"/>
      <c r="CQ26" s="265"/>
      <c r="CR26" s="265"/>
      <c r="CS26" s="265"/>
      <c r="CT26" s="265"/>
      <c r="CU26" s="265"/>
      <c r="CV26" s="265"/>
      <c r="CW26" s="265"/>
      <c r="CX26" s="265"/>
      <c r="CY26" s="265"/>
      <c r="CZ26" s="265"/>
      <c r="DA26" s="265"/>
      <c r="DB26" s="265"/>
      <c r="DC26" s="265"/>
      <c r="DD26" s="265"/>
      <c r="DE26" s="265"/>
      <c r="DF26" s="265"/>
      <c r="DG26" s="265"/>
      <c r="DH26" s="265"/>
      <c r="DI26" s="265"/>
      <c r="DJ26" s="265"/>
      <c r="DK26" s="265"/>
      <c r="DL26" s="265"/>
      <c r="DM26" s="265"/>
      <c r="DN26" s="265"/>
      <c r="DO26" s="265"/>
      <c r="DP26" s="265"/>
      <c r="DQ26" s="265"/>
      <c r="DR26" s="265"/>
      <c r="DS26" s="265"/>
      <c r="DT26" s="265"/>
      <c r="DU26" s="265"/>
      <c r="DV26" s="265"/>
      <c r="DW26" s="265"/>
      <c r="DX26" s="265"/>
      <c r="DY26" s="265"/>
      <c r="DZ26" s="265"/>
      <c r="EA26" s="265"/>
      <c r="EB26" s="265"/>
      <c r="EC26" s="265"/>
      <c r="ED26" s="265"/>
      <c r="EE26" s="265"/>
      <c r="EF26" s="265"/>
      <c r="EG26" s="265"/>
      <c r="EH26" s="265"/>
      <c r="EI26" s="265"/>
      <c r="EJ26" s="265"/>
      <c r="EK26" s="265"/>
      <c r="EL26" s="265"/>
      <c r="EM26" s="265"/>
      <c r="EN26" s="265"/>
      <c r="EO26" s="265"/>
      <c r="EP26" s="265"/>
      <c r="EQ26" s="265"/>
      <c r="ER26" s="265"/>
      <c r="ES26" s="265"/>
      <c r="ET26" s="265"/>
      <c r="EU26" s="265"/>
      <c r="EV26" s="265"/>
      <c r="EW26" s="265"/>
      <c r="EX26" s="265"/>
      <c r="EY26" s="265"/>
      <c r="EZ26" s="265"/>
      <c r="FA26" s="265"/>
      <c r="FB26" s="265"/>
      <c r="FC26" s="265"/>
      <c r="FD26" s="265"/>
      <c r="FE26" s="265"/>
      <c r="FF26" s="265"/>
      <c r="FG26" s="265"/>
      <c r="FH26" s="265"/>
      <c r="FI26" s="265"/>
      <c r="FJ26" s="265"/>
      <c r="FK26" s="265"/>
    </row>
    <row r="27" spans="1:167">
      <c r="A27" s="877"/>
      <c r="B27" s="126" t="s">
        <v>383</v>
      </c>
      <c r="C27" s="540">
        <v>9.4999999999999998E-3</v>
      </c>
      <c r="D27" s="540">
        <v>9.4999999999999998E-3</v>
      </c>
      <c r="E27" s="540">
        <v>9.4999999999999998E-3</v>
      </c>
      <c r="F27" s="540">
        <v>0.05</v>
      </c>
      <c r="G27" s="540">
        <v>8.3000000000000001E-3</v>
      </c>
      <c r="H27" s="540">
        <v>0.05</v>
      </c>
      <c r="I27" s="540">
        <v>8.3000000000000001E-3</v>
      </c>
      <c r="J27" s="540">
        <v>8.0999999999999996E-3</v>
      </c>
      <c r="K27" s="540">
        <v>0.05</v>
      </c>
      <c r="L27" s="540">
        <v>8.0000000000000002E-3</v>
      </c>
      <c r="M27" s="540">
        <v>7.1999999999999998E-3</v>
      </c>
      <c r="N27" s="540">
        <v>4.7E-2</v>
      </c>
      <c r="O27" s="540">
        <v>7.7000000000000002E-3</v>
      </c>
      <c r="P27" s="540">
        <v>6.8999999999999999E-3</v>
      </c>
      <c r="Q27" s="540">
        <v>4.3999999999999997E-2</v>
      </c>
      <c r="R27" s="540">
        <v>7.4999999999999997E-3</v>
      </c>
      <c r="S27" s="540">
        <v>6.1999999999999998E-3</v>
      </c>
      <c r="T27" s="540"/>
      <c r="U27" s="540">
        <v>7.3000000000000001E-3</v>
      </c>
      <c r="V27" s="540">
        <v>6.1000000000000004E-3</v>
      </c>
      <c r="W27" s="540">
        <v>6.1000000000000004E-3</v>
      </c>
      <c r="X27" s="540">
        <v>6.1000000000000004E-3</v>
      </c>
      <c r="Y27" s="540">
        <v>4.2000000000000003E-2</v>
      </c>
      <c r="Z27" s="540">
        <v>6.1999999999999998E-3</v>
      </c>
      <c r="AA27" s="265"/>
      <c r="AB27" s="265"/>
      <c r="AC27" s="265"/>
      <c r="AD27" s="265"/>
      <c r="AE27" s="265"/>
      <c r="AF27" s="265"/>
      <c r="AG27" s="265"/>
      <c r="AH27" s="265"/>
      <c r="AI27" s="265"/>
      <c r="AJ27" s="265"/>
      <c r="AK27" s="265"/>
      <c r="AL27" s="265"/>
      <c r="AM27" s="265"/>
      <c r="AN27" s="265"/>
      <c r="AO27" s="265"/>
      <c r="AP27" s="265"/>
      <c r="AQ27" s="265"/>
      <c r="AR27" s="265"/>
      <c r="AS27" s="265"/>
      <c r="AT27" s="265"/>
      <c r="AU27" s="265"/>
      <c r="AV27" s="265"/>
      <c r="AW27" s="265"/>
      <c r="AX27" s="265"/>
      <c r="AY27" s="265"/>
      <c r="AZ27" s="265"/>
      <c r="BA27" s="265"/>
      <c r="BB27" s="265"/>
      <c r="BC27" s="265"/>
      <c r="BD27" s="265"/>
      <c r="BE27" s="265"/>
      <c r="BF27" s="265"/>
      <c r="BG27" s="265"/>
      <c r="BH27" s="265"/>
      <c r="BI27" s="265"/>
      <c r="BJ27" s="265"/>
      <c r="BK27" s="265"/>
      <c r="BL27" s="265"/>
      <c r="BM27" s="265"/>
      <c r="BN27" s="265"/>
      <c r="BO27" s="265"/>
      <c r="BP27" s="265"/>
      <c r="BQ27" s="265"/>
      <c r="BR27" s="265"/>
      <c r="BS27" s="265"/>
      <c r="BT27" s="265"/>
      <c r="BU27" s="265"/>
      <c r="BV27" s="265"/>
      <c r="BW27" s="265"/>
      <c r="BX27" s="265"/>
      <c r="BY27" s="265"/>
      <c r="BZ27" s="265"/>
      <c r="CA27" s="265"/>
      <c r="CB27" s="265"/>
      <c r="CC27" s="265"/>
      <c r="CD27" s="265"/>
      <c r="CE27" s="265"/>
      <c r="CF27" s="265"/>
      <c r="CG27" s="265"/>
      <c r="CH27" s="265"/>
      <c r="CI27" s="265"/>
      <c r="CJ27" s="265"/>
      <c r="CK27" s="265"/>
      <c r="CL27" s="265"/>
      <c r="CM27" s="265"/>
      <c r="CN27" s="265"/>
      <c r="CO27" s="265"/>
      <c r="CP27" s="265"/>
      <c r="CQ27" s="265"/>
      <c r="CR27" s="265"/>
      <c r="CS27" s="265"/>
      <c r="CT27" s="265"/>
      <c r="CU27" s="265"/>
      <c r="CV27" s="265"/>
      <c r="CW27" s="265"/>
      <c r="CX27" s="265"/>
      <c r="CY27" s="265"/>
      <c r="CZ27" s="265"/>
      <c r="DA27" s="265"/>
      <c r="DB27" s="265"/>
      <c r="DC27" s="265"/>
      <c r="DD27" s="265"/>
      <c r="DE27" s="265"/>
      <c r="DF27" s="265"/>
      <c r="DG27" s="265"/>
      <c r="DH27" s="265"/>
      <c r="DI27" s="265"/>
      <c r="DJ27" s="265"/>
      <c r="DK27" s="265"/>
      <c r="DL27" s="265"/>
      <c r="DM27" s="265"/>
      <c r="DN27" s="265"/>
      <c r="DO27" s="265"/>
      <c r="DP27" s="265"/>
      <c r="DQ27" s="265"/>
      <c r="DR27" s="265"/>
      <c r="DS27" s="265"/>
      <c r="DT27" s="265"/>
      <c r="DU27" s="265"/>
      <c r="DV27" s="265"/>
      <c r="DW27" s="265"/>
      <c r="DX27" s="265"/>
      <c r="DY27" s="265"/>
      <c r="DZ27" s="265"/>
      <c r="EA27" s="265"/>
      <c r="EB27" s="265"/>
      <c r="EC27" s="265"/>
      <c r="ED27" s="265"/>
      <c r="EE27" s="265"/>
      <c r="EF27" s="265"/>
      <c r="EG27" s="265"/>
      <c r="EH27" s="265"/>
      <c r="EI27" s="265"/>
      <c r="EJ27" s="265"/>
      <c r="EK27" s="265"/>
      <c r="EL27" s="265"/>
      <c r="EM27" s="265"/>
      <c r="EN27" s="265"/>
      <c r="EO27" s="265"/>
      <c r="EP27" s="265"/>
      <c r="EQ27" s="265"/>
      <c r="ER27" s="265"/>
      <c r="ES27" s="265"/>
      <c r="ET27" s="265"/>
      <c r="EU27" s="265"/>
      <c r="EV27" s="265"/>
      <c r="EW27" s="265"/>
      <c r="EX27" s="265"/>
      <c r="EY27" s="265"/>
      <c r="EZ27" s="265"/>
      <c r="FA27" s="265"/>
      <c r="FB27" s="265"/>
      <c r="FC27" s="265"/>
      <c r="FD27" s="265"/>
      <c r="FE27" s="265"/>
      <c r="FF27" s="265"/>
      <c r="FG27" s="265"/>
      <c r="FH27" s="265"/>
      <c r="FI27" s="265"/>
      <c r="FJ27" s="265"/>
      <c r="FK27" s="265"/>
    </row>
    <row r="28" spans="1:167">
      <c r="A28" s="877"/>
      <c r="B28" s="126" t="s">
        <v>384</v>
      </c>
      <c r="C28" s="540">
        <v>9.4999999999999998E-3</v>
      </c>
      <c r="D28" s="540">
        <v>9.4999999999999998E-3</v>
      </c>
      <c r="E28" s="540">
        <v>9.4999999999999998E-3</v>
      </c>
      <c r="F28" s="540">
        <v>0.05</v>
      </c>
      <c r="G28" s="540">
        <v>8.3000000000000001E-3</v>
      </c>
      <c r="H28" s="540">
        <v>0.05</v>
      </c>
      <c r="I28" s="540">
        <v>8.3000000000000001E-3</v>
      </c>
      <c r="J28" s="540">
        <v>8.0999999999999996E-3</v>
      </c>
      <c r="K28" s="540">
        <v>0.05</v>
      </c>
      <c r="L28" s="540">
        <v>8.0000000000000002E-3</v>
      </c>
      <c r="M28" s="540">
        <v>7.1999999999999998E-3</v>
      </c>
      <c r="N28" s="540">
        <v>4.7E-2</v>
      </c>
      <c r="O28" s="540">
        <v>7.7000000000000002E-3</v>
      </c>
      <c r="P28" s="540">
        <v>6.8999999999999999E-3</v>
      </c>
      <c r="Q28" s="540">
        <v>4.3999999999999997E-2</v>
      </c>
      <c r="R28" s="540">
        <v>7.4999999999999997E-3</v>
      </c>
      <c r="S28" s="540">
        <v>6.1999999999999998E-3</v>
      </c>
      <c r="T28" s="540"/>
      <c r="U28" s="540">
        <v>7.3000000000000001E-3</v>
      </c>
      <c r="V28" s="540">
        <v>6.1000000000000004E-3</v>
      </c>
      <c r="W28" s="540">
        <v>6.1000000000000004E-3</v>
      </c>
      <c r="X28" s="540">
        <v>6.1000000000000004E-3</v>
      </c>
      <c r="Y28" s="540">
        <v>4.2000000000000003E-2</v>
      </c>
      <c r="Z28" s="540">
        <v>6.1999999999999998E-3</v>
      </c>
      <c r="AA28" s="265"/>
      <c r="AB28" s="265"/>
      <c r="AC28" s="265"/>
      <c r="AD28" s="265"/>
      <c r="AE28" s="265"/>
      <c r="AF28" s="265"/>
      <c r="AG28" s="265"/>
      <c r="AH28" s="265"/>
      <c r="AI28" s="265"/>
      <c r="AJ28" s="265"/>
      <c r="AK28" s="265"/>
      <c r="AL28" s="265"/>
      <c r="AM28" s="265"/>
      <c r="AN28" s="265"/>
      <c r="AO28" s="265"/>
      <c r="AP28" s="265"/>
      <c r="AQ28" s="265"/>
      <c r="AR28" s="265"/>
      <c r="AS28" s="265"/>
      <c r="AT28" s="265"/>
      <c r="AU28" s="265"/>
      <c r="AV28" s="265"/>
      <c r="AW28" s="265"/>
      <c r="AX28" s="265"/>
      <c r="AY28" s="265"/>
      <c r="AZ28" s="265"/>
      <c r="BA28" s="265"/>
      <c r="BB28" s="265"/>
      <c r="BC28" s="265"/>
      <c r="BD28" s="265"/>
      <c r="BE28" s="265"/>
      <c r="BF28" s="265"/>
      <c r="BG28" s="265"/>
      <c r="BH28" s="265"/>
      <c r="BI28" s="265"/>
      <c r="BJ28" s="265"/>
      <c r="BK28" s="265"/>
      <c r="BL28" s="265"/>
      <c r="BM28" s="265"/>
      <c r="BN28" s="265"/>
      <c r="BO28" s="265"/>
      <c r="BP28" s="265"/>
      <c r="BQ28" s="265"/>
      <c r="BR28" s="265"/>
      <c r="BS28" s="265"/>
      <c r="BT28" s="265"/>
      <c r="BU28" s="265"/>
      <c r="BV28" s="265"/>
      <c r="BW28" s="265"/>
      <c r="BX28" s="265"/>
      <c r="BY28" s="265"/>
      <c r="BZ28" s="265"/>
      <c r="CA28" s="265"/>
      <c r="CB28" s="265"/>
      <c r="CC28" s="265"/>
      <c r="CD28" s="265"/>
      <c r="CE28" s="265"/>
      <c r="CF28" s="265"/>
      <c r="CG28" s="265"/>
      <c r="CH28" s="265"/>
      <c r="CI28" s="265"/>
      <c r="CJ28" s="265"/>
      <c r="CK28" s="265"/>
      <c r="CL28" s="265"/>
      <c r="CM28" s="265"/>
      <c r="CN28" s="265"/>
      <c r="CO28" s="265"/>
      <c r="CP28" s="265"/>
      <c r="CQ28" s="265"/>
      <c r="CR28" s="265"/>
      <c r="CS28" s="265"/>
      <c r="CT28" s="265"/>
      <c r="CU28" s="265"/>
      <c r="CV28" s="265"/>
      <c r="CW28" s="265"/>
      <c r="CX28" s="265"/>
      <c r="CY28" s="265"/>
      <c r="CZ28" s="265"/>
      <c r="DA28" s="265"/>
      <c r="DB28" s="265"/>
      <c r="DC28" s="265"/>
      <c r="DD28" s="265"/>
      <c r="DE28" s="265"/>
      <c r="DF28" s="265"/>
      <c r="DG28" s="265"/>
      <c r="DH28" s="265"/>
      <c r="DI28" s="265"/>
      <c r="DJ28" s="265"/>
      <c r="DK28" s="265"/>
      <c r="DL28" s="265"/>
      <c r="DM28" s="265"/>
      <c r="DN28" s="265"/>
      <c r="DO28" s="265"/>
      <c r="DP28" s="265"/>
      <c r="DQ28" s="265"/>
      <c r="DR28" s="265"/>
      <c r="DS28" s="265"/>
      <c r="DT28" s="265"/>
      <c r="DU28" s="265"/>
      <c r="DV28" s="265"/>
      <c r="DW28" s="265"/>
      <c r="DX28" s="265"/>
      <c r="DY28" s="265"/>
      <c r="DZ28" s="265"/>
      <c r="EA28" s="265"/>
      <c r="EB28" s="265"/>
      <c r="EC28" s="265"/>
      <c r="ED28" s="265"/>
      <c r="EE28" s="265"/>
      <c r="EF28" s="265"/>
      <c r="EG28" s="265"/>
      <c r="EH28" s="265"/>
      <c r="EI28" s="265"/>
      <c r="EJ28" s="265"/>
      <c r="EK28" s="265"/>
      <c r="EL28" s="265"/>
      <c r="EM28" s="265"/>
      <c r="EN28" s="265"/>
      <c r="EO28" s="265"/>
      <c r="EP28" s="265"/>
      <c r="EQ28" s="265"/>
      <c r="ER28" s="265"/>
      <c r="ES28" s="265"/>
      <c r="ET28" s="265"/>
      <c r="EU28" s="265"/>
      <c r="EV28" s="265"/>
      <c r="EW28" s="265"/>
      <c r="EX28" s="265"/>
      <c r="EY28" s="265"/>
      <c r="EZ28" s="265"/>
      <c r="FA28" s="265"/>
      <c r="FB28" s="265"/>
      <c r="FC28" s="265"/>
      <c r="FD28" s="265"/>
      <c r="FE28" s="265"/>
      <c r="FF28" s="265"/>
      <c r="FG28" s="265"/>
      <c r="FH28" s="265"/>
      <c r="FI28" s="265"/>
      <c r="FJ28" s="265"/>
      <c r="FK28" s="265"/>
    </row>
    <row r="29" spans="1:167">
      <c r="A29" s="877"/>
      <c r="B29" s="126" t="s">
        <v>376</v>
      </c>
      <c r="C29" s="542" t="s">
        <v>375</v>
      </c>
      <c r="D29" s="542" t="s">
        <v>375</v>
      </c>
      <c r="E29" s="542" t="s">
        <v>375</v>
      </c>
      <c r="F29" s="885" t="s">
        <v>375</v>
      </c>
      <c r="G29" s="886"/>
      <c r="H29" s="885" t="s">
        <v>375</v>
      </c>
      <c r="I29" s="886"/>
      <c r="J29" s="542" t="s">
        <v>375</v>
      </c>
      <c r="K29" s="885" t="s">
        <v>375</v>
      </c>
      <c r="L29" s="886"/>
      <c r="M29" s="542" t="s">
        <v>375</v>
      </c>
      <c r="N29" s="885" t="s">
        <v>375</v>
      </c>
      <c r="O29" s="886"/>
      <c r="P29" s="542" t="s">
        <v>375</v>
      </c>
      <c r="Q29" s="885" t="s">
        <v>375</v>
      </c>
      <c r="R29" s="886"/>
      <c r="S29" s="542" t="s">
        <v>375</v>
      </c>
      <c r="T29" s="885" t="s">
        <v>375</v>
      </c>
      <c r="U29" s="886"/>
      <c r="V29" s="542" t="s">
        <v>375</v>
      </c>
      <c r="W29" s="542" t="s">
        <v>375</v>
      </c>
      <c r="X29" s="542" t="s">
        <v>375</v>
      </c>
      <c r="Y29" s="885" t="s">
        <v>375</v>
      </c>
      <c r="Z29" s="886"/>
      <c r="AA29" s="265"/>
      <c r="AB29" s="265"/>
      <c r="AC29" s="265"/>
      <c r="AD29" s="265"/>
      <c r="AE29" s="265"/>
      <c r="AF29" s="265"/>
      <c r="AG29" s="265"/>
      <c r="AH29" s="265"/>
      <c r="AI29" s="265"/>
      <c r="AJ29" s="265"/>
      <c r="AK29" s="265"/>
      <c r="AL29" s="265"/>
      <c r="AM29" s="265"/>
      <c r="AN29" s="265"/>
      <c r="AO29" s="265"/>
      <c r="AP29" s="265"/>
      <c r="AQ29" s="265"/>
      <c r="AR29" s="265"/>
      <c r="AS29" s="265"/>
      <c r="AT29" s="265"/>
      <c r="AU29" s="265"/>
      <c r="AV29" s="265"/>
      <c r="AW29" s="265"/>
      <c r="AX29" s="265"/>
      <c r="AY29" s="265"/>
      <c r="AZ29" s="265"/>
      <c r="BA29" s="265"/>
      <c r="BB29" s="265"/>
      <c r="BC29" s="265"/>
      <c r="BD29" s="265"/>
      <c r="BE29" s="265"/>
      <c r="BF29" s="265"/>
      <c r="BG29" s="265"/>
      <c r="BH29" s="265"/>
      <c r="BI29" s="265"/>
      <c r="BJ29" s="265"/>
      <c r="BK29" s="265"/>
      <c r="BL29" s="265"/>
      <c r="BM29" s="265"/>
      <c r="BN29" s="265"/>
      <c r="BO29" s="265"/>
      <c r="BP29" s="265"/>
      <c r="BQ29" s="265"/>
      <c r="BR29" s="265"/>
      <c r="BS29" s="265"/>
      <c r="BT29" s="265"/>
      <c r="BU29" s="265"/>
      <c r="BV29" s="265"/>
      <c r="BW29" s="265"/>
      <c r="BX29" s="265"/>
      <c r="BY29" s="265"/>
      <c r="BZ29" s="265"/>
      <c r="CA29" s="265"/>
      <c r="CB29" s="265"/>
      <c r="CC29" s="265"/>
      <c r="CD29" s="265"/>
      <c r="CE29" s="265"/>
      <c r="CF29" s="265"/>
      <c r="CG29" s="265"/>
      <c r="CH29" s="265"/>
      <c r="CI29" s="265"/>
      <c r="CJ29" s="265"/>
      <c r="CK29" s="265"/>
      <c r="CL29" s="265"/>
      <c r="CM29" s="265"/>
      <c r="CN29" s="265"/>
      <c r="CO29" s="265"/>
      <c r="CP29" s="265"/>
      <c r="CQ29" s="265"/>
      <c r="CR29" s="265"/>
      <c r="CS29" s="265"/>
      <c r="CT29" s="265"/>
      <c r="CU29" s="265"/>
      <c r="CV29" s="265"/>
      <c r="CW29" s="265"/>
      <c r="CX29" s="265"/>
      <c r="CY29" s="265"/>
      <c r="CZ29" s="265"/>
      <c r="DA29" s="265"/>
      <c r="DB29" s="265"/>
      <c r="DC29" s="265"/>
      <c r="DD29" s="265"/>
      <c r="DE29" s="265"/>
      <c r="DF29" s="265"/>
      <c r="DG29" s="265"/>
      <c r="DH29" s="265"/>
      <c r="DI29" s="265"/>
      <c r="DJ29" s="265"/>
      <c r="DK29" s="265"/>
      <c r="DL29" s="265"/>
      <c r="DM29" s="265"/>
      <c r="DN29" s="265"/>
      <c r="DO29" s="265"/>
      <c r="DP29" s="265"/>
      <c r="DQ29" s="265"/>
      <c r="DR29" s="265"/>
      <c r="DS29" s="265"/>
      <c r="DT29" s="265"/>
      <c r="DU29" s="265"/>
      <c r="DV29" s="265"/>
      <c r="DW29" s="265"/>
      <c r="DX29" s="265"/>
      <c r="DY29" s="265"/>
      <c r="DZ29" s="265"/>
      <c r="EA29" s="265"/>
      <c r="EB29" s="265"/>
      <c r="EC29" s="265"/>
      <c r="ED29" s="265"/>
      <c r="EE29" s="265"/>
      <c r="EF29" s="265"/>
      <c r="EG29" s="265"/>
      <c r="EH29" s="265"/>
      <c r="EI29" s="265"/>
      <c r="EJ29" s="265"/>
      <c r="EK29" s="265"/>
      <c r="EL29" s="265"/>
      <c r="EM29" s="265"/>
      <c r="EN29" s="265"/>
      <c r="EO29" s="265"/>
      <c r="EP29" s="265"/>
      <c r="EQ29" s="265"/>
      <c r="ER29" s="265"/>
      <c r="ES29" s="265"/>
      <c r="ET29" s="265"/>
      <c r="EU29" s="265"/>
      <c r="EV29" s="265"/>
      <c r="EW29" s="265"/>
      <c r="EX29" s="265"/>
      <c r="EY29" s="265"/>
      <c r="EZ29" s="265"/>
      <c r="FA29" s="265"/>
      <c r="FB29" s="265"/>
      <c r="FC29" s="265"/>
      <c r="FD29" s="265"/>
      <c r="FE29" s="265"/>
      <c r="FF29" s="265"/>
      <c r="FG29" s="265"/>
      <c r="FH29" s="265"/>
      <c r="FI29" s="265"/>
      <c r="FJ29" s="265"/>
      <c r="FK29" s="265"/>
    </row>
    <row r="30" spans="1:167">
      <c r="A30" s="877"/>
      <c r="B30" s="125" t="s">
        <v>377</v>
      </c>
      <c r="C30" s="547">
        <v>0.1</v>
      </c>
      <c r="D30" s="547">
        <v>0.1</v>
      </c>
      <c r="E30" s="547">
        <v>0.1</v>
      </c>
      <c r="F30" s="881">
        <v>0.1</v>
      </c>
      <c r="G30" s="882"/>
      <c r="H30" s="881">
        <v>0.1</v>
      </c>
      <c r="I30" s="882"/>
      <c r="J30" s="547">
        <v>0.1</v>
      </c>
      <c r="K30" s="881">
        <v>0.1</v>
      </c>
      <c r="L30" s="882"/>
      <c r="M30" s="547">
        <v>0.1</v>
      </c>
      <c r="N30" s="881">
        <v>0.1</v>
      </c>
      <c r="O30" s="882"/>
      <c r="P30" s="547">
        <v>0.1</v>
      </c>
      <c r="Q30" s="881">
        <v>0.1</v>
      </c>
      <c r="R30" s="882"/>
      <c r="S30" s="547">
        <v>0.1</v>
      </c>
      <c r="T30" s="881">
        <v>0.1</v>
      </c>
      <c r="U30" s="882"/>
      <c r="V30" s="547">
        <v>0.1</v>
      </c>
      <c r="W30" s="547">
        <v>0.1</v>
      </c>
      <c r="X30" s="547">
        <v>0.1</v>
      </c>
      <c r="Y30" s="881">
        <v>0.1</v>
      </c>
      <c r="Z30" s="882"/>
      <c r="AA30" s="265"/>
      <c r="AB30" s="265"/>
      <c r="AC30" s="265"/>
      <c r="AD30" s="265"/>
      <c r="AE30" s="265"/>
      <c r="AF30" s="265"/>
      <c r="AG30" s="265"/>
      <c r="AH30" s="265"/>
      <c r="AI30" s="265"/>
      <c r="AJ30" s="265"/>
      <c r="AK30" s="265"/>
      <c r="AL30" s="265"/>
      <c r="AM30" s="265"/>
      <c r="AN30" s="265"/>
      <c r="AO30" s="265"/>
      <c r="AP30" s="265"/>
      <c r="AQ30" s="265"/>
      <c r="AR30" s="265"/>
      <c r="AS30" s="265"/>
      <c r="AT30" s="265"/>
      <c r="AU30" s="265"/>
      <c r="AV30" s="265"/>
      <c r="AW30" s="265"/>
      <c r="AX30" s="265"/>
      <c r="AY30" s="265"/>
      <c r="AZ30" s="265"/>
      <c r="BA30" s="265"/>
      <c r="BB30" s="265"/>
      <c r="BC30" s="265"/>
      <c r="BD30" s="265"/>
      <c r="BE30" s="265"/>
      <c r="BF30" s="265"/>
      <c r="BG30" s="265"/>
      <c r="BH30" s="265"/>
      <c r="BI30" s="265"/>
      <c r="BJ30" s="265"/>
      <c r="BK30" s="265"/>
      <c r="BL30" s="265"/>
      <c r="BM30" s="265"/>
      <c r="BN30" s="265"/>
      <c r="BO30" s="265"/>
      <c r="BP30" s="265"/>
      <c r="BQ30" s="265"/>
      <c r="BR30" s="265"/>
      <c r="BS30" s="265"/>
      <c r="BT30" s="265"/>
      <c r="BU30" s="265"/>
      <c r="BV30" s="265"/>
      <c r="BW30" s="265"/>
      <c r="BX30" s="265"/>
      <c r="BY30" s="265"/>
      <c r="BZ30" s="265"/>
      <c r="CA30" s="265"/>
      <c r="CB30" s="265"/>
      <c r="CC30" s="265"/>
      <c r="CD30" s="265"/>
      <c r="CE30" s="265"/>
      <c r="CF30" s="265"/>
      <c r="CG30" s="265"/>
      <c r="CH30" s="265"/>
      <c r="CI30" s="265"/>
      <c r="CJ30" s="265"/>
      <c r="CK30" s="265"/>
      <c r="CL30" s="265"/>
      <c r="CM30" s="265"/>
      <c r="CN30" s="265"/>
      <c r="CO30" s="265"/>
      <c r="CP30" s="265"/>
      <c r="CQ30" s="265"/>
      <c r="CR30" s="265"/>
      <c r="CS30" s="265"/>
      <c r="CT30" s="265"/>
      <c r="CU30" s="265"/>
      <c r="CV30" s="265"/>
      <c r="CW30" s="265"/>
      <c r="CX30" s="265"/>
      <c r="CY30" s="265"/>
      <c r="CZ30" s="265"/>
      <c r="DA30" s="265"/>
      <c r="DB30" s="265"/>
      <c r="DC30" s="265"/>
      <c r="DD30" s="265"/>
      <c r="DE30" s="265"/>
      <c r="DF30" s="265"/>
      <c r="DG30" s="265"/>
      <c r="DH30" s="265"/>
      <c r="DI30" s="265"/>
      <c r="DJ30" s="265"/>
      <c r="DK30" s="265"/>
      <c r="DL30" s="265"/>
      <c r="DM30" s="265"/>
      <c r="DN30" s="265"/>
      <c r="DO30" s="265"/>
      <c r="DP30" s="265"/>
      <c r="DQ30" s="265"/>
      <c r="DR30" s="265"/>
      <c r="DS30" s="265"/>
      <c r="DT30" s="265"/>
      <c r="DU30" s="265"/>
      <c r="DV30" s="265"/>
      <c r="DW30" s="265"/>
      <c r="DX30" s="265"/>
      <c r="DY30" s="265"/>
      <c r="DZ30" s="265"/>
      <c r="EA30" s="265"/>
      <c r="EB30" s="265"/>
      <c r="EC30" s="265"/>
      <c r="ED30" s="265"/>
      <c r="EE30" s="265"/>
      <c r="EF30" s="265"/>
      <c r="EG30" s="265"/>
      <c r="EH30" s="265"/>
      <c r="EI30" s="265"/>
      <c r="EJ30" s="265"/>
      <c r="EK30" s="265"/>
      <c r="EL30" s="265"/>
      <c r="EM30" s="265"/>
      <c r="EN30" s="265"/>
      <c r="EO30" s="265"/>
      <c r="EP30" s="265"/>
      <c r="EQ30" s="265"/>
      <c r="ER30" s="265"/>
      <c r="ES30" s="265"/>
      <c r="ET30" s="265"/>
      <c r="EU30" s="265"/>
      <c r="EV30" s="265"/>
      <c r="EW30" s="265"/>
      <c r="EX30" s="265"/>
      <c r="EY30" s="265"/>
      <c r="EZ30" s="265"/>
      <c r="FA30" s="265"/>
      <c r="FB30" s="265"/>
      <c r="FC30" s="265"/>
      <c r="FD30" s="265"/>
      <c r="FE30" s="265"/>
      <c r="FF30" s="265"/>
      <c r="FG30" s="265"/>
      <c r="FH30" s="265"/>
      <c r="FI30" s="265"/>
      <c r="FJ30" s="265"/>
      <c r="FK30" s="265"/>
    </row>
    <row r="31" spans="1:167">
      <c r="A31" s="878"/>
      <c r="B31" s="125" t="s">
        <v>378</v>
      </c>
      <c r="C31" s="547">
        <v>40</v>
      </c>
      <c r="D31" s="547">
        <v>40</v>
      </c>
      <c r="E31" s="547">
        <v>40</v>
      </c>
      <c r="F31" s="881">
        <v>40</v>
      </c>
      <c r="G31" s="882"/>
      <c r="H31" s="881">
        <v>40</v>
      </c>
      <c r="I31" s="882"/>
      <c r="J31" s="547">
        <v>40</v>
      </c>
      <c r="K31" s="881">
        <v>40</v>
      </c>
      <c r="L31" s="882"/>
      <c r="M31" s="547">
        <v>40</v>
      </c>
      <c r="N31" s="881">
        <v>40</v>
      </c>
      <c r="O31" s="882"/>
      <c r="P31" s="547">
        <v>40</v>
      </c>
      <c r="Q31" s="881">
        <v>40</v>
      </c>
      <c r="R31" s="882"/>
      <c r="S31" s="547">
        <v>40</v>
      </c>
      <c r="T31" s="881">
        <v>40</v>
      </c>
      <c r="U31" s="882"/>
      <c r="V31" s="547">
        <v>40</v>
      </c>
      <c r="W31" s="547">
        <v>40</v>
      </c>
      <c r="X31" s="547">
        <v>40</v>
      </c>
      <c r="Y31" s="881">
        <v>40</v>
      </c>
      <c r="Z31" s="882"/>
      <c r="AA31" s="265"/>
      <c r="AB31" s="265"/>
      <c r="AC31" s="265"/>
      <c r="AD31" s="265"/>
      <c r="AE31" s="265"/>
      <c r="AF31" s="265"/>
      <c r="AG31" s="265"/>
      <c r="AH31" s="265"/>
      <c r="AI31" s="265"/>
      <c r="AJ31" s="265"/>
      <c r="AK31" s="265"/>
      <c r="AL31" s="265"/>
      <c r="AM31" s="265"/>
      <c r="AN31" s="265"/>
      <c r="AO31" s="265"/>
      <c r="AP31" s="265"/>
      <c r="AQ31" s="265"/>
      <c r="AR31" s="265"/>
      <c r="AS31" s="265"/>
      <c r="AT31" s="265"/>
      <c r="AU31" s="265"/>
      <c r="AV31" s="265"/>
      <c r="AW31" s="265"/>
      <c r="AX31" s="265"/>
      <c r="AY31" s="265"/>
      <c r="AZ31" s="265"/>
      <c r="BA31" s="265"/>
      <c r="BB31" s="265"/>
      <c r="BC31" s="265"/>
      <c r="BD31" s="265"/>
      <c r="BE31" s="265"/>
      <c r="BF31" s="265"/>
      <c r="BG31" s="265"/>
      <c r="BH31" s="265"/>
      <c r="BI31" s="265"/>
      <c r="BJ31" s="265"/>
      <c r="BK31" s="265"/>
      <c r="BL31" s="265"/>
      <c r="BM31" s="265"/>
      <c r="BN31" s="265"/>
      <c r="BO31" s="265"/>
      <c r="BP31" s="265"/>
      <c r="BQ31" s="265"/>
      <c r="BR31" s="265"/>
      <c r="BS31" s="265"/>
      <c r="BT31" s="265"/>
      <c r="BU31" s="265"/>
      <c r="BV31" s="265"/>
      <c r="BW31" s="265"/>
      <c r="BX31" s="265"/>
      <c r="BY31" s="265"/>
      <c r="BZ31" s="265"/>
      <c r="CA31" s="265"/>
      <c r="CB31" s="265"/>
      <c r="CC31" s="265"/>
      <c r="CD31" s="265"/>
      <c r="CE31" s="265"/>
      <c r="CF31" s="265"/>
      <c r="CG31" s="265"/>
      <c r="CH31" s="265"/>
      <c r="CI31" s="265"/>
      <c r="CJ31" s="265"/>
      <c r="CK31" s="265"/>
      <c r="CL31" s="265"/>
      <c r="CM31" s="265"/>
      <c r="CN31" s="265"/>
      <c r="CO31" s="265"/>
      <c r="CP31" s="265"/>
      <c r="CQ31" s="265"/>
      <c r="CR31" s="265"/>
      <c r="CS31" s="265"/>
      <c r="CT31" s="265"/>
      <c r="CU31" s="265"/>
      <c r="CV31" s="265"/>
      <c r="CW31" s="265"/>
      <c r="CX31" s="265"/>
      <c r="CY31" s="265"/>
      <c r="CZ31" s="265"/>
      <c r="DA31" s="265"/>
      <c r="DB31" s="265"/>
      <c r="DC31" s="265"/>
      <c r="DD31" s="265"/>
      <c r="DE31" s="265"/>
      <c r="DF31" s="265"/>
      <c r="DG31" s="265"/>
      <c r="DH31" s="265"/>
      <c r="DI31" s="265"/>
      <c r="DJ31" s="265"/>
      <c r="DK31" s="265"/>
      <c r="DL31" s="265"/>
      <c r="DM31" s="265"/>
      <c r="DN31" s="265"/>
      <c r="DO31" s="265"/>
      <c r="DP31" s="265"/>
      <c r="DQ31" s="265"/>
      <c r="DR31" s="265"/>
      <c r="DS31" s="265"/>
      <c r="DT31" s="265"/>
      <c r="DU31" s="265"/>
      <c r="DV31" s="265"/>
      <c r="DW31" s="265"/>
      <c r="DX31" s="265"/>
      <c r="DY31" s="265"/>
      <c r="DZ31" s="265"/>
      <c r="EA31" s="265"/>
      <c r="EB31" s="265"/>
      <c r="EC31" s="265"/>
      <c r="ED31" s="265"/>
      <c r="EE31" s="265"/>
      <c r="EF31" s="265"/>
      <c r="EG31" s="265"/>
      <c r="EH31" s="265"/>
      <c r="EI31" s="265"/>
      <c r="EJ31" s="265"/>
      <c r="EK31" s="265"/>
      <c r="EL31" s="265"/>
      <c r="EM31" s="265"/>
      <c r="EN31" s="265"/>
      <c r="EO31" s="265"/>
      <c r="EP31" s="265"/>
      <c r="EQ31" s="265"/>
      <c r="ER31" s="265"/>
      <c r="ES31" s="265"/>
      <c r="ET31" s="265"/>
      <c r="EU31" s="265"/>
      <c r="EV31" s="265"/>
      <c r="EW31" s="265"/>
      <c r="EX31" s="265"/>
      <c r="EY31" s="265"/>
      <c r="EZ31" s="265"/>
      <c r="FA31" s="265"/>
      <c r="FB31" s="265"/>
      <c r="FC31" s="265"/>
      <c r="FD31" s="265"/>
      <c r="FE31" s="265"/>
      <c r="FF31" s="265"/>
      <c r="FG31" s="265"/>
      <c r="FH31" s="265"/>
      <c r="FI31" s="265"/>
      <c r="FJ31" s="265"/>
      <c r="FK31" s="265"/>
    </row>
    <row r="32" spans="1:167">
      <c r="A32" s="370"/>
      <c r="B32" s="370"/>
      <c r="C32" s="550"/>
      <c r="D32" s="550"/>
      <c r="E32" s="550"/>
      <c r="F32" s="550"/>
      <c r="G32" s="550"/>
      <c r="H32" s="550"/>
      <c r="I32" s="550"/>
      <c r="J32" s="550"/>
      <c r="K32" s="550"/>
      <c r="L32" s="550"/>
      <c r="M32" s="550"/>
      <c r="N32" s="550"/>
      <c r="O32" s="550"/>
      <c r="P32" s="550"/>
      <c r="Q32" s="550"/>
      <c r="R32" s="550"/>
      <c r="S32" s="550"/>
      <c r="T32" s="550"/>
      <c r="U32" s="550"/>
      <c r="V32" s="550"/>
      <c r="W32" s="550"/>
      <c r="X32" s="550"/>
      <c r="Y32" s="550"/>
      <c r="Z32" s="551"/>
      <c r="AA32" s="265"/>
      <c r="AB32" s="265"/>
      <c r="AC32" s="265"/>
      <c r="AD32" s="265"/>
      <c r="AE32" s="265"/>
      <c r="AF32" s="265"/>
      <c r="AG32" s="265"/>
      <c r="AH32" s="265"/>
      <c r="AI32" s="265"/>
      <c r="AJ32" s="265"/>
      <c r="AK32" s="265"/>
      <c r="AL32" s="265"/>
      <c r="AM32" s="265"/>
      <c r="AN32" s="265"/>
      <c r="AO32" s="265"/>
      <c r="AP32" s="265"/>
      <c r="AQ32" s="265"/>
      <c r="AR32" s="265"/>
      <c r="AS32" s="265"/>
      <c r="AT32" s="265"/>
      <c r="AU32" s="265"/>
      <c r="AV32" s="265"/>
      <c r="AW32" s="265"/>
      <c r="AX32" s="265"/>
      <c r="AY32" s="265"/>
      <c r="AZ32" s="265"/>
      <c r="BA32" s="265"/>
      <c r="BB32" s="265"/>
      <c r="BC32" s="265"/>
      <c r="BD32" s="265"/>
      <c r="BE32" s="265"/>
      <c r="BF32" s="265"/>
      <c r="BG32" s="265"/>
      <c r="BH32" s="265"/>
      <c r="BI32" s="265"/>
      <c r="BJ32" s="265"/>
      <c r="BK32" s="265"/>
      <c r="BL32" s="265"/>
      <c r="BM32" s="265"/>
      <c r="BN32" s="265"/>
      <c r="BO32" s="265"/>
      <c r="BP32" s="265"/>
      <c r="BQ32" s="265"/>
      <c r="BR32" s="265"/>
      <c r="BS32" s="265"/>
      <c r="BT32" s="265"/>
      <c r="BU32" s="265"/>
      <c r="BV32" s="265"/>
      <c r="BW32" s="265"/>
      <c r="BX32" s="265"/>
      <c r="BY32" s="265"/>
      <c r="BZ32" s="265"/>
      <c r="CA32" s="265"/>
      <c r="CB32" s="265"/>
      <c r="CC32" s="265"/>
      <c r="CD32" s="265"/>
      <c r="CE32" s="265"/>
      <c r="CF32" s="265"/>
      <c r="CG32" s="265"/>
      <c r="CH32" s="265"/>
      <c r="CI32" s="265"/>
      <c r="CJ32" s="265"/>
      <c r="CK32" s="265"/>
      <c r="CL32" s="265"/>
      <c r="CM32" s="265"/>
      <c r="CN32" s="265"/>
      <c r="CO32" s="265"/>
      <c r="CP32" s="265"/>
      <c r="CQ32" s="265"/>
      <c r="CR32" s="265"/>
      <c r="CS32" s="265"/>
      <c r="CT32" s="265"/>
      <c r="CU32" s="265"/>
      <c r="CV32" s="265"/>
      <c r="CW32" s="265"/>
      <c r="CX32" s="265"/>
      <c r="CY32" s="265"/>
      <c r="CZ32" s="265"/>
      <c r="DA32" s="265"/>
      <c r="DB32" s="265"/>
      <c r="DC32" s="265"/>
      <c r="DD32" s="265"/>
      <c r="DE32" s="265"/>
      <c r="DF32" s="265"/>
      <c r="DG32" s="265"/>
      <c r="DH32" s="265"/>
      <c r="DI32" s="265"/>
      <c r="DJ32" s="265"/>
      <c r="DK32" s="265"/>
      <c r="DL32" s="265"/>
      <c r="DM32" s="265"/>
      <c r="DN32" s="265"/>
      <c r="DO32" s="265"/>
      <c r="DP32" s="265"/>
      <c r="DQ32" s="265"/>
      <c r="DR32" s="265"/>
      <c r="DS32" s="265"/>
      <c r="DT32" s="265"/>
      <c r="DU32" s="265"/>
      <c r="DV32" s="265"/>
      <c r="DW32" s="265"/>
      <c r="DX32" s="265"/>
      <c r="DY32" s="265"/>
      <c r="DZ32" s="265"/>
      <c r="EA32" s="265"/>
      <c r="EB32" s="265"/>
      <c r="EC32" s="265"/>
      <c r="ED32" s="265"/>
      <c r="EE32" s="265"/>
      <c r="EF32" s="265"/>
      <c r="EG32" s="265"/>
      <c r="EH32" s="265"/>
      <c r="EI32" s="265"/>
      <c r="EJ32" s="265"/>
      <c r="EK32" s="265"/>
      <c r="EL32" s="265"/>
      <c r="EM32" s="265"/>
      <c r="EN32" s="265"/>
      <c r="EO32" s="265"/>
      <c r="EP32" s="265"/>
      <c r="EQ32" s="265"/>
      <c r="ER32" s="265"/>
      <c r="ES32" s="265"/>
      <c r="ET32" s="265"/>
      <c r="EU32" s="265"/>
      <c r="EV32" s="265"/>
      <c r="EW32" s="265"/>
      <c r="EX32" s="265"/>
      <c r="EY32" s="265"/>
      <c r="EZ32" s="265"/>
      <c r="FA32" s="265"/>
      <c r="FB32" s="265"/>
      <c r="FC32" s="265"/>
      <c r="FD32" s="265"/>
      <c r="FE32" s="265"/>
      <c r="FF32" s="265"/>
      <c r="FG32" s="265"/>
      <c r="FH32" s="265"/>
      <c r="FI32" s="265"/>
      <c r="FJ32" s="265"/>
      <c r="FK32" s="265"/>
    </row>
    <row r="33" spans="1:167">
      <c r="A33" s="874" t="s">
        <v>387</v>
      </c>
      <c r="B33" s="875"/>
      <c r="C33" s="538"/>
      <c r="D33" s="538"/>
      <c r="E33" s="538"/>
      <c r="F33" s="538"/>
      <c r="G33" s="538"/>
      <c r="H33" s="538"/>
      <c r="I33" s="538"/>
      <c r="J33" s="538"/>
      <c r="K33" s="538"/>
      <c r="L33" s="538"/>
      <c r="M33" s="538"/>
      <c r="N33" s="538"/>
      <c r="O33" s="538"/>
      <c r="P33" s="538"/>
      <c r="Q33" s="538"/>
      <c r="R33" s="538"/>
      <c r="S33" s="538"/>
      <c r="T33" s="538"/>
      <c r="U33" s="538"/>
      <c r="V33" s="538"/>
      <c r="W33" s="538"/>
      <c r="X33" s="538"/>
      <c r="Y33" s="538"/>
      <c r="Z33" s="539"/>
    </row>
    <row r="34" spans="1:167">
      <c r="A34" s="888" t="s">
        <v>388</v>
      </c>
      <c r="B34" s="125" t="s">
        <v>389</v>
      </c>
      <c r="C34" s="891" t="s">
        <v>390</v>
      </c>
      <c r="D34" s="892"/>
      <c r="E34" s="892"/>
      <c r="F34" s="892"/>
      <c r="G34" s="892"/>
      <c r="H34" s="892"/>
      <c r="I34" s="892"/>
      <c r="J34" s="892"/>
      <c r="K34" s="892"/>
      <c r="L34" s="892"/>
      <c r="M34" s="892"/>
      <c r="N34" s="892"/>
      <c r="O34" s="892"/>
      <c r="P34" s="892"/>
      <c r="Q34" s="892"/>
      <c r="R34" s="892"/>
      <c r="S34" s="892"/>
      <c r="T34" s="892"/>
      <c r="U34" s="892"/>
      <c r="V34" s="892"/>
      <c r="W34" s="892"/>
      <c r="X34" s="892"/>
      <c r="Y34" s="892"/>
      <c r="Z34" s="893"/>
    </row>
    <row r="35" spans="1:167">
      <c r="A35" s="889"/>
      <c r="B35" s="125" t="s">
        <v>391</v>
      </c>
      <c r="C35" s="894"/>
      <c r="D35" s="895"/>
      <c r="E35" s="895"/>
      <c r="F35" s="895"/>
      <c r="G35" s="895"/>
      <c r="H35" s="895"/>
      <c r="I35" s="895"/>
      <c r="J35" s="895"/>
      <c r="K35" s="895"/>
      <c r="L35" s="895"/>
      <c r="M35" s="895"/>
      <c r="N35" s="895"/>
      <c r="O35" s="895"/>
      <c r="P35" s="895"/>
      <c r="Q35" s="895"/>
      <c r="R35" s="895"/>
      <c r="S35" s="895"/>
      <c r="T35" s="895"/>
      <c r="U35" s="895"/>
      <c r="V35" s="895"/>
      <c r="W35" s="895"/>
      <c r="X35" s="895"/>
      <c r="Y35" s="895"/>
      <c r="Z35" s="896"/>
    </row>
    <row r="36" spans="1:167">
      <c r="A36" s="889"/>
      <c r="B36" s="125" t="s">
        <v>392</v>
      </c>
      <c r="C36" s="894"/>
      <c r="D36" s="895"/>
      <c r="E36" s="895"/>
      <c r="F36" s="895"/>
      <c r="G36" s="895"/>
      <c r="H36" s="895"/>
      <c r="I36" s="895"/>
      <c r="J36" s="895"/>
      <c r="K36" s="895"/>
      <c r="L36" s="895"/>
      <c r="M36" s="895"/>
      <c r="N36" s="895"/>
      <c r="O36" s="895"/>
      <c r="P36" s="895"/>
      <c r="Q36" s="895"/>
      <c r="R36" s="895"/>
      <c r="S36" s="895"/>
      <c r="T36" s="895"/>
      <c r="U36" s="895"/>
      <c r="V36" s="895"/>
      <c r="W36" s="895"/>
      <c r="X36" s="895"/>
      <c r="Y36" s="895"/>
      <c r="Z36" s="896"/>
    </row>
    <row r="37" spans="1:167">
      <c r="A37" s="889"/>
      <c r="B37" s="125" t="s">
        <v>393</v>
      </c>
      <c r="C37" s="894"/>
      <c r="D37" s="895"/>
      <c r="E37" s="895"/>
      <c r="F37" s="895"/>
      <c r="G37" s="895"/>
      <c r="H37" s="895"/>
      <c r="I37" s="895"/>
      <c r="J37" s="895"/>
      <c r="K37" s="895"/>
      <c r="L37" s="895"/>
      <c r="M37" s="895"/>
      <c r="N37" s="895"/>
      <c r="O37" s="895"/>
      <c r="P37" s="895"/>
      <c r="Q37" s="895"/>
      <c r="R37" s="895"/>
      <c r="S37" s="895"/>
      <c r="T37" s="895"/>
      <c r="U37" s="895"/>
      <c r="V37" s="895"/>
      <c r="W37" s="895"/>
      <c r="X37" s="895"/>
      <c r="Y37" s="895"/>
      <c r="Z37" s="896"/>
    </row>
    <row r="38" spans="1:167">
      <c r="A38" s="890"/>
      <c r="B38" s="125" t="s">
        <v>394</v>
      </c>
      <c r="C38" s="897"/>
      <c r="D38" s="898"/>
      <c r="E38" s="898"/>
      <c r="F38" s="898"/>
      <c r="G38" s="898"/>
      <c r="H38" s="898"/>
      <c r="I38" s="898"/>
      <c r="J38" s="898"/>
      <c r="K38" s="898"/>
      <c r="L38" s="898"/>
      <c r="M38" s="898"/>
      <c r="N38" s="898"/>
      <c r="O38" s="898"/>
      <c r="P38" s="898"/>
      <c r="Q38" s="898"/>
      <c r="R38" s="898"/>
      <c r="S38" s="898"/>
      <c r="T38" s="898"/>
      <c r="U38" s="898"/>
      <c r="V38" s="898"/>
      <c r="W38" s="898"/>
      <c r="X38" s="898"/>
      <c r="Y38" s="898"/>
      <c r="Z38" s="899"/>
    </row>
    <row r="39" spans="1:167">
      <c r="A39" s="371"/>
      <c r="B39" s="371"/>
      <c r="C39" s="552"/>
      <c r="D39" s="552"/>
      <c r="E39" s="552"/>
      <c r="F39" s="552"/>
      <c r="G39" s="552"/>
      <c r="H39" s="552"/>
      <c r="I39" s="552"/>
      <c r="J39" s="552"/>
      <c r="K39" s="552"/>
      <c r="L39" s="552"/>
      <c r="M39" s="552"/>
      <c r="N39" s="552"/>
      <c r="O39" s="552"/>
      <c r="P39" s="552"/>
      <c r="Q39" s="552"/>
      <c r="R39" s="552"/>
      <c r="S39" s="552"/>
      <c r="T39" s="552"/>
      <c r="U39" s="552"/>
      <c r="V39" s="552"/>
      <c r="W39" s="552"/>
      <c r="X39" s="552"/>
      <c r="Y39" s="552"/>
      <c r="Z39" s="553"/>
    </row>
    <row r="40" spans="1:167">
      <c r="A40" s="888" t="s">
        <v>395</v>
      </c>
      <c r="B40" s="125" t="s">
        <v>389</v>
      </c>
      <c r="C40" s="891" t="s">
        <v>390</v>
      </c>
      <c r="D40" s="892"/>
      <c r="E40" s="892"/>
      <c r="F40" s="892"/>
      <c r="G40" s="892"/>
      <c r="H40" s="892"/>
      <c r="I40" s="892"/>
      <c r="J40" s="892"/>
      <c r="K40" s="892"/>
      <c r="L40" s="892"/>
      <c r="M40" s="892"/>
      <c r="N40" s="892"/>
      <c r="O40" s="892"/>
      <c r="P40" s="892"/>
      <c r="Q40" s="892"/>
      <c r="R40" s="892"/>
      <c r="S40" s="892"/>
      <c r="T40" s="892"/>
      <c r="U40" s="892"/>
      <c r="V40" s="892"/>
      <c r="W40" s="892"/>
      <c r="X40" s="892"/>
      <c r="Y40" s="892"/>
      <c r="Z40" s="893"/>
    </row>
    <row r="41" spans="1:167">
      <c r="A41" s="889"/>
      <c r="B41" s="125" t="s">
        <v>391</v>
      </c>
      <c r="C41" s="894"/>
      <c r="D41" s="895"/>
      <c r="E41" s="895"/>
      <c r="F41" s="895"/>
      <c r="G41" s="895"/>
      <c r="H41" s="895"/>
      <c r="I41" s="895"/>
      <c r="J41" s="895"/>
      <c r="K41" s="895"/>
      <c r="L41" s="895"/>
      <c r="M41" s="895"/>
      <c r="N41" s="895"/>
      <c r="O41" s="895"/>
      <c r="P41" s="895"/>
      <c r="Q41" s="895"/>
      <c r="R41" s="895"/>
      <c r="S41" s="895"/>
      <c r="T41" s="895"/>
      <c r="U41" s="895"/>
      <c r="V41" s="895"/>
      <c r="W41" s="895"/>
      <c r="X41" s="895"/>
      <c r="Y41" s="895"/>
      <c r="Z41" s="896"/>
    </row>
    <row r="42" spans="1:167">
      <c r="A42" s="889"/>
      <c r="B42" s="125" t="s">
        <v>392</v>
      </c>
      <c r="C42" s="894"/>
      <c r="D42" s="895"/>
      <c r="E42" s="895"/>
      <c r="F42" s="895"/>
      <c r="G42" s="895"/>
      <c r="H42" s="895"/>
      <c r="I42" s="895"/>
      <c r="J42" s="895"/>
      <c r="K42" s="895"/>
      <c r="L42" s="895"/>
      <c r="M42" s="895"/>
      <c r="N42" s="895"/>
      <c r="O42" s="895"/>
      <c r="P42" s="895"/>
      <c r="Q42" s="895"/>
      <c r="R42" s="895"/>
      <c r="S42" s="895"/>
      <c r="T42" s="895"/>
      <c r="U42" s="895"/>
      <c r="V42" s="895"/>
      <c r="W42" s="895"/>
      <c r="X42" s="895"/>
      <c r="Y42" s="895"/>
      <c r="Z42" s="896"/>
    </row>
    <row r="43" spans="1:167">
      <c r="A43" s="889"/>
      <c r="B43" s="125" t="s">
        <v>393</v>
      </c>
      <c r="C43" s="894"/>
      <c r="D43" s="895"/>
      <c r="E43" s="895"/>
      <c r="F43" s="895"/>
      <c r="G43" s="895"/>
      <c r="H43" s="895"/>
      <c r="I43" s="895"/>
      <c r="J43" s="895"/>
      <c r="K43" s="895"/>
      <c r="L43" s="895"/>
      <c r="M43" s="895"/>
      <c r="N43" s="895"/>
      <c r="O43" s="895"/>
      <c r="P43" s="895"/>
      <c r="Q43" s="895"/>
      <c r="R43" s="895"/>
      <c r="S43" s="895"/>
      <c r="T43" s="895"/>
      <c r="U43" s="895"/>
      <c r="V43" s="895"/>
      <c r="W43" s="895"/>
      <c r="X43" s="895"/>
      <c r="Y43" s="895"/>
      <c r="Z43" s="896"/>
    </row>
    <row r="44" spans="1:167">
      <c r="A44" s="890"/>
      <c r="B44" s="125" t="s">
        <v>394</v>
      </c>
      <c r="C44" s="897"/>
      <c r="D44" s="898"/>
      <c r="E44" s="898"/>
      <c r="F44" s="898"/>
      <c r="G44" s="898"/>
      <c r="H44" s="898"/>
      <c r="I44" s="898"/>
      <c r="J44" s="898"/>
      <c r="K44" s="898"/>
      <c r="L44" s="898"/>
      <c r="M44" s="898"/>
      <c r="N44" s="898"/>
      <c r="O44" s="898"/>
      <c r="P44" s="898"/>
      <c r="Q44" s="898"/>
      <c r="R44" s="898"/>
      <c r="S44" s="898"/>
      <c r="T44" s="898"/>
      <c r="U44" s="898"/>
      <c r="V44" s="898"/>
      <c r="W44" s="898"/>
      <c r="X44" s="898"/>
      <c r="Y44" s="898"/>
      <c r="Z44" s="899"/>
    </row>
    <row r="45" spans="1:167">
      <c r="A45" s="371"/>
      <c r="B45" s="371"/>
      <c r="C45" s="552"/>
      <c r="D45" s="552"/>
      <c r="E45" s="552"/>
      <c r="F45" s="552"/>
      <c r="G45" s="552"/>
      <c r="H45" s="552"/>
      <c r="I45" s="552"/>
      <c r="J45" s="552"/>
      <c r="K45" s="552"/>
      <c r="L45" s="552"/>
      <c r="M45" s="552"/>
      <c r="N45" s="552"/>
      <c r="O45" s="552"/>
      <c r="P45" s="552"/>
      <c r="Q45" s="552"/>
      <c r="R45" s="552"/>
      <c r="S45" s="552"/>
      <c r="T45" s="552"/>
      <c r="U45" s="552"/>
      <c r="V45" s="552"/>
      <c r="W45" s="552"/>
      <c r="X45" s="552"/>
      <c r="Y45" s="552"/>
      <c r="Z45" s="553"/>
    </row>
    <row r="46" spans="1:167">
      <c r="A46" s="888" t="s">
        <v>396</v>
      </c>
      <c r="B46" s="125" t="s">
        <v>389</v>
      </c>
      <c r="C46" s="891" t="s">
        <v>390</v>
      </c>
      <c r="D46" s="892"/>
      <c r="E46" s="892"/>
      <c r="F46" s="892"/>
      <c r="G46" s="892"/>
      <c r="H46" s="892"/>
      <c r="I46" s="892"/>
      <c r="J46" s="892"/>
      <c r="K46" s="892"/>
      <c r="L46" s="892"/>
      <c r="M46" s="892"/>
      <c r="N46" s="892"/>
      <c r="O46" s="892"/>
      <c r="P46" s="892"/>
      <c r="Q46" s="892"/>
      <c r="R46" s="892"/>
      <c r="S46" s="892"/>
      <c r="T46" s="892"/>
      <c r="U46" s="892"/>
      <c r="V46" s="892"/>
      <c r="W46" s="892"/>
      <c r="X46" s="892"/>
      <c r="Y46" s="892"/>
      <c r="Z46" s="893"/>
    </row>
    <row r="47" spans="1:167">
      <c r="A47" s="889"/>
      <c r="B47" s="125" t="s">
        <v>391</v>
      </c>
      <c r="C47" s="894"/>
      <c r="D47" s="895"/>
      <c r="E47" s="895"/>
      <c r="F47" s="895"/>
      <c r="G47" s="895"/>
      <c r="H47" s="895"/>
      <c r="I47" s="895"/>
      <c r="J47" s="895"/>
      <c r="K47" s="895"/>
      <c r="L47" s="895"/>
      <c r="M47" s="895"/>
      <c r="N47" s="895"/>
      <c r="O47" s="895"/>
      <c r="P47" s="895"/>
      <c r="Q47" s="895"/>
      <c r="R47" s="895"/>
      <c r="S47" s="895"/>
      <c r="T47" s="895"/>
      <c r="U47" s="895"/>
      <c r="V47" s="895"/>
      <c r="W47" s="895"/>
      <c r="X47" s="895"/>
      <c r="Y47" s="895"/>
      <c r="Z47" s="896"/>
    </row>
    <row r="48" spans="1:167">
      <c r="A48" s="889"/>
      <c r="B48" s="125" t="s">
        <v>392</v>
      </c>
      <c r="C48" s="894"/>
      <c r="D48" s="895"/>
      <c r="E48" s="895"/>
      <c r="F48" s="895"/>
      <c r="G48" s="895"/>
      <c r="H48" s="895"/>
      <c r="I48" s="895"/>
      <c r="J48" s="895"/>
      <c r="K48" s="895"/>
      <c r="L48" s="895"/>
      <c r="M48" s="895"/>
      <c r="N48" s="895"/>
      <c r="O48" s="895"/>
      <c r="P48" s="895"/>
      <c r="Q48" s="895"/>
      <c r="R48" s="895"/>
      <c r="S48" s="895"/>
      <c r="T48" s="895"/>
      <c r="U48" s="895"/>
      <c r="V48" s="895"/>
      <c r="W48" s="895"/>
      <c r="X48" s="895"/>
      <c r="Y48" s="895"/>
      <c r="Z48" s="896"/>
      <c r="AA48" s="265"/>
      <c r="AB48" s="265"/>
      <c r="AC48" s="265"/>
      <c r="AD48" s="265"/>
      <c r="AE48" s="265"/>
      <c r="AF48" s="265"/>
      <c r="AG48" s="265"/>
      <c r="AH48" s="265"/>
      <c r="AI48" s="265"/>
      <c r="AJ48" s="265"/>
      <c r="AK48" s="265"/>
      <c r="AL48" s="265"/>
      <c r="AM48" s="265"/>
      <c r="AN48" s="265"/>
      <c r="AO48" s="265"/>
      <c r="AP48" s="265"/>
      <c r="AQ48" s="265"/>
      <c r="AR48" s="265"/>
      <c r="AS48" s="265"/>
      <c r="AT48" s="265"/>
      <c r="AU48" s="265"/>
      <c r="AV48" s="265"/>
      <c r="AW48" s="265"/>
      <c r="AX48" s="265"/>
      <c r="AY48" s="265"/>
      <c r="AZ48" s="265"/>
      <c r="BA48" s="265"/>
      <c r="BB48" s="265"/>
      <c r="BC48" s="265"/>
      <c r="BD48" s="265"/>
      <c r="BE48" s="265"/>
      <c r="BF48" s="265"/>
      <c r="BG48" s="265"/>
      <c r="BH48" s="265"/>
      <c r="BI48" s="265"/>
      <c r="BJ48" s="265"/>
      <c r="BK48" s="265"/>
      <c r="BL48" s="265"/>
      <c r="BM48" s="265"/>
      <c r="BN48" s="265"/>
      <c r="BO48" s="265"/>
      <c r="BP48" s="265"/>
      <c r="BQ48" s="265"/>
      <c r="BR48" s="265"/>
      <c r="BS48" s="265"/>
      <c r="BT48" s="265"/>
      <c r="BU48" s="265"/>
      <c r="BV48" s="265"/>
      <c r="BW48" s="265"/>
      <c r="BX48" s="265"/>
      <c r="BY48" s="265"/>
      <c r="BZ48" s="265"/>
      <c r="CA48" s="265"/>
      <c r="CB48" s="265"/>
      <c r="CC48" s="265"/>
      <c r="CD48" s="265"/>
      <c r="CE48" s="265"/>
      <c r="CF48" s="265"/>
      <c r="CG48" s="265"/>
      <c r="CH48" s="265"/>
      <c r="CI48" s="265"/>
      <c r="CJ48" s="265"/>
      <c r="CK48" s="265"/>
      <c r="CL48" s="265"/>
      <c r="CM48" s="265"/>
      <c r="CN48" s="265"/>
      <c r="CO48" s="265"/>
      <c r="CP48" s="265"/>
      <c r="CQ48" s="265"/>
      <c r="CR48" s="265"/>
      <c r="CS48" s="265"/>
      <c r="CT48" s="265"/>
      <c r="CU48" s="265"/>
      <c r="CV48" s="265"/>
      <c r="CW48" s="265"/>
      <c r="CX48" s="265"/>
      <c r="CY48" s="265"/>
      <c r="CZ48" s="265"/>
      <c r="DA48" s="265"/>
      <c r="DB48" s="265"/>
      <c r="DC48" s="265"/>
      <c r="DD48" s="265"/>
      <c r="DE48" s="265"/>
      <c r="DF48" s="265"/>
      <c r="DG48" s="265"/>
      <c r="DH48" s="265"/>
      <c r="DI48" s="265"/>
      <c r="DJ48" s="265"/>
      <c r="DK48" s="265"/>
      <c r="DL48" s="265"/>
      <c r="DM48" s="265"/>
      <c r="DN48" s="265"/>
      <c r="DO48" s="265"/>
      <c r="DP48" s="265"/>
      <c r="DQ48" s="265"/>
      <c r="DR48" s="265"/>
      <c r="DS48" s="265"/>
      <c r="DT48" s="265"/>
      <c r="DU48" s="265"/>
      <c r="DV48" s="265"/>
      <c r="DW48" s="265"/>
      <c r="DX48" s="265"/>
      <c r="DY48" s="265"/>
      <c r="DZ48" s="265"/>
      <c r="EA48" s="265"/>
      <c r="EB48" s="265"/>
      <c r="EC48" s="265"/>
      <c r="ED48" s="265"/>
      <c r="EE48" s="265"/>
      <c r="EF48" s="265"/>
      <c r="EG48" s="265"/>
      <c r="EH48" s="265"/>
      <c r="EI48" s="265"/>
      <c r="EJ48" s="265"/>
      <c r="EK48" s="265"/>
      <c r="EL48" s="265"/>
      <c r="EM48" s="265"/>
      <c r="EN48" s="265"/>
      <c r="EO48" s="265"/>
      <c r="EP48" s="265"/>
      <c r="EQ48" s="265"/>
      <c r="ER48" s="265"/>
      <c r="ES48" s="265"/>
      <c r="ET48" s="265"/>
      <c r="EU48" s="265"/>
      <c r="EV48" s="265"/>
      <c r="EW48" s="265"/>
      <c r="EX48" s="265"/>
      <c r="EY48" s="265"/>
      <c r="EZ48" s="265"/>
      <c r="FA48" s="265"/>
      <c r="FB48" s="265"/>
      <c r="FC48" s="265"/>
      <c r="FD48" s="265"/>
      <c r="FE48" s="265"/>
      <c r="FF48" s="265"/>
      <c r="FG48" s="265"/>
      <c r="FH48" s="265"/>
      <c r="FI48" s="265"/>
      <c r="FJ48" s="265"/>
      <c r="FK48" s="265"/>
    </row>
    <row r="49" spans="1:167">
      <c r="A49" s="889"/>
      <c r="B49" s="125" t="s">
        <v>393</v>
      </c>
      <c r="C49" s="894"/>
      <c r="D49" s="895"/>
      <c r="E49" s="895"/>
      <c r="F49" s="895"/>
      <c r="G49" s="895"/>
      <c r="H49" s="895"/>
      <c r="I49" s="895"/>
      <c r="J49" s="895"/>
      <c r="K49" s="895"/>
      <c r="L49" s="895"/>
      <c r="M49" s="895"/>
      <c r="N49" s="895"/>
      <c r="O49" s="895"/>
      <c r="P49" s="895"/>
      <c r="Q49" s="895"/>
      <c r="R49" s="895"/>
      <c r="S49" s="895"/>
      <c r="T49" s="895"/>
      <c r="U49" s="895"/>
      <c r="V49" s="895"/>
      <c r="W49" s="895"/>
      <c r="X49" s="895"/>
      <c r="Y49" s="895"/>
      <c r="Z49" s="896"/>
      <c r="AA49" s="265"/>
      <c r="AB49" s="265"/>
      <c r="AC49" s="265"/>
      <c r="AD49" s="265"/>
      <c r="AE49" s="265"/>
      <c r="AF49" s="265"/>
      <c r="AG49" s="265"/>
      <c r="AH49" s="265"/>
      <c r="AI49" s="265"/>
      <c r="AJ49" s="265"/>
      <c r="AK49" s="265"/>
      <c r="AL49" s="265"/>
      <c r="AM49" s="265"/>
      <c r="AN49" s="265"/>
      <c r="AO49" s="265"/>
      <c r="AP49" s="265"/>
      <c r="AQ49" s="265"/>
      <c r="AR49" s="265"/>
      <c r="AS49" s="265"/>
      <c r="AT49" s="265"/>
      <c r="AU49" s="265"/>
      <c r="AV49" s="265"/>
      <c r="AW49" s="265"/>
      <c r="AX49" s="265"/>
      <c r="AY49" s="265"/>
      <c r="AZ49" s="265"/>
      <c r="BA49" s="265"/>
      <c r="BB49" s="265"/>
      <c r="BC49" s="265"/>
      <c r="BD49" s="265"/>
      <c r="BE49" s="265"/>
      <c r="BF49" s="265"/>
      <c r="BG49" s="265"/>
      <c r="BH49" s="265"/>
      <c r="BI49" s="265"/>
      <c r="BJ49" s="265"/>
      <c r="BK49" s="265"/>
      <c r="BL49" s="265"/>
      <c r="BM49" s="265"/>
      <c r="BN49" s="265"/>
      <c r="BO49" s="265"/>
      <c r="BP49" s="265"/>
      <c r="BQ49" s="265"/>
      <c r="BR49" s="265"/>
      <c r="BS49" s="265"/>
      <c r="BT49" s="265"/>
      <c r="BU49" s="265"/>
      <c r="BV49" s="265"/>
      <c r="BW49" s="265"/>
      <c r="BX49" s="265"/>
      <c r="BY49" s="265"/>
      <c r="BZ49" s="265"/>
      <c r="CA49" s="265"/>
      <c r="CB49" s="265"/>
      <c r="CC49" s="265"/>
      <c r="CD49" s="265"/>
      <c r="CE49" s="265"/>
      <c r="CF49" s="265"/>
      <c r="CG49" s="265"/>
      <c r="CH49" s="265"/>
      <c r="CI49" s="265"/>
      <c r="CJ49" s="265"/>
      <c r="CK49" s="265"/>
      <c r="CL49" s="265"/>
      <c r="CM49" s="265"/>
      <c r="CN49" s="265"/>
      <c r="CO49" s="265"/>
      <c r="CP49" s="265"/>
      <c r="CQ49" s="265"/>
      <c r="CR49" s="265"/>
      <c r="CS49" s="265"/>
      <c r="CT49" s="265"/>
      <c r="CU49" s="265"/>
      <c r="CV49" s="265"/>
      <c r="CW49" s="265"/>
      <c r="CX49" s="265"/>
      <c r="CY49" s="265"/>
      <c r="CZ49" s="265"/>
      <c r="DA49" s="265"/>
      <c r="DB49" s="265"/>
      <c r="DC49" s="265"/>
      <c r="DD49" s="265"/>
      <c r="DE49" s="265"/>
      <c r="DF49" s="265"/>
      <c r="DG49" s="265"/>
      <c r="DH49" s="265"/>
      <c r="DI49" s="265"/>
      <c r="DJ49" s="265"/>
      <c r="DK49" s="265"/>
      <c r="DL49" s="265"/>
      <c r="DM49" s="265"/>
      <c r="DN49" s="265"/>
      <c r="DO49" s="265"/>
      <c r="DP49" s="265"/>
      <c r="DQ49" s="265"/>
      <c r="DR49" s="265"/>
      <c r="DS49" s="265"/>
      <c r="DT49" s="265"/>
      <c r="DU49" s="265"/>
      <c r="DV49" s="265"/>
      <c r="DW49" s="265"/>
      <c r="DX49" s="265"/>
      <c r="DY49" s="265"/>
      <c r="DZ49" s="265"/>
      <c r="EA49" s="265"/>
      <c r="EB49" s="265"/>
      <c r="EC49" s="265"/>
      <c r="ED49" s="265"/>
      <c r="EE49" s="265"/>
      <c r="EF49" s="265"/>
      <c r="EG49" s="265"/>
      <c r="EH49" s="265"/>
      <c r="EI49" s="265"/>
      <c r="EJ49" s="265"/>
      <c r="EK49" s="265"/>
      <c r="EL49" s="265"/>
      <c r="EM49" s="265"/>
      <c r="EN49" s="265"/>
      <c r="EO49" s="265"/>
      <c r="EP49" s="265"/>
      <c r="EQ49" s="265"/>
      <c r="ER49" s="265"/>
      <c r="ES49" s="265"/>
      <c r="ET49" s="265"/>
      <c r="EU49" s="265"/>
      <c r="EV49" s="265"/>
      <c r="EW49" s="265"/>
      <c r="EX49" s="265"/>
      <c r="EY49" s="265"/>
      <c r="EZ49" s="265"/>
      <c r="FA49" s="265"/>
      <c r="FB49" s="265"/>
      <c r="FC49" s="265"/>
      <c r="FD49" s="265"/>
      <c r="FE49" s="265"/>
      <c r="FF49" s="265"/>
      <c r="FG49" s="265"/>
      <c r="FH49" s="265"/>
      <c r="FI49" s="265"/>
      <c r="FJ49" s="265"/>
      <c r="FK49" s="265"/>
    </row>
    <row r="50" spans="1:167">
      <c r="A50" s="890"/>
      <c r="B50" s="125" t="s">
        <v>394</v>
      </c>
      <c r="C50" s="897"/>
      <c r="D50" s="898"/>
      <c r="E50" s="898"/>
      <c r="F50" s="898"/>
      <c r="G50" s="898"/>
      <c r="H50" s="898"/>
      <c r="I50" s="898"/>
      <c r="J50" s="898"/>
      <c r="K50" s="898"/>
      <c r="L50" s="898"/>
      <c r="M50" s="898"/>
      <c r="N50" s="898"/>
      <c r="O50" s="898"/>
      <c r="P50" s="898"/>
      <c r="Q50" s="898"/>
      <c r="R50" s="898"/>
      <c r="S50" s="898"/>
      <c r="T50" s="898"/>
      <c r="U50" s="898"/>
      <c r="V50" s="898"/>
      <c r="W50" s="898"/>
      <c r="X50" s="898"/>
      <c r="Y50" s="898"/>
      <c r="Z50" s="899"/>
      <c r="AA50" s="265"/>
      <c r="AB50" s="265"/>
      <c r="AC50" s="265"/>
      <c r="AD50" s="265"/>
      <c r="AE50" s="265"/>
      <c r="AF50" s="265"/>
      <c r="AG50" s="265"/>
      <c r="AH50" s="265"/>
      <c r="AI50" s="265"/>
      <c r="AJ50" s="265"/>
      <c r="AK50" s="265"/>
      <c r="AL50" s="265"/>
      <c r="AM50" s="265"/>
      <c r="AN50" s="265"/>
      <c r="AO50" s="265"/>
      <c r="AP50" s="265"/>
      <c r="AQ50" s="265"/>
      <c r="AR50" s="265"/>
      <c r="AS50" s="265"/>
      <c r="AT50" s="265"/>
      <c r="AU50" s="265"/>
      <c r="AV50" s="265"/>
      <c r="AW50" s="265"/>
      <c r="AX50" s="265"/>
      <c r="AY50" s="265"/>
      <c r="AZ50" s="265"/>
      <c r="BA50" s="265"/>
      <c r="BB50" s="265"/>
      <c r="BC50" s="265"/>
      <c r="BD50" s="265"/>
      <c r="BE50" s="265"/>
      <c r="BF50" s="265"/>
      <c r="BG50" s="265"/>
      <c r="BH50" s="265"/>
      <c r="BI50" s="265"/>
      <c r="BJ50" s="265"/>
      <c r="BK50" s="265"/>
      <c r="BL50" s="265"/>
      <c r="BM50" s="265"/>
      <c r="BN50" s="265"/>
      <c r="BO50" s="265"/>
      <c r="BP50" s="265"/>
      <c r="BQ50" s="265"/>
      <c r="BR50" s="265"/>
      <c r="BS50" s="265"/>
      <c r="BT50" s="265"/>
      <c r="BU50" s="265"/>
      <c r="BV50" s="265"/>
      <c r="BW50" s="265"/>
      <c r="BX50" s="265"/>
      <c r="BY50" s="265"/>
      <c r="BZ50" s="265"/>
      <c r="CA50" s="265"/>
      <c r="CB50" s="265"/>
      <c r="CC50" s="265"/>
      <c r="CD50" s="265"/>
      <c r="CE50" s="265"/>
      <c r="CF50" s="265"/>
      <c r="CG50" s="265"/>
      <c r="CH50" s="265"/>
      <c r="CI50" s="265"/>
      <c r="CJ50" s="265"/>
      <c r="CK50" s="265"/>
      <c r="CL50" s="265"/>
      <c r="CM50" s="265"/>
      <c r="CN50" s="265"/>
      <c r="CO50" s="265"/>
      <c r="CP50" s="265"/>
      <c r="CQ50" s="265"/>
      <c r="CR50" s="265"/>
      <c r="CS50" s="265"/>
      <c r="CT50" s="265"/>
      <c r="CU50" s="265"/>
      <c r="CV50" s="265"/>
      <c r="CW50" s="265"/>
      <c r="CX50" s="265"/>
      <c r="CY50" s="265"/>
      <c r="CZ50" s="265"/>
      <c r="DA50" s="265"/>
      <c r="DB50" s="265"/>
      <c r="DC50" s="265"/>
      <c r="DD50" s="265"/>
      <c r="DE50" s="265"/>
      <c r="DF50" s="265"/>
      <c r="DG50" s="265"/>
      <c r="DH50" s="265"/>
      <c r="DI50" s="265"/>
      <c r="DJ50" s="265"/>
      <c r="DK50" s="265"/>
      <c r="DL50" s="265"/>
      <c r="DM50" s="265"/>
      <c r="DN50" s="265"/>
      <c r="DO50" s="265"/>
      <c r="DP50" s="265"/>
      <c r="DQ50" s="265"/>
      <c r="DR50" s="265"/>
      <c r="DS50" s="265"/>
      <c r="DT50" s="265"/>
      <c r="DU50" s="265"/>
      <c r="DV50" s="265"/>
      <c r="DW50" s="265"/>
      <c r="DX50" s="265"/>
      <c r="DY50" s="265"/>
      <c r="DZ50" s="265"/>
      <c r="EA50" s="265"/>
      <c r="EB50" s="265"/>
      <c r="EC50" s="265"/>
      <c r="ED50" s="265"/>
      <c r="EE50" s="265"/>
      <c r="EF50" s="265"/>
      <c r="EG50" s="265"/>
      <c r="EH50" s="265"/>
      <c r="EI50" s="265"/>
      <c r="EJ50" s="265"/>
      <c r="EK50" s="265"/>
      <c r="EL50" s="265"/>
      <c r="EM50" s="265"/>
      <c r="EN50" s="265"/>
      <c r="EO50" s="265"/>
      <c r="EP50" s="265"/>
      <c r="EQ50" s="265"/>
      <c r="ER50" s="265"/>
      <c r="ES50" s="265"/>
      <c r="ET50" s="265"/>
      <c r="EU50" s="265"/>
      <c r="EV50" s="265"/>
      <c r="EW50" s="265"/>
      <c r="EX50" s="265"/>
      <c r="EY50" s="265"/>
      <c r="EZ50" s="265"/>
      <c r="FA50" s="265"/>
      <c r="FB50" s="265"/>
      <c r="FC50" s="265"/>
      <c r="FD50" s="265"/>
      <c r="FE50" s="265"/>
      <c r="FF50" s="265"/>
      <c r="FG50" s="265"/>
      <c r="FH50" s="265"/>
      <c r="FI50" s="265"/>
      <c r="FJ50" s="265"/>
      <c r="FK50" s="265"/>
    </row>
    <row r="51" spans="1:167">
      <c r="A51" s="874" t="s">
        <v>397</v>
      </c>
      <c r="B51" s="875"/>
      <c r="C51" s="875"/>
      <c r="D51" s="875"/>
      <c r="E51" s="875"/>
      <c r="F51" s="875"/>
      <c r="G51" s="875"/>
      <c r="H51" s="538"/>
      <c r="I51" s="538"/>
      <c r="J51" s="538"/>
      <c r="K51" s="538"/>
      <c r="L51" s="538"/>
      <c r="M51" s="538"/>
      <c r="N51" s="538"/>
      <c r="O51" s="538"/>
      <c r="P51" s="538"/>
      <c r="Q51" s="538"/>
      <c r="R51" s="538"/>
      <c r="S51" s="538"/>
      <c r="T51" s="538"/>
      <c r="U51" s="538"/>
      <c r="V51" s="538"/>
      <c r="W51" s="538"/>
      <c r="X51" s="538"/>
      <c r="Y51" s="538"/>
      <c r="Z51" s="539"/>
      <c r="AA51" s="265"/>
      <c r="AB51" s="265"/>
      <c r="AC51" s="265"/>
      <c r="AD51" s="265"/>
      <c r="AE51" s="265"/>
      <c r="AF51" s="265"/>
      <c r="AG51" s="265"/>
      <c r="AH51" s="265"/>
      <c r="AI51" s="265"/>
      <c r="AJ51" s="265"/>
      <c r="AK51" s="265"/>
      <c r="AL51" s="265"/>
      <c r="AM51" s="265"/>
      <c r="AN51" s="265"/>
      <c r="AO51" s="265"/>
      <c r="AP51" s="265"/>
      <c r="AQ51" s="265"/>
      <c r="AR51" s="265"/>
      <c r="AS51" s="265"/>
      <c r="AT51" s="265"/>
      <c r="AU51" s="265"/>
      <c r="AV51" s="265"/>
      <c r="AW51" s="265"/>
      <c r="AX51" s="265"/>
      <c r="AY51" s="265"/>
      <c r="AZ51" s="265"/>
      <c r="BA51" s="265"/>
      <c r="BB51" s="265"/>
      <c r="BC51" s="265"/>
      <c r="BD51" s="265"/>
      <c r="BE51" s="265"/>
      <c r="BF51" s="265"/>
      <c r="BG51" s="265"/>
      <c r="BH51" s="265"/>
      <c r="BI51" s="265"/>
      <c r="BJ51" s="265"/>
      <c r="BK51" s="265"/>
      <c r="BL51" s="265"/>
      <c r="BM51" s="265"/>
      <c r="BN51" s="265"/>
      <c r="BO51" s="265"/>
      <c r="BP51" s="265"/>
      <c r="BQ51" s="265"/>
      <c r="BR51" s="265"/>
      <c r="BS51" s="265"/>
      <c r="BT51" s="265"/>
      <c r="BU51" s="265"/>
      <c r="BV51" s="265"/>
      <c r="BW51" s="265"/>
      <c r="BX51" s="265"/>
      <c r="BY51" s="265"/>
      <c r="BZ51" s="265"/>
      <c r="CA51" s="265"/>
      <c r="CB51" s="265"/>
      <c r="CC51" s="265"/>
      <c r="CD51" s="265"/>
      <c r="CE51" s="265"/>
      <c r="CF51" s="265"/>
      <c r="CG51" s="265"/>
      <c r="CH51" s="265"/>
      <c r="CI51" s="265"/>
      <c r="CJ51" s="265"/>
      <c r="CK51" s="265"/>
      <c r="CL51" s="265"/>
      <c r="CM51" s="265"/>
      <c r="CN51" s="265"/>
      <c r="CO51" s="265"/>
      <c r="CP51" s="265"/>
      <c r="CQ51" s="265"/>
      <c r="CR51" s="265"/>
      <c r="CS51" s="265"/>
      <c r="CT51" s="265"/>
      <c r="CU51" s="265"/>
      <c r="CV51" s="265"/>
      <c r="CW51" s="265"/>
      <c r="CX51" s="265"/>
      <c r="CY51" s="265"/>
      <c r="CZ51" s="265"/>
      <c r="DA51" s="265"/>
      <c r="DB51" s="265"/>
      <c r="DC51" s="265"/>
      <c r="DD51" s="265"/>
      <c r="DE51" s="265"/>
      <c r="DF51" s="265"/>
      <c r="DG51" s="265"/>
      <c r="DH51" s="265"/>
      <c r="DI51" s="265"/>
      <c r="DJ51" s="265"/>
      <c r="DK51" s="265"/>
      <c r="DL51" s="265"/>
      <c r="DM51" s="265"/>
      <c r="DN51" s="265"/>
      <c r="DO51" s="265"/>
      <c r="DP51" s="265"/>
      <c r="DQ51" s="265"/>
      <c r="DR51" s="265"/>
      <c r="DS51" s="265"/>
      <c r="DT51" s="265"/>
      <c r="DU51" s="265"/>
      <c r="DV51" s="265"/>
      <c r="DW51" s="265"/>
      <c r="DX51" s="265"/>
      <c r="DY51" s="265"/>
      <c r="DZ51" s="265"/>
      <c r="EA51" s="265"/>
      <c r="EB51" s="265"/>
      <c r="EC51" s="265"/>
      <c r="ED51" s="265"/>
      <c r="EE51" s="265"/>
      <c r="EF51" s="265"/>
      <c r="EG51" s="265"/>
      <c r="EH51" s="265"/>
      <c r="EI51" s="265"/>
      <c r="EJ51" s="265"/>
      <c r="EK51" s="265"/>
      <c r="EL51" s="265"/>
      <c r="EM51" s="265"/>
      <c r="EN51" s="265"/>
      <c r="EO51" s="265"/>
      <c r="EP51" s="265"/>
      <c r="EQ51" s="265"/>
      <c r="ER51" s="265"/>
      <c r="ES51" s="265"/>
      <c r="ET51" s="265"/>
      <c r="EU51" s="265"/>
      <c r="EV51" s="265"/>
      <c r="EW51" s="265"/>
      <c r="EX51" s="265"/>
      <c r="EY51" s="265"/>
      <c r="EZ51" s="265"/>
      <c r="FA51" s="265"/>
      <c r="FB51" s="265"/>
      <c r="FC51" s="265"/>
      <c r="FD51" s="265"/>
      <c r="FE51" s="265"/>
      <c r="FF51" s="265"/>
      <c r="FG51" s="265"/>
      <c r="FH51" s="265"/>
      <c r="FI51" s="265"/>
      <c r="FJ51" s="265"/>
      <c r="FK51" s="265"/>
    </row>
    <row r="52" spans="1:167">
      <c r="A52" s="372" t="s">
        <v>388</v>
      </c>
      <c r="B52" s="126" t="s">
        <v>398</v>
      </c>
      <c r="C52" s="548">
        <v>135</v>
      </c>
      <c r="D52" s="548">
        <v>135</v>
      </c>
      <c r="E52" s="548">
        <v>135</v>
      </c>
      <c r="F52" s="902">
        <v>135</v>
      </c>
      <c r="G52" s="903"/>
      <c r="H52" s="902">
        <v>135</v>
      </c>
      <c r="I52" s="903"/>
      <c r="J52" s="548">
        <v>135</v>
      </c>
      <c r="K52" s="902">
        <v>135</v>
      </c>
      <c r="L52" s="903"/>
      <c r="M52" s="548">
        <v>135</v>
      </c>
      <c r="N52" s="902">
        <v>135</v>
      </c>
      <c r="O52" s="903"/>
      <c r="P52" s="548">
        <v>135</v>
      </c>
      <c r="Q52" s="554">
        <v>135</v>
      </c>
      <c r="R52" s="555"/>
      <c r="S52" s="548">
        <v>135</v>
      </c>
      <c r="T52" s="902">
        <v>135</v>
      </c>
      <c r="U52" s="903"/>
      <c r="V52" s="548">
        <v>135</v>
      </c>
      <c r="W52" s="548">
        <v>135</v>
      </c>
      <c r="X52" s="548">
        <v>135</v>
      </c>
      <c r="Y52" s="902">
        <v>135</v>
      </c>
      <c r="Z52" s="903"/>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5"/>
      <c r="BD52" s="265"/>
      <c r="BE52" s="265"/>
      <c r="BF52" s="265"/>
      <c r="BG52" s="265"/>
      <c r="BH52" s="265"/>
      <c r="BI52" s="265"/>
      <c r="BJ52" s="265"/>
      <c r="BK52" s="265"/>
      <c r="BL52" s="265"/>
      <c r="BM52" s="265"/>
      <c r="BN52" s="265"/>
      <c r="BO52" s="265"/>
      <c r="BP52" s="265"/>
      <c r="BQ52" s="265"/>
      <c r="BR52" s="265"/>
      <c r="BS52" s="265"/>
      <c r="BT52" s="265"/>
      <c r="BU52" s="265"/>
      <c r="BV52" s="265"/>
      <c r="BW52" s="265"/>
      <c r="BX52" s="265"/>
      <c r="BY52" s="265"/>
      <c r="BZ52" s="265"/>
      <c r="CA52" s="265"/>
      <c r="CB52" s="265"/>
      <c r="CC52" s="265"/>
      <c r="CD52" s="265"/>
      <c r="CE52" s="265"/>
      <c r="CF52" s="265"/>
      <c r="CG52" s="265"/>
      <c r="CH52" s="265"/>
      <c r="CI52" s="265"/>
      <c r="CJ52" s="265"/>
      <c r="CK52" s="265"/>
      <c r="CL52" s="265"/>
      <c r="CM52" s="265"/>
      <c r="CN52" s="265"/>
      <c r="CO52" s="265"/>
      <c r="CP52" s="265"/>
      <c r="CQ52" s="265"/>
      <c r="CR52" s="265"/>
      <c r="CS52" s="265"/>
      <c r="CT52" s="265"/>
      <c r="CU52" s="265"/>
      <c r="CV52" s="265"/>
      <c r="CW52" s="265"/>
      <c r="CX52" s="265"/>
      <c r="CY52" s="265"/>
      <c r="CZ52" s="265"/>
      <c r="DA52" s="265"/>
      <c r="DB52" s="265"/>
      <c r="DC52" s="265"/>
      <c r="DD52" s="265"/>
      <c r="DE52" s="265"/>
      <c r="DF52" s="265"/>
      <c r="DG52" s="265"/>
      <c r="DH52" s="265"/>
      <c r="DI52" s="265"/>
      <c r="DJ52" s="265"/>
      <c r="DK52" s="265"/>
      <c r="DL52" s="265"/>
      <c r="DM52" s="265"/>
      <c r="DN52" s="265"/>
      <c r="DO52" s="265"/>
      <c r="DP52" s="265"/>
      <c r="DQ52" s="265"/>
      <c r="DR52" s="265"/>
      <c r="DS52" s="265"/>
      <c r="DT52" s="265"/>
      <c r="DU52" s="265"/>
      <c r="DV52" s="265"/>
      <c r="DW52" s="265"/>
      <c r="DX52" s="265"/>
      <c r="DY52" s="265"/>
      <c r="DZ52" s="265"/>
      <c r="EA52" s="265"/>
      <c r="EB52" s="265"/>
      <c r="EC52" s="265"/>
      <c r="ED52" s="265"/>
      <c r="EE52" s="265"/>
      <c r="EF52" s="265"/>
      <c r="EG52" s="265"/>
      <c r="EH52" s="265"/>
      <c r="EI52" s="265"/>
      <c r="EJ52" s="265"/>
      <c r="EK52" s="265"/>
      <c r="EL52" s="265"/>
      <c r="EM52" s="265"/>
      <c r="EN52" s="265"/>
      <c r="EO52" s="265"/>
      <c r="EP52" s="265"/>
      <c r="EQ52" s="265"/>
      <c r="ER52" s="265"/>
      <c r="ES52" s="265"/>
      <c r="ET52" s="265"/>
      <c r="EU52" s="265"/>
      <c r="EV52" s="265"/>
      <c r="EW52" s="265"/>
      <c r="EX52" s="265"/>
      <c r="EY52" s="265"/>
      <c r="EZ52" s="265"/>
      <c r="FA52" s="265"/>
      <c r="FB52" s="265"/>
      <c r="FC52" s="265"/>
      <c r="FD52" s="265"/>
      <c r="FE52" s="265"/>
      <c r="FF52" s="265"/>
      <c r="FG52" s="265"/>
      <c r="FH52" s="265"/>
      <c r="FI52" s="265"/>
      <c r="FJ52" s="265"/>
      <c r="FK52" s="265"/>
    </row>
    <row r="53" spans="1:167">
      <c r="A53" s="371"/>
      <c r="B53" s="371"/>
      <c r="C53" s="556"/>
      <c r="D53" s="556"/>
      <c r="E53" s="556"/>
      <c r="F53" s="556"/>
      <c r="G53" s="556"/>
      <c r="H53" s="556"/>
      <c r="I53" s="556"/>
      <c r="J53" s="556"/>
      <c r="K53" s="556"/>
      <c r="L53" s="556"/>
      <c r="M53" s="556"/>
      <c r="N53" s="556"/>
      <c r="O53" s="556"/>
      <c r="P53" s="556"/>
      <c r="Q53" s="556"/>
      <c r="R53" s="556"/>
      <c r="S53" s="556"/>
      <c r="T53" s="556"/>
      <c r="U53" s="556"/>
      <c r="V53" s="556"/>
      <c r="W53" s="556"/>
      <c r="X53" s="556"/>
      <c r="Y53" s="556"/>
      <c r="Z53" s="557"/>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5"/>
      <c r="BD53" s="265"/>
      <c r="BE53" s="265"/>
      <c r="BF53" s="265"/>
      <c r="BG53" s="265"/>
      <c r="BH53" s="265"/>
      <c r="BI53" s="265"/>
      <c r="BJ53" s="265"/>
      <c r="BK53" s="265"/>
      <c r="BL53" s="265"/>
      <c r="BM53" s="265"/>
      <c r="BN53" s="265"/>
      <c r="BO53" s="265"/>
      <c r="BP53" s="265"/>
      <c r="BQ53" s="265"/>
      <c r="BR53" s="265"/>
      <c r="BS53" s="265"/>
      <c r="BT53" s="265"/>
      <c r="BU53" s="265"/>
      <c r="BV53" s="265"/>
      <c r="BW53" s="265"/>
      <c r="BX53" s="265"/>
      <c r="BY53" s="265"/>
      <c r="BZ53" s="265"/>
      <c r="CA53" s="265"/>
      <c r="CB53" s="265"/>
      <c r="CC53" s="265"/>
      <c r="CD53" s="265"/>
      <c r="CE53" s="265"/>
      <c r="CF53" s="265"/>
      <c r="CG53" s="265"/>
      <c r="CH53" s="265"/>
      <c r="CI53" s="265"/>
      <c r="CJ53" s="265"/>
      <c r="CK53" s="265"/>
      <c r="CL53" s="265"/>
      <c r="CM53" s="265"/>
      <c r="CN53" s="265"/>
      <c r="CO53" s="265"/>
      <c r="CP53" s="265"/>
      <c r="CQ53" s="265"/>
      <c r="CR53" s="265"/>
      <c r="CS53" s="265"/>
      <c r="CT53" s="265"/>
      <c r="CU53" s="265"/>
      <c r="CV53" s="265"/>
      <c r="CW53" s="265"/>
      <c r="CX53" s="265"/>
      <c r="CY53" s="265"/>
      <c r="CZ53" s="265"/>
      <c r="DA53" s="265"/>
      <c r="DB53" s="265"/>
      <c r="DC53" s="265"/>
      <c r="DD53" s="265"/>
      <c r="DE53" s="265"/>
      <c r="DF53" s="265"/>
      <c r="DG53" s="265"/>
      <c r="DH53" s="265"/>
      <c r="DI53" s="265"/>
      <c r="DJ53" s="265"/>
      <c r="DK53" s="265"/>
      <c r="DL53" s="265"/>
      <c r="DM53" s="265"/>
      <c r="DN53" s="265"/>
      <c r="DO53" s="265"/>
      <c r="DP53" s="265"/>
      <c r="DQ53" s="265"/>
      <c r="DR53" s="265"/>
      <c r="DS53" s="265"/>
      <c r="DT53" s="265"/>
      <c r="DU53" s="265"/>
      <c r="DV53" s="265"/>
      <c r="DW53" s="265"/>
      <c r="DX53" s="265"/>
      <c r="DY53" s="265"/>
      <c r="DZ53" s="265"/>
      <c r="EA53" s="265"/>
      <c r="EB53" s="265"/>
      <c r="EC53" s="265"/>
      <c r="ED53" s="265"/>
      <c r="EE53" s="265"/>
      <c r="EF53" s="265"/>
      <c r="EG53" s="265"/>
      <c r="EH53" s="265"/>
      <c r="EI53" s="265"/>
      <c r="EJ53" s="265"/>
      <c r="EK53" s="265"/>
      <c r="EL53" s="265"/>
      <c r="EM53" s="265"/>
      <c r="EN53" s="265"/>
      <c r="EO53" s="265"/>
      <c r="EP53" s="265"/>
      <c r="EQ53" s="265"/>
      <c r="ER53" s="265"/>
      <c r="ES53" s="265"/>
      <c r="ET53" s="265"/>
      <c r="EU53" s="265"/>
      <c r="EV53" s="265"/>
      <c r="EW53" s="265"/>
      <c r="EX53" s="265"/>
      <c r="EY53" s="265"/>
      <c r="EZ53" s="265"/>
      <c r="FA53" s="265"/>
      <c r="FB53" s="265"/>
      <c r="FC53" s="265"/>
      <c r="FD53" s="265"/>
      <c r="FE53" s="265"/>
      <c r="FF53" s="265"/>
      <c r="FG53" s="265"/>
      <c r="FH53" s="265"/>
      <c r="FI53" s="265"/>
      <c r="FJ53" s="265"/>
      <c r="FK53" s="265"/>
    </row>
    <row r="54" spans="1:167">
      <c r="A54" s="876" t="s">
        <v>395</v>
      </c>
      <c r="B54" s="126" t="s">
        <v>399</v>
      </c>
      <c r="C54" s="549" t="s">
        <v>343</v>
      </c>
      <c r="D54" s="549" t="s">
        <v>343</v>
      </c>
      <c r="E54" s="549" t="s">
        <v>343</v>
      </c>
      <c r="F54" s="900" t="s">
        <v>343</v>
      </c>
      <c r="G54" s="901"/>
      <c r="H54" s="900" t="s">
        <v>343</v>
      </c>
      <c r="I54" s="901"/>
      <c r="J54" s="549" t="s">
        <v>343</v>
      </c>
      <c r="K54" s="900" t="s">
        <v>343</v>
      </c>
      <c r="L54" s="901"/>
      <c r="M54" s="549" t="s">
        <v>343</v>
      </c>
      <c r="N54" s="900" t="s">
        <v>343</v>
      </c>
      <c r="O54" s="901"/>
      <c r="P54" s="549" t="s">
        <v>343</v>
      </c>
      <c r="Q54" s="900" t="s">
        <v>343</v>
      </c>
      <c r="R54" s="901"/>
      <c r="S54" s="549" t="s">
        <v>343</v>
      </c>
      <c r="T54" s="900" t="s">
        <v>343</v>
      </c>
      <c r="U54" s="901"/>
      <c r="V54" s="549" t="s">
        <v>343</v>
      </c>
      <c r="W54" s="549" t="s">
        <v>343</v>
      </c>
      <c r="X54" s="549" t="s">
        <v>343</v>
      </c>
      <c r="Y54" s="900" t="s">
        <v>343</v>
      </c>
      <c r="Z54" s="901"/>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5"/>
      <c r="BD54" s="265"/>
      <c r="BE54" s="265"/>
      <c r="BF54" s="265"/>
      <c r="BG54" s="265"/>
      <c r="BH54" s="265"/>
      <c r="BI54" s="265"/>
      <c r="BJ54" s="265"/>
      <c r="BK54" s="265"/>
      <c r="BL54" s="265"/>
      <c r="BM54" s="265"/>
      <c r="BN54" s="265"/>
      <c r="BO54" s="265"/>
      <c r="BP54" s="265"/>
      <c r="BQ54" s="265"/>
      <c r="BR54" s="265"/>
      <c r="BS54" s="265"/>
      <c r="BT54" s="265"/>
      <c r="BU54" s="265"/>
      <c r="BV54" s="265"/>
      <c r="BW54" s="265"/>
      <c r="BX54" s="265"/>
      <c r="BY54" s="265"/>
      <c r="BZ54" s="265"/>
      <c r="CA54" s="265"/>
      <c r="CB54" s="265"/>
      <c r="CC54" s="265"/>
      <c r="CD54" s="265"/>
      <c r="CE54" s="265"/>
      <c r="CF54" s="265"/>
      <c r="CG54" s="265"/>
      <c r="CH54" s="265"/>
      <c r="CI54" s="265"/>
      <c r="CJ54" s="265"/>
      <c r="CK54" s="265"/>
      <c r="CL54" s="265"/>
      <c r="CM54" s="265"/>
      <c r="CN54" s="265"/>
      <c r="CO54" s="265"/>
      <c r="CP54" s="265"/>
      <c r="CQ54" s="265"/>
      <c r="CR54" s="265"/>
      <c r="CS54" s="265"/>
      <c r="CT54" s="265"/>
      <c r="CU54" s="265"/>
      <c r="CV54" s="265"/>
      <c r="CW54" s="265"/>
      <c r="CX54" s="265"/>
      <c r="CY54" s="265"/>
      <c r="CZ54" s="265"/>
      <c r="DA54" s="265"/>
      <c r="DB54" s="265"/>
      <c r="DC54" s="265"/>
      <c r="DD54" s="265"/>
      <c r="DE54" s="265"/>
      <c r="DF54" s="265"/>
      <c r="DG54" s="265"/>
      <c r="DH54" s="265"/>
      <c r="DI54" s="265"/>
      <c r="DJ54" s="265"/>
      <c r="DK54" s="265"/>
      <c r="DL54" s="265"/>
      <c r="DM54" s="265"/>
      <c r="DN54" s="265"/>
      <c r="DO54" s="265"/>
      <c r="DP54" s="265"/>
      <c r="DQ54" s="265"/>
      <c r="DR54" s="265"/>
      <c r="DS54" s="265"/>
      <c r="DT54" s="265"/>
      <c r="DU54" s="265"/>
      <c r="DV54" s="265"/>
      <c r="DW54" s="265"/>
      <c r="DX54" s="265"/>
      <c r="DY54" s="265"/>
      <c r="DZ54" s="265"/>
      <c r="EA54" s="265"/>
      <c r="EB54" s="265"/>
      <c r="EC54" s="265"/>
      <c r="ED54" s="265"/>
      <c r="EE54" s="265"/>
      <c r="EF54" s="265"/>
      <c r="EG54" s="265"/>
      <c r="EH54" s="265"/>
      <c r="EI54" s="265"/>
      <c r="EJ54" s="265"/>
      <c r="EK54" s="265"/>
      <c r="EL54" s="265"/>
      <c r="EM54" s="265"/>
      <c r="EN54" s="265"/>
      <c r="EO54" s="265"/>
      <c r="EP54" s="265"/>
      <c r="EQ54" s="265"/>
      <c r="ER54" s="265"/>
      <c r="ES54" s="265"/>
      <c r="ET54" s="265"/>
      <c r="EU54" s="265"/>
      <c r="EV54" s="265"/>
      <c r="EW54" s="265"/>
      <c r="EX54" s="265"/>
      <c r="EY54" s="265"/>
      <c r="EZ54" s="265"/>
      <c r="FA54" s="265"/>
      <c r="FB54" s="265"/>
      <c r="FC54" s="265"/>
      <c r="FD54" s="265"/>
      <c r="FE54" s="265"/>
      <c r="FF54" s="265"/>
      <c r="FG54" s="265"/>
      <c r="FH54" s="265"/>
      <c r="FI54" s="265"/>
      <c r="FJ54" s="265"/>
      <c r="FK54" s="265"/>
    </row>
    <row r="55" spans="1:167">
      <c r="A55" s="877"/>
      <c r="B55" s="126" t="s">
        <v>400</v>
      </c>
      <c r="C55" s="549" t="s">
        <v>343</v>
      </c>
      <c r="D55" s="549" t="s">
        <v>343</v>
      </c>
      <c r="E55" s="549" t="s">
        <v>343</v>
      </c>
      <c r="F55" s="900" t="s">
        <v>343</v>
      </c>
      <c r="G55" s="901"/>
      <c r="H55" s="900" t="s">
        <v>343</v>
      </c>
      <c r="I55" s="901"/>
      <c r="J55" s="549" t="s">
        <v>343</v>
      </c>
      <c r="K55" s="900" t="s">
        <v>343</v>
      </c>
      <c r="L55" s="901"/>
      <c r="M55" s="549" t="s">
        <v>343</v>
      </c>
      <c r="N55" s="900" t="s">
        <v>343</v>
      </c>
      <c r="O55" s="901"/>
      <c r="P55" s="549" t="s">
        <v>343</v>
      </c>
      <c r="Q55" s="900" t="s">
        <v>343</v>
      </c>
      <c r="R55" s="901"/>
      <c r="S55" s="549" t="s">
        <v>343</v>
      </c>
      <c r="T55" s="900" t="s">
        <v>343</v>
      </c>
      <c r="U55" s="901"/>
      <c r="V55" s="549" t="s">
        <v>343</v>
      </c>
      <c r="W55" s="549" t="s">
        <v>343</v>
      </c>
      <c r="X55" s="549" t="s">
        <v>343</v>
      </c>
      <c r="Y55" s="900" t="s">
        <v>343</v>
      </c>
      <c r="Z55" s="901"/>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5"/>
      <c r="BD55" s="265"/>
      <c r="BE55" s="265"/>
      <c r="BF55" s="265"/>
      <c r="BG55" s="265"/>
      <c r="BH55" s="265"/>
      <c r="BI55" s="265"/>
      <c r="BJ55" s="265"/>
      <c r="BK55" s="265"/>
      <c r="BL55" s="265"/>
      <c r="BM55" s="265"/>
      <c r="BN55" s="265"/>
      <c r="BO55" s="265"/>
      <c r="BP55" s="265"/>
      <c r="BQ55" s="265"/>
      <c r="BR55" s="265"/>
      <c r="BS55" s="265"/>
      <c r="BT55" s="265"/>
      <c r="BU55" s="265"/>
      <c r="BV55" s="265"/>
      <c r="BW55" s="265"/>
      <c r="BX55" s="265"/>
      <c r="BY55" s="265"/>
      <c r="BZ55" s="265"/>
      <c r="CA55" s="265"/>
      <c r="CB55" s="265"/>
      <c r="CC55" s="265"/>
      <c r="CD55" s="265"/>
      <c r="CE55" s="265"/>
      <c r="CF55" s="265"/>
      <c r="CG55" s="265"/>
      <c r="CH55" s="265"/>
      <c r="CI55" s="265"/>
      <c r="CJ55" s="265"/>
      <c r="CK55" s="265"/>
      <c r="CL55" s="265"/>
      <c r="CM55" s="265"/>
      <c r="CN55" s="265"/>
      <c r="CO55" s="265"/>
      <c r="CP55" s="265"/>
      <c r="CQ55" s="265"/>
      <c r="CR55" s="265"/>
      <c r="CS55" s="265"/>
      <c r="CT55" s="265"/>
      <c r="CU55" s="265"/>
      <c r="CV55" s="265"/>
      <c r="CW55" s="265"/>
      <c r="CX55" s="265"/>
      <c r="CY55" s="265"/>
      <c r="CZ55" s="265"/>
      <c r="DA55" s="265"/>
      <c r="DB55" s="265"/>
      <c r="DC55" s="265"/>
      <c r="DD55" s="265"/>
      <c r="DE55" s="265"/>
      <c r="DF55" s="265"/>
      <c r="DG55" s="265"/>
      <c r="DH55" s="265"/>
      <c r="DI55" s="265"/>
      <c r="DJ55" s="265"/>
      <c r="DK55" s="265"/>
      <c r="DL55" s="265"/>
      <c r="DM55" s="265"/>
      <c r="DN55" s="265"/>
      <c r="DO55" s="265"/>
      <c r="DP55" s="265"/>
      <c r="DQ55" s="265"/>
      <c r="DR55" s="265"/>
      <c r="DS55" s="265"/>
      <c r="DT55" s="265"/>
      <c r="DU55" s="265"/>
      <c r="DV55" s="265"/>
      <c r="DW55" s="265"/>
      <c r="DX55" s="265"/>
      <c r="DY55" s="265"/>
      <c r="DZ55" s="265"/>
      <c r="EA55" s="265"/>
      <c r="EB55" s="265"/>
      <c r="EC55" s="265"/>
      <c r="ED55" s="265"/>
      <c r="EE55" s="265"/>
      <c r="EF55" s="265"/>
      <c r="EG55" s="265"/>
      <c r="EH55" s="265"/>
      <c r="EI55" s="265"/>
      <c r="EJ55" s="265"/>
      <c r="EK55" s="265"/>
      <c r="EL55" s="265"/>
      <c r="EM55" s="265"/>
      <c r="EN55" s="265"/>
      <c r="EO55" s="265"/>
      <c r="EP55" s="265"/>
      <c r="EQ55" s="265"/>
      <c r="ER55" s="265"/>
      <c r="ES55" s="265"/>
      <c r="ET55" s="265"/>
      <c r="EU55" s="265"/>
      <c r="EV55" s="265"/>
      <c r="EW55" s="265"/>
      <c r="EX55" s="265"/>
      <c r="EY55" s="265"/>
      <c r="EZ55" s="265"/>
      <c r="FA55" s="265"/>
      <c r="FB55" s="265"/>
      <c r="FC55" s="265"/>
      <c r="FD55" s="265"/>
      <c r="FE55" s="265"/>
      <c r="FF55" s="265"/>
      <c r="FG55" s="265"/>
      <c r="FH55" s="265"/>
      <c r="FI55" s="265"/>
      <c r="FJ55" s="265"/>
      <c r="FK55" s="265"/>
    </row>
    <row r="56" spans="1:167">
      <c r="A56" s="878"/>
      <c r="B56" s="126" t="s">
        <v>398</v>
      </c>
      <c r="C56" s="548">
        <v>135</v>
      </c>
      <c r="D56" s="548">
        <v>135</v>
      </c>
      <c r="E56" s="548">
        <v>135</v>
      </c>
      <c r="F56" s="902">
        <v>135</v>
      </c>
      <c r="G56" s="903"/>
      <c r="H56" s="902">
        <v>135</v>
      </c>
      <c r="I56" s="903"/>
      <c r="J56" s="548">
        <v>135</v>
      </c>
      <c r="K56" s="902">
        <v>135</v>
      </c>
      <c r="L56" s="903"/>
      <c r="M56" s="548">
        <v>135</v>
      </c>
      <c r="N56" s="902">
        <v>135</v>
      </c>
      <c r="O56" s="903"/>
      <c r="P56" s="548">
        <v>135</v>
      </c>
      <c r="Q56" s="902">
        <v>135</v>
      </c>
      <c r="R56" s="903"/>
      <c r="S56" s="548">
        <v>135</v>
      </c>
      <c r="T56" s="902">
        <v>135</v>
      </c>
      <c r="U56" s="903"/>
      <c r="V56" s="548">
        <v>135</v>
      </c>
      <c r="W56" s="548">
        <v>135</v>
      </c>
      <c r="X56" s="548">
        <v>135</v>
      </c>
      <c r="Y56" s="902">
        <v>135</v>
      </c>
      <c r="Z56" s="903"/>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5"/>
      <c r="BD56" s="265"/>
      <c r="BE56" s="265"/>
      <c r="BF56" s="265"/>
      <c r="BG56" s="265"/>
      <c r="BH56" s="265"/>
      <c r="BI56" s="265"/>
      <c r="BJ56" s="265"/>
      <c r="BK56" s="265"/>
      <c r="BL56" s="265"/>
      <c r="BM56" s="265"/>
      <c r="BN56" s="265"/>
      <c r="BO56" s="265"/>
      <c r="BP56" s="265"/>
      <c r="BQ56" s="265"/>
      <c r="BR56" s="265"/>
      <c r="BS56" s="265"/>
      <c r="BT56" s="265"/>
      <c r="BU56" s="265"/>
      <c r="BV56" s="265"/>
      <c r="BW56" s="265"/>
      <c r="BX56" s="265"/>
      <c r="BY56" s="265"/>
      <c r="BZ56" s="265"/>
      <c r="CA56" s="265"/>
      <c r="CB56" s="265"/>
      <c r="CC56" s="265"/>
      <c r="CD56" s="265"/>
      <c r="CE56" s="265"/>
      <c r="CF56" s="265"/>
      <c r="CG56" s="265"/>
      <c r="CH56" s="265"/>
      <c r="CI56" s="265"/>
      <c r="CJ56" s="265"/>
      <c r="CK56" s="265"/>
      <c r="CL56" s="265"/>
      <c r="CM56" s="265"/>
      <c r="CN56" s="265"/>
      <c r="CO56" s="265"/>
      <c r="CP56" s="265"/>
      <c r="CQ56" s="265"/>
      <c r="CR56" s="265"/>
      <c r="CS56" s="265"/>
      <c r="CT56" s="265"/>
      <c r="CU56" s="265"/>
      <c r="CV56" s="265"/>
      <c r="CW56" s="265"/>
      <c r="CX56" s="265"/>
      <c r="CY56" s="265"/>
      <c r="CZ56" s="265"/>
      <c r="DA56" s="265"/>
      <c r="DB56" s="265"/>
      <c r="DC56" s="265"/>
      <c r="DD56" s="265"/>
      <c r="DE56" s="265"/>
      <c r="DF56" s="265"/>
      <c r="DG56" s="265"/>
      <c r="DH56" s="265"/>
      <c r="DI56" s="265"/>
      <c r="DJ56" s="265"/>
      <c r="DK56" s="265"/>
      <c r="DL56" s="265"/>
      <c r="DM56" s="265"/>
      <c r="DN56" s="265"/>
      <c r="DO56" s="265"/>
      <c r="DP56" s="265"/>
      <c r="DQ56" s="265"/>
      <c r="DR56" s="265"/>
      <c r="DS56" s="265"/>
      <c r="DT56" s="265"/>
      <c r="DU56" s="265"/>
      <c r="DV56" s="265"/>
      <c r="DW56" s="265"/>
      <c r="DX56" s="265"/>
      <c r="DY56" s="265"/>
      <c r="DZ56" s="265"/>
      <c r="EA56" s="265"/>
      <c r="EB56" s="265"/>
      <c r="EC56" s="265"/>
      <c r="ED56" s="265"/>
      <c r="EE56" s="265"/>
      <c r="EF56" s="265"/>
      <c r="EG56" s="265"/>
      <c r="EH56" s="265"/>
      <c r="EI56" s="265"/>
      <c r="EJ56" s="265"/>
      <c r="EK56" s="265"/>
      <c r="EL56" s="265"/>
      <c r="EM56" s="265"/>
      <c r="EN56" s="265"/>
      <c r="EO56" s="265"/>
      <c r="EP56" s="265"/>
      <c r="EQ56" s="265"/>
      <c r="ER56" s="265"/>
      <c r="ES56" s="265"/>
      <c r="ET56" s="265"/>
      <c r="EU56" s="265"/>
      <c r="EV56" s="265"/>
      <c r="EW56" s="265"/>
      <c r="EX56" s="265"/>
      <c r="EY56" s="265"/>
      <c r="EZ56" s="265"/>
      <c r="FA56" s="265"/>
      <c r="FB56" s="265"/>
      <c r="FC56" s="265"/>
      <c r="FD56" s="265"/>
      <c r="FE56" s="265"/>
      <c r="FF56" s="265"/>
      <c r="FG56" s="265"/>
      <c r="FH56" s="265"/>
      <c r="FI56" s="265"/>
      <c r="FJ56" s="265"/>
      <c r="FK56" s="265"/>
    </row>
    <row r="57" spans="1:167">
      <c r="A57" s="371"/>
      <c r="B57" s="371"/>
      <c r="C57" s="556"/>
      <c r="D57" s="556"/>
      <c r="E57" s="556"/>
      <c r="F57" s="556"/>
      <c r="G57" s="556"/>
      <c r="H57" s="556"/>
      <c r="I57" s="556"/>
      <c r="J57" s="556"/>
      <c r="K57" s="556"/>
      <c r="L57" s="556"/>
      <c r="M57" s="556"/>
      <c r="N57" s="556"/>
      <c r="O57" s="556"/>
      <c r="P57" s="556"/>
      <c r="Q57" s="556"/>
      <c r="R57" s="556"/>
      <c r="S57" s="556"/>
      <c r="T57" s="556"/>
      <c r="U57" s="556"/>
      <c r="V57" s="556"/>
      <c r="W57" s="556"/>
      <c r="X57" s="556"/>
      <c r="Y57" s="556"/>
      <c r="Z57" s="557"/>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5"/>
      <c r="BD57" s="265"/>
      <c r="BE57" s="265"/>
      <c r="BF57" s="265"/>
      <c r="BG57" s="265"/>
      <c r="BH57" s="265"/>
      <c r="BI57" s="265"/>
      <c r="BJ57" s="265"/>
      <c r="BK57" s="265"/>
      <c r="BL57" s="265"/>
      <c r="BM57" s="265"/>
      <c r="BN57" s="265"/>
      <c r="BO57" s="265"/>
      <c r="BP57" s="265"/>
      <c r="BQ57" s="265"/>
      <c r="BR57" s="265"/>
      <c r="BS57" s="265"/>
      <c r="BT57" s="265"/>
      <c r="BU57" s="265"/>
      <c r="BV57" s="265"/>
      <c r="BW57" s="265"/>
      <c r="BX57" s="265"/>
      <c r="BY57" s="265"/>
      <c r="BZ57" s="265"/>
      <c r="CA57" s="265"/>
      <c r="CB57" s="265"/>
      <c r="CC57" s="265"/>
      <c r="CD57" s="265"/>
      <c r="CE57" s="265"/>
      <c r="CF57" s="265"/>
      <c r="CG57" s="265"/>
      <c r="CH57" s="265"/>
      <c r="CI57" s="265"/>
      <c r="CJ57" s="265"/>
      <c r="CK57" s="265"/>
      <c r="CL57" s="265"/>
      <c r="CM57" s="265"/>
      <c r="CN57" s="265"/>
      <c r="CO57" s="265"/>
      <c r="CP57" s="265"/>
      <c r="CQ57" s="265"/>
      <c r="CR57" s="265"/>
      <c r="CS57" s="265"/>
      <c r="CT57" s="265"/>
      <c r="CU57" s="265"/>
      <c r="CV57" s="265"/>
      <c r="CW57" s="265"/>
      <c r="CX57" s="265"/>
      <c r="CY57" s="265"/>
      <c r="CZ57" s="265"/>
      <c r="DA57" s="265"/>
      <c r="DB57" s="265"/>
      <c r="DC57" s="265"/>
      <c r="DD57" s="265"/>
      <c r="DE57" s="265"/>
      <c r="DF57" s="265"/>
      <c r="DG57" s="265"/>
      <c r="DH57" s="265"/>
      <c r="DI57" s="265"/>
      <c r="DJ57" s="265"/>
      <c r="DK57" s="265"/>
      <c r="DL57" s="265"/>
      <c r="DM57" s="265"/>
      <c r="DN57" s="265"/>
      <c r="DO57" s="265"/>
      <c r="DP57" s="265"/>
      <c r="DQ57" s="265"/>
      <c r="DR57" s="265"/>
      <c r="DS57" s="265"/>
      <c r="DT57" s="265"/>
      <c r="DU57" s="265"/>
      <c r="DV57" s="265"/>
      <c r="DW57" s="265"/>
      <c r="DX57" s="265"/>
      <c r="DY57" s="265"/>
      <c r="DZ57" s="265"/>
      <c r="EA57" s="265"/>
      <c r="EB57" s="265"/>
      <c r="EC57" s="265"/>
      <c r="ED57" s="265"/>
      <c r="EE57" s="265"/>
      <c r="EF57" s="265"/>
      <c r="EG57" s="265"/>
      <c r="EH57" s="265"/>
      <c r="EI57" s="265"/>
      <c r="EJ57" s="265"/>
      <c r="EK57" s="265"/>
      <c r="EL57" s="265"/>
      <c r="EM57" s="265"/>
      <c r="EN57" s="265"/>
      <c r="EO57" s="265"/>
      <c r="EP57" s="265"/>
      <c r="EQ57" s="265"/>
      <c r="ER57" s="265"/>
      <c r="ES57" s="265"/>
      <c r="ET57" s="265"/>
      <c r="EU57" s="265"/>
      <c r="EV57" s="265"/>
      <c r="EW57" s="265"/>
      <c r="EX57" s="265"/>
      <c r="EY57" s="265"/>
      <c r="EZ57" s="265"/>
      <c r="FA57" s="265"/>
      <c r="FB57" s="265"/>
      <c r="FC57" s="265"/>
      <c r="FD57" s="265"/>
      <c r="FE57" s="265"/>
      <c r="FF57" s="265"/>
      <c r="FG57" s="265"/>
      <c r="FH57" s="265"/>
      <c r="FI57" s="265"/>
      <c r="FJ57" s="265"/>
      <c r="FK57" s="265"/>
    </row>
    <row r="58" spans="1:167">
      <c r="A58" s="876" t="s">
        <v>396</v>
      </c>
      <c r="B58" s="126" t="s">
        <v>399</v>
      </c>
      <c r="C58" s="549" t="s">
        <v>343</v>
      </c>
      <c r="D58" s="549" t="s">
        <v>343</v>
      </c>
      <c r="E58" s="549" t="s">
        <v>343</v>
      </c>
      <c r="F58" s="900" t="s">
        <v>343</v>
      </c>
      <c r="G58" s="901"/>
      <c r="H58" s="900" t="s">
        <v>343</v>
      </c>
      <c r="I58" s="901"/>
      <c r="J58" s="549" t="s">
        <v>343</v>
      </c>
      <c r="K58" s="900" t="s">
        <v>343</v>
      </c>
      <c r="L58" s="901"/>
      <c r="M58" s="549" t="s">
        <v>343</v>
      </c>
      <c r="N58" s="900" t="s">
        <v>343</v>
      </c>
      <c r="O58" s="901"/>
      <c r="P58" s="549" t="s">
        <v>343</v>
      </c>
      <c r="Q58" s="900" t="s">
        <v>343</v>
      </c>
      <c r="R58" s="901"/>
      <c r="S58" s="549" t="s">
        <v>343</v>
      </c>
      <c r="T58" s="900" t="s">
        <v>343</v>
      </c>
      <c r="U58" s="901"/>
      <c r="V58" s="549" t="s">
        <v>343</v>
      </c>
      <c r="W58" s="549" t="s">
        <v>343</v>
      </c>
      <c r="X58" s="549" t="s">
        <v>343</v>
      </c>
      <c r="Y58" s="900" t="s">
        <v>343</v>
      </c>
      <c r="Z58" s="901"/>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5"/>
      <c r="BD58" s="265"/>
      <c r="BE58" s="265"/>
      <c r="BF58" s="265"/>
      <c r="BG58" s="265"/>
      <c r="BH58" s="265"/>
      <c r="BI58" s="265"/>
      <c r="BJ58" s="265"/>
      <c r="BK58" s="265"/>
      <c r="BL58" s="265"/>
      <c r="BM58" s="265"/>
      <c r="BN58" s="265"/>
      <c r="BO58" s="265"/>
      <c r="BP58" s="265"/>
      <c r="BQ58" s="265"/>
      <c r="BR58" s="265"/>
      <c r="BS58" s="265"/>
      <c r="BT58" s="265"/>
      <c r="BU58" s="265"/>
      <c r="BV58" s="265"/>
      <c r="BW58" s="265"/>
      <c r="BX58" s="265"/>
      <c r="BY58" s="265"/>
      <c r="BZ58" s="265"/>
      <c r="CA58" s="265"/>
      <c r="CB58" s="265"/>
      <c r="CC58" s="265"/>
      <c r="CD58" s="265"/>
      <c r="CE58" s="265"/>
      <c r="CF58" s="265"/>
      <c r="CG58" s="265"/>
      <c r="CH58" s="265"/>
      <c r="CI58" s="265"/>
      <c r="CJ58" s="265"/>
      <c r="CK58" s="265"/>
      <c r="CL58" s="265"/>
      <c r="CM58" s="265"/>
      <c r="CN58" s="265"/>
      <c r="CO58" s="265"/>
      <c r="CP58" s="265"/>
      <c r="CQ58" s="265"/>
      <c r="CR58" s="265"/>
      <c r="CS58" s="265"/>
      <c r="CT58" s="265"/>
      <c r="CU58" s="265"/>
      <c r="CV58" s="265"/>
      <c r="CW58" s="265"/>
      <c r="CX58" s="265"/>
      <c r="CY58" s="265"/>
      <c r="CZ58" s="265"/>
      <c r="DA58" s="265"/>
      <c r="DB58" s="265"/>
      <c r="DC58" s="265"/>
      <c r="DD58" s="265"/>
      <c r="DE58" s="265"/>
      <c r="DF58" s="265"/>
      <c r="DG58" s="265"/>
      <c r="DH58" s="265"/>
      <c r="DI58" s="265"/>
      <c r="DJ58" s="265"/>
      <c r="DK58" s="265"/>
      <c r="DL58" s="265"/>
      <c r="DM58" s="265"/>
      <c r="DN58" s="265"/>
      <c r="DO58" s="265"/>
      <c r="DP58" s="265"/>
      <c r="DQ58" s="265"/>
      <c r="DR58" s="265"/>
      <c r="DS58" s="265"/>
      <c r="DT58" s="265"/>
      <c r="DU58" s="265"/>
      <c r="DV58" s="265"/>
      <c r="DW58" s="265"/>
      <c r="DX58" s="265"/>
      <c r="DY58" s="265"/>
      <c r="DZ58" s="265"/>
      <c r="EA58" s="265"/>
      <c r="EB58" s="265"/>
      <c r="EC58" s="265"/>
      <c r="ED58" s="265"/>
      <c r="EE58" s="265"/>
      <c r="EF58" s="265"/>
      <c r="EG58" s="265"/>
      <c r="EH58" s="265"/>
      <c r="EI58" s="265"/>
      <c r="EJ58" s="265"/>
      <c r="EK58" s="265"/>
      <c r="EL58" s="265"/>
      <c r="EM58" s="265"/>
      <c r="EN58" s="265"/>
      <c r="EO58" s="265"/>
      <c r="EP58" s="265"/>
      <c r="EQ58" s="265"/>
      <c r="ER58" s="265"/>
      <c r="ES58" s="265"/>
      <c r="ET58" s="265"/>
      <c r="EU58" s="265"/>
      <c r="EV58" s="265"/>
      <c r="EW58" s="265"/>
      <c r="EX58" s="265"/>
      <c r="EY58" s="265"/>
      <c r="EZ58" s="265"/>
      <c r="FA58" s="265"/>
      <c r="FB58" s="265"/>
      <c r="FC58" s="265"/>
      <c r="FD58" s="265"/>
      <c r="FE58" s="265"/>
      <c r="FF58" s="265"/>
      <c r="FG58" s="265"/>
      <c r="FH58" s="265"/>
      <c r="FI58" s="265"/>
      <c r="FJ58" s="265"/>
      <c r="FK58" s="265"/>
    </row>
    <row r="59" spans="1:167">
      <c r="A59" s="877"/>
      <c r="B59" s="126" t="s">
        <v>400</v>
      </c>
      <c r="C59" s="549" t="s">
        <v>343</v>
      </c>
      <c r="D59" s="549" t="s">
        <v>343</v>
      </c>
      <c r="E59" s="549" t="s">
        <v>343</v>
      </c>
      <c r="F59" s="900" t="s">
        <v>343</v>
      </c>
      <c r="G59" s="901"/>
      <c r="H59" s="900" t="s">
        <v>343</v>
      </c>
      <c r="I59" s="901"/>
      <c r="J59" s="549" t="s">
        <v>343</v>
      </c>
      <c r="K59" s="900" t="s">
        <v>343</v>
      </c>
      <c r="L59" s="901"/>
      <c r="M59" s="549" t="s">
        <v>343</v>
      </c>
      <c r="N59" s="900" t="s">
        <v>343</v>
      </c>
      <c r="O59" s="901"/>
      <c r="P59" s="549" t="s">
        <v>343</v>
      </c>
      <c r="Q59" s="900" t="s">
        <v>343</v>
      </c>
      <c r="R59" s="901"/>
      <c r="S59" s="549" t="s">
        <v>343</v>
      </c>
      <c r="T59" s="900" t="s">
        <v>343</v>
      </c>
      <c r="U59" s="901"/>
      <c r="V59" s="549" t="s">
        <v>343</v>
      </c>
      <c r="W59" s="549" t="s">
        <v>343</v>
      </c>
      <c r="X59" s="549" t="s">
        <v>343</v>
      </c>
      <c r="Y59" s="900" t="s">
        <v>343</v>
      </c>
      <c r="Z59" s="901"/>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5"/>
      <c r="BD59" s="265"/>
      <c r="BE59" s="265"/>
      <c r="BF59" s="265"/>
      <c r="BG59" s="265"/>
      <c r="BH59" s="265"/>
      <c r="BI59" s="265"/>
      <c r="BJ59" s="265"/>
      <c r="BK59" s="265"/>
      <c r="BL59" s="265"/>
      <c r="BM59" s="265"/>
      <c r="BN59" s="265"/>
      <c r="BO59" s="265"/>
      <c r="BP59" s="265"/>
      <c r="BQ59" s="265"/>
      <c r="BR59" s="265"/>
      <c r="BS59" s="265"/>
      <c r="BT59" s="265"/>
      <c r="BU59" s="265"/>
      <c r="BV59" s="265"/>
      <c r="BW59" s="265"/>
      <c r="BX59" s="265"/>
      <c r="BY59" s="265"/>
      <c r="BZ59" s="265"/>
      <c r="CA59" s="265"/>
      <c r="CB59" s="265"/>
      <c r="CC59" s="265"/>
      <c r="CD59" s="265"/>
      <c r="CE59" s="265"/>
      <c r="CF59" s="265"/>
      <c r="CG59" s="265"/>
      <c r="CH59" s="265"/>
      <c r="CI59" s="265"/>
      <c r="CJ59" s="265"/>
      <c r="CK59" s="265"/>
      <c r="CL59" s="265"/>
      <c r="CM59" s="265"/>
      <c r="CN59" s="265"/>
      <c r="CO59" s="265"/>
      <c r="CP59" s="265"/>
      <c r="CQ59" s="265"/>
      <c r="CR59" s="265"/>
      <c r="CS59" s="265"/>
      <c r="CT59" s="265"/>
      <c r="CU59" s="265"/>
      <c r="CV59" s="265"/>
      <c r="CW59" s="265"/>
      <c r="CX59" s="265"/>
      <c r="CY59" s="265"/>
      <c r="CZ59" s="265"/>
      <c r="DA59" s="265"/>
      <c r="DB59" s="265"/>
      <c r="DC59" s="265"/>
      <c r="DD59" s="265"/>
      <c r="DE59" s="265"/>
      <c r="DF59" s="265"/>
      <c r="DG59" s="265"/>
      <c r="DH59" s="265"/>
      <c r="DI59" s="265"/>
      <c r="DJ59" s="265"/>
      <c r="DK59" s="265"/>
      <c r="DL59" s="265"/>
      <c r="DM59" s="265"/>
      <c r="DN59" s="265"/>
      <c r="DO59" s="265"/>
      <c r="DP59" s="265"/>
      <c r="DQ59" s="265"/>
      <c r="DR59" s="265"/>
      <c r="DS59" s="265"/>
      <c r="DT59" s="265"/>
      <c r="DU59" s="265"/>
      <c r="DV59" s="265"/>
      <c r="DW59" s="265"/>
      <c r="DX59" s="265"/>
      <c r="DY59" s="265"/>
      <c r="DZ59" s="265"/>
      <c r="EA59" s="265"/>
      <c r="EB59" s="265"/>
      <c r="EC59" s="265"/>
      <c r="ED59" s="265"/>
      <c r="EE59" s="265"/>
      <c r="EF59" s="265"/>
      <c r="EG59" s="265"/>
      <c r="EH59" s="265"/>
      <c r="EI59" s="265"/>
      <c r="EJ59" s="265"/>
      <c r="EK59" s="265"/>
      <c r="EL59" s="265"/>
      <c r="EM59" s="265"/>
      <c r="EN59" s="265"/>
      <c r="EO59" s="265"/>
      <c r="EP59" s="265"/>
      <c r="EQ59" s="265"/>
      <c r="ER59" s="265"/>
      <c r="ES59" s="265"/>
      <c r="ET59" s="265"/>
      <c r="EU59" s="265"/>
      <c r="EV59" s="265"/>
      <c r="EW59" s="265"/>
      <c r="EX59" s="265"/>
      <c r="EY59" s="265"/>
      <c r="EZ59" s="265"/>
      <c r="FA59" s="265"/>
      <c r="FB59" s="265"/>
      <c r="FC59" s="265"/>
      <c r="FD59" s="265"/>
      <c r="FE59" s="265"/>
      <c r="FF59" s="265"/>
      <c r="FG59" s="265"/>
      <c r="FH59" s="265"/>
      <c r="FI59" s="265"/>
      <c r="FJ59" s="265"/>
      <c r="FK59" s="265"/>
    </row>
    <row r="60" spans="1:167">
      <c r="A60" s="878"/>
      <c r="B60" s="126" t="s">
        <v>398</v>
      </c>
      <c r="C60" s="548">
        <v>135</v>
      </c>
      <c r="D60" s="548">
        <v>135</v>
      </c>
      <c r="E60" s="548">
        <v>135</v>
      </c>
      <c r="F60" s="902">
        <v>135</v>
      </c>
      <c r="G60" s="903"/>
      <c r="H60" s="902">
        <v>135</v>
      </c>
      <c r="I60" s="903"/>
      <c r="J60" s="548">
        <v>135</v>
      </c>
      <c r="K60" s="902">
        <v>135</v>
      </c>
      <c r="L60" s="903"/>
      <c r="M60" s="548">
        <v>135</v>
      </c>
      <c r="N60" s="902">
        <v>135</v>
      </c>
      <c r="O60" s="903"/>
      <c r="P60" s="548">
        <v>135</v>
      </c>
      <c r="Q60" s="902">
        <v>135</v>
      </c>
      <c r="R60" s="903"/>
      <c r="S60" s="548">
        <v>135</v>
      </c>
      <c r="T60" s="902">
        <v>135</v>
      </c>
      <c r="U60" s="903"/>
      <c r="V60" s="548">
        <v>135</v>
      </c>
      <c r="W60" s="548">
        <v>135</v>
      </c>
      <c r="X60" s="548">
        <v>135</v>
      </c>
      <c r="Y60" s="902">
        <v>135</v>
      </c>
      <c r="Z60" s="903"/>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5"/>
      <c r="BD60" s="265"/>
      <c r="BE60" s="265"/>
      <c r="BF60" s="265"/>
      <c r="BG60" s="265"/>
      <c r="BH60" s="265"/>
      <c r="BI60" s="265"/>
      <c r="BJ60" s="265"/>
      <c r="BK60" s="265"/>
      <c r="BL60" s="265"/>
      <c r="BM60" s="265"/>
      <c r="BN60" s="265"/>
      <c r="BO60" s="265"/>
      <c r="BP60" s="265"/>
      <c r="BQ60" s="265"/>
      <c r="BR60" s="265"/>
      <c r="BS60" s="265"/>
      <c r="BT60" s="265"/>
      <c r="BU60" s="265"/>
      <c r="BV60" s="265"/>
      <c r="BW60" s="265"/>
      <c r="BX60" s="265"/>
      <c r="BY60" s="265"/>
      <c r="BZ60" s="265"/>
      <c r="CA60" s="265"/>
      <c r="CB60" s="265"/>
      <c r="CC60" s="265"/>
      <c r="CD60" s="265"/>
      <c r="CE60" s="265"/>
      <c r="CF60" s="265"/>
      <c r="CG60" s="265"/>
      <c r="CH60" s="265"/>
      <c r="CI60" s="265"/>
      <c r="CJ60" s="265"/>
      <c r="CK60" s="265"/>
      <c r="CL60" s="265"/>
      <c r="CM60" s="265"/>
      <c r="CN60" s="265"/>
      <c r="CO60" s="265"/>
      <c r="CP60" s="265"/>
      <c r="CQ60" s="265"/>
      <c r="CR60" s="265"/>
      <c r="CS60" s="265"/>
      <c r="CT60" s="265"/>
      <c r="CU60" s="265"/>
      <c r="CV60" s="265"/>
      <c r="CW60" s="265"/>
      <c r="CX60" s="265"/>
      <c r="CY60" s="265"/>
      <c r="CZ60" s="265"/>
      <c r="DA60" s="265"/>
      <c r="DB60" s="265"/>
      <c r="DC60" s="265"/>
      <c r="DD60" s="265"/>
      <c r="DE60" s="265"/>
      <c r="DF60" s="265"/>
      <c r="DG60" s="265"/>
      <c r="DH60" s="265"/>
      <c r="DI60" s="265"/>
      <c r="DJ60" s="265"/>
      <c r="DK60" s="265"/>
      <c r="DL60" s="265"/>
      <c r="DM60" s="265"/>
      <c r="DN60" s="265"/>
      <c r="DO60" s="265"/>
      <c r="DP60" s="265"/>
      <c r="DQ60" s="265"/>
      <c r="DR60" s="265"/>
      <c r="DS60" s="265"/>
      <c r="DT60" s="265"/>
      <c r="DU60" s="265"/>
      <c r="DV60" s="265"/>
      <c r="DW60" s="265"/>
      <c r="DX60" s="265"/>
      <c r="DY60" s="265"/>
      <c r="DZ60" s="265"/>
      <c r="EA60" s="265"/>
      <c r="EB60" s="265"/>
      <c r="EC60" s="265"/>
      <c r="ED60" s="265"/>
      <c r="EE60" s="265"/>
      <c r="EF60" s="265"/>
      <c r="EG60" s="265"/>
      <c r="EH60" s="265"/>
      <c r="EI60" s="265"/>
      <c r="EJ60" s="265"/>
      <c r="EK60" s="265"/>
      <c r="EL60" s="265"/>
      <c r="EM60" s="265"/>
      <c r="EN60" s="265"/>
      <c r="EO60" s="265"/>
      <c r="EP60" s="265"/>
      <c r="EQ60" s="265"/>
      <c r="ER60" s="265"/>
      <c r="ES60" s="265"/>
      <c r="ET60" s="265"/>
      <c r="EU60" s="265"/>
      <c r="EV60" s="265"/>
      <c r="EW60" s="265"/>
      <c r="EX60" s="265"/>
      <c r="EY60" s="265"/>
      <c r="EZ60" s="265"/>
      <c r="FA60" s="265"/>
      <c r="FB60" s="265"/>
      <c r="FC60" s="265"/>
      <c r="FD60" s="265"/>
      <c r="FE60" s="265"/>
      <c r="FF60" s="265"/>
      <c r="FG60" s="265"/>
      <c r="FH60" s="265"/>
      <c r="FI60" s="265"/>
      <c r="FJ60" s="265"/>
      <c r="FK60" s="265"/>
    </row>
    <row r="61" spans="1:167">
      <c r="A61" s="874" t="s">
        <v>401</v>
      </c>
      <c r="B61" s="875"/>
      <c r="C61" s="875"/>
      <c r="D61" s="875"/>
      <c r="E61" s="875"/>
      <c r="F61" s="875"/>
      <c r="G61" s="875"/>
      <c r="H61" s="538"/>
      <c r="I61" s="538"/>
      <c r="J61" s="538"/>
      <c r="K61" s="538"/>
      <c r="L61" s="538"/>
      <c r="M61" s="538"/>
      <c r="N61" s="538"/>
      <c r="O61" s="538"/>
      <c r="P61" s="538"/>
      <c r="Q61" s="538"/>
      <c r="R61" s="538"/>
      <c r="S61" s="538"/>
      <c r="T61" s="538"/>
      <c r="U61" s="538"/>
      <c r="V61" s="538"/>
      <c r="W61" s="538"/>
      <c r="X61" s="538"/>
      <c r="Y61" s="538"/>
      <c r="Z61" s="539"/>
    </row>
    <row r="62" spans="1:167">
      <c r="A62" s="904" t="s">
        <v>402</v>
      </c>
      <c r="B62" s="905"/>
      <c r="C62" s="559">
        <v>75</v>
      </c>
      <c r="D62" s="559">
        <v>75</v>
      </c>
      <c r="E62" s="559">
        <v>75</v>
      </c>
      <c r="F62" s="906">
        <v>75</v>
      </c>
      <c r="G62" s="907"/>
      <c r="H62" s="906">
        <v>75</v>
      </c>
      <c r="I62" s="907"/>
      <c r="J62" s="559">
        <v>75</v>
      </c>
      <c r="K62" s="906">
        <v>75</v>
      </c>
      <c r="L62" s="907"/>
      <c r="M62" s="559">
        <v>75</v>
      </c>
      <c r="N62" s="906">
        <v>75</v>
      </c>
      <c r="O62" s="907"/>
      <c r="P62" s="559">
        <v>75</v>
      </c>
      <c r="Q62" s="906">
        <v>75</v>
      </c>
      <c r="R62" s="907"/>
      <c r="S62" s="559">
        <v>75</v>
      </c>
      <c r="T62" s="906">
        <v>75</v>
      </c>
      <c r="U62" s="907"/>
      <c r="V62" s="559">
        <v>75</v>
      </c>
      <c r="W62" s="559">
        <v>75</v>
      </c>
      <c r="X62" s="559">
        <v>75</v>
      </c>
      <c r="Y62" s="906">
        <v>75</v>
      </c>
      <c r="Z62" s="907"/>
    </row>
    <row r="63" spans="1:167">
      <c r="A63" s="904" t="s">
        <v>403</v>
      </c>
      <c r="B63" s="905"/>
      <c r="C63" s="900" t="s">
        <v>390</v>
      </c>
      <c r="D63" s="908"/>
      <c r="E63" s="908"/>
      <c r="F63" s="908"/>
      <c r="G63" s="908"/>
      <c r="H63" s="908"/>
      <c r="I63" s="908"/>
      <c r="J63" s="908"/>
      <c r="K63" s="908"/>
      <c r="L63" s="908"/>
      <c r="M63" s="908"/>
      <c r="N63" s="908"/>
      <c r="O63" s="908"/>
      <c r="P63" s="908"/>
      <c r="Q63" s="908"/>
      <c r="R63" s="908"/>
      <c r="S63" s="908"/>
      <c r="T63" s="908"/>
      <c r="U63" s="908"/>
      <c r="V63" s="908"/>
      <c r="W63" s="908"/>
      <c r="X63" s="908"/>
      <c r="Y63" s="908"/>
      <c r="Z63" s="901"/>
    </row>
    <row r="64" spans="1:167">
      <c r="A64" s="373" t="s">
        <v>404</v>
      </c>
      <c r="B64" s="374"/>
      <c r="C64" s="559">
        <v>175</v>
      </c>
      <c r="D64" s="559">
        <v>175</v>
      </c>
      <c r="E64" s="559">
        <v>175</v>
      </c>
      <c r="F64" s="906">
        <v>175</v>
      </c>
      <c r="G64" s="907"/>
      <c r="H64" s="906">
        <v>175</v>
      </c>
      <c r="I64" s="907"/>
      <c r="J64" s="559">
        <v>175</v>
      </c>
      <c r="K64" s="906">
        <v>175</v>
      </c>
      <c r="L64" s="907"/>
      <c r="M64" s="559">
        <v>175</v>
      </c>
      <c r="N64" s="906">
        <v>175</v>
      </c>
      <c r="O64" s="907"/>
      <c r="P64" s="559">
        <v>175</v>
      </c>
      <c r="Q64" s="906">
        <v>175</v>
      </c>
      <c r="R64" s="907"/>
      <c r="S64" s="559">
        <v>175</v>
      </c>
      <c r="T64" s="906">
        <v>175</v>
      </c>
      <c r="U64" s="907"/>
      <c r="V64" s="559">
        <v>175</v>
      </c>
      <c r="W64" s="559">
        <v>175</v>
      </c>
      <c r="X64" s="559">
        <v>175</v>
      </c>
      <c r="Y64" s="906">
        <v>175</v>
      </c>
      <c r="Z64" s="907"/>
    </row>
    <row r="65" spans="1:167">
      <c r="A65" s="373" t="s">
        <v>405</v>
      </c>
      <c r="B65" s="374"/>
      <c r="C65" s="559">
        <v>175</v>
      </c>
      <c r="D65" s="559">
        <v>175</v>
      </c>
      <c r="E65" s="559">
        <v>175</v>
      </c>
      <c r="F65" s="906">
        <v>175</v>
      </c>
      <c r="G65" s="907"/>
      <c r="H65" s="906">
        <v>175</v>
      </c>
      <c r="I65" s="907"/>
      <c r="J65" s="559">
        <v>175</v>
      </c>
      <c r="K65" s="906">
        <v>175</v>
      </c>
      <c r="L65" s="907"/>
      <c r="M65" s="559">
        <v>175</v>
      </c>
      <c r="N65" s="906">
        <v>175</v>
      </c>
      <c r="O65" s="907"/>
      <c r="P65" s="559">
        <v>175</v>
      </c>
      <c r="Q65" s="906">
        <v>175</v>
      </c>
      <c r="R65" s="907"/>
      <c r="S65" s="559">
        <v>175</v>
      </c>
      <c r="T65" s="906">
        <v>175</v>
      </c>
      <c r="U65" s="907"/>
      <c r="V65" s="559">
        <v>175</v>
      </c>
      <c r="W65" s="559">
        <v>175</v>
      </c>
      <c r="X65" s="559">
        <v>175</v>
      </c>
      <c r="Y65" s="906">
        <v>175</v>
      </c>
      <c r="Z65" s="907"/>
    </row>
    <row r="66" spans="1:167">
      <c r="A66" s="874" t="s">
        <v>406</v>
      </c>
      <c r="B66" s="875"/>
      <c r="C66" s="538"/>
      <c r="D66" s="538"/>
      <c r="E66" s="538"/>
      <c r="F66" s="538"/>
      <c r="G66" s="538"/>
      <c r="H66" s="538"/>
      <c r="I66" s="538"/>
      <c r="J66" s="538"/>
      <c r="K66" s="538"/>
      <c r="L66" s="538"/>
      <c r="M66" s="538"/>
      <c r="N66" s="538"/>
      <c r="O66" s="538"/>
      <c r="P66" s="538"/>
      <c r="Q66" s="538"/>
      <c r="R66" s="538"/>
      <c r="S66" s="538"/>
      <c r="T66" s="538"/>
      <c r="U66" s="538"/>
      <c r="V66" s="538"/>
      <c r="W66" s="538"/>
      <c r="X66" s="538"/>
      <c r="Y66" s="538"/>
      <c r="Z66" s="539"/>
    </row>
    <row r="67" spans="1:167">
      <c r="A67" s="876" t="s">
        <v>407</v>
      </c>
      <c r="B67" s="126" t="s">
        <v>399</v>
      </c>
      <c r="C67" s="548">
        <v>770</v>
      </c>
      <c r="D67" s="548">
        <v>770</v>
      </c>
      <c r="E67" s="548">
        <v>770</v>
      </c>
      <c r="F67" s="902">
        <v>770</v>
      </c>
      <c r="G67" s="903"/>
      <c r="H67" s="902">
        <v>770</v>
      </c>
      <c r="I67" s="903"/>
      <c r="J67" s="548">
        <v>770</v>
      </c>
      <c r="K67" s="902">
        <v>770</v>
      </c>
      <c r="L67" s="903"/>
      <c r="M67" s="548">
        <v>770</v>
      </c>
      <c r="N67" s="902">
        <v>770</v>
      </c>
      <c r="O67" s="903"/>
      <c r="P67" s="548">
        <v>770</v>
      </c>
      <c r="Q67" s="902">
        <v>770</v>
      </c>
      <c r="R67" s="903"/>
      <c r="S67" s="548">
        <v>770</v>
      </c>
      <c r="T67" s="902">
        <v>770</v>
      </c>
      <c r="U67" s="903"/>
      <c r="V67" s="548">
        <v>770</v>
      </c>
      <c r="W67" s="548">
        <v>770</v>
      </c>
      <c r="X67" s="548">
        <v>770</v>
      </c>
      <c r="Y67" s="902">
        <v>770</v>
      </c>
      <c r="Z67" s="903"/>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5"/>
      <c r="BD67" s="265"/>
      <c r="BE67" s="265"/>
      <c r="BF67" s="265"/>
      <c r="BG67" s="265"/>
      <c r="BH67" s="265"/>
      <c r="BI67" s="265"/>
      <c r="BJ67" s="265"/>
      <c r="BK67" s="265"/>
      <c r="BL67" s="265"/>
      <c r="BM67" s="265"/>
      <c r="BN67" s="265"/>
      <c r="BO67" s="265"/>
      <c r="BP67" s="265"/>
      <c r="BQ67" s="265"/>
      <c r="BR67" s="265"/>
      <c r="BS67" s="265"/>
      <c r="BT67" s="265"/>
      <c r="BU67" s="265"/>
      <c r="BV67" s="265"/>
      <c r="BW67" s="265"/>
      <c r="BX67" s="265"/>
      <c r="BY67" s="265"/>
      <c r="BZ67" s="265"/>
      <c r="CA67" s="265"/>
      <c r="CB67" s="265"/>
      <c r="CC67" s="265"/>
      <c r="CD67" s="265"/>
      <c r="CE67" s="265"/>
      <c r="CF67" s="265"/>
      <c r="CG67" s="265"/>
      <c r="CH67" s="265"/>
      <c r="CI67" s="265"/>
      <c r="CJ67" s="265"/>
      <c r="CK67" s="265"/>
      <c r="CL67" s="265"/>
      <c r="CM67" s="265"/>
      <c r="CN67" s="265"/>
      <c r="CO67" s="265"/>
      <c r="CP67" s="265"/>
      <c r="CQ67" s="265"/>
      <c r="CR67" s="265"/>
      <c r="CS67" s="265"/>
      <c r="CT67" s="265"/>
      <c r="CU67" s="265"/>
      <c r="CV67" s="265"/>
      <c r="CW67" s="265"/>
      <c r="CX67" s="265"/>
      <c r="CY67" s="265"/>
      <c r="CZ67" s="265"/>
      <c r="DA67" s="265"/>
      <c r="DB67" s="265"/>
      <c r="DC67" s="265"/>
      <c r="DD67" s="265"/>
      <c r="DE67" s="265"/>
      <c r="DF67" s="265"/>
      <c r="DG67" s="265"/>
      <c r="DH67" s="265"/>
      <c r="DI67" s="265"/>
      <c r="DJ67" s="265"/>
      <c r="DK67" s="265"/>
      <c r="DL67" s="265"/>
      <c r="DM67" s="265"/>
      <c r="DN67" s="265"/>
      <c r="DO67" s="265"/>
      <c r="DP67" s="265"/>
      <c r="DQ67" s="265"/>
      <c r="DR67" s="265"/>
      <c r="DS67" s="265"/>
      <c r="DT67" s="265"/>
      <c r="DU67" s="265"/>
      <c r="DV67" s="265"/>
      <c r="DW67" s="265"/>
      <c r="DX67" s="265"/>
      <c r="DY67" s="265"/>
      <c r="DZ67" s="265"/>
      <c r="EA67" s="265"/>
      <c r="EB67" s="265"/>
      <c r="EC67" s="265"/>
      <c r="ED67" s="265"/>
      <c r="EE67" s="265"/>
      <c r="EF67" s="265"/>
      <c r="EG67" s="265"/>
      <c r="EH67" s="265"/>
      <c r="EI67" s="265"/>
      <c r="EJ67" s="265"/>
      <c r="EK67" s="265"/>
      <c r="EL67" s="265"/>
      <c r="EM67" s="265"/>
      <c r="EN67" s="265"/>
      <c r="EO67" s="265"/>
      <c r="EP67" s="265"/>
      <c r="EQ67" s="265"/>
      <c r="ER67" s="265"/>
      <c r="ES67" s="265"/>
      <c r="ET67" s="265"/>
      <c r="EU67" s="265"/>
      <c r="EV67" s="265"/>
      <c r="EW67" s="265"/>
      <c r="EX67" s="265"/>
      <c r="EY67" s="265"/>
      <c r="EZ67" s="265"/>
      <c r="FA67" s="265"/>
      <c r="FB67" s="265"/>
      <c r="FC67" s="265"/>
      <c r="FD67" s="265"/>
      <c r="FE67" s="265"/>
      <c r="FF67" s="265"/>
      <c r="FG67" s="265"/>
      <c r="FH67" s="265"/>
      <c r="FI67" s="265"/>
      <c r="FJ67" s="265"/>
      <c r="FK67" s="265"/>
    </row>
    <row r="68" spans="1:167">
      <c r="A68" s="877"/>
      <c r="B68" s="126" t="s">
        <v>400</v>
      </c>
      <c r="C68" s="549" t="s">
        <v>408</v>
      </c>
      <c r="D68" s="549" t="s">
        <v>408</v>
      </c>
      <c r="E68" s="549" t="s">
        <v>408</v>
      </c>
      <c r="F68" s="900" t="s">
        <v>408</v>
      </c>
      <c r="G68" s="901"/>
      <c r="H68" s="900" t="s">
        <v>408</v>
      </c>
      <c r="I68" s="901"/>
      <c r="J68" s="549" t="s">
        <v>408</v>
      </c>
      <c r="K68" s="900" t="s">
        <v>408</v>
      </c>
      <c r="L68" s="901"/>
      <c r="M68" s="549" t="s">
        <v>408</v>
      </c>
      <c r="N68" s="900" t="s">
        <v>408</v>
      </c>
      <c r="O68" s="901"/>
      <c r="P68" s="549" t="s">
        <v>408</v>
      </c>
      <c r="Q68" s="900" t="s">
        <v>408</v>
      </c>
      <c r="R68" s="901"/>
      <c r="S68" s="549" t="s">
        <v>408</v>
      </c>
      <c r="T68" s="900" t="s">
        <v>408</v>
      </c>
      <c r="U68" s="901"/>
      <c r="V68" s="549" t="s">
        <v>408</v>
      </c>
      <c r="W68" s="549" t="s">
        <v>408</v>
      </c>
      <c r="X68" s="549" t="s">
        <v>408</v>
      </c>
      <c r="Y68" s="900" t="s">
        <v>408</v>
      </c>
      <c r="Z68" s="901"/>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5"/>
      <c r="BD68" s="265"/>
      <c r="BE68" s="265"/>
      <c r="BF68" s="265"/>
      <c r="BG68" s="265"/>
      <c r="BH68" s="265"/>
      <c r="BI68" s="265"/>
      <c r="BJ68" s="265"/>
      <c r="BK68" s="265"/>
      <c r="BL68" s="265"/>
      <c r="BM68" s="265"/>
      <c r="BN68" s="265"/>
      <c r="BO68" s="265"/>
      <c r="BP68" s="265"/>
      <c r="BQ68" s="265"/>
      <c r="BR68" s="265"/>
      <c r="BS68" s="265"/>
      <c r="BT68" s="265"/>
      <c r="BU68" s="265"/>
      <c r="BV68" s="265"/>
      <c r="BW68" s="265"/>
      <c r="BX68" s="265"/>
      <c r="BY68" s="265"/>
      <c r="BZ68" s="265"/>
      <c r="CA68" s="265"/>
      <c r="CB68" s="265"/>
      <c r="CC68" s="265"/>
      <c r="CD68" s="265"/>
      <c r="CE68" s="265"/>
      <c r="CF68" s="265"/>
      <c r="CG68" s="265"/>
      <c r="CH68" s="265"/>
      <c r="CI68" s="265"/>
      <c r="CJ68" s="265"/>
      <c r="CK68" s="265"/>
      <c r="CL68" s="265"/>
      <c r="CM68" s="265"/>
      <c r="CN68" s="265"/>
      <c r="CO68" s="265"/>
      <c r="CP68" s="265"/>
      <c r="CQ68" s="265"/>
      <c r="CR68" s="265"/>
      <c r="CS68" s="265"/>
      <c r="CT68" s="265"/>
      <c r="CU68" s="265"/>
      <c r="CV68" s="265"/>
      <c r="CW68" s="265"/>
      <c r="CX68" s="265"/>
      <c r="CY68" s="265"/>
      <c r="CZ68" s="265"/>
      <c r="DA68" s="265"/>
      <c r="DB68" s="265"/>
      <c r="DC68" s="265"/>
      <c r="DD68" s="265"/>
      <c r="DE68" s="265"/>
      <c r="DF68" s="265"/>
      <c r="DG68" s="265"/>
      <c r="DH68" s="265"/>
      <c r="DI68" s="265"/>
      <c r="DJ68" s="265"/>
      <c r="DK68" s="265"/>
      <c r="DL68" s="265"/>
      <c r="DM68" s="265"/>
      <c r="DN68" s="265"/>
      <c r="DO68" s="265"/>
      <c r="DP68" s="265"/>
      <c r="DQ68" s="265"/>
      <c r="DR68" s="265"/>
      <c r="DS68" s="265"/>
      <c r="DT68" s="265"/>
      <c r="DU68" s="265"/>
      <c r="DV68" s="265"/>
      <c r="DW68" s="265"/>
      <c r="DX68" s="265"/>
      <c r="DY68" s="265"/>
      <c r="DZ68" s="265"/>
      <c r="EA68" s="265"/>
      <c r="EB68" s="265"/>
      <c r="EC68" s="265"/>
      <c r="ED68" s="265"/>
      <c r="EE68" s="265"/>
      <c r="EF68" s="265"/>
      <c r="EG68" s="265"/>
      <c r="EH68" s="265"/>
      <c r="EI68" s="265"/>
      <c r="EJ68" s="265"/>
      <c r="EK68" s="265"/>
      <c r="EL68" s="265"/>
      <c r="EM68" s="265"/>
      <c r="EN68" s="265"/>
      <c r="EO68" s="265"/>
      <c r="EP68" s="265"/>
      <c r="EQ68" s="265"/>
      <c r="ER68" s="265"/>
      <c r="ES68" s="265"/>
      <c r="ET68" s="265"/>
      <c r="EU68" s="265"/>
      <c r="EV68" s="265"/>
      <c r="EW68" s="265"/>
      <c r="EX68" s="265"/>
      <c r="EY68" s="265"/>
      <c r="EZ68" s="265"/>
      <c r="FA68" s="265"/>
      <c r="FB68" s="265"/>
      <c r="FC68" s="265"/>
      <c r="FD68" s="265"/>
      <c r="FE68" s="265"/>
      <c r="FF68" s="265"/>
      <c r="FG68" s="265"/>
      <c r="FH68" s="265"/>
      <c r="FI68" s="265"/>
      <c r="FJ68" s="265"/>
      <c r="FK68" s="265"/>
    </row>
    <row r="69" spans="1:167">
      <c r="A69" s="878"/>
      <c r="B69" s="126" t="s">
        <v>398</v>
      </c>
      <c r="C69" s="549" t="s">
        <v>408</v>
      </c>
      <c r="D69" s="549" t="s">
        <v>408</v>
      </c>
      <c r="E69" s="549" t="s">
        <v>408</v>
      </c>
      <c r="F69" s="900" t="s">
        <v>408</v>
      </c>
      <c r="G69" s="901"/>
      <c r="H69" s="900" t="s">
        <v>408</v>
      </c>
      <c r="I69" s="901"/>
      <c r="J69" s="549" t="s">
        <v>408</v>
      </c>
      <c r="K69" s="900" t="s">
        <v>408</v>
      </c>
      <c r="L69" s="901"/>
      <c r="M69" s="549" t="s">
        <v>408</v>
      </c>
      <c r="N69" s="900" t="s">
        <v>408</v>
      </c>
      <c r="O69" s="901"/>
      <c r="P69" s="549" t="s">
        <v>408</v>
      </c>
      <c r="Q69" s="900" t="s">
        <v>408</v>
      </c>
      <c r="R69" s="901"/>
      <c r="S69" s="549" t="s">
        <v>408</v>
      </c>
      <c r="T69" s="900" t="s">
        <v>408</v>
      </c>
      <c r="U69" s="901"/>
      <c r="V69" s="549" t="s">
        <v>408</v>
      </c>
      <c r="W69" s="549" t="s">
        <v>408</v>
      </c>
      <c r="X69" s="549" t="s">
        <v>408</v>
      </c>
      <c r="Y69" s="900" t="s">
        <v>408</v>
      </c>
      <c r="Z69" s="901"/>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5"/>
      <c r="BD69" s="265"/>
      <c r="BE69" s="265"/>
      <c r="BF69" s="265"/>
      <c r="BG69" s="265"/>
      <c r="BH69" s="265"/>
      <c r="BI69" s="265"/>
      <c r="BJ69" s="265"/>
      <c r="BK69" s="265"/>
      <c r="BL69" s="265"/>
      <c r="BM69" s="265"/>
      <c r="BN69" s="265"/>
      <c r="BO69" s="265"/>
      <c r="BP69" s="265"/>
      <c r="BQ69" s="265"/>
      <c r="BR69" s="265"/>
      <c r="BS69" s="265"/>
      <c r="BT69" s="265"/>
      <c r="BU69" s="265"/>
      <c r="BV69" s="265"/>
      <c r="BW69" s="265"/>
      <c r="BX69" s="265"/>
      <c r="BY69" s="265"/>
      <c r="BZ69" s="265"/>
      <c r="CA69" s="265"/>
      <c r="CB69" s="265"/>
      <c r="CC69" s="265"/>
      <c r="CD69" s="265"/>
      <c r="CE69" s="265"/>
      <c r="CF69" s="265"/>
      <c r="CG69" s="265"/>
      <c r="CH69" s="265"/>
      <c r="CI69" s="265"/>
      <c r="CJ69" s="265"/>
      <c r="CK69" s="265"/>
      <c r="CL69" s="265"/>
      <c r="CM69" s="265"/>
      <c r="CN69" s="265"/>
      <c r="CO69" s="265"/>
      <c r="CP69" s="265"/>
      <c r="CQ69" s="265"/>
      <c r="CR69" s="265"/>
      <c r="CS69" s="265"/>
      <c r="CT69" s="265"/>
      <c r="CU69" s="265"/>
      <c r="CV69" s="265"/>
      <c r="CW69" s="265"/>
      <c r="CX69" s="265"/>
      <c r="CY69" s="265"/>
      <c r="CZ69" s="265"/>
      <c r="DA69" s="265"/>
      <c r="DB69" s="265"/>
      <c r="DC69" s="265"/>
      <c r="DD69" s="265"/>
      <c r="DE69" s="265"/>
      <c r="DF69" s="265"/>
      <c r="DG69" s="265"/>
      <c r="DH69" s="265"/>
      <c r="DI69" s="265"/>
      <c r="DJ69" s="265"/>
      <c r="DK69" s="265"/>
      <c r="DL69" s="265"/>
      <c r="DM69" s="265"/>
      <c r="DN69" s="265"/>
      <c r="DO69" s="265"/>
      <c r="DP69" s="265"/>
      <c r="DQ69" s="265"/>
      <c r="DR69" s="265"/>
      <c r="DS69" s="265"/>
      <c r="DT69" s="265"/>
      <c r="DU69" s="265"/>
      <c r="DV69" s="265"/>
      <c r="DW69" s="265"/>
      <c r="DX69" s="265"/>
      <c r="DY69" s="265"/>
      <c r="DZ69" s="265"/>
      <c r="EA69" s="265"/>
      <c r="EB69" s="265"/>
      <c r="EC69" s="265"/>
      <c r="ED69" s="265"/>
      <c r="EE69" s="265"/>
      <c r="EF69" s="265"/>
      <c r="EG69" s="265"/>
      <c r="EH69" s="265"/>
      <c r="EI69" s="265"/>
      <c r="EJ69" s="265"/>
      <c r="EK69" s="265"/>
      <c r="EL69" s="265"/>
      <c r="EM69" s="265"/>
      <c r="EN69" s="265"/>
      <c r="EO69" s="265"/>
      <c r="EP69" s="265"/>
      <c r="EQ69" s="265"/>
      <c r="ER69" s="265"/>
      <c r="ES69" s="265"/>
      <c r="ET69" s="265"/>
      <c r="EU69" s="265"/>
      <c r="EV69" s="265"/>
      <c r="EW69" s="265"/>
      <c r="EX69" s="265"/>
      <c r="EY69" s="265"/>
      <c r="EZ69" s="265"/>
      <c r="FA69" s="265"/>
      <c r="FB69" s="265"/>
      <c r="FC69" s="265"/>
      <c r="FD69" s="265"/>
      <c r="FE69" s="265"/>
      <c r="FF69" s="265"/>
      <c r="FG69" s="265"/>
      <c r="FH69" s="265"/>
      <c r="FI69" s="265"/>
      <c r="FJ69" s="265"/>
      <c r="FK69" s="265"/>
    </row>
    <row r="70" spans="1:167">
      <c r="A70" s="371"/>
      <c r="B70" s="371"/>
      <c r="C70" s="556"/>
      <c r="D70" s="556"/>
      <c r="E70" s="556"/>
      <c r="F70" s="556"/>
      <c r="G70" s="556"/>
      <c r="H70" s="556"/>
      <c r="I70" s="556"/>
      <c r="J70" s="556"/>
      <c r="K70" s="556"/>
      <c r="L70" s="556"/>
      <c r="M70" s="556"/>
      <c r="N70" s="556"/>
      <c r="O70" s="556"/>
      <c r="P70" s="556"/>
      <c r="Q70" s="556"/>
      <c r="R70" s="556"/>
      <c r="S70" s="556"/>
      <c r="T70" s="556"/>
      <c r="U70" s="556"/>
      <c r="V70" s="556"/>
      <c r="W70" s="556"/>
      <c r="X70" s="556"/>
      <c r="Y70" s="556"/>
      <c r="Z70" s="557"/>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5"/>
      <c r="BD70" s="265"/>
      <c r="BE70" s="265"/>
      <c r="BF70" s="265"/>
      <c r="BG70" s="265"/>
      <c r="BH70" s="265"/>
      <c r="BI70" s="265"/>
      <c r="BJ70" s="265"/>
      <c r="BK70" s="265"/>
      <c r="BL70" s="265"/>
      <c r="BM70" s="265"/>
      <c r="BN70" s="265"/>
      <c r="BO70" s="265"/>
      <c r="BP70" s="265"/>
      <c r="BQ70" s="265"/>
      <c r="BR70" s="265"/>
      <c r="BS70" s="265"/>
      <c r="BT70" s="265"/>
      <c r="BU70" s="265"/>
      <c r="BV70" s="265"/>
      <c r="BW70" s="265"/>
      <c r="BX70" s="265"/>
      <c r="BY70" s="265"/>
      <c r="BZ70" s="265"/>
      <c r="CA70" s="265"/>
      <c r="CB70" s="265"/>
      <c r="CC70" s="265"/>
      <c r="CD70" s="265"/>
      <c r="CE70" s="265"/>
      <c r="CF70" s="265"/>
      <c r="CG70" s="265"/>
      <c r="CH70" s="265"/>
      <c r="CI70" s="265"/>
      <c r="CJ70" s="265"/>
      <c r="CK70" s="265"/>
      <c r="CL70" s="265"/>
      <c r="CM70" s="265"/>
      <c r="CN70" s="265"/>
      <c r="CO70" s="265"/>
      <c r="CP70" s="265"/>
      <c r="CQ70" s="265"/>
      <c r="CR70" s="265"/>
      <c r="CS70" s="265"/>
      <c r="CT70" s="265"/>
      <c r="CU70" s="265"/>
      <c r="CV70" s="265"/>
      <c r="CW70" s="265"/>
      <c r="CX70" s="265"/>
      <c r="CY70" s="265"/>
      <c r="CZ70" s="265"/>
      <c r="DA70" s="265"/>
      <c r="DB70" s="265"/>
      <c r="DC70" s="265"/>
      <c r="DD70" s="265"/>
      <c r="DE70" s="265"/>
      <c r="DF70" s="265"/>
      <c r="DG70" s="265"/>
      <c r="DH70" s="265"/>
      <c r="DI70" s="265"/>
      <c r="DJ70" s="265"/>
      <c r="DK70" s="265"/>
      <c r="DL70" s="265"/>
      <c r="DM70" s="265"/>
      <c r="DN70" s="265"/>
      <c r="DO70" s="265"/>
      <c r="DP70" s="265"/>
      <c r="DQ70" s="265"/>
      <c r="DR70" s="265"/>
      <c r="DS70" s="265"/>
      <c r="DT70" s="265"/>
      <c r="DU70" s="265"/>
      <c r="DV70" s="265"/>
      <c r="DW70" s="265"/>
      <c r="DX70" s="265"/>
      <c r="DY70" s="265"/>
      <c r="DZ70" s="265"/>
      <c r="EA70" s="265"/>
      <c r="EB70" s="265"/>
      <c r="EC70" s="265"/>
      <c r="ED70" s="265"/>
      <c r="EE70" s="265"/>
      <c r="EF70" s="265"/>
      <c r="EG70" s="265"/>
      <c r="EH70" s="265"/>
      <c r="EI70" s="265"/>
      <c r="EJ70" s="265"/>
      <c r="EK70" s="265"/>
      <c r="EL70" s="265"/>
      <c r="EM70" s="265"/>
      <c r="EN70" s="265"/>
      <c r="EO70" s="265"/>
      <c r="EP70" s="265"/>
      <c r="EQ70" s="265"/>
      <c r="ER70" s="265"/>
      <c r="ES70" s="265"/>
      <c r="ET70" s="265"/>
      <c r="EU70" s="265"/>
      <c r="EV70" s="265"/>
      <c r="EW70" s="265"/>
      <c r="EX70" s="265"/>
      <c r="EY70" s="265"/>
      <c r="EZ70" s="265"/>
      <c r="FA70" s="265"/>
      <c r="FB70" s="265"/>
      <c r="FC70" s="265"/>
      <c r="FD70" s="265"/>
      <c r="FE70" s="265"/>
      <c r="FF70" s="265"/>
      <c r="FG70" s="265"/>
      <c r="FH70" s="265"/>
      <c r="FI70" s="265"/>
      <c r="FJ70" s="265"/>
      <c r="FK70" s="265"/>
    </row>
    <row r="71" spans="1:167">
      <c r="A71" s="876" t="s">
        <v>409</v>
      </c>
      <c r="B71" s="126" t="s">
        <v>399</v>
      </c>
      <c r="C71" s="559">
        <v>850</v>
      </c>
      <c r="D71" s="559">
        <v>850</v>
      </c>
      <c r="E71" s="559">
        <v>850</v>
      </c>
      <c r="F71" s="906">
        <v>850</v>
      </c>
      <c r="G71" s="907"/>
      <c r="H71" s="906">
        <v>850</v>
      </c>
      <c r="I71" s="907"/>
      <c r="J71" s="559">
        <v>850</v>
      </c>
      <c r="K71" s="906">
        <v>850</v>
      </c>
      <c r="L71" s="907"/>
      <c r="M71" s="559">
        <v>850</v>
      </c>
      <c r="N71" s="906">
        <v>850</v>
      </c>
      <c r="O71" s="907"/>
      <c r="P71" s="559">
        <v>850</v>
      </c>
      <c r="Q71" s="906">
        <v>850</v>
      </c>
      <c r="R71" s="907"/>
      <c r="S71" s="559">
        <v>850</v>
      </c>
      <c r="T71" s="906">
        <v>850</v>
      </c>
      <c r="U71" s="907"/>
      <c r="V71" s="559">
        <v>850</v>
      </c>
      <c r="W71" s="559">
        <v>850</v>
      </c>
      <c r="X71" s="559">
        <v>850</v>
      </c>
      <c r="Y71" s="906">
        <v>850</v>
      </c>
      <c r="Z71" s="907"/>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5"/>
      <c r="BD71" s="265"/>
      <c r="BE71" s="265"/>
      <c r="BF71" s="265"/>
      <c r="BG71" s="265"/>
      <c r="BH71" s="265"/>
      <c r="BI71" s="265"/>
      <c r="BJ71" s="265"/>
      <c r="BK71" s="265"/>
      <c r="BL71" s="265"/>
      <c r="BM71" s="265"/>
      <c r="BN71" s="265"/>
      <c r="BO71" s="265"/>
      <c r="BP71" s="265"/>
      <c r="BQ71" s="265"/>
      <c r="BR71" s="265"/>
      <c r="BS71" s="265"/>
      <c r="BT71" s="265"/>
      <c r="BU71" s="265"/>
      <c r="BV71" s="265"/>
      <c r="BW71" s="265"/>
      <c r="BX71" s="265"/>
      <c r="BY71" s="265"/>
      <c r="BZ71" s="265"/>
      <c r="CA71" s="265"/>
      <c r="CB71" s="265"/>
      <c r="CC71" s="265"/>
      <c r="CD71" s="265"/>
      <c r="CE71" s="265"/>
      <c r="CF71" s="265"/>
      <c r="CG71" s="265"/>
      <c r="CH71" s="265"/>
      <c r="CI71" s="265"/>
      <c r="CJ71" s="265"/>
      <c r="CK71" s="265"/>
      <c r="CL71" s="265"/>
      <c r="CM71" s="265"/>
      <c r="CN71" s="265"/>
      <c r="CO71" s="265"/>
      <c r="CP71" s="265"/>
      <c r="CQ71" s="265"/>
      <c r="CR71" s="265"/>
      <c r="CS71" s="265"/>
      <c r="CT71" s="265"/>
      <c r="CU71" s="265"/>
      <c r="CV71" s="265"/>
      <c r="CW71" s="265"/>
      <c r="CX71" s="265"/>
      <c r="CY71" s="265"/>
      <c r="CZ71" s="265"/>
      <c r="DA71" s="265"/>
      <c r="DB71" s="265"/>
      <c r="DC71" s="265"/>
      <c r="DD71" s="265"/>
      <c r="DE71" s="265"/>
      <c r="DF71" s="265"/>
      <c r="DG71" s="265"/>
      <c r="DH71" s="265"/>
      <c r="DI71" s="265"/>
      <c r="DJ71" s="265"/>
      <c r="DK71" s="265"/>
      <c r="DL71" s="265"/>
      <c r="DM71" s="265"/>
      <c r="DN71" s="265"/>
      <c r="DO71" s="265"/>
      <c r="DP71" s="265"/>
      <c r="DQ71" s="265"/>
      <c r="DR71" s="265"/>
      <c r="DS71" s="265"/>
      <c r="DT71" s="265"/>
      <c r="DU71" s="265"/>
      <c r="DV71" s="265"/>
      <c r="DW71" s="265"/>
      <c r="DX71" s="265"/>
      <c r="DY71" s="265"/>
      <c r="DZ71" s="265"/>
      <c r="EA71" s="265"/>
      <c r="EB71" s="265"/>
      <c r="EC71" s="265"/>
      <c r="ED71" s="265"/>
      <c r="EE71" s="265"/>
      <c r="EF71" s="265"/>
      <c r="EG71" s="265"/>
      <c r="EH71" s="265"/>
      <c r="EI71" s="265"/>
      <c r="EJ71" s="265"/>
      <c r="EK71" s="265"/>
      <c r="EL71" s="265"/>
      <c r="EM71" s="265"/>
      <c r="EN71" s="265"/>
      <c r="EO71" s="265"/>
      <c r="EP71" s="265"/>
      <c r="EQ71" s="265"/>
      <c r="ER71" s="265"/>
      <c r="ES71" s="265"/>
      <c r="ET71" s="265"/>
      <c r="EU71" s="265"/>
      <c r="EV71" s="265"/>
      <c r="EW71" s="265"/>
      <c r="EX71" s="265"/>
      <c r="EY71" s="265"/>
      <c r="EZ71" s="265"/>
      <c r="FA71" s="265"/>
      <c r="FB71" s="265"/>
      <c r="FC71" s="265"/>
      <c r="FD71" s="265"/>
      <c r="FE71" s="265"/>
      <c r="FF71" s="265"/>
      <c r="FG71" s="265"/>
      <c r="FH71" s="265"/>
      <c r="FI71" s="265"/>
      <c r="FJ71" s="265"/>
      <c r="FK71" s="265"/>
    </row>
    <row r="72" spans="1:167">
      <c r="A72" s="877"/>
      <c r="B72" s="126" t="s">
        <v>400</v>
      </c>
      <c r="C72" s="549" t="s">
        <v>408</v>
      </c>
      <c r="D72" s="549" t="s">
        <v>408</v>
      </c>
      <c r="E72" s="549" t="s">
        <v>408</v>
      </c>
      <c r="F72" s="900" t="s">
        <v>408</v>
      </c>
      <c r="G72" s="901"/>
      <c r="H72" s="900" t="s">
        <v>408</v>
      </c>
      <c r="I72" s="901"/>
      <c r="J72" s="549" t="s">
        <v>408</v>
      </c>
      <c r="K72" s="900" t="s">
        <v>408</v>
      </c>
      <c r="L72" s="901"/>
      <c r="M72" s="549" t="s">
        <v>408</v>
      </c>
      <c r="N72" s="900" t="s">
        <v>408</v>
      </c>
      <c r="O72" s="901"/>
      <c r="P72" s="549" t="s">
        <v>408</v>
      </c>
      <c r="Q72" s="900" t="s">
        <v>408</v>
      </c>
      <c r="R72" s="901"/>
      <c r="S72" s="549" t="s">
        <v>408</v>
      </c>
      <c r="T72" s="900" t="s">
        <v>408</v>
      </c>
      <c r="U72" s="901"/>
      <c r="V72" s="549" t="s">
        <v>408</v>
      </c>
      <c r="W72" s="549" t="s">
        <v>408</v>
      </c>
      <c r="X72" s="549" t="s">
        <v>408</v>
      </c>
      <c r="Y72" s="900" t="s">
        <v>408</v>
      </c>
      <c r="Z72" s="901"/>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5"/>
      <c r="BD72" s="265"/>
      <c r="BE72" s="265"/>
      <c r="BF72" s="265"/>
      <c r="BG72" s="265"/>
      <c r="BH72" s="265"/>
      <c r="BI72" s="265"/>
      <c r="BJ72" s="265"/>
      <c r="BK72" s="265"/>
      <c r="BL72" s="265"/>
      <c r="BM72" s="265"/>
      <c r="BN72" s="265"/>
      <c r="BO72" s="265"/>
      <c r="BP72" s="265"/>
      <c r="BQ72" s="265"/>
      <c r="BR72" s="265"/>
      <c r="BS72" s="265"/>
      <c r="BT72" s="265"/>
      <c r="BU72" s="265"/>
      <c r="BV72" s="265"/>
      <c r="BW72" s="265"/>
      <c r="BX72" s="265"/>
      <c r="BY72" s="265"/>
      <c r="BZ72" s="265"/>
      <c r="CA72" s="265"/>
      <c r="CB72" s="265"/>
      <c r="CC72" s="265"/>
      <c r="CD72" s="265"/>
      <c r="CE72" s="265"/>
      <c r="CF72" s="265"/>
      <c r="CG72" s="265"/>
      <c r="CH72" s="265"/>
      <c r="CI72" s="265"/>
      <c r="CJ72" s="265"/>
      <c r="CK72" s="265"/>
      <c r="CL72" s="265"/>
      <c r="CM72" s="265"/>
      <c r="CN72" s="265"/>
      <c r="CO72" s="265"/>
      <c r="CP72" s="265"/>
      <c r="CQ72" s="265"/>
      <c r="CR72" s="265"/>
      <c r="CS72" s="265"/>
      <c r="CT72" s="265"/>
      <c r="CU72" s="265"/>
      <c r="CV72" s="265"/>
      <c r="CW72" s="265"/>
      <c r="CX72" s="265"/>
      <c r="CY72" s="265"/>
      <c r="CZ72" s="265"/>
      <c r="DA72" s="265"/>
      <c r="DB72" s="265"/>
      <c r="DC72" s="265"/>
      <c r="DD72" s="265"/>
      <c r="DE72" s="265"/>
      <c r="DF72" s="265"/>
      <c r="DG72" s="265"/>
      <c r="DH72" s="265"/>
      <c r="DI72" s="265"/>
      <c r="DJ72" s="265"/>
      <c r="DK72" s="265"/>
      <c r="DL72" s="265"/>
      <c r="DM72" s="265"/>
      <c r="DN72" s="265"/>
      <c r="DO72" s="265"/>
      <c r="DP72" s="265"/>
      <c r="DQ72" s="265"/>
      <c r="DR72" s="265"/>
      <c r="DS72" s="265"/>
      <c r="DT72" s="265"/>
      <c r="DU72" s="265"/>
      <c r="DV72" s="265"/>
      <c r="DW72" s="265"/>
      <c r="DX72" s="265"/>
      <c r="DY72" s="265"/>
      <c r="DZ72" s="265"/>
      <c r="EA72" s="265"/>
      <c r="EB72" s="265"/>
      <c r="EC72" s="265"/>
      <c r="ED72" s="265"/>
      <c r="EE72" s="265"/>
      <c r="EF72" s="265"/>
      <c r="EG72" s="265"/>
      <c r="EH72" s="265"/>
      <c r="EI72" s="265"/>
      <c r="EJ72" s="265"/>
      <c r="EK72" s="265"/>
      <c r="EL72" s="265"/>
      <c r="EM72" s="265"/>
      <c r="EN72" s="265"/>
      <c r="EO72" s="265"/>
      <c r="EP72" s="265"/>
      <c r="EQ72" s="265"/>
      <c r="ER72" s="265"/>
      <c r="ES72" s="265"/>
      <c r="ET72" s="265"/>
      <c r="EU72" s="265"/>
      <c r="EV72" s="265"/>
      <c r="EW72" s="265"/>
      <c r="EX72" s="265"/>
      <c r="EY72" s="265"/>
      <c r="EZ72" s="265"/>
      <c r="FA72" s="265"/>
      <c r="FB72" s="265"/>
      <c r="FC72" s="265"/>
      <c r="FD72" s="265"/>
      <c r="FE72" s="265"/>
      <c r="FF72" s="265"/>
      <c r="FG72" s="265"/>
      <c r="FH72" s="265"/>
      <c r="FI72" s="265"/>
      <c r="FJ72" s="265"/>
      <c r="FK72" s="265"/>
    </row>
    <row r="73" spans="1:167">
      <c r="A73" s="878"/>
      <c r="B73" s="126" t="s">
        <v>398</v>
      </c>
      <c r="C73" s="549" t="s">
        <v>408</v>
      </c>
      <c r="D73" s="549" t="s">
        <v>408</v>
      </c>
      <c r="E73" s="549" t="s">
        <v>408</v>
      </c>
      <c r="F73" s="900" t="s">
        <v>408</v>
      </c>
      <c r="G73" s="901"/>
      <c r="H73" s="900" t="s">
        <v>408</v>
      </c>
      <c r="I73" s="901"/>
      <c r="J73" s="549" t="s">
        <v>408</v>
      </c>
      <c r="K73" s="900" t="s">
        <v>408</v>
      </c>
      <c r="L73" s="901"/>
      <c r="M73" s="549" t="s">
        <v>408</v>
      </c>
      <c r="N73" s="900" t="s">
        <v>408</v>
      </c>
      <c r="O73" s="901"/>
      <c r="P73" s="549" t="s">
        <v>408</v>
      </c>
      <c r="Q73" s="900" t="s">
        <v>408</v>
      </c>
      <c r="R73" s="901"/>
      <c r="S73" s="549" t="s">
        <v>408</v>
      </c>
      <c r="T73" s="900" t="s">
        <v>408</v>
      </c>
      <c r="U73" s="901"/>
      <c r="V73" s="549" t="s">
        <v>408</v>
      </c>
      <c r="W73" s="549" t="s">
        <v>408</v>
      </c>
      <c r="X73" s="549" t="s">
        <v>408</v>
      </c>
      <c r="Y73" s="900" t="s">
        <v>408</v>
      </c>
      <c r="Z73" s="901"/>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5"/>
      <c r="BD73" s="265"/>
      <c r="BE73" s="265"/>
      <c r="BF73" s="265"/>
      <c r="BG73" s="265"/>
      <c r="BH73" s="265"/>
      <c r="BI73" s="265"/>
      <c r="BJ73" s="265"/>
      <c r="BK73" s="265"/>
      <c r="BL73" s="265"/>
      <c r="BM73" s="265"/>
      <c r="BN73" s="265"/>
      <c r="BO73" s="265"/>
      <c r="BP73" s="265"/>
      <c r="BQ73" s="265"/>
      <c r="BR73" s="265"/>
      <c r="BS73" s="265"/>
      <c r="BT73" s="265"/>
      <c r="BU73" s="265"/>
      <c r="BV73" s="265"/>
      <c r="BW73" s="265"/>
      <c r="BX73" s="265"/>
      <c r="BY73" s="265"/>
      <c r="BZ73" s="265"/>
      <c r="CA73" s="265"/>
      <c r="CB73" s="265"/>
      <c r="CC73" s="265"/>
      <c r="CD73" s="265"/>
      <c r="CE73" s="265"/>
      <c r="CF73" s="265"/>
      <c r="CG73" s="265"/>
      <c r="CH73" s="265"/>
      <c r="CI73" s="265"/>
      <c r="CJ73" s="265"/>
      <c r="CK73" s="265"/>
      <c r="CL73" s="265"/>
      <c r="CM73" s="265"/>
      <c r="CN73" s="265"/>
      <c r="CO73" s="265"/>
      <c r="CP73" s="265"/>
      <c r="CQ73" s="265"/>
      <c r="CR73" s="265"/>
      <c r="CS73" s="265"/>
      <c r="CT73" s="265"/>
      <c r="CU73" s="265"/>
      <c r="CV73" s="265"/>
      <c r="CW73" s="265"/>
      <c r="CX73" s="265"/>
      <c r="CY73" s="265"/>
      <c r="CZ73" s="265"/>
      <c r="DA73" s="265"/>
      <c r="DB73" s="265"/>
      <c r="DC73" s="265"/>
      <c r="DD73" s="265"/>
      <c r="DE73" s="265"/>
      <c r="DF73" s="265"/>
      <c r="DG73" s="265"/>
      <c r="DH73" s="265"/>
      <c r="DI73" s="265"/>
      <c r="DJ73" s="265"/>
      <c r="DK73" s="265"/>
      <c r="DL73" s="265"/>
      <c r="DM73" s="265"/>
      <c r="DN73" s="265"/>
      <c r="DO73" s="265"/>
      <c r="DP73" s="265"/>
      <c r="DQ73" s="265"/>
      <c r="DR73" s="265"/>
      <c r="DS73" s="265"/>
      <c r="DT73" s="265"/>
      <c r="DU73" s="265"/>
      <c r="DV73" s="265"/>
      <c r="DW73" s="265"/>
      <c r="DX73" s="265"/>
      <c r="DY73" s="265"/>
      <c r="DZ73" s="265"/>
      <c r="EA73" s="265"/>
      <c r="EB73" s="265"/>
      <c r="EC73" s="265"/>
      <c r="ED73" s="265"/>
      <c r="EE73" s="265"/>
      <c r="EF73" s="265"/>
      <c r="EG73" s="265"/>
      <c r="EH73" s="265"/>
      <c r="EI73" s="265"/>
      <c r="EJ73" s="265"/>
      <c r="EK73" s="265"/>
      <c r="EL73" s="265"/>
      <c r="EM73" s="265"/>
      <c r="EN73" s="265"/>
      <c r="EO73" s="265"/>
      <c r="EP73" s="265"/>
      <c r="EQ73" s="265"/>
      <c r="ER73" s="265"/>
      <c r="ES73" s="265"/>
      <c r="ET73" s="265"/>
      <c r="EU73" s="265"/>
      <c r="EV73" s="265"/>
      <c r="EW73" s="265"/>
      <c r="EX73" s="265"/>
      <c r="EY73" s="265"/>
      <c r="EZ73" s="265"/>
      <c r="FA73" s="265"/>
      <c r="FB73" s="265"/>
      <c r="FC73" s="265"/>
      <c r="FD73" s="265"/>
      <c r="FE73" s="265"/>
      <c r="FF73" s="265"/>
      <c r="FG73" s="265"/>
      <c r="FH73" s="265"/>
      <c r="FI73" s="265"/>
      <c r="FJ73" s="265"/>
      <c r="FK73" s="265"/>
    </row>
    <row r="74" spans="1:167">
      <c r="A74" s="368"/>
      <c r="B74" s="369"/>
      <c r="C74" s="543"/>
      <c r="D74" s="543"/>
      <c r="E74" s="543"/>
      <c r="F74" s="543"/>
      <c r="G74" s="543"/>
      <c r="H74" s="543"/>
      <c r="I74" s="543"/>
      <c r="J74" s="543"/>
      <c r="K74" s="543"/>
      <c r="L74" s="543"/>
      <c r="M74" s="543"/>
      <c r="N74" s="543"/>
      <c r="O74" s="543"/>
      <c r="P74" s="543"/>
      <c r="Q74" s="543"/>
      <c r="R74" s="543"/>
      <c r="S74" s="543"/>
      <c r="T74" s="543"/>
      <c r="U74" s="543"/>
      <c r="V74" s="543"/>
      <c r="W74" s="543"/>
      <c r="X74" s="543"/>
      <c r="Y74" s="543"/>
      <c r="Z74" s="544"/>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5"/>
      <c r="BD74" s="265"/>
      <c r="BE74" s="265"/>
      <c r="BF74" s="265"/>
      <c r="BG74" s="265"/>
      <c r="BH74" s="265"/>
      <c r="BI74" s="265"/>
      <c r="BJ74" s="265"/>
      <c r="BK74" s="265"/>
      <c r="BL74" s="265"/>
      <c r="BM74" s="265"/>
      <c r="BN74" s="265"/>
      <c r="BO74" s="265"/>
      <c r="BP74" s="265"/>
      <c r="BQ74" s="265"/>
      <c r="BR74" s="265"/>
      <c r="BS74" s="265"/>
      <c r="BT74" s="265"/>
      <c r="BU74" s="265"/>
      <c r="BV74" s="265"/>
      <c r="BW74" s="265"/>
      <c r="BX74" s="265"/>
      <c r="BY74" s="265"/>
      <c r="BZ74" s="265"/>
      <c r="CA74" s="265"/>
      <c r="CB74" s="265"/>
      <c r="CC74" s="265"/>
      <c r="CD74" s="265"/>
      <c r="CE74" s="265"/>
      <c r="CF74" s="265"/>
      <c r="CG74" s="265"/>
      <c r="CH74" s="265"/>
      <c r="CI74" s="265"/>
      <c r="CJ74" s="265"/>
      <c r="CK74" s="265"/>
      <c r="CL74" s="265"/>
      <c r="CM74" s="265"/>
      <c r="CN74" s="265"/>
      <c r="CO74" s="265"/>
      <c r="CP74" s="265"/>
      <c r="CQ74" s="265"/>
      <c r="CR74" s="265"/>
      <c r="CS74" s="265"/>
      <c r="CT74" s="265"/>
      <c r="CU74" s="265"/>
      <c r="CV74" s="265"/>
      <c r="CW74" s="265"/>
      <c r="CX74" s="265"/>
      <c r="CY74" s="265"/>
      <c r="CZ74" s="265"/>
      <c r="DA74" s="265"/>
      <c r="DB74" s="265"/>
      <c r="DC74" s="265"/>
      <c r="DD74" s="265"/>
      <c r="DE74" s="265"/>
      <c r="DF74" s="265"/>
      <c r="DG74" s="265"/>
      <c r="DH74" s="265"/>
      <c r="DI74" s="265"/>
      <c r="DJ74" s="265"/>
      <c r="DK74" s="265"/>
      <c r="DL74" s="265"/>
      <c r="DM74" s="265"/>
      <c r="DN74" s="265"/>
      <c r="DO74" s="265"/>
      <c r="DP74" s="265"/>
      <c r="DQ74" s="265"/>
      <c r="DR74" s="265"/>
      <c r="DS74" s="265"/>
      <c r="DT74" s="265"/>
      <c r="DU74" s="265"/>
      <c r="DV74" s="265"/>
      <c r="DW74" s="265"/>
      <c r="DX74" s="265"/>
      <c r="DY74" s="265"/>
      <c r="DZ74" s="265"/>
      <c r="EA74" s="265"/>
      <c r="EB74" s="265"/>
      <c r="EC74" s="265"/>
      <c r="ED74" s="265"/>
      <c r="EE74" s="265"/>
      <c r="EF74" s="265"/>
      <c r="EG74" s="265"/>
      <c r="EH74" s="265"/>
      <c r="EI74" s="265"/>
      <c r="EJ74" s="265"/>
      <c r="EK74" s="265"/>
      <c r="EL74" s="265"/>
      <c r="EM74" s="265"/>
      <c r="EN74" s="265"/>
      <c r="EO74" s="265"/>
      <c r="EP74" s="265"/>
      <c r="EQ74" s="265"/>
      <c r="ER74" s="265"/>
      <c r="ES74" s="265"/>
      <c r="ET74" s="265"/>
      <c r="EU74" s="265"/>
      <c r="EV74" s="265"/>
      <c r="EW74" s="265"/>
      <c r="EX74" s="265"/>
      <c r="EY74" s="265"/>
      <c r="EZ74" s="265"/>
      <c r="FA74" s="265"/>
      <c r="FB74" s="265"/>
      <c r="FC74" s="265"/>
      <c r="FD74" s="265"/>
      <c r="FE74" s="265"/>
      <c r="FF74" s="265"/>
      <c r="FG74" s="265"/>
      <c r="FH74" s="265"/>
      <c r="FI74" s="265"/>
      <c r="FJ74" s="265"/>
      <c r="FK74" s="265"/>
    </row>
    <row r="75" spans="1:167" ht="31.2">
      <c r="A75" s="562" t="s">
        <v>410</v>
      </c>
      <c r="B75" s="126" t="s">
        <v>399</v>
      </c>
      <c r="C75" s="559">
        <v>300</v>
      </c>
      <c r="D75" s="559">
        <v>300</v>
      </c>
      <c r="E75" s="559">
        <v>300</v>
      </c>
      <c r="F75" s="906">
        <v>300</v>
      </c>
      <c r="G75" s="907"/>
      <c r="H75" s="906">
        <v>300</v>
      </c>
      <c r="I75" s="907"/>
      <c r="J75" s="559">
        <v>300</v>
      </c>
      <c r="K75" s="906">
        <v>300</v>
      </c>
      <c r="L75" s="907"/>
      <c r="M75" s="559">
        <v>300</v>
      </c>
      <c r="N75" s="906">
        <v>300</v>
      </c>
      <c r="O75" s="907"/>
      <c r="P75" s="559">
        <v>300</v>
      </c>
      <c r="Q75" s="906">
        <v>300</v>
      </c>
      <c r="R75" s="907"/>
      <c r="S75" s="559">
        <v>300</v>
      </c>
      <c r="T75" s="906">
        <v>300</v>
      </c>
      <c r="U75" s="907"/>
      <c r="V75" s="559">
        <v>300</v>
      </c>
      <c r="W75" s="559">
        <v>300</v>
      </c>
      <c r="X75" s="559">
        <v>300</v>
      </c>
      <c r="Y75" s="906">
        <v>300</v>
      </c>
      <c r="Z75" s="907"/>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5"/>
      <c r="BD75" s="265"/>
      <c r="BE75" s="265"/>
      <c r="BF75" s="265"/>
      <c r="BG75" s="265"/>
      <c r="BH75" s="265"/>
      <c r="BI75" s="265"/>
      <c r="BJ75" s="265"/>
      <c r="BK75" s="265"/>
      <c r="BL75" s="265"/>
      <c r="BM75" s="265"/>
      <c r="BN75" s="265"/>
      <c r="BO75" s="265"/>
      <c r="BP75" s="265"/>
      <c r="BQ75" s="265"/>
      <c r="BR75" s="265"/>
      <c r="BS75" s="265"/>
      <c r="BT75" s="265"/>
      <c r="BU75" s="265"/>
      <c r="BV75" s="265"/>
      <c r="BW75" s="265"/>
      <c r="BX75" s="265"/>
      <c r="BY75" s="265"/>
      <c r="BZ75" s="265"/>
      <c r="CA75" s="265"/>
      <c r="CB75" s="265"/>
      <c r="CC75" s="265"/>
      <c r="CD75" s="265"/>
      <c r="CE75" s="265"/>
      <c r="CF75" s="265"/>
      <c r="CG75" s="265"/>
      <c r="CH75" s="265"/>
      <c r="CI75" s="265"/>
      <c r="CJ75" s="265"/>
      <c r="CK75" s="265"/>
      <c r="CL75" s="265"/>
      <c r="CM75" s="265"/>
      <c r="CN75" s="265"/>
      <c r="CO75" s="265"/>
      <c r="CP75" s="265"/>
      <c r="CQ75" s="265"/>
      <c r="CR75" s="265"/>
      <c r="CS75" s="265"/>
      <c r="CT75" s="265"/>
      <c r="CU75" s="265"/>
      <c r="CV75" s="265"/>
      <c r="CW75" s="265"/>
      <c r="CX75" s="265"/>
      <c r="CY75" s="265"/>
      <c r="CZ75" s="265"/>
      <c r="DA75" s="265"/>
      <c r="DB75" s="265"/>
      <c r="DC75" s="265"/>
      <c r="DD75" s="265"/>
      <c r="DE75" s="265"/>
      <c r="DF75" s="265"/>
      <c r="DG75" s="265"/>
      <c r="DH75" s="265"/>
      <c r="DI75" s="265"/>
      <c r="DJ75" s="265"/>
      <c r="DK75" s="265"/>
      <c r="DL75" s="265"/>
      <c r="DM75" s="265"/>
      <c r="DN75" s="265"/>
      <c r="DO75" s="265"/>
      <c r="DP75" s="265"/>
      <c r="DQ75" s="265"/>
      <c r="DR75" s="265"/>
      <c r="DS75" s="265"/>
      <c r="DT75" s="265"/>
      <c r="DU75" s="265"/>
      <c r="DV75" s="265"/>
      <c r="DW75" s="265"/>
      <c r="DX75" s="265"/>
      <c r="DY75" s="265"/>
      <c r="DZ75" s="265"/>
      <c r="EA75" s="265"/>
      <c r="EB75" s="265"/>
      <c r="EC75" s="265"/>
      <c r="ED75" s="265"/>
      <c r="EE75" s="265"/>
      <c r="EF75" s="265"/>
      <c r="EG75" s="265"/>
      <c r="EH75" s="265"/>
      <c r="EI75" s="265"/>
      <c r="EJ75" s="265"/>
      <c r="EK75" s="265"/>
      <c r="EL75" s="265"/>
      <c r="EM75" s="265"/>
      <c r="EN75" s="265"/>
      <c r="EO75" s="265"/>
      <c r="EP75" s="265"/>
      <c r="EQ75" s="265"/>
      <c r="ER75" s="265"/>
      <c r="ES75" s="265"/>
      <c r="ET75" s="265"/>
      <c r="EU75" s="265"/>
      <c r="EV75" s="265"/>
      <c r="EW75" s="265"/>
      <c r="EX75" s="265"/>
      <c r="EY75" s="265"/>
      <c r="EZ75" s="265"/>
      <c r="FA75" s="265"/>
      <c r="FB75" s="265"/>
      <c r="FC75" s="265"/>
      <c r="FD75" s="265"/>
      <c r="FE75" s="265"/>
      <c r="FF75" s="265"/>
      <c r="FG75" s="265"/>
      <c r="FH75" s="265"/>
      <c r="FI75" s="265"/>
      <c r="FJ75" s="265"/>
      <c r="FK75" s="265"/>
    </row>
    <row r="76" spans="1:167">
      <c r="A76" s="368"/>
      <c r="B76" s="369"/>
      <c r="C76" s="560"/>
      <c r="D76" s="560"/>
      <c r="E76" s="560"/>
      <c r="F76" s="560"/>
      <c r="G76" s="560"/>
      <c r="H76" s="560"/>
      <c r="I76" s="560"/>
      <c r="J76" s="560"/>
      <c r="K76" s="560"/>
      <c r="L76" s="560"/>
      <c r="M76" s="560"/>
      <c r="N76" s="560"/>
      <c r="O76" s="560"/>
      <c r="P76" s="560"/>
      <c r="Q76" s="560"/>
      <c r="R76" s="560"/>
      <c r="S76" s="560"/>
      <c r="T76" s="560"/>
      <c r="U76" s="560"/>
      <c r="V76" s="560"/>
      <c r="W76" s="560"/>
      <c r="X76" s="560"/>
      <c r="Y76" s="560"/>
      <c r="Z76" s="561"/>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5"/>
      <c r="BD76" s="265"/>
      <c r="BE76" s="265"/>
      <c r="BF76" s="265"/>
      <c r="BG76" s="265"/>
      <c r="BH76" s="265"/>
      <c r="BI76" s="265"/>
      <c r="BJ76" s="265"/>
      <c r="BK76" s="265"/>
      <c r="BL76" s="265"/>
      <c r="BM76" s="265"/>
      <c r="BN76" s="265"/>
      <c r="BO76" s="265"/>
      <c r="BP76" s="265"/>
      <c r="BQ76" s="265"/>
      <c r="BR76" s="265"/>
      <c r="BS76" s="265"/>
      <c r="BT76" s="265"/>
      <c r="BU76" s="265"/>
      <c r="BV76" s="265"/>
      <c r="BW76" s="265"/>
      <c r="BX76" s="265"/>
      <c r="BY76" s="265"/>
      <c r="BZ76" s="265"/>
      <c r="CA76" s="265"/>
      <c r="CB76" s="265"/>
      <c r="CC76" s="265"/>
      <c r="CD76" s="265"/>
      <c r="CE76" s="265"/>
      <c r="CF76" s="265"/>
      <c r="CG76" s="265"/>
      <c r="CH76" s="265"/>
      <c r="CI76" s="265"/>
      <c r="CJ76" s="265"/>
      <c r="CK76" s="265"/>
      <c r="CL76" s="265"/>
      <c r="CM76" s="265"/>
      <c r="CN76" s="265"/>
      <c r="CO76" s="265"/>
      <c r="CP76" s="265"/>
      <c r="CQ76" s="265"/>
      <c r="CR76" s="265"/>
      <c r="CS76" s="265"/>
      <c r="CT76" s="265"/>
      <c r="CU76" s="265"/>
      <c r="CV76" s="265"/>
      <c r="CW76" s="265"/>
      <c r="CX76" s="265"/>
      <c r="CY76" s="265"/>
      <c r="CZ76" s="265"/>
      <c r="DA76" s="265"/>
      <c r="DB76" s="265"/>
      <c r="DC76" s="265"/>
      <c r="DD76" s="265"/>
      <c r="DE76" s="265"/>
      <c r="DF76" s="265"/>
      <c r="DG76" s="265"/>
      <c r="DH76" s="265"/>
      <c r="DI76" s="265"/>
      <c r="DJ76" s="265"/>
      <c r="DK76" s="265"/>
      <c r="DL76" s="265"/>
      <c r="DM76" s="265"/>
      <c r="DN76" s="265"/>
      <c r="DO76" s="265"/>
      <c r="DP76" s="265"/>
      <c r="DQ76" s="265"/>
      <c r="DR76" s="265"/>
      <c r="DS76" s="265"/>
      <c r="DT76" s="265"/>
      <c r="DU76" s="265"/>
      <c r="DV76" s="265"/>
      <c r="DW76" s="265"/>
      <c r="DX76" s="265"/>
      <c r="DY76" s="265"/>
      <c r="DZ76" s="265"/>
      <c r="EA76" s="265"/>
      <c r="EB76" s="265"/>
      <c r="EC76" s="265"/>
      <c r="ED76" s="265"/>
      <c r="EE76" s="265"/>
      <c r="EF76" s="265"/>
      <c r="EG76" s="265"/>
      <c r="EH76" s="265"/>
      <c r="EI76" s="265"/>
      <c r="EJ76" s="265"/>
      <c r="EK76" s="265"/>
      <c r="EL76" s="265"/>
      <c r="EM76" s="265"/>
      <c r="EN76" s="265"/>
      <c r="EO76" s="265"/>
      <c r="EP76" s="265"/>
      <c r="EQ76" s="265"/>
      <c r="ER76" s="265"/>
      <c r="ES76" s="265"/>
      <c r="ET76" s="265"/>
      <c r="EU76" s="265"/>
      <c r="EV76" s="265"/>
      <c r="EW76" s="265"/>
      <c r="EX76" s="265"/>
      <c r="EY76" s="265"/>
      <c r="EZ76" s="265"/>
      <c r="FA76" s="265"/>
      <c r="FB76" s="265"/>
      <c r="FC76" s="265"/>
      <c r="FD76" s="265"/>
      <c r="FE76" s="265"/>
      <c r="FF76" s="265"/>
      <c r="FG76" s="265"/>
      <c r="FH76" s="265"/>
      <c r="FI76" s="265"/>
      <c r="FJ76" s="265"/>
      <c r="FK76" s="265"/>
    </row>
    <row r="77" spans="1:167">
      <c r="A77" s="373" t="s">
        <v>411</v>
      </c>
      <c r="B77" s="374"/>
      <c r="C77" s="559">
        <v>12</v>
      </c>
      <c r="D77" s="559">
        <v>12</v>
      </c>
      <c r="E77" s="559">
        <v>12</v>
      </c>
      <c r="F77" s="906">
        <v>12</v>
      </c>
      <c r="G77" s="907"/>
      <c r="H77" s="906">
        <v>12</v>
      </c>
      <c r="I77" s="907"/>
      <c r="J77" s="559">
        <v>12</v>
      </c>
      <c r="K77" s="906">
        <v>12</v>
      </c>
      <c r="L77" s="907"/>
      <c r="M77" s="559">
        <v>12</v>
      </c>
      <c r="N77" s="906">
        <v>12</v>
      </c>
      <c r="O77" s="907"/>
      <c r="P77" s="559">
        <v>12</v>
      </c>
      <c r="Q77" s="906">
        <v>12</v>
      </c>
      <c r="R77" s="907"/>
      <c r="S77" s="559">
        <v>12</v>
      </c>
      <c r="T77" s="906">
        <v>12</v>
      </c>
      <c r="U77" s="907"/>
      <c r="V77" s="559">
        <v>12</v>
      </c>
      <c r="W77" s="559">
        <v>12</v>
      </c>
      <c r="X77" s="559">
        <v>12</v>
      </c>
      <c r="Y77" s="906">
        <v>12</v>
      </c>
      <c r="Z77" s="907"/>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5"/>
      <c r="BD77" s="265"/>
      <c r="BE77" s="265"/>
      <c r="BF77" s="265"/>
      <c r="BG77" s="265"/>
      <c r="BH77" s="265"/>
      <c r="BI77" s="265"/>
      <c r="BJ77" s="265"/>
      <c r="BK77" s="265"/>
      <c r="BL77" s="265"/>
      <c r="BM77" s="265"/>
      <c r="BN77" s="265"/>
      <c r="BO77" s="265"/>
      <c r="BP77" s="265"/>
      <c r="BQ77" s="265"/>
      <c r="BR77" s="265"/>
      <c r="BS77" s="265"/>
      <c r="BT77" s="265"/>
      <c r="BU77" s="265"/>
      <c r="BV77" s="265"/>
      <c r="BW77" s="265"/>
      <c r="BX77" s="265"/>
      <c r="BY77" s="265"/>
      <c r="BZ77" s="265"/>
      <c r="CA77" s="265"/>
      <c r="CB77" s="265"/>
      <c r="CC77" s="265"/>
      <c r="CD77" s="265"/>
      <c r="CE77" s="265"/>
      <c r="CF77" s="265"/>
      <c r="CG77" s="265"/>
      <c r="CH77" s="265"/>
      <c r="CI77" s="265"/>
      <c r="CJ77" s="265"/>
      <c r="CK77" s="265"/>
      <c r="CL77" s="265"/>
      <c r="CM77" s="265"/>
      <c r="CN77" s="265"/>
      <c r="CO77" s="265"/>
      <c r="CP77" s="265"/>
      <c r="CQ77" s="265"/>
      <c r="CR77" s="265"/>
      <c r="CS77" s="265"/>
      <c r="CT77" s="265"/>
      <c r="CU77" s="265"/>
      <c r="CV77" s="265"/>
      <c r="CW77" s="265"/>
      <c r="CX77" s="265"/>
      <c r="CY77" s="265"/>
      <c r="CZ77" s="265"/>
      <c r="DA77" s="265"/>
      <c r="DB77" s="265"/>
      <c r="DC77" s="265"/>
      <c r="DD77" s="265"/>
      <c r="DE77" s="265"/>
      <c r="DF77" s="265"/>
      <c r="DG77" s="265"/>
      <c r="DH77" s="265"/>
      <c r="DI77" s="265"/>
      <c r="DJ77" s="265"/>
      <c r="DK77" s="265"/>
      <c r="DL77" s="265"/>
      <c r="DM77" s="265"/>
      <c r="DN77" s="265"/>
      <c r="DO77" s="265"/>
      <c r="DP77" s="265"/>
      <c r="DQ77" s="265"/>
      <c r="DR77" s="265"/>
      <c r="DS77" s="265"/>
      <c r="DT77" s="265"/>
      <c r="DU77" s="265"/>
      <c r="DV77" s="265"/>
      <c r="DW77" s="265"/>
      <c r="DX77" s="265"/>
      <c r="DY77" s="265"/>
      <c r="DZ77" s="265"/>
      <c r="EA77" s="265"/>
      <c r="EB77" s="265"/>
      <c r="EC77" s="265"/>
      <c r="ED77" s="265"/>
      <c r="EE77" s="265"/>
      <c r="EF77" s="265"/>
      <c r="EG77" s="265"/>
      <c r="EH77" s="265"/>
      <c r="EI77" s="265"/>
      <c r="EJ77" s="265"/>
      <c r="EK77" s="265"/>
      <c r="EL77" s="265"/>
      <c r="EM77" s="265"/>
      <c r="EN77" s="265"/>
      <c r="EO77" s="265"/>
      <c r="EP77" s="265"/>
      <c r="EQ77" s="265"/>
      <c r="ER77" s="265"/>
      <c r="ES77" s="265"/>
      <c r="ET77" s="265"/>
      <c r="EU77" s="265"/>
      <c r="EV77" s="265"/>
      <c r="EW77" s="265"/>
      <c r="EX77" s="265"/>
      <c r="EY77" s="265"/>
      <c r="EZ77" s="265"/>
      <c r="FA77" s="265"/>
      <c r="FB77" s="265"/>
      <c r="FC77" s="265"/>
      <c r="FD77" s="265"/>
      <c r="FE77" s="265"/>
      <c r="FF77" s="265"/>
      <c r="FG77" s="265"/>
      <c r="FH77" s="265"/>
      <c r="FI77" s="265"/>
      <c r="FJ77" s="265"/>
      <c r="FK77" s="265"/>
    </row>
    <row r="78" spans="1:167">
      <c r="A78" s="373" t="s">
        <v>412</v>
      </c>
      <c r="B78" s="374"/>
      <c r="C78" s="559">
        <v>250</v>
      </c>
      <c r="D78" s="559">
        <v>250</v>
      </c>
      <c r="E78" s="559">
        <v>250</v>
      </c>
      <c r="F78" s="906">
        <v>250</v>
      </c>
      <c r="G78" s="907"/>
      <c r="H78" s="906">
        <v>250</v>
      </c>
      <c r="I78" s="907"/>
      <c r="J78" s="559">
        <v>250</v>
      </c>
      <c r="K78" s="906">
        <v>250</v>
      </c>
      <c r="L78" s="907"/>
      <c r="M78" s="559">
        <v>250</v>
      </c>
      <c r="N78" s="906">
        <v>250</v>
      </c>
      <c r="O78" s="907"/>
      <c r="P78" s="559">
        <v>250</v>
      </c>
      <c r="Q78" s="906">
        <v>250</v>
      </c>
      <c r="R78" s="907"/>
      <c r="S78" s="559">
        <v>250</v>
      </c>
      <c r="T78" s="906">
        <v>250</v>
      </c>
      <c r="U78" s="907"/>
      <c r="V78" s="559">
        <v>250</v>
      </c>
      <c r="W78" s="559">
        <v>250</v>
      </c>
      <c r="X78" s="559">
        <v>250</v>
      </c>
      <c r="Y78" s="906">
        <v>250</v>
      </c>
      <c r="Z78" s="907"/>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5"/>
      <c r="BD78" s="265"/>
      <c r="BE78" s="265"/>
      <c r="BF78" s="265"/>
      <c r="BG78" s="265"/>
      <c r="BH78" s="265"/>
      <c r="BI78" s="265"/>
      <c r="BJ78" s="265"/>
      <c r="BK78" s="265"/>
      <c r="BL78" s="265"/>
      <c r="BM78" s="265"/>
      <c r="BN78" s="265"/>
      <c r="BO78" s="265"/>
      <c r="BP78" s="265"/>
      <c r="BQ78" s="265"/>
      <c r="BR78" s="265"/>
      <c r="BS78" s="265"/>
      <c r="BT78" s="265"/>
      <c r="BU78" s="265"/>
      <c r="BV78" s="265"/>
      <c r="BW78" s="265"/>
      <c r="BX78" s="265"/>
      <c r="BY78" s="265"/>
      <c r="BZ78" s="265"/>
      <c r="CA78" s="265"/>
      <c r="CB78" s="265"/>
      <c r="CC78" s="265"/>
      <c r="CD78" s="265"/>
      <c r="CE78" s="265"/>
      <c r="CF78" s="265"/>
      <c r="CG78" s="265"/>
      <c r="CH78" s="265"/>
      <c r="CI78" s="265"/>
      <c r="CJ78" s="265"/>
      <c r="CK78" s="265"/>
      <c r="CL78" s="265"/>
      <c r="CM78" s="265"/>
      <c r="CN78" s="265"/>
      <c r="CO78" s="265"/>
      <c r="CP78" s="265"/>
      <c r="CQ78" s="265"/>
      <c r="CR78" s="265"/>
      <c r="CS78" s="265"/>
      <c r="CT78" s="265"/>
      <c r="CU78" s="265"/>
      <c r="CV78" s="265"/>
      <c r="CW78" s="265"/>
      <c r="CX78" s="265"/>
      <c r="CY78" s="265"/>
      <c r="CZ78" s="265"/>
      <c r="DA78" s="265"/>
      <c r="DB78" s="265"/>
      <c r="DC78" s="265"/>
      <c r="DD78" s="265"/>
      <c r="DE78" s="265"/>
      <c r="DF78" s="265"/>
      <c r="DG78" s="265"/>
      <c r="DH78" s="265"/>
      <c r="DI78" s="265"/>
      <c r="DJ78" s="265"/>
      <c r="DK78" s="265"/>
      <c r="DL78" s="265"/>
      <c r="DM78" s="265"/>
      <c r="DN78" s="265"/>
      <c r="DO78" s="265"/>
      <c r="DP78" s="265"/>
      <c r="DQ78" s="265"/>
      <c r="DR78" s="265"/>
      <c r="DS78" s="265"/>
      <c r="DT78" s="265"/>
      <c r="DU78" s="265"/>
      <c r="DV78" s="265"/>
      <c r="DW78" s="265"/>
      <c r="DX78" s="265"/>
      <c r="DY78" s="265"/>
      <c r="DZ78" s="265"/>
      <c r="EA78" s="265"/>
      <c r="EB78" s="265"/>
      <c r="EC78" s="265"/>
      <c r="ED78" s="265"/>
      <c r="EE78" s="265"/>
      <c r="EF78" s="265"/>
      <c r="EG78" s="265"/>
      <c r="EH78" s="265"/>
      <c r="EI78" s="265"/>
      <c r="EJ78" s="265"/>
      <c r="EK78" s="265"/>
      <c r="EL78" s="265"/>
      <c r="EM78" s="265"/>
      <c r="EN78" s="265"/>
      <c r="EO78" s="265"/>
      <c r="EP78" s="265"/>
      <c r="EQ78" s="265"/>
      <c r="ER78" s="265"/>
      <c r="ES78" s="265"/>
      <c r="ET78" s="265"/>
      <c r="EU78" s="265"/>
      <c r="EV78" s="265"/>
      <c r="EW78" s="265"/>
      <c r="EX78" s="265"/>
      <c r="EY78" s="265"/>
      <c r="EZ78" s="265"/>
      <c r="FA78" s="265"/>
      <c r="FB78" s="265"/>
      <c r="FC78" s="265"/>
      <c r="FD78" s="265"/>
      <c r="FE78" s="265"/>
      <c r="FF78" s="265"/>
      <c r="FG78" s="265"/>
      <c r="FH78" s="265"/>
      <c r="FI78" s="265"/>
      <c r="FJ78" s="265"/>
      <c r="FK78" s="265"/>
    </row>
    <row r="79" spans="1:167">
      <c r="A79" s="373" t="s">
        <v>413</v>
      </c>
      <c r="B79" s="374"/>
      <c r="C79" s="559">
        <v>499</v>
      </c>
      <c r="D79" s="559">
        <v>499</v>
      </c>
      <c r="E79" s="559">
        <v>499</v>
      </c>
      <c r="F79" s="906">
        <v>499</v>
      </c>
      <c r="G79" s="907"/>
      <c r="H79" s="906">
        <v>499</v>
      </c>
      <c r="I79" s="907"/>
      <c r="J79" s="559">
        <v>499</v>
      </c>
      <c r="K79" s="906">
        <v>499</v>
      </c>
      <c r="L79" s="907"/>
      <c r="M79" s="559">
        <v>499</v>
      </c>
      <c r="N79" s="906">
        <v>499</v>
      </c>
      <c r="O79" s="907"/>
      <c r="P79" s="559">
        <v>499</v>
      </c>
      <c r="Q79" s="906">
        <v>499</v>
      </c>
      <c r="R79" s="907"/>
      <c r="S79" s="559">
        <v>499</v>
      </c>
      <c r="T79" s="906">
        <v>499</v>
      </c>
      <c r="U79" s="907"/>
      <c r="V79" s="559">
        <v>499</v>
      </c>
      <c r="W79" s="559">
        <v>499</v>
      </c>
      <c r="X79" s="559">
        <v>499</v>
      </c>
      <c r="Y79" s="906">
        <v>499</v>
      </c>
      <c r="Z79" s="907"/>
      <c r="AA79" s="265"/>
      <c r="AB79" s="265"/>
      <c r="AC79" s="265"/>
      <c r="AD79" s="265"/>
      <c r="AE79" s="265"/>
      <c r="AF79" s="265"/>
      <c r="AG79" s="265"/>
      <c r="AH79" s="265"/>
      <c r="AI79" s="265"/>
      <c r="AJ79" s="265"/>
      <c r="AK79" s="265"/>
      <c r="AL79" s="265"/>
      <c r="AM79" s="265"/>
      <c r="AN79" s="265"/>
      <c r="AO79" s="265"/>
      <c r="AP79" s="265"/>
      <c r="AQ79" s="265"/>
      <c r="AR79" s="265"/>
      <c r="AS79" s="265"/>
      <c r="AT79" s="265"/>
      <c r="AU79" s="265"/>
      <c r="AV79" s="265"/>
      <c r="AW79" s="265"/>
      <c r="AX79" s="265"/>
      <c r="AY79" s="265"/>
      <c r="AZ79" s="265"/>
      <c r="BA79" s="265"/>
      <c r="BB79" s="265"/>
      <c r="BC79" s="265"/>
      <c r="BD79" s="265"/>
      <c r="BE79" s="265"/>
      <c r="BF79" s="265"/>
      <c r="BG79" s="265"/>
      <c r="BH79" s="265"/>
      <c r="BI79" s="265"/>
      <c r="BJ79" s="265"/>
      <c r="BK79" s="265"/>
      <c r="BL79" s="265"/>
      <c r="BM79" s="265"/>
      <c r="BN79" s="265"/>
      <c r="BO79" s="265"/>
      <c r="BP79" s="265"/>
      <c r="BQ79" s="265"/>
      <c r="BR79" s="265"/>
      <c r="BS79" s="265"/>
      <c r="BT79" s="265"/>
      <c r="BU79" s="265"/>
      <c r="BV79" s="265"/>
      <c r="BW79" s="265"/>
      <c r="BX79" s="265"/>
      <c r="BY79" s="265"/>
      <c r="BZ79" s="265"/>
      <c r="CA79" s="265"/>
      <c r="CB79" s="265"/>
      <c r="CC79" s="265"/>
      <c r="CD79" s="265"/>
      <c r="CE79" s="265"/>
      <c r="CF79" s="265"/>
      <c r="CG79" s="265"/>
      <c r="CH79" s="265"/>
      <c r="CI79" s="265"/>
      <c r="CJ79" s="265"/>
      <c r="CK79" s="265"/>
      <c r="CL79" s="265"/>
      <c r="CM79" s="265"/>
      <c r="CN79" s="265"/>
      <c r="CO79" s="265"/>
      <c r="CP79" s="265"/>
      <c r="CQ79" s="265"/>
      <c r="CR79" s="265"/>
      <c r="CS79" s="265"/>
      <c r="CT79" s="265"/>
      <c r="CU79" s="265"/>
      <c r="CV79" s="265"/>
      <c r="CW79" s="265"/>
      <c r="CX79" s="265"/>
      <c r="CY79" s="265"/>
      <c r="CZ79" s="265"/>
      <c r="DA79" s="265"/>
      <c r="DB79" s="265"/>
      <c r="DC79" s="265"/>
      <c r="DD79" s="265"/>
      <c r="DE79" s="265"/>
      <c r="DF79" s="265"/>
      <c r="DG79" s="265"/>
      <c r="DH79" s="265"/>
      <c r="DI79" s="265"/>
      <c r="DJ79" s="265"/>
      <c r="DK79" s="265"/>
      <c r="DL79" s="265"/>
      <c r="DM79" s="265"/>
      <c r="DN79" s="265"/>
      <c r="DO79" s="265"/>
      <c r="DP79" s="265"/>
      <c r="DQ79" s="265"/>
      <c r="DR79" s="265"/>
      <c r="DS79" s="265"/>
      <c r="DT79" s="265"/>
      <c r="DU79" s="265"/>
      <c r="DV79" s="265"/>
      <c r="DW79" s="265"/>
      <c r="DX79" s="265"/>
      <c r="DY79" s="265"/>
      <c r="DZ79" s="265"/>
      <c r="EA79" s="265"/>
      <c r="EB79" s="265"/>
      <c r="EC79" s="265"/>
      <c r="ED79" s="265"/>
      <c r="EE79" s="265"/>
      <c r="EF79" s="265"/>
      <c r="EG79" s="265"/>
      <c r="EH79" s="265"/>
      <c r="EI79" s="265"/>
      <c r="EJ79" s="265"/>
      <c r="EK79" s="265"/>
      <c r="EL79" s="265"/>
      <c r="EM79" s="265"/>
      <c r="EN79" s="265"/>
      <c r="EO79" s="265"/>
      <c r="EP79" s="265"/>
      <c r="EQ79" s="265"/>
      <c r="ER79" s="265"/>
      <c r="ES79" s="265"/>
      <c r="ET79" s="265"/>
      <c r="EU79" s="265"/>
      <c r="EV79" s="265"/>
      <c r="EW79" s="265"/>
      <c r="EX79" s="265"/>
      <c r="EY79" s="265"/>
      <c r="EZ79" s="265"/>
      <c r="FA79" s="265"/>
      <c r="FB79" s="265"/>
      <c r="FC79" s="265"/>
      <c r="FD79" s="265"/>
      <c r="FE79" s="265"/>
      <c r="FF79" s="265"/>
      <c r="FG79" s="265"/>
      <c r="FH79" s="265"/>
      <c r="FI79" s="265"/>
      <c r="FJ79" s="265"/>
      <c r="FK79" s="265"/>
    </row>
    <row r="80" spans="1:167">
      <c r="A80" s="265"/>
      <c r="B80" s="265"/>
      <c r="C80" s="250"/>
      <c r="D80" s="250"/>
      <c r="E80" s="250"/>
      <c r="F80" s="250"/>
      <c r="G80" s="250"/>
      <c r="H80" s="250"/>
      <c r="I80" s="250"/>
      <c r="J80" s="250"/>
      <c r="K80" s="250"/>
      <c r="L80" s="250"/>
      <c r="M80" s="250"/>
      <c r="N80" s="250"/>
      <c r="O80" s="250"/>
      <c r="P80" s="250"/>
      <c r="Q80" s="250"/>
      <c r="R80" s="250"/>
      <c r="S80" s="250"/>
      <c r="T80" s="250"/>
      <c r="U80" s="250"/>
      <c r="V80" s="250"/>
      <c r="W80" s="250"/>
      <c r="X80" s="250"/>
      <c r="Y80" s="250"/>
      <c r="Z80" s="250"/>
      <c r="AA80" s="265"/>
      <c r="AB80" s="265"/>
      <c r="AC80" s="265"/>
      <c r="AD80" s="265"/>
      <c r="AE80" s="265"/>
      <c r="AF80" s="265"/>
      <c r="AG80" s="265"/>
      <c r="AH80" s="265"/>
      <c r="AI80" s="265"/>
      <c r="AJ80" s="265"/>
      <c r="AK80" s="265"/>
      <c r="AL80" s="265"/>
      <c r="AM80" s="265"/>
      <c r="AN80" s="265"/>
      <c r="AO80" s="265"/>
      <c r="AP80" s="265"/>
      <c r="AQ80" s="265"/>
      <c r="AR80" s="265"/>
      <c r="AS80" s="265"/>
      <c r="AT80" s="265"/>
      <c r="AU80" s="265"/>
      <c r="AV80" s="265"/>
      <c r="AW80" s="265"/>
      <c r="AX80" s="265"/>
      <c r="AY80" s="265"/>
      <c r="AZ80" s="265"/>
      <c r="BA80" s="265"/>
      <c r="BB80" s="265"/>
      <c r="BC80" s="265"/>
      <c r="BD80" s="265"/>
      <c r="BE80" s="265"/>
      <c r="BF80" s="265"/>
      <c r="BG80" s="265"/>
      <c r="BH80" s="265"/>
      <c r="BI80" s="265"/>
      <c r="BJ80" s="265"/>
      <c r="BK80" s="265"/>
      <c r="BL80" s="265"/>
      <c r="BM80" s="265"/>
      <c r="BN80" s="265"/>
      <c r="BO80" s="265"/>
      <c r="BP80" s="265"/>
      <c r="BQ80" s="265"/>
      <c r="BR80" s="265"/>
      <c r="BS80" s="265"/>
      <c r="BT80" s="265"/>
      <c r="BU80" s="265"/>
      <c r="BV80" s="265"/>
      <c r="BW80" s="265"/>
      <c r="BX80" s="265"/>
      <c r="BY80" s="265"/>
      <c r="BZ80" s="265"/>
      <c r="CA80" s="265"/>
      <c r="CB80" s="265"/>
      <c r="CC80" s="265"/>
      <c r="CD80" s="265"/>
      <c r="CE80" s="265"/>
      <c r="CF80" s="265"/>
      <c r="CG80" s="265"/>
      <c r="CH80" s="265"/>
      <c r="CI80" s="265"/>
      <c r="CJ80" s="265"/>
      <c r="CK80" s="265"/>
      <c r="CL80" s="265"/>
      <c r="CM80" s="265"/>
      <c r="CN80" s="265"/>
      <c r="CO80" s="265"/>
      <c r="CP80" s="265"/>
      <c r="CQ80" s="265"/>
      <c r="CR80" s="265"/>
      <c r="CS80" s="265"/>
      <c r="CT80" s="265"/>
      <c r="CU80" s="265"/>
      <c r="CV80" s="265"/>
      <c r="CW80" s="265"/>
      <c r="CX80" s="265"/>
      <c r="CY80" s="265"/>
      <c r="CZ80" s="265"/>
      <c r="DA80" s="265"/>
      <c r="DB80" s="265"/>
      <c r="DC80" s="265"/>
      <c r="DD80" s="265"/>
      <c r="DE80" s="265"/>
      <c r="DF80" s="265"/>
      <c r="DG80" s="265"/>
      <c r="DH80" s="265"/>
      <c r="DI80" s="265"/>
      <c r="DJ80" s="265"/>
      <c r="DK80" s="265"/>
      <c r="DL80" s="265"/>
      <c r="DM80" s="265"/>
      <c r="DN80" s="265"/>
      <c r="DO80" s="265"/>
      <c r="DP80" s="265"/>
      <c r="DQ80" s="265"/>
      <c r="DR80" s="265"/>
      <c r="DS80" s="265"/>
      <c r="DT80" s="265"/>
      <c r="DU80" s="265"/>
      <c r="DV80" s="265"/>
      <c r="DW80" s="265"/>
      <c r="DX80" s="265"/>
      <c r="DY80" s="265"/>
      <c r="DZ80" s="265"/>
      <c r="EA80" s="265"/>
      <c r="EB80" s="265"/>
      <c r="EC80" s="265"/>
      <c r="ED80" s="265"/>
      <c r="EE80" s="265"/>
      <c r="EF80" s="265"/>
      <c r="EG80" s="265"/>
      <c r="EH80" s="265"/>
      <c r="EI80" s="265"/>
      <c r="EJ80" s="265"/>
      <c r="EK80" s="265"/>
      <c r="EL80" s="265"/>
      <c r="EM80" s="265"/>
      <c r="EN80" s="265"/>
      <c r="EO80" s="265"/>
      <c r="EP80" s="265"/>
      <c r="EQ80" s="265"/>
      <c r="ER80" s="265"/>
      <c r="ES80" s="265"/>
      <c r="ET80" s="265"/>
      <c r="EU80" s="265"/>
      <c r="EV80" s="265"/>
      <c r="EW80" s="265"/>
      <c r="EX80" s="265"/>
      <c r="EY80" s="265"/>
      <c r="EZ80" s="265"/>
      <c r="FA80" s="265"/>
      <c r="FB80" s="265"/>
      <c r="FC80" s="265"/>
      <c r="FD80" s="265"/>
      <c r="FE80" s="265"/>
      <c r="FF80" s="265"/>
      <c r="FG80" s="265"/>
      <c r="FH80" s="265"/>
      <c r="FI80" s="265"/>
      <c r="FJ80" s="265"/>
      <c r="FK80" s="265"/>
    </row>
    <row r="81" spans="1:26">
      <c r="A81" s="265"/>
      <c r="B81" s="265"/>
      <c r="C81" s="250"/>
      <c r="D81" s="250"/>
      <c r="E81" s="250"/>
      <c r="F81" s="250"/>
      <c r="G81" s="250"/>
      <c r="H81" s="250"/>
      <c r="I81" s="250"/>
      <c r="J81" s="250"/>
      <c r="K81" s="250"/>
      <c r="L81" s="250"/>
      <c r="M81" s="250"/>
      <c r="N81" s="250"/>
      <c r="O81" s="250"/>
      <c r="P81" s="250"/>
      <c r="Q81" s="250"/>
      <c r="R81" s="250"/>
      <c r="S81" s="250"/>
      <c r="T81" s="250"/>
      <c r="U81" s="250"/>
      <c r="V81" s="250"/>
      <c r="W81" s="250"/>
      <c r="X81" s="250"/>
      <c r="Y81" s="250"/>
      <c r="Z81" s="250"/>
    </row>
    <row r="82" spans="1:26">
      <c r="A82" s="265"/>
      <c r="B82" s="265"/>
      <c r="C82" s="250"/>
      <c r="D82" s="250"/>
      <c r="E82" s="250"/>
      <c r="F82" s="250"/>
      <c r="G82" s="250"/>
      <c r="H82" s="250"/>
      <c r="I82" s="250"/>
      <c r="J82" s="250"/>
      <c r="K82" s="250"/>
      <c r="L82" s="250"/>
      <c r="M82" s="250"/>
      <c r="N82" s="250"/>
      <c r="O82" s="250"/>
      <c r="P82" s="250"/>
      <c r="Q82" s="250"/>
      <c r="R82" s="250"/>
      <c r="S82" s="250"/>
      <c r="T82" s="250"/>
      <c r="U82" s="250"/>
      <c r="V82" s="250"/>
      <c r="W82" s="250"/>
      <c r="X82" s="250"/>
      <c r="Y82" s="250"/>
      <c r="Z82" s="250"/>
    </row>
    <row r="83" spans="1:26">
      <c r="A83" s="265"/>
      <c r="B83" s="265"/>
      <c r="C83" s="250"/>
      <c r="D83" s="250"/>
      <c r="E83" s="250"/>
      <c r="F83" s="250"/>
      <c r="G83" s="250"/>
      <c r="H83" s="250"/>
      <c r="I83" s="250"/>
      <c r="J83" s="250"/>
      <c r="K83" s="250"/>
      <c r="L83" s="250"/>
      <c r="M83" s="250"/>
      <c r="N83" s="250"/>
      <c r="O83" s="250"/>
      <c r="P83" s="250"/>
      <c r="Q83" s="250"/>
      <c r="R83" s="250"/>
      <c r="S83" s="250"/>
      <c r="T83" s="250"/>
      <c r="U83" s="250"/>
      <c r="V83" s="250"/>
      <c r="W83" s="250"/>
      <c r="X83" s="250"/>
      <c r="Y83" s="250"/>
      <c r="Z83" s="250"/>
    </row>
    <row r="84" spans="1:26">
      <c r="A84" s="265"/>
      <c r="B84" s="265"/>
      <c r="C84" s="250"/>
      <c r="D84" s="250"/>
      <c r="E84" s="250"/>
      <c r="F84" s="250"/>
      <c r="G84" s="250"/>
      <c r="H84" s="250"/>
      <c r="I84" s="250"/>
      <c r="J84" s="250"/>
      <c r="K84" s="250"/>
      <c r="L84" s="250"/>
      <c r="M84" s="250"/>
      <c r="N84" s="250"/>
      <c r="O84" s="250"/>
      <c r="P84" s="250"/>
      <c r="Q84" s="250"/>
      <c r="R84" s="250"/>
      <c r="S84" s="250"/>
      <c r="T84" s="250"/>
      <c r="U84" s="250"/>
      <c r="V84" s="250"/>
      <c r="W84" s="250"/>
      <c r="X84" s="250"/>
      <c r="Y84" s="250"/>
      <c r="Z84" s="250"/>
    </row>
    <row r="85" spans="1:26">
      <c r="A85" s="265"/>
      <c r="B85" s="265"/>
      <c r="C85" s="250"/>
      <c r="D85" s="250"/>
      <c r="E85" s="250"/>
      <c r="F85" s="250"/>
      <c r="G85" s="250"/>
      <c r="H85" s="250"/>
      <c r="I85" s="250"/>
      <c r="J85" s="250"/>
      <c r="K85" s="250"/>
      <c r="L85" s="250"/>
      <c r="M85" s="250"/>
      <c r="N85" s="250"/>
      <c r="O85" s="250"/>
      <c r="P85" s="250"/>
      <c r="Q85" s="250"/>
      <c r="R85" s="250"/>
      <c r="S85" s="250"/>
      <c r="T85" s="250"/>
      <c r="U85" s="250"/>
      <c r="V85" s="250"/>
      <c r="W85" s="250"/>
      <c r="X85" s="250"/>
      <c r="Y85" s="250"/>
      <c r="Z85" s="250"/>
    </row>
    <row r="86" spans="1:26">
      <c r="A86" s="265"/>
      <c r="B86" s="265"/>
      <c r="C86" s="250"/>
      <c r="D86" s="250"/>
      <c r="E86" s="250"/>
      <c r="F86" s="250"/>
      <c r="G86" s="250"/>
      <c r="H86" s="250"/>
      <c r="I86" s="250"/>
      <c r="J86" s="250"/>
      <c r="K86" s="250"/>
      <c r="L86" s="250"/>
      <c r="M86" s="250"/>
      <c r="N86" s="250"/>
      <c r="O86" s="250"/>
      <c r="P86" s="250"/>
      <c r="Q86" s="250"/>
      <c r="R86" s="250"/>
      <c r="S86" s="250"/>
      <c r="T86" s="250"/>
      <c r="U86" s="250"/>
      <c r="V86" s="250"/>
      <c r="W86" s="250"/>
      <c r="X86" s="250"/>
      <c r="Y86" s="250"/>
      <c r="Z86" s="250"/>
    </row>
    <row r="87" spans="1:26">
      <c r="A87" s="265"/>
      <c r="B87" s="265"/>
      <c r="C87" s="250"/>
      <c r="D87" s="250"/>
      <c r="E87" s="250"/>
      <c r="F87" s="250"/>
      <c r="G87" s="250"/>
      <c r="H87" s="250"/>
      <c r="I87" s="250"/>
      <c r="J87" s="250"/>
      <c r="K87" s="250"/>
      <c r="L87" s="250"/>
      <c r="M87" s="250"/>
      <c r="N87" s="250"/>
      <c r="O87" s="250"/>
      <c r="P87" s="250"/>
      <c r="Q87" s="250"/>
      <c r="R87" s="250"/>
      <c r="S87" s="250"/>
      <c r="T87" s="250"/>
      <c r="U87" s="250"/>
      <c r="V87" s="250"/>
      <c r="W87" s="250"/>
      <c r="X87" s="250"/>
      <c r="Y87" s="250"/>
      <c r="Z87" s="250"/>
    </row>
    <row r="88" spans="1:26">
      <c r="A88" s="265"/>
      <c r="B88" s="265"/>
      <c r="C88" s="250"/>
      <c r="D88" s="250"/>
      <c r="E88" s="250"/>
      <c r="F88" s="250"/>
      <c r="G88" s="250"/>
      <c r="H88" s="250"/>
      <c r="I88" s="250"/>
      <c r="J88" s="250"/>
      <c r="K88" s="250"/>
      <c r="L88" s="250"/>
      <c r="M88" s="250"/>
      <c r="N88" s="250"/>
      <c r="O88" s="250"/>
      <c r="P88" s="250"/>
      <c r="Q88" s="250"/>
      <c r="R88" s="250"/>
      <c r="S88" s="250"/>
      <c r="T88" s="250"/>
      <c r="U88" s="250"/>
      <c r="V88" s="250"/>
      <c r="W88" s="250"/>
      <c r="X88" s="250"/>
      <c r="Y88" s="250"/>
      <c r="Z88" s="250"/>
    </row>
    <row r="89" spans="1:26">
      <c r="A89" s="265"/>
      <c r="B89" s="265"/>
      <c r="C89" s="250"/>
      <c r="D89" s="250"/>
      <c r="E89" s="250"/>
      <c r="F89" s="250"/>
      <c r="G89" s="250"/>
      <c r="H89" s="250"/>
      <c r="I89" s="250"/>
      <c r="J89" s="250"/>
      <c r="K89" s="250"/>
      <c r="L89" s="250"/>
      <c r="M89" s="250"/>
      <c r="N89" s="250"/>
      <c r="O89" s="250"/>
      <c r="P89" s="250"/>
      <c r="Q89" s="250"/>
      <c r="R89" s="250"/>
      <c r="S89" s="250"/>
      <c r="T89" s="250"/>
      <c r="U89" s="250"/>
      <c r="V89" s="250"/>
      <c r="W89" s="250"/>
      <c r="X89" s="250"/>
      <c r="Y89" s="250"/>
      <c r="Z89" s="250"/>
    </row>
    <row r="90" spans="1:26">
      <c r="A90" s="265"/>
      <c r="B90" s="265"/>
      <c r="C90" s="250"/>
      <c r="D90" s="250"/>
      <c r="E90" s="250"/>
      <c r="F90" s="250"/>
      <c r="G90" s="250"/>
      <c r="H90" s="250"/>
      <c r="I90" s="250"/>
      <c r="J90" s="250"/>
      <c r="K90" s="250"/>
      <c r="L90" s="250"/>
      <c r="M90" s="250"/>
      <c r="N90" s="250"/>
      <c r="O90" s="250"/>
      <c r="P90" s="250"/>
      <c r="Q90" s="250"/>
      <c r="R90" s="250"/>
      <c r="S90" s="250"/>
      <c r="T90" s="250"/>
      <c r="U90" s="250"/>
      <c r="V90" s="250"/>
      <c r="W90" s="250"/>
      <c r="X90" s="250"/>
      <c r="Y90" s="250"/>
      <c r="Z90" s="250"/>
    </row>
    <row r="91" spans="1:26">
      <c r="A91" s="265"/>
      <c r="B91" s="265"/>
      <c r="C91" s="250"/>
      <c r="D91" s="250"/>
      <c r="E91" s="250"/>
      <c r="F91" s="250"/>
      <c r="G91" s="250"/>
      <c r="H91" s="250"/>
      <c r="I91" s="250"/>
      <c r="J91" s="250"/>
      <c r="K91" s="250"/>
      <c r="L91" s="250"/>
      <c r="M91" s="250"/>
      <c r="N91" s="250"/>
      <c r="O91" s="250"/>
      <c r="P91" s="250"/>
      <c r="Q91" s="250"/>
      <c r="R91" s="250"/>
      <c r="S91" s="250"/>
      <c r="T91" s="250"/>
      <c r="U91" s="250"/>
      <c r="V91" s="250"/>
      <c r="W91" s="250"/>
      <c r="X91" s="250"/>
      <c r="Y91" s="250"/>
      <c r="Z91" s="250"/>
    </row>
    <row r="92" spans="1:26">
      <c r="A92" s="265"/>
      <c r="B92" s="265"/>
      <c r="C92" s="250"/>
      <c r="D92" s="250"/>
      <c r="E92" s="250"/>
      <c r="F92" s="250"/>
      <c r="G92" s="250"/>
      <c r="H92" s="250"/>
      <c r="I92" s="250"/>
      <c r="J92" s="250"/>
      <c r="K92" s="250"/>
      <c r="L92" s="250"/>
      <c r="M92" s="250"/>
      <c r="N92" s="250"/>
      <c r="O92" s="250"/>
      <c r="P92" s="250"/>
      <c r="Q92" s="250"/>
      <c r="R92" s="250"/>
      <c r="S92" s="250"/>
      <c r="T92" s="250"/>
      <c r="U92" s="250"/>
      <c r="V92" s="250"/>
      <c r="W92" s="250"/>
      <c r="X92" s="250"/>
      <c r="Y92" s="250"/>
      <c r="Z92" s="250"/>
    </row>
    <row r="93" spans="1:26">
      <c r="A93" s="265"/>
      <c r="B93" s="265"/>
      <c r="C93" s="250"/>
      <c r="D93" s="250"/>
      <c r="E93" s="250"/>
      <c r="F93" s="250"/>
      <c r="G93" s="250"/>
      <c r="H93" s="250"/>
      <c r="I93" s="250"/>
      <c r="J93" s="250"/>
      <c r="K93" s="250"/>
      <c r="L93" s="250"/>
      <c r="M93" s="250"/>
      <c r="N93" s="250"/>
      <c r="O93" s="250"/>
      <c r="P93" s="250"/>
      <c r="Q93" s="250"/>
      <c r="R93" s="250"/>
      <c r="S93" s="250"/>
      <c r="T93" s="250"/>
      <c r="U93" s="250"/>
      <c r="V93" s="250"/>
      <c r="W93" s="250"/>
      <c r="X93" s="250"/>
      <c r="Y93" s="250"/>
      <c r="Z93" s="250"/>
    </row>
    <row r="94" spans="1:26">
      <c r="A94" s="265"/>
      <c r="B94" s="265"/>
      <c r="C94" s="250"/>
      <c r="D94" s="250"/>
      <c r="E94" s="250"/>
      <c r="F94" s="250"/>
      <c r="G94" s="250"/>
      <c r="H94" s="250"/>
      <c r="I94" s="250"/>
      <c r="J94" s="250"/>
      <c r="K94" s="250"/>
      <c r="L94" s="250"/>
      <c r="M94" s="250"/>
      <c r="N94" s="250"/>
      <c r="O94" s="250"/>
      <c r="P94" s="250"/>
      <c r="Q94" s="250"/>
      <c r="R94" s="250"/>
      <c r="S94" s="250"/>
      <c r="T94" s="250"/>
      <c r="U94" s="250"/>
      <c r="V94" s="250"/>
      <c r="W94" s="250"/>
      <c r="X94" s="250"/>
      <c r="Y94" s="250"/>
      <c r="Z94" s="250"/>
    </row>
    <row r="95" spans="1:26">
      <c r="A95" s="265"/>
      <c r="B95" s="265"/>
      <c r="C95" s="250"/>
      <c r="D95" s="250"/>
      <c r="E95" s="250"/>
      <c r="F95" s="250"/>
      <c r="G95" s="250"/>
      <c r="H95" s="250"/>
      <c r="I95" s="250"/>
      <c r="J95" s="250"/>
      <c r="K95" s="250"/>
      <c r="L95" s="250"/>
      <c r="M95" s="250"/>
      <c r="N95" s="250"/>
      <c r="O95" s="250"/>
      <c r="P95" s="250"/>
      <c r="Q95" s="250"/>
      <c r="R95" s="250"/>
      <c r="S95" s="250"/>
      <c r="T95" s="250"/>
      <c r="U95" s="250"/>
      <c r="V95" s="250"/>
      <c r="W95" s="250"/>
      <c r="X95" s="250"/>
      <c r="Y95" s="250"/>
      <c r="Z95" s="250"/>
    </row>
    <row r="96" spans="1:26">
      <c r="A96" s="265"/>
      <c r="B96" s="265"/>
      <c r="C96" s="250"/>
      <c r="D96" s="250"/>
      <c r="E96" s="250"/>
      <c r="F96" s="250"/>
      <c r="G96" s="250"/>
      <c r="H96" s="250"/>
      <c r="I96" s="250"/>
      <c r="J96" s="250"/>
      <c r="K96" s="250"/>
      <c r="L96" s="250"/>
      <c r="M96" s="250"/>
      <c r="N96" s="250"/>
      <c r="O96" s="250"/>
      <c r="P96" s="250"/>
      <c r="Q96" s="250"/>
      <c r="R96" s="250"/>
      <c r="S96" s="250"/>
      <c r="T96" s="250"/>
      <c r="U96" s="250"/>
      <c r="V96" s="250"/>
      <c r="W96" s="250"/>
      <c r="X96" s="250"/>
      <c r="Y96" s="250"/>
      <c r="Z96" s="250"/>
    </row>
    <row r="97" spans="1:26">
      <c r="A97" s="265"/>
      <c r="B97" s="265"/>
      <c r="C97" s="250"/>
      <c r="D97" s="250"/>
      <c r="E97" s="250"/>
      <c r="F97" s="250"/>
      <c r="G97" s="250"/>
      <c r="H97" s="250"/>
      <c r="I97" s="250"/>
      <c r="J97" s="250"/>
      <c r="K97" s="250"/>
      <c r="L97" s="250"/>
      <c r="M97" s="250"/>
      <c r="N97" s="250"/>
      <c r="O97" s="250"/>
      <c r="P97" s="250"/>
      <c r="Q97" s="250"/>
      <c r="R97" s="250"/>
      <c r="S97" s="250"/>
      <c r="T97" s="250"/>
      <c r="U97" s="250"/>
      <c r="V97" s="250"/>
      <c r="W97" s="250"/>
      <c r="X97" s="250"/>
      <c r="Y97" s="250"/>
      <c r="Z97" s="250"/>
    </row>
    <row r="98" spans="1:26">
      <c r="A98" s="265"/>
      <c r="B98" s="265"/>
      <c r="C98" s="250"/>
      <c r="D98" s="250"/>
      <c r="E98" s="250"/>
      <c r="F98" s="250"/>
      <c r="G98" s="250"/>
      <c r="H98" s="250"/>
      <c r="I98" s="250"/>
      <c r="J98" s="250"/>
      <c r="K98" s="250"/>
      <c r="L98" s="250"/>
      <c r="M98" s="250"/>
      <c r="N98" s="250"/>
      <c r="O98" s="250"/>
      <c r="P98" s="250"/>
      <c r="Q98" s="250"/>
      <c r="R98" s="250"/>
      <c r="S98" s="250"/>
      <c r="T98" s="250"/>
      <c r="U98" s="250"/>
      <c r="V98" s="250"/>
      <c r="W98" s="250"/>
      <c r="X98" s="250"/>
      <c r="Y98" s="250"/>
      <c r="Z98" s="250"/>
    </row>
  </sheetData>
  <mergeCells count="265">
    <mergeCell ref="Y79:Z79"/>
    <mergeCell ref="F79:G79"/>
    <mergeCell ref="H79:I79"/>
    <mergeCell ref="K79:L79"/>
    <mergeCell ref="N79:O79"/>
    <mergeCell ref="Q79:R79"/>
    <mergeCell ref="T79:U79"/>
    <mergeCell ref="Y77:Z77"/>
    <mergeCell ref="F78:G78"/>
    <mergeCell ref="H78:I78"/>
    <mergeCell ref="K78:L78"/>
    <mergeCell ref="N78:O78"/>
    <mergeCell ref="Q78:R78"/>
    <mergeCell ref="T78:U78"/>
    <mergeCell ref="Y78:Z78"/>
    <mergeCell ref="F77:G77"/>
    <mergeCell ref="H77:I77"/>
    <mergeCell ref="K77:L77"/>
    <mergeCell ref="N77:O77"/>
    <mergeCell ref="Q77:R77"/>
    <mergeCell ref="T77:U77"/>
    <mergeCell ref="Y73:Z73"/>
    <mergeCell ref="F75:G75"/>
    <mergeCell ref="H75:I75"/>
    <mergeCell ref="K75:L75"/>
    <mergeCell ref="N75:O75"/>
    <mergeCell ref="Q75:R75"/>
    <mergeCell ref="T75:U75"/>
    <mergeCell ref="Y75:Z75"/>
    <mergeCell ref="F73:G73"/>
    <mergeCell ref="H73:I73"/>
    <mergeCell ref="K73:L73"/>
    <mergeCell ref="N73:O73"/>
    <mergeCell ref="Q73:R73"/>
    <mergeCell ref="T73:U73"/>
    <mergeCell ref="Y71:Z71"/>
    <mergeCell ref="F72:G72"/>
    <mergeCell ref="H72:I72"/>
    <mergeCell ref="K72:L72"/>
    <mergeCell ref="N72:O72"/>
    <mergeCell ref="Q72:R72"/>
    <mergeCell ref="T72:U72"/>
    <mergeCell ref="Y72:Z72"/>
    <mergeCell ref="Q69:R69"/>
    <mergeCell ref="T69:U69"/>
    <mergeCell ref="Y69:Z69"/>
    <mergeCell ref="A71:A73"/>
    <mergeCell ref="F71:G71"/>
    <mergeCell ref="H71:I71"/>
    <mergeCell ref="K71:L71"/>
    <mergeCell ref="N71:O71"/>
    <mergeCell ref="Q71:R71"/>
    <mergeCell ref="T71:U71"/>
    <mergeCell ref="Q67:R67"/>
    <mergeCell ref="T67:U67"/>
    <mergeCell ref="Y67:Z67"/>
    <mergeCell ref="F68:G68"/>
    <mergeCell ref="H68:I68"/>
    <mergeCell ref="K68:L68"/>
    <mergeCell ref="N68:O68"/>
    <mergeCell ref="Q68:R68"/>
    <mergeCell ref="T68:U68"/>
    <mergeCell ref="Y68:Z68"/>
    <mergeCell ref="A66:B66"/>
    <mergeCell ref="A67:A69"/>
    <mergeCell ref="F67:G67"/>
    <mergeCell ref="H67:I67"/>
    <mergeCell ref="K67:L67"/>
    <mergeCell ref="N67:O67"/>
    <mergeCell ref="F69:G69"/>
    <mergeCell ref="H69:I69"/>
    <mergeCell ref="K69:L69"/>
    <mergeCell ref="N69:O69"/>
    <mergeCell ref="F65:G65"/>
    <mergeCell ref="H65:I65"/>
    <mergeCell ref="K65:L65"/>
    <mergeCell ref="N65:O65"/>
    <mergeCell ref="Q65:R65"/>
    <mergeCell ref="T65:U65"/>
    <mergeCell ref="Y65:Z65"/>
    <mergeCell ref="Y62:Z62"/>
    <mergeCell ref="A63:B63"/>
    <mergeCell ref="C63:Z63"/>
    <mergeCell ref="F64:G64"/>
    <mergeCell ref="H64:I64"/>
    <mergeCell ref="K64:L64"/>
    <mergeCell ref="N64:O64"/>
    <mergeCell ref="Q64:R64"/>
    <mergeCell ref="T64:U64"/>
    <mergeCell ref="Y64:Z64"/>
    <mergeCell ref="A61:G61"/>
    <mergeCell ref="A62:B62"/>
    <mergeCell ref="F62:G62"/>
    <mergeCell ref="H62:I62"/>
    <mergeCell ref="K62:L62"/>
    <mergeCell ref="N62:O62"/>
    <mergeCell ref="Q62:R62"/>
    <mergeCell ref="T62:U62"/>
    <mergeCell ref="Y60:Z60"/>
    <mergeCell ref="F60:G60"/>
    <mergeCell ref="H60:I60"/>
    <mergeCell ref="K60:L60"/>
    <mergeCell ref="N60:O60"/>
    <mergeCell ref="Q60:R60"/>
    <mergeCell ref="T60:U60"/>
    <mergeCell ref="H59:I59"/>
    <mergeCell ref="K59:L59"/>
    <mergeCell ref="N59:O59"/>
    <mergeCell ref="Q59:R59"/>
    <mergeCell ref="T59:U59"/>
    <mergeCell ref="Y59:Z59"/>
    <mergeCell ref="Y56:Z56"/>
    <mergeCell ref="A58:A60"/>
    <mergeCell ref="F58:G58"/>
    <mergeCell ref="H58:I58"/>
    <mergeCell ref="K58:L58"/>
    <mergeCell ref="N58:O58"/>
    <mergeCell ref="Q58:R58"/>
    <mergeCell ref="T58:U58"/>
    <mergeCell ref="Y58:Z58"/>
    <mergeCell ref="F59:G59"/>
    <mergeCell ref="F56:G56"/>
    <mergeCell ref="H56:I56"/>
    <mergeCell ref="K56:L56"/>
    <mergeCell ref="N56:O56"/>
    <mergeCell ref="Q56:R56"/>
    <mergeCell ref="T56:U56"/>
    <mergeCell ref="A54:A56"/>
    <mergeCell ref="F54:G54"/>
    <mergeCell ref="F55:G55"/>
    <mergeCell ref="A40:A44"/>
    <mergeCell ref="C40:Z44"/>
    <mergeCell ref="A46:A50"/>
    <mergeCell ref="C46:Z50"/>
    <mergeCell ref="A51:G51"/>
    <mergeCell ref="F52:G52"/>
    <mergeCell ref="H52:I52"/>
    <mergeCell ref="K52:L52"/>
    <mergeCell ref="N52:O52"/>
    <mergeCell ref="T52:U52"/>
    <mergeCell ref="H55:I55"/>
    <mergeCell ref="K55:L55"/>
    <mergeCell ref="N55:O55"/>
    <mergeCell ref="Q55:R55"/>
    <mergeCell ref="T55:U55"/>
    <mergeCell ref="Y55:Z55"/>
    <mergeCell ref="Y52:Z52"/>
    <mergeCell ref="H54:I54"/>
    <mergeCell ref="K54:L54"/>
    <mergeCell ref="N54:O54"/>
    <mergeCell ref="Q54:R54"/>
    <mergeCell ref="T54:U54"/>
    <mergeCell ref="Y54:Z54"/>
    <mergeCell ref="A20:A22"/>
    <mergeCell ref="F20:G20"/>
    <mergeCell ref="H20:I20"/>
    <mergeCell ref="K20:L20"/>
    <mergeCell ref="N20:O20"/>
    <mergeCell ref="Q20:R20"/>
    <mergeCell ref="F22:G22"/>
    <mergeCell ref="H22:I22"/>
    <mergeCell ref="K22:L22"/>
    <mergeCell ref="N22:O22"/>
    <mergeCell ref="Q22:R22"/>
    <mergeCell ref="A33:B33"/>
    <mergeCell ref="A34:A38"/>
    <mergeCell ref="C34:Z38"/>
    <mergeCell ref="F31:G31"/>
    <mergeCell ref="H31:I31"/>
    <mergeCell ref="K31:L31"/>
    <mergeCell ref="N31:O31"/>
    <mergeCell ref="Q31:R31"/>
    <mergeCell ref="T31:U31"/>
    <mergeCell ref="Y31:Z31"/>
    <mergeCell ref="F30:G30"/>
    <mergeCell ref="H30:I30"/>
    <mergeCell ref="K30:L30"/>
    <mergeCell ref="N30:O30"/>
    <mergeCell ref="Q30:R30"/>
    <mergeCell ref="T30:U30"/>
    <mergeCell ref="Y30:Z30"/>
    <mergeCell ref="A24:A31"/>
    <mergeCell ref="F29:G29"/>
    <mergeCell ref="H29:I29"/>
    <mergeCell ref="K29:L29"/>
    <mergeCell ref="N29:O29"/>
    <mergeCell ref="Q29:R29"/>
    <mergeCell ref="T29:U29"/>
    <mergeCell ref="Y29:Z29"/>
    <mergeCell ref="Q18:R18"/>
    <mergeCell ref="T18:U18"/>
    <mergeCell ref="Y18:Z18"/>
    <mergeCell ref="Q15:R15"/>
    <mergeCell ref="T15:U15"/>
    <mergeCell ref="Y15:Z15"/>
    <mergeCell ref="F16:G16"/>
    <mergeCell ref="H16:I16"/>
    <mergeCell ref="K16:L16"/>
    <mergeCell ref="N16:O16"/>
    <mergeCell ref="Q16:R16"/>
    <mergeCell ref="T16:U16"/>
    <mergeCell ref="Y16:Z16"/>
    <mergeCell ref="Q17:R17"/>
    <mergeCell ref="T17:U17"/>
    <mergeCell ref="Y17:Z17"/>
    <mergeCell ref="T22:U22"/>
    <mergeCell ref="Y22:Z22"/>
    <mergeCell ref="T20:U20"/>
    <mergeCell ref="Y20:Z20"/>
    <mergeCell ref="F21:G21"/>
    <mergeCell ref="H21:I21"/>
    <mergeCell ref="K21:L21"/>
    <mergeCell ref="N21:O21"/>
    <mergeCell ref="Q21:R21"/>
    <mergeCell ref="T21:U21"/>
    <mergeCell ref="Y21:Z21"/>
    <mergeCell ref="A11:B11"/>
    <mergeCell ref="A12:A18"/>
    <mergeCell ref="F15:G15"/>
    <mergeCell ref="H15:I15"/>
    <mergeCell ref="K15:L15"/>
    <mergeCell ref="N15:O15"/>
    <mergeCell ref="F17:G17"/>
    <mergeCell ref="H17:I17"/>
    <mergeCell ref="K17:L17"/>
    <mergeCell ref="N17:O17"/>
    <mergeCell ref="F18:G18"/>
    <mergeCell ref="H18:I18"/>
    <mergeCell ref="K18:L18"/>
    <mergeCell ref="N18:O18"/>
    <mergeCell ref="T9:U9"/>
    <mergeCell ref="Y9:Z9"/>
    <mergeCell ref="A10:B10"/>
    <mergeCell ref="F10:G10"/>
    <mergeCell ref="H10:I10"/>
    <mergeCell ref="K10:L10"/>
    <mergeCell ref="N10:O10"/>
    <mergeCell ref="Q10:R10"/>
    <mergeCell ref="T10:U10"/>
    <mergeCell ref="Y10:Z10"/>
    <mergeCell ref="A9:B9"/>
    <mergeCell ref="F9:G9"/>
    <mergeCell ref="H9:I9"/>
    <mergeCell ref="K9:L9"/>
    <mergeCell ref="N9:O9"/>
    <mergeCell ref="Q9:R9"/>
    <mergeCell ref="A2:Z2"/>
    <mergeCell ref="A3:Z3"/>
    <mergeCell ref="A4:Z4"/>
    <mergeCell ref="A5:Z5"/>
    <mergeCell ref="A6:B8"/>
    <mergeCell ref="F6:G6"/>
    <mergeCell ref="H6:I6"/>
    <mergeCell ref="K6:L6"/>
    <mergeCell ref="N6:O6"/>
    <mergeCell ref="Q6:R6"/>
    <mergeCell ref="T6:U6"/>
    <mergeCell ref="Y6:Z6"/>
    <mergeCell ref="F7:G7"/>
    <mergeCell ref="H7:I7"/>
    <mergeCell ref="K7:L7"/>
    <mergeCell ref="N7:O7"/>
    <mergeCell ref="Q7:R7"/>
    <mergeCell ref="T7:U7"/>
    <mergeCell ref="Y7:Z7"/>
  </mergeCells>
  <hyperlinks>
    <hyperlink ref="AB2" location="'Table of Contents'!A1" display="Table of Contents " xr:uid="{00000000-0004-0000-0700-000000000000}"/>
  </hyperlink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81"/>
  <sheetViews>
    <sheetView showGridLines="0" zoomScale="90" zoomScaleNormal="90" workbookViewId="0">
      <pane ySplit="2" topLeftCell="A260" activePane="bottomLeft" state="frozen"/>
      <selection pane="bottomLeft" activeCell="L273" sqref="L273"/>
    </sheetView>
  </sheetViews>
  <sheetFormatPr defaultColWidth="8.77734375" defaultRowHeight="15.6"/>
  <cols>
    <col min="1" max="1" width="14.5546875" style="49" customWidth="1"/>
    <col min="2" max="2" width="15.77734375" style="49" customWidth="1"/>
    <col min="3" max="3" width="42.77734375" style="49" customWidth="1"/>
    <col min="4" max="4" width="12.77734375" style="215" customWidth="1"/>
    <col min="5" max="5" width="15.21875" style="297" customWidth="1"/>
    <col min="6" max="6" width="12.6640625" style="66" customWidth="1"/>
    <col min="7" max="16384" width="8.77734375" style="49"/>
  </cols>
  <sheetData>
    <row r="1" spans="1:8" s="87" customFormat="1" ht="34.5" customHeight="1">
      <c r="A1" s="85" t="s">
        <v>442</v>
      </c>
      <c r="D1" s="212"/>
      <c r="E1" s="294"/>
      <c r="F1" s="165"/>
      <c r="H1" s="436" t="s">
        <v>7575</v>
      </c>
    </row>
    <row r="2" spans="1:8" s="745" customFormat="1" ht="65.25" customHeight="1">
      <c r="A2" s="1204" t="s">
        <v>441</v>
      </c>
      <c r="B2" s="578" t="s">
        <v>28</v>
      </c>
      <c r="C2" s="304" t="s">
        <v>29</v>
      </c>
      <c r="D2" s="314" t="s">
        <v>30</v>
      </c>
      <c r="E2" s="314" t="s">
        <v>1806</v>
      </c>
      <c r="F2" s="1205" t="s">
        <v>428</v>
      </c>
    </row>
    <row r="3" spans="1:8">
      <c r="A3" s="169" t="s">
        <v>353</v>
      </c>
      <c r="B3" s="299" t="s">
        <v>7245</v>
      </c>
      <c r="C3" s="167" t="s">
        <v>7246</v>
      </c>
      <c r="D3" s="1124">
        <v>2749</v>
      </c>
      <c r="E3" s="1124">
        <v>1099.56</v>
      </c>
      <c r="F3" s="166">
        <f>100%-(E3/D3)</f>
        <v>0.60001455074572574</v>
      </c>
    </row>
    <row r="4" spans="1:8" ht="31.2">
      <c r="A4" s="83" t="s">
        <v>432</v>
      </c>
      <c r="B4" s="77"/>
      <c r="C4" s="79"/>
      <c r="D4" s="1125"/>
      <c r="E4" s="1125"/>
      <c r="F4" s="81"/>
    </row>
    <row r="5" spans="1:8">
      <c r="A5" s="52"/>
      <c r="B5" s="93" t="s">
        <v>249</v>
      </c>
      <c r="C5" s="54"/>
      <c r="D5" s="1142"/>
      <c r="E5" s="1142"/>
      <c r="F5" s="69"/>
    </row>
    <row r="6" spans="1:8">
      <c r="A6" s="52"/>
      <c r="B6" s="55" t="s">
        <v>7247</v>
      </c>
      <c r="C6" s="54" t="s">
        <v>8025</v>
      </c>
      <c r="D6" s="1126">
        <v>413</v>
      </c>
      <c r="E6" s="1126">
        <v>144.56</v>
      </c>
      <c r="F6" s="67">
        <f t="shared" ref="F6:F59" si="0">100%-(E6/D6)</f>
        <v>0.6499757869249394</v>
      </c>
    </row>
    <row r="7" spans="1:8">
      <c r="A7" s="52"/>
      <c r="B7" s="55" t="s">
        <v>206</v>
      </c>
      <c r="C7" s="54" t="s">
        <v>207</v>
      </c>
      <c r="D7" s="1126">
        <v>374</v>
      </c>
      <c r="E7" s="1126">
        <v>126.83</v>
      </c>
      <c r="F7" s="67">
        <f t="shared" si="0"/>
        <v>0.66088235294117648</v>
      </c>
    </row>
    <row r="8" spans="1:8">
      <c r="A8" s="52"/>
      <c r="B8" s="55">
        <v>135900</v>
      </c>
      <c r="C8" s="54" t="s">
        <v>208</v>
      </c>
      <c r="D8" s="1126">
        <v>375</v>
      </c>
      <c r="E8" s="1126">
        <v>318.75</v>
      </c>
      <c r="F8" s="67">
        <f t="shared" si="0"/>
        <v>0.15000000000000002</v>
      </c>
    </row>
    <row r="9" spans="1:8">
      <c r="A9" s="52"/>
      <c r="B9" s="93" t="s">
        <v>47</v>
      </c>
      <c r="C9" s="54"/>
      <c r="D9" s="1142"/>
      <c r="E9" s="1142"/>
      <c r="F9" s="69"/>
    </row>
    <row r="10" spans="1:8">
      <c r="A10" s="52"/>
      <c r="B10" s="55" t="s">
        <v>1570</v>
      </c>
      <c r="C10" s="54" t="s">
        <v>1571</v>
      </c>
      <c r="D10" s="1126">
        <v>330</v>
      </c>
      <c r="E10" s="1126">
        <v>115.35</v>
      </c>
      <c r="F10" s="67">
        <f t="shared" si="0"/>
        <v>0.6504545454545454</v>
      </c>
    </row>
    <row r="11" spans="1:8">
      <c r="A11" s="52"/>
      <c r="B11" s="55" t="s">
        <v>58</v>
      </c>
      <c r="C11" s="54" t="s">
        <v>59</v>
      </c>
      <c r="D11" s="1126">
        <v>329</v>
      </c>
      <c r="E11" s="1126">
        <v>279.64999999999998</v>
      </c>
      <c r="F11" s="67">
        <f t="shared" si="0"/>
        <v>0.15000000000000002</v>
      </c>
    </row>
    <row r="12" spans="1:8">
      <c r="A12" s="52"/>
      <c r="B12" s="93" t="s">
        <v>250</v>
      </c>
      <c r="C12" s="54"/>
      <c r="D12" s="1142"/>
      <c r="E12" s="1142"/>
      <c r="F12" s="69"/>
    </row>
    <row r="13" spans="1:8">
      <c r="A13" s="52"/>
      <c r="B13" s="55" t="s">
        <v>129</v>
      </c>
      <c r="C13" s="54" t="s">
        <v>130</v>
      </c>
      <c r="D13" s="1126">
        <v>250</v>
      </c>
      <c r="E13" s="1126">
        <v>138.25</v>
      </c>
      <c r="F13" s="67">
        <f t="shared" si="0"/>
        <v>0.44699999999999995</v>
      </c>
    </row>
    <row r="14" spans="1:8">
      <c r="A14" s="52"/>
      <c r="B14" s="93" t="s">
        <v>247</v>
      </c>
      <c r="C14" s="54"/>
      <c r="D14" s="1142"/>
      <c r="E14" s="1142"/>
      <c r="F14" s="69"/>
    </row>
    <row r="15" spans="1:8" ht="31.2">
      <c r="A15" s="52"/>
      <c r="B15" s="55" t="s">
        <v>8014</v>
      </c>
      <c r="C15" s="54" t="s">
        <v>8015</v>
      </c>
      <c r="D15" s="1126">
        <v>310</v>
      </c>
      <c r="E15" s="1126">
        <v>263.5</v>
      </c>
      <c r="F15" s="67">
        <f t="shared" si="0"/>
        <v>0.15000000000000002</v>
      </c>
    </row>
    <row r="16" spans="1:8">
      <c r="A16" s="52"/>
      <c r="B16" s="55">
        <v>7640013468</v>
      </c>
      <c r="C16" s="54" t="s">
        <v>95</v>
      </c>
      <c r="D16" s="1126">
        <v>130</v>
      </c>
      <c r="E16" s="1126">
        <v>110.49</v>
      </c>
      <c r="F16" s="67">
        <f t="shared" si="0"/>
        <v>0.15007692307692311</v>
      </c>
    </row>
    <row r="17" spans="1:6">
      <c r="A17" s="52"/>
      <c r="B17" s="55" t="s">
        <v>93</v>
      </c>
      <c r="C17" s="54" t="s">
        <v>94</v>
      </c>
      <c r="D17" s="1126">
        <v>399</v>
      </c>
      <c r="E17" s="1126">
        <v>339.15</v>
      </c>
      <c r="F17" s="67">
        <f t="shared" si="0"/>
        <v>0.15000000000000002</v>
      </c>
    </row>
    <row r="18" spans="1:6">
      <c r="A18" s="52"/>
      <c r="B18" s="55" t="s">
        <v>214</v>
      </c>
      <c r="C18" s="54" t="s">
        <v>215</v>
      </c>
      <c r="D18" s="1126">
        <v>102</v>
      </c>
      <c r="E18" s="1126">
        <v>35.58</v>
      </c>
      <c r="F18" s="67">
        <f t="shared" si="0"/>
        <v>0.65117647058823525</v>
      </c>
    </row>
    <row r="19" spans="1:6">
      <c r="A19" s="52"/>
      <c r="B19" s="93" t="s">
        <v>78</v>
      </c>
      <c r="C19" s="54"/>
      <c r="D19" s="1142"/>
      <c r="E19" s="1142"/>
      <c r="F19" s="69"/>
    </row>
    <row r="20" spans="1:6">
      <c r="A20" s="56"/>
      <c r="B20" s="55" t="s">
        <v>216</v>
      </c>
      <c r="C20" s="54" t="s">
        <v>217</v>
      </c>
      <c r="D20" s="1126">
        <v>281</v>
      </c>
      <c r="E20" s="1126">
        <v>98.49</v>
      </c>
      <c r="F20" s="67">
        <f t="shared" si="0"/>
        <v>0.64950177935943065</v>
      </c>
    </row>
    <row r="21" spans="1:6">
      <c r="A21" s="52"/>
      <c r="B21" s="55" t="s">
        <v>135</v>
      </c>
      <c r="C21" s="54" t="s">
        <v>136</v>
      </c>
      <c r="D21" s="1126">
        <v>306</v>
      </c>
      <c r="E21" s="1126">
        <v>117.82</v>
      </c>
      <c r="F21" s="67">
        <f t="shared" si="0"/>
        <v>0.61496732026143786</v>
      </c>
    </row>
    <row r="22" spans="1:6">
      <c r="A22" s="52"/>
      <c r="B22" s="55" t="s">
        <v>226</v>
      </c>
      <c r="C22" s="54" t="s">
        <v>227</v>
      </c>
      <c r="D22" s="1126">
        <v>128</v>
      </c>
      <c r="E22" s="1126">
        <v>44.94</v>
      </c>
      <c r="F22" s="67">
        <f t="shared" si="0"/>
        <v>0.64890625000000002</v>
      </c>
    </row>
    <row r="23" spans="1:6">
      <c r="A23" s="52"/>
      <c r="B23" s="55" t="s">
        <v>222</v>
      </c>
      <c r="C23" s="54" t="s">
        <v>223</v>
      </c>
      <c r="D23" s="1126">
        <v>235</v>
      </c>
      <c r="E23" s="1126">
        <v>82.39</v>
      </c>
      <c r="F23" s="67">
        <f t="shared" si="0"/>
        <v>0.64940425531914892</v>
      </c>
    </row>
    <row r="24" spans="1:6" ht="31.2">
      <c r="A24" s="52"/>
      <c r="B24" s="55" t="s">
        <v>224</v>
      </c>
      <c r="C24" s="54" t="s">
        <v>225</v>
      </c>
      <c r="D24" s="1126">
        <v>328</v>
      </c>
      <c r="E24" s="1126">
        <v>114.97</v>
      </c>
      <c r="F24" s="67">
        <f t="shared" si="0"/>
        <v>0.64948170731707311</v>
      </c>
    </row>
    <row r="25" spans="1:6">
      <c r="A25" s="52"/>
      <c r="B25" s="55" t="s">
        <v>230</v>
      </c>
      <c r="C25" s="54" t="s">
        <v>231</v>
      </c>
      <c r="D25" s="1126">
        <v>104</v>
      </c>
      <c r="E25" s="1126">
        <v>36.33</v>
      </c>
      <c r="F25" s="67">
        <f t="shared" si="0"/>
        <v>0.65067307692307697</v>
      </c>
    </row>
    <row r="26" spans="1:6">
      <c r="A26" s="52"/>
      <c r="B26" s="55" t="s">
        <v>8026</v>
      </c>
      <c r="C26" s="54" t="s">
        <v>8027</v>
      </c>
      <c r="D26" s="1126">
        <v>149</v>
      </c>
      <c r="E26" s="1126">
        <v>52.06</v>
      </c>
      <c r="F26" s="67">
        <f t="shared" si="0"/>
        <v>0.65060402684563756</v>
      </c>
    </row>
    <row r="27" spans="1:6">
      <c r="A27" s="52"/>
      <c r="B27" s="55" t="s">
        <v>79</v>
      </c>
      <c r="C27" s="54" t="s">
        <v>80</v>
      </c>
      <c r="D27" s="1126">
        <v>223</v>
      </c>
      <c r="E27" s="1126">
        <v>189.21</v>
      </c>
      <c r="F27" s="67">
        <f t="shared" si="0"/>
        <v>0.15152466367713002</v>
      </c>
    </row>
    <row r="28" spans="1:6">
      <c r="A28" s="56"/>
      <c r="B28" s="55" t="s">
        <v>220</v>
      </c>
      <c r="C28" s="54" t="s">
        <v>221</v>
      </c>
      <c r="D28" s="1126">
        <v>146</v>
      </c>
      <c r="E28" s="1126">
        <v>50.93</v>
      </c>
      <c r="F28" s="67">
        <f t="shared" si="0"/>
        <v>0.65116438356164386</v>
      </c>
    </row>
    <row r="29" spans="1:6">
      <c r="A29" s="52"/>
      <c r="B29" s="55" t="s">
        <v>243</v>
      </c>
      <c r="C29" s="54" t="s">
        <v>244</v>
      </c>
      <c r="D29" s="1126">
        <v>51</v>
      </c>
      <c r="E29" s="1126">
        <v>41.65</v>
      </c>
      <c r="F29" s="67">
        <f t="shared" si="0"/>
        <v>0.18333333333333335</v>
      </c>
    </row>
    <row r="30" spans="1:6">
      <c r="A30" s="52"/>
      <c r="B30" s="55" t="s">
        <v>228</v>
      </c>
      <c r="C30" s="54" t="s">
        <v>229</v>
      </c>
      <c r="D30" s="1126">
        <v>102</v>
      </c>
      <c r="E30" s="1126">
        <v>75.650000000000006</v>
      </c>
      <c r="F30" s="67"/>
    </row>
    <row r="31" spans="1:6">
      <c r="A31" s="52"/>
      <c r="B31" s="57" t="s">
        <v>99</v>
      </c>
      <c r="C31" s="54"/>
      <c r="D31" s="1142" t="s">
        <v>33</v>
      </c>
      <c r="E31" s="1142"/>
      <c r="F31" s="69"/>
    </row>
    <row r="32" spans="1:6">
      <c r="A32" s="52"/>
      <c r="B32" s="53">
        <v>7640018745</v>
      </c>
      <c r="C32" s="54" t="s">
        <v>232</v>
      </c>
      <c r="D32" s="1126">
        <v>199</v>
      </c>
      <c r="E32" s="1126">
        <v>199</v>
      </c>
      <c r="F32" s="67">
        <f t="shared" si="0"/>
        <v>0</v>
      </c>
    </row>
    <row r="33" spans="1:6">
      <c r="A33" s="52"/>
      <c r="B33" s="53">
        <v>7640020786</v>
      </c>
      <c r="C33" s="54" t="s">
        <v>234</v>
      </c>
      <c r="D33" s="1126">
        <v>299</v>
      </c>
      <c r="E33" s="1126">
        <v>299</v>
      </c>
      <c r="F33" s="67">
        <f t="shared" si="0"/>
        <v>0</v>
      </c>
    </row>
    <row r="34" spans="1:6">
      <c r="A34" s="52"/>
      <c r="B34" s="55">
        <v>7640019026</v>
      </c>
      <c r="C34" s="54" t="s">
        <v>233</v>
      </c>
      <c r="D34" s="1126">
        <v>200</v>
      </c>
      <c r="E34" s="1126">
        <v>200</v>
      </c>
      <c r="F34" s="67">
        <f t="shared" si="0"/>
        <v>0</v>
      </c>
    </row>
    <row r="35" spans="1:6">
      <c r="A35" s="52"/>
      <c r="B35" s="58" t="s">
        <v>33</v>
      </c>
      <c r="C35" s="54"/>
      <c r="D35" s="1142" t="s">
        <v>33</v>
      </c>
      <c r="E35" s="1142"/>
      <c r="F35" s="69"/>
    </row>
    <row r="36" spans="1:6">
      <c r="A36" s="169" t="s">
        <v>353</v>
      </c>
      <c r="B36" s="299" t="s">
        <v>7248</v>
      </c>
      <c r="C36" s="167" t="s">
        <v>7249</v>
      </c>
      <c r="D36" s="1124">
        <v>5347</v>
      </c>
      <c r="E36" s="1124">
        <v>2138.7199999999998</v>
      </c>
      <c r="F36" s="166">
        <f t="shared" si="0"/>
        <v>0.60001496166074442</v>
      </c>
    </row>
    <row r="37" spans="1:6" ht="31.2">
      <c r="A37" s="83" t="s">
        <v>432</v>
      </c>
      <c r="B37" s="76"/>
      <c r="C37" s="79"/>
      <c r="D37" s="1125" t="s">
        <v>33</v>
      </c>
      <c r="E37" s="1125"/>
      <c r="F37" s="81"/>
    </row>
    <row r="38" spans="1:6">
      <c r="A38" s="52"/>
      <c r="B38" s="57" t="s">
        <v>39</v>
      </c>
      <c r="C38" s="54"/>
      <c r="D38" s="1142" t="s">
        <v>33</v>
      </c>
      <c r="E38" s="1142"/>
      <c r="F38" s="69"/>
    </row>
    <row r="39" spans="1:6">
      <c r="A39" s="52"/>
      <c r="B39" s="55" t="s">
        <v>7247</v>
      </c>
      <c r="C39" s="54" t="s">
        <v>8025</v>
      </c>
      <c r="D39" s="1126">
        <v>413</v>
      </c>
      <c r="E39" s="1126">
        <v>144.56</v>
      </c>
      <c r="F39" s="67">
        <f t="shared" si="0"/>
        <v>0.6499757869249394</v>
      </c>
    </row>
    <row r="40" spans="1:6">
      <c r="A40" s="52"/>
      <c r="B40" s="55" t="s">
        <v>206</v>
      </c>
      <c r="C40" s="54" t="s">
        <v>207</v>
      </c>
      <c r="D40" s="1126">
        <v>374</v>
      </c>
      <c r="E40" s="1126">
        <v>126.83</v>
      </c>
      <c r="F40" s="67">
        <f t="shared" si="0"/>
        <v>0.66088235294117648</v>
      </c>
    </row>
    <row r="41" spans="1:6">
      <c r="A41" s="56"/>
      <c r="B41" s="55">
        <v>135900</v>
      </c>
      <c r="C41" s="54" t="s">
        <v>208</v>
      </c>
      <c r="D41" s="1126">
        <v>375</v>
      </c>
      <c r="E41" s="1126">
        <v>318.75</v>
      </c>
      <c r="F41" s="67">
        <f t="shared" si="0"/>
        <v>0.15000000000000002</v>
      </c>
    </row>
    <row r="42" spans="1:6">
      <c r="A42" s="52"/>
      <c r="B42" s="94" t="s">
        <v>47</v>
      </c>
      <c r="C42" s="54"/>
      <c r="D42" s="1142" t="s">
        <v>33</v>
      </c>
      <c r="E42" s="1142"/>
      <c r="F42" s="69"/>
    </row>
    <row r="43" spans="1:6">
      <c r="A43" s="52"/>
      <c r="B43" s="55" t="s">
        <v>1570</v>
      </c>
      <c r="C43" s="54" t="s">
        <v>1571</v>
      </c>
      <c r="D43" s="1126">
        <v>330</v>
      </c>
      <c r="E43" s="1126">
        <v>115.35</v>
      </c>
      <c r="F43" s="67">
        <f t="shared" si="0"/>
        <v>0.6504545454545454</v>
      </c>
    </row>
    <row r="44" spans="1:6">
      <c r="A44" s="52"/>
      <c r="B44" s="55" t="s">
        <v>58</v>
      </c>
      <c r="C44" s="54" t="s">
        <v>59</v>
      </c>
      <c r="D44" s="1126">
        <v>329</v>
      </c>
      <c r="E44" s="1126">
        <v>279.64999999999998</v>
      </c>
      <c r="F44" s="67">
        <f t="shared" si="0"/>
        <v>0.15000000000000002</v>
      </c>
    </row>
    <row r="45" spans="1:6">
      <c r="A45" s="52"/>
      <c r="B45" s="94" t="s">
        <v>65</v>
      </c>
      <c r="C45" s="54"/>
      <c r="D45" s="1142" t="s">
        <v>33</v>
      </c>
      <c r="E45" s="1142"/>
      <c r="F45" s="69"/>
    </row>
    <row r="46" spans="1:6">
      <c r="A46" s="52"/>
      <c r="B46" s="55" t="s">
        <v>66</v>
      </c>
      <c r="C46" s="54" t="s">
        <v>67</v>
      </c>
      <c r="D46" s="1126">
        <v>785</v>
      </c>
      <c r="E46" s="1126">
        <v>274.75</v>
      </c>
      <c r="F46" s="67">
        <f t="shared" si="0"/>
        <v>0.65</v>
      </c>
    </row>
    <row r="47" spans="1:6">
      <c r="A47" s="52"/>
      <c r="B47" s="55" t="s">
        <v>68</v>
      </c>
      <c r="C47" s="54" t="s">
        <v>69</v>
      </c>
      <c r="D47" s="1126">
        <v>821</v>
      </c>
      <c r="E47" s="1126">
        <v>287.35000000000002</v>
      </c>
      <c r="F47" s="67">
        <f t="shared" si="0"/>
        <v>0.64999999999999991</v>
      </c>
    </row>
    <row r="48" spans="1:6">
      <c r="A48" s="52"/>
      <c r="B48" s="55" t="s">
        <v>70</v>
      </c>
      <c r="C48" s="54" t="s">
        <v>71</v>
      </c>
      <c r="D48" s="1126">
        <v>690</v>
      </c>
      <c r="E48" s="1126">
        <v>241.5</v>
      </c>
      <c r="F48" s="67">
        <f t="shared" si="0"/>
        <v>0.65</v>
      </c>
    </row>
    <row r="49" spans="1:6">
      <c r="A49" s="52"/>
      <c r="B49" s="55" t="s">
        <v>72</v>
      </c>
      <c r="C49" s="54" t="s">
        <v>73</v>
      </c>
      <c r="D49" s="1126">
        <v>191</v>
      </c>
      <c r="E49" s="1126">
        <v>66.849999999999994</v>
      </c>
      <c r="F49" s="67">
        <f t="shared" si="0"/>
        <v>0.65</v>
      </c>
    </row>
    <row r="50" spans="1:6">
      <c r="A50" s="52"/>
      <c r="B50" s="55" t="s">
        <v>74</v>
      </c>
      <c r="C50" s="54" t="s">
        <v>75</v>
      </c>
      <c r="D50" s="1126">
        <v>668</v>
      </c>
      <c r="E50" s="1126">
        <v>233.73</v>
      </c>
      <c r="F50" s="67">
        <f t="shared" si="0"/>
        <v>0.65010479041916169</v>
      </c>
    </row>
    <row r="51" spans="1:6">
      <c r="A51" s="59"/>
      <c r="B51" s="55" t="s">
        <v>76</v>
      </c>
      <c r="C51" s="54" t="s">
        <v>77</v>
      </c>
      <c r="D51" s="1126">
        <v>250</v>
      </c>
      <c r="E51" s="1126">
        <v>87.5</v>
      </c>
      <c r="F51" s="67">
        <f t="shared" si="0"/>
        <v>0.65</v>
      </c>
    </row>
    <row r="52" spans="1:6">
      <c r="A52" s="59"/>
      <c r="B52" s="55" t="s">
        <v>129</v>
      </c>
      <c r="C52" s="54" t="s">
        <v>130</v>
      </c>
      <c r="D52" s="1126">
        <v>250</v>
      </c>
      <c r="E52" s="1126">
        <v>138.25</v>
      </c>
      <c r="F52" s="67">
        <f t="shared" si="0"/>
        <v>0.44699999999999995</v>
      </c>
    </row>
    <row r="53" spans="1:6">
      <c r="A53" s="52"/>
      <c r="B53" s="94" t="s">
        <v>247</v>
      </c>
      <c r="C53" s="54"/>
      <c r="D53" s="1142" t="s">
        <v>33</v>
      </c>
      <c r="E53" s="1142"/>
      <c r="F53" s="69"/>
    </row>
    <row r="54" spans="1:6" ht="31.2">
      <c r="A54" s="52"/>
      <c r="B54" s="55" t="s">
        <v>8014</v>
      </c>
      <c r="C54" s="54" t="s">
        <v>8015</v>
      </c>
      <c r="D54" s="1126">
        <v>310</v>
      </c>
      <c r="E54" s="1126">
        <v>263.5</v>
      </c>
      <c r="F54" s="67">
        <f t="shared" si="0"/>
        <v>0.15000000000000002</v>
      </c>
    </row>
    <row r="55" spans="1:6">
      <c r="A55" s="52"/>
      <c r="B55" s="55">
        <v>7640013468</v>
      </c>
      <c r="C55" s="54" t="s">
        <v>95</v>
      </c>
      <c r="D55" s="1126">
        <v>130</v>
      </c>
      <c r="E55" s="1126">
        <v>110.49</v>
      </c>
      <c r="F55" s="67">
        <f t="shared" si="0"/>
        <v>0.15007692307692311</v>
      </c>
    </row>
    <row r="56" spans="1:6">
      <c r="A56" s="52"/>
      <c r="B56" s="55" t="s">
        <v>93</v>
      </c>
      <c r="C56" s="54" t="s">
        <v>94</v>
      </c>
      <c r="D56" s="1126">
        <v>399</v>
      </c>
      <c r="E56" s="1126">
        <v>339.15</v>
      </c>
      <c r="F56" s="67">
        <f t="shared" si="0"/>
        <v>0.15000000000000002</v>
      </c>
    </row>
    <row r="57" spans="1:6">
      <c r="A57" s="59"/>
      <c r="B57" s="55" t="s">
        <v>214</v>
      </c>
      <c r="C57" s="54" t="s">
        <v>215</v>
      </c>
      <c r="D57" s="1126">
        <v>102</v>
      </c>
      <c r="E57" s="1126">
        <v>35.58</v>
      </c>
      <c r="F57" s="67">
        <f t="shared" si="0"/>
        <v>0.65117647058823525</v>
      </c>
    </row>
    <row r="58" spans="1:6">
      <c r="A58" s="52"/>
      <c r="B58" s="94" t="s">
        <v>78</v>
      </c>
      <c r="C58" s="54"/>
      <c r="D58" s="1142" t="s">
        <v>33</v>
      </c>
      <c r="E58" s="1142"/>
      <c r="F58" s="69"/>
    </row>
    <row r="59" spans="1:6">
      <c r="A59" s="56"/>
      <c r="B59" s="55" t="s">
        <v>216</v>
      </c>
      <c r="C59" s="54" t="s">
        <v>217</v>
      </c>
      <c r="D59" s="1126">
        <v>281</v>
      </c>
      <c r="E59" s="1126">
        <v>98.49</v>
      </c>
      <c r="F59" s="67">
        <f t="shared" si="0"/>
        <v>0.64950177935943065</v>
      </c>
    </row>
    <row r="60" spans="1:6">
      <c r="A60" s="52"/>
      <c r="B60" s="55" t="s">
        <v>218</v>
      </c>
      <c r="C60" s="54" t="s">
        <v>219</v>
      </c>
      <c r="D60" s="1126">
        <v>128</v>
      </c>
      <c r="E60" s="1126">
        <v>44.94</v>
      </c>
      <c r="F60" s="67">
        <f t="shared" ref="F60:F152" si="1">100%-(E60/D60)</f>
        <v>0.64890625000000002</v>
      </c>
    </row>
    <row r="61" spans="1:6">
      <c r="A61" s="52"/>
      <c r="B61" s="55" t="s">
        <v>79</v>
      </c>
      <c r="C61" s="54" t="s">
        <v>80</v>
      </c>
      <c r="D61" s="1126">
        <v>223</v>
      </c>
      <c r="E61" s="1126">
        <v>189.21</v>
      </c>
      <c r="F61" s="67">
        <f t="shared" si="1"/>
        <v>0.15152466367713002</v>
      </c>
    </row>
    <row r="62" spans="1:6">
      <c r="A62" s="52"/>
      <c r="B62" s="55" t="s">
        <v>220</v>
      </c>
      <c r="C62" s="54" t="s">
        <v>221</v>
      </c>
      <c r="D62" s="1126">
        <v>146</v>
      </c>
      <c r="E62" s="1126">
        <v>50.93</v>
      </c>
      <c r="F62" s="67">
        <f t="shared" si="1"/>
        <v>0.65116438356164386</v>
      </c>
    </row>
    <row r="63" spans="1:6">
      <c r="A63" s="52"/>
      <c r="B63" s="55" t="s">
        <v>222</v>
      </c>
      <c r="C63" s="54" t="s">
        <v>223</v>
      </c>
      <c r="D63" s="1126">
        <v>235</v>
      </c>
      <c r="E63" s="1126">
        <v>82.39</v>
      </c>
      <c r="F63" s="67">
        <f t="shared" si="1"/>
        <v>0.64940425531914892</v>
      </c>
    </row>
    <row r="64" spans="1:6" ht="31.2">
      <c r="A64" s="52"/>
      <c r="B64" s="55" t="s">
        <v>224</v>
      </c>
      <c r="C64" s="54" t="s">
        <v>225</v>
      </c>
      <c r="D64" s="1126">
        <v>328</v>
      </c>
      <c r="E64" s="1126">
        <v>114.97</v>
      </c>
      <c r="F64" s="67">
        <f t="shared" si="1"/>
        <v>0.64948170731707311</v>
      </c>
    </row>
    <row r="65" spans="1:6">
      <c r="A65" s="52"/>
      <c r="B65" s="55" t="s">
        <v>226</v>
      </c>
      <c r="C65" s="54" t="s">
        <v>227</v>
      </c>
      <c r="D65" s="1126">
        <v>128</v>
      </c>
      <c r="E65" s="1126">
        <v>44.94</v>
      </c>
      <c r="F65" s="67">
        <f t="shared" si="1"/>
        <v>0.64890625000000002</v>
      </c>
    </row>
    <row r="66" spans="1:6">
      <c r="A66" s="52"/>
      <c r="B66" s="55" t="s">
        <v>131</v>
      </c>
      <c r="C66" s="54" t="s">
        <v>132</v>
      </c>
      <c r="D66" s="1126">
        <v>149</v>
      </c>
      <c r="E66" s="1126">
        <v>52.06</v>
      </c>
      <c r="F66" s="67">
        <f t="shared" si="1"/>
        <v>0.65060402684563756</v>
      </c>
    </row>
    <row r="67" spans="1:6">
      <c r="A67" s="52"/>
      <c r="B67" s="55" t="s">
        <v>8117</v>
      </c>
      <c r="C67" s="54" t="s">
        <v>8118</v>
      </c>
      <c r="D67" s="1126">
        <v>299</v>
      </c>
      <c r="E67" s="1126">
        <v>254.15</v>
      </c>
      <c r="F67" s="67">
        <f t="shared" si="1"/>
        <v>0.15000000000000002</v>
      </c>
    </row>
    <row r="68" spans="1:6">
      <c r="A68" s="52"/>
      <c r="B68" s="55" t="s">
        <v>138</v>
      </c>
      <c r="C68" s="54" t="s">
        <v>139</v>
      </c>
      <c r="D68" s="1126">
        <v>999</v>
      </c>
      <c r="E68" s="1126">
        <v>349.78</v>
      </c>
      <c r="F68" s="67">
        <f t="shared" si="1"/>
        <v>0.64986986986986994</v>
      </c>
    </row>
    <row r="69" spans="1:6">
      <c r="A69" s="52"/>
      <c r="B69" s="57" t="s">
        <v>248</v>
      </c>
      <c r="C69" s="54"/>
      <c r="D69" s="1142" t="s">
        <v>33</v>
      </c>
      <c r="E69" s="1142"/>
      <c r="F69" s="69"/>
    </row>
    <row r="70" spans="1:6">
      <c r="A70" s="52"/>
      <c r="B70" s="55">
        <v>7640015657</v>
      </c>
      <c r="C70" s="54" t="s">
        <v>100</v>
      </c>
      <c r="D70" s="1126">
        <v>250</v>
      </c>
      <c r="E70" s="1126">
        <v>250</v>
      </c>
      <c r="F70" s="67">
        <f t="shared" si="1"/>
        <v>0</v>
      </c>
    </row>
    <row r="71" spans="1:6">
      <c r="A71" s="52"/>
      <c r="B71" s="55">
        <v>7640019024</v>
      </c>
      <c r="C71" s="54" t="s">
        <v>101</v>
      </c>
      <c r="D71" s="1126">
        <v>400</v>
      </c>
      <c r="E71" s="1126">
        <v>400</v>
      </c>
      <c r="F71" s="67">
        <f t="shared" si="1"/>
        <v>0</v>
      </c>
    </row>
    <row r="72" spans="1:6">
      <c r="A72" s="52"/>
      <c r="B72" s="55">
        <v>7640020787</v>
      </c>
      <c r="C72" s="54" t="s">
        <v>102</v>
      </c>
      <c r="D72" s="1126">
        <v>499</v>
      </c>
      <c r="E72" s="1126">
        <v>499</v>
      </c>
      <c r="F72" s="67">
        <f t="shared" si="1"/>
        <v>0</v>
      </c>
    </row>
    <row r="73" spans="1:6">
      <c r="A73" s="52"/>
      <c r="B73" s="55">
        <v>7640019485</v>
      </c>
      <c r="C73" s="54" t="s">
        <v>103</v>
      </c>
      <c r="D73" s="1126">
        <v>1</v>
      </c>
      <c r="E73" s="1126">
        <v>1</v>
      </c>
      <c r="F73" s="67">
        <f t="shared" si="1"/>
        <v>0</v>
      </c>
    </row>
    <row r="74" spans="1:6">
      <c r="A74" s="52"/>
      <c r="B74" s="58" t="s">
        <v>33</v>
      </c>
      <c r="C74" s="54"/>
      <c r="D74" s="1142" t="s">
        <v>33</v>
      </c>
      <c r="E74" s="1142"/>
      <c r="F74" s="69"/>
    </row>
    <row r="75" spans="1:6">
      <c r="A75" s="169" t="s">
        <v>353</v>
      </c>
      <c r="B75" s="299" t="s">
        <v>7250</v>
      </c>
      <c r="C75" s="167" t="s">
        <v>7251</v>
      </c>
      <c r="D75" s="1124">
        <v>7255</v>
      </c>
      <c r="E75" s="1124">
        <v>2756.75</v>
      </c>
      <c r="F75" s="166">
        <f t="shared" si="1"/>
        <v>0.62002067539627848</v>
      </c>
    </row>
    <row r="76" spans="1:6" ht="31.2">
      <c r="A76" s="83" t="s">
        <v>432</v>
      </c>
      <c r="B76" s="76"/>
      <c r="C76" s="79"/>
      <c r="D76" s="1125" t="s">
        <v>33</v>
      </c>
      <c r="E76" s="1125"/>
      <c r="F76" s="81"/>
    </row>
    <row r="77" spans="1:6">
      <c r="A77" s="52"/>
      <c r="B77" s="57" t="s">
        <v>39</v>
      </c>
      <c r="C77" s="54"/>
      <c r="D77" s="1142" t="s">
        <v>33</v>
      </c>
      <c r="E77" s="1142"/>
      <c r="F77" s="69"/>
    </row>
    <row r="78" spans="1:6">
      <c r="A78" s="52"/>
      <c r="B78" s="55" t="s">
        <v>7247</v>
      </c>
      <c r="C78" s="54" t="s">
        <v>8025</v>
      </c>
      <c r="D78" s="1126">
        <v>413</v>
      </c>
      <c r="E78" s="1126">
        <v>144.56</v>
      </c>
      <c r="F78" s="67">
        <f t="shared" si="1"/>
        <v>0.6499757869249394</v>
      </c>
    </row>
    <row r="79" spans="1:6">
      <c r="A79" s="52"/>
      <c r="B79" s="55" t="s">
        <v>206</v>
      </c>
      <c r="C79" s="54" t="s">
        <v>207</v>
      </c>
      <c r="D79" s="1126">
        <v>374</v>
      </c>
      <c r="E79" s="1126">
        <v>126.83</v>
      </c>
      <c r="F79" s="67">
        <f t="shared" si="1"/>
        <v>0.66088235294117648</v>
      </c>
    </row>
    <row r="80" spans="1:6">
      <c r="A80" s="56"/>
      <c r="B80" s="55">
        <v>135900</v>
      </c>
      <c r="C80" s="54" t="s">
        <v>208</v>
      </c>
      <c r="D80" s="1126">
        <v>375</v>
      </c>
      <c r="E80" s="1126">
        <v>318.75</v>
      </c>
      <c r="F80" s="67">
        <f t="shared" si="1"/>
        <v>0.15000000000000002</v>
      </c>
    </row>
    <row r="81" spans="1:6">
      <c r="A81" s="52"/>
      <c r="B81" s="57" t="s">
        <v>47</v>
      </c>
      <c r="C81" s="54"/>
      <c r="D81" s="1142" t="s">
        <v>33</v>
      </c>
      <c r="E81" s="1142"/>
      <c r="F81" s="69"/>
    </row>
    <row r="82" spans="1:6">
      <c r="A82" s="52"/>
      <c r="B82" s="55" t="s">
        <v>1570</v>
      </c>
      <c r="C82" s="54" t="s">
        <v>1571</v>
      </c>
      <c r="D82" s="1126">
        <v>330</v>
      </c>
      <c r="E82" s="1126">
        <v>115.35</v>
      </c>
      <c r="F82" s="67">
        <f t="shared" si="1"/>
        <v>0.6504545454545454</v>
      </c>
    </row>
    <row r="83" spans="1:6">
      <c r="A83" s="52"/>
      <c r="B83" s="55" t="s">
        <v>58</v>
      </c>
      <c r="C83" s="54" t="s">
        <v>59</v>
      </c>
      <c r="D83" s="1126">
        <v>329</v>
      </c>
      <c r="E83" s="1126">
        <v>279.64999999999998</v>
      </c>
      <c r="F83" s="67">
        <f t="shared" si="1"/>
        <v>0.15000000000000002</v>
      </c>
    </row>
    <row r="84" spans="1:6">
      <c r="A84" s="52"/>
      <c r="B84" s="57" t="s">
        <v>65</v>
      </c>
      <c r="C84" s="54"/>
      <c r="D84" s="1142" t="s">
        <v>33</v>
      </c>
      <c r="E84" s="1142"/>
      <c r="F84" s="69"/>
    </row>
    <row r="85" spans="1:6">
      <c r="A85" s="52"/>
      <c r="B85" s="55" t="s">
        <v>66</v>
      </c>
      <c r="C85" s="54" t="s">
        <v>67</v>
      </c>
      <c r="D85" s="1126">
        <v>785</v>
      </c>
      <c r="E85" s="1126">
        <v>274.75</v>
      </c>
      <c r="F85" s="67">
        <f t="shared" si="1"/>
        <v>0.65</v>
      </c>
    </row>
    <row r="86" spans="1:6">
      <c r="A86" s="52"/>
      <c r="B86" s="55" t="s">
        <v>68</v>
      </c>
      <c r="C86" s="54" t="s">
        <v>69</v>
      </c>
      <c r="D86" s="1126">
        <v>821</v>
      </c>
      <c r="E86" s="1126">
        <v>287.35000000000002</v>
      </c>
      <c r="F86" s="67">
        <f t="shared" si="1"/>
        <v>0.64999999999999991</v>
      </c>
    </row>
    <row r="87" spans="1:6">
      <c r="A87" s="52"/>
      <c r="B87" s="55" t="s">
        <v>70</v>
      </c>
      <c r="C87" s="54" t="s">
        <v>71</v>
      </c>
      <c r="D87" s="1126">
        <v>690</v>
      </c>
      <c r="E87" s="1126">
        <v>241.5</v>
      </c>
      <c r="F87" s="67">
        <f t="shared" si="1"/>
        <v>0.65</v>
      </c>
    </row>
    <row r="88" spans="1:6">
      <c r="A88" s="52"/>
      <c r="B88" s="55" t="s">
        <v>72</v>
      </c>
      <c r="C88" s="54" t="s">
        <v>73</v>
      </c>
      <c r="D88" s="1126">
        <v>191</v>
      </c>
      <c r="E88" s="1126">
        <v>66.849999999999994</v>
      </c>
      <c r="F88" s="67">
        <f t="shared" si="1"/>
        <v>0.65</v>
      </c>
    </row>
    <row r="89" spans="1:6">
      <c r="A89" s="52"/>
      <c r="B89" s="55" t="s">
        <v>74</v>
      </c>
      <c r="C89" s="54" t="s">
        <v>75</v>
      </c>
      <c r="D89" s="1126">
        <v>668</v>
      </c>
      <c r="E89" s="1126">
        <v>233.73</v>
      </c>
      <c r="F89" s="67">
        <f t="shared" si="1"/>
        <v>0.65010479041916169</v>
      </c>
    </row>
    <row r="90" spans="1:6">
      <c r="A90" s="59"/>
      <c r="B90" s="55" t="s">
        <v>76</v>
      </c>
      <c r="C90" s="54" t="s">
        <v>77</v>
      </c>
      <c r="D90" s="1126">
        <v>250</v>
      </c>
      <c r="E90" s="1126">
        <v>87.5</v>
      </c>
      <c r="F90" s="67">
        <f t="shared" si="1"/>
        <v>0.65</v>
      </c>
    </row>
    <row r="91" spans="1:6">
      <c r="A91" s="59"/>
      <c r="B91" s="55" t="s">
        <v>129</v>
      </c>
      <c r="C91" s="54" t="s">
        <v>130</v>
      </c>
      <c r="D91" s="1126">
        <v>250</v>
      </c>
      <c r="E91" s="1126">
        <v>138.25</v>
      </c>
      <c r="F91" s="67">
        <f t="shared" si="1"/>
        <v>0.44699999999999995</v>
      </c>
    </row>
    <row r="92" spans="1:6">
      <c r="A92" s="52"/>
      <c r="B92" s="57" t="s">
        <v>247</v>
      </c>
      <c r="C92" s="54"/>
      <c r="D92" s="1142" t="s">
        <v>33</v>
      </c>
      <c r="E92" s="1142"/>
      <c r="F92" s="69"/>
    </row>
    <row r="93" spans="1:6" ht="31.2">
      <c r="A93" s="52"/>
      <c r="B93" s="55" t="s">
        <v>8014</v>
      </c>
      <c r="C93" s="54" t="s">
        <v>8015</v>
      </c>
      <c r="D93" s="1126">
        <v>310</v>
      </c>
      <c r="E93" s="1126">
        <v>263.5</v>
      </c>
      <c r="F93" s="67">
        <f t="shared" si="1"/>
        <v>0.15000000000000002</v>
      </c>
    </row>
    <row r="94" spans="1:6">
      <c r="A94" s="52"/>
      <c r="B94" s="55">
        <v>7640013468</v>
      </c>
      <c r="C94" s="54" t="s">
        <v>95</v>
      </c>
      <c r="D94" s="1126">
        <v>130</v>
      </c>
      <c r="E94" s="1126">
        <v>110.49</v>
      </c>
      <c r="F94" s="67">
        <f t="shared" si="1"/>
        <v>0.15007692307692311</v>
      </c>
    </row>
    <row r="95" spans="1:6">
      <c r="A95" s="52"/>
      <c r="B95" s="55" t="s">
        <v>93</v>
      </c>
      <c r="C95" s="54" t="s">
        <v>94</v>
      </c>
      <c r="D95" s="1126">
        <v>399</v>
      </c>
      <c r="E95" s="1126">
        <v>339.15</v>
      </c>
      <c r="F95" s="67">
        <f t="shared" si="1"/>
        <v>0.15000000000000002</v>
      </c>
    </row>
    <row r="96" spans="1:6">
      <c r="A96" s="59"/>
      <c r="B96" s="760" t="s">
        <v>214</v>
      </c>
      <c r="C96" s="54" t="s">
        <v>215</v>
      </c>
      <c r="D96" s="1126">
        <v>102</v>
      </c>
      <c r="E96" s="1126">
        <v>35.58</v>
      </c>
      <c r="F96" s="67">
        <f t="shared" si="1"/>
        <v>0.65117647058823525</v>
      </c>
    </row>
    <row r="97" spans="1:6">
      <c r="A97" s="52"/>
      <c r="B97" s="57" t="s">
        <v>78</v>
      </c>
      <c r="C97" s="54"/>
      <c r="D97" s="1142" t="s">
        <v>33</v>
      </c>
      <c r="E97" s="1142"/>
      <c r="F97" s="69"/>
    </row>
    <row r="98" spans="1:6">
      <c r="A98" s="52"/>
      <c r="B98" s="55" t="s">
        <v>218</v>
      </c>
      <c r="C98" s="54" t="s">
        <v>219</v>
      </c>
      <c r="D98" s="1126">
        <v>128</v>
      </c>
      <c r="E98" s="1126">
        <v>44.94</v>
      </c>
      <c r="F98" s="67">
        <f t="shared" si="1"/>
        <v>0.64890625000000002</v>
      </c>
    </row>
    <row r="99" spans="1:6">
      <c r="A99" s="52"/>
      <c r="B99" s="55" t="s">
        <v>79</v>
      </c>
      <c r="C99" s="54" t="s">
        <v>80</v>
      </c>
      <c r="D99" s="1126">
        <v>223</v>
      </c>
      <c r="E99" s="1126">
        <v>189.21</v>
      </c>
      <c r="F99" s="67">
        <f t="shared" si="1"/>
        <v>0.15152466367713002</v>
      </c>
    </row>
    <row r="100" spans="1:6">
      <c r="A100" s="52"/>
      <c r="B100" s="55" t="s">
        <v>220</v>
      </c>
      <c r="C100" s="54" t="s">
        <v>221</v>
      </c>
      <c r="D100" s="1126">
        <v>146</v>
      </c>
      <c r="E100" s="1126">
        <v>50.93</v>
      </c>
      <c r="F100" s="67">
        <f t="shared" si="1"/>
        <v>0.65116438356164386</v>
      </c>
    </row>
    <row r="101" spans="1:6">
      <c r="A101" s="52"/>
      <c r="B101" s="55" t="s">
        <v>222</v>
      </c>
      <c r="C101" s="54" t="s">
        <v>223</v>
      </c>
      <c r="D101" s="1126">
        <v>235</v>
      </c>
      <c r="E101" s="1126">
        <v>82.39</v>
      </c>
      <c r="F101" s="67">
        <f t="shared" si="1"/>
        <v>0.64940425531914892</v>
      </c>
    </row>
    <row r="102" spans="1:6" ht="31.2">
      <c r="A102" s="52"/>
      <c r="B102" s="55" t="s">
        <v>224</v>
      </c>
      <c r="C102" s="54" t="s">
        <v>225</v>
      </c>
      <c r="D102" s="1126">
        <v>328</v>
      </c>
      <c r="E102" s="1126">
        <v>114.97</v>
      </c>
      <c r="F102" s="67">
        <f t="shared" si="1"/>
        <v>0.64948170731707311</v>
      </c>
    </row>
    <row r="103" spans="1:6">
      <c r="A103" s="52"/>
      <c r="B103" s="55" t="s">
        <v>226</v>
      </c>
      <c r="C103" s="54" t="s">
        <v>227</v>
      </c>
      <c r="D103" s="1126">
        <v>128</v>
      </c>
      <c r="E103" s="1126">
        <v>44.94</v>
      </c>
      <c r="F103" s="67">
        <f t="shared" si="1"/>
        <v>0.64890625000000002</v>
      </c>
    </row>
    <row r="104" spans="1:6">
      <c r="A104" s="52"/>
      <c r="B104" s="55" t="s">
        <v>131</v>
      </c>
      <c r="C104" s="54" t="s">
        <v>132</v>
      </c>
      <c r="D104" s="1126">
        <v>149</v>
      </c>
      <c r="E104" s="1126">
        <v>52.06</v>
      </c>
      <c r="F104" s="67">
        <f t="shared" si="1"/>
        <v>0.65060402684563756</v>
      </c>
    </row>
    <row r="105" spans="1:6">
      <c r="A105" s="52"/>
      <c r="B105" s="55" t="s">
        <v>8117</v>
      </c>
      <c r="C105" s="54" t="s">
        <v>8118</v>
      </c>
      <c r="D105" s="1126">
        <v>299</v>
      </c>
      <c r="E105" s="1126">
        <v>254.15</v>
      </c>
      <c r="F105" s="67">
        <f t="shared" ref="F105" si="2">100%-(E105/D105)</f>
        <v>0.15000000000000002</v>
      </c>
    </row>
    <row r="106" spans="1:6">
      <c r="A106" s="52"/>
      <c r="B106" s="55" t="s">
        <v>138</v>
      </c>
      <c r="C106" s="54" t="s">
        <v>139</v>
      </c>
      <c r="D106" s="1126">
        <v>999</v>
      </c>
      <c r="E106" s="1126">
        <v>349.78</v>
      </c>
      <c r="F106" s="67">
        <f t="shared" si="1"/>
        <v>0.64986986986986994</v>
      </c>
    </row>
    <row r="107" spans="1:6">
      <c r="A107" s="52"/>
      <c r="B107" s="57" t="s">
        <v>248</v>
      </c>
      <c r="C107" s="54"/>
      <c r="D107" s="1142"/>
      <c r="E107" s="1142"/>
      <c r="F107" s="69"/>
    </row>
    <row r="108" spans="1:6">
      <c r="A108" s="52"/>
      <c r="B108" s="55">
        <v>7640015657</v>
      </c>
      <c r="C108" s="54" t="s">
        <v>100</v>
      </c>
      <c r="D108" s="1126">
        <v>250</v>
      </c>
      <c r="E108" s="1126">
        <v>250</v>
      </c>
      <c r="F108" s="67">
        <f t="shared" si="1"/>
        <v>0</v>
      </c>
    </row>
    <row r="109" spans="1:6">
      <c r="A109" s="52"/>
      <c r="B109" s="55">
        <v>7640019024</v>
      </c>
      <c r="C109" s="54" t="s">
        <v>101</v>
      </c>
      <c r="D109" s="1126">
        <v>400</v>
      </c>
      <c r="E109" s="1126">
        <v>400</v>
      </c>
      <c r="F109" s="67">
        <f t="shared" si="1"/>
        <v>0</v>
      </c>
    </row>
    <row r="110" spans="1:6">
      <c r="A110" s="52"/>
      <c r="B110" s="55">
        <v>7640020787</v>
      </c>
      <c r="C110" s="54" t="s">
        <v>102</v>
      </c>
      <c r="D110" s="1126">
        <v>499</v>
      </c>
      <c r="E110" s="1126">
        <v>499</v>
      </c>
      <c r="F110" s="67">
        <f t="shared" si="1"/>
        <v>0</v>
      </c>
    </row>
    <row r="111" spans="1:6">
      <c r="A111" s="52"/>
      <c r="B111" s="55">
        <v>7640019485</v>
      </c>
      <c r="C111" s="54" t="s">
        <v>103</v>
      </c>
      <c r="D111" s="1126">
        <v>1</v>
      </c>
      <c r="E111" s="1126">
        <v>1</v>
      </c>
      <c r="F111" s="67">
        <f t="shared" si="1"/>
        <v>0</v>
      </c>
    </row>
    <row r="112" spans="1:6">
      <c r="A112" s="52"/>
      <c r="B112" s="58" t="s">
        <v>33</v>
      </c>
      <c r="C112" s="54"/>
      <c r="D112" s="1142"/>
      <c r="E112" s="1142"/>
      <c r="F112" s="69"/>
    </row>
    <row r="113" spans="1:6">
      <c r="A113" s="169" t="s">
        <v>354</v>
      </c>
      <c r="B113" s="299" t="s">
        <v>8062</v>
      </c>
      <c r="C113" s="167" t="s">
        <v>8063</v>
      </c>
      <c r="D113" s="1124">
        <v>8399.5</v>
      </c>
      <c r="E113" s="1124">
        <v>3191.81</v>
      </c>
      <c r="F113" s="166">
        <f t="shared" ref="F113" si="3">100%-(E113/D113)</f>
        <v>0.62</v>
      </c>
    </row>
    <row r="114" spans="1:6" ht="31.2">
      <c r="A114" s="83" t="s">
        <v>433</v>
      </c>
      <c r="B114" s="76"/>
      <c r="C114" s="79"/>
      <c r="D114" s="1125" t="s">
        <v>33</v>
      </c>
      <c r="E114" s="1125"/>
      <c r="F114" s="81"/>
    </row>
    <row r="115" spans="1:6">
      <c r="A115" s="52"/>
      <c r="B115" s="57" t="s">
        <v>39</v>
      </c>
      <c r="C115" s="54"/>
      <c r="D115" s="1142" t="s">
        <v>33</v>
      </c>
      <c r="E115" s="1142"/>
      <c r="F115" s="69"/>
    </row>
    <row r="116" spans="1:6">
      <c r="A116" s="52"/>
      <c r="B116" s="55" t="s">
        <v>7247</v>
      </c>
      <c r="C116" s="54" t="s">
        <v>8025</v>
      </c>
      <c r="D116" s="1126">
        <v>413</v>
      </c>
      <c r="E116" s="1126">
        <v>144.56</v>
      </c>
      <c r="F116" s="67">
        <f t="shared" ref="F116:F118" si="4">100%-(E116/D116)</f>
        <v>0.6499757869249394</v>
      </c>
    </row>
    <row r="117" spans="1:6">
      <c r="A117" s="52"/>
      <c r="B117" s="55" t="s">
        <v>206</v>
      </c>
      <c r="C117" s="54" t="s">
        <v>207</v>
      </c>
      <c r="D117" s="1126">
        <v>374</v>
      </c>
      <c r="E117" s="1126">
        <v>126.83</v>
      </c>
      <c r="F117" s="67">
        <f t="shared" si="4"/>
        <v>0.66088235294117648</v>
      </c>
    </row>
    <row r="118" spans="1:6">
      <c r="A118" s="56"/>
      <c r="B118" s="55">
        <v>135900</v>
      </c>
      <c r="C118" s="54" t="s">
        <v>208</v>
      </c>
      <c r="D118" s="1126">
        <v>375</v>
      </c>
      <c r="E118" s="1126">
        <v>318.75</v>
      </c>
      <c r="F118" s="67">
        <f t="shared" si="4"/>
        <v>0.15000000000000002</v>
      </c>
    </row>
    <row r="119" spans="1:6">
      <c r="A119" s="52"/>
      <c r="B119" s="57" t="s">
        <v>47</v>
      </c>
      <c r="C119" s="54"/>
      <c r="D119" s="1142" t="s">
        <v>33</v>
      </c>
      <c r="E119" s="1142"/>
      <c r="F119" s="69"/>
    </row>
    <row r="120" spans="1:6">
      <c r="A120" s="52"/>
      <c r="B120" s="55" t="s">
        <v>1570</v>
      </c>
      <c r="C120" s="54" t="s">
        <v>1571</v>
      </c>
      <c r="D120" s="1126">
        <v>330</v>
      </c>
      <c r="E120" s="1126">
        <v>115.35</v>
      </c>
      <c r="F120" s="67">
        <f t="shared" ref="F120:F121" si="5">100%-(E120/D120)</f>
        <v>0.6504545454545454</v>
      </c>
    </row>
    <row r="121" spans="1:6">
      <c r="A121" s="52"/>
      <c r="B121" s="55" t="s">
        <v>58</v>
      </c>
      <c r="C121" s="54" t="s">
        <v>59</v>
      </c>
      <c r="D121" s="1126">
        <v>329</v>
      </c>
      <c r="E121" s="1126">
        <v>279.64999999999998</v>
      </c>
      <c r="F121" s="67">
        <f t="shared" si="5"/>
        <v>0.15000000000000002</v>
      </c>
    </row>
    <row r="122" spans="1:6">
      <c r="A122" s="52"/>
      <c r="B122" s="57" t="s">
        <v>65</v>
      </c>
      <c r="C122" s="54"/>
      <c r="D122" s="1142" t="s">
        <v>33</v>
      </c>
      <c r="E122" s="1142"/>
      <c r="F122" s="69"/>
    </row>
    <row r="123" spans="1:6">
      <c r="A123" s="52"/>
      <c r="B123" s="55" t="s">
        <v>66</v>
      </c>
      <c r="C123" s="54" t="s">
        <v>67</v>
      </c>
      <c r="D123" s="1126">
        <v>785</v>
      </c>
      <c r="E123" s="1126">
        <v>274.75</v>
      </c>
      <c r="F123" s="67">
        <f t="shared" ref="F123:F129" si="6">100%-(E123/D123)</f>
        <v>0.65</v>
      </c>
    </row>
    <row r="124" spans="1:6">
      <c r="A124" s="52"/>
      <c r="B124" s="55" t="s">
        <v>68</v>
      </c>
      <c r="C124" s="54" t="s">
        <v>69</v>
      </c>
      <c r="D124" s="1126">
        <v>821</v>
      </c>
      <c r="E124" s="1126">
        <v>287.35000000000002</v>
      </c>
      <c r="F124" s="67">
        <f t="shared" si="6"/>
        <v>0.64999999999999991</v>
      </c>
    </row>
    <row r="125" spans="1:6">
      <c r="A125" s="52"/>
      <c r="B125" s="55" t="s">
        <v>70</v>
      </c>
      <c r="C125" s="54" t="s">
        <v>71</v>
      </c>
      <c r="D125" s="1126">
        <v>690</v>
      </c>
      <c r="E125" s="1126">
        <v>241.5</v>
      </c>
      <c r="F125" s="67">
        <f t="shared" si="6"/>
        <v>0.65</v>
      </c>
    </row>
    <row r="126" spans="1:6">
      <c r="A126" s="52"/>
      <c r="B126" s="55" t="s">
        <v>72</v>
      </c>
      <c r="C126" s="54" t="s">
        <v>73</v>
      </c>
      <c r="D126" s="1126">
        <v>191</v>
      </c>
      <c r="E126" s="1126">
        <v>66.849999999999994</v>
      </c>
      <c r="F126" s="67">
        <f t="shared" si="6"/>
        <v>0.65</v>
      </c>
    </row>
    <row r="127" spans="1:6">
      <c r="A127" s="52"/>
      <c r="B127" s="55" t="s">
        <v>74</v>
      </c>
      <c r="C127" s="54" t="s">
        <v>75</v>
      </c>
      <c r="D127" s="1126">
        <v>668</v>
      </c>
      <c r="E127" s="1126">
        <v>233.73</v>
      </c>
      <c r="F127" s="67">
        <f t="shared" si="6"/>
        <v>0.65010479041916169</v>
      </c>
    </row>
    <row r="128" spans="1:6">
      <c r="A128" s="59"/>
      <c r="B128" s="55" t="s">
        <v>76</v>
      </c>
      <c r="C128" s="54" t="s">
        <v>77</v>
      </c>
      <c r="D128" s="1126">
        <v>250</v>
      </c>
      <c r="E128" s="1126">
        <v>87.5</v>
      </c>
      <c r="F128" s="67">
        <f t="shared" si="6"/>
        <v>0.65</v>
      </c>
    </row>
    <row r="129" spans="1:6">
      <c r="A129" s="59"/>
      <c r="B129" s="55" t="s">
        <v>129</v>
      </c>
      <c r="C129" s="54" t="s">
        <v>130</v>
      </c>
      <c r="D129" s="1126">
        <v>250</v>
      </c>
      <c r="E129" s="1126">
        <v>138.25</v>
      </c>
      <c r="F129" s="67">
        <f t="shared" si="6"/>
        <v>0.44699999999999995</v>
      </c>
    </row>
    <row r="130" spans="1:6">
      <c r="A130" s="52"/>
      <c r="B130" s="57" t="s">
        <v>247</v>
      </c>
      <c r="C130" s="54"/>
      <c r="D130" s="1142" t="s">
        <v>33</v>
      </c>
      <c r="E130" s="1142"/>
      <c r="F130" s="69"/>
    </row>
    <row r="131" spans="1:6" ht="31.2">
      <c r="A131" s="52"/>
      <c r="B131" s="55" t="s">
        <v>8014</v>
      </c>
      <c r="C131" s="54" t="s">
        <v>8015</v>
      </c>
      <c r="D131" s="1126">
        <v>310</v>
      </c>
      <c r="E131" s="1126">
        <v>263.5</v>
      </c>
      <c r="F131" s="67">
        <f t="shared" ref="F131:F134" si="7">100%-(E131/D131)</f>
        <v>0.15000000000000002</v>
      </c>
    </row>
    <row r="132" spans="1:6">
      <c r="A132" s="52"/>
      <c r="B132" s="55">
        <v>7640013468</v>
      </c>
      <c r="C132" s="54" t="s">
        <v>95</v>
      </c>
      <c r="D132" s="1126">
        <v>130</v>
      </c>
      <c r="E132" s="1126">
        <v>110.49</v>
      </c>
      <c r="F132" s="67">
        <f t="shared" si="7"/>
        <v>0.15007692307692311</v>
      </c>
    </row>
    <row r="133" spans="1:6">
      <c r="A133" s="52"/>
      <c r="B133" s="55" t="s">
        <v>93</v>
      </c>
      <c r="C133" s="54" t="s">
        <v>94</v>
      </c>
      <c r="D133" s="1126">
        <v>399</v>
      </c>
      <c r="E133" s="1126">
        <v>339.15</v>
      </c>
      <c r="F133" s="67">
        <f t="shared" si="7"/>
        <v>0.15000000000000002</v>
      </c>
    </row>
    <row r="134" spans="1:6">
      <c r="A134" s="59"/>
      <c r="B134" s="760" t="s">
        <v>214</v>
      </c>
      <c r="C134" s="54" t="s">
        <v>215</v>
      </c>
      <c r="D134" s="1126">
        <v>102</v>
      </c>
      <c r="E134" s="1126">
        <v>35.58</v>
      </c>
      <c r="F134" s="67">
        <f t="shared" si="7"/>
        <v>0.65117647058823525</v>
      </c>
    </row>
    <row r="135" spans="1:6">
      <c r="A135" s="52"/>
      <c r="B135" s="57" t="s">
        <v>78</v>
      </c>
      <c r="C135" s="54"/>
      <c r="D135" s="1142" t="s">
        <v>33</v>
      </c>
      <c r="E135" s="1142"/>
      <c r="F135" s="69"/>
    </row>
    <row r="136" spans="1:6">
      <c r="A136" s="52"/>
      <c r="B136" s="55" t="s">
        <v>218</v>
      </c>
      <c r="C136" s="54" t="s">
        <v>219</v>
      </c>
      <c r="D136" s="1126">
        <v>128</v>
      </c>
      <c r="E136" s="1126">
        <v>44.94</v>
      </c>
      <c r="F136" s="67">
        <f t="shared" ref="F136:F145" si="8">100%-(E136/D136)</f>
        <v>0.64890625000000002</v>
      </c>
    </row>
    <row r="137" spans="1:6">
      <c r="A137" s="52"/>
      <c r="B137" s="55" t="s">
        <v>79</v>
      </c>
      <c r="C137" s="54" t="s">
        <v>80</v>
      </c>
      <c r="D137" s="1126">
        <v>223</v>
      </c>
      <c r="E137" s="1126">
        <v>189.21</v>
      </c>
      <c r="F137" s="67">
        <f t="shared" si="8"/>
        <v>0.15152466367713002</v>
      </c>
    </row>
    <row r="138" spans="1:6">
      <c r="A138" s="52"/>
      <c r="B138" s="55" t="s">
        <v>220</v>
      </c>
      <c r="C138" s="54" t="s">
        <v>221</v>
      </c>
      <c r="D138" s="1126">
        <v>146</v>
      </c>
      <c r="E138" s="1126">
        <v>50.93</v>
      </c>
      <c r="F138" s="67">
        <f t="shared" si="8"/>
        <v>0.65116438356164386</v>
      </c>
    </row>
    <row r="139" spans="1:6">
      <c r="A139" s="52"/>
      <c r="B139" s="55" t="s">
        <v>222</v>
      </c>
      <c r="C139" s="54" t="s">
        <v>223</v>
      </c>
      <c r="D139" s="1126">
        <v>235</v>
      </c>
      <c r="E139" s="1126">
        <v>82.39</v>
      </c>
      <c r="F139" s="67">
        <f t="shared" si="8"/>
        <v>0.64940425531914892</v>
      </c>
    </row>
    <row r="140" spans="1:6" ht="31.2">
      <c r="A140" s="52"/>
      <c r="B140" s="55" t="s">
        <v>224</v>
      </c>
      <c r="C140" s="54" t="s">
        <v>225</v>
      </c>
      <c r="D140" s="1126">
        <v>328</v>
      </c>
      <c r="E140" s="1126">
        <v>114.97</v>
      </c>
      <c r="F140" s="67">
        <f t="shared" si="8"/>
        <v>0.64948170731707311</v>
      </c>
    </row>
    <row r="141" spans="1:6">
      <c r="A141" s="52"/>
      <c r="B141" s="55" t="s">
        <v>226</v>
      </c>
      <c r="C141" s="54" t="s">
        <v>227</v>
      </c>
      <c r="D141" s="1126">
        <v>128</v>
      </c>
      <c r="E141" s="1126">
        <v>44.94</v>
      </c>
      <c r="F141" s="67">
        <f t="shared" si="8"/>
        <v>0.64890625000000002</v>
      </c>
    </row>
    <row r="142" spans="1:6">
      <c r="A142" s="52"/>
      <c r="B142" s="55" t="s">
        <v>131</v>
      </c>
      <c r="C142" s="54" t="s">
        <v>132</v>
      </c>
      <c r="D142" s="1126">
        <v>149</v>
      </c>
      <c r="E142" s="1126">
        <v>52.06</v>
      </c>
      <c r="F142" s="67">
        <f t="shared" si="8"/>
        <v>0.65060402684563756</v>
      </c>
    </row>
    <row r="143" spans="1:6">
      <c r="A143" s="52"/>
      <c r="B143" s="55" t="s">
        <v>8117</v>
      </c>
      <c r="C143" s="54" t="s">
        <v>8118</v>
      </c>
      <c r="D143" s="1126">
        <v>299</v>
      </c>
      <c r="E143" s="1126">
        <v>254.15</v>
      </c>
      <c r="F143" s="67">
        <f t="shared" si="8"/>
        <v>0.15000000000000002</v>
      </c>
    </row>
    <row r="144" spans="1:6">
      <c r="A144" s="52"/>
      <c r="B144" s="55" t="s">
        <v>8060</v>
      </c>
      <c r="C144" s="54" t="s">
        <v>8061</v>
      </c>
      <c r="D144" s="1126">
        <v>320</v>
      </c>
      <c r="E144" s="1126">
        <v>272</v>
      </c>
      <c r="F144" s="67">
        <f t="shared" si="8"/>
        <v>0.15000000000000002</v>
      </c>
    </row>
    <row r="145" spans="1:6">
      <c r="A145" s="52"/>
      <c r="B145" s="55" t="s">
        <v>138</v>
      </c>
      <c r="C145" s="54" t="s">
        <v>139</v>
      </c>
      <c r="D145" s="1126">
        <v>999</v>
      </c>
      <c r="E145" s="1126">
        <v>349.78</v>
      </c>
      <c r="F145" s="67">
        <f t="shared" si="8"/>
        <v>0.64986986986986994</v>
      </c>
    </row>
    <row r="146" spans="1:6">
      <c r="A146" s="52"/>
      <c r="B146" s="57" t="s">
        <v>248</v>
      </c>
      <c r="C146" s="54"/>
      <c r="D146" s="1142"/>
      <c r="E146" s="1142"/>
      <c r="F146" s="69"/>
    </row>
    <row r="147" spans="1:6">
      <c r="A147" s="52"/>
      <c r="B147" s="55">
        <v>7640015657</v>
      </c>
      <c r="C147" s="54" t="s">
        <v>100</v>
      </c>
      <c r="D147" s="1126">
        <v>250</v>
      </c>
      <c r="E147" s="1126">
        <v>250</v>
      </c>
      <c r="F147" s="67">
        <f t="shared" ref="F147:F150" si="9">100%-(E147/D147)</f>
        <v>0</v>
      </c>
    </row>
    <row r="148" spans="1:6">
      <c r="A148" s="52"/>
      <c r="B148" s="55">
        <v>7640019024</v>
      </c>
      <c r="C148" s="54" t="s">
        <v>101</v>
      </c>
      <c r="D148" s="1126">
        <v>400</v>
      </c>
      <c r="E148" s="1126">
        <v>400</v>
      </c>
      <c r="F148" s="67">
        <f t="shared" si="9"/>
        <v>0</v>
      </c>
    </row>
    <row r="149" spans="1:6">
      <c r="A149" s="52"/>
      <c r="B149" s="55">
        <v>7640020787</v>
      </c>
      <c r="C149" s="54" t="s">
        <v>102</v>
      </c>
      <c r="D149" s="1126">
        <v>499</v>
      </c>
      <c r="E149" s="1126">
        <v>499</v>
      </c>
      <c r="F149" s="67">
        <f t="shared" si="9"/>
        <v>0</v>
      </c>
    </row>
    <row r="150" spans="1:6">
      <c r="A150" s="52"/>
      <c r="B150" s="55">
        <v>7640019485</v>
      </c>
      <c r="C150" s="54" t="s">
        <v>103</v>
      </c>
      <c r="D150" s="1126">
        <v>1</v>
      </c>
      <c r="E150" s="1126">
        <v>1</v>
      </c>
      <c r="F150" s="67">
        <f t="shared" si="9"/>
        <v>0</v>
      </c>
    </row>
    <row r="151" spans="1:6">
      <c r="A151" s="52"/>
      <c r="B151" s="58" t="s">
        <v>33</v>
      </c>
      <c r="C151" s="54"/>
      <c r="D151" s="1142"/>
      <c r="E151" s="1142"/>
      <c r="F151" s="69"/>
    </row>
    <row r="152" spans="1:6">
      <c r="A152" s="169" t="s">
        <v>354</v>
      </c>
      <c r="B152" s="299" t="s">
        <v>7252</v>
      </c>
      <c r="C152" s="167" t="s">
        <v>7253</v>
      </c>
      <c r="D152" s="1124">
        <v>4362</v>
      </c>
      <c r="E152" s="1124">
        <v>2834.98</v>
      </c>
      <c r="F152" s="166">
        <f t="shared" si="1"/>
        <v>0.35007336084364971</v>
      </c>
    </row>
    <row r="153" spans="1:6" ht="31.2">
      <c r="A153" s="83" t="s">
        <v>434</v>
      </c>
      <c r="B153" s="76"/>
      <c r="C153" s="70"/>
      <c r="D153" s="1125" t="s">
        <v>33</v>
      </c>
      <c r="E153" s="1125"/>
      <c r="F153" s="81"/>
    </row>
    <row r="154" spans="1:6">
      <c r="A154" s="52"/>
      <c r="B154" s="57" t="s">
        <v>106</v>
      </c>
      <c r="C154" s="54"/>
      <c r="D154" s="1142" t="s">
        <v>33</v>
      </c>
      <c r="E154" s="1142"/>
      <c r="F154" s="69"/>
    </row>
    <row r="155" spans="1:6">
      <c r="A155" s="52"/>
      <c r="B155" s="55" t="s">
        <v>7247</v>
      </c>
      <c r="C155" s="54" t="s">
        <v>8025</v>
      </c>
      <c r="D155" s="1126">
        <v>413</v>
      </c>
      <c r="E155" s="1126">
        <v>144.56</v>
      </c>
      <c r="F155" s="67">
        <f t="shared" ref="F155:F220" si="10">100%-(E155/D155)</f>
        <v>0.6499757869249394</v>
      </c>
    </row>
    <row r="156" spans="1:6">
      <c r="A156" s="52"/>
      <c r="B156" s="55" t="s">
        <v>206</v>
      </c>
      <c r="C156" s="54" t="s">
        <v>207</v>
      </c>
      <c r="D156" s="1126">
        <v>374</v>
      </c>
      <c r="E156" s="1126">
        <v>126.83</v>
      </c>
      <c r="F156" s="67">
        <f t="shared" si="10"/>
        <v>0.66088235294117648</v>
      </c>
    </row>
    <row r="157" spans="1:6">
      <c r="A157" s="56"/>
      <c r="B157" s="55">
        <v>135900</v>
      </c>
      <c r="C157" s="54" t="s">
        <v>208</v>
      </c>
      <c r="D157" s="1126">
        <v>375</v>
      </c>
      <c r="E157" s="1126">
        <v>318.75</v>
      </c>
      <c r="F157" s="67">
        <f t="shared" si="10"/>
        <v>0.15000000000000002</v>
      </c>
    </row>
    <row r="158" spans="1:6">
      <c r="A158" s="52"/>
      <c r="B158" s="57" t="s">
        <v>209</v>
      </c>
      <c r="C158" s="54"/>
      <c r="D158" s="1142" t="s">
        <v>33</v>
      </c>
      <c r="E158" s="1142"/>
      <c r="F158" s="69"/>
    </row>
    <row r="159" spans="1:6">
      <c r="A159" s="52"/>
      <c r="B159" s="55" t="s">
        <v>1570</v>
      </c>
      <c r="C159" s="54" t="s">
        <v>1571</v>
      </c>
      <c r="D159" s="1126">
        <v>330</v>
      </c>
      <c r="E159" s="1126">
        <v>115.35</v>
      </c>
      <c r="F159" s="67">
        <f t="shared" si="10"/>
        <v>0.6504545454545454</v>
      </c>
    </row>
    <row r="160" spans="1:6">
      <c r="A160" s="52"/>
      <c r="B160" s="55" t="s">
        <v>58</v>
      </c>
      <c r="C160" s="54" t="s">
        <v>59</v>
      </c>
      <c r="D160" s="1126">
        <v>329</v>
      </c>
      <c r="E160" s="1126">
        <v>279.64999999999998</v>
      </c>
      <c r="F160" s="67">
        <f t="shared" si="10"/>
        <v>0.15000000000000002</v>
      </c>
    </row>
    <row r="161" spans="1:6">
      <c r="A161" s="52"/>
      <c r="B161" s="57" t="s">
        <v>212</v>
      </c>
      <c r="C161" s="54"/>
      <c r="D161" s="1142" t="s">
        <v>33</v>
      </c>
      <c r="E161" s="1142"/>
      <c r="F161" s="69"/>
    </row>
    <row r="162" spans="1:6">
      <c r="A162" s="52"/>
      <c r="B162" s="55" t="s">
        <v>66</v>
      </c>
      <c r="C162" s="54" t="s">
        <v>67</v>
      </c>
      <c r="D162" s="1126">
        <v>785</v>
      </c>
      <c r="E162" s="1126">
        <v>274.75</v>
      </c>
      <c r="F162" s="67">
        <f t="shared" si="10"/>
        <v>0.65</v>
      </c>
    </row>
    <row r="163" spans="1:6">
      <c r="A163" s="52"/>
      <c r="B163" s="55" t="s">
        <v>68</v>
      </c>
      <c r="C163" s="54" t="s">
        <v>69</v>
      </c>
      <c r="D163" s="1126">
        <v>821</v>
      </c>
      <c r="E163" s="1126">
        <v>287.35000000000002</v>
      </c>
      <c r="F163" s="67">
        <f t="shared" si="10"/>
        <v>0.64999999999999991</v>
      </c>
    </row>
    <row r="164" spans="1:6">
      <c r="A164" s="52"/>
      <c r="B164" s="55" t="s">
        <v>70</v>
      </c>
      <c r="C164" s="54" t="s">
        <v>71</v>
      </c>
      <c r="D164" s="1126">
        <v>690</v>
      </c>
      <c r="E164" s="1126">
        <v>241.5</v>
      </c>
      <c r="F164" s="67">
        <f t="shared" si="10"/>
        <v>0.65</v>
      </c>
    </row>
    <row r="165" spans="1:6">
      <c r="A165" s="52"/>
      <c r="B165" s="55" t="s">
        <v>72</v>
      </c>
      <c r="C165" s="54" t="s">
        <v>73</v>
      </c>
      <c r="D165" s="1126">
        <v>191</v>
      </c>
      <c r="E165" s="1126">
        <v>66.849999999999994</v>
      </c>
      <c r="F165" s="67">
        <f t="shared" si="10"/>
        <v>0.65</v>
      </c>
    </row>
    <row r="166" spans="1:6">
      <c r="A166" s="52"/>
      <c r="B166" s="55" t="s">
        <v>74</v>
      </c>
      <c r="C166" s="54" t="s">
        <v>75</v>
      </c>
      <c r="D166" s="1126">
        <v>668</v>
      </c>
      <c r="E166" s="1126">
        <v>233.73</v>
      </c>
      <c r="F166" s="67">
        <f t="shared" si="10"/>
        <v>0.65010479041916169</v>
      </c>
    </row>
    <row r="167" spans="1:6">
      <c r="A167" s="52"/>
      <c r="B167" s="55" t="s">
        <v>76</v>
      </c>
      <c r="C167" s="54" t="s">
        <v>77</v>
      </c>
      <c r="D167" s="1126">
        <v>250</v>
      </c>
      <c r="E167" s="1126">
        <v>87.5</v>
      </c>
      <c r="F167" s="67">
        <f t="shared" si="10"/>
        <v>0.65</v>
      </c>
    </row>
    <row r="168" spans="1:6">
      <c r="A168" s="52"/>
      <c r="B168" s="55" t="s">
        <v>129</v>
      </c>
      <c r="C168" s="54" t="s">
        <v>130</v>
      </c>
      <c r="D168" s="1126">
        <v>250</v>
      </c>
      <c r="E168" s="1126">
        <v>138.25</v>
      </c>
      <c r="F168" s="67">
        <f t="shared" si="10"/>
        <v>0.44699999999999995</v>
      </c>
    </row>
    <row r="169" spans="1:6">
      <c r="A169" s="52"/>
      <c r="B169" s="57" t="s">
        <v>213</v>
      </c>
      <c r="C169" s="54"/>
      <c r="D169" s="1142" t="s">
        <v>33</v>
      </c>
      <c r="E169" s="1142"/>
      <c r="F169" s="69"/>
    </row>
    <row r="170" spans="1:6">
      <c r="A170" s="52"/>
      <c r="B170" s="55" t="s">
        <v>93</v>
      </c>
      <c r="C170" s="54" t="s">
        <v>94</v>
      </c>
      <c r="D170" s="1126">
        <v>399</v>
      </c>
      <c r="E170" s="1126">
        <v>339.15</v>
      </c>
      <c r="F170" s="67">
        <f t="shared" si="10"/>
        <v>0.15000000000000002</v>
      </c>
    </row>
    <row r="171" spans="1:6">
      <c r="A171" s="52"/>
      <c r="B171" s="55" t="s">
        <v>214</v>
      </c>
      <c r="C171" s="54" t="s">
        <v>215</v>
      </c>
      <c r="D171" s="1126">
        <v>102</v>
      </c>
      <c r="E171" s="1126">
        <v>35.58</v>
      </c>
      <c r="F171" s="67">
        <f t="shared" si="10"/>
        <v>0.65117647058823525</v>
      </c>
    </row>
    <row r="172" spans="1:6" ht="31.2">
      <c r="A172" s="52"/>
      <c r="B172" s="55" t="s">
        <v>8014</v>
      </c>
      <c r="C172" s="54" t="s">
        <v>8015</v>
      </c>
      <c r="D172" s="1126">
        <v>310</v>
      </c>
      <c r="E172" s="1126">
        <v>263.5</v>
      </c>
      <c r="F172" s="67">
        <f t="shared" si="10"/>
        <v>0.15000000000000002</v>
      </c>
    </row>
    <row r="173" spans="1:6">
      <c r="A173" s="52"/>
      <c r="B173" s="55">
        <v>7640013468</v>
      </c>
      <c r="C173" s="54" t="s">
        <v>95</v>
      </c>
      <c r="D173" s="1126">
        <v>130</v>
      </c>
      <c r="E173" s="1126">
        <v>110.49</v>
      </c>
      <c r="F173" s="67">
        <f t="shared" si="10"/>
        <v>0.15007692307692311</v>
      </c>
    </row>
    <row r="174" spans="1:6">
      <c r="A174" s="52"/>
      <c r="B174" s="57" t="s">
        <v>78</v>
      </c>
      <c r="C174" s="54"/>
      <c r="D174" s="1142" t="s">
        <v>33</v>
      </c>
      <c r="E174" s="1142"/>
      <c r="F174" s="69"/>
    </row>
    <row r="175" spans="1:6">
      <c r="A175" s="52"/>
      <c r="B175" s="55" t="s">
        <v>216</v>
      </c>
      <c r="C175" s="54" t="s">
        <v>217</v>
      </c>
      <c r="D175" s="1126">
        <v>281</v>
      </c>
      <c r="E175" s="1126">
        <v>98.49</v>
      </c>
      <c r="F175" s="67">
        <f t="shared" si="10"/>
        <v>0.64950177935943065</v>
      </c>
    </row>
    <row r="176" spans="1:6">
      <c r="A176" s="52"/>
      <c r="B176" s="55" t="s">
        <v>218</v>
      </c>
      <c r="C176" s="54" t="s">
        <v>219</v>
      </c>
      <c r="D176" s="1126">
        <v>128</v>
      </c>
      <c r="E176" s="1126">
        <v>44.94</v>
      </c>
      <c r="F176" s="67">
        <f t="shared" si="10"/>
        <v>0.64890625000000002</v>
      </c>
    </row>
    <row r="177" spans="1:6">
      <c r="A177" s="52"/>
      <c r="B177" s="55" t="s">
        <v>79</v>
      </c>
      <c r="C177" s="54" t="s">
        <v>80</v>
      </c>
      <c r="D177" s="1126">
        <v>223</v>
      </c>
      <c r="E177" s="1126">
        <v>189.21</v>
      </c>
      <c r="F177" s="67">
        <f t="shared" si="10"/>
        <v>0.15152466367713002</v>
      </c>
    </row>
    <row r="178" spans="1:6">
      <c r="A178" s="52"/>
      <c r="B178" s="55" t="s">
        <v>220</v>
      </c>
      <c r="C178" s="54" t="s">
        <v>221</v>
      </c>
      <c r="D178" s="1126">
        <v>146</v>
      </c>
      <c r="E178" s="1126">
        <v>50.93</v>
      </c>
      <c r="F178" s="67">
        <f t="shared" si="10"/>
        <v>0.65116438356164386</v>
      </c>
    </row>
    <row r="179" spans="1:6">
      <c r="A179" s="52"/>
      <c r="B179" s="55" t="s">
        <v>222</v>
      </c>
      <c r="C179" s="54" t="s">
        <v>223</v>
      </c>
      <c r="D179" s="1126">
        <v>235</v>
      </c>
      <c r="E179" s="1126">
        <v>82.39</v>
      </c>
      <c r="F179" s="67">
        <f t="shared" si="10"/>
        <v>0.64940425531914892</v>
      </c>
    </row>
    <row r="180" spans="1:6" ht="31.2">
      <c r="A180" s="52"/>
      <c r="B180" s="55" t="s">
        <v>224</v>
      </c>
      <c r="C180" s="54" t="s">
        <v>225</v>
      </c>
      <c r="D180" s="1126">
        <v>328</v>
      </c>
      <c r="E180" s="1126">
        <v>114.97</v>
      </c>
      <c r="F180" s="67">
        <f t="shared" si="10"/>
        <v>0.64948170731707311</v>
      </c>
    </row>
    <row r="181" spans="1:6">
      <c r="A181" s="52"/>
      <c r="B181" s="55" t="s">
        <v>226</v>
      </c>
      <c r="C181" s="54" t="s">
        <v>227</v>
      </c>
      <c r="D181" s="1126">
        <v>128</v>
      </c>
      <c r="E181" s="1126">
        <v>44.94</v>
      </c>
      <c r="F181" s="67">
        <f t="shared" si="10"/>
        <v>0.64890625000000002</v>
      </c>
    </row>
    <row r="182" spans="1:6">
      <c r="A182" s="52"/>
      <c r="B182" s="55" t="s">
        <v>131</v>
      </c>
      <c r="C182" s="54" t="s">
        <v>132</v>
      </c>
      <c r="D182" s="1126">
        <v>149</v>
      </c>
      <c r="E182" s="1126">
        <v>52.06</v>
      </c>
      <c r="F182" s="67">
        <f t="shared" si="10"/>
        <v>0.65060402684563756</v>
      </c>
    </row>
    <row r="183" spans="1:6">
      <c r="A183" s="52"/>
      <c r="B183" s="55" t="s">
        <v>8117</v>
      </c>
      <c r="C183" s="54" t="s">
        <v>8118</v>
      </c>
      <c r="D183" s="1126">
        <v>299</v>
      </c>
      <c r="E183" s="1126">
        <v>254.15</v>
      </c>
      <c r="F183" s="67">
        <f t="shared" si="10"/>
        <v>0.15000000000000002</v>
      </c>
    </row>
    <row r="184" spans="1:6">
      <c r="A184" s="52"/>
      <c r="B184" s="55" t="s">
        <v>138</v>
      </c>
      <c r="C184" s="54" t="s">
        <v>139</v>
      </c>
      <c r="D184" s="1126">
        <v>999</v>
      </c>
      <c r="E184" s="1126">
        <v>349.78</v>
      </c>
      <c r="F184" s="67">
        <f t="shared" si="10"/>
        <v>0.64986986986986994</v>
      </c>
    </row>
    <row r="185" spans="1:6">
      <c r="A185" s="52"/>
      <c r="B185" s="57" t="s">
        <v>99</v>
      </c>
      <c r="C185" s="54"/>
      <c r="D185" s="1142" t="s">
        <v>33</v>
      </c>
      <c r="E185" s="1142"/>
      <c r="F185" s="69"/>
    </row>
    <row r="186" spans="1:6">
      <c r="A186" s="52"/>
      <c r="B186" s="55">
        <v>7640015657</v>
      </c>
      <c r="C186" s="54" t="s">
        <v>100</v>
      </c>
      <c r="D186" s="1126">
        <v>250</v>
      </c>
      <c r="E186" s="1126">
        <v>250</v>
      </c>
      <c r="F186" s="67">
        <f t="shared" si="10"/>
        <v>0</v>
      </c>
    </row>
    <row r="187" spans="1:6">
      <c r="A187" s="52"/>
      <c r="B187" s="55">
        <v>7640019024</v>
      </c>
      <c r="C187" s="54" t="s">
        <v>101</v>
      </c>
      <c r="D187" s="1126">
        <v>400</v>
      </c>
      <c r="E187" s="1126">
        <v>400</v>
      </c>
      <c r="F187" s="67">
        <f t="shared" si="10"/>
        <v>0</v>
      </c>
    </row>
    <row r="188" spans="1:6">
      <c r="A188" s="52"/>
      <c r="B188" s="55">
        <v>7640020787</v>
      </c>
      <c r="C188" s="54" t="s">
        <v>102</v>
      </c>
      <c r="D188" s="1126">
        <v>499</v>
      </c>
      <c r="E188" s="1126">
        <v>499</v>
      </c>
      <c r="F188" s="67">
        <f t="shared" si="10"/>
        <v>0</v>
      </c>
    </row>
    <row r="189" spans="1:6">
      <c r="A189" s="52"/>
      <c r="B189" s="55">
        <v>7640019485</v>
      </c>
      <c r="C189" s="54" t="s">
        <v>103</v>
      </c>
      <c r="D189" s="1126">
        <v>1</v>
      </c>
      <c r="E189" s="1126">
        <v>1</v>
      </c>
      <c r="F189" s="67">
        <f t="shared" si="10"/>
        <v>0</v>
      </c>
    </row>
    <row r="190" spans="1:6">
      <c r="A190" s="52"/>
      <c r="B190" s="58" t="s">
        <v>33</v>
      </c>
      <c r="C190" s="54"/>
      <c r="D190" s="1142" t="s">
        <v>33</v>
      </c>
      <c r="E190" s="1142"/>
      <c r="F190" s="69"/>
    </row>
    <row r="191" spans="1:6">
      <c r="A191" s="169" t="s">
        <v>354</v>
      </c>
      <c r="B191" s="299" t="s">
        <v>235</v>
      </c>
      <c r="C191" s="167" t="s">
        <v>236</v>
      </c>
      <c r="D191" s="1124">
        <v>895</v>
      </c>
      <c r="E191" s="1124">
        <v>581.44000000000005</v>
      </c>
      <c r="F191" s="166">
        <f t="shared" si="10"/>
        <v>0.35034636871508373</v>
      </c>
    </row>
    <row r="192" spans="1:6" ht="31.2">
      <c r="A192" s="83" t="s">
        <v>434</v>
      </c>
      <c r="B192" s="76"/>
      <c r="C192" s="70"/>
      <c r="D192" s="1125"/>
      <c r="E192" s="1125"/>
      <c r="F192" s="81"/>
    </row>
    <row r="193" spans="1:6">
      <c r="A193" s="52"/>
      <c r="B193" s="95" t="s">
        <v>237</v>
      </c>
      <c r="C193" s="54"/>
      <c r="D193" s="1142" t="s">
        <v>33</v>
      </c>
      <c r="E193" s="1142"/>
      <c r="F193" s="69"/>
    </row>
    <row r="194" spans="1:6">
      <c r="A194" s="52"/>
      <c r="B194" s="55" t="s">
        <v>238</v>
      </c>
      <c r="C194" s="54" t="s">
        <v>239</v>
      </c>
      <c r="D194" s="1126">
        <v>191</v>
      </c>
      <c r="E194" s="1126">
        <v>66.849999999999994</v>
      </c>
      <c r="F194" s="67">
        <f t="shared" si="10"/>
        <v>0.65</v>
      </c>
    </row>
    <row r="195" spans="1:6">
      <c r="A195" s="52"/>
      <c r="B195" s="55" t="s">
        <v>240</v>
      </c>
      <c r="C195" s="54" t="s">
        <v>241</v>
      </c>
      <c r="D195" s="1126">
        <v>290</v>
      </c>
      <c r="E195" s="1126">
        <v>101.5</v>
      </c>
      <c r="F195" s="67">
        <f t="shared" si="10"/>
        <v>0.65</v>
      </c>
    </row>
    <row r="196" spans="1:6">
      <c r="A196" s="52"/>
      <c r="B196" s="96" t="s">
        <v>242</v>
      </c>
      <c r="C196" s="54"/>
      <c r="D196" s="1142" t="s">
        <v>33</v>
      </c>
      <c r="E196" s="1142"/>
      <c r="F196" s="69"/>
    </row>
    <row r="197" spans="1:6">
      <c r="A197" s="56"/>
      <c r="B197" s="55" t="s">
        <v>243</v>
      </c>
      <c r="C197" s="54" t="s">
        <v>244</v>
      </c>
      <c r="D197" s="1126">
        <v>51</v>
      </c>
      <c r="E197" s="1126">
        <v>41.65</v>
      </c>
      <c r="F197" s="67">
        <f t="shared" si="10"/>
        <v>0.18333333333333335</v>
      </c>
    </row>
    <row r="198" spans="1:6">
      <c r="A198" s="56"/>
      <c r="B198" s="55" t="s">
        <v>58</v>
      </c>
      <c r="C198" s="54" t="s">
        <v>59</v>
      </c>
      <c r="D198" s="1126">
        <v>329</v>
      </c>
      <c r="E198" s="1126">
        <v>279.64999999999998</v>
      </c>
      <c r="F198" s="67">
        <f t="shared" si="10"/>
        <v>0.15000000000000002</v>
      </c>
    </row>
    <row r="199" spans="1:6">
      <c r="A199" s="56"/>
      <c r="B199" s="55"/>
      <c r="C199" s="54"/>
      <c r="D199" s="1126"/>
      <c r="E199" s="1126"/>
      <c r="F199" s="67"/>
    </row>
    <row r="200" spans="1:6" s="771" customFormat="1">
      <c r="A200" s="772" t="s">
        <v>354</v>
      </c>
      <c r="B200" s="773" t="s">
        <v>8197</v>
      </c>
      <c r="C200" s="774" t="s">
        <v>8198</v>
      </c>
      <c r="D200" s="1206">
        <v>515</v>
      </c>
      <c r="E200" s="1206">
        <v>334.75</v>
      </c>
      <c r="F200" s="775">
        <f t="shared" ref="F200" si="11">100%-(E200/D200)</f>
        <v>0.35</v>
      </c>
    </row>
    <row r="201" spans="1:6" ht="31.2">
      <c r="A201" s="83" t="s">
        <v>434</v>
      </c>
      <c r="B201" s="76"/>
      <c r="C201" s="70"/>
      <c r="D201" s="1125"/>
      <c r="E201" s="1125"/>
      <c r="F201" s="81"/>
    </row>
    <row r="202" spans="1:6">
      <c r="A202" s="52"/>
      <c r="B202" s="95" t="s">
        <v>237</v>
      </c>
      <c r="C202" s="54"/>
      <c r="D202" s="1142" t="s">
        <v>33</v>
      </c>
      <c r="E202" s="1142"/>
      <c r="F202" s="69"/>
    </row>
    <row r="203" spans="1:6">
      <c r="A203" s="52"/>
      <c r="B203" s="55" t="s">
        <v>238</v>
      </c>
      <c r="C203" s="54" t="s">
        <v>239</v>
      </c>
      <c r="D203" s="1126">
        <v>191</v>
      </c>
      <c r="E203" s="1126">
        <v>66.849999999999994</v>
      </c>
      <c r="F203" s="67">
        <f t="shared" ref="F203:F204" si="12">100%-(E203/D203)</f>
        <v>0.65</v>
      </c>
    </row>
    <row r="204" spans="1:6">
      <c r="A204" s="52"/>
      <c r="B204" s="55" t="s">
        <v>240</v>
      </c>
      <c r="C204" s="54" t="s">
        <v>241</v>
      </c>
      <c r="D204" s="1126">
        <v>290</v>
      </c>
      <c r="E204" s="1126">
        <v>101.5</v>
      </c>
      <c r="F204" s="67">
        <f t="shared" si="12"/>
        <v>0.65</v>
      </c>
    </row>
    <row r="205" spans="1:6">
      <c r="A205" s="52"/>
      <c r="B205" s="96" t="s">
        <v>242</v>
      </c>
      <c r="C205" s="54"/>
      <c r="D205" s="1142" t="s">
        <v>33</v>
      </c>
      <c r="E205" s="1142"/>
      <c r="F205" s="69"/>
    </row>
    <row r="206" spans="1:6">
      <c r="A206" s="56"/>
      <c r="B206" s="55" t="s">
        <v>243</v>
      </c>
      <c r="C206" s="54" t="s">
        <v>244</v>
      </c>
      <c r="D206" s="1126">
        <v>51</v>
      </c>
      <c r="E206" s="1126">
        <v>41.65</v>
      </c>
      <c r="F206" s="67">
        <f t="shared" ref="F206:F208" si="13">100%-(E206/D206)</f>
        <v>0.18333333333333335</v>
      </c>
    </row>
    <row r="207" spans="1:6">
      <c r="A207" s="56"/>
      <c r="B207" s="55" t="s">
        <v>8161</v>
      </c>
      <c r="C207" s="54" t="s">
        <v>8162</v>
      </c>
      <c r="D207" s="1126">
        <v>60</v>
      </c>
      <c r="E207" s="1126">
        <v>51</v>
      </c>
      <c r="F207" s="67"/>
    </row>
    <row r="208" spans="1:6">
      <c r="A208" s="56"/>
      <c r="B208" s="55" t="s">
        <v>58</v>
      </c>
      <c r="C208" s="54" t="s">
        <v>59</v>
      </c>
      <c r="D208" s="1126">
        <v>329</v>
      </c>
      <c r="E208" s="1126">
        <v>279.64999999999998</v>
      </c>
      <c r="F208" s="67">
        <f t="shared" si="13"/>
        <v>0.15000000000000002</v>
      </c>
    </row>
    <row r="209" spans="1:6">
      <c r="A209" s="56"/>
      <c r="B209" s="55"/>
      <c r="C209" s="54"/>
      <c r="D209" s="1126"/>
      <c r="E209" s="1126"/>
      <c r="F209" s="67"/>
    </row>
    <row r="210" spans="1:6" s="771" customFormat="1">
      <c r="A210" s="772" t="s">
        <v>354</v>
      </c>
      <c r="B210" s="773" t="s">
        <v>8163</v>
      </c>
      <c r="C210" s="774" t="s">
        <v>8164</v>
      </c>
      <c r="D210" s="1206">
        <v>966</v>
      </c>
      <c r="E210" s="1206">
        <v>627.9</v>
      </c>
      <c r="F210" s="775">
        <f t="shared" ref="F210" si="14">100%-(E210/D210)</f>
        <v>0.35</v>
      </c>
    </row>
    <row r="211" spans="1:6" ht="31.2">
      <c r="A211" s="83" t="s">
        <v>434</v>
      </c>
      <c r="B211" s="76"/>
      <c r="C211" s="70"/>
      <c r="D211" s="1125"/>
      <c r="E211" s="1125"/>
      <c r="F211" s="81"/>
    </row>
    <row r="212" spans="1:6">
      <c r="A212" s="52"/>
      <c r="B212" s="95" t="s">
        <v>237</v>
      </c>
      <c r="C212" s="54"/>
      <c r="D212" s="1142" t="s">
        <v>33</v>
      </c>
      <c r="E212" s="1142"/>
      <c r="F212" s="69"/>
    </row>
    <row r="213" spans="1:6">
      <c r="A213" s="52"/>
      <c r="B213" s="55" t="s">
        <v>238</v>
      </c>
      <c r="C213" s="54" t="s">
        <v>239</v>
      </c>
      <c r="D213" s="1126">
        <v>191</v>
      </c>
      <c r="E213" s="1126">
        <v>66.849999999999994</v>
      </c>
      <c r="F213" s="67">
        <f t="shared" ref="F213:F214" si="15">100%-(E213/D213)</f>
        <v>0.65</v>
      </c>
    </row>
    <row r="214" spans="1:6">
      <c r="A214" s="52"/>
      <c r="B214" s="55" t="s">
        <v>240</v>
      </c>
      <c r="C214" s="54" t="s">
        <v>241</v>
      </c>
      <c r="D214" s="1126">
        <v>290</v>
      </c>
      <c r="E214" s="1126">
        <v>101.5</v>
      </c>
      <c r="F214" s="67">
        <f t="shared" si="15"/>
        <v>0.65</v>
      </c>
    </row>
    <row r="215" spans="1:6">
      <c r="A215" s="52"/>
      <c r="B215" s="96" t="s">
        <v>242</v>
      </c>
      <c r="C215" s="54"/>
      <c r="D215" s="1142" t="s">
        <v>33</v>
      </c>
      <c r="E215" s="1142"/>
      <c r="F215" s="69"/>
    </row>
    <row r="216" spans="1:6">
      <c r="A216" s="56"/>
      <c r="B216" s="55" t="s">
        <v>243</v>
      </c>
      <c r="C216" s="54" t="s">
        <v>244</v>
      </c>
      <c r="D216" s="1126">
        <v>51</v>
      </c>
      <c r="E216" s="1126">
        <v>41.65</v>
      </c>
      <c r="F216" s="67">
        <f t="shared" ref="F216:F218" si="16">100%-(E216/D216)</f>
        <v>0.18333333333333335</v>
      </c>
    </row>
    <row r="217" spans="1:6">
      <c r="A217" s="56"/>
      <c r="B217" s="55" t="s">
        <v>8161</v>
      </c>
      <c r="C217" s="54" t="s">
        <v>8162</v>
      </c>
      <c r="D217" s="1126">
        <v>60</v>
      </c>
      <c r="E217" s="1126">
        <v>51</v>
      </c>
      <c r="F217" s="67"/>
    </row>
    <row r="218" spans="1:6">
      <c r="A218" s="56"/>
      <c r="B218" s="55" t="s">
        <v>58</v>
      </c>
      <c r="C218" s="54" t="s">
        <v>59</v>
      </c>
      <c r="D218" s="1126">
        <v>329</v>
      </c>
      <c r="E218" s="1126">
        <v>279.64999999999998</v>
      </c>
      <c r="F218" s="67">
        <f t="shared" si="16"/>
        <v>0.15000000000000002</v>
      </c>
    </row>
    <row r="219" spans="1:6">
      <c r="A219" s="52"/>
      <c r="B219" s="58" t="s">
        <v>33</v>
      </c>
      <c r="C219" s="54"/>
      <c r="D219" s="1142" t="s">
        <v>33</v>
      </c>
      <c r="E219" s="1142"/>
      <c r="F219" s="69"/>
    </row>
    <row r="220" spans="1:6">
      <c r="A220" s="169" t="s">
        <v>354</v>
      </c>
      <c r="B220" s="299" t="s">
        <v>7254</v>
      </c>
      <c r="C220" s="167" t="s">
        <v>7255</v>
      </c>
      <c r="D220" s="1124">
        <v>5091</v>
      </c>
      <c r="E220" s="1124">
        <v>2290.98</v>
      </c>
      <c r="F220" s="166">
        <f t="shared" si="10"/>
        <v>0.54999410724808484</v>
      </c>
    </row>
    <row r="221" spans="1:6" ht="31.2">
      <c r="A221" s="83" t="s">
        <v>434</v>
      </c>
      <c r="B221" s="76" t="s">
        <v>33</v>
      </c>
      <c r="C221" s="70"/>
      <c r="D221" s="1125" t="s">
        <v>33</v>
      </c>
      <c r="E221" s="1125"/>
      <c r="F221" s="81"/>
    </row>
    <row r="222" spans="1:6">
      <c r="A222" s="52"/>
      <c r="B222" s="57" t="s">
        <v>106</v>
      </c>
      <c r="C222" s="54"/>
      <c r="D222" s="1142" t="s">
        <v>33</v>
      </c>
      <c r="E222" s="1142"/>
      <c r="F222" s="69"/>
    </row>
    <row r="223" spans="1:6">
      <c r="A223" s="52"/>
      <c r="B223" s="55" t="s">
        <v>7247</v>
      </c>
      <c r="C223" s="54" t="s">
        <v>8025</v>
      </c>
      <c r="D223" s="1126">
        <v>413</v>
      </c>
      <c r="E223" s="1126">
        <v>144.56</v>
      </c>
      <c r="F223" s="67">
        <f t="shared" ref="F223:F265" si="17">100%-(E223/D223)</f>
        <v>0.6499757869249394</v>
      </c>
    </row>
    <row r="224" spans="1:6">
      <c r="A224" s="52"/>
      <c r="B224" s="55" t="s">
        <v>206</v>
      </c>
      <c r="C224" s="54" t="s">
        <v>207</v>
      </c>
      <c r="D224" s="1126">
        <v>374</v>
      </c>
      <c r="E224" s="1126">
        <v>130.9</v>
      </c>
      <c r="F224" s="67">
        <f t="shared" si="17"/>
        <v>0.64999999999999991</v>
      </c>
    </row>
    <row r="225" spans="1:6">
      <c r="A225" s="56"/>
      <c r="B225" s="55">
        <v>135900</v>
      </c>
      <c r="C225" s="54" t="s">
        <v>208</v>
      </c>
      <c r="D225" s="1126">
        <v>375</v>
      </c>
      <c r="E225" s="1126">
        <v>318.75</v>
      </c>
      <c r="F225" s="67">
        <f t="shared" si="17"/>
        <v>0.15000000000000002</v>
      </c>
    </row>
    <row r="226" spans="1:6">
      <c r="A226" s="52"/>
      <c r="B226" s="57" t="s">
        <v>209</v>
      </c>
      <c r="C226" s="54"/>
      <c r="D226" s="1142" t="s">
        <v>33</v>
      </c>
      <c r="E226" s="1142"/>
      <c r="F226" s="69"/>
    </row>
    <row r="227" spans="1:6">
      <c r="A227" s="52"/>
      <c r="B227" s="55" t="s">
        <v>1570</v>
      </c>
      <c r="C227" s="54" t="s">
        <v>1571</v>
      </c>
      <c r="D227" s="1126">
        <v>330</v>
      </c>
      <c r="E227" s="1126">
        <v>115.35</v>
      </c>
      <c r="F227" s="67">
        <f t="shared" si="17"/>
        <v>0.6504545454545454</v>
      </c>
    </row>
    <row r="228" spans="1:6">
      <c r="A228" s="52"/>
      <c r="B228" s="55" t="s">
        <v>58</v>
      </c>
      <c r="C228" s="54" t="s">
        <v>59</v>
      </c>
      <c r="D228" s="1126">
        <v>329</v>
      </c>
      <c r="E228" s="1126">
        <v>279.64999999999998</v>
      </c>
      <c r="F228" s="67">
        <f t="shared" si="17"/>
        <v>0.15000000000000002</v>
      </c>
    </row>
    <row r="229" spans="1:6">
      <c r="A229" s="52"/>
      <c r="B229" s="57" t="s">
        <v>212</v>
      </c>
      <c r="C229" s="54"/>
      <c r="D229" s="1142" t="s">
        <v>33</v>
      </c>
      <c r="E229" s="1142"/>
      <c r="F229" s="69"/>
    </row>
    <row r="230" spans="1:6">
      <c r="A230" s="52"/>
      <c r="B230" s="55" t="s">
        <v>66</v>
      </c>
      <c r="C230" s="54" t="s">
        <v>67</v>
      </c>
      <c r="D230" s="1126">
        <v>785</v>
      </c>
      <c r="E230" s="1126">
        <v>274.75</v>
      </c>
      <c r="F230" s="67">
        <f t="shared" si="17"/>
        <v>0.65</v>
      </c>
    </row>
    <row r="231" spans="1:6">
      <c r="A231" s="52"/>
      <c r="B231" s="55" t="s">
        <v>68</v>
      </c>
      <c r="C231" s="54" t="s">
        <v>69</v>
      </c>
      <c r="D231" s="1126">
        <v>821</v>
      </c>
      <c r="E231" s="1126">
        <v>287.35000000000002</v>
      </c>
      <c r="F231" s="67">
        <f t="shared" si="17"/>
        <v>0.64999999999999991</v>
      </c>
    </row>
    <row r="232" spans="1:6">
      <c r="A232" s="52"/>
      <c r="B232" s="55" t="s">
        <v>70</v>
      </c>
      <c r="C232" s="54" t="s">
        <v>71</v>
      </c>
      <c r="D232" s="1126">
        <v>690</v>
      </c>
      <c r="E232" s="1126">
        <v>241.5</v>
      </c>
      <c r="F232" s="67">
        <f t="shared" si="17"/>
        <v>0.65</v>
      </c>
    </row>
    <row r="233" spans="1:6">
      <c r="A233" s="52"/>
      <c r="B233" s="55" t="s">
        <v>72</v>
      </c>
      <c r="C233" s="54" t="s">
        <v>73</v>
      </c>
      <c r="D233" s="1126">
        <v>191</v>
      </c>
      <c r="E233" s="1126">
        <v>66.849999999999994</v>
      </c>
      <c r="F233" s="67">
        <f t="shared" si="17"/>
        <v>0.65</v>
      </c>
    </row>
    <row r="234" spans="1:6">
      <c r="A234" s="52"/>
      <c r="B234" s="55" t="s">
        <v>74</v>
      </c>
      <c r="C234" s="54" t="s">
        <v>75</v>
      </c>
      <c r="D234" s="1126">
        <v>668</v>
      </c>
      <c r="E234" s="1126">
        <v>233.73</v>
      </c>
      <c r="F234" s="67">
        <f t="shared" si="17"/>
        <v>0.65010479041916169</v>
      </c>
    </row>
    <row r="235" spans="1:6">
      <c r="A235" s="52"/>
      <c r="B235" s="55" t="s">
        <v>76</v>
      </c>
      <c r="C235" s="54" t="s">
        <v>77</v>
      </c>
      <c r="D235" s="1126">
        <v>250</v>
      </c>
      <c r="E235" s="1126">
        <v>87.5</v>
      </c>
      <c r="F235" s="67">
        <f t="shared" si="17"/>
        <v>0.65</v>
      </c>
    </row>
    <row r="236" spans="1:6">
      <c r="A236" s="52"/>
      <c r="B236" s="55" t="s">
        <v>129</v>
      </c>
      <c r="C236" s="54" t="s">
        <v>130</v>
      </c>
      <c r="D236" s="1126">
        <v>250</v>
      </c>
      <c r="E236" s="1126">
        <v>138.25</v>
      </c>
      <c r="F236" s="67">
        <f t="shared" si="17"/>
        <v>0.44699999999999995</v>
      </c>
    </row>
    <row r="237" spans="1:6">
      <c r="A237" s="52"/>
      <c r="B237" s="57" t="s">
        <v>213</v>
      </c>
      <c r="C237" s="54"/>
      <c r="D237" s="1142" t="s">
        <v>33</v>
      </c>
      <c r="E237" s="1142"/>
      <c r="F237" s="69"/>
    </row>
    <row r="238" spans="1:6">
      <c r="A238" s="52"/>
      <c r="B238" s="55" t="s">
        <v>93</v>
      </c>
      <c r="C238" s="54" t="s">
        <v>94</v>
      </c>
      <c r="D238" s="1126">
        <v>399</v>
      </c>
      <c r="E238" s="1126">
        <v>339.15</v>
      </c>
      <c r="F238" s="67">
        <f t="shared" si="17"/>
        <v>0.15000000000000002</v>
      </c>
    </row>
    <row r="239" spans="1:6">
      <c r="A239" s="52"/>
      <c r="B239" s="55" t="s">
        <v>214</v>
      </c>
      <c r="C239" s="54" t="s">
        <v>215</v>
      </c>
      <c r="D239" s="1126">
        <v>102</v>
      </c>
      <c r="E239" s="1126">
        <v>35.58</v>
      </c>
      <c r="F239" s="67">
        <f t="shared" si="17"/>
        <v>0.65117647058823525</v>
      </c>
    </row>
    <row r="240" spans="1:6" ht="31.2">
      <c r="A240" s="52"/>
      <c r="B240" s="55" t="s">
        <v>8014</v>
      </c>
      <c r="C240" s="54" t="s">
        <v>8015</v>
      </c>
      <c r="D240" s="1126">
        <v>310</v>
      </c>
      <c r="E240" s="1126">
        <v>263.5</v>
      </c>
      <c r="F240" s="67">
        <f t="shared" si="17"/>
        <v>0.15000000000000002</v>
      </c>
    </row>
    <row r="241" spans="1:6">
      <c r="A241" s="52"/>
      <c r="B241" s="55">
        <v>7640013468</v>
      </c>
      <c r="C241" s="54" t="s">
        <v>95</v>
      </c>
      <c r="D241" s="1126">
        <v>130</v>
      </c>
      <c r="E241" s="1126">
        <v>110.49</v>
      </c>
      <c r="F241" s="67">
        <f t="shared" si="17"/>
        <v>0.15007692307692311</v>
      </c>
    </row>
    <row r="242" spans="1:6">
      <c r="A242" s="52"/>
      <c r="B242" s="57" t="s">
        <v>78</v>
      </c>
      <c r="C242" s="54"/>
      <c r="D242" s="1142" t="s">
        <v>33</v>
      </c>
      <c r="E242" s="1142"/>
      <c r="F242" s="69"/>
    </row>
    <row r="243" spans="1:6">
      <c r="A243" s="52"/>
      <c r="B243" s="55" t="s">
        <v>218</v>
      </c>
      <c r="C243" s="54" t="s">
        <v>219</v>
      </c>
      <c r="D243" s="1126">
        <v>128</v>
      </c>
      <c r="E243" s="1126">
        <v>44.94</v>
      </c>
      <c r="F243" s="67">
        <f t="shared" si="17"/>
        <v>0.64890625000000002</v>
      </c>
    </row>
    <row r="244" spans="1:6">
      <c r="A244" s="52"/>
      <c r="B244" s="55" t="s">
        <v>79</v>
      </c>
      <c r="C244" s="54" t="s">
        <v>80</v>
      </c>
      <c r="D244" s="1126">
        <v>223</v>
      </c>
      <c r="E244" s="1126">
        <v>189.21</v>
      </c>
      <c r="F244" s="67">
        <f t="shared" si="17"/>
        <v>0.15152466367713002</v>
      </c>
    </row>
    <row r="245" spans="1:6">
      <c r="A245" s="52"/>
      <c r="B245" s="55" t="s">
        <v>220</v>
      </c>
      <c r="C245" s="54" t="s">
        <v>221</v>
      </c>
      <c r="D245" s="1126">
        <v>146</v>
      </c>
      <c r="E245" s="1126">
        <v>50.93</v>
      </c>
      <c r="F245" s="67">
        <f t="shared" si="17"/>
        <v>0.65116438356164386</v>
      </c>
    </row>
    <row r="246" spans="1:6">
      <c r="A246" s="52"/>
      <c r="B246" s="55" t="s">
        <v>222</v>
      </c>
      <c r="C246" s="54" t="s">
        <v>223</v>
      </c>
      <c r="D246" s="1126">
        <v>235</v>
      </c>
      <c r="E246" s="1126">
        <v>82.39</v>
      </c>
      <c r="F246" s="67">
        <f t="shared" si="17"/>
        <v>0.64940425531914892</v>
      </c>
    </row>
    <row r="247" spans="1:6" ht="31.2">
      <c r="A247" s="52"/>
      <c r="B247" s="55" t="s">
        <v>224</v>
      </c>
      <c r="C247" s="54" t="s">
        <v>225</v>
      </c>
      <c r="D247" s="1126">
        <v>328</v>
      </c>
      <c r="E247" s="1126">
        <v>114.97</v>
      </c>
      <c r="F247" s="67">
        <f t="shared" si="17"/>
        <v>0.64948170731707311</v>
      </c>
    </row>
    <row r="248" spans="1:6">
      <c r="A248" s="52"/>
      <c r="B248" s="55" t="s">
        <v>226</v>
      </c>
      <c r="C248" s="54" t="s">
        <v>227</v>
      </c>
      <c r="D248" s="1126">
        <v>128</v>
      </c>
      <c r="E248" s="1126">
        <v>44.94</v>
      </c>
      <c r="F248" s="67">
        <f t="shared" si="17"/>
        <v>0.64890625000000002</v>
      </c>
    </row>
    <row r="249" spans="1:6">
      <c r="A249" s="52"/>
      <c r="B249" s="55" t="s">
        <v>131</v>
      </c>
      <c r="C249" s="54" t="s">
        <v>132</v>
      </c>
      <c r="D249" s="1126">
        <v>149</v>
      </c>
      <c r="E249" s="1126">
        <v>52.06</v>
      </c>
      <c r="F249" s="67">
        <f t="shared" si="17"/>
        <v>0.65060402684563756</v>
      </c>
    </row>
    <row r="250" spans="1:6">
      <c r="A250" s="52"/>
      <c r="B250" s="55" t="s">
        <v>8117</v>
      </c>
      <c r="C250" s="54" t="s">
        <v>8118</v>
      </c>
      <c r="D250" s="1126">
        <v>299</v>
      </c>
      <c r="E250" s="1126">
        <v>254.15</v>
      </c>
      <c r="F250" s="67">
        <f t="shared" si="17"/>
        <v>0.15000000000000002</v>
      </c>
    </row>
    <row r="251" spans="1:6">
      <c r="A251" s="52"/>
      <c r="B251" s="55" t="s">
        <v>138</v>
      </c>
      <c r="C251" s="54" t="s">
        <v>139</v>
      </c>
      <c r="D251" s="1126">
        <v>999</v>
      </c>
      <c r="E251" s="1126">
        <v>349.78</v>
      </c>
      <c r="F251" s="67">
        <f t="shared" si="17"/>
        <v>0.64986986986986994</v>
      </c>
    </row>
    <row r="252" spans="1:6">
      <c r="A252" s="52"/>
      <c r="B252" s="57" t="s">
        <v>99</v>
      </c>
      <c r="C252" s="54"/>
      <c r="D252" s="1142" t="s">
        <v>33</v>
      </c>
      <c r="E252" s="1142"/>
      <c r="F252" s="69"/>
    </row>
    <row r="253" spans="1:6">
      <c r="A253" s="52"/>
      <c r="B253" s="55">
        <v>7640015657</v>
      </c>
      <c r="C253" s="54" t="s">
        <v>100</v>
      </c>
      <c r="D253" s="1126">
        <v>250</v>
      </c>
      <c r="E253" s="1126">
        <v>250</v>
      </c>
      <c r="F253" s="67">
        <f t="shared" si="17"/>
        <v>0</v>
      </c>
    </row>
    <row r="254" spans="1:6">
      <c r="A254" s="52"/>
      <c r="B254" s="55">
        <v>7640019024</v>
      </c>
      <c r="C254" s="54" t="s">
        <v>101</v>
      </c>
      <c r="D254" s="1126">
        <v>400</v>
      </c>
      <c r="E254" s="1126">
        <v>400</v>
      </c>
      <c r="F254" s="67">
        <f t="shared" si="17"/>
        <v>0</v>
      </c>
    </row>
    <row r="255" spans="1:6">
      <c r="A255" s="52"/>
      <c r="B255" s="55">
        <v>7640020787</v>
      </c>
      <c r="C255" s="54" t="s">
        <v>102</v>
      </c>
      <c r="D255" s="1126">
        <v>499</v>
      </c>
      <c r="E255" s="1126">
        <v>499</v>
      </c>
      <c r="F255" s="67">
        <f t="shared" si="17"/>
        <v>0</v>
      </c>
    </row>
    <row r="256" spans="1:6">
      <c r="A256" s="52"/>
      <c r="B256" s="55">
        <v>7640019485</v>
      </c>
      <c r="C256" s="54" t="s">
        <v>103</v>
      </c>
      <c r="D256" s="1126">
        <v>1</v>
      </c>
      <c r="E256" s="1126">
        <v>1</v>
      </c>
      <c r="F256" s="67">
        <f t="shared" si="17"/>
        <v>0</v>
      </c>
    </row>
    <row r="257" spans="1:6">
      <c r="A257" s="52"/>
      <c r="B257" s="58" t="s">
        <v>33</v>
      </c>
      <c r="C257" s="54"/>
      <c r="D257" s="1142" t="s">
        <v>33</v>
      </c>
      <c r="E257" s="1142"/>
      <c r="F257" s="69"/>
    </row>
    <row r="258" spans="1:6">
      <c r="A258" s="169" t="s">
        <v>355</v>
      </c>
      <c r="B258" s="299" t="s">
        <v>245</v>
      </c>
      <c r="C258" s="167" t="s">
        <v>246</v>
      </c>
      <c r="D258" s="1124">
        <v>2152</v>
      </c>
      <c r="E258" s="1124">
        <v>1398.65</v>
      </c>
      <c r="F258" s="166">
        <f t="shared" si="17"/>
        <v>0.35006970260223047</v>
      </c>
    </row>
    <row r="259" spans="1:6" ht="31.2">
      <c r="A259" s="83" t="s">
        <v>435</v>
      </c>
      <c r="B259" s="76"/>
      <c r="C259" s="70"/>
      <c r="D259" s="1125"/>
      <c r="E259" s="1125"/>
      <c r="F259" s="81"/>
    </row>
    <row r="260" spans="1:6">
      <c r="A260" s="52"/>
      <c r="B260" s="95" t="s">
        <v>237</v>
      </c>
      <c r="C260" s="54"/>
      <c r="D260" s="1142" t="s">
        <v>33</v>
      </c>
      <c r="E260" s="1142"/>
      <c r="F260" s="69"/>
    </row>
    <row r="261" spans="1:6">
      <c r="A261" s="52"/>
      <c r="B261" s="55" t="s">
        <v>238</v>
      </c>
      <c r="C261" s="54" t="s">
        <v>239</v>
      </c>
      <c r="D261" s="1126">
        <v>191</v>
      </c>
      <c r="E261" s="1126">
        <v>66.849999999999994</v>
      </c>
      <c r="F261" s="67">
        <f t="shared" si="17"/>
        <v>0.65</v>
      </c>
    </row>
    <row r="262" spans="1:6">
      <c r="A262" s="52"/>
      <c r="B262" s="55" t="s">
        <v>240</v>
      </c>
      <c r="C262" s="54" t="s">
        <v>241</v>
      </c>
      <c r="D262" s="1126">
        <v>290</v>
      </c>
      <c r="E262" s="1126">
        <v>101.5</v>
      </c>
      <c r="F262" s="67">
        <f t="shared" si="17"/>
        <v>0.65</v>
      </c>
    </row>
    <row r="263" spans="1:6">
      <c r="A263" s="52"/>
      <c r="B263" s="96" t="s">
        <v>242</v>
      </c>
      <c r="C263" s="54"/>
      <c r="D263" s="1142" t="s">
        <v>33</v>
      </c>
      <c r="E263" s="1142"/>
      <c r="F263" s="69"/>
    </row>
    <row r="264" spans="1:6">
      <c r="A264" s="56"/>
      <c r="B264" s="55" t="s">
        <v>243</v>
      </c>
      <c r="C264" s="54" t="s">
        <v>244</v>
      </c>
      <c r="D264" s="1126">
        <v>51</v>
      </c>
      <c r="E264" s="1126">
        <v>41.65</v>
      </c>
      <c r="F264" s="67">
        <f t="shared" si="17"/>
        <v>0.18333333333333335</v>
      </c>
    </row>
    <row r="265" spans="1:6">
      <c r="A265" s="56"/>
      <c r="B265" s="55" t="s">
        <v>58</v>
      </c>
      <c r="C265" s="54" t="s">
        <v>59</v>
      </c>
      <c r="D265" s="1126">
        <v>329</v>
      </c>
      <c r="E265" s="1126">
        <v>279.64999999999998</v>
      </c>
      <c r="F265" s="67">
        <f t="shared" si="17"/>
        <v>0.15000000000000002</v>
      </c>
    </row>
    <row r="266" spans="1:6">
      <c r="A266" s="52"/>
      <c r="B266" s="58" t="s">
        <v>33</v>
      </c>
      <c r="C266" s="54"/>
      <c r="D266" s="1142" t="s">
        <v>33</v>
      </c>
      <c r="E266" s="1142"/>
      <c r="F266" s="69"/>
    </row>
    <row r="267" spans="1:6" s="771" customFormat="1">
      <c r="A267" s="772" t="s">
        <v>355</v>
      </c>
      <c r="B267" s="773" t="s">
        <v>8167</v>
      </c>
      <c r="C267" s="774" t="s">
        <v>8168</v>
      </c>
      <c r="D267" s="1206">
        <v>2324</v>
      </c>
      <c r="E267" s="1206">
        <v>1510.38</v>
      </c>
      <c r="F267" s="775">
        <f t="shared" ref="F267" si="18">100%-(E267/D267)</f>
        <v>0.35009466437177272</v>
      </c>
    </row>
    <row r="268" spans="1:6" ht="31.2">
      <c r="A268" s="83" t="s">
        <v>435</v>
      </c>
      <c r="B268" s="76"/>
      <c r="C268" s="70"/>
      <c r="D268" s="1125"/>
      <c r="E268" s="1125"/>
      <c r="F268" s="81"/>
    </row>
    <row r="269" spans="1:6">
      <c r="A269" s="52"/>
      <c r="B269" s="95" t="s">
        <v>237</v>
      </c>
      <c r="C269" s="54"/>
      <c r="D269" s="1142" t="s">
        <v>33</v>
      </c>
      <c r="E269" s="1142"/>
      <c r="F269" s="69"/>
    </row>
    <row r="270" spans="1:6">
      <c r="A270" s="52"/>
      <c r="B270" s="55" t="s">
        <v>238</v>
      </c>
      <c r="C270" s="54" t="s">
        <v>239</v>
      </c>
      <c r="D270" s="1126">
        <v>191</v>
      </c>
      <c r="E270" s="1126">
        <v>66.849999999999994</v>
      </c>
      <c r="F270" s="67">
        <f t="shared" ref="F270:F275" si="19">100%-(E270/D270)</f>
        <v>0.65</v>
      </c>
    </row>
    <row r="271" spans="1:6">
      <c r="A271" s="52"/>
      <c r="B271" s="55" t="s">
        <v>240</v>
      </c>
      <c r="C271" s="54" t="s">
        <v>241</v>
      </c>
      <c r="D271" s="1126">
        <v>290</v>
      </c>
      <c r="E271" s="1126">
        <v>101.5</v>
      </c>
      <c r="F271" s="67">
        <f t="shared" si="19"/>
        <v>0.65</v>
      </c>
    </row>
    <row r="272" spans="1:6" ht="31.2">
      <c r="A272" s="52"/>
      <c r="B272" s="766" t="s">
        <v>8173</v>
      </c>
      <c r="C272" s="54"/>
      <c r="D272" s="1126"/>
      <c r="E272" s="1126"/>
      <c r="F272" s="67"/>
    </row>
    <row r="273" spans="1:6" ht="31.2">
      <c r="A273" s="52"/>
      <c r="B273" s="55" t="s">
        <v>8014</v>
      </c>
      <c r="C273" s="54" t="s">
        <v>8015</v>
      </c>
      <c r="D273" s="1126">
        <v>310</v>
      </c>
      <c r="E273" s="1126">
        <v>263.5</v>
      </c>
      <c r="F273" s="67">
        <f t="shared" si="19"/>
        <v>0.15000000000000002</v>
      </c>
    </row>
    <row r="274" spans="1:6">
      <c r="A274" s="52"/>
      <c r="B274" s="55">
        <v>7640013468</v>
      </c>
      <c r="C274" s="54" t="s">
        <v>95</v>
      </c>
      <c r="D274" s="1126">
        <v>130</v>
      </c>
      <c r="E274" s="1126">
        <v>110.49</v>
      </c>
      <c r="F274" s="67">
        <f t="shared" si="19"/>
        <v>0.15007692307692311</v>
      </c>
    </row>
    <row r="275" spans="1:6">
      <c r="A275" s="52"/>
      <c r="B275" s="55" t="s">
        <v>93</v>
      </c>
      <c r="C275" s="54" t="s">
        <v>94</v>
      </c>
      <c r="D275" s="1126">
        <v>399</v>
      </c>
      <c r="E275" s="1126">
        <v>339.15</v>
      </c>
      <c r="F275" s="67">
        <f t="shared" si="19"/>
        <v>0.15000000000000002</v>
      </c>
    </row>
    <row r="276" spans="1:6">
      <c r="A276" s="52"/>
      <c r="B276" s="96" t="s">
        <v>242</v>
      </c>
      <c r="C276" s="54"/>
      <c r="D276" s="1142" t="s">
        <v>33</v>
      </c>
      <c r="E276" s="1142"/>
      <c r="F276" s="69"/>
    </row>
    <row r="277" spans="1:6">
      <c r="A277" s="56"/>
      <c r="B277" s="55" t="s">
        <v>243</v>
      </c>
      <c r="C277" s="54" t="s">
        <v>244</v>
      </c>
      <c r="D277" s="1126">
        <v>51</v>
      </c>
      <c r="E277" s="1126">
        <v>41.65</v>
      </c>
      <c r="F277" s="67">
        <f t="shared" ref="F277:F279" si="20">100%-(E277/D277)</f>
        <v>0.18333333333333335</v>
      </c>
    </row>
    <row r="278" spans="1:6">
      <c r="A278" s="56"/>
      <c r="B278" s="55" t="s">
        <v>8161</v>
      </c>
      <c r="C278" s="54" t="s">
        <v>8162</v>
      </c>
      <c r="D278" s="1126">
        <v>60</v>
      </c>
      <c r="E278" s="1126">
        <v>51</v>
      </c>
      <c r="F278" s="67">
        <f t="shared" si="20"/>
        <v>0.15000000000000002</v>
      </c>
    </row>
    <row r="279" spans="1:6">
      <c r="A279" s="56"/>
      <c r="B279" s="55" t="s">
        <v>58</v>
      </c>
      <c r="C279" s="54" t="s">
        <v>59</v>
      </c>
      <c r="D279" s="1126">
        <v>329</v>
      </c>
      <c r="E279" s="1126">
        <v>279.64999999999998</v>
      </c>
      <c r="F279" s="67">
        <f t="shared" si="20"/>
        <v>0.15000000000000002</v>
      </c>
    </row>
    <row r="280" spans="1:6">
      <c r="A280" s="52"/>
      <c r="B280" s="58" t="s">
        <v>33</v>
      </c>
      <c r="C280" s="54"/>
      <c r="D280" s="214" t="s">
        <v>33</v>
      </c>
      <c r="E280" s="214"/>
      <c r="F280" s="69"/>
    </row>
    <row r="281" spans="1:6">
      <c r="A281" s="184"/>
      <c r="B281" s="183"/>
      <c r="C281" s="182"/>
      <c r="D281" s="296"/>
      <c r="E281" s="296"/>
      <c r="F281" s="293"/>
    </row>
  </sheetData>
  <conditionalFormatting sqref="B3:B66 B68:B104 B106:B142 B144:B182">
    <cfRule type="containsText" dxfId="411" priority="21" operator="containsText" text="ERROR Found">
      <formula>NOT(ISERROR(SEARCH("ERROR Found",B3)))</formula>
    </cfRule>
  </conditionalFormatting>
  <conditionalFormatting sqref="B184:B249">
    <cfRule type="containsText" dxfId="409" priority="1" operator="containsText" text="ERROR Found">
      <formula>NOT(ISERROR(SEARCH("ERROR Found",B184)))</formula>
    </cfRule>
  </conditionalFormatting>
  <conditionalFormatting sqref="B251:B272 B276:B281">
    <cfRule type="containsText" dxfId="407" priority="7" operator="containsText" text="ERROR Found">
      <formula>NOT(ISERROR(SEARCH("ERROR Found",B251)))</formula>
    </cfRule>
  </conditionalFormatting>
  <conditionalFormatting sqref="B3:F9 B10:C10 B16:F42 B43:C43 B69:F81 B82:C82 B159:C159 B281 B227:C227">
    <cfRule type="expression" dxfId="405" priority="8077" stopIfTrue="1">
      <formula>AND($A3&gt;0, $L3&lt;0)</formula>
    </cfRule>
  </conditionalFormatting>
  <conditionalFormatting sqref="B11:F14 B44:F53 B55:F66 B83:F92 B94:F104 B160:F171 B173:F182 B228:F239 B241:F249">
    <cfRule type="expression" dxfId="404" priority="28" stopIfTrue="1">
      <formula>AND($A11&gt;0, $L11&lt;0)</formula>
    </cfRule>
  </conditionalFormatting>
  <conditionalFormatting sqref="B15:F15 B54:F54 B93:F93 B106:F106 B172:F172 B251:F251 B240:F240 D10:F10 D43:F43 D82:F82 D159:F159 D227:F227">
    <cfRule type="expression" dxfId="403" priority="29" stopIfTrue="1">
      <formula>AND($A10&gt;0, $N10&lt;0)</formula>
    </cfRule>
  </conditionalFormatting>
  <conditionalFormatting sqref="B68:F68">
    <cfRule type="expression" dxfId="401" priority="25" stopIfTrue="1">
      <formula>AND($A68&gt;0, $N68&lt;0)</formula>
    </cfRule>
  </conditionalFormatting>
  <conditionalFormatting sqref="B107:F119 B120:C120 B146:F158">
    <cfRule type="expression" dxfId="400" priority="24" stopIfTrue="1">
      <formula>AND($A107&gt;0, $L107&lt;0)</formula>
    </cfRule>
  </conditionalFormatting>
  <conditionalFormatting sqref="B121:F130 B132:F142">
    <cfRule type="expression" dxfId="399" priority="22" stopIfTrue="1">
      <formula>AND($A121&gt;0, $L121&lt;0)</formula>
    </cfRule>
  </conditionalFormatting>
  <conditionalFormatting sqref="B131:F131 B144:F145 D120:F120">
    <cfRule type="expression" dxfId="398" priority="23" stopIfTrue="1">
      <formula>AND($A120&gt;0, $N120&lt;0)</formula>
    </cfRule>
  </conditionalFormatting>
  <conditionalFormatting sqref="B184:F226">
    <cfRule type="expression" dxfId="397" priority="2" stopIfTrue="1">
      <formula>AND($A184&gt;0, $L184&lt;0)</formula>
    </cfRule>
  </conditionalFormatting>
  <conditionalFormatting sqref="B252:F272 B276:F280">
    <cfRule type="expression" dxfId="395" priority="8" stopIfTrue="1">
      <formula>AND($A252&gt;0, $L252&lt;0)</formula>
    </cfRule>
  </conditionalFormatting>
  <hyperlinks>
    <hyperlink ref="H1" location="'Table of Contents'!A1" display="Table of Contents " xr:uid="{00000000-0004-0000-08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5134" operator="containsText" text="ERROR Found" id="{8F357C28-D58C-4D7C-AA7A-6704F926D34E}">
            <xm:f>NOT(ISERROR(SEARCH("ERROR Found",'Group A'!B66)))</xm:f>
            <x14:dxf>
              <fill>
                <patternFill>
                  <bgColor rgb="FFFF0000"/>
                </patternFill>
              </fill>
            </x14:dxf>
          </x14:cfRule>
          <xm:sqref>B67 B105 B143 B183</xm:sqref>
        </x14:conditionalFormatting>
        <x14:conditionalFormatting xmlns:xm="http://schemas.microsoft.com/office/excel/2006/main">
          <x14:cfRule type="containsText" priority="13" operator="containsText" text="ERROR Found" id="{8F357C28-D58C-4D7C-AA7A-6704F926D34E}">
            <xm:f>NOT(ISERROR(SEARCH("ERROR Found",'Group A'!B229)))</xm:f>
            <x14:dxf>
              <fill>
                <patternFill>
                  <bgColor rgb="FFFF0000"/>
                </patternFill>
              </fill>
            </x14:dxf>
          </x14:cfRule>
          <xm:sqref>B250</xm:sqref>
        </x14:conditionalFormatting>
        <x14:conditionalFormatting xmlns:xm="http://schemas.microsoft.com/office/excel/2006/main">
          <x14:cfRule type="containsText" priority="5" operator="containsText" text="ERROR Found" id="{6B9BB4E9-C128-4B77-8DC9-56E8A7169B24}">
            <xm:f>NOT(ISERROR(SEARCH("ERROR Found",'Group D'!B262)))</xm:f>
            <x14:dxf>
              <fill>
                <patternFill>
                  <bgColor rgb="FFFF0000"/>
                </patternFill>
              </fill>
            </x14:dxf>
          </x14:cfRule>
          <xm:sqref>B273:B275</xm:sqref>
        </x14:conditionalFormatting>
        <x14:conditionalFormatting xmlns:xm="http://schemas.microsoft.com/office/excel/2006/main">
          <x14:cfRule type="expression" priority="15138" stopIfTrue="1" id="{5316DB6D-8D20-44A0-AEEE-E8E5EF28F69B}">
            <xm:f>AND('Group A'!$A66&gt;0, 'Group A'!$N66&lt;0)</xm:f>
            <x14:dxf>
              <fill>
                <patternFill>
                  <bgColor indexed="47"/>
                </patternFill>
              </fill>
            </x14:dxf>
          </x14:cfRule>
          <xm:sqref>B67:F67 B105:F105 B143:F143 B183:F183</xm:sqref>
        </x14:conditionalFormatting>
        <x14:conditionalFormatting xmlns:xm="http://schemas.microsoft.com/office/excel/2006/main">
          <x14:cfRule type="expression" priority="14" stopIfTrue="1" id="{5316DB6D-8D20-44A0-AEEE-E8E5EF28F69B}">
            <xm:f>AND('Group A'!$A229&gt;0, 'Group A'!$N229&lt;0)</xm:f>
            <x14:dxf>
              <fill>
                <patternFill>
                  <bgColor indexed="47"/>
                </patternFill>
              </fill>
            </x14:dxf>
          </x14:cfRule>
          <xm:sqref>B250:F250</xm:sqref>
        </x14:conditionalFormatting>
        <x14:conditionalFormatting xmlns:xm="http://schemas.microsoft.com/office/excel/2006/main">
          <x14:cfRule type="expression" priority="6" stopIfTrue="1" id="{BE038310-5006-4681-A084-B00507EAECE4}">
            <xm:f>AND('Group D'!$A262&gt;0, 'Group D'!$L262&lt;0)</xm:f>
            <x14:dxf>
              <fill>
                <patternFill>
                  <bgColor indexed="47"/>
                </patternFill>
              </fill>
            </x14:dxf>
          </x14:cfRule>
          <xm:sqref>B273:F275</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A161"/>
  <sheetViews>
    <sheetView showGridLines="0" zoomScale="80" zoomScaleNormal="80" workbookViewId="0">
      <pane ySplit="8" topLeftCell="A9" activePane="bottomLeft" state="frozen"/>
      <selection pane="bottomLeft" activeCell="M17" sqref="M17"/>
    </sheetView>
  </sheetViews>
  <sheetFormatPr defaultColWidth="9.21875" defaultRowHeight="15.6"/>
  <cols>
    <col min="1" max="1" width="20.77734375" style="266" customWidth="1"/>
    <col min="2" max="2" width="54.21875" style="266" customWidth="1"/>
    <col min="3" max="8" width="11.21875" style="251" customWidth="1"/>
    <col min="9" max="12" width="13.77734375" style="251" bestFit="1" customWidth="1"/>
    <col min="13" max="13" width="14.77734375" style="251" customWidth="1"/>
    <col min="14" max="15" width="12.21875" style="251" customWidth="1"/>
    <col min="16" max="17" width="13.21875" style="251" customWidth="1"/>
    <col min="18" max="18" width="12.44140625" style="251" customWidth="1"/>
    <col min="19" max="19" width="12" style="251" customWidth="1"/>
    <col min="20" max="28" width="11.21875" style="251" customWidth="1"/>
    <col min="29" max="30" width="12.44140625" style="251" customWidth="1"/>
    <col min="31" max="33" width="11.21875" style="251" customWidth="1"/>
    <col min="34" max="34" width="12.5546875" style="251" customWidth="1"/>
    <col min="35" max="35" width="11.21875" style="251" customWidth="1"/>
    <col min="36" max="36" width="12.44140625" style="251" customWidth="1"/>
    <col min="37" max="40" width="9.77734375" style="251" customWidth="1"/>
    <col min="41" max="16384" width="9.21875" style="251"/>
  </cols>
  <sheetData>
    <row r="1" spans="1:27" s="218" customFormat="1" ht="18">
      <c r="A1" s="272" t="s">
        <v>442</v>
      </c>
      <c r="B1" s="256"/>
      <c r="N1" s="436" t="s">
        <v>7575</v>
      </c>
    </row>
    <row r="2" spans="1:27" ht="77.25" customHeight="1">
      <c r="A2" s="909" t="s">
        <v>414</v>
      </c>
      <c r="B2" s="910"/>
      <c r="C2" s="910"/>
      <c r="D2" s="910"/>
      <c r="E2" s="910"/>
      <c r="F2" s="910"/>
      <c r="G2" s="910"/>
      <c r="H2" s="910"/>
      <c r="I2" s="910"/>
      <c r="J2" s="910"/>
      <c r="K2" s="910"/>
      <c r="L2" s="910"/>
      <c r="M2" s="204"/>
      <c r="N2" s="205"/>
      <c r="O2" s="205"/>
      <c r="P2" s="205"/>
      <c r="Q2" s="205"/>
      <c r="R2" s="205"/>
      <c r="S2" s="205"/>
      <c r="T2" s="205"/>
      <c r="U2" s="205"/>
      <c r="V2" s="205"/>
      <c r="W2" s="205"/>
      <c r="X2" s="205"/>
      <c r="Y2" s="205"/>
      <c r="Z2" s="205"/>
      <c r="AA2" s="205"/>
    </row>
    <row r="3" spans="1:27">
      <c r="A3" s="911" t="s">
        <v>350</v>
      </c>
      <c r="B3" s="912"/>
      <c r="C3" s="912"/>
      <c r="D3" s="912"/>
      <c r="E3" s="912"/>
      <c r="F3" s="912"/>
      <c r="G3" s="912"/>
      <c r="H3" s="912"/>
      <c r="I3" s="912"/>
      <c r="J3" s="912"/>
      <c r="K3" s="912"/>
      <c r="L3" s="912"/>
      <c r="M3" s="204"/>
      <c r="N3" s="205"/>
      <c r="O3" s="205"/>
      <c r="P3" s="205"/>
      <c r="Q3" s="205"/>
      <c r="R3" s="205"/>
      <c r="S3" s="205"/>
      <c r="T3" s="205"/>
      <c r="U3" s="205"/>
      <c r="V3" s="205"/>
      <c r="W3" s="205"/>
      <c r="X3" s="205"/>
      <c r="Y3" s="205"/>
      <c r="Z3" s="205"/>
      <c r="AA3" s="205"/>
    </row>
    <row r="4" spans="1:27" ht="31.2">
      <c r="A4" s="273" t="s">
        <v>351</v>
      </c>
      <c r="B4" s="257"/>
      <c r="C4" s="913" t="s">
        <v>353</v>
      </c>
      <c r="D4" s="914"/>
      <c r="E4" s="913" t="s">
        <v>353</v>
      </c>
      <c r="F4" s="914"/>
      <c r="G4" s="913" t="s">
        <v>353</v>
      </c>
      <c r="H4" s="914"/>
      <c r="I4" s="209" t="s">
        <v>354</v>
      </c>
      <c r="J4" s="209" t="s">
        <v>354</v>
      </c>
      <c r="K4" s="209" t="s">
        <v>354</v>
      </c>
      <c r="L4" s="127" t="s">
        <v>355</v>
      </c>
      <c r="M4" s="915"/>
      <c r="N4" s="916"/>
      <c r="O4" s="205"/>
      <c r="P4" s="916"/>
      <c r="Q4" s="916"/>
    </row>
    <row r="5" spans="1:27" ht="15" customHeight="1">
      <c r="A5" s="274"/>
      <c r="B5" s="258"/>
      <c r="C5" s="911" t="s">
        <v>359</v>
      </c>
      <c r="D5" s="923"/>
      <c r="E5" s="911" t="s">
        <v>359</v>
      </c>
      <c r="F5" s="923"/>
      <c r="G5" s="911" t="s">
        <v>359</v>
      </c>
      <c r="H5" s="923"/>
      <c r="I5" s="203" t="s">
        <v>361</v>
      </c>
      <c r="J5" s="203" t="s">
        <v>361</v>
      </c>
      <c r="K5" s="203" t="s">
        <v>361</v>
      </c>
      <c r="L5" s="208" t="s">
        <v>362</v>
      </c>
      <c r="M5" s="915"/>
      <c r="N5" s="916"/>
      <c r="O5" s="205"/>
      <c r="P5" s="916"/>
      <c r="Q5" s="916"/>
    </row>
    <row r="6" spans="1:27" ht="15" customHeight="1">
      <c r="A6" s="275"/>
      <c r="B6" s="259"/>
      <c r="C6" s="128" t="s">
        <v>344</v>
      </c>
      <c r="D6" s="128" t="s">
        <v>365</v>
      </c>
      <c r="E6" s="128" t="s">
        <v>344</v>
      </c>
      <c r="F6" s="128" t="s">
        <v>365</v>
      </c>
      <c r="G6" s="128" t="s">
        <v>344</v>
      </c>
      <c r="H6" s="128" t="s">
        <v>365</v>
      </c>
      <c r="I6" s="128"/>
      <c r="J6" s="128"/>
      <c r="K6" s="128"/>
      <c r="L6" s="129"/>
      <c r="M6" s="130"/>
      <c r="N6" s="131"/>
      <c r="O6" s="131"/>
      <c r="P6" s="131"/>
      <c r="Q6" s="131"/>
    </row>
    <row r="7" spans="1:27" ht="31.2">
      <c r="A7" s="276" t="s">
        <v>366</v>
      </c>
      <c r="B7" s="260"/>
      <c r="C7" s="917" t="s">
        <v>367</v>
      </c>
      <c r="D7" s="918"/>
      <c r="E7" s="917" t="s">
        <v>367</v>
      </c>
      <c r="F7" s="918"/>
      <c r="G7" s="917" t="s">
        <v>367</v>
      </c>
      <c r="H7" s="918"/>
      <c r="I7" s="132" t="s">
        <v>367</v>
      </c>
      <c r="J7" s="132" t="s">
        <v>367</v>
      </c>
      <c r="K7" s="132" t="s">
        <v>367</v>
      </c>
      <c r="L7" s="132" t="s">
        <v>367</v>
      </c>
      <c r="M7" s="919"/>
      <c r="N7" s="920"/>
      <c r="O7" s="207"/>
      <c r="P7" s="920"/>
      <c r="Q7" s="920"/>
    </row>
    <row r="8" spans="1:27">
      <c r="A8" s="276" t="s">
        <v>368</v>
      </c>
      <c r="B8" s="260"/>
      <c r="C8" s="917" t="s">
        <v>415</v>
      </c>
      <c r="D8" s="918"/>
      <c r="E8" s="917" t="s">
        <v>416</v>
      </c>
      <c r="F8" s="918"/>
      <c r="G8" s="917" t="s">
        <v>417</v>
      </c>
      <c r="H8" s="918"/>
      <c r="I8" s="132" t="s">
        <v>418</v>
      </c>
      <c r="J8" s="132" t="s">
        <v>419</v>
      </c>
      <c r="K8" s="132" t="s">
        <v>420</v>
      </c>
      <c r="L8" s="206" t="s">
        <v>421</v>
      </c>
      <c r="M8" s="919"/>
      <c r="N8" s="920"/>
      <c r="O8" s="207"/>
      <c r="P8" s="920"/>
      <c r="Q8" s="920"/>
    </row>
    <row r="9" spans="1:27">
      <c r="A9" s="133" t="s">
        <v>371</v>
      </c>
      <c r="B9" s="261"/>
      <c r="C9" s="134"/>
      <c r="D9" s="134"/>
      <c r="E9" s="134"/>
      <c r="F9" s="134"/>
      <c r="G9" s="134"/>
      <c r="H9" s="134"/>
      <c r="I9" s="134"/>
      <c r="J9" s="134"/>
      <c r="K9" s="134"/>
      <c r="L9" s="134"/>
      <c r="M9" s="219"/>
      <c r="N9" s="220"/>
      <c r="O9" s="220"/>
      <c r="P9" s="220"/>
      <c r="Q9" s="220"/>
    </row>
    <row r="10" spans="1:27">
      <c r="A10" s="277" t="s">
        <v>372</v>
      </c>
      <c r="B10" s="135" t="s">
        <v>533</v>
      </c>
      <c r="C10" s="616">
        <v>0.14419999999999999</v>
      </c>
      <c r="D10" s="616">
        <v>2.5499999999999998E-2</v>
      </c>
      <c r="E10" s="616">
        <v>0.06</v>
      </c>
      <c r="F10" s="616">
        <v>1.7600000000000001E-2</v>
      </c>
      <c r="G10" s="616">
        <v>5.7000000000000002E-2</v>
      </c>
      <c r="H10" s="616">
        <v>1.3599999999999999E-2</v>
      </c>
      <c r="I10" s="616">
        <v>1.6500000000000001E-2</v>
      </c>
      <c r="J10" s="616">
        <v>3.1899999999999998E-2</v>
      </c>
      <c r="K10" s="616">
        <v>1.6500000000000001E-2</v>
      </c>
      <c r="L10" s="617">
        <v>1.9E-2</v>
      </c>
      <c r="M10" s="221"/>
      <c r="N10" s="222"/>
      <c r="O10" s="222"/>
      <c r="P10" s="222"/>
      <c r="Q10" s="222"/>
    </row>
    <row r="11" spans="1:27">
      <c r="A11" s="278"/>
      <c r="B11" s="136" t="s">
        <v>534</v>
      </c>
      <c r="C11" s="616">
        <v>0.14419999999999999</v>
      </c>
      <c r="D11" s="616">
        <v>2.5499999999999998E-2</v>
      </c>
      <c r="E11" s="616">
        <v>0.06</v>
      </c>
      <c r="F11" s="616">
        <v>1.7600000000000001E-2</v>
      </c>
      <c r="G11" s="616">
        <v>5.7000000000000002E-2</v>
      </c>
      <c r="H11" s="616">
        <v>1.3599999999999999E-2</v>
      </c>
      <c r="I11" s="616">
        <v>1.6500000000000001E-2</v>
      </c>
      <c r="J11" s="616">
        <v>3.1899999999999998E-2</v>
      </c>
      <c r="K11" s="616">
        <v>1.6500000000000001E-2</v>
      </c>
      <c r="L11" s="617">
        <v>1.9E-2</v>
      </c>
      <c r="M11" s="221"/>
      <c r="N11" s="222"/>
      <c r="O11" s="222"/>
      <c r="P11" s="222"/>
      <c r="Q11" s="222"/>
    </row>
    <row r="12" spans="1:27">
      <c r="A12" s="278"/>
      <c r="B12" s="137" t="s">
        <v>373</v>
      </c>
      <c r="C12" s="616">
        <v>0.15840000000000001</v>
      </c>
      <c r="D12" s="616">
        <v>2.2200000000000001E-2</v>
      </c>
      <c r="E12" s="616">
        <v>5.3999999999999999E-2</v>
      </c>
      <c r="F12" s="616">
        <v>1.5800000000000002E-2</v>
      </c>
      <c r="G12" s="616">
        <v>5.1299999999999998E-2</v>
      </c>
      <c r="H12" s="616">
        <v>1.23E-2</v>
      </c>
      <c r="I12" s="616">
        <v>1.49E-2</v>
      </c>
      <c r="J12" s="616">
        <v>3.0300000000000001E-2</v>
      </c>
      <c r="K12" s="616">
        <v>1.49E-2</v>
      </c>
      <c r="L12" s="617">
        <v>1.7399999999999999E-2</v>
      </c>
      <c r="M12" s="221"/>
      <c r="N12" s="222"/>
      <c r="O12" s="222"/>
      <c r="P12" s="222"/>
      <c r="Q12" s="222"/>
    </row>
    <row r="13" spans="1:27">
      <c r="A13" s="278"/>
      <c r="B13" s="138" t="s">
        <v>376</v>
      </c>
      <c r="C13" s="223" t="s">
        <v>375</v>
      </c>
      <c r="D13" s="223" t="s">
        <v>375</v>
      </c>
      <c r="E13" s="223" t="s">
        <v>375</v>
      </c>
      <c r="F13" s="223" t="s">
        <v>375</v>
      </c>
      <c r="G13" s="223" t="s">
        <v>375</v>
      </c>
      <c r="H13" s="223" t="s">
        <v>375</v>
      </c>
      <c r="I13" s="223" t="s">
        <v>375</v>
      </c>
      <c r="J13" s="223" t="s">
        <v>375</v>
      </c>
      <c r="K13" s="223" t="s">
        <v>375</v>
      </c>
      <c r="L13" s="223" t="s">
        <v>375</v>
      </c>
      <c r="M13" s="224"/>
      <c r="N13" s="225"/>
      <c r="O13" s="225"/>
      <c r="P13" s="225"/>
      <c r="Q13" s="225"/>
    </row>
    <row r="14" spans="1:27">
      <c r="A14" s="278"/>
      <c r="B14" s="138" t="s">
        <v>377</v>
      </c>
      <c r="C14" s="618">
        <v>0.1</v>
      </c>
      <c r="D14" s="618">
        <v>0.1</v>
      </c>
      <c r="E14" s="618">
        <v>0.1</v>
      </c>
      <c r="F14" s="618">
        <v>0.1</v>
      </c>
      <c r="G14" s="618">
        <v>0.1</v>
      </c>
      <c r="H14" s="618">
        <v>0.1</v>
      </c>
      <c r="I14" s="618">
        <v>0.1</v>
      </c>
      <c r="J14" s="618">
        <v>0.1</v>
      </c>
      <c r="K14" s="618">
        <v>0.1</v>
      </c>
      <c r="L14" s="618">
        <v>0.1</v>
      </c>
      <c r="M14" s="224"/>
      <c r="N14" s="225"/>
      <c r="O14" s="225"/>
      <c r="P14" s="225"/>
      <c r="Q14" s="225"/>
    </row>
    <row r="15" spans="1:27">
      <c r="A15" s="279"/>
      <c r="B15" s="138" t="s">
        <v>378</v>
      </c>
      <c r="C15" s="618">
        <v>40</v>
      </c>
      <c r="D15" s="618">
        <v>40</v>
      </c>
      <c r="E15" s="618">
        <v>40</v>
      </c>
      <c r="F15" s="618">
        <v>40</v>
      </c>
      <c r="G15" s="618">
        <v>40</v>
      </c>
      <c r="H15" s="618">
        <v>40</v>
      </c>
      <c r="I15" s="618">
        <v>40</v>
      </c>
      <c r="J15" s="618">
        <v>40</v>
      </c>
      <c r="K15" s="618">
        <v>40</v>
      </c>
      <c r="L15" s="618">
        <v>40</v>
      </c>
      <c r="M15" s="224"/>
      <c r="N15" s="225"/>
      <c r="O15" s="225"/>
      <c r="P15" s="225"/>
      <c r="Q15" s="225"/>
    </row>
    <row r="16" spans="1:27">
      <c r="A16" s="280"/>
      <c r="B16" s="262"/>
      <c r="C16" s="226"/>
      <c r="D16" s="226"/>
      <c r="E16" s="226"/>
      <c r="F16" s="226"/>
      <c r="G16" s="226"/>
      <c r="H16" s="226"/>
      <c r="I16" s="226"/>
      <c r="J16" s="226"/>
      <c r="K16" s="226"/>
      <c r="L16" s="226"/>
      <c r="M16" s="227"/>
      <c r="N16" s="228"/>
      <c r="O16" s="228"/>
      <c r="P16" s="228"/>
      <c r="Q16" s="228"/>
    </row>
    <row r="17" spans="1:17">
      <c r="A17" s="281" t="s">
        <v>379</v>
      </c>
      <c r="B17" s="138" t="s">
        <v>380</v>
      </c>
      <c r="C17" s="921">
        <v>61.3</v>
      </c>
      <c r="D17" s="922"/>
      <c r="E17" s="921">
        <v>60.3</v>
      </c>
      <c r="F17" s="922"/>
      <c r="G17" s="921">
        <v>60.3</v>
      </c>
      <c r="H17" s="922"/>
      <c r="I17" s="619">
        <v>37.799999999999997</v>
      </c>
      <c r="J17" s="619">
        <v>37.799999999999997</v>
      </c>
      <c r="K17" s="619">
        <v>37.799999999999997</v>
      </c>
      <c r="L17" s="620">
        <v>37.799999999999997</v>
      </c>
      <c r="M17" s="229"/>
      <c r="N17" s="230"/>
      <c r="O17" s="230"/>
      <c r="P17" s="230"/>
      <c r="Q17" s="230"/>
    </row>
    <row r="18" spans="1:17">
      <c r="A18" s="282"/>
      <c r="B18" s="138" t="s">
        <v>377</v>
      </c>
      <c r="C18" s="618">
        <v>0.1</v>
      </c>
      <c r="D18" s="618">
        <v>0.1</v>
      </c>
      <c r="E18" s="618">
        <v>0.1</v>
      </c>
      <c r="F18" s="618">
        <v>0.1</v>
      </c>
      <c r="G18" s="618">
        <v>0.1</v>
      </c>
      <c r="H18" s="618">
        <v>0.1</v>
      </c>
      <c r="I18" s="618">
        <v>0.1</v>
      </c>
      <c r="J18" s="618">
        <v>0.1</v>
      </c>
      <c r="K18" s="618">
        <v>0.1</v>
      </c>
      <c r="L18" s="618">
        <v>0.1</v>
      </c>
      <c r="M18" s="231"/>
      <c r="N18" s="232"/>
      <c r="O18" s="232"/>
      <c r="P18" s="232"/>
      <c r="Q18" s="232"/>
    </row>
    <row r="19" spans="1:17">
      <c r="A19" s="283"/>
      <c r="B19" s="138" t="s">
        <v>378</v>
      </c>
      <c r="C19" s="618">
        <v>40</v>
      </c>
      <c r="D19" s="618">
        <v>40</v>
      </c>
      <c r="E19" s="618">
        <v>40</v>
      </c>
      <c r="F19" s="618">
        <v>40</v>
      </c>
      <c r="G19" s="618">
        <v>40</v>
      </c>
      <c r="H19" s="618">
        <v>40</v>
      </c>
      <c r="I19" s="618">
        <v>40</v>
      </c>
      <c r="J19" s="618">
        <v>40</v>
      </c>
      <c r="K19" s="618">
        <v>40</v>
      </c>
      <c r="L19" s="618">
        <v>40</v>
      </c>
      <c r="M19" s="231"/>
      <c r="N19" s="232"/>
      <c r="O19" s="232"/>
      <c r="P19" s="232"/>
      <c r="Q19" s="232"/>
    </row>
    <row r="20" spans="1:17">
      <c r="A20" s="280"/>
      <c r="B20" s="262"/>
      <c r="C20" s="226"/>
      <c r="D20" s="226"/>
      <c r="E20" s="226"/>
      <c r="F20" s="226"/>
      <c r="G20" s="226"/>
      <c r="H20" s="226"/>
      <c r="I20" s="226"/>
      <c r="J20" s="226"/>
      <c r="K20" s="226"/>
      <c r="L20" s="226"/>
      <c r="M20" s="227"/>
      <c r="N20" s="228"/>
      <c r="O20" s="228"/>
      <c r="P20" s="228"/>
      <c r="Q20" s="228"/>
    </row>
    <row r="21" spans="1:17" ht="46.5" customHeight="1">
      <c r="A21" s="281" t="s">
        <v>381</v>
      </c>
      <c r="B21" s="263" t="s">
        <v>382</v>
      </c>
      <c r="C21" s="233">
        <v>800</v>
      </c>
      <c r="D21" s="233">
        <v>3700</v>
      </c>
      <c r="E21" s="233">
        <v>800</v>
      </c>
      <c r="F21" s="233">
        <v>3700</v>
      </c>
      <c r="G21" s="233">
        <v>800</v>
      </c>
      <c r="H21" s="233">
        <v>3700</v>
      </c>
      <c r="I21" s="233">
        <v>2700</v>
      </c>
      <c r="J21" s="233">
        <v>2100</v>
      </c>
      <c r="K21" s="233">
        <v>3600</v>
      </c>
      <c r="L21" s="234">
        <v>2100</v>
      </c>
      <c r="M21" s="235"/>
      <c r="N21" s="236"/>
      <c r="O21" s="236"/>
      <c r="P21" s="236"/>
      <c r="Q21" s="236"/>
    </row>
    <row r="22" spans="1:17" ht="31.2">
      <c r="A22" s="282"/>
      <c r="B22" s="263" t="s">
        <v>535</v>
      </c>
      <c r="C22" s="237" t="s">
        <v>408</v>
      </c>
      <c r="D22" s="237" t="s">
        <v>408</v>
      </c>
      <c r="E22" s="237" t="s">
        <v>408</v>
      </c>
      <c r="F22" s="237" t="s">
        <v>408</v>
      </c>
      <c r="G22" s="237" t="s">
        <v>408</v>
      </c>
      <c r="H22" s="237" t="s">
        <v>408</v>
      </c>
      <c r="I22" s="237" t="s">
        <v>408</v>
      </c>
      <c r="J22" s="237" t="s">
        <v>408</v>
      </c>
      <c r="K22" s="237" t="s">
        <v>408</v>
      </c>
      <c r="L22" s="238" t="s">
        <v>408</v>
      </c>
      <c r="M22" s="239"/>
      <c r="N22" s="240"/>
      <c r="O22" s="240"/>
      <c r="P22" s="240"/>
      <c r="Q22" s="240"/>
    </row>
    <row r="23" spans="1:17" ht="31.2">
      <c r="A23" s="282"/>
      <c r="B23" s="263" t="s">
        <v>536</v>
      </c>
      <c r="C23" s="241">
        <v>80.64</v>
      </c>
      <c r="D23" s="241">
        <v>79.37</v>
      </c>
      <c r="E23" s="241">
        <v>44</v>
      </c>
      <c r="F23" s="241">
        <v>61.05</v>
      </c>
      <c r="G23" s="241">
        <v>43.2</v>
      </c>
      <c r="H23" s="241">
        <v>47.21</v>
      </c>
      <c r="I23" s="241">
        <v>41.88</v>
      </c>
      <c r="J23" s="241">
        <v>70.45</v>
      </c>
      <c r="K23" s="241">
        <v>50.76</v>
      </c>
      <c r="L23" s="242">
        <v>64</v>
      </c>
      <c r="M23" s="239"/>
      <c r="N23" s="240"/>
      <c r="O23" s="240"/>
      <c r="P23" s="240"/>
      <c r="Q23" s="240"/>
    </row>
    <row r="24" spans="1:17">
      <c r="A24" s="282"/>
      <c r="B24" s="263" t="s">
        <v>383</v>
      </c>
      <c r="C24" s="237" t="s">
        <v>408</v>
      </c>
      <c r="D24" s="237" t="s">
        <v>408</v>
      </c>
      <c r="E24" s="237" t="s">
        <v>408</v>
      </c>
      <c r="F24" s="237" t="s">
        <v>408</v>
      </c>
      <c r="G24" s="237" t="s">
        <v>408</v>
      </c>
      <c r="H24" s="237" t="s">
        <v>408</v>
      </c>
      <c r="I24" s="237" t="s">
        <v>408</v>
      </c>
      <c r="J24" s="237" t="s">
        <v>408</v>
      </c>
      <c r="K24" s="237" t="s">
        <v>408</v>
      </c>
      <c r="L24" s="238" t="s">
        <v>408</v>
      </c>
      <c r="M24" s="239"/>
      <c r="N24" s="240"/>
      <c r="O24" s="240"/>
      <c r="P24" s="240"/>
      <c r="Q24" s="240"/>
    </row>
    <row r="25" spans="1:17">
      <c r="A25" s="282"/>
      <c r="B25" s="263" t="s">
        <v>384</v>
      </c>
      <c r="C25" s="621">
        <v>0.1008</v>
      </c>
      <c r="D25" s="621">
        <v>2.1499999999999998E-2</v>
      </c>
      <c r="E25" s="621">
        <v>5.5E-2</v>
      </c>
      <c r="F25" s="621">
        <v>1.6500000000000001E-2</v>
      </c>
      <c r="G25" s="621">
        <v>5.3999999999999999E-2</v>
      </c>
      <c r="H25" s="621">
        <v>1.2800000000000001E-2</v>
      </c>
      <c r="I25" s="621">
        <v>1.55E-2</v>
      </c>
      <c r="J25" s="621">
        <v>3.3599999999999998E-2</v>
      </c>
      <c r="K25" s="621">
        <v>1.41E-2</v>
      </c>
      <c r="L25" s="622">
        <v>3.0499999999999999E-2</v>
      </c>
      <c r="M25" s="243"/>
      <c r="N25" s="230"/>
      <c r="O25" s="230"/>
      <c r="P25" s="230"/>
      <c r="Q25" s="230"/>
    </row>
    <row r="26" spans="1:17">
      <c r="A26" s="282"/>
      <c r="B26" s="263" t="s">
        <v>376</v>
      </c>
      <c r="C26" s="223" t="s">
        <v>375</v>
      </c>
      <c r="D26" s="223" t="s">
        <v>375</v>
      </c>
      <c r="E26" s="223" t="s">
        <v>375</v>
      </c>
      <c r="F26" s="223" t="s">
        <v>375</v>
      </c>
      <c r="G26" s="223" t="s">
        <v>375</v>
      </c>
      <c r="H26" s="223" t="s">
        <v>375</v>
      </c>
      <c r="I26" s="223" t="s">
        <v>375</v>
      </c>
      <c r="J26" s="223" t="s">
        <v>375</v>
      </c>
      <c r="K26" s="223" t="s">
        <v>375</v>
      </c>
      <c r="L26" s="223" t="s">
        <v>375</v>
      </c>
      <c r="M26" s="231"/>
      <c r="N26" s="232"/>
      <c r="O26" s="232"/>
      <c r="P26" s="232"/>
      <c r="Q26" s="232"/>
    </row>
    <row r="27" spans="1:17">
      <c r="A27" s="282"/>
      <c r="B27" s="138" t="s">
        <v>377</v>
      </c>
      <c r="C27" s="618">
        <v>0.1</v>
      </c>
      <c r="D27" s="618">
        <v>0.1</v>
      </c>
      <c r="E27" s="618">
        <v>0.1</v>
      </c>
      <c r="F27" s="618">
        <v>0.1</v>
      </c>
      <c r="G27" s="618">
        <v>0.1</v>
      </c>
      <c r="H27" s="618">
        <v>0.1</v>
      </c>
      <c r="I27" s="618">
        <v>0.1</v>
      </c>
      <c r="J27" s="618">
        <v>0.1</v>
      </c>
      <c r="K27" s="618">
        <v>0.1</v>
      </c>
      <c r="L27" s="618">
        <v>0.1</v>
      </c>
      <c r="M27" s="231"/>
      <c r="N27" s="232"/>
      <c r="O27" s="232"/>
      <c r="P27" s="232"/>
      <c r="Q27" s="232"/>
    </row>
    <row r="28" spans="1:17">
      <c r="A28" s="282"/>
      <c r="B28" s="146" t="s">
        <v>378</v>
      </c>
      <c r="C28" s="623">
        <v>40</v>
      </c>
      <c r="D28" s="623">
        <v>40</v>
      </c>
      <c r="E28" s="623">
        <v>40</v>
      </c>
      <c r="F28" s="623">
        <v>40</v>
      </c>
      <c r="G28" s="623">
        <v>40</v>
      </c>
      <c r="H28" s="623">
        <v>40</v>
      </c>
      <c r="I28" s="623">
        <v>40</v>
      </c>
      <c r="J28" s="623">
        <v>40</v>
      </c>
      <c r="K28" s="623">
        <v>40</v>
      </c>
      <c r="L28" s="623">
        <v>40</v>
      </c>
      <c r="M28" s="231"/>
      <c r="N28" s="232"/>
      <c r="O28" s="232"/>
      <c r="P28" s="232"/>
      <c r="Q28" s="232"/>
    </row>
    <row r="29" spans="1:17">
      <c r="A29" s="284"/>
      <c r="B29" s="269"/>
      <c r="C29" s="270"/>
      <c r="D29" s="270"/>
      <c r="E29" s="270"/>
      <c r="F29" s="270"/>
      <c r="G29" s="270"/>
      <c r="H29" s="270"/>
      <c r="I29" s="270"/>
      <c r="J29" s="270"/>
      <c r="K29" s="270"/>
      <c r="L29" s="271"/>
      <c r="M29" s="246"/>
      <c r="N29" s="246"/>
      <c r="O29" s="246"/>
      <c r="P29" s="246"/>
      <c r="Q29" s="246"/>
    </row>
    <row r="30" spans="1:17" ht="46.8">
      <c r="A30" s="282" t="s">
        <v>385</v>
      </c>
      <c r="B30" s="267" t="s">
        <v>382</v>
      </c>
      <c r="C30" s="268" t="s">
        <v>343</v>
      </c>
      <c r="D30" s="268" t="s">
        <v>343</v>
      </c>
      <c r="E30" s="268" t="s">
        <v>343</v>
      </c>
      <c r="F30" s="268" t="s">
        <v>343</v>
      </c>
      <c r="G30" s="268" t="s">
        <v>343</v>
      </c>
      <c r="H30" s="268" t="s">
        <v>343</v>
      </c>
      <c r="I30" s="268" t="s">
        <v>343</v>
      </c>
      <c r="J30" s="268" t="s">
        <v>343</v>
      </c>
      <c r="K30" s="268" t="s">
        <v>343</v>
      </c>
      <c r="L30" s="268" t="s">
        <v>343</v>
      </c>
      <c r="M30" s="235"/>
      <c r="N30" s="236"/>
      <c r="O30" s="236"/>
      <c r="P30" s="236"/>
      <c r="Q30" s="236"/>
    </row>
    <row r="31" spans="1:17" ht="31.2">
      <c r="A31" s="282"/>
      <c r="B31" s="263" t="s">
        <v>535</v>
      </c>
      <c r="C31" s="233" t="s">
        <v>343</v>
      </c>
      <c r="D31" s="233" t="s">
        <v>343</v>
      </c>
      <c r="E31" s="233" t="s">
        <v>343</v>
      </c>
      <c r="F31" s="233" t="s">
        <v>343</v>
      </c>
      <c r="G31" s="233" t="s">
        <v>343</v>
      </c>
      <c r="H31" s="233" t="s">
        <v>343</v>
      </c>
      <c r="I31" s="233" t="s">
        <v>343</v>
      </c>
      <c r="J31" s="233" t="s">
        <v>343</v>
      </c>
      <c r="K31" s="233" t="s">
        <v>343</v>
      </c>
      <c r="L31" s="233" t="s">
        <v>343</v>
      </c>
      <c r="M31" s="239"/>
      <c r="N31" s="240"/>
      <c r="O31" s="240"/>
      <c r="P31" s="240"/>
      <c r="Q31" s="240"/>
    </row>
    <row r="32" spans="1:17">
      <c r="A32" s="282"/>
      <c r="B32" s="140" t="s">
        <v>536</v>
      </c>
      <c r="C32" s="233" t="s">
        <v>343</v>
      </c>
      <c r="D32" s="233" t="s">
        <v>343</v>
      </c>
      <c r="E32" s="233" t="s">
        <v>343</v>
      </c>
      <c r="F32" s="233" t="s">
        <v>343</v>
      </c>
      <c r="G32" s="233" t="s">
        <v>343</v>
      </c>
      <c r="H32" s="233" t="s">
        <v>343</v>
      </c>
      <c r="I32" s="233" t="s">
        <v>343</v>
      </c>
      <c r="J32" s="233" t="s">
        <v>343</v>
      </c>
      <c r="K32" s="233" t="s">
        <v>343</v>
      </c>
      <c r="L32" s="233" t="s">
        <v>343</v>
      </c>
      <c r="M32" s="239"/>
      <c r="N32" s="240"/>
      <c r="O32" s="240"/>
      <c r="P32" s="240"/>
      <c r="Q32" s="240"/>
    </row>
    <row r="33" spans="1:17">
      <c r="A33" s="282"/>
      <c r="B33" s="263" t="s">
        <v>383</v>
      </c>
      <c r="C33" s="233" t="s">
        <v>343</v>
      </c>
      <c r="D33" s="233" t="s">
        <v>343</v>
      </c>
      <c r="E33" s="233" t="s">
        <v>343</v>
      </c>
      <c r="F33" s="233" t="s">
        <v>343</v>
      </c>
      <c r="G33" s="233" t="s">
        <v>343</v>
      </c>
      <c r="H33" s="233" t="s">
        <v>343</v>
      </c>
      <c r="I33" s="233" t="s">
        <v>343</v>
      </c>
      <c r="J33" s="233" t="s">
        <v>343</v>
      </c>
      <c r="K33" s="233" t="s">
        <v>343</v>
      </c>
      <c r="L33" s="233" t="s">
        <v>343</v>
      </c>
      <c r="M33" s="239"/>
      <c r="N33" s="240"/>
      <c r="O33" s="240"/>
      <c r="P33" s="240"/>
      <c r="Q33" s="240"/>
    </row>
    <row r="34" spans="1:17">
      <c r="A34" s="282"/>
      <c r="B34" s="263" t="s">
        <v>384</v>
      </c>
      <c r="C34" s="233" t="s">
        <v>343</v>
      </c>
      <c r="D34" s="233" t="s">
        <v>343</v>
      </c>
      <c r="E34" s="233" t="s">
        <v>343</v>
      </c>
      <c r="F34" s="233" t="s">
        <v>343</v>
      </c>
      <c r="G34" s="233" t="s">
        <v>343</v>
      </c>
      <c r="H34" s="233" t="s">
        <v>343</v>
      </c>
      <c r="I34" s="233" t="s">
        <v>343</v>
      </c>
      <c r="J34" s="233" t="s">
        <v>343</v>
      </c>
      <c r="K34" s="233" t="s">
        <v>343</v>
      </c>
      <c r="L34" s="233" t="s">
        <v>343</v>
      </c>
      <c r="M34" s="243"/>
      <c r="N34" s="230"/>
      <c r="O34" s="230"/>
      <c r="P34" s="230"/>
      <c r="Q34" s="230"/>
    </row>
    <row r="35" spans="1:17">
      <c r="A35" s="282"/>
      <c r="B35" s="263" t="s">
        <v>376</v>
      </c>
      <c r="C35" s="247">
        <v>0</v>
      </c>
      <c r="D35" s="247">
        <v>0</v>
      </c>
      <c r="E35" s="247">
        <v>0</v>
      </c>
      <c r="F35" s="247">
        <v>0</v>
      </c>
      <c r="G35" s="247">
        <v>0</v>
      </c>
      <c r="H35" s="247">
        <v>0</v>
      </c>
      <c r="I35" s="247">
        <v>0</v>
      </c>
      <c r="J35" s="247">
        <v>0</v>
      </c>
      <c r="K35" s="247">
        <v>0</v>
      </c>
      <c r="L35" s="248">
        <v>0</v>
      </c>
      <c r="M35" s="231"/>
      <c r="N35" s="232"/>
      <c r="O35" s="232"/>
      <c r="P35" s="232"/>
      <c r="Q35" s="232"/>
    </row>
    <row r="36" spans="1:17">
      <c r="A36" s="282"/>
      <c r="B36" s="138" t="s">
        <v>377</v>
      </c>
      <c r="C36" s="247">
        <v>0</v>
      </c>
      <c r="D36" s="247">
        <v>0</v>
      </c>
      <c r="E36" s="247">
        <v>0</v>
      </c>
      <c r="F36" s="247">
        <v>0</v>
      </c>
      <c r="G36" s="247">
        <v>0</v>
      </c>
      <c r="H36" s="247">
        <v>0</v>
      </c>
      <c r="I36" s="247">
        <v>0</v>
      </c>
      <c r="J36" s="247">
        <v>0</v>
      </c>
      <c r="K36" s="247">
        <v>0</v>
      </c>
      <c r="L36" s="248">
        <v>0</v>
      </c>
      <c r="M36" s="231"/>
      <c r="N36" s="232"/>
      <c r="O36" s="232"/>
      <c r="P36" s="232"/>
      <c r="Q36" s="232"/>
    </row>
    <row r="37" spans="1:17">
      <c r="A37" s="283"/>
      <c r="B37" s="138" t="s">
        <v>378</v>
      </c>
      <c r="C37" s="247">
        <v>0</v>
      </c>
      <c r="D37" s="247">
        <v>0</v>
      </c>
      <c r="E37" s="247">
        <v>0</v>
      </c>
      <c r="F37" s="247">
        <v>0</v>
      </c>
      <c r="G37" s="247">
        <v>0</v>
      </c>
      <c r="H37" s="247">
        <v>0</v>
      </c>
      <c r="I37" s="247">
        <v>0</v>
      </c>
      <c r="J37" s="247">
        <v>0</v>
      </c>
      <c r="K37" s="247">
        <v>0</v>
      </c>
      <c r="L37" s="248">
        <v>0</v>
      </c>
      <c r="M37" s="231"/>
      <c r="N37" s="232"/>
      <c r="O37" s="232"/>
      <c r="P37" s="232"/>
      <c r="Q37" s="232"/>
    </row>
    <row r="38" spans="1:17">
      <c r="A38" s="264"/>
      <c r="B38" s="264"/>
      <c r="C38" s="244"/>
      <c r="D38" s="244"/>
      <c r="E38" s="244"/>
      <c r="F38" s="244"/>
      <c r="G38" s="244"/>
      <c r="H38" s="244"/>
      <c r="I38" s="244"/>
      <c r="J38" s="244"/>
      <c r="K38" s="244"/>
      <c r="L38" s="244"/>
      <c r="M38" s="245"/>
      <c r="N38" s="246"/>
      <c r="O38" s="246"/>
      <c r="P38" s="246"/>
      <c r="Q38" s="246"/>
    </row>
    <row r="39" spans="1:17" ht="15" customHeight="1">
      <c r="A39" s="281" t="s">
        <v>386</v>
      </c>
      <c r="B39" s="263" t="s">
        <v>382</v>
      </c>
      <c r="C39" s="233" t="s">
        <v>343</v>
      </c>
      <c r="D39" s="233" t="s">
        <v>343</v>
      </c>
      <c r="E39" s="233" t="s">
        <v>343</v>
      </c>
      <c r="F39" s="233" t="s">
        <v>343</v>
      </c>
      <c r="G39" s="233" t="s">
        <v>343</v>
      </c>
      <c r="H39" s="233" t="s">
        <v>343</v>
      </c>
      <c r="I39" s="233" t="s">
        <v>343</v>
      </c>
      <c r="J39" s="233" t="s">
        <v>343</v>
      </c>
      <c r="K39" s="233" t="s">
        <v>343</v>
      </c>
      <c r="L39" s="233" t="s">
        <v>343</v>
      </c>
      <c r="M39" s="235"/>
      <c r="N39" s="236"/>
      <c r="O39" s="236"/>
      <c r="P39" s="236"/>
      <c r="Q39" s="236"/>
    </row>
    <row r="40" spans="1:17" ht="31.2">
      <c r="A40" s="282"/>
      <c r="B40" s="263" t="s">
        <v>535</v>
      </c>
      <c r="C40" s="233" t="s">
        <v>343</v>
      </c>
      <c r="D40" s="233" t="s">
        <v>343</v>
      </c>
      <c r="E40" s="233" t="s">
        <v>343</v>
      </c>
      <c r="F40" s="233" t="s">
        <v>343</v>
      </c>
      <c r="G40" s="233" t="s">
        <v>343</v>
      </c>
      <c r="H40" s="233" t="s">
        <v>343</v>
      </c>
      <c r="I40" s="233" t="s">
        <v>343</v>
      </c>
      <c r="J40" s="233" t="s">
        <v>343</v>
      </c>
      <c r="K40" s="233" t="s">
        <v>343</v>
      </c>
      <c r="L40" s="233" t="s">
        <v>343</v>
      </c>
      <c r="M40" s="239"/>
      <c r="N40" s="240"/>
      <c r="O40" s="240"/>
      <c r="P40" s="240"/>
      <c r="Q40" s="240"/>
    </row>
    <row r="41" spans="1:17">
      <c r="A41" s="282"/>
      <c r="B41" s="140" t="s">
        <v>536</v>
      </c>
      <c r="C41" s="233" t="s">
        <v>343</v>
      </c>
      <c r="D41" s="233" t="s">
        <v>343</v>
      </c>
      <c r="E41" s="233" t="s">
        <v>343</v>
      </c>
      <c r="F41" s="233" t="s">
        <v>343</v>
      </c>
      <c r="G41" s="233" t="s">
        <v>343</v>
      </c>
      <c r="H41" s="233" t="s">
        <v>343</v>
      </c>
      <c r="I41" s="233" t="s">
        <v>343</v>
      </c>
      <c r="J41" s="233" t="s">
        <v>343</v>
      </c>
      <c r="K41" s="233" t="s">
        <v>343</v>
      </c>
      <c r="L41" s="233" t="s">
        <v>343</v>
      </c>
      <c r="M41" s="239"/>
      <c r="N41" s="240"/>
      <c r="O41" s="240"/>
      <c r="P41" s="240"/>
      <c r="Q41" s="240"/>
    </row>
    <row r="42" spans="1:17">
      <c r="A42" s="282"/>
      <c r="B42" s="263" t="s">
        <v>383</v>
      </c>
      <c r="C42" s="233" t="s">
        <v>343</v>
      </c>
      <c r="D42" s="233" t="s">
        <v>343</v>
      </c>
      <c r="E42" s="233" t="s">
        <v>343</v>
      </c>
      <c r="F42" s="233" t="s">
        <v>343</v>
      </c>
      <c r="G42" s="233" t="s">
        <v>343</v>
      </c>
      <c r="H42" s="233" t="s">
        <v>343</v>
      </c>
      <c r="I42" s="233" t="s">
        <v>343</v>
      </c>
      <c r="J42" s="233" t="s">
        <v>343</v>
      </c>
      <c r="K42" s="233" t="s">
        <v>343</v>
      </c>
      <c r="L42" s="233" t="s">
        <v>343</v>
      </c>
      <c r="M42" s="239"/>
      <c r="N42" s="240"/>
      <c r="O42" s="240"/>
      <c r="P42" s="240"/>
      <c r="Q42" s="240"/>
    </row>
    <row r="43" spans="1:17">
      <c r="A43" s="282"/>
      <c r="B43" s="263" t="s">
        <v>384</v>
      </c>
      <c r="C43" s="233" t="s">
        <v>343</v>
      </c>
      <c r="D43" s="233" t="s">
        <v>343</v>
      </c>
      <c r="E43" s="233" t="s">
        <v>343</v>
      </c>
      <c r="F43" s="233" t="s">
        <v>343</v>
      </c>
      <c r="G43" s="233" t="s">
        <v>343</v>
      </c>
      <c r="H43" s="233" t="s">
        <v>343</v>
      </c>
      <c r="I43" s="233" t="s">
        <v>343</v>
      </c>
      <c r="J43" s="233" t="s">
        <v>343</v>
      </c>
      <c r="K43" s="233" t="s">
        <v>343</v>
      </c>
      <c r="L43" s="233" t="s">
        <v>343</v>
      </c>
      <c r="M43" s="243"/>
      <c r="N43" s="230"/>
      <c r="O43" s="230"/>
      <c r="P43" s="230"/>
      <c r="Q43" s="230"/>
    </row>
    <row r="44" spans="1:17">
      <c r="A44" s="282"/>
      <c r="B44" s="263" t="s">
        <v>376</v>
      </c>
      <c r="C44" s="667">
        <v>0</v>
      </c>
      <c r="D44" s="667">
        <v>0</v>
      </c>
      <c r="E44" s="667">
        <v>0</v>
      </c>
      <c r="F44" s="667">
        <v>0</v>
      </c>
      <c r="G44" s="667">
        <v>0</v>
      </c>
      <c r="H44" s="667">
        <v>0</v>
      </c>
      <c r="I44" s="667">
        <v>0</v>
      </c>
      <c r="J44" s="667">
        <v>0</v>
      </c>
      <c r="K44" s="667">
        <v>0</v>
      </c>
      <c r="L44" s="668">
        <v>0</v>
      </c>
      <c r="M44" s="231"/>
      <c r="N44" s="232"/>
      <c r="O44" s="232"/>
      <c r="P44" s="232"/>
      <c r="Q44" s="232"/>
    </row>
    <row r="45" spans="1:17">
      <c r="A45" s="282"/>
      <c r="B45" s="138" t="s">
        <v>377</v>
      </c>
      <c r="C45" s="667">
        <v>0</v>
      </c>
      <c r="D45" s="667">
        <v>0</v>
      </c>
      <c r="E45" s="667">
        <v>0</v>
      </c>
      <c r="F45" s="667">
        <v>0</v>
      </c>
      <c r="G45" s="667">
        <v>0</v>
      </c>
      <c r="H45" s="667">
        <v>0</v>
      </c>
      <c r="I45" s="667">
        <v>0</v>
      </c>
      <c r="J45" s="667">
        <v>0</v>
      </c>
      <c r="K45" s="667">
        <v>0</v>
      </c>
      <c r="L45" s="668">
        <v>0</v>
      </c>
      <c r="M45" s="231"/>
      <c r="N45" s="232"/>
      <c r="O45" s="232"/>
      <c r="P45" s="232"/>
      <c r="Q45" s="232"/>
    </row>
    <row r="46" spans="1:17">
      <c r="A46" s="283"/>
      <c r="B46" s="138" t="s">
        <v>378</v>
      </c>
      <c r="C46" s="667">
        <v>0</v>
      </c>
      <c r="D46" s="667">
        <v>0</v>
      </c>
      <c r="E46" s="667">
        <v>0</v>
      </c>
      <c r="F46" s="667">
        <v>0</v>
      </c>
      <c r="G46" s="667">
        <v>0</v>
      </c>
      <c r="H46" s="667">
        <v>0</v>
      </c>
      <c r="I46" s="667">
        <v>0</v>
      </c>
      <c r="J46" s="667">
        <v>0</v>
      </c>
      <c r="K46" s="667">
        <v>0</v>
      </c>
      <c r="L46" s="668">
        <v>0</v>
      </c>
      <c r="M46" s="231"/>
      <c r="N46" s="232"/>
      <c r="O46" s="232"/>
      <c r="P46" s="232"/>
      <c r="Q46" s="232"/>
    </row>
    <row r="47" spans="1:17">
      <c r="A47" s="133" t="s">
        <v>387</v>
      </c>
      <c r="B47" s="261"/>
      <c r="C47" s="134"/>
      <c r="D47" s="134"/>
      <c r="E47" s="134"/>
      <c r="F47" s="134"/>
      <c r="G47" s="134"/>
      <c r="H47" s="134"/>
      <c r="I47" s="134"/>
      <c r="J47" s="134"/>
      <c r="K47" s="134"/>
      <c r="L47" s="134"/>
      <c r="M47" s="219"/>
      <c r="N47" s="220"/>
      <c r="O47" s="220"/>
      <c r="P47" s="220"/>
      <c r="Q47" s="220"/>
    </row>
    <row r="48" spans="1:17">
      <c r="A48" s="285" t="s">
        <v>388</v>
      </c>
      <c r="B48" s="135" t="s">
        <v>389</v>
      </c>
      <c r="C48" s="925" t="s">
        <v>390</v>
      </c>
      <c r="D48" s="926"/>
      <c r="E48" s="926"/>
      <c r="F48" s="926"/>
      <c r="G48" s="926"/>
      <c r="H48" s="926"/>
      <c r="I48" s="926"/>
      <c r="J48" s="926"/>
      <c r="K48" s="926"/>
      <c r="L48" s="927"/>
      <c r="M48" s="928"/>
      <c r="N48" s="924"/>
      <c r="O48" s="202"/>
      <c r="P48" s="924"/>
      <c r="Q48" s="924"/>
    </row>
    <row r="49" spans="1:17">
      <c r="A49" s="286"/>
      <c r="B49" s="135" t="s">
        <v>391</v>
      </c>
      <c r="C49" s="928"/>
      <c r="D49" s="924"/>
      <c r="E49" s="924"/>
      <c r="F49" s="924"/>
      <c r="G49" s="924"/>
      <c r="H49" s="924"/>
      <c r="I49" s="924"/>
      <c r="J49" s="924"/>
      <c r="K49" s="924"/>
      <c r="L49" s="929"/>
      <c r="M49" s="928"/>
      <c r="N49" s="924"/>
      <c r="O49" s="202"/>
      <c r="P49" s="924"/>
      <c r="Q49" s="924"/>
    </row>
    <row r="50" spans="1:17">
      <c r="A50" s="286"/>
      <c r="B50" s="135" t="s">
        <v>392</v>
      </c>
      <c r="C50" s="928"/>
      <c r="D50" s="924"/>
      <c r="E50" s="924"/>
      <c r="F50" s="924"/>
      <c r="G50" s="924"/>
      <c r="H50" s="924"/>
      <c r="I50" s="924"/>
      <c r="J50" s="924"/>
      <c r="K50" s="924"/>
      <c r="L50" s="929"/>
      <c r="M50" s="928"/>
      <c r="N50" s="924"/>
      <c r="O50" s="202"/>
      <c r="P50" s="924"/>
      <c r="Q50" s="924"/>
    </row>
    <row r="51" spans="1:17">
      <c r="A51" s="286"/>
      <c r="B51" s="135" t="s">
        <v>393</v>
      </c>
      <c r="C51" s="928"/>
      <c r="D51" s="924"/>
      <c r="E51" s="924"/>
      <c r="F51" s="924"/>
      <c r="G51" s="924"/>
      <c r="H51" s="924"/>
      <c r="I51" s="924"/>
      <c r="J51" s="924"/>
      <c r="K51" s="924"/>
      <c r="L51" s="929"/>
      <c r="M51" s="928"/>
      <c r="N51" s="924"/>
      <c r="O51" s="202"/>
      <c r="P51" s="924"/>
      <c r="Q51" s="924"/>
    </row>
    <row r="52" spans="1:17">
      <c r="A52" s="287"/>
      <c r="B52" s="135" t="s">
        <v>394</v>
      </c>
      <c r="C52" s="930"/>
      <c r="D52" s="931"/>
      <c r="E52" s="931"/>
      <c r="F52" s="931"/>
      <c r="G52" s="931"/>
      <c r="H52" s="931"/>
      <c r="I52" s="931"/>
      <c r="J52" s="931"/>
      <c r="K52" s="931"/>
      <c r="L52" s="932"/>
      <c r="M52" s="928"/>
      <c r="N52" s="924"/>
      <c r="O52" s="202"/>
      <c r="P52" s="924"/>
      <c r="Q52" s="924"/>
    </row>
    <row r="53" spans="1:17">
      <c r="A53" s="264"/>
      <c r="B53" s="264"/>
      <c r="C53" s="244"/>
      <c r="D53" s="244"/>
      <c r="E53" s="244"/>
      <c r="F53" s="244"/>
      <c r="G53" s="244"/>
      <c r="H53" s="244"/>
      <c r="I53" s="244"/>
      <c r="J53" s="244"/>
      <c r="K53" s="244"/>
      <c r="L53" s="244"/>
      <c r="M53" s="245"/>
      <c r="N53" s="246"/>
      <c r="O53" s="246"/>
      <c r="P53" s="246"/>
      <c r="Q53" s="246"/>
    </row>
    <row r="54" spans="1:17">
      <c r="A54" s="285" t="s">
        <v>395</v>
      </c>
      <c r="B54" s="135" t="s">
        <v>389</v>
      </c>
      <c r="C54" s="925" t="s">
        <v>390</v>
      </c>
      <c r="D54" s="926"/>
      <c r="E54" s="926"/>
      <c r="F54" s="926"/>
      <c r="G54" s="926"/>
      <c r="H54" s="926"/>
      <c r="I54" s="926"/>
      <c r="J54" s="926"/>
      <c r="K54" s="926"/>
      <c r="L54" s="927"/>
      <c r="M54" s="928"/>
      <c r="N54" s="924"/>
      <c r="O54" s="202"/>
      <c r="P54" s="924"/>
      <c r="Q54" s="924"/>
    </row>
    <row r="55" spans="1:17">
      <c r="A55" s="286"/>
      <c r="B55" s="135" t="s">
        <v>391</v>
      </c>
      <c r="C55" s="928"/>
      <c r="D55" s="924"/>
      <c r="E55" s="924"/>
      <c r="F55" s="924"/>
      <c r="G55" s="924"/>
      <c r="H55" s="924"/>
      <c r="I55" s="924"/>
      <c r="J55" s="924"/>
      <c r="K55" s="924"/>
      <c r="L55" s="929"/>
      <c r="M55" s="928"/>
      <c r="N55" s="924"/>
      <c r="O55" s="202"/>
      <c r="P55" s="924"/>
      <c r="Q55" s="924"/>
    </row>
    <row r="56" spans="1:17">
      <c r="A56" s="286"/>
      <c r="B56" s="135" t="s">
        <v>392</v>
      </c>
      <c r="C56" s="928"/>
      <c r="D56" s="924"/>
      <c r="E56" s="924"/>
      <c r="F56" s="924"/>
      <c r="G56" s="924"/>
      <c r="H56" s="924"/>
      <c r="I56" s="924"/>
      <c r="J56" s="924"/>
      <c r="K56" s="924"/>
      <c r="L56" s="929"/>
      <c r="M56" s="928"/>
      <c r="N56" s="924"/>
      <c r="O56" s="202"/>
      <c r="P56" s="924"/>
      <c r="Q56" s="924"/>
    </row>
    <row r="57" spans="1:17">
      <c r="A57" s="286"/>
      <c r="B57" s="135" t="s">
        <v>393</v>
      </c>
      <c r="C57" s="928"/>
      <c r="D57" s="924"/>
      <c r="E57" s="924"/>
      <c r="F57" s="924"/>
      <c r="G57" s="924"/>
      <c r="H57" s="924"/>
      <c r="I57" s="924"/>
      <c r="J57" s="924"/>
      <c r="K57" s="924"/>
      <c r="L57" s="929"/>
      <c r="M57" s="928"/>
      <c r="N57" s="924"/>
      <c r="O57" s="202"/>
      <c r="P57" s="924"/>
      <c r="Q57" s="924"/>
    </row>
    <row r="58" spans="1:17">
      <c r="A58" s="287"/>
      <c r="B58" s="135" t="s">
        <v>394</v>
      </c>
      <c r="C58" s="930"/>
      <c r="D58" s="931"/>
      <c r="E58" s="931"/>
      <c r="F58" s="931"/>
      <c r="G58" s="931"/>
      <c r="H58" s="931"/>
      <c r="I58" s="931"/>
      <c r="J58" s="931"/>
      <c r="K58" s="931"/>
      <c r="L58" s="932"/>
      <c r="M58" s="928"/>
      <c r="N58" s="924"/>
      <c r="O58" s="202"/>
      <c r="P58" s="924"/>
      <c r="Q58" s="924"/>
    </row>
    <row r="59" spans="1:17">
      <c r="A59" s="264"/>
      <c r="B59" s="264"/>
      <c r="C59" s="244"/>
      <c r="D59" s="244"/>
      <c r="E59" s="244"/>
      <c r="F59" s="244"/>
      <c r="G59" s="244"/>
      <c r="H59" s="244"/>
      <c r="I59" s="244"/>
      <c r="J59" s="244"/>
      <c r="K59" s="244"/>
      <c r="L59" s="244"/>
      <c r="M59" s="245"/>
      <c r="N59" s="246"/>
      <c r="O59" s="246"/>
      <c r="P59" s="246"/>
      <c r="Q59" s="246"/>
    </row>
    <row r="60" spans="1:17">
      <c r="A60" s="285" t="s">
        <v>396</v>
      </c>
      <c r="B60" s="135" t="s">
        <v>389</v>
      </c>
      <c r="C60" s="925" t="s">
        <v>390</v>
      </c>
      <c r="D60" s="926"/>
      <c r="E60" s="926"/>
      <c r="F60" s="926"/>
      <c r="G60" s="926"/>
      <c r="H60" s="926"/>
      <c r="I60" s="926"/>
      <c r="J60" s="926"/>
      <c r="K60" s="926"/>
      <c r="L60" s="927"/>
      <c r="M60" s="928"/>
      <c r="N60" s="924"/>
      <c r="O60" s="202"/>
      <c r="P60" s="924"/>
      <c r="Q60" s="924"/>
    </row>
    <row r="61" spans="1:17">
      <c r="A61" s="286"/>
      <c r="B61" s="135" t="s">
        <v>391</v>
      </c>
      <c r="C61" s="928"/>
      <c r="D61" s="924"/>
      <c r="E61" s="924"/>
      <c r="F61" s="924"/>
      <c r="G61" s="924"/>
      <c r="H61" s="924"/>
      <c r="I61" s="924"/>
      <c r="J61" s="924"/>
      <c r="K61" s="924"/>
      <c r="L61" s="929"/>
      <c r="M61" s="928"/>
      <c r="N61" s="924"/>
      <c r="O61" s="202"/>
      <c r="P61" s="924"/>
      <c r="Q61" s="924"/>
    </row>
    <row r="62" spans="1:17">
      <c r="A62" s="286"/>
      <c r="B62" s="135" t="s">
        <v>392</v>
      </c>
      <c r="C62" s="928"/>
      <c r="D62" s="924"/>
      <c r="E62" s="924"/>
      <c r="F62" s="924"/>
      <c r="G62" s="924"/>
      <c r="H62" s="924"/>
      <c r="I62" s="924"/>
      <c r="J62" s="924"/>
      <c r="K62" s="924"/>
      <c r="L62" s="929"/>
      <c r="M62" s="928"/>
      <c r="N62" s="924"/>
      <c r="O62" s="202"/>
      <c r="P62" s="924"/>
      <c r="Q62" s="924"/>
    </row>
    <row r="63" spans="1:17">
      <c r="A63" s="286"/>
      <c r="B63" s="135" t="s">
        <v>393</v>
      </c>
      <c r="C63" s="928"/>
      <c r="D63" s="924"/>
      <c r="E63" s="924"/>
      <c r="F63" s="924"/>
      <c r="G63" s="924"/>
      <c r="H63" s="924"/>
      <c r="I63" s="924"/>
      <c r="J63" s="924"/>
      <c r="K63" s="924"/>
      <c r="L63" s="929"/>
      <c r="M63" s="928"/>
      <c r="N63" s="924"/>
      <c r="O63" s="202"/>
      <c r="P63" s="924"/>
      <c r="Q63" s="924"/>
    </row>
    <row r="64" spans="1:17">
      <c r="A64" s="287"/>
      <c r="B64" s="135" t="s">
        <v>394</v>
      </c>
      <c r="C64" s="930"/>
      <c r="D64" s="931"/>
      <c r="E64" s="931"/>
      <c r="F64" s="931"/>
      <c r="G64" s="931"/>
      <c r="H64" s="931"/>
      <c r="I64" s="931"/>
      <c r="J64" s="931"/>
      <c r="K64" s="931"/>
      <c r="L64" s="932"/>
      <c r="M64" s="928"/>
      <c r="N64" s="924"/>
      <c r="O64" s="202"/>
      <c r="P64" s="924"/>
      <c r="Q64" s="924"/>
    </row>
    <row r="65" spans="1:17">
      <c r="A65" s="133" t="s">
        <v>397</v>
      </c>
      <c r="B65" s="261"/>
      <c r="C65" s="134"/>
      <c r="D65" s="134"/>
      <c r="E65" s="134"/>
      <c r="F65" s="134"/>
      <c r="G65" s="134"/>
      <c r="H65" s="134"/>
      <c r="I65" s="134"/>
      <c r="J65" s="134"/>
      <c r="K65" s="134"/>
      <c r="L65" s="134"/>
      <c r="M65" s="219"/>
      <c r="N65" s="220"/>
      <c r="O65" s="220"/>
      <c r="P65" s="220"/>
      <c r="Q65" s="220"/>
    </row>
    <row r="66" spans="1:17">
      <c r="A66" s="288" t="s">
        <v>388</v>
      </c>
      <c r="B66" s="140" t="s">
        <v>398</v>
      </c>
      <c r="C66" s="933">
        <v>135</v>
      </c>
      <c r="D66" s="934"/>
      <c r="E66" s="933">
        <v>135</v>
      </c>
      <c r="F66" s="934"/>
      <c r="G66" s="933">
        <v>135</v>
      </c>
      <c r="H66" s="934"/>
      <c r="I66" s="216">
        <v>135</v>
      </c>
      <c r="J66" s="216">
        <v>135</v>
      </c>
      <c r="K66" s="142">
        <v>135</v>
      </c>
      <c r="L66" s="141">
        <v>135</v>
      </c>
      <c r="M66" s="928"/>
      <c r="N66" s="924"/>
      <c r="O66" s="202"/>
      <c r="P66" s="924"/>
      <c r="Q66" s="924"/>
    </row>
    <row r="67" spans="1:17">
      <c r="A67" s="264"/>
      <c r="B67" s="264"/>
      <c r="C67" s="244"/>
      <c r="D67" s="244"/>
      <c r="E67" s="244"/>
      <c r="F67" s="244"/>
      <c r="G67" s="244"/>
      <c r="H67" s="244"/>
      <c r="I67" s="244"/>
      <c r="J67" s="244"/>
      <c r="K67" s="244"/>
      <c r="L67" s="244"/>
      <c r="M67" s="245"/>
      <c r="N67" s="246"/>
      <c r="O67" s="246"/>
      <c r="P67" s="246"/>
      <c r="Q67" s="246"/>
    </row>
    <row r="68" spans="1:17">
      <c r="A68" s="289" t="s">
        <v>395</v>
      </c>
      <c r="B68" s="140" t="s">
        <v>399</v>
      </c>
      <c r="C68" s="935" t="s">
        <v>343</v>
      </c>
      <c r="D68" s="936"/>
      <c r="E68" s="935" t="s">
        <v>343</v>
      </c>
      <c r="F68" s="936"/>
      <c r="G68" s="935" t="s">
        <v>343</v>
      </c>
      <c r="H68" s="936"/>
      <c r="I68" s="249" t="s">
        <v>343</v>
      </c>
      <c r="J68" s="249" t="s">
        <v>343</v>
      </c>
      <c r="K68" s="249" t="s">
        <v>343</v>
      </c>
      <c r="L68" s="249" t="s">
        <v>343</v>
      </c>
      <c r="M68" s="928"/>
      <c r="N68" s="924"/>
      <c r="O68" s="202"/>
      <c r="P68" s="924"/>
      <c r="Q68" s="924"/>
    </row>
    <row r="69" spans="1:17">
      <c r="A69" s="290"/>
      <c r="B69" s="140" t="s">
        <v>400</v>
      </c>
      <c r="C69" s="935" t="s">
        <v>343</v>
      </c>
      <c r="D69" s="936"/>
      <c r="E69" s="935" t="s">
        <v>343</v>
      </c>
      <c r="F69" s="936"/>
      <c r="G69" s="935" t="s">
        <v>343</v>
      </c>
      <c r="H69" s="936"/>
      <c r="I69" s="249" t="s">
        <v>343</v>
      </c>
      <c r="J69" s="249" t="s">
        <v>343</v>
      </c>
      <c r="K69" s="249" t="s">
        <v>343</v>
      </c>
      <c r="L69" s="249" t="s">
        <v>343</v>
      </c>
      <c r="M69" s="928"/>
      <c r="N69" s="924"/>
      <c r="O69" s="202"/>
      <c r="P69" s="924"/>
      <c r="Q69" s="924"/>
    </row>
    <row r="70" spans="1:17">
      <c r="A70" s="291"/>
      <c r="B70" s="140" t="s">
        <v>398</v>
      </c>
      <c r="C70" s="933">
        <v>135</v>
      </c>
      <c r="D70" s="934"/>
      <c r="E70" s="933">
        <v>135</v>
      </c>
      <c r="F70" s="934"/>
      <c r="G70" s="933">
        <v>135</v>
      </c>
      <c r="H70" s="934"/>
      <c r="I70" s="216">
        <v>135</v>
      </c>
      <c r="J70" s="216">
        <v>135</v>
      </c>
      <c r="K70" s="216">
        <v>135</v>
      </c>
      <c r="L70" s="216">
        <v>135</v>
      </c>
      <c r="M70" s="928"/>
      <c r="N70" s="924"/>
      <c r="O70" s="202"/>
      <c r="P70" s="924"/>
      <c r="Q70" s="924"/>
    </row>
    <row r="71" spans="1:17">
      <c r="A71" s="264"/>
      <c r="B71" s="264"/>
      <c r="C71" s="244"/>
      <c r="D71" s="244"/>
      <c r="E71" s="244"/>
      <c r="F71" s="244"/>
      <c r="G71" s="244"/>
      <c r="H71" s="244"/>
      <c r="I71" s="244"/>
      <c r="J71" s="244"/>
      <c r="K71" s="244"/>
      <c r="L71" s="244"/>
      <c r="M71" s="245"/>
      <c r="N71" s="246"/>
      <c r="O71" s="246"/>
      <c r="P71" s="246"/>
      <c r="Q71" s="246"/>
    </row>
    <row r="72" spans="1:17">
      <c r="A72" s="289" t="s">
        <v>396</v>
      </c>
      <c r="B72" s="140" t="s">
        <v>399</v>
      </c>
      <c r="C72" s="935" t="s">
        <v>343</v>
      </c>
      <c r="D72" s="936"/>
      <c r="E72" s="935" t="s">
        <v>343</v>
      </c>
      <c r="F72" s="936"/>
      <c r="G72" s="935" t="s">
        <v>343</v>
      </c>
      <c r="H72" s="936"/>
      <c r="I72" s="249" t="s">
        <v>343</v>
      </c>
      <c r="J72" s="249" t="s">
        <v>343</v>
      </c>
      <c r="K72" s="249" t="s">
        <v>343</v>
      </c>
      <c r="L72" s="249" t="s">
        <v>343</v>
      </c>
      <c r="M72" s="928"/>
      <c r="N72" s="924"/>
      <c r="O72" s="202"/>
      <c r="P72" s="924"/>
      <c r="Q72" s="924"/>
    </row>
    <row r="73" spans="1:17">
      <c r="A73" s="290"/>
      <c r="B73" s="140" t="s">
        <v>400</v>
      </c>
      <c r="C73" s="935" t="s">
        <v>343</v>
      </c>
      <c r="D73" s="936"/>
      <c r="E73" s="935" t="s">
        <v>343</v>
      </c>
      <c r="F73" s="936"/>
      <c r="G73" s="935" t="s">
        <v>343</v>
      </c>
      <c r="H73" s="936"/>
      <c r="I73" s="249" t="s">
        <v>343</v>
      </c>
      <c r="J73" s="249" t="s">
        <v>343</v>
      </c>
      <c r="K73" s="249" t="s">
        <v>343</v>
      </c>
      <c r="L73" s="249" t="s">
        <v>343</v>
      </c>
      <c r="M73" s="928"/>
      <c r="N73" s="924"/>
      <c r="O73" s="202"/>
      <c r="P73" s="924"/>
      <c r="Q73" s="924"/>
    </row>
    <row r="74" spans="1:17">
      <c r="A74" s="291"/>
      <c r="B74" s="140" t="s">
        <v>398</v>
      </c>
      <c r="C74" s="933">
        <v>135</v>
      </c>
      <c r="D74" s="934"/>
      <c r="E74" s="933">
        <v>135</v>
      </c>
      <c r="F74" s="934"/>
      <c r="G74" s="933">
        <v>135</v>
      </c>
      <c r="H74" s="934"/>
      <c r="I74" s="216">
        <v>135</v>
      </c>
      <c r="J74" s="216">
        <v>135</v>
      </c>
      <c r="K74" s="142">
        <v>135</v>
      </c>
      <c r="L74" s="141">
        <v>135</v>
      </c>
      <c r="M74" s="928"/>
      <c r="N74" s="924"/>
      <c r="O74" s="202"/>
      <c r="P74" s="924"/>
      <c r="Q74" s="924"/>
    </row>
    <row r="75" spans="1:17">
      <c r="A75" s="133" t="s">
        <v>401</v>
      </c>
      <c r="B75" s="261"/>
      <c r="C75" s="134"/>
      <c r="D75" s="134"/>
      <c r="E75" s="134"/>
      <c r="F75" s="134"/>
      <c r="G75" s="134"/>
      <c r="H75" s="134"/>
      <c r="I75" s="134"/>
      <c r="J75" s="134"/>
      <c r="K75" s="134"/>
      <c r="L75" s="134"/>
      <c r="M75" s="219"/>
      <c r="N75" s="220"/>
      <c r="O75" s="220"/>
      <c r="P75" s="220"/>
      <c r="Q75" s="220"/>
    </row>
    <row r="76" spans="1:17">
      <c r="A76" s="252" t="s">
        <v>402</v>
      </c>
      <c r="B76" s="253"/>
      <c r="C76" s="141">
        <v>75</v>
      </c>
      <c r="D76" s="211"/>
      <c r="E76" s="141">
        <v>75</v>
      </c>
      <c r="F76" s="211"/>
      <c r="G76" s="141">
        <v>75</v>
      </c>
      <c r="H76" s="211"/>
      <c r="I76" s="216">
        <v>75</v>
      </c>
      <c r="J76" s="141">
        <v>75</v>
      </c>
      <c r="K76" s="142">
        <v>75</v>
      </c>
      <c r="L76" s="141">
        <v>75</v>
      </c>
      <c r="M76" s="928"/>
      <c r="N76" s="924"/>
      <c r="O76" s="202"/>
      <c r="P76" s="924"/>
      <c r="Q76" s="924"/>
    </row>
    <row r="77" spans="1:17">
      <c r="A77" s="252" t="s">
        <v>403</v>
      </c>
      <c r="B77" s="253"/>
      <c r="C77" s="210" t="s">
        <v>390</v>
      </c>
      <c r="D77" s="217"/>
      <c r="E77" s="217"/>
      <c r="F77" s="217"/>
      <c r="G77" s="217"/>
      <c r="H77" s="217"/>
      <c r="I77" s="217"/>
      <c r="J77" s="217"/>
      <c r="K77" s="217"/>
      <c r="L77" s="217"/>
      <c r="M77" s="928"/>
      <c r="N77" s="924"/>
      <c r="O77" s="202"/>
      <c r="P77" s="924"/>
      <c r="Q77" s="924"/>
    </row>
    <row r="78" spans="1:17">
      <c r="A78" s="254" t="s">
        <v>422</v>
      </c>
      <c r="B78" s="255"/>
      <c r="C78" s="141">
        <v>175</v>
      </c>
      <c r="D78" s="211"/>
      <c r="E78" s="141">
        <v>175</v>
      </c>
      <c r="F78" s="211"/>
      <c r="G78" s="141">
        <v>175</v>
      </c>
      <c r="H78" s="211"/>
      <c r="I78" s="216">
        <v>175</v>
      </c>
      <c r="J78" s="141">
        <v>175</v>
      </c>
      <c r="K78" s="142">
        <v>175</v>
      </c>
      <c r="L78" s="141">
        <v>175</v>
      </c>
      <c r="M78" s="928"/>
      <c r="N78" s="924"/>
      <c r="O78" s="202"/>
      <c r="P78" s="924"/>
      <c r="Q78" s="924"/>
    </row>
    <row r="79" spans="1:17">
      <c r="A79" s="254" t="s">
        <v>405</v>
      </c>
      <c r="B79" s="255"/>
      <c r="C79" s="141">
        <v>175</v>
      </c>
      <c r="D79" s="211"/>
      <c r="E79" s="141">
        <v>175</v>
      </c>
      <c r="F79" s="211"/>
      <c r="G79" s="141">
        <v>175</v>
      </c>
      <c r="H79" s="211"/>
      <c r="I79" s="216">
        <v>175</v>
      </c>
      <c r="J79" s="141">
        <v>175</v>
      </c>
      <c r="K79" s="142">
        <v>175</v>
      </c>
      <c r="L79" s="141">
        <v>175</v>
      </c>
      <c r="M79" s="928"/>
      <c r="N79" s="924"/>
      <c r="O79" s="202"/>
      <c r="P79" s="924"/>
      <c r="Q79" s="924"/>
    </row>
    <row r="80" spans="1:17">
      <c r="A80" s="133" t="s">
        <v>406</v>
      </c>
      <c r="B80" s="261"/>
      <c r="C80" s="134"/>
      <c r="D80" s="134"/>
      <c r="E80" s="134"/>
      <c r="F80" s="134"/>
      <c r="G80" s="134"/>
      <c r="H80" s="134"/>
      <c r="I80" s="134"/>
      <c r="J80" s="134"/>
      <c r="K80" s="134"/>
      <c r="L80" s="134"/>
      <c r="M80" s="219"/>
      <c r="N80" s="220"/>
      <c r="O80" s="220"/>
      <c r="P80" s="220"/>
      <c r="Q80" s="220"/>
    </row>
    <row r="81" spans="1:26" ht="15" customHeight="1">
      <c r="A81" s="289" t="s">
        <v>407</v>
      </c>
      <c r="B81" s="140" t="s">
        <v>399</v>
      </c>
      <c r="C81" s="141">
        <v>770</v>
      </c>
      <c r="D81" s="211"/>
      <c r="E81" s="141">
        <v>770</v>
      </c>
      <c r="F81" s="211"/>
      <c r="G81" s="141">
        <v>770</v>
      </c>
      <c r="H81" s="211"/>
      <c r="I81" s="141">
        <v>770</v>
      </c>
      <c r="J81" s="141">
        <v>770</v>
      </c>
      <c r="K81" s="141">
        <v>770</v>
      </c>
      <c r="L81" s="141">
        <v>770</v>
      </c>
      <c r="M81" s="928"/>
      <c r="N81" s="924"/>
      <c r="O81" s="202"/>
      <c r="P81" s="924"/>
      <c r="Q81" s="924"/>
    </row>
    <row r="82" spans="1:26">
      <c r="A82" s="290"/>
      <c r="B82" s="140" t="s">
        <v>400</v>
      </c>
      <c r="C82" s="249" t="s">
        <v>343</v>
      </c>
      <c r="D82" s="249" t="s">
        <v>343</v>
      </c>
      <c r="E82" s="935" t="s">
        <v>343</v>
      </c>
      <c r="F82" s="936"/>
      <c r="G82" s="935" t="s">
        <v>343</v>
      </c>
      <c r="H82" s="936"/>
      <c r="I82" s="249" t="s">
        <v>343</v>
      </c>
      <c r="J82" s="249" t="s">
        <v>343</v>
      </c>
      <c r="K82" s="249" t="s">
        <v>343</v>
      </c>
      <c r="L82" s="249" t="s">
        <v>343</v>
      </c>
      <c r="M82" s="928"/>
      <c r="N82" s="924"/>
      <c r="O82" s="202"/>
      <c r="P82" s="924"/>
      <c r="Q82" s="924"/>
    </row>
    <row r="83" spans="1:26">
      <c r="A83" s="291"/>
      <c r="B83" s="140" t="s">
        <v>398</v>
      </c>
      <c r="C83" s="249" t="s">
        <v>343</v>
      </c>
      <c r="D83" s="249" t="s">
        <v>343</v>
      </c>
      <c r="E83" s="935" t="s">
        <v>343</v>
      </c>
      <c r="F83" s="936"/>
      <c r="G83" s="935" t="s">
        <v>343</v>
      </c>
      <c r="H83" s="936"/>
      <c r="I83" s="249" t="s">
        <v>343</v>
      </c>
      <c r="J83" s="249" t="s">
        <v>343</v>
      </c>
      <c r="K83" s="249" t="s">
        <v>343</v>
      </c>
      <c r="L83" s="249" t="s">
        <v>343</v>
      </c>
      <c r="M83" s="928"/>
      <c r="N83" s="924"/>
      <c r="O83" s="202"/>
      <c r="P83" s="924"/>
      <c r="Q83" s="924"/>
    </row>
    <row r="84" spans="1:26">
      <c r="A84" s="264"/>
      <c r="B84" s="264"/>
      <c r="C84" s="244"/>
      <c r="D84" s="244"/>
      <c r="E84" s="244"/>
      <c r="F84" s="244"/>
      <c r="G84" s="244"/>
      <c r="H84" s="244"/>
      <c r="I84" s="244"/>
      <c r="J84" s="244"/>
      <c r="K84" s="244"/>
      <c r="L84" s="244"/>
      <c r="M84" s="245"/>
      <c r="N84" s="246"/>
      <c r="O84" s="246"/>
      <c r="P84" s="246"/>
      <c r="Q84" s="246"/>
    </row>
    <row r="85" spans="1:26" ht="15" customHeight="1">
      <c r="A85" s="289" t="s">
        <v>409</v>
      </c>
      <c r="B85" s="140" t="s">
        <v>399</v>
      </c>
      <c r="C85" s="141">
        <v>850</v>
      </c>
      <c r="D85" s="211"/>
      <c r="E85" s="141">
        <v>850</v>
      </c>
      <c r="F85" s="211"/>
      <c r="G85" s="141">
        <v>850</v>
      </c>
      <c r="H85" s="211"/>
      <c r="I85" s="216">
        <v>850</v>
      </c>
      <c r="J85" s="216">
        <v>850</v>
      </c>
      <c r="K85" s="142">
        <v>850</v>
      </c>
      <c r="L85" s="141">
        <v>850</v>
      </c>
      <c r="M85" s="928"/>
      <c r="N85" s="924"/>
      <c r="O85" s="202"/>
      <c r="P85" s="924"/>
      <c r="Q85" s="924"/>
    </row>
    <row r="86" spans="1:26">
      <c r="A86" s="290"/>
      <c r="B86" s="140" t="s">
        <v>400</v>
      </c>
      <c r="C86" s="249" t="s">
        <v>343</v>
      </c>
      <c r="D86" s="249" t="s">
        <v>343</v>
      </c>
      <c r="E86" s="935" t="s">
        <v>343</v>
      </c>
      <c r="F86" s="936"/>
      <c r="G86" s="935" t="s">
        <v>343</v>
      </c>
      <c r="H86" s="936"/>
      <c r="I86" s="249" t="s">
        <v>343</v>
      </c>
      <c r="J86" s="249" t="s">
        <v>343</v>
      </c>
      <c r="K86" s="249" t="s">
        <v>343</v>
      </c>
      <c r="L86" s="249" t="s">
        <v>343</v>
      </c>
      <c r="M86" s="928"/>
      <c r="N86" s="924"/>
      <c r="O86" s="202"/>
      <c r="P86" s="924"/>
      <c r="Q86" s="924"/>
    </row>
    <row r="87" spans="1:26">
      <c r="A87" s="291"/>
      <c r="B87" s="140" t="s">
        <v>398</v>
      </c>
      <c r="C87" s="249" t="s">
        <v>343</v>
      </c>
      <c r="D87" s="249" t="s">
        <v>343</v>
      </c>
      <c r="E87" s="935" t="s">
        <v>343</v>
      </c>
      <c r="F87" s="936"/>
      <c r="G87" s="935" t="s">
        <v>343</v>
      </c>
      <c r="H87" s="936"/>
      <c r="I87" s="249" t="s">
        <v>343</v>
      </c>
      <c r="J87" s="249" t="s">
        <v>343</v>
      </c>
      <c r="K87" s="249" t="s">
        <v>343</v>
      </c>
      <c r="L87" s="249" t="s">
        <v>343</v>
      </c>
      <c r="M87" s="928"/>
      <c r="N87" s="924"/>
      <c r="O87" s="202"/>
      <c r="P87" s="924"/>
      <c r="Q87" s="924"/>
    </row>
    <row r="88" spans="1:26">
      <c r="A88" s="280"/>
      <c r="B88" s="262"/>
      <c r="C88" s="226"/>
      <c r="D88" s="226"/>
      <c r="E88" s="226"/>
      <c r="F88" s="226"/>
      <c r="G88" s="226"/>
      <c r="H88" s="226"/>
      <c r="I88" s="226"/>
      <c r="J88" s="226"/>
      <c r="K88" s="226"/>
      <c r="L88" s="226"/>
      <c r="M88" s="227"/>
      <c r="N88" s="228"/>
      <c r="O88" s="228"/>
      <c r="P88" s="228"/>
      <c r="Q88" s="228"/>
    </row>
    <row r="89" spans="1:26" ht="31.2">
      <c r="A89" s="292" t="s">
        <v>410</v>
      </c>
      <c r="B89" s="140" t="s">
        <v>399</v>
      </c>
      <c r="C89" s="141">
        <v>300</v>
      </c>
      <c r="D89" s="211"/>
      <c r="E89" s="141">
        <v>300</v>
      </c>
      <c r="F89" s="211"/>
      <c r="G89" s="141">
        <v>300</v>
      </c>
      <c r="H89" s="211"/>
      <c r="I89" s="216">
        <v>300</v>
      </c>
      <c r="J89" s="141">
        <v>300</v>
      </c>
      <c r="K89" s="142">
        <v>300</v>
      </c>
      <c r="L89" s="141">
        <v>300</v>
      </c>
      <c r="M89" s="928"/>
      <c r="N89" s="924"/>
      <c r="O89" s="202"/>
      <c r="P89" s="924"/>
      <c r="Q89" s="924"/>
    </row>
    <row r="90" spans="1:26">
      <c r="A90" s="280"/>
      <c r="B90" s="262"/>
      <c r="C90" s="226"/>
      <c r="D90" s="226"/>
      <c r="E90" s="226"/>
      <c r="F90" s="226"/>
      <c r="G90" s="226"/>
      <c r="H90" s="226"/>
      <c r="I90" s="226"/>
      <c r="J90" s="226"/>
      <c r="K90" s="226"/>
      <c r="L90" s="226"/>
      <c r="M90" s="227"/>
      <c r="N90" s="228"/>
      <c r="O90" s="228"/>
      <c r="P90" s="228"/>
      <c r="Q90" s="228"/>
    </row>
    <row r="91" spans="1:26">
      <c r="A91" s="254" t="s">
        <v>411</v>
      </c>
      <c r="B91" s="255"/>
      <c r="C91" s="141">
        <v>12</v>
      </c>
      <c r="D91" s="211"/>
      <c r="E91" s="141">
        <v>12</v>
      </c>
      <c r="F91" s="211"/>
      <c r="G91" s="141">
        <v>12</v>
      </c>
      <c r="H91" s="211"/>
      <c r="I91" s="216">
        <v>12</v>
      </c>
      <c r="J91" s="141">
        <v>12</v>
      </c>
      <c r="K91" s="142">
        <v>12</v>
      </c>
      <c r="L91" s="141">
        <v>12</v>
      </c>
      <c r="M91" s="928"/>
      <c r="N91" s="924"/>
      <c r="O91" s="202"/>
      <c r="P91" s="924"/>
      <c r="Q91" s="924"/>
    </row>
    <row r="92" spans="1:26">
      <c r="A92" s="254" t="s">
        <v>412</v>
      </c>
      <c r="B92" s="255"/>
      <c r="C92" s="141">
        <v>250</v>
      </c>
      <c r="D92" s="211"/>
      <c r="E92" s="141">
        <v>250</v>
      </c>
      <c r="F92" s="211"/>
      <c r="G92" s="141">
        <v>250</v>
      </c>
      <c r="H92" s="211"/>
      <c r="I92" s="216">
        <v>250</v>
      </c>
      <c r="J92" s="141">
        <v>250</v>
      </c>
      <c r="K92" s="142">
        <v>250</v>
      </c>
      <c r="L92" s="141">
        <v>250</v>
      </c>
      <c r="M92" s="928"/>
      <c r="N92" s="924"/>
      <c r="O92" s="202"/>
      <c r="P92" s="924"/>
      <c r="Q92" s="924"/>
    </row>
    <row r="93" spans="1:26">
      <c r="A93" s="254" t="s">
        <v>423</v>
      </c>
      <c r="B93" s="255"/>
      <c r="C93" s="141">
        <v>499</v>
      </c>
      <c r="D93" s="211"/>
      <c r="E93" s="141">
        <v>499</v>
      </c>
      <c r="F93" s="211"/>
      <c r="G93" s="141">
        <v>499</v>
      </c>
      <c r="H93" s="211"/>
      <c r="I93" s="216">
        <v>499</v>
      </c>
      <c r="J93" s="141">
        <v>499</v>
      </c>
      <c r="K93" s="142">
        <v>499</v>
      </c>
      <c r="L93" s="141">
        <v>499</v>
      </c>
      <c r="M93" s="928"/>
      <c r="N93" s="924"/>
      <c r="O93" s="202"/>
      <c r="P93" s="924"/>
      <c r="Q93" s="924"/>
    </row>
    <row r="94" spans="1:26">
      <c r="A94" s="265"/>
      <c r="B94" s="265"/>
      <c r="C94" s="250"/>
      <c r="D94" s="250"/>
      <c r="E94" s="250"/>
      <c r="F94" s="250"/>
      <c r="G94" s="250"/>
      <c r="H94" s="250"/>
      <c r="I94" s="250"/>
      <c r="J94" s="250"/>
      <c r="K94" s="250"/>
      <c r="L94" s="250"/>
      <c r="M94" s="250"/>
      <c r="N94" s="250"/>
      <c r="O94" s="250"/>
      <c r="P94" s="250"/>
      <c r="Q94" s="250"/>
      <c r="R94" s="250"/>
      <c r="S94" s="250"/>
      <c r="T94" s="250"/>
      <c r="U94" s="250"/>
      <c r="V94" s="250"/>
      <c r="W94" s="250"/>
      <c r="X94" s="250"/>
      <c r="Y94" s="250"/>
      <c r="Z94" s="250"/>
    </row>
    <row r="95" spans="1:26">
      <c r="A95" s="265"/>
      <c r="B95" s="265"/>
      <c r="C95" s="250"/>
      <c r="D95" s="250"/>
      <c r="E95" s="250"/>
      <c r="F95" s="250"/>
      <c r="G95" s="250"/>
      <c r="H95" s="250"/>
      <c r="I95" s="250"/>
      <c r="J95" s="250"/>
      <c r="K95" s="250"/>
      <c r="L95" s="250"/>
      <c r="M95" s="250"/>
      <c r="N95" s="250"/>
      <c r="O95" s="250"/>
      <c r="P95" s="250"/>
      <c r="Q95" s="250"/>
      <c r="R95" s="250"/>
      <c r="S95" s="250"/>
      <c r="T95" s="250"/>
      <c r="U95" s="250"/>
      <c r="V95" s="250"/>
      <c r="W95" s="250"/>
      <c r="X95" s="250"/>
      <c r="Y95" s="250"/>
      <c r="Z95" s="250"/>
    </row>
    <row r="96" spans="1:26">
      <c r="A96" s="265"/>
      <c r="B96" s="265"/>
      <c r="C96" s="250"/>
      <c r="D96" s="250"/>
      <c r="E96" s="250"/>
      <c r="F96" s="250"/>
      <c r="G96" s="250"/>
      <c r="H96" s="250"/>
      <c r="I96" s="250"/>
      <c r="J96" s="250"/>
      <c r="K96" s="250"/>
      <c r="L96" s="250"/>
      <c r="M96" s="250"/>
      <c r="N96" s="250"/>
      <c r="O96" s="250"/>
      <c r="P96" s="250"/>
      <c r="Q96" s="250"/>
      <c r="R96" s="250"/>
      <c r="S96" s="250"/>
      <c r="T96" s="250"/>
      <c r="U96" s="250"/>
      <c r="V96" s="250"/>
      <c r="W96" s="250"/>
      <c r="X96" s="250"/>
      <c r="Y96" s="250"/>
      <c r="Z96" s="250"/>
    </row>
    <row r="97" spans="1:26">
      <c r="A97" s="265"/>
      <c r="B97" s="265"/>
      <c r="C97" s="250"/>
      <c r="D97" s="250"/>
      <c r="E97" s="250"/>
      <c r="F97" s="250"/>
      <c r="G97" s="250"/>
      <c r="H97" s="250"/>
      <c r="I97" s="250"/>
      <c r="J97" s="250"/>
      <c r="K97" s="250"/>
      <c r="L97" s="250"/>
      <c r="M97" s="250"/>
      <c r="N97" s="250"/>
      <c r="O97" s="250"/>
      <c r="P97" s="250"/>
      <c r="Q97" s="250"/>
      <c r="R97" s="250"/>
      <c r="S97" s="250"/>
      <c r="T97" s="250"/>
      <c r="U97" s="250"/>
      <c r="V97" s="250"/>
      <c r="W97" s="250"/>
      <c r="X97" s="250"/>
      <c r="Y97" s="250"/>
      <c r="Z97" s="250"/>
    </row>
    <row r="98" spans="1:26">
      <c r="A98" s="265"/>
      <c r="B98" s="265"/>
      <c r="C98" s="250"/>
      <c r="D98" s="250"/>
      <c r="E98" s="250"/>
      <c r="F98" s="250"/>
      <c r="G98" s="250"/>
      <c r="H98" s="250"/>
      <c r="I98" s="250"/>
      <c r="J98" s="250"/>
      <c r="K98" s="250"/>
      <c r="L98" s="250"/>
      <c r="M98" s="250"/>
      <c r="N98" s="250"/>
      <c r="O98" s="250"/>
      <c r="P98" s="250"/>
      <c r="Q98" s="250"/>
      <c r="R98" s="250"/>
      <c r="S98" s="250"/>
      <c r="T98" s="250"/>
      <c r="U98" s="250"/>
      <c r="V98" s="250"/>
      <c r="W98" s="250"/>
      <c r="X98" s="250"/>
      <c r="Y98" s="250"/>
      <c r="Z98" s="250"/>
    </row>
    <row r="99" spans="1:26">
      <c r="A99" s="265"/>
      <c r="B99" s="265"/>
      <c r="C99" s="250"/>
      <c r="D99" s="250"/>
      <c r="E99" s="250"/>
      <c r="F99" s="250"/>
      <c r="G99" s="250"/>
      <c r="H99" s="250"/>
      <c r="I99" s="250"/>
      <c r="J99" s="250"/>
      <c r="K99" s="250"/>
      <c r="L99" s="250"/>
      <c r="M99" s="250"/>
      <c r="N99" s="250"/>
      <c r="O99" s="250"/>
      <c r="P99" s="250"/>
      <c r="Q99" s="250"/>
      <c r="R99" s="250"/>
      <c r="S99" s="250"/>
      <c r="T99" s="250"/>
      <c r="U99" s="250"/>
      <c r="V99" s="250"/>
      <c r="W99" s="250"/>
      <c r="X99" s="250"/>
      <c r="Y99" s="250"/>
      <c r="Z99" s="250"/>
    </row>
    <row r="100" spans="1:26">
      <c r="A100" s="265"/>
      <c r="B100" s="265"/>
      <c r="C100" s="250"/>
      <c r="D100" s="250"/>
      <c r="E100" s="250"/>
      <c r="F100" s="250"/>
      <c r="G100" s="250"/>
      <c r="H100" s="250"/>
      <c r="I100" s="250"/>
      <c r="J100" s="250"/>
      <c r="K100" s="250"/>
      <c r="L100" s="250"/>
      <c r="M100" s="250"/>
      <c r="N100" s="250"/>
      <c r="O100" s="250"/>
      <c r="P100" s="250"/>
      <c r="Q100" s="250"/>
      <c r="R100" s="250"/>
      <c r="S100" s="250"/>
      <c r="T100" s="250"/>
      <c r="U100" s="250"/>
      <c r="V100" s="250"/>
      <c r="W100" s="250"/>
      <c r="X100" s="250"/>
      <c r="Y100" s="250"/>
      <c r="Z100" s="250"/>
    </row>
    <row r="101" spans="1:26">
      <c r="A101" s="265"/>
      <c r="B101" s="265"/>
      <c r="C101" s="250"/>
      <c r="D101" s="250"/>
      <c r="E101" s="250"/>
      <c r="F101" s="250"/>
      <c r="G101" s="250"/>
      <c r="H101" s="250"/>
      <c r="I101" s="250"/>
      <c r="J101" s="250"/>
      <c r="K101" s="250"/>
      <c r="L101" s="250"/>
      <c r="M101" s="250"/>
      <c r="N101" s="250"/>
      <c r="O101" s="250"/>
      <c r="P101" s="250"/>
      <c r="Q101" s="250"/>
      <c r="R101" s="250"/>
      <c r="S101" s="250"/>
      <c r="T101" s="250"/>
      <c r="U101" s="250"/>
      <c r="V101" s="250"/>
      <c r="W101" s="250"/>
      <c r="X101" s="250"/>
      <c r="Y101" s="250"/>
      <c r="Z101" s="250"/>
    </row>
    <row r="102" spans="1:26">
      <c r="A102" s="265"/>
      <c r="B102" s="265"/>
      <c r="C102" s="250"/>
      <c r="D102" s="250"/>
      <c r="E102" s="250"/>
      <c r="F102" s="250"/>
      <c r="G102" s="250"/>
      <c r="H102" s="250"/>
      <c r="I102" s="250"/>
      <c r="J102" s="250"/>
      <c r="K102" s="250"/>
      <c r="L102" s="250"/>
      <c r="M102" s="250"/>
      <c r="N102" s="250"/>
      <c r="O102" s="250"/>
      <c r="P102" s="250"/>
      <c r="Q102" s="250"/>
      <c r="R102" s="250"/>
      <c r="S102" s="250"/>
      <c r="T102" s="250"/>
      <c r="U102" s="250"/>
      <c r="V102" s="250"/>
      <c r="W102" s="250"/>
      <c r="X102" s="250"/>
      <c r="Y102" s="250"/>
      <c r="Z102" s="250"/>
    </row>
    <row r="103" spans="1:26">
      <c r="A103" s="265"/>
      <c r="B103" s="265"/>
      <c r="C103" s="250"/>
      <c r="D103" s="250"/>
      <c r="E103" s="250"/>
      <c r="F103" s="250"/>
      <c r="G103" s="250"/>
      <c r="H103" s="250"/>
      <c r="I103" s="250"/>
      <c r="J103" s="250"/>
      <c r="K103" s="250"/>
      <c r="L103" s="250"/>
      <c r="M103" s="250"/>
      <c r="N103" s="250"/>
      <c r="O103" s="250"/>
      <c r="P103" s="250"/>
      <c r="Q103" s="250"/>
      <c r="R103" s="250"/>
      <c r="S103" s="250"/>
      <c r="T103" s="250"/>
      <c r="U103" s="250"/>
      <c r="V103" s="250"/>
      <c r="W103" s="250"/>
      <c r="X103" s="250"/>
      <c r="Y103" s="250"/>
      <c r="Z103" s="250"/>
    </row>
    <row r="104" spans="1:26">
      <c r="A104" s="265"/>
      <c r="B104" s="265"/>
      <c r="C104" s="250"/>
      <c r="D104" s="250"/>
      <c r="E104" s="250"/>
      <c r="F104" s="250"/>
      <c r="G104" s="250"/>
      <c r="H104" s="250"/>
      <c r="I104" s="250"/>
      <c r="J104" s="250"/>
      <c r="K104" s="250"/>
      <c r="L104" s="250"/>
      <c r="M104" s="250"/>
      <c r="N104" s="250"/>
      <c r="O104" s="250"/>
      <c r="P104" s="250"/>
      <c r="Q104" s="250"/>
      <c r="R104" s="250"/>
      <c r="S104" s="250"/>
      <c r="T104" s="250"/>
      <c r="U104" s="250"/>
      <c r="V104" s="250"/>
      <c r="W104" s="250"/>
      <c r="X104" s="250"/>
      <c r="Y104" s="250"/>
      <c r="Z104" s="250"/>
    </row>
    <row r="105" spans="1:26">
      <c r="A105" s="265"/>
      <c r="B105" s="265"/>
      <c r="C105" s="250"/>
      <c r="D105" s="250"/>
      <c r="E105" s="250"/>
      <c r="F105" s="250"/>
      <c r="G105" s="250"/>
      <c r="H105" s="250"/>
      <c r="I105" s="250"/>
      <c r="J105" s="250"/>
      <c r="K105" s="250"/>
      <c r="L105" s="250"/>
      <c r="M105" s="250"/>
      <c r="N105" s="250"/>
      <c r="O105" s="250"/>
      <c r="P105" s="250"/>
      <c r="Q105" s="250"/>
      <c r="R105" s="250"/>
      <c r="S105" s="250"/>
      <c r="T105" s="250"/>
      <c r="U105" s="250"/>
      <c r="V105" s="250"/>
      <c r="W105" s="250"/>
      <c r="X105" s="250"/>
      <c r="Y105" s="250"/>
      <c r="Z105" s="250"/>
    </row>
    <row r="106" spans="1:26">
      <c r="A106" s="265"/>
      <c r="B106" s="265"/>
      <c r="C106" s="250"/>
      <c r="D106" s="250"/>
      <c r="E106" s="250"/>
      <c r="F106" s="250"/>
      <c r="G106" s="250"/>
      <c r="H106" s="250"/>
      <c r="I106" s="250"/>
      <c r="J106" s="250"/>
      <c r="K106" s="250"/>
      <c r="L106" s="250"/>
      <c r="M106" s="250"/>
      <c r="N106" s="250"/>
      <c r="O106" s="250"/>
      <c r="P106" s="250"/>
      <c r="Q106" s="250"/>
      <c r="R106" s="250"/>
      <c r="S106" s="250"/>
      <c r="T106" s="250"/>
      <c r="U106" s="250"/>
      <c r="V106" s="250"/>
      <c r="W106" s="250"/>
      <c r="X106" s="250"/>
      <c r="Y106" s="250"/>
      <c r="Z106" s="250"/>
    </row>
    <row r="107" spans="1:26">
      <c r="A107" s="265"/>
      <c r="B107" s="265"/>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row>
    <row r="108" spans="1:26">
      <c r="A108" s="265"/>
      <c r="B108" s="265"/>
      <c r="C108" s="250"/>
      <c r="D108" s="250"/>
      <c r="E108" s="250"/>
      <c r="F108" s="250"/>
      <c r="G108" s="250"/>
      <c r="H108" s="250"/>
      <c r="I108" s="250"/>
      <c r="J108" s="250"/>
      <c r="K108" s="250"/>
      <c r="L108" s="250"/>
      <c r="M108" s="250"/>
      <c r="N108" s="250"/>
      <c r="O108" s="250"/>
      <c r="P108" s="250"/>
      <c r="Q108" s="250"/>
      <c r="R108" s="250"/>
      <c r="S108" s="250"/>
      <c r="T108" s="250"/>
      <c r="U108" s="250"/>
      <c r="V108" s="250"/>
      <c r="W108" s="250"/>
      <c r="X108" s="250"/>
      <c r="Y108" s="250"/>
      <c r="Z108" s="250"/>
    </row>
    <row r="109" spans="1:26">
      <c r="A109" s="265"/>
      <c r="B109" s="265"/>
      <c r="C109" s="250"/>
      <c r="D109" s="250"/>
      <c r="E109" s="250"/>
      <c r="F109" s="250"/>
      <c r="G109" s="250"/>
      <c r="H109" s="250"/>
      <c r="I109" s="250"/>
      <c r="J109" s="250"/>
      <c r="K109" s="250"/>
      <c r="L109" s="250"/>
      <c r="M109" s="250"/>
      <c r="N109" s="250"/>
      <c r="O109" s="250"/>
      <c r="P109" s="250"/>
      <c r="Q109" s="250"/>
      <c r="R109" s="250"/>
      <c r="S109" s="250"/>
      <c r="T109" s="250"/>
      <c r="U109" s="250"/>
      <c r="V109" s="250"/>
      <c r="W109" s="250"/>
      <c r="X109" s="250"/>
      <c r="Y109" s="250"/>
      <c r="Z109" s="250"/>
    </row>
    <row r="110" spans="1:26">
      <c r="A110" s="265"/>
      <c r="B110" s="265"/>
      <c r="C110" s="250"/>
      <c r="D110" s="250"/>
      <c r="E110" s="250"/>
      <c r="F110" s="250"/>
      <c r="G110" s="250"/>
      <c r="H110" s="250"/>
      <c r="I110" s="250"/>
      <c r="J110" s="250"/>
      <c r="K110" s="250"/>
      <c r="L110" s="250"/>
      <c r="M110" s="250"/>
      <c r="N110" s="250"/>
      <c r="O110" s="250"/>
      <c r="P110" s="250"/>
      <c r="Q110" s="250"/>
      <c r="R110" s="250"/>
      <c r="S110" s="250"/>
      <c r="T110" s="250"/>
      <c r="U110" s="250"/>
      <c r="V110" s="250"/>
      <c r="W110" s="250"/>
      <c r="X110" s="250"/>
      <c r="Y110" s="250"/>
      <c r="Z110" s="250"/>
    </row>
    <row r="111" spans="1:26">
      <c r="A111" s="265"/>
      <c r="B111" s="265"/>
      <c r="C111" s="250"/>
      <c r="D111" s="250"/>
      <c r="E111" s="250"/>
      <c r="F111" s="250"/>
      <c r="G111" s="250"/>
      <c r="H111" s="250"/>
      <c r="I111" s="250"/>
      <c r="J111" s="250"/>
      <c r="K111" s="250"/>
      <c r="L111" s="250"/>
      <c r="M111" s="250"/>
      <c r="N111" s="250"/>
      <c r="O111" s="250"/>
      <c r="P111" s="250"/>
      <c r="Q111" s="250"/>
      <c r="R111" s="250"/>
      <c r="S111" s="250"/>
      <c r="T111" s="250"/>
      <c r="U111" s="250"/>
      <c r="V111" s="250"/>
      <c r="W111" s="250"/>
      <c r="X111" s="250"/>
      <c r="Y111" s="250"/>
      <c r="Z111" s="250"/>
    </row>
    <row r="112" spans="1:26">
      <c r="A112" s="265"/>
      <c r="B112" s="265"/>
      <c r="C112" s="250"/>
      <c r="D112" s="250"/>
      <c r="E112" s="250"/>
      <c r="F112" s="250"/>
      <c r="G112" s="250"/>
      <c r="H112" s="250"/>
      <c r="I112" s="250"/>
      <c r="J112" s="250"/>
      <c r="K112" s="250"/>
      <c r="L112" s="250"/>
      <c r="M112" s="250"/>
      <c r="N112" s="250"/>
      <c r="O112" s="250"/>
      <c r="P112" s="250"/>
      <c r="Q112" s="250"/>
      <c r="R112" s="250"/>
      <c r="S112" s="250"/>
      <c r="T112" s="250"/>
      <c r="U112" s="250"/>
      <c r="V112" s="250"/>
      <c r="W112" s="250"/>
      <c r="X112" s="250"/>
      <c r="Y112" s="250"/>
      <c r="Z112" s="250"/>
    </row>
    <row r="113" spans="1:26">
      <c r="A113" s="265"/>
      <c r="B113" s="265"/>
      <c r="C113" s="250"/>
      <c r="D113" s="250"/>
      <c r="E113" s="250"/>
      <c r="F113" s="250"/>
      <c r="G113" s="250"/>
      <c r="H113" s="250"/>
      <c r="I113" s="250"/>
      <c r="J113" s="250"/>
      <c r="K113" s="250"/>
      <c r="L113" s="250"/>
      <c r="M113" s="250"/>
      <c r="N113" s="250"/>
      <c r="O113" s="250"/>
      <c r="P113" s="250"/>
      <c r="Q113" s="250"/>
      <c r="R113" s="250"/>
      <c r="S113" s="250"/>
      <c r="T113" s="250"/>
      <c r="U113" s="250"/>
      <c r="V113" s="250"/>
      <c r="W113" s="250"/>
      <c r="X113" s="250"/>
      <c r="Y113" s="250"/>
      <c r="Z113" s="250"/>
    </row>
    <row r="114" spans="1:26">
      <c r="A114" s="265"/>
      <c r="B114" s="265"/>
      <c r="C114" s="250"/>
      <c r="D114" s="250"/>
      <c r="E114" s="250"/>
      <c r="F114" s="250"/>
      <c r="G114" s="250"/>
      <c r="H114" s="250"/>
      <c r="I114" s="250"/>
      <c r="J114" s="250"/>
      <c r="K114" s="250"/>
      <c r="L114" s="250"/>
      <c r="M114" s="250"/>
      <c r="N114" s="250"/>
      <c r="O114" s="250"/>
      <c r="P114" s="250"/>
      <c r="Q114" s="250"/>
      <c r="R114" s="250"/>
      <c r="S114" s="250"/>
      <c r="T114" s="250"/>
      <c r="U114" s="250"/>
      <c r="V114" s="250"/>
      <c r="W114" s="250"/>
      <c r="X114" s="250"/>
      <c r="Y114" s="250"/>
      <c r="Z114" s="250"/>
    </row>
    <row r="115" spans="1:26">
      <c r="A115" s="265"/>
      <c r="B115" s="265"/>
      <c r="C115" s="250"/>
      <c r="D115" s="250"/>
      <c r="E115" s="250"/>
      <c r="F115" s="250"/>
      <c r="G115" s="250"/>
      <c r="H115" s="250"/>
      <c r="I115" s="250"/>
      <c r="J115" s="250"/>
      <c r="K115" s="250"/>
      <c r="L115" s="250"/>
      <c r="M115" s="250"/>
      <c r="N115" s="250"/>
      <c r="O115" s="250"/>
      <c r="P115" s="250"/>
      <c r="Q115" s="250"/>
      <c r="R115" s="250"/>
      <c r="S115" s="250"/>
      <c r="T115" s="250"/>
      <c r="U115" s="250"/>
      <c r="V115" s="250"/>
      <c r="W115" s="250"/>
      <c r="X115" s="250"/>
      <c r="Y115" s="250"/>
      <c r="Z115" s="250"/>
    </row>
    <row r="116" spans="1:26">
      <c r="A116" s="265"/>
      <c r="B116" s="265"/>
      <c r="C116" s="250"/>
      <c r="D116" s="250"/>
      <c r="E116" s="250"/>
      <c r="F116" s="250"/>
      <c r="G116" s="250"/>
      <c r="H116" s="250"/>
      <c r="I116" s="250"/>
      <c r="J116" s="250"/>
      <c r="K116" s="250"/>
      <c r="L116" s="250"/>
      <c r="M116" s="250"/>
      <c r="N116" s="250"/>
      <c r="O116" s="250"/>
      <c r="P116" s="250"/>
      <c r="Q116" s="250"/>
      <c r="R116" s="250"/>
      <c r="S116" s="250"/>
      <c r="T116" s="250"/>
      <c r="U116" s="250"/>
      <c r="V116" s="250"/>
      <c r="W116" s="250"/>
      <c r="X116" s="250"/>
      <c r="Y116" s="250"/>
      <c r="Z116" s="250"/>
    </row>
    <row r="117" spans="1:26">
      <c r="A117" s="265"/>
      <c r="B117" s="265"/>
      <c r="C117" s="250"/>
      <c r="D117" s="250"/>
      <c r="E117" s="250"/>
      <c r="F117" s="250"/>
      <c r="G117" s="250"/>
      <c r="H117" s="250"/>
      <c r="I117" s="250"/>
      <c r="J117" s="250"/>
      <c r="K117" s="250"/>
      <c r="L117" s="250"/>
      <c r="M117" s="250"/>
      <c r="N117" s="250"/>
      <c r="O117" s="250"/>
      <c r="P117" s="250"/>
      <c r="Q117" s="250"/>
      <c r="R117" s="250"/>
      <c r="S117" s="250"/>
      <c r="T117" s="250"/>
      <c r="U117" s="250"/>
      <c r="V117" s="250"/>
      <c r="W117" s="250"/>
      <c r="X117" s="250"/>
      <c r="Y117" s="250"/>
      <c r="Z117" s="250"/>
    </row>
    <row r="118" spans="1:26">
      <c r="A118" s="265"/>
      <c r="B118" s="265"/>
      <c r="C118" s="250"/>
      <c r="D118" s="250"/>
      <c r="E118" s="250"/>
      <c r="F118" s="250"/>
      <c r="G118" s="250"/>
      <c r="H118" s="250"/>
      <c r="I118" s="250"/>
      <c r="J118" s="250"/>
      <c r="K118" s="250"/>
      <c r="L118" s="250"/>
      <c r="M118" s="250"/>
      <c r="N118" s="250"/>
      <c r="O118" s="250"/>
      <c r="P118" s="250"/>
      <c r="Q118" s="250"/>
      <c r="R118" s="250"/>
      <c r="S118" s="250"/>
      <c r="T118" s="250"/>
      <c r="U118" s="250"/>
      <c r="V118" s="250"/>
      <c r="W118" s="250"/>
      <c r="X118" s="250"/>
      <c r="Y118" s="250"/>
      <c r="Z118" s="250"/>
    </row>
    <row r="119" spans="1:26">
      <c r="A119" s="265"/>
      <c r="B119" s="265"/>
      <c r="C119" s="250"/>
      <c r="D119" s="250"/>
      <c r="E119" s="250"/>
      <c r="F119" s="250"/>
      <c r="G119" s="250"/>
      <c r="H119" s="250"/>
      <c r="I119" s="250"/>
      <c r="J119" s="250"/>
      <c r="K119" s="250"/>
      <c r="L119" s="250"/>
      <c r="M119" s="250"/>
      <c r="N119" s="250"/>
      <c r="O119" s="250"/>
      <c r="P119" s="250"/>
      <c r="Q119" s="250"/>
      <c r="R119" s="250"/>
      <c r="S119" s="250"/>
      <c r="T119" s="250"/>
      <c r="U119" s="250"/>
      <c r="V119" s="250"/>
      <c r="W119" s="250"/>
      <c r="X119" s="250"/>
      <c r="Y119" s="250"/>
      <c r="Z119" s="250"/>
    </row>
    <row r="120" spans="1:26">
      <c r="A120" s="265"/>
      <c r="B120" s="265"/>
      <c r="C120" s="250"/>
      <c r="D120" s="250"/>
      <c r="E120" s="250"/>
      <c r="F120" s="250"/>
      <c r="G120" s="250"/>
      <c r="H120" s="250"/>
      <c r="I120" s="250"/>
      <c r="J120" s="250"/>
      <c r="K120" s="250"/>
      <c r="L120" s="250"/>
      <c r="M120" s="250"/>
      <c r="N120" s="250"/>
      <c r="O120" s="250"/>
      <c r="P120" s="250"/>
      <c r="Q120" s="250"/>
      <c r="R120" s="250"/>
      <c r="S120" s="250"/>
      <c r="T120" s="250"/>
      <c r="U120" s="250"/>
      <c r="V120" s="250"/>
      <c r="W120" s="250"/>
      <c r="X120" s="250"/>
      <c r="Y120" s="250"/>
      <c r="Z120" s="250"/>
    </row>
    <row r="121" spans="1:26">
      <c r="A121" s="265"/>
      <c r="B121" s="265"/>
      <c r="C121" s="250"/>
      <c r="D121" s="250"/>
      <c r="E121" s="250"/>
      <c r="F121" s="250"/>
      <c r="G121" s="250"/>
      <c r="H121" s="250"/>
      <c r="I121" s="250"/>
      <c r="J121" s="250"/>
      <c r="K121" s="250"/>
      <c r="L121" s="250"/>
      <c r="M121" s="250"/>
      <c r="N121" s="250"/>
      <c r="O121" s="250"/>
      <c r="P121" s="250"/>
      <c r="Q121" s="250"/>
      <c r="R121" s="250"/>
      <c r="S121" s="250"/>
      <c r="T121" s="250"/>
      <c r="U121" s="250"/>
      <c r="V121" s="250"/>
      <c r="W121" s="250"/>
      <c r="X121" s="250"/>
      <c r="Y121" s="250"/>
      <c r="Z121" s="250"/>
    </row>
    <row r="122" spans="1:26">
      <c r="A122" s="265"/>
      <c r="B122" s="265"/>
      <c r="C122" s="250"/>
      <c r="D122" s="250"/>
      <c r="E122" s="250"/>
      <c r="F122" s="250"/>
      <c r="G122" s="250"/>
      <c r="H122" s="250"/>
      <c r="I122" s="250"/>
      <c r="J122" s="250"/>
      <c r="K122" s="250"/>
      <c r="L122" s="250"/>
      <c r="M122" s="250"/>
      <c r="N122" s="250"/>
      <c r="O122" s="250"/>
      <c r="P122" s="250"/>
      <c r="Q122" s="250"/>
      <c r="R122" s="250"/>
      <c r="S122" s="250"/>
      <c r="T122" s="250"/>
      <c r="U122" s="250"/>
      <c r="V122" s="250"/>
      <c r="W122" s="250"/>
      <c r="X122" s="250"/>
      <c r="Y122" s="250"/>
      <c r="Z122" s="250"/>
    </row>
    <row r="123" spans="1:26">
      <c r="A123" s="265"/>
      <c r="B123" s="265"/>
      <c r="C123" s="250"/>
      <c r="D123" s="250"/>
      <c r="E123" s="250"/>
      <c r="F123" s="250"/>
      <c r="G123" s="250"/>
      <c r="H123" s="250"/>
      <c r="I123" s="250"/>
      <c r="J123" s="250"/>
      <c r="K123" s="250"/>
      <c r="L123" s="250"/>
      <c r="M123" s="250"/>
      <c r="N123" s="250"/>
      <c r="O123" s="250"/>
      <c r="P123" s="250"/>
      <c r="Q123" s="250"/>
      <c r="R123" s="250"/>
      <c r="S123" s="250"/>
      <c r="T123" s="250"/>
      <c r="U123" s="250"/>
      <c r="V123" s="250"/>
      <c r="W123" s="250"/>
      <c r="X123" s="250"/>
      <c r="Y123" s="250"/>
      <c r="Z123" s="250"/>
    </row>
    <row r="124" spans="1:26">
      <c r="A124" s="265"/>
      <c r="B124" s="265"/>
      <c r="C124" s="250"/>
      <c r="D124" s="250"/>
      <c r="E124" s="250"/>
      <c r="F124" s="250"/>
      <c r="G124" s="250"/>
      <c r="H124" s="250"/>
      <c r="I124" s="250"/>
      <c r="J124" s="250"/>
      <c r="K124" s="250"/>
      <c r="L124" s="250"/>
      <c r="M124" s="250"/>
      <c r="N124" s="250"/>
      <c r="O124" s="250"/>
      <c r="P124" s="250"/>
      <c r="Q124" s="250"/>
      <c r="R124" s="250"/>
      <c r="S124" s="250"/>
      <c r="T124" s="250"/>
      <c r="U124" s="250"/>
      <c r="V124" s="250"/>
      <c r="W124" s="250"/>
      <c r="X124" s="250"/>
      <c r="Y124" s="250"/>
      <c r="Z124" s="250"/>
    </row>
    <row r="125" spans="1:26">
      <c r="A125" s="265"/>
      <c r="B125" s="265"/>
      <c r="C125" s="250"/>
      <c r="D125" s="250"/>
      <c r="E125" s="250"/>
      <c r="F125" s="250"/>
      <c r="G125" s="250"/>
      <c r="H125" s="250"/>
      <c r="I125" s="250"/>
      <c r="J125" s="250"/>
      <c r="K125" s="250"/>
      <c r="L125" s="250"/>
      <c r="M125" s="250"/>
      <c r="N125" s="250"/>
      <c r="O125" s="250"/>
      <c r="P125" s="250"/>
      <c r="Q125" s="250"/>
      <c r="R125" s="250"/>
      <c r="S125" s="250"/>
      <c r="T125" s="250"/>
      <c r="U125" s="250"/>
      <c r="V125" s="250"/>
      <c r="W125" s="250"/>
      <c r="X125" s="250"/>
      <c r="Y125" s="250"/>
      <c r="Z125" s="250"/>
    </row>
    <row r="126" spans="1:26">
      <c r="A126" s="265"/>
      <c r="B126" s="265"/>
      <c r="C126" s="250"/>
      <c r="D126" s="250"/>
      <c r="E126" s="250"/>
      <c r="F126" s="250"/>
      <c r="G126" s="250"/>
      <c r="H126" s="250"/>
      <c r="I126" s="250"/>
      <c r="J126" s="250"/>
      <c r="K126" s="250"/>
      <c r="L126" s="250"/>
      <c r="M126" s="250"/>
      <c r="N126" s="250"/>
      <c r="O126" s="250"/>
      <c r="P126" s="250"/>
      <c r="Q126" s="250"/>
      <c r="R126" s="250"/>
      <c r="S126" s="250"/>
      <c r="T126" s="250"/>
      <c r="U126" s="250"/>
      <c r="V126" s="250"/>
      <c r="W126" s="250"/>
      <c r="X126" s="250"/>
      <c r="Y126" s="250"/>
      <c r="Z126" s="250"/>
    </row>
    <row r="127" spans="1:26">
      <c r="A127" s="265"/>
      <c r="B127" s="265"/>
      <c r="C127" s="250"/>
      <c r="D127" s="250"/>
      <c r="E127" s="250"/>
      <c r="F127" s="250"/>
      <c r="G127" s="250"/>
      <c r="H127" s="250"/>
      <c r="I127" s="250"/>
      <c r="J127" s="250"/>
      <c r="K127" s="250"/>
      <c r="L127" s="250"/>
      <c r="M127" s="250"/>
      <c r="N127" s="250"/>
      <c r="O127" s="250"/>
      <c r="P127" s="250"/>
      <c r="Q127" s="250"/>
      <c r="R127" s="250"/>
      <c r="S127" s="250"/>
      <c r="T127" s="250"/>
      <c r="U127" s="250"/>
      <c r="V127" s="250"/>
      <c r="W127" s="250"/>
      <c r="X127" s="250"/>
      <c r="Y127" s="250"/>
      <c r="Z127" s="250"/>
    </row>
    <row r="128" spans="1:26">
      <c r="A128" s="265"/>
      <c r="B128" s="265"/>
      <c r="C128" s="250"/>
      <c r="D128" s="250"/>
      <c r="E128" s="250"/>
      <c r="F128" s="250"/>
      <c r="G128" s="250"/>
      <c r="H128" s="250"/>
      <c r="I128" s="250"/>
      <c r="J128" s="250"/>
      <c r="K128" s="250"/>
      <c r="L128" s="250"/>
      <c r="M128" s="250"/>
      <c r="N128" s="250"/>
      <c r="O128" s="250"/>
      <c r="P128" s="250"/>
      <c r="Q128" s="250"/>
      <c r="R128" s="250"/>
      <c r="S128" s="250"/>
      <c r="T128" s="250"/>
      <c r="U128" s="250"/>
      <c r="V128" s="250"/>
      <c r="W128" s="250"/>
      <c r="X128" s="250"/>
      <c r="Y128" s="250"/>
      <c r="Z128" s="250"/>
    </row>
    <row r="129" spans="1:26">
      <c r="A129" s="265"/>
      <c r="B129" s="265"/>
      <c r="C129" s="250"/>
      <c r="D129" s="250"/>
      <c r="E129" s="250"/>
      <c r="F129" s="250"/>
      <c r="G129" s="250"/>
      <c r="H129" s="250"/>
      <c r="I129" s="250"/>
      <c r="J129" s="250"/>
      <c r="K129" s="250"/>
      <c r="L129" s="250"/>
      <c r="M129" s="250"/>
      <c r="N129" s="250"/>
      <c r="O129" s="250"/>
      <c r="P129" s="250"/>
      <c r="Q129" s="250"/>
      <c r="R129" s="250"/>
      <c r="S129" s="250"/>
      <c r="T129" s="250"/>
      <c r="U129" s="250"/>
      <c r="V129" s="250"/>
      <c r="W129" s="250"/>
      <c r="X129" s="250"/>
      <c r="Y129" s="250"/>
      <c r="Z129" s="250"/>
    </row>
    <row r="130" spans="1:26">
      <c r="A130" s="265"/>
      <c r="B130" s="265"/>
      <c r="C130" s="250"/>
      <c r="D130" s="250"/>
      <c r="E130" s="250"/>
      <c r="F130" s="250"/>
      <c r="G130" s="250"/>
      <c r="H130" s="250"/>
      <c r="I130" s="250"/>
      <c r="J130" s="250"/>
      <c r="K130" s="250"/>
      <c r="L130" s="250"/>
      <c r="M130" s="250"/>
      <c r="N130" s="250"/>
      <c r="O130" s="250"/>
      <c r="P130" s="250"/>
      <c r="Q130" s="250"/>
      <c r="R130" s="250"/>
      <c r="S130" s="250"/>
      <c r="T130" s="250"/>
      <c r="U130" s="250"/>
      <c r="V130" s="250"/>
      <c r="W130" s="250"/>
      <c r="X130" s="250"/>
      <c r="Y130" s="250"/>
      <c r="Z130" s="250"/>
    </row>
    <row r="131" spans="1:26">
      <c r="A131" s="265"/>
      <c r="B131" s="265"/>
      <c r="C131" s="250"/>
      <c r="D131" s="250"/>
      <c r="E131" s="250"/>
      <c r="F131" s="250"/>
      <c r="G131" s="250"/>
      <c r="H131" s="250"/>
      <c r="I131" s="250"/>
      <c r="J131" s="250"/>
      <c r="K131" s="250"/>
      <c r="L131" s="250"/>
      <c r="M131" s="250"/>
      <c r="N131" s="250"/>
      <c r="O131" s="250"/>
      <c r="P131" s="250"/>
      <c r="Q131" s="250"/>
      <c r="R131" s="250"/>
      <c r="S131" s="250"/>
      <c r="T131" s="250"/>
      <c r="U131" s="250"/>
      <c r="V131" s="250"/>
      <c r="W131" s="250"/>
      <c r="X131" s="250"/>
      <c r="Y131" s="250"/>
      <c r="Z131" s="250"/>
    </row>
    <row r="132" spans="1:26">
      <c r="A132" s="265"/>
      <c r="B132" s="265"/>
      <c r="C132" s="250"/>
      <c r="D132" s="250"/>
      <c r="E132" s="250"/>
      <c r="F132" s="250"/>
      <c r="G132" s="250"/>
      <c r="H132" s="250"/>
      <c r="I132" s="250"/>
      <c r="J132" s="250"/>
      <c r="K132" s="250"/>
      <c r="L132" s="250"/>
      <c r="M132" s="250"/>
      <c r="N132" s="250"/>
      <c r="O132" s="250"/>
      <c r="P132" s="250"/>
      <c r="Q132" s="250"/>
      <c r="R132" s="250"/>
      <c r="S132" s="250"/>
      <c r="T132" s="250"/>
      <c r="U132" s="250"/>
      <c r="V132" s="250"/>
      <c r="W132" s="250"/>
      <c r="X132" s="250"/>
      <c r="Y132" s="250"/>
      <c r="Z132" s="250"/>
    </row>
    <row r="133" spans="1:26">
      <c r="A133" s="265"/>
      <c r="B133" s="265"/>
      <c r="C133" s="250"/>
      <c r="D133" s="250"/>
      <c r="E133" s="250"/>
      <c r="F133" s="250"/>
      <c r="G133" s="250"/>
      <c r="H133" s="250"/>
      <c r="I133" s="250"/>
      <c r="J133" s="250"/>
      <c r="K133" s="250"/>
      <c r="L133" s="250"/>
      <c r="M133" s="250"/>
      <c r="N133" s="250"/>
      <c r="O133" s="250"/>
      <c r="P133" s="250"/>
      <c r="Q133" s="250"/>
      <c r="R133" s="250"/>
      <c r="S133" s="250"/>
      <c r="T133" s="250"/>
      <c r="U133" s="250"/>
      <c r="V133" s="250"/>
      <c r="W133" s="250"/>
      <c r="X133" s="250"/>
      <c r="Y133" s="250"/>
      <c r="Z133" s="250"/>
    </row>
    <row r="134" spans="1:26">
      <c r="A134" s="265"/>
      <c r="B134" s="265"/>
      <c r="C134" s="250"/>
      <c r="D134" s="250"/>
      <c r="E134" s="250"/>
      <c r="F134" s="250"/>
      <c r="G134" s="250"/>
      <c r="H134" s="250"/>
      <c r="I134" s="250"/>
      <c r="J134" s="250"/>
      <c r="K134" s="250"/>
      <c r="L134" s="250"/>
      <c r="M134" s="250"/>
      <c r="N134" s="250"/>
      <c r="O134" s="250"/>
      <c r="P134" s="250"/>
      <c r="Q134" s="250"/>
      <c r="R134" s="250"/>
      <c r="S134" s="250"/>
      <c r="T134" s="250"/>
      <c r="U134" s="250"/>
      <c r="V134" s="250"/>
      <c r="W134" s="250"/>
      <c r="X134" s="250"/>
      <c r="Y134" s="250"/>
      <c r="Z134" s="250"/>
    </row>
    <row r="135" spans="1:26">
      <c r="A135" s="265"/>
      <c r="B135" s="265"/>
      <c r="C135" s="250"/>
      <c r="D135" s="250"/>
      <c r="E135" s="250"/>
      <c r="F135" s="250"/>
      <c r="G135" s="250"/>
      <c r="H135" s="250"/>
      <c r="I135" s="250"/>
      <c r="J135" s="250"/>
      <c r="K135" s="250"/>
      <c r="L135" s="250"/>
      <c r="M135" s="250"/>
      <c r="N135" s="250"/>
      <c r="O135" s="250"/>
      <c r="P135" s="250"/>
      <c r="Q135" s="250"/>
      <c r="R135" s="250"/>
      <c r="S135" s="250"/>
      <c r="T135" s="250"/>
      <c r="U135" s="250"/>
      <c r="V135" s="250"/>
      <c r="W135" s="250"/>
      <c r="X135" s="250"/>
      <c r="Y135" s="250"/>
      <c r="Z135" s="250"/>
    </row>
    <row r="136" spans="1:26">
      <c r="A136" s="265"/>
      <c r="B136" s="265"/>
      <c r="C136" s="250"/>
      <c r="D136" s="250"/>
      <c r="E136" s="250"/>
      <c r="F136" s="250"/>
      <c r="G136" s="250"/>
      <c r="H136" s="250"/>
      <c r="I136" s="250"/>
      <c r="J136" s="250"/>
      <c r="K136" s="250"/>
      <c r="L136" s="250"/>
      <c r="M136" s="250"/>
      <c r="N136" s="250"/>
      <c r="O136" s="250"/>
      <c r="P136" s="250"/>
      <c r="Q136" s="250"/>
      <c r="R136" s="250"/>
      <c r="S136" s="250"/>
      <c r="T136" s="250"/>
      <c r="U136" s="250"/>
      <c r="V136" s="250"/>
      <c r="W136" s="250"/>
      <c r="X136" s="250"/>
      <c r="Y136" s="250"/>
      <c r="Z136" s="250"/>
    </row>
    <row r="137" spans="1:26">
      <c r="A137" s="265"/>
      <c r="B137" s="265"/>
      <c r="C137" s="250"/>
      <c r="D137" s="250"/>
      <c r="E137" s="250"/>
      <c r="F137" s="250"/>
      <c r="G137" s="250"/>
      <c r="H137" s="250"/>
      <c r="I137" s="250"/>
      <c r="J137" s="250"/>
      <c r="K137" s="250"/>
      <c r="L137" s="250"/>
      <c r="M137" s="250"/>
      <c r="N137" s="250"/>
      <c r="O137" s="250"/>
      <c r="P137" s="250"/>
      <c r="Q137" s="250"/>
      <c r="R137" s="250"/>
      <c r="S137" s="250"/>
      <c r="T137" s="250"/>
      <c r="U137" s="250"/>
      <c r="V137" s="250"/>
      <c r="W137" s="250"/>
      <c r="X137" s="250"/>
      <c r="Y137" s="250"/>
      <c r="Z137" s="250"/>
    </row>
    <row r="138" spans="1:26">
      <c r="A138" s="265"/>
      <c r="B138" s="265"/>
      <c r="C138" s="250"/>
      <c r="D138" s="250"/>
      <c r="E138" s="250"/>
      <c r="F138" s="250"/>
      <c r="G138" s="250"/>
      <c r="H138" s="250"/>
      <c r="I138" s="250"/>
      <c r="J138" s="250"/>
      <c r="K138" s="250"/>
      <c r="L138" s="250"/>
      <c r="M138" s="250"/>
      <c r="N138" s="250"/>
      <c r="O138" s="250"/>
      <c r="P138" s="250"/>
      <c r="Q138" s="250"/>
      <c r="R138" s="250"/>
      <c r="S138" s="250"/>
      <c r="T138" s="250"/>
      <c r="U138" s="250"/>
      <c r="V138" s="250"/>
      <c r="W138" s="250"/>
      <c r="X138" s="250"/>
      <c r="Y138" s="250"/>
      <c r="Z138" s="250"/>
    </row>
    <row r="139" spans="1:26">
      <c r="A139" s="265"/>
      <c r="B139" s="265"/>
      <c r="C139" s="250"/>
      <c r="D139" s="250"/>
      <c r="E139" s="250"/>
      <c r="F139" s="250"/>
      <c r="G139" s="250"/>
      <c r="H139" s="250"/>
      <c r="I139" s="250"/>
      <c r="J139" s="250"/>
      <c r="K139" s="250"/>
      <c r="L139" s="250"/>
      <c r="M139" s="250"/>
      <c r="N139" s="250"/>
      <c r="O139" s="250"/>
      <c r="P139" s="250"/>
      <c r="Q139" s="250"/>
      <c r="R139" s="250"/>
      <c r="S139" s="250"/>
      <c r="T139" s="250"/>
      <c r="U139" s="250"/>
      <c r="V139" s="250"/>
      <c r="W139" s="250"/>
      <c r="X139" s="250"/>
      <c r="Y139" s="250"/>
      <c r="Z139" s="250"/>
    </row>
    <row r="140" spans="1:26">
      <c r="A140" s="265"/>
      <c r="B140" s="265"/>
      <c r="C140" s="250"/>
      <c r="D140" s="250"/>
      <c r="E140" s="250"/>
      <c r="F140" s="250"/>
      <c r="G140" s="250"/>
      <c r="H140" s="250"/>
      <c r="I140" s="250"/>
      <c r="J140" s="250"/>
      <c r="K140" s="250"/>
      <c r="L140" s="250"/>
      <c r="M140" s="250"/>
      <c r="N140" s="250"/>
      <c r="O140" s="250"/>
      <c r="P140" s="250"/>
      <c r="Q140" s="250"/>
      <c r="R140" s="250"/>
      <c r="S140" s="250"/>
      <c r="T140" s="250"/>
      <c r="U140" s="250"/>
      <c r="V140" s="250"/>
      <c r="W140" s="250"/>
      <c r="X140" s="250"/>
      <c r="Y140" s="250"/>
      <c r="Z140" s="250"/>
    </row>
    <row r="141" spans="1:26">
      <c r="A141" s="265"/>
      <c r="B141" s="265"/>
      <c r="C141" s="250"/>
      <c r="D141" s="250"/>
      <c r="E141" s="250"/>
      <c r="F141" s="250"/>
      <c r="G141" s="250"/>
      <c r="H141" s="250"/>
      <c r="I141" s="250"/>
      <c r="J141" s="250"/>
      <c r="K141" s="250"/>
      <c r="L141" s="250"/>
      <c r="M141" s="250"/>
      <c r="N141" s="250"/>
      <c r="O141" s="250"/>
      <c r="P141" s="250"/>
      <c r="Q141" s="250"/>
      <c r="R141" s="250"/>
      <c r="S141" s="250"/>
      <c r="T141" s="250"/>
      <c r="U141" s="250"/>
      <c r="V141" s="250"/>
      <c r="W141" s="250"/>
      <c r="X141" s="250"/>
      <c r="Y141" s="250"/>
      <c r="Z141" s="250"/>
    </row>
    <row r="142" spans="1:26">
      <c r="A142" s="265"/>
      <c r="B142" s="265"/>
      <c r="C142" s="250"/>
      <c r="D142" s="250"/>
      <c r="E142" s="250"/>
      <c r="F142" s="250"/>
      <c r="G142" s="250"/>
      <c r="H142" s="250"/>
      <c r="I142" s="250"/>
      <c r="J142" s="250"/>
      <c r="K142" s="250"/>
      <c r="L142" s="250"/>
      <c r="M142" s="250"/>
      <c r="N142" s="250"/>
      <c r="O142" s="250"/>
      <c r="P142" s="250"/>
      <c r="Q142" s="250"/>
      <c r="R142" s="250"/>
      <c r="S142" s="250"/>
      <c r="T142" s="250"/>
      <c r="U142" s="250"/>
      <c r="V142" s="250"/>
      <c r="W142" s="250"/>
      <c r="X142" s="250"/>
      <c r="Y142" s="250"/>
      <c r="Z142" s="250"/>
    </row>
    <row r="143" spans="1:26">
      <c r="A143" s="265"/>
      <c r="B143" s="265"/>
      <c r="C143" s="250"/>
      <c r="D143" s="250"/>
      <c r="E143" s="250"/>
      <c r="F143" s="250"/>
      <c r="G143" s="250"/>
      <c r="H143" s="250"/>
      <c r="I143" s="250"/>
      <c r="J143" s="250"/>
      <c r="K143" s="250"/>
      <c r="L143" s="250"/>
      <c r="M143" s="250"/>
      <c r="N143" s="250"/>
      <c r="O143" s="250"/>
      <c r="P143" s="250"/>
      <c r="Q143" s="250"/>
      <c r="R143" s="250"/>
      <c r="S143" s="250"/>
      <c r="T143" s="250"/>
      <c r="U143" s="250"/>
      <c r="V143" s="250"/>
      <c r="W143" s="250"/>
      <c r="X143" s="250"/>
      <c r="Y143" s="250"/>
      <c r="Z143" s="250"/>
    </row>
    <row r="144" spans="1:26">
      <c r="A144" s="265"/>
      <c r="B144" s="265"/>
      <c r="C144" s="250"/>
      <c r="D144" s="250"/>
      <c r="E144" s="250"/>
      <c r="F144" s="250"/>
      <c r="G144" s="250"/>
      <c r="H144" s="250"/>
      <c r="I144" s="250"/>
      <c r="J144" s="250"/>
      <c r="K144" s="250"/>
      <c r="L144" s="250"/>
      <c r="M144" s="250"/>
      <c r="N144" s="250"/>
      <c r="O144" s="250"/>
      <c r="P144" s="250"/>
      <c r="Q144" s="250"/>
      <c r="R144" s="250"/>
      <c r="S144" s="250"/>
      <c r="T144" s="250"/>
      <c r="U144" s="250"/>
      <c r="V144" s="250"/>
      <c r="W144" s="250"/>
      <c r="X144" s="250"/>
      <c r="Y144" s="250"/>
      <c r="Z144" s="250"/>
    </row>
    <row r="145" spans="1:26">
      <c r="A145" s="265"/>
      <c r="B145" s="265"/>
      <c r="C145" s="250"/>
      <c r="D145" s="250"/>
      <c r="E145" s="250"/>
      <c r="F145" s="250"/>
      <c r="G145" s="250"/>
      <c r="H145" s="250"/>
      <c r="I145" s="250"/>
      <c r="J145" s="250"/>
      <c r="K145" s="250"/>
      <c r="L145" s="250"/>
      <c r="M145" s="250"/>
      <c r="N145" s="250"/>
      <c r="O145" s="250"/>
      <c r="P145" s="250"/>
      <c r="Q145" s="250"/>
      <c r="R145" s="250"/>
      <c r="S145" s="250"/>
      <c r="T145" s="250"/>
      <c r="U145" s="250"/>
      <c r="V145" s="250"/>
      <c r="W145" s="250"/>
      <c r="X145" s="250"/>
      <c r="Y145" s="250"/>
      <c r="Z145" s="250"/>
    </row>
    <row r="146" spans="1:26">
      <c r="A146" s="265"/>
      <c r="B146" s="265"/>
      <c r="C146" s="250"/>
      <c r="D146" s="250"/>
      <c r="E146" s="250"/>
      <c r="F146" s="250"/>
      <c r="G146" s="250"/>
      <c r="H146" s="250"/>
      <c r="I146" s="250"/>
      <c r="J146" s="250"/>
      <c r="K146" s="250"/>
      <c r="L146" s="250"/>
      <c r="M146" s="250"/>
      <c r="N146" s="250"/>
      <c r="O146" s="250"/>
      <c r="P146" s="250"/>
      <c r="Q146" s="250"/>
      <c r="R146" s="250"/>
      <c r="S146" s="250"/>
      <c r="T146" s="250"/>
      <c r="U146" s="250"/>
      <c r="V146" s="250"/>
      <c r="W146" s="250"/>
      <c r="X146" s="250"/>
      <c r="Y146" s="250"/>
      <c r="Z146" s="250"/>
    </row>
    <row r="147" spans="1:26">
      <c r="A147" s="265"/>
      <c r="B147" s="265"/>
      <c r="C147" s="250"/>
      <c r="D147" s="250"/>
      <c r="E147" s="250"/>
      <c r="F147" s="250"/>
      <c r="G147" s="250"/>
      <c r="H147" s="250"/>
      <c r="I147" s="250"/>
      <c r="J147" s="250"/>
      <c r="K147" s="250"/>
      <c r="L147" s="250"/>
      <c r="M147" s="250"/>
      <c r="N147" s="250"/>
      <c r="O147" s="250"/>
      <c r="P147" s="250"/>
      <c r="Q147" s="250"/>
      <c r="R147" s="250"/>
      <c r="S147" s="250"/>
      <c r="T147" s="250"/>
      <c r="U147" s="250"/>
      <c r="V147" s="250"/>
      <c r="W147" s="250"/>
      <c r="X147" s="250"/>
      <c r="Y147" s="250"/>
      <c r="Z147" s="250"/>
    </row>
    <row r="148" spans="1:26">
      <c r="A148" s="265"/>
      <c r="B148" s="265"/>
      <c r="C148" s="250"/>
      <c r="D148" s="250"/>
      <c r="E148" s="250"/>
      <c r="F148" s="250"/>
      <c r="G148" s="250"/>
      <c r="H148" s="250"/>
      <c r="I148" s="250"/>
      <c r="J148" s="250"/>
      <c r="K148" s="250"/>
      <c r="L148" s="250"/>
      <c r="M148" s="250"/>
      <c r="N148" s="250"/>
      <c r="O148" s="250"/>
      <c r="P148" s="250"/>
      <c r="Q148" s="250"/>
      <c r="R148" s="250"/>
      <c r="S148" s="250"/>
      <c r="T148" s="250"/>
      <c r="U148" s="250"/>
      <c r="V148" s="250"/>
      <c r="W148" s="250"/>
      <c r="X148" s="250"/>
      <c r="Y148" s="250"/>
      <c r="Z148" s="250"/>
    </row>
    <row r="149" spans="1:26">
      <c r="A149" s="265"/>
      <c r="B149" s="265"/>
      <c r="C149" s="250"/>
      <c r="D149" s="250"/>
      <c r="E149" s="250"/>
      <c r="F149" s="250"/>
      <c r="G149" s="250"/>
      <c r="H149" s="250"/>
      <c r="I149" s="250"/>
      <c r="J149" s="250"/>
      <c r="K149" s="250"/>
      <c r="L149" s="250"/>
      <c r="M149" s="250"/>
      <c r="N149" s="250"/>
      <c r="O149" s="250"/>
      <c r="P149" s="250"/>
      <c r="Q149" s="250"/>
      <c r="R149" s="250"/>
      <c r="S149" s="250"/>
      <c r="T149" s="250"/>
      <c r="U149" s="250"/>
      <c r="V149" s="250"/>
      <c r="W149" s="250"/>
      <c r="X149" s="250"/>
      <c r="Y149" s="250"/>
      <c r="Z149" s="250"/>
    </row>
    <row r="150" spans="1:26">
      <c r="A150" s="265"/>
      <c r="B150" s="265"/>
      <c r="C150" s="250"/>
      <c r="D150" s="250"/>
      <c r="E150" s="250"/>
      <c r="F150" s="250"/>
      <c r="G150" s="250"/>
      <c r="H150" s="250"/>
      <c r="I150" s="250"/>
      <c r="J150" s="250"/>
      <c r="K150" s="250"/>
      <c r="L150" s="250"/>
      <c r="M150" s="250"/>
      <c r="N150" s="250"/>
      <c r="O150" s="250"/>
      <c r="P150" s="250"/>
      <c r="Q150" s="250"/>
      <c r="R150" s="250"/>
      <c r="S150" s="250"/>
      <c r="T150" s="250"/>
      <c r="U150" s="250"/>
      <c r="V150" s="250"/>
      <c r="W150" s="250"/>
      <c r="X150" s="250"/>
      <c r="Y150" s="250"/>
      <c r="Z150" s="250"/>
    </row>
    <row r="151" spans="1:26">
      <c r="A151" s="265"/>
      <c r="B151" s="265"/>
      <c r="C151" s="250"/>
      <c r="D151" s="250"/>
      <c r="E151" s="250"/>
      <c r="F151" s="250"/>
      <c r="G151" s="250"/>
      <c r="H151" s="250"/>
      <c r="I151" s="250"/>
      <c r="J151" s="250"/>
      <c r="K151" s="250"/>
      <c r="L151" s="250"/>
      <c r="M151" s="250"/>
      <c r="N151" s="250"/>
      <c r="O151" s="250"/>
      <c r="P151" s="250"/>
      <c r="Q151" s="250"/>
      <c r="R151" s="250"/>
      <c r="S151" s="250"/>
      <c r="T151" s="250"/>
      <c r="U151" s="250"/>
      <c r="V151" s="250"/>
      <c r="W151" s="250"/>
      <c r="X151" s="250"/>
      <c r="Y151" s="250"/>
      <c r="Z151" s="250"/>
    </row>
    <row r="152" spans="1:26">
      <c r="A152" s="265"/>
      <c r="B152" s="265"/>
      <c r="C152" s="250"/>
      <c r="D152" s="250"/>
      <c r="E152" s="250"/>
      <c r="F152" s="250"/>
      <c r="G152" s="250"/>
      <c r="H152" s="250"/>
      <c r="I152" s="250"/>
      <c r="J152" s="250"/>
      <c r="K152" s="250"/>
      <c r="L152" s="250"/>
      <c r="M152" s="250"/>
      <c r="N152" s="250"/>
      <c r="O152" s="250"/>
      <c r="P152" s="250"/>
      <c r="Q152" s="250"/>
      <c r="R152" s="250"/>
      <c r="S152" s="250"/>
      <c r="T152" s="250"/>
      <c r="U152" s="250"/>
      <c r="V152" s="250"/>
      <c r="W152" s="250"/>
      <c r="X152" s="250"/>
      <c r="Y152" s="250"/>
      <c r="Z152" s="250"/>
    </row>
    <row r="153" spans="1:26">
      <c r="A153" s="265"/>
      <c r="B153" s="265"/>
      <c r="C153" s="250"/>
      <c r="D153" s="250"/>
      <c r="E153" s="250"/>
      <c r="F153" s="250"/>
      <c r="G153" s="250"/>
      <c r="H153" s="250"/>
      <c r="I153" s="250"/>
      <c r="J153" s="250"/>
      <c r="K153" s="250"/>
      <c r="L153" s="250"/>
      <c r="M153" s="250"/>
      <c r="N153" s="250"/>
      <c r="O153" s="250"/>
      <c r="P153" s="250"/>
      <c r="Q153" s="250"/>
      <c r="R153" s="250"/>
      <c r="S153" s="250"/>
      <c r="T153" s="250"/>
      <c r="U153" s="250"/>
      <c r="V153" s="250"/>
      <c r="W153" s="250"/>
      <c r="X153" s="250"/>
      <c r="Y153" s="250"/>
      <c r="Z153" s="250"/>
    </row>
    <row r="154" spans="1:26">
      <c r="A154" s="265"/>
      <c r="B154" s="265"/>
      <c r="C154" s="250"/>
      <c r="D154" s="250"/>
      <c r="E154" s="250"/>
      <c r="F154" s="250"/>
      <c r="G154" s="250"/>
      <c r="H154" s="250"/>
      <c r="I154" s="250"/>
      <c r="J154" s="250"/>
      <c r="K154" s="250"/>
      <c r="L154" s="250"/>
      <c r="M154" s="250"/>
      <c r="N154" s="250"/>
      <c r="O154" s="250"/>
      <c r="P154" s="250"/>
      <c r="Q154" s="250"/>
      <c r="R154" s="250"/>
      <c r="S154" s="250"/>
      <c r="T154" s="250"/>
      <c r="U154" s="250"/>
      <c r="V154" s="250"/>
      <c r="W154" s="250"/>
      <c r="X154" s="250"/>
      <c r="Y154" s="250"/>
      <c r="Z154" s="250"/>
    </row>
    <row r="155" spans="1:26">
      <c r="A155" s="265"/>
      <c r="B155" s="265"/>
      <c r="C155" s="250"/>
      <c r="D155" s="250"/>
      <c r="E155" s="250"/>
      <c r="F155" s="250"/>
      <c r="G155" s="250"/>
      <c r="H155" s="250"/>
      <c r="I155" s="250"/>
      <c r="J155" s="250"/>
      <c r="K155" s="250"/>
      <c r="L155" s="250"/>
      <c r="M155" s="250"/>
      <c r="N155" s="250"/>
      <c r="O155" s="250"/>
      <c r="P155" s="250"/>
      <c r="Q155" s="250"/>
      <c r="R155" s="250"/>
      <c r="S155" s="250"/>
      <c r="T155" s="250"/>
      <c r="U155" s="250"/>
      <c r="V155" s="250"/>
      <c r="W155" s="250"/>
      <c r="X155" s="250"/>
      <c r="Y155" s="250"/>
      <c r="Z155" s="250"/>
    </row>
    <row r="156" spans="1:26">
      <c r="A156" s="265"/>
      <c r="B156" s="265"/>
      <c r="C156" s="250"/>
      <c r="D156" s="250"/>
      <c r="E156" s="250"/>
      <c r="F156" s="250"/>
      <c r="G156" s="250"/>
      <c r="H156" s="250"/>
      <c r="I156" s="250"/>
      <c r="J156" s="250"/>
      <c r="K156" s="250"/>
      <c r="L156" s="250"/>
      <c r="M156" s="250"/>
      <c r="N156" s="250"/>
      <c r="O156" s="250"/>
      <c r="P156" s="250"/>
      <c r="Q156" s="250"/>
      <c r="R156" s="250"/>
      <c r="S156" s="250"/>
      <c r="T156" s="250"/>
      <c r="U156" s="250"/>
      <c r="V156" s="250"/>
      <c r="W156" s="250"/>
      <c r="X156" s="250"/>
      <c r="Y156" s="250"/>
      <c r="Z156" s="250"/>
    </row>
    <row r="157" spans="1:26">
      <c r="A157" s="265"/>
      <c r="B157" s="265"/>
      <c r="C157" s="250"/>
      <c r="D157" s="250"/>
      <c r="E157" s="250"/>
      <c r="F157" s="250"/>
      <c r="G157" s="250"/>
      <c r="H157" s="250"/>
      <c r="I157" s="250"/>
      <c r="J157" s="250"/>
      <c r="K157" s="250"/>
      <c r="L157" s="250"/>
      <c r="M157" s="250"/>
      <c r="N157" s="250"/>
      <c r="O157" s="250"/>
      <c r="P157" s="250"/>
      <c r="Q157" s="250"/>
      <c r="R157" s="250"/>
      <c r="S157" s="250"/>
      <c r="T157" s="250"/>
      <c r="U157" s="250"/>
      <c r="V157" s="250"/>
      <c r="W157" s="250"/>
      <c r="X157" s="250"/>
      <c r="Y157" s="250"/>
      <c r="Z157" s="250"/>
    </row>
    <row r="158" spans="1:26">
      <c r="A158" s="265"/>
      <c r="B158" s="265"/>
      <c r="C158" s="250"/>
      <c r="D158" s="250"/>
      <c r="E158" s="250"/>
      <c r="F158" s="250"/>
      <c r="G158" s="250"/>
      <c r="H158" s="250"/>
      <c r="I158" s="250"/>
      <c r="J158" s="250"/>
      <c r="K158" s="250"/>
      <c r="L158" s="250"/>
      <c r="M158" s="250"/>
      <c r="N158" s="250"/>
      <c r="O158" s="250"/>
      <c r="P158" s="250"/>
      <c r="Q158" s="250"/>
      <c r="R158" s="250"/>
      <c r="S158" s="250"/>
      <c r="T158" s="250"/>
      <c r="U158" s="250"/>
      <c r="V158" s="250"/>
      <c r="W158" s="250"/>
      <c r="X158" s="250"/>
      <c r="Y158" s="250"/>
      <c r="Z158" s="250"/>
    </row>
    <row r="159" spans="1:26">
      <c r="A159" s="265"/>
      <c r="B159" s="265"/>
      <c r="C159" s="250"/>
      <c r="D159" s="250"/>
      <c r="E159" s="250"/>
      <c r="F159" s="250"/>
      <c r="G159" s="250"/>
      <c r="H159" s="250"/>
      <c r="I159" s="250"/>
      <c r="J159" s="250"/>
      <c r="K159" s="250"/>
      <c r="L159" s="250"/>
      <c r="M159" s="250"/>
      <c r="N159" s="250"/>
      <c r="O159" s="250"/>
      <c r="P159" s="250"/>
      <c r="Q159" s="250"/>
      <c r="R159" s="250"/>
      <c r="S159" s="250"/>
      <c r="T159" s="250"/>
      <c r="U159" s="250"/>
      <c r="V159" s="250"/>
      <c r="W159" s="250"/>
      <c r="X159" s="250"/>
      <c r="Y159" s="250"/>
      <c r="Z159" s="250"/>
    </row>
    <row r="160" spans="1:26">
      <c r="A160" s="265"/>
      <c r="B160" s="265"/>
      <c r="C160" s="250"/>
      <c r="D160" s="250"/>
      <c r="E160" s="250"/>
      <c r="F160" s="250"/>
      <c r="G160" s="250"/>
      <c r="H160" s="250"/>
      <c r="I160" s="250"/>
      <c r="J160" s="250"/>
      <c r="K160" s="250"/>
      <c r="L160" s="250"/>
      <c r="M160" s="250"/>
      <c r="N160" s="250"/>
      <c r="O160" s="250"/>
      <c r="P160" s="250"/>
      <c r="Q160" s="250"/>
      <c r="R160" s="250"/>
      <c r="S160" s="250"/>
      <c r="T160" s="250"/>
      <c r="U160" s="250"/>
      <c r="V160" s="250"/>
      <c r="W160" s="250"/>
      <c r="X160" s="250"/>
      <c r="Y160" s="250"/>
      <c r="Z160" s="250"/>
    </row>
    <row r="161" spans="1:26">
      <c r="A161" s="265"/>
      <c r="B161" s="265"/>
      <c r="C161" s="250"/>
      <c r="D161" s="250"/>
      <c r="E161" s="250"/>
      <c r="F161" s="250"/>
      <c r="G161" s="250"/>
      <c r="H161" s="250"/>
      <c r="I161" s="250"/>
      <c r="J161" s="250"/>
      <c r="K161" s="250"/>
      <c r="L161" s="250"/>
      <c r="M161" s="250"/>
      <c r="N161" s="250"/>
      <c r="O161" s="250"/>
      <c r="P161" s="250"/>
      <c r="Q161" s="250"/>
      <c r="R161" s="250"/>
      <c r="S161" s="250"/>
      <c r="T161" s="250"/>
      <c r="U161" s="250"/>
      <c r="V161" s="250"/>
      <c r="W161" s="250"/>
      <c r="X161" s="250"/>
      <c r="Y161" s="250"/>
      <c r="Z161" s="250"/>
    </row>
  </sheetData>
  <mergeCells count="129">
    <mergeCell ref="M91:N91"/>
    <mergeCell ref="P91:Q91"/>
    <mergeCell ref="M92:N92"/>
    <mergeCell ref="P92:Q92"/>
    <mergeCell ref="M93:N93"/>
    <mergeCell ref="P93:Q93"/>
    <mergeCell ref="E87:F87"/>
    <mergeCell ref="G87:H87"/>
    <mergeCell ref="M87:N87"/>
    <mergeCell ref="P87:Q87"/>
    <mergeCell ref="M89:N89"/>
    <mergeCell ref="P89:Q89"/>
    <mergeCell ref="M81:N81"/>
    <mergeCell ref="P81:Q81"/>
    <mergeCell ref="M79:N79"/>
    <mergeCell ref="P79:Q79"/>
    <mergeCell ref="M85:N85"/>
    <mergeCell ref="P85:Q85"/>
    <mergeCell ref="E86:F86"/>
    <mergeCell ref="G86:H86"/>
    <mergeCell ref="M86:N86"/>
    <mergeCell ref="P86:Q86"/>
    <mergeCell ref="E82:F82"/>
    <mergeCell ref="G82:H82"/>
    <mergeCell ref="M82:N82"/>
    <mergeCell ref="P82:Q82"/>
    <mergeCell ref="E83:F83"/>
    <mergeCell ref="G83:H83"/>
    <mergeCell ref="M83:N83"/>
    <mergeCell ref="P83:Q83"/>
    <mergeCell ref="M76:N76"/>
    <mergeCell ref="P76:Q76"/>
    <mergeCell ref="M77:N77"/>
    <mergeCell ref="P77:Q77"/>
    <mergeCell ref="M78:N78"/>
    <mergeCell ref="P78:Q78"/>
    <mergeCell ref="C73:D73"/>
    <mergeCell ref="E73:F73"/>
    <mergeCell ref="G73:H73"/>
    <mergeCell ref="M73:N73"/>
    <mergeCell ref="P73:Q73"/>
    <mergeCell ref="C74:D74"/>
    <mergeCell ref="E74:F74"/>
    <mergeCell ref="G74:H74"/>
    <mergeCell ref="M74:N74"/>
    <mergeCell ref="P74:Q74"/>
    <mergeCell ref="C70:D70"/>
    <mergeCell ref="E70:F70"/>
    <mergeCell ref="G70:H70"/>
    <mergeCell ref="M70:N70"/>
    <mergeCell ref="P70:Q70"/>
    <mergeCell ref="C72:D72"/>
    <mergeCell ref="E72:F72"/>
    <mergeCell ref="G72:H72"/>
    <mergeCell ref="M72:N72"/>
    <mergeCell ref="P72:Q72"/>
    <mergeCell ref="C68:D68"/>
    <mergeCell ref="E68:F68"/>
    <mergeCell ref="G68:H68"/>
    <mergeCell ref="M68:N68"/>
    <mergeCell ref="P68:Q68"/>
    <mergeCell ref="C69:D69"/>
    <mergeCell ref="E69:F69"/>
    <mergeCell ref="G69:H69"/>
    <mergeCell ref="M69:N69"/>
    <mergeCell ref="P69:Q69"/>
    <mergeCell ref="P63:Q63"/>
    <mergeCell ref="M64:N64"/>
    <mergeCell ref="P64:Q64"/>
    <mergeCell ref="C66:D66"/>
    <mergeCell ref="E66:F66"/>
    <mergeCell ref="G66:H66"/>
    <mergeCell ref="M66:N66"/>
    <mergeCell ref="P66:Q66"/>
    <mergeCell ref="M58:N58"/>
    <mergeCell ref="P58:Q58"/>
    <mergeCell ref="C60:L64"/>
    <mergeCell ref="M60:N60"/>
    <mergeCell ref="P60:Q60"/>
    <mergeCell ref="M61:N61"/>
    <mergeCell ref="P61:Q61"/>
    <mergeCell ref="M62:N62"/>
    <mergeCell ref="P62:Q62"/>
    <mergeCell ref="M63:N63"/>
    <mergeCell ref="P52:Q52"/>
    <mergeCell ref="C54:L58"/>
    <mergeCell ref="M54:N54"/>
    <mergeCell ref="P54:Q54"/>
    <mergeCell ref="M55:N55"/>
    <mergeCell ref="P55:Q55"/>
    <mergeCell ref="M56:N56"/>
    <mergeCell ref="P56:Q56"/>
    <mergeCell ref="M57:N57"/>
    <mergeCell ref="P57:Q57"/>
    <mergeCell ref="C48:L52"/>
    <mergeCell ref="M48:N48"/>
    <mergeCell ref="P48:Q48"/>
    <mergeCell ref="M49:N49"/>
    <mergeCell ref="P49:Q49"/>
    <mergeCell ref="M50:N50"/>
    <mergeCell ref="P50:Q50"/>
    <mergeCell ref="M51:N51"/>
    <mergeCell ref="P51:Q51"/>
    <mergeCell ref="M52:N52"/>
    <mergeCell ref="C17:D17"/>
    <mergeCell ref="E17:F17"/>
    <mergeCell ref="G17:H17"/>
    <mergeCell ref="C5:D5"/>
    <mergeCell ref="E5:F5"/>
    <mergeCell ref="G5:H5"/>
    <mergeCell ref="M5:N5"/>
    <mergeCell ref="P5:Q5"/>
    <mergeCell ref="C7:D7"/>
    <mergeCell ref="E7:F7"/>
    <mergeCell ref="G7:H7"/>
    <mergeCell ref="M7:N7"/>
    <mergeCell ref="P7:Q7"/>
    <mergeCell ref="A2:L2"/>
    <mergeCell ref="A3:L3"/>
    <mergeCell ref="C4:D4"/>
    <mergeCell ref="E4:F4"/>
    <mergeCell ref="G4:H4"/>
    <mergeCell ref="M4:N4"/>
    <mergeCell ref="P4:Q4"/>
    <mergeCell ref="C8:D8"/>
    <mergeCell ref="E8:F8"/>
    <mergeCell ref="G8:H8"/>
    <mergeCell ref="M8:N8"/>
    <mergeCell ref="P8:Q8"/>
  </mergeCells>
  <hyperlinks>
    <hyperlink ref="N1" location="'Table of Contents'!A1" display="Table of Contents " xr:uid="{00000000-0004-0000-0900-000000000000}"/>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955"/>
  <sheetViews>
    <sheetView showGridLines="0" zoomScale="90" zoomScaleNormal="90" workbookViewId="0">
      <pane ySplit="2" topLeftCell="A1934" activePane="bottomLeft" state="frozen"/>
      <selection pane="bottomLeft" activeCell="I1948" sqref="I1948"/>
    </sheetView>
  </sheetViews>
  <sheetFormatPr defaultColWidth="8.77734375" defaultRowHeight="15.6"/>
  <cols>
    <col min="1" max="1" width="14.5546875" style="49" customWidth="1"/>
    <col min="2" max="2" width="15.77734375" style="49" customWidth="1"/>
    <col min="3" max="3" width="42.77734375" style="49" customWidth="1"/>
    <col min="4" max="4" width="12.77734375" style="215" customWidth="1"/>
    <col min="5" max="5" width="15.21875" style="297" customWidth="1"/>
    <col min="6" max="6" width="15.21875" style="66" customWidth="1"/>
    <col min="7" max="7" width="13.21875" style="49" customWidth="1"/>
    <col min="8" max="8" width="13.33203125" style="49" customWidth="1"/>
    <col min="9" max="9" width="11.21875" style="49" customWidth="1"/>
    <col min="10" max="16384" width="8.77734375" style="49"/>
  </cols>
  <sheetData>
    <row r="1" spans="1:8" s="87" customFormat="1" ht="34.5" customHeight="1">
      <c r="A1" s="85" t="s">
        <v>442</v>
      </c>
      <c r="D1" s="212"/>
      <c r="E1" s="294"/>
      <c r="F1" s="165"/>
      <c r="H1" s="436" t="s">
        <v>7575</v>
      </c>
    </row>
    <row r="2" spans="1:8" ht="65.25" customHeight="1">
      <c r="A2" s="74" t="s">
        <v>491</v>
      </c>
      <c r="B2" s="71" t="s">
        <v>28</v>
      </c>
      <c r="C2" s="73" t="s">
        <v>29</v>
      </c>
      <c r="D2" s="563" t="s">
        <v>30</v>
      </c>
      <c r="E2" s="298" t="s">
        <v>1806</v>
      </c>
      <c r="F2" s="72" t="s">
        <v>428</v>
      </c>
    </row>
    <row r="3" spans="1:8">
      <c r="A3" s="84" t="s">
        <v>489</v>
      </c>
      <c r="B3" s="1107" t="s">
        <v>8264</v>
      </c>
      <c r="C3" s="1108" t="s">
        <v>8261</v>
      </c>
      <c r="D3" s="1200">
        <v>66203</v>
      </c>
      <c r="E3" s="1200">
        <v>25157.16</v>
      </c>
      <c r="F3" s="1109">
        <f t="shared" ref="F3" si="0">100%-(E3/D3)</f>
        <v>0.61999969789888676</v>
      </c>
    </row>
    <row r="4" spans="1:8" ht="31.2">
      <c r="A4" s="83" t="s">
        <v>919</v>
      </c>
      <c r="B4" s="1110"/>
      <c r="C4" s="1111" t="s">
        <v>33</v>
      </c>
      <c r="D4" s="1201" t="s">
        <v>33</v>
      </c>
      <c r="E4" s="1201"/>
      <c r="F4" s="1112"/>
    </row>
    <row r="5" spans="1:8">
      <c r="A5" s="52"/>
      <c r="B5" s="323">
        <v>7640012602</v>
      </c>
      <c r="C5" s="54" t="s">
        <v>540</v>
      </c>
      <c r="D5" s="1126">
        <v>2200</v>
      </c>
      <c r="E5" s="1126">
        <v>2200</v>
      </c>
      <c r="F5" s="67">
        <f t="shared" ref="F5:F73" si="1">100%-(E5/D5)</f>
        <v>0</v>
      </c>
    </row>
    <row r="6" spans="1:8">
      <c r="A6" s="52"/>
      <c r="B6" s="323">
        <v>7640020218</v>
      </c>
      <c r="C6" s="54" t="s">
        <v>542</v>
      </c>
      <c r="D6" s="1126">
        <v>5000</v>
      </c>
      <c r="E6" s="1126">
        <v>5000</v>
      </c>
      <c r="F6" s="67">
        <f t="shared" si="1"/>
        <v>0</v>
      </c>
    </row>
    <row r="7" spans="1:8">
      <c r="A7" s="52"/>
      <c r="B7" s="323">
        <v>7640015255</v>
      </c>
      <c r="C7" s="54" t="s">
        <v>195</v>
      </c>
      <c r="D7" s="1126">
        <v>1</v>
      </c>
      <c r="E7" s="1126">
        <v>1</v>
      </c>
      <c r="F7" s="67">
        <f t="shared" si="1"/>
        <v>0</v>
      </c>
    </row>
    <row r="8" spans="1:8">
      <c r="A8" s="52"/>
      <c r="B8" s="57" t="s">
        <v>543</v>
      </c>
      <c r="C8" s="54"/>
      <c r="D8" s="1142" t="s">
        <v>33</v>
      </c>
      <c r="E8" s="1142"/>
      <c r="F8" s="67"/>
    </row>
    <row r="9" spans="1:8">
      <c r="A9" s="52"/>
      <c r="B9" s="55" t="s">
        <v>544</v>
      </c>
      <c r="C9" s="54" t="s">
        <v>545</v>
      </c>
      <c r="D9" s="1126">
        <v>3398</v>
      </c>
      <c r="E9" s="1126">
        <v>1189.19</v>
      </c>
      <c r="F9" s="67">
        <f t="shared" si="1"/>
        <v>0.65003237198351971</v>
      </c>
    </row>
    <row r="10" spans="1:8">
      <c r="A10" s="52"/>
      <c r="B10" s="55" t="s">
        <v>546</v>
      </c>
      <c r="C10" s="54" t="s">
        <v>547</v>
      </c>
      <c r="D10" s="1126">
        <v>3146</v>
      </c>
      <c r="E10" s="1126">
        <v>1101.0999999999999</v>
      </c>
      <c r="F10" s="67">
        <f t="shared" si="1"/>
        <v>0.65</v>
      </c>
    </row>
    <row r="11" spans="1:8">
      <c r="A11" s="52"/>
      <c r="B11" s="55" t="s">
        <v>548</v>
      </c>
      <c r="C11" s="54" t="s">
        <v>549</v>
      </c>
      <c r="D11" s="1126">
        <v>111</v>
      </c>
      <c r="E11" s="1126">
        <v>38.950000000000003</v>
      </c>
      <c r="F11" s="67">
        <f t="shared" si="1"/>
        <v>0.64909909909909902</v>
      </c>
    </row>
    <row r="12" spans="1:8">
      <c r="A12" s="52"/>
      <c r="B12" s="57" t="s">
        <v>106</v>
      </c>
      <c r="C12" s="54"/>
      <c r="D12" s="1142" t="s">
        <v>33</v>
      </c>
      <c r="E12" s="1142"/>
      <c r="F12" s="67"/>
    </row>
    <row r="13" spans="1:8">
      <c r="A13" s="52"/>
      <c r="B13" s="55" t="s">
        <v>550</v>
      </c>
      <c r="C13" s="54" t="s">
        <v>551</v>
      </c>
      <c r="D13" s="1126">
        <v>8124</v>
      </c>
      <c r="E13" s="1126">
        <v>2843.24</v>
      </c>
      <c r="F13" s="67">
        <f t="shared" si="1"/>
        <v>0.65001969473165933</v>
      </c>
    </row>
    <row r="14" spans="1:8">
      <c r="A14" s="52"/>
      <c r="B14" s="55" t="s">
        <v>552</v>
      </c>
      <c r="C14" s="54" t="s">
        <v>553</v>
      </c>
      <c r="D14" s="1126">
        <v>2662</v>
      </c>
      <c r="E14" s="1126">
        <v>931.73</v>
      </c>
      <c r="F14" s="67">
        <f t="shared" si="1"/>
        <v>0.64998873027798654</v>
      </c>
    </row>
    <row r="15" spans="1:8">
      <c r="A15" s="52"/>
      <c r="B15" s="55" t="s">
        <v>556</v>
      </c>
      <c r="C15" s="54" t="s">
        <v>557</v>
      </c>
      <c r="D15" s="1126">
        <v>1682</v>
      </c>
      <c r="E15" s="1126">
        <v>588.59</v>
      </c>
      <c r="F15" s="67">
        <f t="shared" si="1"/>
        <v>0.65006539833531507</v>
      </c>
    </row>
    <row r="16" spans="1:8">
      <c r="A16" s="52"/>
      <c r="B16" s="55" t="s">
        <v>558</v>
      </c>
      <c r="C16" s="54" t="s">
        <v>559</v>
      </c>
      <c r="D16" s="1126">
        <v>2235</v>
      </c>
      <c r="E16" s="1126">
        <v>782.38</v>
      </c>
      <c r="F16" s="67">
        <f t="shared" si="1"/>
        <v>0.64994183445190157</v>
      </c>
    </row>
    <row r="17" spans="1:6">
      <c r="A17" s="52"/>
      <c r="B17" s="55" t="s">
        <v>562</v>
      </c>
      <c r="C17" s="54" t="s">
        <v>563</v>
      </c>
      <c r="D17" s="1126">
        <v>733</v>
      </c>
      <c r="E17" s="1126">
        <v>256.66000000000003</v>
      </c>
      <c r="F17" s="67">
        <f t="shared" si="1"/>
        <v>0.64984993178717598</v>
      </c>
    </row>
    <row r="18" spans="1:6">
      <c r="A18" s="52"/>
      <c r="B18" s="55" t="s">
        <v>8265</v>
      </c>
      <c r="C18" s="54" t="s">
        <v>8266</v>
      </c>
      <c r="D18" s="1126">
        <v>6607</v>
      </c>
      <c r="E18" s="1126">
        <v>2202.1999999999998</v>
      </c>
      <c r="F18" s="67">
        <v>0.64994183445190157</v>
      </c>
    </row>
    <row r="19" spans="1:6">
      <c r="A19" s="52"/>
      <c r="B19" s="55" t="s">
        <v>8267</v>
      </c>
      <c r="C19" s="54" t="s">
        <v>839</v>
      </c>
      <c r="D19" s="1126">
        <v>4895</v>
      </c>
      <c r="E19" s="1126">
        <v>1713.21</v>
      </c>
      <c r="F19" s="67">
        <f t="shared" si="1"/>
        <v>0.65000817160367719</v>
      </c>
    </row>
    <row r="20" spans="1:6">
      <c r="A20" s="52"/>
      <c r="B20" s="55" t="s">
        <v>8268</v>
      </c>
      <c r="C20" s="54" t="s">
        <v>8269</v>
      </c>
      <c r="D20" s="1126">
        <v>7558</v>
      </c>
      <c r="E20" s="1126">
        <v>2645.28</v>
      </c>
      <c r="F20" s="67">
        <f t="shared" si="1"/>
        <v>0.6500026462026991</v>
      </c>
    </row>
    <row r="21" spans="1:6">
      <c r="A21" s="52"/>
      <c r="B21" s="55" t="s">
        <v>7946</v>
      </c>
      <c r="C21" s="54" t="s">
        <v>7947</v>
      </c>
      <c r="D21" s="1126">
        <v>15348</v>
      </c>
      <c r="E21" s="1126">
        <v>5115.91</v>
      </c>
      <c r="F21" s="67">
        <v>0.64994183445190157</v>
      </c>
    </row>
    <row r="22" spans="1:6">
      <c r="A22" s="52"/>
      <c r="B22" s="55" t="s">
        <v>7950</v>
      </c>
      <c r="C22" s="54" t="s">
        <v>7951</v>
      </c>
      <c r="D22" s="1126">
        <v>27853</v>
      </c>
      <c r="E22" s="1126">
        <v>9284.4699999999993</v>
      </c>
      <c r="F22" s="67">
        <v>0.64994183445190157</v>
      </c>
    </row>
    <row r="23" spans="1:6">
      <c r="A23" s="52"/>
      <c r="B23" s="55" t="s">
        <v>560</v>
      </c>
      <c r="C23" s="54" t="s">
        <v>561</v>
      </c>
      <c r="D23" s="1126">
        <v>2936</v>
      </c>
      <c r="E23" s="1126">
        <v>1027.43</v>
      </c>
      <c r="F23" s="67">
        <f t="shared" si="1"/>
        <v>0.65005790190735691</v>
      </c>
    </row>
    <row r="24" spans="1:6">
      <c r="A24" s="52"/>
      <c r="B24" s="55" t="s">
        <v>7952</v>
      </c>
      <c r="C24" s="54" t="s">
        <v>7953</v>
      </c>
      <c r="D24" s="1126">
        <v>1739</v>
      </c>
      <c r="E24" s="1126">
        <v>579.78</v>
      </c>
      <c r="F24" s="67">
        <v>0.64994183445190157</v>
      </c>
    </row>
    <row r="25" spans="1:6">
      <c r="A25" s="52"/>
      <c r="B25" s="49" t="s">
        <v>7954</v>
      </c>
      <c r="C25" s="54" t="s">
        <v>844</v>
      </c>
      <c r="D25" s="1126">
        <v>5628</v>
      </c>
      <c r="E25" s="1143">
        <v>1875.87</v>
      </c>
      <c r="F25" s="67">
        <v>0.64994183445190157</v>
      </c>
    </row>
    <row r="26" spans="1:6">
      <c r="A26" s="52"/>
      <c r="B26" s="784" t="s">
        <v>564</v>
      </c>
      <c r="C26" s="54" t="s">
        <v>565</v>
      </c>
      <c r="D26" s="1126">
        <v>617</v>
      </c>
      <c r="E26" s="1143">
        <v>215.82</v>
      </c>
      <c r="F26" s="67">
        <f t="shared" si="1"/>
        <v>0.65021069692058342</v>
      </c>
    </row>
    <row r="27" spans="1:6">
      <c r="A27" s="52"/>
      <c r="B27" s="49" t="s">
        <v>566</v>
      </c>
      <c r="C27" s="54" t="s">
        <v>567</v>
      </c>
      <c r="D27" s="1126">
        <v>969</v>
      </c>
      <c r="E27" s="1138">
        <v>339.14</v>
      </c>
      <c r="F27" s="67">
        <f>100%-(E15/D15)</f>
        <v>0.65006539833531507</v>
      </c>
    </row>
    <row r="28" spans="1:6">
      <c r="A28" s="52"/>
      <c r="B28" s="55" t="s">
        <v>568</v>
      </c>
      <c r="C28" s="54" t="s">
        <v>569</v>
      </c>
      <c r="D28" s="1126">
        <v>1963</v>
      </c>
      <c r="E28" s="1126">
        <v>687.09</v>
      </c>
      <c r="F28" s="67">
        <f>100%-(E16/D16)</f>
        <v>0.64994183445190157</v>
      </c>
    </row>
    <row r="29" spans="1:6">
      <c r="A29" s="52"/>
      <c r="B29" s="57" t="s">
        <v>47</v>
      </c>
      <c r="C29" s="54"/>
      <c r="D29" s="1142" t="s">
        <v>33</v>
      </c>
      <c r="E29" s="1142"/>
      <c r="F29" s="67"/>
    </row>
    <row r="30" spans="1:6">
      <c r="A30" s="52"/>
      <c r="B30" s="55" t="s">
        <v>570</v>
      </c>
      <c r="C30" s="54" t="s">
        <v>571</v>
      </c>
      <c r="D30" s="1126">
        <v>869</v>
      </c>
      <c r="E30" s="1126">
        <v>304.3</v>
      </c>
      <c r="F30" s="67">
        <f t="shared" si="1"/>
        <v>0.64982738780207128</v>
      </c>
    </row>
    <row r="31" spans="1:6">
      <c r="A31" s="52"/>
      <c r="B31" s="55" t="s">
        <v>572</v>
      </c>
      <c r="C31" s="54" t="s">
        <v>573</v>
      </c>
      <c r="D31" s="1126">
        <v>4780</v>
      </c>
      <c r="E31" s="1126">
        <v>1672.87</v>
      </c>
      <c r="F31" s="67">
        <f t="shared" si="1"/>
        <v>0.65002719665271969</v>
      </c>
    </row>
    <row r="32" spans="1:6">
      <c r="A32" s="52"/>
      <c r="B32" s="55" t="s">
        <v>574</v>
      </c>
      <c r="C32" s="54" t="s">
        <v>575</v>
      </c>
      <c r="D32" s="1126">
        <v>730</v>
      </c>
      <c r="E32" s="1126">
        <v>255.45</v>
      </c>
      <c r="F32" s="67">
        <f t="shared" si="1"/>
        <v>0.65006849315068493</v>
      </c>
    </row>
    <row r="33" spans="1:6">
      <c r="A33" s="52"/>
      <c r="B33" s="55" t="s">
        <v>576</v>
      </c>
      <c r="C33" s="54" t="s">
        <v>577</v>
      </c>
      <c r="D33" s="1126">
        <v>315</v>
      </c>
      <c r="E33" s="1126">
        <v>110.11</v>
      </c>
      <c r="F33" s="67">
        <f t="shared" si="1"/>
        <v>0.65044444444444438</v>
      </c>
    </row>
    <row r="34" spans="1:6">
      <c r="A34" s="52"/>
      <c r="B34" s="55" t="s">
        <v>578</v>
      </c>
      <c r="C34" s="54" t="s">
        <v>579</v>
      </c>
      <c r="D34" s="1126">
        <v>1401</v>
      </c>
      <c r="E34" s="1126">
        <v>490.49</v>
      </c>
      <c r="F34" s="67">
        <f t="shared" si="1"/>
        <v>0.64990007137758743</v>
      </c>
    </row>
    <row r="35" spans="1:6">
      <c r="A35" s="52"/>
      <c r="B35" s="55" t="s">
        <v>580</v>
      </c>
      <c r="C35" s="54" t="s">
        <v>581</v>
      </c>
      <c r="D35" s="1126">
        <v>6551</v>
      </c>
      <c r="E35" s="1126">
        <v>2292.69</v>
      </c>
      <c r="F35" s="67">
        <f t="shared" si="1"/>
        <v>0.6500244237520989</v>
      </c>
    </row>
    <row r="36" spans="1:6">
      <c r="A36" s="52"/>
      <c r="B36" s="55" t="s">
        <v>582</v>
      </c>
      <c r="C36" s="54" t="s">
        <v>583</v>
      </c>
      <c r="D36" s="1126">
        <v>1051</v>
      </c>
      <c r="E36" s="1126">
        <v>367.97</v>
      </c>
      <c r="F36" s="67">
        <f t="shared" si="1"/>
        <v>0.64988582302568987</v>
      </c>
    </row>
    <row r="37" spans="1:6">
      <c r="A37" s="52"/>
      <c r="B37" s="55" t="s">
        <v>584</v>
      </c>
      <c r="C37" s="54" t="s">
        <v>585</v>
      </c>
      <c r="D37" s="1126">
        <v>561</v>
      </c>
      <c r="E37" s="1126">
        <v>196.2</v>
      </c>
      <c r="F37" s="67">
        <f t="shared" si="1"/>
        <v>0.65026737967914439</v>
      </c>
    </row>
    <row r="38" spans="1:6">
      <c r="A38" s="52"/>
      <c r="B38" s="55" t="s">
        <v>586</v>
      </c>
      <c r="C38" s="54" t="s">
        <v>587</v>
      </c>
      <c r="D38" s="1126">
        <v>2489</v>
      </c>
      <c r="E38" s="1126">
        <v>871.27</v>
      </c>
      <c r="F38" s="67">
        <f t="shared" si="1"/>
        <v>0.64995178786661312</v>
      </c>
    </row>
    <row r="39" spans="1:6">
      <c r="A39" s="52"/>
      <c r="B39" s="57" t="s">
        <v>588</v>
      </c>
      <c r="C39" s="54"/>
      <c r="D39" s="1142" t="s">
        <v>33</v>
      </c>
      <c r="E39" s="1142"/>
      <c r="F39" s="67"/>
    </row>
    <row r="40" spans="1:6">
      <c r="A40" s="52"/>
      <c r="B40" s="323" t="s">
        <v>8270</v>
      </c>
      <c r="C40" s="54" t="s">
        <v>8271</v>
      </c>
      <c r="D40" s="1126">
        <v>10707</v>
      </c>
      <c r="E40" s="1126">
        <v>3747.49</v>
      </c>
      <c r="F40" s="67">
        <f t="shared" si="1"/>
        <v>0.64999626412627254</v>
      </c>
    </row>
    <row r="41" spans="1:6">
      <c r="A41" s="52"/>
      <c r="B41" s="324">
        <v>3000011437</v>
      </c>
      <c r="C41" s="54" t="s">
        <v>8272</v>
      </c>
      <c r="D41" s="1126">
        <v>833</v>
      </c>
      <c r="E41" s="1126">
        <v>707.62</v>
      </c>
      <c r="F41" s="67">
        <f t="shared" si="1"/>
        <v>0.15051620648259301</v>
      </c>
    </row>
    <row r="42" spans="1:6">
      <c r="A42" s="52"/>
      <c r="B42" s="323">
        <v>3000011439</v>
      </c>
      <c r="C42" s="54" t="s">
        <v>8273</v>
      </c>
      <c r="D42" s="1126">
        <v>1666</v>
      </c>
      <c r="E42" s="1126">
        <v>1416.1</v>
      </c>
      <c r="F42" s="67">
        <f t="shared" si="1"/>
        <v>0.15000000000000002</v>
      </c>
    </row>
    <row r="43" spans="1:6">
      <c r="A43" s="52"/>
      <c r="B43" s="323">
        <v>3000011441</v>
      </c>
      <c r="C43" s="54" t="s">
        <v>8274</v>
      </c>
      <c r="D43" s="1126">
        <v>2375</v>
      </c>
      <c r="E43" s="1126">
        <v>2018.43</v>
      </c>
      <c r="F43" s="67">
        <f t="shared" si="1"/>
        <v>0.15013473684210521</v>
      </c>
    </row>
    <row r="44" spans="1:6">
      <c r="A44" s="52"/>
      <c r="B44" s="323">
        <v>3000011443</v>
      </c>
      <c r="C44" s="54" t="s">
        <v>8275</v>
      </c>
      <c r="D44" s="1126">
        <v>2500</v>
      </c>
      <c r="E44" s="1126">
        <v>2124.6</v>
      </c>
      <c r="F44" s="67">
        <f t="shared" si="1"/>
        <v>0.15016000000000007</v>
      </c>
    </row>
    <row r="45" spans="1:6">
      <c r="A45" s="52"/>
      <c r="B45" s="323">
        <v>3000011445</v>
      </c>
      <c r="C45" s="54" t="s">
        <v>8276</v>
      </c>
      <c r="D45" s="1126">
        <v>2679</v>
      </c>
      <c r="E45" s="1126">
        <v>2277.4899999999998</v>
      </c>
      <c r="F45" s="67">
        <f t="shared" si="1"/>
        <v>0.14987308697275115</v>
      </c>
    </row>
    <row r="46" spans="1:6">
      <c r="A46" s="52"/>
      <c r="B46" s="323">
        <v>3000011467</v>
      </c>
      <c r="C46" s="54" t="s">
        <v>8277</v>
      </c>
      <c r="D46" s="1126">
        <v>374</v>
      </c>
      <c r="E46" s="1126">
        <v>317.67</v>
      </c>
      <c r="F46" s="67">
        <f t="shared" si="1"/>
        <v>0.15061497326203199</v>
      </c>
    </row>
    <row r="47" spans="1:6">
      <c r="A47" s="52"/>
      <c r="B47" s="323">
        <v>3000011469</v>
      </c>
      <c r="C47" s="54" t="s">
        <v>8278</v>
      </c>
      <c r="D47" s="1126">
        <v>747</v>
      </c>
      <c r="E47" s="1126">
        <v>634.55999999999995</v>
      </c>
      <c r="F47" s="67">
        <f t="shared" si="1"/>
        <v>0.15052208835341374</v>
      </c>
    </row>
    <row r="48" spans="1:6">
      <c r="A48" s="52"/>
      <c r="B48" s="323">
        <v>3000011471</v>
      </c>
      <c r="C48" s="54" t="s">
        <v>8279</v>
      </c>
      <c r="D48" s="1126">
        <v>1064</v>
      </c>
      <c r="E48" s="1126">
        <v>904.7</v>
      </c>
      <c r="F48" s="67">
        <f t="shared" si="1"/>
        <v>0.14971804511278186</v>
      </c>
    </row>
    <row r="49" spans="1:6">
      <c r="A49" s="52"/>
      <c r="B49" s="323">
        <v>3000011473</v>
      </c>
      <c r="C49" s="54" t="s">
        <v>8280</v>
      </c>
      <c r="D49" s="1126">
        <v>1121</v>
      </c>
      <c r="E49" s="1126">
        <v>953.12</v>
      </c>
      <c r="F49" s="67">
        <f t="shared" si="1"/>
        <v>0.14975914362176623</v>
      </c>
    </row>
    <row r="50" spans="1:6">
      <c r="A50" s="52"/>
      <c r="B50" s="323">
        <v>3000011475</v>
      </c>
      <c r="C50" s="54" t="s">
        <v>8281</v>
      </c>
      <c r="D50" s="1126">
        <v>1180</v>
      </c>
      <c r="E50" s="1126">
        <v>1003.24</v>
      </c>
      <c r="F50" s="67">
        <f t="shared" si="1"/>
        <v>0.14979661016949153</v>
      </c>
    </row>
    <row r="51" spans="1:6" ht="31.2">
      <c r="A51" s="52"/>
      <c r="B51" s="323">
        <v>3000011447</v>
      </c>
      <c r="C51" s="54" t="s">
        <v>8282</v>
      </c>
      <c r="D51" s="1126">
        <v>971</v>
      </c>
      <c r="E51" s="1126">
        <v>825.59</v>
      </c>
      <c r="F51" s="67">
        <f t="shared" si="1"/>
        <v>0.14975283213182278</v>
      </c>
    </row>
    <row r="52" spans="1:6" ht="31.2">
      <c r="A52" s="52"/>
      <c r="B52" s="323">
        <v>3000011449</v>
      </c>
      <c r="C52" s="54" t="s">
        <v>8283</v>
      </c>
      <c r="D52" s="1126">
        <v>1944</v>
      </c>
      <c r="E52" s="1126">
        <v>1652.06</v>
      </c>
      <c r="F52" s="67">
        <f t="shared" si="1"/>
        <v>0.15017489711934162</v>
      </c>
    </row>
    <row r="53" spans="1:6" ht="31.2">
      <c r="A53" s="52"/>
      <c r="B53" s="323">
        <v>3000011451</v>
      </c>
      <c r="C53" s="54" t="s">
        <v>8284</v>
      </c>
      <c r="D53" s="1126">
        <v>2769</v>
      </c>
      <c r="E53" s="1126">
        <v>2353.7399999999998</v>
      </c>
      <c r="F53" s="67">
        <f t="shared" si="1"/>
        <v>0.14996749729144099</v>
      </c>
    </row>
    <row r="54" spans="1:6" ht="31.2">
      <c r="A54" s="52"/>
      <c r="B54" s="323">
        <v>3000011453</v>
      </c>
      <c r="C54" s="54" t="s">
        <v>8285</v>
      </c>
      <c r="D54" s="1126">
        <v>2915</v>
      </c>
      <c r="E54" s="1126">
        <v>2477.66</v>
      </c>
      <c r="F54" s="67">
        <f t="shared" si="1"/>
        <v>0.15003087478559185</v>
      </c>
    </row>
    <row r="55" spans="1:6" ht="31.2">
      <c r="A55" s="52"/>
      <c r="B55" s="323">
        <v>3000011455</v>
      </c>
      <c r="C55" s="54" t="s">
        <v>8286</v>
      </c>
      <c r="D55" s="1126">
        <v>3196</v>
      </c>
      <c r="E55" s="1126">
        <v>2716.98</v>
      </c>
      <c r="F55" s="67">
        <f t="shared" si="1"/>
        <v>0.14988110137672095</v>
      </c>
    </row>
    <row r="56" spans="1:6">
      <c r="A56" s="52"/>
      <c r="B56" s="323">
        <v>3000011477</v>
      </c>
      <c r="C56" s="54" t="s">
        <v>8287</v>
      </c>
      <c r="D56" s="1126">
        <v>1277</v>
      </c>
      <c r="E56" s="1126">
        <v>1086.21</v>
      </c>
      <c r="F56" s="67">
        <f t="shared" si="1"/>
        <v>0.14940485512920909</v>
      </c>
    </row>
    <row r="57" spans="1:6">
      <c r="A57" s="52"/>
      <c r="B57" s="323">
        <v>3000011479</v>
      </c>
      <c r="C57" s="54" t="s">
        <v>8288</v>
      </c>
      <c r="D57" s="1126">
        <v>2427</v>
      </c>
      <c r="E57" s="1126">
        <v>2063.21</v>
      </c>
      <c r="F57" s="67">
        <f t="shared" si="1"/>
        <v>0.14989287185826117</v>
      </c>
    </row>
    <row r="58" spans="1:6">
      <c r="A58" s="52"/>
      <c r="B58" s="323">
        <v>3000011481</v>
      </c>
      <c r="C58" s="54" t="s">
        <v>8289</v>
      </c>
      <c r="D58" s="1126">
        <v>3565</v>
      </c>
      <c r="E58" s="1126">
        <v>3031.06</v>
      </c>
      <c r="F58" s="67">
        <f t="shared" si="1"/>
        <v>0.14977279102384289</v>
      </c>
    </row>
    <row r="59" spans="1:6">
      <c r="A59" s="52"/>
      <c r="B59" s="323">
        <v>3000011483</v>
      </c>
      <c r="C59" s="54" t="s">
        <v>8290</v>
      </c>
      <c r="D59" s="1126">
        <v>4345</v>
      </c>
      <c r="E59" s="1126">
        <v>3692.96</v>
      </c>
      <c r="F59" s="67">
        <f t="shared" si="1"/>
        <v>0.15006674338319903</v>
      </c>
    </row>
    <row r="60" spans="1:6">
      <c r="A60" s="52"/>
      <c r="B60" s="323">
        <v>3000011485</v>
      </c>
      <c r="C60" s="54" t="s">
        <v>8291</v>
      </c>
      <c r="D60" s="1126">
        <v>5324</v>
      </c>
      <c r="E60" s="1126">
        <v>4525.3</v>
      </c>
      <c r="F60" s="67">
        <f t="shared" si="1"/>
        <v>0.15001878287002246</v>
      </c>
    </row>
    <row r="61" spans="1:6">
      <c r="A61" s="52"/>
      <c r="B61" s="324">
        <v>45198237</v>
      </c>
      <c r="C61" s="54" t="s">
        <v>594</v>
      </c>
      <c r="D61" s="1126">
        <v>1067</v>
      </c>
      <c r="E61" s="1126">
        <v>907.23</v>
      </c>
      <c r="F61" s="67">
        <f t="shared" si="1"/>
        <v>0.14973758200562326</v>
      </c>
    </row>
    <row r="62" spans="1:6">
      <c r="A62" s="52"/>
      <c r="B62" s="323">
        <v>45201515</v>
      </c>
      <c r="C62" s="54" t="s">
        <v>595</v>
      </c>
      <c r="D62" s="1126">
        <v>2022</v>
      </c>
      <c r="E62" s="1126">
        <v>1718.96</v>
      </c>
      <c r="F62" s="67">
        <f t="shared" si="1"/>
        <v>0.14987141444114738</v>
      </c>
    </row>
    <row r="63" spans="1:6">
      <c r="A63" s="52"/>
      <c r="B63" s="323">
        <v>45201517</v>
      </c>
      <c r="C63" s="54" t="s">
        <v>596</v>
      </c>
      <c r="D63" s="1126">
        <v>2876</v>
      </c>
      <c r="E63" s="1126">
        <v>2444.7399999999998</v>
      </c>
      <c r="F63" s="67">
        <f t="shared" si="1"/>
        <v>0.14995132127955502</v>
      </c>
    </row>
    <row r="64" spans="1:6">
      <c r="A64" s="52"/>
      <c r="B64" s="323">
        <v>45201519</v>
      </c>
      <c r="C64" s="54" t="s">
        <v>597</v>
      </c>
      <c r="D64" s="1126">
        <v>3404</v>
      </c>
      <c r="E64" s="1126">
        <v>2893.58</v>
      </c>
      <c r="F64" s="67">
        <f t="shared" si="1"/>
        <v>0.14994712103407759</v>
      </c>
    </row>
    <row r="65" spans="1:6">
      <c r="A65" s="52"/>
      <c r="B65" s="323">
        <v>45201521</v>
      </c>
      <c r="C65" s="54" t="s">
        <v>598</v>
      </c>
      <c r="D65" s="1126">
        <v>3988</v>
      </c>
      <c r="E65" s="1126">
        <v>3390.17</v>
      </c>
      <c r="F65" s="67">
        <f t="shared" si="1"/>
        <v>0.14990722166499493</v>
      </c>
    </row>
    <row r="66" spans="1:6">
      <c r="A66" s="52"/>
      <c r="B66" s="323">
        <v>45199274</v>
      </c>
      <c r="C66" s="54" t="s">
        <v>599</v>
      </c>
      <c r="D66" s="1126">
        <v>899</v>
      </c>
      <c r="E66" s="1126">
        <v>763.98</v>
      </c>
      <c r="F66" s="67">
        <f t="shared" si="1"/>
        <v>0.15018909899888766</v>
      </c>
    </row>
    <row r="67" spans="1:6">
      <c r="A67" s="52"/>
      <c r="B67" s="323">
        <v>45201523</v>
      </c>
      <c r="C67" s="54" t="s">
        <v>600</v>
      </c>
      <c r="D67" s="1126">
        <v>1708</v>
      </c>
      <c r="E67" s="1126">
        <v>1451.56</v>
      </c>
      <c r="F67" s="67">
        <f t="shared" si="1"/>
        <v>0.15014051522248251</v>
      </c>
    </row>
    <row r="68" spans="1:6">
      <c r="A68" s="52"/>
      <c r="B68" s="323">
        <v>45201525</v>
      </c>
      <c r="C68" s="54" t="s">
        <v>601</v>
      </c>
      <c r="D68" s="1126">
        <v>2416</v>
      </c>
      <c r="E68" s="1126">
        <v>2053.1999999999998</v>
      </c>
      <c r="F68" s="67">
        <f t="shared" si="1"/>
        <v>0.15016556291390737</v>
      </c>
    </row>
    <row r="69" spans="1:6">
      <c r="A69" s="52"/>
      <c r="B69" s="323">
        <v>45201527</v>
      </c>
      <c r="C69" s="54" t="s">
        <v>602</v>
      </c>
      <c r="D69" s="1126">
        <v>2865</v>
      </c>
      <c r="E69" s="1126">
        <v>2435.19</v>
      </c>
      <c r="F69" s="67">
        <f t="shared" si="1"/>
        <v>0.15002094240837693</v>
      </c>
    </row>
    <row r="70" spans="1:6">
      <c r="A70" s="52"/>
      <c r="B70" s="323">
        <v>45201529</v>
      </c>
      <c r="C70" s="54" t="s">
        <v>603</v>
      </c>
      <c r="D70" s="1126">
        <v>3359</v>
      </c>
      <c r="E70" s="1126">
        <v>2855.38</v>
      </c>
      <c r="F70" s="67">
        <f t="shared" si="1"/>
        <v>0.14993152724025005</v>
      </c>
    </row>
    <row r="71" spans="1:6">
      <c r="A71" s="52"/>
      <c r="B71" s="323">
        <v>45111142</v>
      </c>
      <c r="C71" s="54" t="s">
        <v>203</v>
      </c>
      <c r="D71" s="1126">
        <v>1045</v>
      </c>
      <c r="E71" s="1126">
        <v>888.04</v>
      </c>
      <c r="F71" s="67">
        <f t="shared" si="1"/>
        <v>0.15020095693779911</v>
      </c>
    </row>
    <row r="72" spans="1:6">
      <c r="A72" s="52"/>
      <c r="B72" s="324" t="s">
        <v>8292</v>
      </c>
      <c r="C72" s="54" t="s">
        <v>8293</v>
      </c>
      <c r="D72" s="1126">
        <v>9014</v>
      </c>
      <c r="E72" s="1126">
        <v>2855.38</v>
      </c>
      <c r="F72" s="67">
        <v>0.65</v>
      </c>
    </row>
    <row r="73" spans="1:6">
      <c r="A73" s="52"/>
      <c r="B73" s="55" t="s">
        <v>604</v>
      </c>
      <c r="C73" s="54" t="s">
        <v>605</v>
      </c>
      <c r="D73" s="1126">
        <v>1133</v>
      </c>
      <c r="E73" s="1126">
        <v>396.4</v>
      </c>
      <c r="F73" s="67">
        <f t="shared" si="1"/>
        <v>0.65013239187996463</v>
      </c>
    </row>
    <row r="74" spans="1:6">
      <c r="A74" s="52"/>
      <c r="B74" s="57" t="s">
        <v>606</v>
      </c>
      <c r="C74" s="54"/>
      <c r="D74" s="1142" t="s">
        <v>33</v>
      </c>
      <c r="E74" s="1142"/>
      <c r="F74" s="67"/>
    </row>
    <row r="75" spans="1:6">
      <c r="A75" s="52"/>
      <c r="B75" s="55" t="s">
        <v>607</v>
      </c>
      <c r="C75" s="54" t="s">
        <v>608</v>
      </c>
      <c r="D75" s="1126">
        <v>385</v>
      </c>
      <c r="E75" s="1126">
        <v>327.05</v>
      </c>
      <c r="F75" s="67">
        <f t="shared" ref="F75:F134" si="2">100%-(E75/D75)</f>
        <v>0.1505194805194805</v>
      </c>
    </row>
    <row r="76" spans="1:6">
      <c r="A76" s="52"/>
      <c r="B76" s="55" t="s">
        <v>93</v>
      </c>
      <c r="C76" s="54" t="s">
        <v>94</v>
      </c>
      <c r="D76" s="1126">
        <v>399</v>
      </c>
      <c r="E76" s="1126">
        <v>339.15</v>
      </c>
      <c r="F76" s="67">
        <f t="shared" si="2"/>
        <v>0.15000000000000002</v>
      </c>
    </row>
    <row r="77" spans="1:6" ht="31.2">
      <c r="A77" s="52"/>
      <c r="B77" s="55" t="s">
        <v>7887</v>
      </c>
      <c r="C77" s="54" t="s">
        <v>7992</v>
      </c>
      <c r="D77" s="1126">
        <v>295</v>
      </c>
      <c r="E77" s="1126">
        <v>250.74</v>
      </c>
      <c r="F77" s="67">
        <f t="shared" si="2"/>
        <v>0.15003389830508473</v>
      </c>
    </row>
    <row r="78" spans="1:6">
      <c r="A78" s="52"/>
      <c r="B78" s="55" t="s">
        <v>8199</v>
      </c>
      <c r="C78" s="54" t="s">
        <v>163</v>
      </c>
      <c r="D78" s="1126">
        <v>445</v>
      </c>
      <c r="E78" s="1126">
        <v>378.25</v>
      </c>
      <c r="F78" s="67">
        <f t="shared" si="2"/>
        <v>0.15000000000000002</v>
      </c>
    </row>
    <row r="79" spans="1:6" ht="31.2">
      <c r="A79" s="52"/>
      <c r="B79" s="55" t="s">
        <v>7719</v>
      </c>
      <c r="C79" s="54" t="s">
        <v>7720</v>
      </c>
      <c r="D79" s="1126">
        <v>773</v>
      </c>
      <c r="E79" s="1126">
        <v>657.05</v>
      </c>
      <c r="F79" s="67">
        <f t="shared" si="2"/>
        <v>0.15000000000000002</v>
      </c>
    </row>
    <row r="80" spans="1:6">
      <c r="A80" s="52"/>
      <c r="B80" s="57" t="s">
        <v>140</v>
      </c>
      <c r="C80" s="54"/>
      <c r="D80" s="1142" t="s">
        <v>33</v>
      </c>
      <c r="E80" s="1142"/>
      <c r="F80" s="67"/>
    </row>
    <row r="81" spans="1:6">
      <c r="A81" s="52"/>
      <c r="B81" s="323">
        <v>9967005050</v>
      </c>
      <c r="C81" s="54" t="s">
        <v>611</v>
      </c>
      <c r="D81" s="1126">
        <v>0</v>
      </c>
      <c r="E81" s="1126">
        <v>0</v>
      </c>
      <c r="F81" s="67">
        <v>0</v>
      </c>
    </row>
    <row r="82" spans="1:6">
      <c r="A82" s="52"/>
      <c r="B82" s="323">
        <v>7640021190</v>
      </c>
      <c r="C82" s="54" t="s">
        <v>613</v>
      </c>
      <c r="D82" s="1126">
        <v>499</v>
      </c>
      <c r="E82" s="1126">
        <v>499</v>
      </c>
      <c r="F82" s="67">
        <f t="shared" si="2"/>
        <v>0</v>
      </c>
    </row>
    <row r="83" spans="1:6">
      <c r="A83" s="52"/>
      <c r="B83" s="197" t="s">
        <v>614</v>
      </c>
      <c r="C83" s="54"/>
      <c r="D83" s="1142" t="s">
        <v>33</v>
      </c>
      <c r="E83" s="1142"/>
      <c r="F83" s="67"/>
    </row>
    <row r="84" spans="1:6">
      <c r="A84" s="52"/>
      <c r="B84" s="55">
        <v>45202146</v>
      </c>
      <c r="C84" s="54" t="s">
        <v>200</v>
      </c>
      <c r="D84" s="1126">
        <v>1470</v>
      </c>
      <c r="E84" s="1126">
        <v>1249.5</v>
      </c>
      <c r="F84" s="67">
        <f t="shared" si="2"/>
        <v>0.15000000000000002</v>
      </c>
    </row>
    <row r="85" spans="1:6">
      <c r="A85" s="52"/>
      <c r="B85" s="55" t="s">
        <v>615</v>
      </c>
      <c r="C85" s="54" t="s">
        <v>616</v>
      </c>
      <c r="D85" s="1126">
        <v>115</v>
      </c>
      <c r="E85" s="1126">
        <v>97.75</v>
      </c>
      <c r="F85" s="67">
        <f t="shared" si="2"/>
        <v>0.15000000000000002</v>
      </c>
    </row>
    <row r="86" spans="1:6">
      <c r="A86" s="52"/>
      <c r="B86" s="55" t="s">
        <v>617</v>
      </c>
      <c r="C86" s="54" t="s">
        <v>618</v>
      </c>
      <c r="D86" s="1126">
        <v>172</v>
      </c>
      <c r="E86" s="1126">
        <v>146.19999999999999</v>
      </c>
      <c r="F86" s="67">
        <f t="shared" si="2"/>
        <v>0.15000000000000002</v>
      </c>
    </row>
    <row r="87" spans="1:6">
      <c r="A87" s="52"/>
      <c r="B87" s="55" t="s">
        <v>619</v>
      </c>
      <c r="C87" s="54" t="s">
        <v>620</v>
      </c>
      <c r="D87" s="1126">
        <v>115</v>
      </c>
      <c r="E87" s="1126">
        <v>97.75</v>
      </c>
      <c r="F87" s="67">
        <f t="shared" si="2"/>
        <v>0.15000000000000002</v>
      </c>
    </row>
    <row r="88" spans="1:6">
      <c r="A88" s="52"/>
      <c r="B88" s="55" t="s">
        <v>621</v>
      </c>
      <c r="C88" s="54" t="s">
        <v>622</v>
      </c>
      <c r="D88" s="1126">
        <v>172</v>
      </c>
      <c r="E88" s="1126">
        <v>146.19999999999999</v>
      </c>
      <c r="F88" s="67">
        <f t="shared" si="2"/>
        <v>0.15000000000000002</v>
      </c>
    </row>
    <row r="89" spans="1:6">
      <c r="A89" s="52"/>
      <c r="B89" s="55" t="s">
        <v>623</v>
      </c>
      <c r="C89" s="54" t="s">
        <v>624</v>
      </c>
      <c r="D89" s="1126">
        <v>23</v>
      </c>
      <c r="E89" s="1126">
        <v>19.55</v>
      </c>
      <c r="F89" s="67">
        <f t="shared" si="2"/>
        <v>0.15000000000000002</v>
      </c>
    </row>
    <row r="90" spans="1:6">
      <c r="A90" s="52"/>
      <c r="B90" s="55" t="s">
        <v>8030</v>
      </c>
      <c r="C90" s="54" t="s">
        <v>8031</v>
      </c>
      <c r="D90" s="1126">
        <v>438</v>
      </c>
      <c r="E90" s="1126">
        <v>371.88</v>
      </c>
      <c r="F90" s="67">
        <f t="shared" si="2"/>
        <v>0.15095890410958901</v>
      </c>
    </row>
    <row r="91" spans="1:6">
      <c r="A91" s="52"/>
      <c r="B91" s="55" t="s">
        <v>8032</v>
      </c>
      <c r="C91" s="54" t="s">
        <v>8033</v>
      </c>
      <c r="D91" s="1126">
        <v>324</v>
      </c>
      <c r="E91" s="1126">
        <v>275.51</v>
      </c>
      <c r="F91" s="67">
        <f t="shared" si="2"/>
        <v>0.14966049382716051</v>
      </c>
    </row>
    <row r="92" spans="1:6">
      <c r="A92" s="52"/>
      <c r="B92" s="55" t="s">
        <v>625</v>
      </c>
      <c r="C92" s="54" t="s">
        <v>8034</v>
      </c>
      <c r="D92" s="1126">
        <v>6100</v>
      </c>
      <c r="E92" s="1126">
        <v>5185</v>
      </c>
      <c r="F92" s="67">
        <f t="shared" si="2"/>
        <v>0.15000000000000002</v>
      </c>
    </row>
    <row r="93" spans="1:6">
      <c r="A93" s="52"/>
      <c r="B93" s="55">
        <v>7640021934</v>
      </c>
      <c r="C93" s="54" t="s">
        <v>8035</v>
      </c>
      <c r="D93" s="1126">
        <v>1231</v>
      </c>
      <c r="E93" s="1126">
        <v>1046.07</v>
      </c>
      <c r="F93" s="67">
        <f t="shared" si="2"/>
        <v>0.15022745735174658</v>
      </c>
    </row>
    <row r="94" spans="1:6" ht="31.2">
      <c r="A94" s="52"/>
      <c r="B94" s="55" t="s">
        <v>8036</v>
      </c>
      <c r="C94" s="54" t="s">
        <v>8037</v>
      </c>
      <c r="D94" s="1126">
        <v>2760</v>
      </c>
      <c r="E94" s="1126">
        <v>2346</v>
      </c>
      <c r="F94" s="67">
        <f t="shared" si="2"/>
        <v>0.15000000000000002</v>
      </c>
    </row>
    <row r="95" spans="1:6">
      <c r="A95" s="52"/>
      <c r="B95" s="55">
        <v>7640015919</v>
      </c>
      <c r="C95" s="54" t="s">
        <v>8038</v>
      </c>
      <c r="D95" s="1126">
        <v>1125</v>
      </c>
      <c r="E95" s="1126">
        <v>956.25</v>
      </c>
      <c r="F95" s="67">
        <f t="shared" si="2"/>
        <v>0.15000000000000002</v>
      </c>
    </row>
    <row r="96" spans="1:6">
      <c r="A96" s="52"/>
      <c r="B96" s="55">
        <v>7640015921</v>
      </c>
      <c r="C96" s="54" t="s">
        <v>8039</v>
      </c>
      <c r="D96" s="1126">
        <v>74</v>
      </c>
      <c r="E96" s="1126">
        <v>63.04</v>
      </c>
      <c r="F96" s="67">
        <f t="shared" si="2"/>
        <v>0.14810810810810815</v>
      </c>
    </row>
    <row r="97" spans="1:6">
      <c r="A97" s="52"/>
      <c r="B97" s="55">
        <v>3000005453</v>
      </c>
      <c r="C97" s="54" t="s">
        <v>8040</v>
      </c>
      <c r="D97" s="1126">
        <v>2415</v>
      </c>
      <c r="E97" s="1126">
        <v>2052.75</v>
      </c>
      <c r="F97" s="67">
        <f t="shared" si="2"/>
        <v>0.15000000000000002</v>
      </c>
    </row>
    <row r="98" spans="1:6">
      <c r="A98" s="52"/>
      <c r="B98" s="55">
        <v>3000005455</v>
      </c>
      <c r="C98" s="54" t="s">
        <v>626</v>
      </c>
      <c r="D98" s="1126">
        <v>899</v>
      </c>
      <c r="E98" s="1126">
        <v>764.15</v>
      </c>
      <c r="F98" s="67">
        <f t="shared" si="2"/>
        <v>0.15000000000000002</v>
      </c>
    </row>
    <row r="99" spans="1:6" ht="31.2">
      <c r="A99" s="52"/>
      <c r="B99" s="55">
        <v>3000007372</v>
      </c>
      <c r="C99" s="54" t="s">
        <v>8041</v>
      </c>
      <c r="D99" s="1126">
        <v>3255</v>
      </c>
      <c r="E99" s="1126">
        <v>2766.75</v>
      </c>
      <c r="F99" s="67">
        <f t="shared" si="2"/>
        <v>0.15000000000000002</v>
      </c>
    </row>
    <row r="100" spans="1:6" ht="31.2">
      <c r="A100" s="52"/>
      <c r="B100" s="55">
        <v>3000007373</v>
      </c>
      <c r="C100" s="54" t="s">
        <v>8042</v>
      </c>
      <c r="D100" s="1126">
        <v>4095</v>
      </c>
      <c r="E100" s="1126">
        <v>3480.75</v>
      </c>
      <c r="F100" s="67">
        <f t="shared" si="2"/>
        <v>0.15000000000000002</v>
      </c>
    </row>
    <row r="101" spans="1:6" ht="31.2">
      <c r="A101" s="52"/>
      <c r="B101" s="55">
        <v>100000006105</v>
      </c>
      <c r="C101" s="54" t="s">
        <v>8043</v>
      </c>
      <c r="D101" s="1126">
        <v>420</v>
      </c>
      <c r="E101" s="1126">
        <v>357</v>
      </c>
      <c r="F101" s="67">
        <f t="shared" si="2"/>
        <v>0.15000000000000002</v>
      </c>
    </row>
    <row r="102" spans="1:6">
      <c r="A102" s="52"/>
      <c r="B102" s="55">
        <v>3000013448</v>
      </c>
      <c r="C102" s="54" t="s">
        <v>627</v>
      </c>
      <c r="D102" s="1126">
        <v>1155</v>
      </c>
      <c r="E102" s="1126">
        <v>981.75</v>
      </c>
      <c r="F102" s="67">
        <f t="shared" si="2"/>
        <v>0.15000000000000002</v>
      </c>
    </row>
    <row r="103" spans="1:6">
      <c r="A103" s="52"/>
      <c r="B103" s="55" t="s">
        <v>8044</v>
      </c>
      <c r="C103" s="54" t="s">
        <v>8045</v>
      </c>
      <c r="D103" s="1126">
        <v>1400</v>
      </c>
      <c r="E103" s="1126">
        <v>1190</v>
      </c>
      <c r="F103" s="67">
        <f t="shared" si="2"/>
        <v>0.15000000000000002</v>
      </c>
    </row>
    <row r="104" spans="1:6">
      <c r="A104" s="52"/>
      <c r="B104" s="197" t="s">
        <v>628</v>
      </c>
      <c r="C104" s="54"/>
      <c r="D104" s="1142" t="s">
        <v>33</v>
      </c>
      <c r="E104" s="1142"/>
      <c r="F104" s="67"/>
    </row>
    <row r="105" spans="1:6">
      <c r="A105" s="52"/>
      <c r="B105" s="55">
        <v>45190864</v>
      </c>
      <c r="C105" s="54" t="s">
        <v>629</v>
      </c>
      <c r="D105" s="1126">
        <v>5404</v>
      </c>
      <c r="E105" s="1126">
        <v>4593.3999999999996</v>
      </c>
      <c r="F105" s="67">
        <f t="shared" si="2"/>
        <v>0.15000000000000002</v>
      </c>
    </row>
    <row r="106" spans="1:6">
      <c r="A106" s="52"/>
      <c r="B106" s="55">
        <v>45190148</v>
      </c>
      <c r="C106" s="54" t="s">
        <v>630</v>
      </c>
      <c r="D106" s="1126">
        <v>3236</v>
      </c>
      <c r="E106" s="1126">
        <v>2750.6</v>
      </c>
      <c r="F106" s="67">
        <f t="shared" si="2"/>
        <v>0.15000000000000002</v>
      </c>
    </row>
    <row r="107" spans="1:6">
      <c r="A107" s="52"/>
      <c r="B107" s="55">
        <v>45190146</v>
      </c>
      <c r="C107" s="54" t="s">
        <v>631</v>
      </c>
      <c r="D107" s="1126">
        <v>2079</v>
      </c>
      <c r="E107" s="1126">
        <v>1767.15</v>
      </c>
      <c r="F107" s="67">
        <f t="shared" si="2"/>
        <v>0.14999999999999991</v>
      </c>
    </row>
    <row r="108" spans="1:6">
      <c r="A108" s="52"/>
      <c r="B108" s="53">
        <v>45210304</v>
      </c>
      <c r="C108" s="54" t="s">
        <v>632</v>
      </c>
      <c r="D108" s="1126">
        <v>1733</v>
      </c>
      <c r="E108" s="1126">
        <v>1472.63</v>
      </c>
      <c r="F108" s="67">
        <f t="shared" si="2"/>
        <v>0.15024235429890354</v>
      </c>
    </row>
    <row r="109" spans="1:6">
      <c r="A109" s="52"/>
      <c r="B109" s="53">
        <v>45210295</v>
      </c>
      <c r="C109" s="54" t="s">
        <v>633</v>
      </c>
      <c r="D109" s="1126">
        <v>1733</v>
      </c>
      <c r="E109" s="1126">
        <v>1472.63</v>
      </c>
      <c r="F109" s="67">
        <f t="shared" si="2"/>
        <v>0.15024235429890354</v>
      </c>
    </row>
    <row r="110" spans="1:6">
      <c r="A110" s="52"/>
      <c r="B110" s="55">
        <v>45179651</v>
      </c>
      <c r="C110" s="54" t="s">
        <v>634</v>
      </c>
      <c r="D110" s="1126">
        <v>175</v>
      </c>
      <c r="E110" s="1126">
        <v>148.75</v>
      </c>
      <c r="F110" s="67">
        <f t="shared" si="2"/>
        <v>0.15000000000000002</v>
      </c>
    </row>
    <row r="111" spans="1:6">
      <c r="A111" s="52"/>
      <c r="B111" s="53">
        <v>45177486</v>
      </c>
      <c r="C111" s="54" t="s">
        <v>635</v>
      </c>
      <c r="D111" s="1126">
        <v>1331</v>
      </c>
      <c r="E111" s="1126">
        <v>1131.69</v>
      </c>
      <c r="F111" s="67">
        <f t="shared" si="2"/>
        <v>0.1497445529676934</v>
      </c>
    </row>
    <row r="112" spans="1:6">
      <c r="A112" s="52"/>
      <c r="B112" s="55">
        <v>45177480</v>
      </c>
      <c r="C112" s="54" t="s">
        <v>636</v>
      </c>
      <c r="D112" s="1126">
        <v>683</v>
      </c>
      <c r="E112" s="1126">
        <v>580.13</v>
      </c>
      <c r="F112" s="67">
        <f t="shared" si="2"/>
        <v>0.15061493411420201</v>
      </c>
    </row>
    <row r="113" spans="1:6">
      <c r="A113" s="52"/>
      <c r="B113" s="55">
        <v>45177481</v>
      </c>
      <c r="C113" s="54" t="s">
        <v>637</v>
      </c>
      <c r="D113" s="1126">
        <v>1365</v>
      </c>
      <c r="E113" s="1126">
        <v>1160.25</v>
      </c>
      <c r="F113" s="67">
        <f t="shared" si="2"/>
        <v>0.15000000000000002</v>
      </c>
    </row>
    <row r="114" spans="1:6">
      <c r="A114" s="52"/>
      <c r="B114" s="55">
        <v>45177484</v>
      </c>
      <c r="C114" s="54" t="s">
        <v>638</v>
      </c>
      <c r="D114" s="1126">
        <v>315</v>
      </c>
      <c r="E114" s="1126">
        <v>267.75</v>
      </c>
      <c r="F114" s="67">
        <f t="shared" si="2"/>
        <v>0.15000000000000002</v>
      </c>
    </row>
    <row r="115" spans="1:6">
      <c r="A115" s="52"/>
      <c r="B115" s="55">
        <v>45177482</v>
      </c>
      <c r="C115" s="54" t="s">
        <v>639</v>
      </c>
      <c r="D115" s="1126">
        <v>297</v>
      </c>
      <c r="E115" s="1126">
        <v>252.14</v>
      </c>
      <c r="F115" s="67">
        <f t="shared" si="2"/>
        <v>0.15104377104377109</v>
      </c>
    </row>
    <row r="116" spans="1:6">
      <c r="A116" s="52"/>
      <c r="B116" s="55">
        <v>45177485</v>
      </c>
      <c r="C116" s="54" t="s">
        <v>8046</v>
      </c>
      <c r="D116" s="1126">
        <v>743</v>
      </c>
      <c r="E116" s="1126">
        <v>631.52</v>
      </c>
      <c r="F116" s="67">
        <f t="shared" si="2"/>
        <v>0.15004037685060567</v>
      </c>
    </row>
    <row r="117" spans="1:6" ht="31.2">
      <c r="A117" s="52"/>
      <c r="B117" s="55">
        <v>45177483</v>
      </c>
      <c r="C117" s="54" t="s">
        <v>640</v>
      </c>
      <c r="D117" s="1126">
        <v>595</v>
      </c>
      <c r="E117" s="1126">
        <v>505.45</v>
      </c>
      <c r="F117" s="67">
        <f t="shared" si="2"/>
        <v>0.15050420168067224</v>
      </c>
    </row>
    <row r="118" spans="1:6">
      <c r="A118" s="52"/>
      <c r="B118" s="53">
        <v>45223473</v>
      </c>
      <c r="C118" s="54" t="s">
        <v>8047</v>
      </c>
      <c r="D118" s="1126">
        <v>566</v>
      </c>
      <c r="E118" s="1126">
        <v>481.47</v>
      </c>
      <c r="F118" s="67">
        <f t="shared" si="2"/>
        <v>0.14934628975265007</v>
      </c>
    </row>
    <row r="119" spans="1:6">
      <c r="A119" s="52"/>
      <c r="B119" s="53">
        <v>45223468</v>
      </c>
      <c r="C119" s="54" t="s">
        <v>641</v>
      </c>
      <c r="D119" s="1126">
        <v>1019</v>
      </c>
      <c r="E119" s="1126">
        <v>866.32</v>
      </c>
      <c r="F119" s="67">
        <f t="shared" si="2"/>
        <v>0.14983316977428851</v>
      </c>
    </row>
    <row r="120" spans="1:6">
      <c r="A120" s="52"/>
      <c r="B120" s="53">
        <v>100000015299</v>
      </c>
      <c r="C120" s="54" t="s">
        <v>642</v>
      </c>
      <c r="D120" s="1126">
        <v>536</v>
      </c>
      <c r="E120" s="1126">
        <v>455.18</v>
      </c>
      <c r="F120" s="67">
        <f t="shared" si="2"/>
        <v>0.15078358208955223</v>
      </c>
    </row>
    <row r="121" spans="1:6">
      <c r="A121" s="52"/>
      <c r="B121" s="53">
        <v>100000015301</v>
      </c>
      <c r="C121" s="54" t="s">
        <v>643</v>
      </c>
      <c r="D121" s="1126">
        <v>961</v>
      </c>
      <c r="E121" s="1126">
        <v>816.64</v>
      </c>
      <c r="F121" s="67">
        <f t="shared" si="2"/>
        <v>0.15021852237252864</v>
      </c>
    </row>
    <row r="122" spans="1:6">
      <c r="A122" s="52"/>
      <c r="B122" s="53">
        <v>100000015302</v>
      </c>
      <c r="C122" s="54" t="s">
        <v>644</v>
      </c>
      <c r="D122" s="1126">
        <v>1444</v>
      </c>
      <c r="E122" s="1126">
        <v>1227.19</v>
      </c>
      <c r="F122" s="67">
        <f t="shared" si="2"/>
        <v>0.15014542936288089</v>
      </c>
    </row>
    <row r="123" spans="1:6">
      <c r="A123" s="52"/>
      <c r="B123" s="53">
        <v>100000015303</v>
      </c>
      <c r="C123" s="54" t="s">
        <v>645</v>
      </c>
      <c r="D123" s="1126">
        <v>1927</v>
      </c>
      <c r="E123" s="1126">
        <v>1637.74</v>
      </c>
      <c r="F123" s="67">
        <f t="shared" si="2"/>
        <v>0.15010897768552156</v>
      </c>
    </row>
    <row r="124" spans="1:6">
      <c r="A124" s="52"/>
      <c r="B124" s="53">
        <v>100000015304</v>
      </c>
      <c r="C124" s="54" t="s">
        <v>646</v>
      </c>
      <c r="D124" s="1126">
        <v>2405</v>
      </c>
      <c r="E124" s="1126">
        <v>2043.83</v>
      </c>
      <c r="F124" s="67">
        <f t="shared" si="2"/>
        <v>0.15017463617463622</v>
      </c>
    </row>
    <row r="125" spans="1:6">
      <c r="A125" s="52"/>
      <c r="B125" s="53"/>
      <c r="C125" s="54"/>
      <c r="D125" s="1126"/>
      <c r="E125" s="1126"/>
      <c r="F125" s="67"/>
    </row>
    <row r="126" spans="1:6">
      <c r="A126" s="84" t="s">
        <v>489</v>
      </c>
      <c r="B126" s="1107" t="s">
        <v>8294</v>
      </c>
      <c r="C126" s="1108" t="s">
        <v>8262</v>
      </c>
      <c r="D126" s="1200">
        <v>102833</v>
      </c>
      <c r="E126" s="1200">
        <v>39076.559999999998</v>
      </c>
      <c r="F126" s="1109">
        <f t="shared" si="2"/>
        <v>0.61999980550990441</v>
      </c>
    </row>
    <row r="127" spans="1:6" ht="31.2">
      <c r="A127" s="83" t="s">
        <v>919</v>
      </c>
      <c r="B127" s="77"/>
      <c r="C127" s="79" t="s">
        <v>33</v>
      </c>
      <c r="D127" s="1125" t="s">
        <v>33</v>
      </c>
      <c r="E127" s="1125"/>
      <c r="F127" s="81"/>
    </row>
    <row r="128" spans="1:6">
      <c r="A128" s="52"/>
      <c r="B128" s="55">
        <v>7640012602</v>
      </c>
      <c r="C128" s="54" t="s">
        <v>540</v>
      </c>
      <c r="D128" s="1126">
        <v>2200</v>
      </c>
      <c r="E128" s="1126">
        <v>2200</v>
      </c>
      <c r="F128" s="67">
        <f t="shared" si="2"/>
        <v>0</v>
      </c>
    </row>
    <row r="129" spans="1:6">
      <c r="A129" s="52"/>
      <c r="B129" s="55">
        <v>7640020218</v>
      </c>
      <c r="C129" s="54" t="s">
        <v>542</v>
      </c>
      <c r="D129" s="1126">
        <v>5000</v>
      </c>
      <c r="E129" s="1126">
        <v>5000</v>
      </c>
      <c r="F129" s="67">
        <f t="shared" si="2"/>
        <v>0</v>
      </c>
    </row>
    <row r="130" spans="1:6">
      <c r="A130" s="52"/>
      <c r="B130" s="55">
        <v>7640015255</v>
      </c>
      <c r="C130" s="54" t="s">
        <v>195</v>
      </c>
      <c r="D130" s="1126">
        <v>1</v>
      </c>
      <c r="E130" s="1126">
        <v>1</v>
      </c>
      <c r="F130" s="67">
        <f t="shared" si="2"/>
        <v>0</v>
      </c>
    </row>
    <row r="131" spans="1:6">
      <c r="A131" s="52"/>
      <c r="B131" s="57" t="s">
        <v>543</v>
      </c>
      <c r="C131" s="54"/>
      <c r="D131" s="1142" t="s">
        <v>33</v>
      </c>
      <c r="E131" s="1142"/>
      <c r="F131" s="67"/>
    </row>
    <row r="132" spans="1:6">
      <c r="A132" s="52"/>
      <c r="B132" s="55" t="s">
        <v>544</v>
      </c>
      <c r="C132" s="54" t="s">
        <v>545</v>
      </c>
      <c r="D132" s="1126">
        <v>3398</v>
      </c>
      <c r="E132" s="1126">
        <v>1189.19</v>
      </c>
      <c r="F132" s="67">
        <f t="shared" si="2"/>
        <v>0.65003237198351971</v>
      </c>
    </row>
    <row r="133" spans="1:6">
      <c r="A133" s="52"/>
      <c r="B133" s="55" t="s">
        <v>546</v>
      </c>
      <c r="C133" s="54" t="s">
        <v>547</v>
      </c>
      <c r="D133" s="1126">
        <v>3146</v>
      </c>
      <c r="E133" s="1126">
        <v>1101.0999999999999</v>
      </c>
      <c r="F133" s="67">
        <f t="shared" si="2"/>
        <v>0.65</v>
      </c>
    </row>
    <row r="134" spans="1:6">
      <c r="A134" s="52"/>
      <c r="B134" s="55" t="s">
        <v>548</v>
      </c>
      <c r="C134" s="54" t="s">
        <v>549</v>
      </c>
      <c r="D134" s="1126">
        <v>111</v>
      </c>
      <c r="E134" s="1126">
        <v>38.950000000000003</v>
      </c>
      <c r="F134" s="67">
        <f t="shared" si="2"/>
        <v>0.64909909909909902</v>
      </c>
    </row>
    <row r="135" spans="1:6">
      <c r="A135" s="52"/>
      <c r="B135" s="57" t="s">
        <v>106</v>
      </c>
      <c r="C135" s="54"/>
      <c r="D135" s="1142" t="s">
        <v>33</v>
      </c>
      <c r="E135" s="1142"/>
      <c r="F135" s="67"/>
    </row>
    <row r="136" spans="1:6">
      <c r="A136" s="52"/>
      <c r="B136" s="55" t="s">
        <v>552</v>
      </c>
      <c r="C136" s="54" t="s">
        <v>553</v>
      </c>
      <c r="D136" s="1126">
        <v>2662</v>
      </c>
      <c r="E136" s="1126">
        <v>931.73</v>
      </c>
      <c r="F136" s="67">
        <f t="shared" ref="F136:F139" si="3">100%-(E136/D136)</f>
        <v>0.64998873027798654</v>
      </c>
    </row>
    <row r="137" spans="1:6">
      <c r="A137" s="52"/>
      <c r="B137" s="55" t="s">
        <v>556</v>
      </c>
      <c r="C137" s="54" t="s">
        <v>557</v>
      </c>
      <c r="D137" s="1126">
        <v>1682</v>
      </c>
      <c r="E137" s="1126">
        <v>588.59</v>
      </c>
      <c r="F137" s="67">
        <f t="shared" si="3"/>
        <v>0.65006539833531507</v>
      </c>
    </row>
    <row r="138" spans="1:6">
      <c r="A138" s="52"/>
      <c r="B138" s="55" t="s">
        <v>558</v>
      </c>
      <c r="C138" s="54" t="s">
        <v>559</v>
      </c>
      <c r="D138" s="1126">
        <v>2235</v>
      </c>
      <c r="E138" s="1126">
        <v>782.38</v>
      </c>
      <c r="F138" s="67">
        <f t="shared" si="3"/>
        <v>0.64994183445190157</v>
      </c>
    </row>
    <row r="139" spans="1:6">
      <c r="A139" s="52"/>
      <c r="B139" s="55" t="s">
        <v>562</v>
      </c>
      <c r="C139" s="54" t="s">
        <v>563</v>
      </c>
      <c r="D139" s="1126">
        <v>733</v>
      </c>
      <c r="E139" s="1126">
        <v>256.66000000000003</v>
      </c>
      <c r="F139" s="67">
        <f t="shared" si="3"/>
        <v>0.64984993178717598</v>
      </c>
    </row>
    <row r="140" spans="1:6">
      <c r="A140" s="52"/>
      <c r="B140" s="55" t="s">
        <v>8265</v>
      </c>
      <c r="C140" s="54" t="s">
        <v>8266</v>
      </c>
      <c r="D140" s="1126">
        <v>6607</v>
      </c>
      <c r="E140" s="1126">
        <v>2202.1999999999998</v>
      </c>
      <c r="F140" s="67">
        <v>0.64994183445190157</v>
      </c>
    </row>
    <row r="141" spans="1:6">
      <c r="A141" s="52"/>
      <c r="B141" s="55" t="s">
        <v>8267</v>
      </c>
      <c r="C141" s="54" t="s">
        <v>839</v>
      </c>
      <c r="D141" s="1126">
        <v>4895</v>
      </c>
      <c r="E141" s="1126">
        <v>1713.21</v>
      </c>
      <c r="F141" s="67">
        <f t="shared" ref="F141:F142" si="4">100%-(E141/D141)</f>
        <v>0.65000817160367719</v>
      </c>
    </row>
    <row r="142" spans="1:6">
      <c r="A142" s="52"/>
      <c r="B142" s="55" t="s">
        <v>8268</v>
      </c>
      <c r="C142" s="54" t="s">
        <v>8269</v>
      </c>
      <c r="D142" s="1126">
        <v>7558</v>
      </c>
      <c r="E142" s="1126">
        <v>2645.28</v>
      </c>
      <c r="F142" s="67">
        <f t="shared" si="4"/>
        <v>0.6500026462026991</v>
      </c>
    </row>
    <row r="143" spans="1:6">
      <c r="A143" s="52"/>
      <c r="B143" s="55" t="s">
        <v>7946</v>
      </c>
      <c r="C143" s="54" t="s">
        <v>7947</v>
      </c>
      <c r="D143" s="1126">
        <v>15348</v>
      </c>
      <c r="E143" s="1126">
        <v>5115.91</v>
      </c>
      <c r="F143" s="67">
        <v>0.64994183445190157</v>
      </c>
    </row>
    <row r="144" spans="1:6">
      <c r="A144" s="52"/>
      <c r="B144" s="55" t="s">
        <v>7950</v>
      </c>
      <c r="C144" s="54" t="s">
        <v>7951</v>
      </c>
      <c r="D144" s="1126">
        <v>27853</v>
      </c>
      <c r="E144" s="1126">
        <v>9284.4699999999993</v>
      </c>
      <c r="F144" s="67">
        <v>0.64994183445190157</v>
      </c>
    </row>
    <row r="145" spans="1:6">
      <c r="A145" s="52"/>
      <c r="B145" s="55" t="s">
        <v>560</v>
      </c>
      <c r="C145" s="54" t="s">
        <v>561</v>
      </c>
      <c r="D145" s="1126">
        <v>2936</v>
      </c>
      <c r="E145" s="1126">
        <v>1027.43</v>
      </c>
      <c r="F145" s="67">
        <f t="shared" ref="F145" si="5">100%-(E145/D145)</f>
        <v>0.65005790190735691</v>
      </c>
    </row>
    <row r="146" spans="1:6">
      <c r="A146" s="52"/>
      <c r="B146" s="55" t="s">
        <v>7952</v>
      </c>
      <c r="C146" s="54" t="s">
        <v>7953</v>
      </c>
      <c r="D146" s="1126">
        <v>1739</v>
      </c>
      <c r="E146" s="1126">
        <v>579.78</v>
      </c>
      <c r="F146" s="67">
        <v>0.64994183445190157</v>
      </c>
    </row>
    <row r="147" spans="1:6">
      <c r="A147" s="52"/>
      <c r="B147" s="49" t="s">
        <v>7954</v>
      </c>
      <c r="C147" s="54" t="s">
        <v>844</v>
      </c>
      <c r="D147" s="1126">
        <v>5628</v>
      </c>
      <c r="E147" s="1143">
        <v>1875.87</v>
      </c>
      <c r="F147" s="67">
        <v>0.64994183445190157</v>
      </c>
    </row>
    <row r="148" spans="1:6">
      <c r="A148" s="52"/>
      <c r="B148" s="784" t="s">
        <v>564</v>
      </c>
      <c r="C148" s="54" t="s">
        <v>565</v>
      </c>
      <c r="D148" s="1126">
        <v>617</v>
      </c>
      <c r="E148" s="1143">
        <v>215.82</v>
      </c>
      <c r="F148" s="67">
        <f t="shared" ref="F148" si="6">100%-(E148/D148)</f>
        <v>0.65021069692058342</v>
      </c>
    </row>
    <row r="149" spans="1:6">
      <c r="A149" s="52"/>
      <c r="B149" s="49" t="s">
        <v>566</v>
      </c>
      <c r="C149" s="54" t="s">
        <v>567</v>
      </c>
      <c r="D149" s="1126">
        <v>969</v>
      </c>
      <c r="E149" s="1138">
        <v>339.14</v>
      </c>
      <c r="F149" s="67">
        <f>100%-(E137/D137)</f>
        <v>0.65006539833531507</v>
      </c>
    </row>
    <row r="150" spans="1:6">
      <c r="A150" s="52"/>
      <c r="B150" s="55" t="s">
        <v>568</v>
      </c>
      <c r="C150" s="54" t="s">
        <v>569</v>
      </c>
      <c r="D150" s="1126">
        <v>1963</v>
      </c>
      <c r="E150" s="1126">
        <v>687.09</v>
      </c>
      <c r="F150" s="67">
        <f>100%-(E138/D138)</f>
        <v>0.64994183445190157</v>
      </c>
    </row>
    <row r="151" spans="1:6">
      <c r="A151" s="52"/>
      <c r="B151" s="55" t="s">
        <v>7955</v>
      </c>
      <c r="C151" s="54" t="s">
        <v>7956</v>
      </c>
      <c r="D151" s="1126">
        <v>17173</v>
      </c>
      <c r="E151" s="1126">
        <v>6010.23</v>
      </c>
      <c r="F151" s="67">
        <f t="shared" ref="F151:F198" si="7">100%-(E151/D151)</f>
        <v>0.6500186339020555</v>
      </c>
    </row>
    <row r="152" spans="1:6">
      <c r="A152" s="52"/>
      <c r="B152" s="55" t="s">
        <v>7957</v>
      </c>
      <c r="C152" s="54" t="s">
        <v>7958</v>
      </c>
      <c r="D152" s="1126">
        <v>12898</v>
      </c>
      <c r="E152" s="1126">
        <v>4514.51</v>
      </c>
      <c r="F152" s="67">
        <f t="shared" si="7"/>
        <v>0.64998371840595437</v>
      </c>
    </row>
    <row r="153" spans="1:6">
      <c r="A153" s="52"/>
      <c r="B153" s="55" t="s">
        <v>8295</v>
      </c>
      <c r="C153" s="54" t="s">
        <v>8296</v>
      </c>
      <c r="D153" s="1126">
        <v>1489</v>
      </c>
      <c r="E153" s="1126">
        <v>521.26</v>
      </c>
      <c r="F153" s="67">
        <f t="shared" si="7"/>
        <v>0.64992612491605106</v>
      </c>
    </row>
    <row r="154" spans="1:6">
      <c r="A154" s="52"/>
      <c r="B154" s="57" t="s">
        <v>47</v>
      </c>
      <c r="C154" s="54"/>
      <c r="D154" s="1142" t="s">
        <v>33</v>
      </c>
      <c r="E154" s="1142"/>
      <c r="F154" s="67"/>
    </row>
    <row r="155" spans="1:6">
      <c r="A155" s="52"/>
      <c r="B155" s="55" t="s">
        <v>648</v>
      </c>
      <c r="C155" s="54" t="s">
        <v>649</v>
      </c>
      <c r="D155" s="1126">
        <v>11074</v>
      </c>
      <c r="E155" s="1126">
        <v>3875.87</v>
      </c>
      <c r="F155" s="67">
        <f t="shared" si="7"/>
        <v>0.65000270904822099</v>
      </c>
    </row>
    <row r="156" spans="1:6">
      <c r="A156" s="52"/>
      <c r="B156" s="55" t="s">
        <v>650</v>
      </c>
      <c r="C156" s="54" t="s">
        <v>651</v>
      </c>
      <c r="D156" s="1126">
        <v>13339</v>
      </c>
      <c r="E156" s="1126">
        <v>4668.66</v>
      </c>
      <c r="F156" s="67">
        <f t="shared" si="7"/>
        <v>0.64999925031861461</v>
      </c>
    </row>
    <row r="157" spans="1:6">
      <c r="A157" s="52"/>
      <c r="B157" s="55" t="s">
        <v>7959</v>
      </c>
      <c r="C157" s="54" t="s">
        <v>7960</v>
      </c>
      <c r="D157" s="1126">
        <v>32413</v>
      </c>
      <c r="E157" s="1126">
        <v>11344.8</v>
      </c>
      <c r="F157" s="67">
        <f t="shared" si="7"/>
        <v>0.64999228704532142</v>
      </c>
    </row>
    <row r="158" spans="1:6">
      <c r="A158" s="52"/>
      <c r="B158" s="55" t="s">
        <v>7961</v>
      </c>
      <c r="C158" s="54" t="s">
        <v>7962</v>
      </c>
      <c r="D158" s="1126">
        <v>4025</v>
      </c>
      <c r="E158" s="1126">
        <v>1408.61</v>
      </c>
      <c r="F158" s="67">
        <f t="shared" si="7"/>
        <v>0.65003478260869563</v>
      </c>
    </row>
    <row r="159" spans="1:6">
      <c r="A159" s="52"/>
      <c r="B159" s="55" t="s">
        <v>7963</v>
      </c>
      <c r="C159" s="54" t="s">
        <v>7964</v>
      </c>
      <c r="D159" s="1126">
        <v>18131</v>
      </c>
      <c r="E159" s="1126">
        <v>6345.95</v>
      </c>
      <c r="F159" s="67">
        <f t="shared" si="7"/>
        <v>0.64999448458441345</v>
      </c>
    </row>
    <row r="160" spans="1:6">
      <c r="A160" s="52"/>
      <c r="B160" s="55" t="s">
        <v>570</v>
      </c>
      <c r="C160" s="54" t="s">
        <v>571</v>
      </c>
      <c r="D160" s="1126">
        <v>869</v>
      </c>
      <c r="E160" s="1126">
        <v>304.3</v>
      </c>
      <c r="F160" s="67">
        <f t="shared" si="7"/>
        <v>0.64982738780207128</v>
      </c>
    </row>
    <row r="161" spans="1:6">
      <c r="A161" s="52"/>
      <c r="B161" s="55" t="s">
        <v>572</v>
      </c>
      <c r="C161" s="54" t="s">
        <v>573</v>
      </c>
      <c r="D161" s="1126">
        <v>4780</v>
      </c>
      <c r="E161" s="1126">
        <v>1672.87</v>
      </c>
      <c r="F161" s="67">
        <f t="shared" si="7"/>
        <v>0.65002719665271969</v>
      </c>
    </row>
    <row r="162" spans="1:6">
      <c r="A162" s="52"/>
      <c r="B162" s="55" t="s">
        <v>574</v>
      </c>
      <c r="C162" s="54" t="s">
        <v>575</v>
      </c>
      <c r="D162" s="1126">
        <v>730</v>
      </c>
      <c r="E162" s="1126">
        <v>255.45</v>
      </c>
      <c r="F162" s="67">
        <f t="shared" si="7"/>
        <v>0.65006849315068493</v>
      </c>
    </row>
    <row r="163" spans="1:6">
      <c r="A163" s="52"/>
      <c r="B163" s="55" t="s">
        <v>576</v>
      </c>
      <c r="C163" s="54" t="s">
        <v>577</v>
      </c>
      <c r="D163" s="1126">
        <v>315</v>
      </c>
      <c r="E163" s="1126">
        <v>110.11</v>
      </c>
      <c r="F163" s="67">
        <f t="shared" si="7"/>
        <v>0.65044444444444438</v>
      </c>
    </row>
    <row r="164" spans="1:6">
      <c r="A164" s="52"/>
      <c r="B164" s="55" t="s">
        <v>578</v>
      </c>
      <c r="C164" s="54" t="s">
        <v>579</v>
      </c>
      <c r="D164" s="1126">
        <v>1401</v>
      </c>
      <c r="E164" s="1126">
        <v>490.49</v>
      </c>
      <c r="F164" s="67">
        <f t="shared" si="7"/>
        <v>0.64990007137758743</v>
      </c>
    </row>
    <row r="165" spans="1:6">
      <c r="A165" s="52"/>
      <c r="B165" s="55" t="s">
        <v>580</v>
      </c>
      <c r="C165" s="54" t="s">
        <v>581</v>
      </c>
      <c r="D165" s="1126">
        <v>6551</v>
      </c>
      <c r="E165" s="1126">
        <v>2292.69</v>
      </c>
      <c r="F165" s="67">
        <f t="shared" si="7"/>
        <v>0.6500244237520989</v>
      </c>
    </row>
    <row r="166" spans="1:6">
      <c r="A166" s="52"/>
      <c r="B166" s="55" t="s">
        <v>582</v>
      </c>
      <c r="C166" s="54" t="s">
        <v>583</v>
      </c>
      <c r="D166" s="1126">
        <v>1051</v>
      </c>
      <c r="E166" s="1126">
        <v>367.97</v>
      </c>
      <c r="F166" s="67">
        <f t="shared" si="7"/>
        <v>0.64988582302568987</v>
      </c>
    </row>
    <row r="167" spans="1:6">
      <c r="A167" s="52"/>
      <c r="B167" s="55" t="s">
        <v>584</v>
      </c>
      <c r="C167" s="54" t="s">
        <v>585</v>
      </c>
      <c r="D167" s="1126">
        <v>561</v>
      </c>
      <c r="E167" s="1126">
        <v>196.2</v>
      </c>
      <c r="F167" s="67">
        <f t="shared" si="7"/>
        <v>0.65026737967914439</v>
      </c>
    </row>
    <row r="168" spans="1:6">
      <c r="A168" s="52"/>
      <c r="B168" s="55" t="s">
        <v>586</v>
      </c>
      <c r="C168" s="54" t="s">
        <v>587</v>
      </c>
      <c r="D168" s="1126">
        <v>2489</v>
      </c>
      <c r="E168" s="1126">
        <v>871.27</v>
      </c>
      <c r="F168" s="67">
        <f t="shared" si="7"/>
        <v>0.64995178786661312</v>
      </c>
    </row>
    <row r="169" spans="1:6">
      <c r="A169" s="52"/>
      <c r="B169" s="55" t="s">
        <v>7821</v>
      </c>
      <c r="C169" s="54" t="s">
        <v>7831</v>
      </c>
      <c r="D169" s="1126">
        <v>41332</v>
      </c>
      <c r="E169" s="1126">
        <v>14466.37</v>
      </c>
      <c r="F169" s="67">
        <f t="shared" si="7"/>
        <v>0.6499958869640956</v>
      </c>
    </row>
    <row r="170" spans="1:6">
      <c r="A170" s="52"/>
      <c r="B170" s="55" t="s">
        <v>7824</v>
      </c>
      <c r="C170" s="54" t="s">
        <v>7965</v>
      </c>
      <c r="D170" s="1126">
        <v>6223</v>
      </c>
      <c r="E170" s="1126">
        <v>2178.1799999999998</v>
      </c>
      <c r="F170" s="67">
        <f t="shared" si="7"/>
        <v>0.64997910975413786</v>
      </c>
    </row>
    <row r="171" spans="1:6">
      <c r="A171" s="52"/>
      <c r="B171" s="55" t="s">
        <v>662</v>
      </c>
      <c r="C171" s="54" t="s">
        <v>663</v>
      </c>
      <c r="D171" s="1126">
        <v>4225</v>
      </c>
      <c r="E171" s="1126">
        <v>1478.67</v>
      </c>
      <c r="F171" s="67">
        <f t="shared" si="7"/>
        <v>0.65001893491124263</v>
      </c>
    </row>
    <row r="172" spans="1:6">
      <c r="A172" s="52"/>
      <c r="B172" s="55" t="s">
        <v>664</v>
      </c>
      <c r="C172" s="54" t="s">
        <v>665</v>
      </c>
      <c r="D172" s="1126">
        <v>3524</v>
      </c>
      <c r="E172" s="1126">
        <v>1233.23</v>
      </c>
      <c r="F172" s="67">
        <f t="shared" si="7"/>
        <v>0.65004824063564137</v>
      </c>
    </row>
    <row r="173" spans="1:6">
      <c r="A173" s="52"/>
      <c r="B173" s="55" t="s">
        <v>7826</v>
      </c>
      <c r="C173" s="54" t="s">
        <v>7966</v>
      </c>
      <c r="D173" s="1126">
        <v>7047</v>
      </c>
      <c r="E173" s="1126">
        <v>2466.46</v>
      </c>
      <c r="F173" s="67">
        <f t="shared" si="7"/>
        <v>0.64999858095643537</v>
      </c>
    </row>
    <row r="174" spans="1:6">
      <c r="A174" s="52"/>
      <c r="B174" s="323" t="s">
        <v>668</v>
      </c>
      <c r="C174" s="54" t="s">
        <v>669</v>
      </c>
      <c r="D174" s="1126">
        <v>4933</v>
      </c>
      <c r="E174" s="1126">
        <v>1726.53</v>
      </c>
      <c r="F174" s="67">
        <f t="shared" si="7"/>
        <v>0.65000405432799513</v>
      </c>
    </row>
    <row r="175" spans="1:6">
      <c r="A175" s="52"/>
      <c r="B175" s="55" t="s">
        <v>670</v>
      </c>
      <c r="C175" s="54" t="s">
        <v>671</v>
      </c>
      <c r="D175" s="1126">
        <v>4225</v>
      </c>
      <c r="E175" s="1126">
        <v>1478.67</v>
      </c>
      <c r="F175" s="67">
        <f t="shared" si="7"/>
        <v>0.65001893491124263</v>
      </c>
    </row>
    <row r="176" spans="1:6">
      <c r="A176" s="52"/>
      <c r="B176" s="55" t="s">
        <v>672</v>
      </c>
      <c r="C176" s="54" t="s">
        <v>673</v>
      </c>
      <c r="D176" s="1126">
        <v>5277</v>
      </c>
      <c r="E176" s="1126">
        <v>1847.04</v>
      </c>
      <c r="F176" s="67">
        <f t="shared" si="7"/>
        <v>0.64998294485503127</v>
      </c>
    </row>
    <row r="177" spans="1:6">
      <c r="A177" s="52"/>
      <c r="B177" s="55" t="s">
        <v>674</v>
      </c>
      <c r="C177" s="54" t="s">
        <v>675</v>
      </c>
      <c r="D177" s="1126">
        <v>1409</v>
      </c>
      <c r="E177" s="1126">
        <v>493.3</v>
      </c>
      <c r="F177" s="67">
        <f t="shared" si="7"/>
        <v>0.64989354151880763</v>
      </c>
    </row>
    <row r="178" spans="1:6">
      <c r="A178" s="52"/>
      <c r="B178" s="55" t="s">
        <v>676</v>
      </c>
      <c r="C178" s="54" t="s">
        <v>677</v>
      </c>
      <c r="D178" s="1126">
        <v>23811</v>
      </c>
      <c r="E178" s="1126">
        <v>8333.93</v>
      </c>
      <c r="F178" s="67">
        <f t="shared" si="7"/>
        <v>0.64999664020830705</v>
      </c>
    </row>
    <row r="179" spans="1:6">
      <c r="A179" s="52"/>
      <c r="B179" s="55" t="s">
        <v>678</v>
      </c>
      <c r="C179" s="54" t="s">
        <v>679</v>
      </c>
      <c r="D179" s="1126">
        <v>35016</v>
      </c>
      <c r="E179" s="1126">
        <v>12255.44</v>
      </c>
      <c r="F179" s="67">
        <f t="shared" si="7"/>
        <v>0.65000456933973039</v>
      </c>
    </row>
    <row r="180" spans="1:6">
      <c r="A180" s="52"/>
      <c r="B180" s="55" t="s">
        <v>680</v>
      </c>
      <c r="C180" s="54" t="s">
        <v>681</v>
      </c>
      <c r="D180" s="1126">
        <v>20406</v>
      </c>
      <c r="E180" s="1126">
        <v>7141.94</v>
      </c>
      <c r="F180" s="67">
        <f t="shared" si="7"/>
        <v>0.65000784083112806</v>
      </c>
    </row>
    <row r="181" spans="1:6">
      <c r="A181" s="52"/>
      <c r="B181" s="55" t="s">
        <v>682</v>
      </c>
      <c r="C181" s="54" t="s">
        <v>683</v>
      </c>
      <c r="D181" s="1126">
        <v>20377</v>
      </c>
      <c r="E181" s="1126">
        <v>7131.93</v>
      </c>
      <c r="F181" s="67">
        <f t="shared" si="7"/>
        <v>0.65000098149874863</v>
      </c>
    </row>
    <row r="182" spans="1:6">
      <c r="A182" s="52"/>
      <c r="B182" s="55" t="s">
        <v>684</v>
      </c>
      <c r="C182" s="54" t="s">
        <v>685</v>
      </c>
      <c r="D182" s="1126">
        <v>13289</v>
      </c>
      <c r="E182" s="1126">
        <v>4651.04</v>
      </c>
      <c r="F182" s="67">
        <f t="shared" si="7"/>
        <v>0.65000827752276313</v>
      </c>
    </row>
    <row r="183" spans="1:6">
      <c r="A183" s="52"/>
      <c r="B183" s="55" t="s">
        <v>686</v>
      </c>
      <c r="C183" s="54" t="s">
        <v>687</v>
      </c>
      <c r="D183" s="1126">
        <v>14723</v>
      </c>
      <c r="E183" s="1126">
        <v>5153.1499999999996</v>
      </c>
      <c r="F183" s="67">
        <f t="shared" si="7"/>
        <v>0.64999320790599746</v>
      </c>
    </row>
    <row r="184" spans="1:6">
      <c r="A184" s="52"/>
      <c r="B184" s="55" t="s">
        <v>688</v>
      </c>
      <c r="C184" s="54" t="s">
        <v>689</v>
      </c>
      <c r="D184" s="1126">
        <v>19933</v>
      </c>
      <c r="E184" s="1126">
        <v>6976.58</v>
      </c>
      <c r="F184" s="67">
        <f t="shared" si="7"/>
        <v>0.64999849495810968</v>
      </c>
    </row>
    <row r="185" spans="1:6">
      <c r="A185" s="52"/>
      <c r="B185" s="55" t="s">
        <v>690</v>
      </c>
      <c r="C185" s="54" t="s">
        <v>691</v>
      </c>
      <c r="D185" s="1126">
        <v>26366</v>
      </c>
      <c r="E185" s="1126">
        <v>9228.02</v>
      </c>
      <c r="F185" s="67">
        <f t="shared" si="7"/>
        <v>0.65000303421072592</v>
      </c>
    </row>
    <row r="186" spans="1:6">
      <c r="A186" s="52"/>
      <c r="B186" s="55" t="s">
        <v>692</v>
      </c>
      <c r="C186" s="54" t="s">
        <v>693</v>
      </c>
      <c r="D186" s="1126">
        <v>1121</v>
      </c>
      <c r="E186" s="1126">
        <v>392.39</v>
      </c>
      <c r="F186" s="67">
        <f t="shared" si="7"/>
        <v>0.64996431757359496</v>
      </c>
    </row>
    <row r="187" spans="1:6">
      <c r="A187" s="52"/>
      <c r="B187" s="55" t="s">
        <v>696</v>
      </c>
      <c r="C187" s="54" t="s">
        <v>697</v>
      </c>
      <c r="D187" s="1126">
        <v>4508</v>
      </c>
      <c r="E187" s="1126">
        <v>1577.73</v>
      </c>
      <c r="F187" s="67">
        <f t="shared" si="7"/>
        <v>0.65001552795031059</v>
      </c>
    </row>
    <row r="188" spans="1:6">
      <c r="A188" s="52"/>
      <c r="B188" s="53">
        <v>4707000</v>
      </c>
      <c r="C188" s="54" t="s">
        <v>699</v>
      </c>
      <c r="D188" s="1126">
        <v>7547</v>
      </c>
      <c r="E188" s="1126">
        <v>6199.9</v>
      </c>
      <c r="F188" s="67">
        <f t="shared" si="7"/>
        <v>0.17849476613223803</v>
      </c>
    </row>
    <row r="189" spans="1:6">
      <c r="A189" s="52"/>
      <c r="B189" s="53">
        <v>13207110</v>
      </c>
      <c r="C189" s="54" t="s">
        <v>7967</v>
      </c>
      <c r="D189" s="1126">
        <v>26115</v>
      </c>
      <c r="E189" s="1126">
        <v>21448.05</v>
      </c>
      <c r="F189" s="67">
        <f t="shared" si="7"/>
        <v>0.17870763928776567</v>
      </c>
    </row>
    <row r="190" spans="1:6">
      <c r="A190" s="52"/>
      <c r="B190" s="53">
        <v>13700022</v>
      </c>
      <c r="C190" s="54" t="s">
        <v>703</v>
      </c>
      <c r="D190" s="1126">
        <v>18624</v>
      </c>
      <c r="E190" s="1126">
        <v>15294.9</v>
      </c>
      <c r="F190" s="67">
        <f t="shared" si="7"/>
        <v>0.17875322164948459</v>
      </c>
    </row>
    <row r="191" spans="1:6">
      <c r="A191" s="52"/>
      <c r="B191" s="55">
        <v>13307100</v>
      </c>
      <c r="C191" s="54" t="s">
        <v>705</v>
      </c>
      <c r="D191" s="1126">
        <v>31147</v>
      </c>
      <c r="E191" s="1126">
        <v>25579.9</v>
      </c>
      <c r="F191" s="67">
        <f t="shared" si="7"/>
        <v>0.17873631489389019</v>
      </c>
    </row>
    <row r="192" spans="1:6">
      <c r="A192" s="52"/>
      <c r="B192" s="55">
        <v>12207100</v>
      </c>
      <c r="C192" s="54" t="s">
        <v>707</v>
      </c>
      <c r="D192" s="1126">
        <v>51146</v>
      </c>
      <c r="E192" s="1126">
        <v>42004.45</v>
      </c>
      <c r="F192" s="67">
        <f t="shared" si="7"/>
        <v>0.17873440738278656</v>
      </c>
    </row>
    <row r="193" spans="1:6">
      <c r="A193" s="52"/>
      <c r="B193" s="55">
        <v>13200002</v>
      </c>
      <c r="C193" s="54" t="s">
        <v>709</v>
      </c>
      <c r="D193" s="1126">
        <v>663</v>
      </c>
      <c r="E193" s="1126">
        <v>545.70000000000005</v>
      </c>
      <c r="F193" s="67">
        <f t="shared" si="7"/>
        <v>0.17692307692307685</v>
      </c>
    </row>
    <row r="194" spans="1:6">
      <c r="A194" s="52"/>
      <c r="B194" s="55">
        <v>13300005</v>
      </c>
      <c r="C194" s="54" t="s">
        <v>713</v>
      </c>
      <c r="D194" s="1126">
        <v>1610</v>
      </c>
      <c r="E194" s="1126">
        <v>1321.92</v>
      </c>
      <c r="F194" s="67">
        <f t="shared" si="7"/>
        <v>0.17893167701863355</v>
      </c>
    </row>
    <row r="195" spans="1:6">
      <c r="A195" s="52"/>
      <c r="B195" s="55">
        <v>13907100</v>
      </c>
      <c r="C195" s="54" t="s">
        <v>7971</v>
      </c>
      <c r="D195" s="1126">
        <v>17592</v>
      </c>
      <c r="E195" s="1126">
        <v>14953.54</v>
      </c>
      <c r="F195" s="67">
        <f t="shared" si="7"/>
        <v>0.14998067303319684</v>
      </c>
    </row>
    <row r="196" spans="1:6">
      <c r="A196" s="52"/>
      <c r="B196" s="55">
        <v>13900008</v>
      </c>
      <c r="C196" s="54" t="s">
        <v>7972</v>
      </c>
      <c r="D196" s="1126">
        <v>725</v>
      </c>
      <c r="E196" s="1126">
        <v>616.41999999999996</v>
      </c>
      <c r="F196" s="67">
        <f t="shared" si="7"/>
        <v>0.14976551724137932</v>
      </c>
    </row>
    <row r="197" spans="1:6">
      <c r="A197" s="52"/>
      <c r="B197" s="55">
        <v>12200032</v>
      </c>
      <c r="C197" s="54" t="s">
        <v>715</v>
      </c>
      <c r="D197" s="1126">
        <v>6605</v>
      </c>
      <c r="E197" s="1126">
        <v>5424.7</v>
      </c>
      <c r="F197" s="67">
        <f t="shared" si="7"/>
        <v>0.17869795609386829</v>
      </c>
    </row>
    <row r="198" spans="1:6">
      <c r="A198" s="52"/>
      <c r="B198" s="55">
        <v>7640020192</v>
      </c>
      <c r="C198" s="54" t="s">
        <v>7973</v>
      </c>
      <c r="D198" s="1126">
        <v>900</v>
      </c>
      <c r="E198" s="1126">
        <v>900</v>
      </c>
      <c r="F198" s="67">
        <f t="shared" si="7"/>
        <v>0</v>
      </c>
    </row>
    <row r="199" spans="1:6" ht="31.2">
      <c r="A199" s="52"/>
      <c r="B199" s="55" t="s">
        <v>716</v>
      </c>
      <c r="C199" s="54" t="s">
        <v>717</v>
      </c>
      <c r="D199" s="1126">
        <v>1794</v>
      </c>
      <c r="E199" s="1126">
        <v>627.83000000000004</v>
      </c>
      <c r="F199" s="67">
        <f t="shared" ref="F199:F268" si="8">100%-(E199/D199)</f>
        <v>0.6500390189520624</v>
      </c>
    </row>
    <row r="200" spans="1:6">
      <c r="A200" s="52"/>
      <c r="B200" s="55">
        <v>7714901</v>
      </c>
      <c r="C200" s="54" t="s">
        <v>719</v>
      </c>
      <c r="D200" s="1126">
        <v>1701</v>
      </c>
      <c r="E200" s="1126">
        <v>553.29999999999995</v>
      </c>
      <c r="F200" s="67">
        <f t="shared" si="8"/>
        <v>0.67472075249853036</v>
      </c>
    </row>
    <row r="201" spans="1:6">
      <c r="A201" s="52"/>
      <c r="B201" s="55">
        <v>7714902</v>
      </c>
      <c r="C201" s="54" t="s">
        <v>721</v>
      </c>
      <c r="D201" s="1126">
        <v>1701</v>
      </c>
      <c r="E201" s="1126">
        <v>553.29999999999995</v>
      </c>
      <c r="F201" s="67">
        <f t="shared" si="8"/>
        <v>0.67472075249853036</v>
      </c>
    </row>
    <row r="202" spans="1:6">
      <c r="A202" s="52"/>
      <c r="B202" s="55">
        <v>7714903</v>
      </c>
      <c r="C202" s="54" t="s">
        <v>723</v>
      </c>
      <c r="D202" s="1126">
        <v>1701</v>
      </c>
      <c r="E202" s="1126">
        <v>553.29999999999995</v>
      </c>
      <c r="F202" s="67">
        <f t="shared" si="8"/>
        <v>0.67472075249853036</v>
      </c>
    </row>
    <row r="203" spans="1:6">
      <c r="A203" s="52"/>
      <c r="B203" s="55">
        <v>7714904</v>
      </c>
      <c r="C203" s="54" t="s">
        <v>725</v>
      </c>
      <c r="D203" s="1126">
        <v>1546</v>
      </c>
      <c r="E203" s="1126">
        <v>525.28</v>
      </c>
      <c r="F203" s="67">
        <f t="shared" si="8"/>
        <v>0.66023285899094442</v>
      </c>
    </row>
    <row r="204" spans="1:6">
      <c r="A204" s="52"/>
      <c r="B204" s="55">
        <v>7714905</v>
      </c>
      <c r="C204" s="54" t="s">
        <v>727</v>
      </c>
      <c r="D204" s="1126">
        <v>1546</v>
      </c>
      <c r="E204" s="1126">
        <v>525.28</v>
      </c>
      <c r="F204" s="67">
        <f t="shared" si="8"/>
        <v>0.66023285899094442</v>
      </c>
    </row>
    <row r="205" spans="1:6">
      <c r="A205" s="52"/>
      <c r="B205" s="55">
        <v>7714909</v>
      </c>
      <c r="C205" s="54" t="s">
        <v>729</v>
      </c>
      <c r="D205" s="1126">
        <v>1628</v>
      </c>
      <c r="E205" s="1126">
        <v>553.29999999999995</v>
      </c>
      <c r="F205" s="67">
        <f t="shared" si="8"/>
        <v>0.66013513513513522</v>
      </c>
    </row>
    <row r="206" spans="1:6">
      <c r="A206" s="52"/>
      <c r="B206" s="55">
        <v>7714911</v>
      </c>
      <c r="C206" s="54" t="s">
        <v>731</v>
      </c>
      <c r="D206" s="1126">
        <v>1422</v>
      </c>
      <c r="E206" s="1126">
        <v>483.27</v>
      </c>
      <c r="F206" s="67">
        <f t="shared" si="8"/>
        <v>0.6601476793248946</v>
      </c>
    </row>
    <row r="207" spans="1:6">
      <c r="A207" s="52"/>
      <c r="B207" s="55">
        <v>7714912</v>
      </c>
      <c r="C207" s="54" t="s">
        <v>733</v>
      </c>
      <c r="D207" s="1126">
        <v>1546</v>
      </c>
      <c r="E207" s="1126">
        <v>525.28</v>
      </c>
      <c r="F207" s="67">
        <f t="shared" si="8"/>
        <v>0.66023285899094442</v>
      </c>
    </row>
    <row r="208" spans="1:6">
      <c r="A208" s="52"/>
      <c r="B208" s="55">
        <v>7714913</v>
      </c>
      <c r="C208" s="54" t="s">
        <v>735</v>
      </c>
      <c r="D208" s="1126">
        <v>1546</v>
      </c>
      <c r="E208" s="1126">
        <v>525.28</v>
      </c>
      <c r="F208" s="67">
        <f t="shared" si="8"/>
        <v>0.66023285899094442</v>
      </c>
    </row>
    <row r="209" spans="1:6">
      <c r="A209" s="52"/>
      <c r="B209" s="55">
        <v>7714914</v>
      </c>
      <c r="C209" s="54" t="s">
        <v>737</v>
      </c>
      <c r="D209" s="1126">
        <v>3607</v>
      </c>
      <c r="E209" s="1126">
        <v>1225.67</v>
      </c>
      <c r="F209" s="67">
        <f t="shared" si="8"/>
        <v>0.66019683947879115</v>
      </c>
    </row>
    <row r="210" spans="1:6">
      <c r="A210" s="52"/>
      <c r="B210" s="55">
        <v>7714906</v>
      </c>
      <c r="C210" s="54" t="s">
        <v>739</v>
      </c>
      <c r="D210" s="1126">
        <v>1546</v>
      </c>
      <c r="E210" s="1126">
        <v>1275.69</v>
      </c>
      <c r="F210" s="67">
        <f t="shared" si="8"/>
        <v>0.17484476067270371</v>
      </c>
    </row>
    <row r="211" spans="1:6">
      <c r="A211" s="52"/>
      <c r="B211" s="55">
        <v>7714917</v>
      </c>
      <c r="C211" s="54" t="s">
        <v>741</v>
      </c>
      <c r="D211" s="1126">
        <v>4638</v>
      </c>
      <c r="E211" s="1126">
        <v>3827.1</v>
      </c>
      <c r="F211" s="67">
        <f t="shared" si="8"/>
        <v>0.17483829236739978</v>
      </c>
    </row>
    <row r="212" spans="1:6">
      <c r="A212" s="52"/>
      <c r="B212" s="55">
        <v>7714918</v>
      </c>
      <c r="C212" s="54" t="s">
        <v>743</v>
      </c>
      <c r="D212" s="1126">
        <v>2679</v>
      </c>
      <c r="E212" s="1126">
        <v>2211.1999999999998</v>
      </c>
      <c r="F212" s="67">
        <f t="shared" si="8"/>
        <v>0.17461739455020542</v>
      </c>
    </row>
    <row r="213" spans="1:6">
      <c r="A213" s="52"/>
      <c r="B213" s="55">
        <v>7714919</v>
      </c>
      <c r="C213" s="54" t="s">
        <v>745</v>
      </c>
      <c r="D213" s="1126">
        <v>5153</v>
      </c>
      <c r="E213" s="1126">
        <v>4252.33</v>
      </c>
      <c r="F213" s="67">
        <f t="shared" si="8"/>
        <v>0.17478556180865512</v>
      </c>
    </row>
    <row r="214" spans="1:6">
      <c r="A214" s="52"/>
      <c r="B214" s="55">
        <v>7723000</v>
      </c>
      <c r="C214" s="54" t="s">
        <v>747</v>
      </c>
      <c r="D214" s="1126">
        <v>50818</v>
      </c>
      <c r="E214" s="1126">
        <v>40324.15</v>
      </c>
      <c r="F214" s="67">
        <f t="shared" si="8"/>
        <v>0.20649868156952256</v>
      </c>
    </row>
    <row r="215" spans="1:6">
      <c r="A215" s="52"/>
      <c r="B215" s="55">
        <v>7714915</v>
      </c>
      <c r="C215" s="54" t="s">
        <v>749</v>
      </c>
      <c r="D215" s="1126">
        <v>1649</v>
      </c>
      <c r="E215" s="1126">
        <v>560.29999999999995</v>
      </c>
      <c r="F215" s="67">
        <f t="shared" si="8"/>
        <v>0.66021831412977572</v>
      </c>
    </row>
    <row r="216" spans="1:6">
      <c r="A216" s="52"/>
      <c r="B216" s="55">
        <v>7714916</v>
      </c>
      <c r="C216" s="54" t="s">
        <v>751</v>
      </c>
      <c r="D216" s="1126">
        <v>1649</v>
      </c>
      <c r="E216" s="1126">
        <v>560.29999999999995</v>
      </c>
      <c r="F216" s="67">
        <f t="shared" si="8"/>
        <v>0.66021831412977572</v>
      </c>
    </row>
    <row r="217" spans="1:6">
      <c r="A217" s="52"/>
      <c r="B217" s="55">
        <v>7717962</v>
      </c>
      <c r="C217" s="54" t="s">
        <v>753</v>
      </c>
      <c r="D217" s="1126">
        <v>141</v>
      </c>
      <c r="E217" s="1126">
        <v>127.09</v>
      </c>
      <c r="F217" s="67">
        <f t="shared" si="8"/>
        <v>9.8652482269503516E-2</v>
      </c>
    </row>
    <row r="218" spans="1:6">
      <c r="A218" s="52"/>
      <c r="B218" s="55">
        <v>7717963</v>
      </c>
      <c r="C218" s="54" t="s">
        <v>755</v>
      </c>
      <c r="D218" s="1126">
        <v>123</v>
      </c>
      <c r="E218" s="1126">
        <v>110.6</v>
      </c>
      <c r="F218" s="67">
        <f t="shared" si="8"/>
        <v>0.10081300813008132</v>
      </c>
    </row>
    <row r="219" spans="1:6">
      <c r="A219" s="52"/>
      <c r="B219" s="55">
        <v>7717964</v>
      </c>
      <c r="C219" s="54" t="s">
        <v>757</v>
      </c>
      <c r="D219" s="1126">
        <v>114</v>
      </c>
      <c r="E219" s="1126">
        <v>102.37</v>
      </c>
      <c r="F219" s="67">
        <f t="shared" si="8"/>
        <v>0.10201754385964912</v>
      </c>
    </row>
    <row r="220" spans="1:6">
      <c r="A220" s="52"/>
      <c r="B220" s="55">
        <v>7717965</v>
      </c>
      <c r="C220" s="54" t="s">
        <v>759</v>
      </c>
      <c r="D220" s="1126">
        <v>111</v>
      </c>
      <c r="E220" s="1126">
        <v>100.31</v>
      </c>
      <c r="F220" s="67">
        <f t="shared" si="8"/>
        <v>9.6306306306306322E-2</v>
      </c>
    </row>
    <row r="221" spans="1:6">
      <c r="A221" s="52"/>
      <c r="B221" s="55">
        <v>7717966</v>
      </c>
      <c r="C221" s="54" t="s">
        <v>761</v>
      </c>
      <c r="D221" s="1126">
        <v>105</v>
      </c>
      <c r="E221" s="1126">
        <v>92.04</v>
      </c>
      <c r="F221" s="67">
        <f t="shared" si="8"/>
        <v>0.12342857142857133</v>
      </c>
    </row>
    <row r="222" spans="1:6">
      <c r="A222" s="52"/>
      <c r="B222" s="55">
        <v>7717968</v>
      </c>
      <c r="C222" s="54" t="s">
        <v>763</v>
      </c>
      <c r="D222" s="1126">
        <v>143</v>
      </c>
      <c r="E222" s="1126">
        <v>128.34</v>
      </c>
      <c r="F222" s="67">
        <f t="shared" si="8"/>
        <v>0.10251748251748249</v>
      </c>
    </row>
    <row r="223" spans="1:6">
      <c r="A223" s="52"/>
      <c r="B223" s="55">
        <v>7717969</v>
      </c>
      <c r="C223" s="54" t="s">
        <v>765</v>
      </c>
      <c r="D223" s="1126">
        <v>124</v>
      </c>
      <c r="E223" s="1126">
        <v>111.67</v>
      </c>
      <c r="F223" s="67">
        <f t="shared" si="8"/>
        <v>9.9435483870967678E-2</v>
      </c>
    </row>
    <row r="224" spans="1:6">
      <c r="A224" s="52"/>
      <c r="B224" s="55">
        <v>7717970</v>
      </c>
      <c r="C224" s="54" t="s">
        <v>767</v>
      </c>
      <c r="D224" s="1126">
        <v>118</v>
      </c>
      <c r="E224" s="1126">
        <v>103.4</v>
      </c>
      <c r="F224" s="67">
        <f t="shared" si="8"/>
        <v>0.12372881355932197</v>
      </c>
    </row>
    <row r="225" spans="1:6">
      <c r="A225" s="52"/>
      <c r="B225" s="55">
        <v>7717971</v>
      </c>
      <c r="C225" s="54" t="s">
        <v>769</v>
      </c>
      <c r="D225" s="1126">
        <v>116</v>
      </c>
      <c r="E225" s="1126">
        <v>101.3</v>
      </c>
      <c r="F225" s="67">
        <f t="shared" si="8"/>
        <v>0.12672413793103454</v>
      </c>
    </row>
    <row r="226" spans="1:6">
      <c r="A226" s="52"/>
      <c r="B226" s="55">
        <v>7717972</v>
      </c>
      <c r="C226" s="54" t="s">
        <v>771</v>
      </c>
      <c r="D226" s="1126">
        <v>103</v>
      </c>
      <c r="E226" s="1126">
        <v>92.79</v>
      </c>
      <c r="F226" s="67">
        <f t="shared" si="8"/>
        <v>9.9126213592232948E-2</v>
      </c>
    </row>
    <row r="227" spans="1:6">
      <c r="A227" s="52"/>
      <c r="B227" s="55">
        <v>7717974</v>
      </c>
      <c r="C227" s="54" t="s">
        <v>773</v>
      </c>
      <c r="D227" s="1126">
        <v>155</v>
      </c>
      <c r="E227" s="1126">
        <v>139.36000000000001</v>
      </c>
      <c r="F227" s="67">
        <f t="shared" si="8"/>
        <v>0.1009032258064515</v>
      </c>
    </row>
    <row r="228" spans="1:6">
      <c r="A228" s="52"/>
      <c r="B228" s="55">
        <v>7717975</v>
      </c>
      <c r="C228" s="54" t="s">
        <v>775</v>
      </c>
      <c r="D228" s="1126">
        <v>135</v>
      </c>
      <c r="E228" s="1126">
        <v>121.09</v>
      </c>
      <c r="F228" s="67">
        <f t="shared" si="8"/>
        <v>0.10303703703703704</v>
      </c>
    </row>
    <row r="229" spans="1:6">
      <c r="A229" s="52"/>
      <c r="B229" s="55">
        <v>7717976</v>
      </c>
      <c r="C229" s="54" t="s">
        <v>777</v>
      </c>
      <c r="D229" s="1126">
        <v>124</v>
      </c>
      <c r="E229" s="1126">
        <v>111.91</v>
      </c>
      <c r="F229" s="67">
        <f t="shared" si="8"/>
        <v>9.7500000000000031E-2</v>
      </c>
    </row>
    <row r="230" spans="1:6">
      <c r="A230" s="52"/>
      <c r="B230" s="55">
        <v>7717977</v>
      </c>
      <c r="C230" s="54" t="s">
        <v>779</v>
      </c>
      <c r="D230" s="1126">
        <v>122</v>
      </c>
      <c r="E230" s="1126">
        <v>110.24</v>
      </c>
      <c r="F230" s="67">
        <f t="shared" si="8"/>
        <v>9.6393442622950909E-2</v>
      </c>
    </row>
    <row r="231" spans="1:6">
      <c r="A231" s="52"/>
      <c r="B231" s="55">
        <v>7717978</v>
      </c>
      <c r="C231" s="54" t="s">
        <v>781</v>
      </c>
      <c r="D231" s="1126">
        <v>115</v>
      </c>
      <c r="E231" s="1126">
        <v>100.59</v>
      </c>
      <c r="F231" s="67">
        <f t="shared" si="8"/>
        <v>0.1253043478260869</v>
      </c>
    </row>
    <row r="232" spans="1:6">
      <c r="A232" s="52"/>
      <c r="B232" s="55" t="s">
        <v>782</v>
      </c>
      <c r="C232" s="54" t="s">
        <v>783</v>
      </c>
      <c r="D232" s="1126">
        <v>6349</v>
      </c>
      <c r="E232" s="1126">
        <v>2222.2199999999998</v>
      </c>
      <c r="F232" s="67">
        <f t="shared" si="8"/>
        <v>0.64998897464167582</v>
      </c>
    </row>
    <row r="233" spans="1:6" ht="31.2">
      <c r="A233" s="52"/>
      <c r="B233" s="55">
        <v>7640021823</v>
      </c>
      <c r="C233" s="54" t="s">
        <v>786</v>
      </c>
      <c r="D233" s="1126">
        <v>1500</v>
      </c>
      <c r="E233" s="1126">
        <v>1500</v>
      </c>
      <c r="F233" s="67">
        <f t="shared" si="8"/>
        <v>0</v>
      </c>
    </row>
    <row r="234" spans="1:6">
      <c r="A234" s="52"/>
      <c r="B234" s="55" t="s">
        <v>7715</v>
      </c>
      <c r="C234" s="54" t="s">
        <v>7716</v>
      </c>
      <c r="D234" s="1126">
        <v>22890</v>
      </c>
      <c r="E234" s="1126">
        <v>19456.759999999998</v>
      </c>
      <c r="F234" s="67">
        <f t="shared" si="8"/>
        <v>0.14998864132809098</v>
      </c>
    </row>
    <row r="235" spans="1:6">
      <c r="A235" s="52"/>
      <c r="B235" s="55">
        <v>7640021930</v>
      </c>
      <c r="C235" s="54" t="s">
        <v>787</v>
      </c>
      <c r="D235" s="1126">
        <v>5000</v>
      </c>
      <c r="E235" s="1126">
        <v>5000</v>
      </c>
      <c r="F235" s="67">
        <f t="shared" si="8"/>
        <v>0</v>
      </c>
    </row>
    <row r="236" spans="1:6">
      <c r="A236" s="52"/>
      <c r="B236" s="55" t="s">
        <v>788</v>
      </c>
      <c r="C236" s="54" t="s">
        <v>789</v>
      </c>
      <c r="D236" s="1126">
        <v>24604</v>
      </c>
      <c r="E236" s="1126">
        <v>19523.439999999999</v>
      </c>
      <c r="F236" s="67">
        <f t="shared" si="8"/>
        <v>0.20649325312957245</v>
      </c>
    </row>
    <row r="237" spans="1:6">
      <c r="A237" s="52"/>
      <c r="B237" s="55" t="s">
        <v>790</v>
      </c>
      <c r="C237" s="54" t="s">
        <v>791</v>
      </c>
      <c r="D237" s="1126">
        <v>4160</v>
      </c>
      <c r="E237" s="1126">
        <v>3433.01</v>
      </c>
      <c r="F237" s="67">
        <f t="shared" si="8"/>
        <v>0.17475721153846147</v>
      </c>
    </row>
    <row r="238" spans="1:6">
      <c r="A238" s="52"/>
      <c r="B238" s="55" t="s">
        <v>792</v>
      </c>
      <c r="C238" s="54" t="s">
        <v>793</v>
      </c>
      <c r="D238" s="1126">
        <v>3691</v>
      </c>
      <c r="E238" s="1126">
        <v>3045.66</v>
      </c>
      <c r="F238" s="67">
        <f t="shared" si="8"/>
        <v>0.17484150636683826</v>
      </c>
    </row>
    <row r="239" spans="1:6">
      <c r="A239" s="52"/>
      <c r="B239" s="55" t="s">
        <v>794</v>
      </c>
      <c r="C239" s="54" t="s">
        <v>795</v>
      </c>
      <c r="D239" s="1126">
        <v>3691</v>
      </c>
      <c r="E239" s="1126">
        <v>3045.66</v>
      </c>
      <c r="F239" s="67">
        <f t="shared" si="8"/>
        <v>0.17484150636683826</v>
      </c>
    </row>
    <row r="240" spans="1:6">
      <c r="A240" s="52"/>
      <c r="B240" s="55" t="s">
        <v>796</v>
      </c>
      <c r="C240" s="54" t="s">
        <v>797</v>
      </c>
      <c r="D240" s="1126">
        <v>99</v>
      </c>
      <c r="E240" s="1126">
        <v>89.5</v>
      </c>
      <c r="F240" s="67">
        <f t="shared" si="8"/>
        <v>9.5959595959595911E-2</v>
      </c>
    </row>
    <row r="241" spans="1:6">
      <c r="A241" s="52"/>
      <c r="B241" s="55" t="s">
        <v>798</v>
      </c>
      <c r="C241" s="54" t="s">
        <v>799</v>
      </c>
      <c r="D241" s="1126">
        <v>99</v>
      </c>
      <c r="E241" s="1126">
        <v>89.5</v>
      </c>
      <c r="F241" s="67">
        <f t="shared" si="8"/>
        <v>9.5959595959595911E-2</v>
      </c>
    </row>
    <row r="242" spans="1:6">
      <c r="A242" s="52"/>
      <c r="B242" s="55" t="s">
        <v>800</v>
      </c>
      <c r="C242" s="54" t="s">
        <v>801</v>
      </c>
      <c r="D242" s="1126">
        <v>99</v>
      </c>
      <c r="E242" s="1126">
        <v>89.5</v>
      </c>
      <c r="F242" s="67">
        <f t="shared" si="8"/>
        <v>9.5959595959595911E-2</v>
      </c>
    </row>
    <row r="243" spans="1:6">
      <c r="A243" s="52"/>
      <c r="B243" s="55" t="s">
        <v>8297</v>
      </c>
      <c r="C243" s="54" t="s">
        <v>8298</v>
      </c>
      <c r="D243" s="1126">
        <v>26500</v>
      </c>
      <c r="E243" s="1126">
        <v>19523.439999999999</v>
      </c>
      <c r="F243" s="67">
        <f t="shared" si="8"/>
        <v>0.26326641509433968</v>
      </c>
    </row>
    <row r="244" spans="1:6">
      <c r="A244" s="52"/>
      <c r="B244" s="55" t="s">
        <v>8299</v>
      </c>
      <c r="C244" s="54" t="s">
        <v>8300</v>
      </c>
      <c r="D244" s="1126">
        <v>39</v>
      </c>
      <c r="E244" s="1126">
        <v>34.99</v>
      </c>
      <c r="F244" s="67">
        <f t="shared" si="8"/>
        <v>0.10282051282051274</v>
      </c>
    </row>
    <row r="245" spans="1:6">
      <c r="A245" s="52"/>
      <c r="B245" s="57" t="s">
        <v>588</v>
      </c>
      <c r="C245" s="54"/>
      <c r="D245" s="1142" t="s">
        <v>33</v>
      </c>
      <c r="E245" s="1142"/>
      <c r="F245" s="67"/>
    </row>
    <row r="246" spans="1:6">
      <c r="A246" s="52"/>
      <c r="B246" s="55" t="s">
        <v>8303</v>
      </c>
      <c r="C246" s="54" t="s">
        <v>8304</v>
      </c>
      <c r="D246" s="1126">
        <v>11583</v>
      </c>
      <c r="E246" s="1126">
        <v>4054.19</v>
      </c>
      <c r="F246" s="67">
        <f t="shared" si="8"/>
        <v>0.64998791332124672</v>
      </c>
    </row>
    <row r="247" spans="1:6">
      <c r="A247" s="52"/>
      <c r="B247" s="55" t="s">
        <v>8305</v>
      </c>
      <c r="C247" s="54" t="s">
        <v>8306</v>
      </c>
      <c r="D247" s="1126">
        <v>1367</v>
      </c>
      <c r="E247" s="1126">
        <v>478.4</v>
      </c>
      <c r="F247" s="67">
        <f t="shared" si="8"/>
        <v>0.65003657644476953</v>
      </c>
    </row>
    <row r="248" spans="1:6">
      <c r="A248" s="52"/>
      <c r="B248" s="55" t="s">
        <v>8302</v>
      </c>
      <c r="C248" s="54" t="s">
        <v>8301</v>
      </c>
      <c r="D248" s="1126">
        <v>36275</v>
      </c>
      <c r="E248" s="1126">
        <v>12696.35</v>
      </c>
      <c r="F248" s="67">
        <f t="shared" si="8"/>
        <v>0.64999724328049613</v>
      </c>
    </row>
    <row r="249" spans="1:6">
      <c r="A249" s="52"/>
      <c r="B249" s="55" t="s">
        <v>8270</v>
      </c>
      <c r="C249" s="54" t="s">
        <v>8271</v>
      </c>
      <c r="D249" s="1126">
        <v>10707</v>
      </c>
      <c r="E249" s="1126">
        <v>3747.49</v>
      </c>
      <c r="F249" s="67">
        <f t="shared" si="8"/>
        <v>0.64999626412627254</v>
      </c>
    </row>
    <row r="250" spans="1:6">
      <c r="A250" s="52"/>
      <c r="B250" s="53">
        <v>45223468</v>
      </c>
      <c r="C250" s="54" t="s">
        <v>641</v>
      </c>
      <c r="D250" s="1126">
        <v>1019</v>
      </c>
      <c r="E250" s="1126">
        <v>866.32</v>
      </c>
      <c r="F250" s="67">
        <f t="shared" si="8"/>
        <v>0.14983316977428851</v>
      </c>
    </row>
    <row r="251" spans="1:6">
      <c r="A251" s="52"/>
      <c r="B251" s="55">
        <v>45201479</v>
      </c>
      <c r="C251" s="54" t="s">
        <v>802</v>
      </c>
      <c r="D251" s="1126">
        <v>1911</v>
      </c>
      <c r="E251" s="1126">
        <v>1624.35</v>
      </c>
      <c r="F251" s="67">
        <f t="shared" si="8"/>
        <v>0.15000000000000002</v>
      </c>
    </row>
    <row r="252" spans="1:6">
      <c r="A252" s="52"/>
      <c r="B252" s="55">
        <v>45201481</v>
      </c>
      <c r="C252" s="54" t="s">
        <v>803</v>
      </c>
      <c r="D252" s="1126">
        <v>3623</v>
      </c>
      <c r="E252" s="1126">
        <v>3079.13</v>
      </c>
      <c r="F252" s="67">
        <f t="shared" si="8"/>
        <v>0.15011592602815338</v>
      </c>
    </row>
    <row r="253" spans="1:6">
      <c r="A253" s="52"/>
      <c r="B253" s="55">
        <v>45201483</v>
      </c>
      <c r="C253" s="54" t="s">
        <v>804</v>
      </c>
      <c r="D253" s="1126">
        <v>5145</v>
      </c>
      <c r="E253" s="1126">
        <v>4373.25</v>
      </c>
      <c r="F253" s="67">
        <f t="shared" si="8"/>
        <v>0.15000000000000002</v>
      </c>
    </row>
    <row r="254" spans="1:6">
      <c r="A254" s="52"/>
      <c r="B254" s="55">
        <v>45201485</v>
      </c>
      <c r="C254" s="54" t="s">
        <v>805</v>
      </c>
      <c r="D254" s="1126">
        <v>6090</v>
      </c>
      <c r="E254" s="1126">
        <v>5176.5</v>
      </c>
      <c r="F254" s="67">
        <f t="shared" si="8"/>
        <v>0.15000000000000002</v>
      </c>
    </row>
    <row r="255" spans="1:6">
      <c r="A255" s="52"/>
      <c r="B255" s="55">
        <v>45201487</v>
      </c>
      <c r="C255" s="54" t="s">
        <v>806</v>
      </c>
      <c r="D255" s="1126">
        <v>7140</v>
      </c>
      <c r="E255" s="1126">
        <v>6069</v>
      </c>
      <c r="F255" s="67">
        <f t="shared" si="8"/>
        <v>0.15000000000000002</v>
      </c>
    </row>
    <row r="256" spans="1:6">
      <c r="A256" s="52"/>
      <c r="B256" s="55">
        <v>45206712</v>
      </c>
      <c r="C256" s="54" t="s">
        <v>197</v>
      </c>
      <c r="D256" s="1126">
        <v>2625</v>
      </c>
      <c r="E256" s="1126">
        <v>2231.25</v>
      </c>
      <c r="F256" s="67">
        <f t="shared" si="8"/>
        <v>0.15000000000000002</v>
      </c>
    </row>
    <row r="257" spans="1:6">
      <c r="A257" s="52"/>
      <c r="B257" s="53">
        <v>45225044</v>
      </c>
      <c r="C257" s="54" t="s">
        <v>7705</v>
      </c>
      <c r="D257" s="1126">
        <v>3150</v>
      </c>
      <c r="E257" s="1126">
        <v>2677.5</v>
      </c>
      <c r="F257" s="67">
        <f t="shared" si="8"/>
        <v>0.15000000000000002</v>
      </c>
    </row>
    <row r="258" spans="1:6">
      <c r="A258" s="52"/>
      <c r="B258" s="55">
        <v>45229084</v>
      </c>
      <c r="C258" s="54" t="s">
        <v>7706</v>
      </c>
      <c r="D258" s="1126">
        <v>1888</v>
      </c>
      <c r="E258" s="1126">
        <v>1604.37</v>
      </c>
      <c r="F258" s="67">
        <f t="shared" si="8"/>
        <v>0.15022775423728818</v>
      </c>
    </row>
    <row r="259" spans="1:6">
      <c r="A259" s="52"/>
      <c r="B259" s="55">
        <v>45112781</v>
      </c>
      <c r="C259" s="54" t="s">
        <v>807</v>
      </c>
      <c r="D259" s="1126">
        <v>5664</v>
      </c>
      <c r="E259" s="1126">
        <v>4814.1499999999996</v>
      </c>
      <c r="F259" s="67">
        <f t="shared" si="8"/>
        <v>0.15004413841807918</v>
      </c>
    </row>
    <row r="260" spans="1:6" ht="31.2">
      <c r="A260" s="52"/>
      <c r="B260" s="55">
        <v>3000014327</v>
      </c>
      <c r="C260" s="54" t="s">
        <v>7981</v>
      </c>
      <c r="D260" s="1126">
        <v>12289</v>
      </c>
      <c r="E260" s="1126">
        <v>10445.82</v>
      </c>
      <c r="F260" s="67">
        <f t="shared" si="8"/>
        <v>0.14998616649035723</v>
      </c>
    </row>
    <row r="261" spans="1:6">
      <c r="A261" s="52"/>
      <c r="B261" s="55">
        <v>100000006365</v>
      </c>
      <c r="C261" s="54" t="s">
        <v>809</v>
      </c>
      <c r="D261" s="1126">
        <v>944</v>
      </c>
      <c r="E261" s="1126">
        <v>802.36</v>
      </c>
      <c r="F261" s="67">
        <f t="shared" si="8"/>
        <v>0.15004237288135591</v>
      </c>
    </row>
    <row r="262" spans="1:6">
      <c r="A262" s="52"/>
      <c r="B262" s="55">
        <v>45162875</v>
      </c>
      <c r="C262" s="54" t="s">
        <v>810</v>
      </c>
      <c r="D262" s="1126">
        <v>3087</v>
      </c>
      <c r="E262" s="1126">
        <v>2623.95</v>
      </c>
      <c r="F262" s="67">
        <f t="shared" si="8"/>
        <v>0.15000000000000002</v>
      </c>
    </row>
    <row r="263" spans="1:6" ht="31.2">
      <c r="A263" s="52"/>
      <c r="B263" s="55">
        <v>45204332</v>
      </c>
      <c r="C263" s="54" t="s">
        <v>811</v>
      </c>
      <c r="D263" s="1126">
        <v>14175</v>
      </c>
      <c r="E263" s="1126">
        <v>12048.75</v>
      </c>
      <c r="F263" s="67">
        <f t="shared" si="8"/>
        <v>0.15000000000000002</v>
      </c>
    </row>
    <row r="264" spans="1:6">
      <c r="A264" s="52"/>
      <c r="B264" s="53">
        <v>45204557</v>
      </c>
      <c r="C264" s="54" t="s">
        <v>812</v>
      </c>
      <c r="D264" s="1126">
        <v>12590</v>
      </c>
      <c r="E264" s="1126">
        <v>10701.08</v>
      </c>
      <c r="F264" s="67">
        <f t="shared" si="8"/>
        <v>0.15003335980937249</v>
      </c>
    </row>
    <row r="265" spans="1:6">
      <c r="A265" s="52"/>
      <c r="B265" s="55">
        <v>3000011437</v>
      </c>
      <c r="C265" s="54" t="s">
        <v>8272</v>
      </c>
      <c r="D265" s="1126">
        <v>833</v>
      </c>
      <c r="E265" s="1126">
        <v>707.62</v>
      </c>
      <c r="F265" s="67">
        <f t="shared" si="8"/>
        <v>0.15051620648259301</v>
      </c>
    </row>
    <row r="266" spans="1:6">
      <c r="A266" s="52"/>
      <c r="B266" s="55">
        <v>3000011439</v>
      </c>
      <c r="C266" s="54" t="s">
        <v>8273</v>
      </c>
      <c r="D266" s="1126">
        <v>1666</v>
      </c>
      <c r="E266" s="1126">
        <v>1416.1</v>
      </c>
      <c r="F266" s="67">
        <f t="shared" si="8"/>
        <v>0.15000000000000002</v>
      </c>
    </row>
    <row r="267" spans="1:6">
      <c r="A267" s="52"/>
      <c r="B267" s="55">
        <v>3000011441</v>
      </c>
      <c r="C267" s="54" t="s">
        <v>8274</v>
      </c>
      <c r="D267" s="1126">
        <v>2375</v>
      </c>
      <c r="E267" s="1126">
        <v>2018.43</v>
      </c>
      <c r="F267" s="67">
        <f t="shared" si="8"/>
        <v>0.15013473684210521</v>
      </c>
    </row>
    <row r="268" spans="1:6">
      <c r="A268" s="52"/>
      <c r="B268" s="55">
        <v>3000011443</v>
      </c>
      <c r="C268" s="54" t="s">
        <v>8275</v>
      </c>
      <c r="D268" s="1126">
        <v>2500</v>
      </c>
      <c r="E268" s="1126">
        <v>2124.6</v>
      </c>
      <c r="F268" s="67">
        <f t="shared" si="8"/>
        <v>0.15016000000000007</v>
      </c>
    </row>
    <row r="269" spans="1:6">
      <c r="A269" s="52"/>
      <c r="B269" s="55">
        <v>3000011445</v>
      </c>
      <c r="C269" s="54" t="s">
        <v>8276</v>
      </c>
      <c r="D269" s="1126">
        <v>2679</v>
      </c>
      <c r="E269" s="1126">
        <v>2277.4899999999998</v>
      </c>
      <c r="F269" s="67">
        <f t="shared" ref="F269:F333" si="9">100%-(E269/D269)</f>
        <v>0.14987308697275115</v>
      </c>
    </row>
    <row r="270" spans="1:6">
      <c r="A270" s="52"/>
      <c r="B270" s="53">
        <v>3000011467</v>
      </c>
      <c r="C270" s="54" t="s">
        <v>8277</v>
      </c>
      <c r="D270" s="1126">
        <v>374</v>
      </c>
      <c r="E270" s="1126">
        <v>317.67</v>
      </c>
      <c r="F270" s="67">
        <f t="shared" si="9"/>
        <v>0.15061497326203199</v>
      </c>
    </row>
    <row r="271" spans="1:6">
      <c r="A271" s="52"/>
      <c r="B271" s="325" t="s">
        <v>8307</v>
      </c>
      <c r="C271" s="54" t="s">
        <v>8278</v>
      </c>
      <c r="D271" s="1126">
        <v>747</v>
      </c>
      <c r="E271" s="1126">
        <v>634.55999999999995</v>
      </c>
      <c r="F271" s="67">
        <f t="shared" si="9"/>
        <v>0.15052208835341374</v>
      </c>
    </row>
    <row r="272" spans="1:6">
      <c r="A272" s="52"/>
      <c r="B272" s="325" t="s">
        <v>8308</v>
      </c>
      <c r="C272" s="54" t="s">
        <v>8279</v>
      </c>
      <c r="D272" s="1126">
        <v>1064</v>
      </c>
      <c r="E272" s="1126">
        <v>904.7</v>
      </c>
      <c r="F272" s="67">
        <f t="shared" si="9"/>
        <v>0.14971804511278186</v>
      </c>
    </row>
    <row r="273" spans="1:6">
      <c r="A273" s="52"/>
      <c r="B273" s="325" t="s">
        <v>8309</v>
      </c>
      <c r="C273" s="54" t="s">
        <v>8280</v>
      </c>
      <c r="D273" s="1126">
        <v>1121</v>
      </c>
      <c r="E273" s="1126">
        <v>953.12</v>
      </c>
      <c r="F273" s="67">
        <f t="shared" si="9"/>
        <v>0.14975914362176623</v>
      </c>
    </row>
    <row r="274" spans="1:6">
      <c r="A274" s="52"/>
      <c r="B274" s="325" t="s">
        <v>8310</v>
      </c>
      <c r="C274" s="54" t="s">
        <v>8281</v>
      </c>
      <c r="D274" s="1126">
        <v>1180</v>
      </c>
      <c r="E274" s="1126">
        <v>1003.24</v>
      </c>
      <c r="F274" s="67">
        <f t="shared" si="9"/>
        <v>0.14979661016949153</v>
      </c>
    </row>
    <row r="275" spans="1:6" ht="31.2">
      <c r="A275" s="52"/>
      <c r="B275" s="325" t="s">
        <v>8311</v>
      </c>
      <c r="C275" s="54" t="s">
        <v>8282</v>
      </c>
      <c r="D275" s="1126">
        <v>971</v>
      </c>
      <c r="E275" s="1126">
        <v>825.59</v>
      </c>
      <c r="F275" s="67">
        <f t="shared" si="9"/>
        <v>0.14975283213182278</v>
      </c>
    </row>
    <row r="276" spans="1:6" ht="31.2">
      <c r="A276" s="52"/>
      <c r="B276" s="325" t="s">
        <v>8312</v>
      </c>
      <c r="C276" s="54" t="s">
        <v>8283</v>
      </c>
      <c r="D276" s="1126">
        <v>1944</v>
      </c>
      <c r="E276" s="1126">
        <v>1652.06</v>
      </c>
      <c r="F276" s="67">
        <f t="shared" si="9"/>
        <v>0.15017489711934162</v>
      </c>
    </row>
    <row r="277" spans="1:6" ht="31.2">
      <c r="A277" s="52"/>
      <c r="B277" s="325" t="s">
        <v>8313</v>
      </c>
      <c r="C277" s="54" t="s">
        <v>8284</v>
      </c>
      <c r="D277" s="1126">
        <v>2769</v>
      </c>
      <c r="E277" s="1126">
        <v>2353.7399999999998</v>
      </c>
      <c r="F277" s="67">
        <f t="shared" si="9"/>
        <v>0.14996749729144099</v>
      </c>
    </row>
    <row r="278" spans="1:6" ht="31.2">
      <c r="A278" s="52"/>
      <c r="B278" s="325" t="s">
        <v>8314</v>
      </c>
      <c r="C278" s="54" t="s">
        <v>8285</v>
      </c>
      <c r="D278" s="1126">
        <v>2915</v>
      </c>
      <c r="E278" s="1126">
        <v>2477.66</v>
      </c>
      <c r="F278" s="67">
        <f t="shared" si="9"/>
        <v>0.15003087478559185</v>
      </c>
    </row>
    <row r="279" spans="1:6" ht="31.2">
      <c r="A279" s="52"/>
      <c r="B279" s="325" t="s">
        <v>8315</v>
      </c>
      <c r="C279" s="54" t="s">
        <v>8286</v>
      </c>
      <c r="D279" s="1126">
        <v>3196</v>
      </c>
      <c r="E279" s="1126">
        <v>2716.98</v>
      </c>
      <c r="F279" s="67">
        <f t="shared" si="9"/>
        <v>0.14988110137672095</v>
      </c>
    </row>
    <row r="280" spans="1:6">
      <c r="A280" s="52"/>
      <c r="B280" s="325" t="s">
        <v>8316</v>
      </c>
      <c r="C280" s="54" t="s">
        <v>8287</v>
      </c>
      <c r="D280" s="1126">
        <v>1277</v>
      </c>
      <c r="E280" s="1126">
        <v>1086.21</v>
      </c>
      <c r="F280" s="67">
        <f t="shared" si="9"/>
        <v>0.14940485512920909</v>
      </c>
    </row>
    <row r="281" spans="1:6">
      <c r="A281" s="52"/>
      <c r="B281" s="325" t="s">
        <v>8317</v>
      </c>
      <c r="C281" s="54" t="s">
        <v>8288</v>
      </c>
      <c r="D281" s="1126">
        <v>2427</v>
      </c>
      <c r="E281" s="1126">
        <v>2063.21</v>
      </c>
      <c r="F281" s="67">
        <f t="shared" si="9"/>
        <v>0.14989287185826117</v>
      </c>
    </row>
    <row r="282" spans="1:6">
      <c r="A282" s="52"/>
      <c r="B282" s="325" t="s">
        <v>8318</v>
      </c>
      <c r="C282" s="54" t="s">
        <v>8289</v>
      </c>
      <c r="D282" s="1126">
        <v>3565</v>
      </c>
      <c r="E282" s="1126">
        <v>3031.06</v>
      </c>
      <c r="F282" s="67">
        <f t="shared" si="9"/>
        <v>0.14977279102384289</v>
      </c>
    </row>
    <row r="283" spans="1:6">
      <c r="A283" s="52"/>
      <c r="B283" s="325" t="s">
        <v>8319</v>
      </c>
      <c r="C283" s="54" t="s">
        <v>8290</v>
      </c>
      <c r="D283" s="1126">
        <v>4345</v>
      </c>
      <c r="E283" s="1126">
        <v>3692.96</v>
      </c>
      <c r="F283" s="67">
        <f t="shared" si="9"/>
        <v>0.15006674338319903</v>
      </c>
    </row>
    <row r="284" spans="1:6">
      <c r="A284" s="52"/>
      <c r="B284" s="325" t="s">
        <v>8320</v>
      </c>
      <c r="C284" s="54" t="s">
        <v>8291</v>
      </c>
      <c r="D284" s="1126">
        <v>5324</v>
      </c>
      <c r="E284" s="1126">
        <v>4525.3</v>
      </c>
      <c r="F284" s="67"/>
    </row>
    <row r="285" spans="1:6">
      <c r="A285" s="52"/>
      <c r="B285" s="325">
        <v>45198237</v>
      </c>
      <c r="C285" s="54" t="s">
        <v>594</v>
      </c>
      <c r="D285" s="1126">
        <v>1067</v>
      </c>
      <c r="E285" s="1126">
        <v>907.23</v>
      </c>
      <c r="F285" s="67">
        <f t="shared" si="9"/>
        <v>0.14973758200562326</v>
      </c>
    </row>
    <row r="286" spans="1:6">
      <c r="A286" s="52"/>
      <c r="B286" s="325">
        <v>45201515</v>
      </c>
      <c r="C286" s="54" t="s">
        <v>595</v>
      </c>
      <c r="D286" s="1126">
        <v>2022</v>
      </c>
      <c r="E286" s="1126">
        <v>1718.96</v>
      </c>
      <c r="F286" s="67">
        <f t="shared" si="9"/>
        <v>0.14987141444114738</v>
      </c>
    </row>
    <row r="287" spans="1:6">
      <c r="A287" s="52"/>
      <c r="B287" s="325">
        <v>45201517</v>
      </c>
      <c r="C287" s="54" t="s">
        <v>596</v>
      </c>
      <c r="D287" s="1126">
        <v>2876</v>
      </c>
      <c r="E287" s="1126">
        <v>2444.7399999999998</v>
      </c>
      <c r="F287" s="67">
        <f t="shared" si="9"/>
        <v>0.14995132127955502</v>
      </c>
    </row>
    <row r="288" spans="1:6">
      <c r="A288" s="52"/>
      <c r="B288" s="325">
        <v>45201519</v>
      </c>
      <c r="C288" s="54" t="s">
        <v>597</v>
      </c>
      <c r="D288" s="1126">
        <v>3404</v>
      </c>
      <c r="E288" s="1126">
        <v>2893.58</v>
      </c>
      <c r="F288" s="67">
        <f t="shared" si="9"/>
        <v>0.14994712103407759</v>
      </c>
    </row>
    <row r="289" spans="1:6">
      <c r="A289" s="52"/>
      <c r="B289" s="325">
        <v>45201521</v>
      </c>
      <c r="C289" s="54" t="s">
        <v>598</v>
      </c>
      <c r="D289" s="1126">
        <v>3988</v>
      </c>
      <c r="E289" s="1126">
        <v>3390.17</v>
      </c>
      <c r="F289" s="67">
        <f t="shared" si="9"/>
        <v>0.14990722166499493</v>
      </c>
    </row>
    <row r="290" spans="1:6">
      <c r="A290" s="52"/>
      <c r="B290" s="325">
        <v>45199274</v>
      </c>
      <c r="C290" s="54" t="s">
        <v>599</v>
      </c>
      <c r="D290" s="1126">
        <v>899</v>
      </c>
      <c r="E290" s="1126">
        <v>763.98</v>
      </c>
      <c r="F290" s="67">
        <f t="shared" si="9"/>
        <v>0.15018909899888766</v>
      </c>
    </row>
    <row r="291" spans="1:6">
      <c r="A291" s="52"/>
      <c r="B291" s="325">
        <v>45201523</v>
      </c>
      <c r="C291" s="54" t="s">
        <v>600</v>
      </c>
      <c r="D291" s="1126">
        <v>1708</v>
      </c>
      <c r="E291" s="1126">
        <v>1451.56</v>
      </c>
      <c r="F291" s="67">
        <f t="shared" si="9"/>
        <v>0.15014051522248251</v>
      </c>
    </row>
    <row r="292" spans="1:6">
      <c r="A292" s="52"/>
      <c r="B292" s="325">
        <v>45201525</v>
      </c>
      <c r="C292" s="54" t="s">
        <v>601</v>
      </c>
      <c r="D292" s="1126">
        <v>2416</v>
      </c>
      <c r="E292" s="1126">
        <v>2053.1999999999998</v>
      </c>
      <c r="F292" s="67">
        <f t="shared" si="9"/>
        <v>0.15016556291390737</v>
      </c>
    </row>
    <row r="293" spans="1:6">
      <c r="A293" s="52"/>
      <c r="B293" s="325">
        <v>45201527</v>
      </c>
      <c r="C293" s="54" t="s">
        <v>602</v>
      </c>
      <c r="D293" s="1126">
        <v>2865</v>
      </c>
      <c r="E293" s="1126">
        <v>2435.19</v>
      </c>
      <c r="F293" s="67">
        <f t="shared" si="9"/>
        <v>0.15002094240837693</v>
      </c>
    </row>
    <row r="294" spans="1:6">
      <c r="A294" s="52"/>
      <c r="B294" s="55">
        <v>45201529</v>
      </c>
      <c r="C294" s="54" t="s">
        <v>603</v>
      </c>
      <c r="D294" s="1126">
        <v>3359</v>
      </c>
      <c r="E294" s="1126">
        <v>2855.38</v>
      </c>
      <c r="F294" s="67">
        <f t="shared" si="9"/>
        <v>0.14993152724025005</v>
      </c>
    </row>
    <row r="295" spans="1:6">
      <c r="A295" s="52"/>
      <c r="B295" s="55">
        <v>45111142</v>
      </c>
      <c r="C295" s="54" t="s">
        <v>203</v>
      </c>
      <c r="D295" s="1126">
        <v>1045</v>
      </c>
      <c r="E295" s="1126">
        <v>888.04</v>
      </c>
      <c r="F295" s="67">
        <f t="shared" si="9"/>
        <v>0.15020095693779911</v>
      </c>
    </row>
    <row r="296" spans="1:6">
      <c r="A296" s="52"/>
      <c r="B296" s="55" t="s">
        <v>604</v>
      </c>
      <c r="C296" s="54" t="s">
        <v>605</v>
      </c>
      <c r="D296" s="1126">
        <v>1133</v>
      </c>
      <c r="E296" s="1126">
        <v>396.4</v>
      </c>
      <c r="F296" s="67">
        <f t="shared" si="9"/>
        <v>0.65013239187996463</v>
      </c>
    </row>
    <row r="297" spans="1:6">
      <c r="A297" s="52"/>
      <c r="B297" s="57" t="s">
        <v>606</v>
      </c>
      <c r="C297" s="54"/>
      <c r="D297" s="1142" t="s">
        <v>33</v>
      </c>
      <c r="E297" s="1142"/>
      <c r="F297" s="67"/>
    </row>
    <row r="298" spans="1:6">
      <c r="A298" s="52"/>
      <c r="B298" s="55" t="s">
        <v>607</v>
      </c>
      <c r="C298" s="54" t="s">
        <v>608</v>
      </c>
      <c r="D298" s="1126">
        <v>385</v>
      </c>
      <c r="E298" s="1126">
        <v>327.05</v>
      </c>
      <c r="F298" s="67">
        <f t="shared" si="9"/>
        <v>0.1505194805194805</v>
      </c>
    </row>
    <row r="299" spans="1:6">
      <c r="A299" s="52"/>
      <c r="B299" s="55" t="s">
        <v>93</v>
      </c>
      <c r="C299" s="54" t="s">
        <v>94</v>
      </c>
      <c r="D299" s="1126">
        <v>399</v>
      </c>
      <c r="E299" s="1126">
        <v>339.15</v>
      </c>
      <c r="F299" s="67">
        <f t="shared" si="9"/>
        <v>0.15000000000000002</v>
      </c>
    </row>
    <row r="300" spans="1:6" ht="31.2">
      <c r="A300" s="52"/>
      <c r="B300" s="55" t="s">
        <v>7887</v>
      </c>
      <c r="C300" s="54" t="s">
        <v>7992</v>
      </c>
      <c r="D300" s="1126">
        <v>295</v>
      </c>
      <c r="E300" s="1126">
        <v>250.74</v>
      </c>
      <c r="F300" s="67">
        <f t="shared" si="9"/>
        <v>0.15003389830508473</v>
      </c>
    </row>
    <row r="301" spans="1:6" ht="31.2">
      <c r="A301" s="52"/>
      <c r="B301" s="55" t="s">
        <v>825</v>
      </c>
      <c r="C301" s="54" t="s">
        <v>826</v>
      </c>
      <c r="D301" s="1126">
        <v>1624</v>
      </c>
      <c r="E301" s="1126">
        <v>1232.5</v>
      </c>
      <c r="F301" s="67">
        <f t="shared" si="9"/>
        <v>0.2410714285714286</v>
      </c>
    </row>
    <row r="302" spans="1:6">
      <c r="A302" s="52"/>
      <c r="B302" s="57" t="s">
        <v>140</v>
      </c>
      <c r="C302" s="54"/>
      <c r="D302" s="1142" t="s">
        <v>33</v>
      </c>
      <c r="E302" s="1142"/>
      <c r="F302" s="67"/>
    </row>
    <row r="303" spans="1:6">
      <c r="A303" s="52"/>
      <c r="B303" s="55">
        <v>9967005050</v>
      </c>
      <c r="C303" s="54" t="s">
        <v>611</v>
      </c>
      <c r="D303" s="1126">
        <v>0</v>
      </c>
      <c r="E303" s="1126">
        <v>0</v>
      </c>
      <c r="F303" s="67">
        <v>0</v>
      </c>
    </row>
    <row r="304" spans="1:6">
      <c r="A304" s="52"/>
      <c r="B304" s="55">
        <v>7640021190</v>
      </c>
      <c r="C304" s="54" t="s">
        <v>613</v>
      </c>
      <c r="D304" s="1126">
        <v>499</v>
      </c>
      <c r="E304" s="1126">
        <v>499</v>
      </c>
      <c r="F304" s="67">
        <f t="shared" si="9"/>
        <v>0</v>
      </c>
    </row>
    <row r="305" spans="1:6">
      <c r="A305" s="52"/>
      <c r="B305" s="197" t="s">
        <v>614</v>
      </c>
      <c r="C305" s="54"/>
      <c r="D305" s="1142" t="s">
        <v>33</v>
      </c>
      <c r="E305" s="1142"/>
      <c r="F305" s="67"/>
    </row>
    <row r="306" spans="1:6">
      <c r="A306" s="52"/>
      <c r="B306" s="55">
        <v>45202146</v>
      </c>
      <c r="C306" s="54" t="s">
        <v>200</v>
      </c>
      <c r="D306" s="1126">
        <v>1470</v>
      </c>
      <c r="E306" s="1126">
        <v>1249.5</v>
      </c>
      <c r="F306" s="67">
        <f t="shared" si="9"/>
        <v>0.15000000000000002</v>
      </c>
    </row>
    <row r="307" spans="1:6">
      <c r="A307" s="52"/>
      <c r="B307" s="55" t="s">
        <v>615</v>
      </c>
      <c r="C307" s="54" t="s">
        <v>616</v>
      </c>
      <c r="D307" s="1126">
        <v>115</v>
      </c>
      <c r="E307" s="1126">
        <v>97.75</v>
      </c>
      <c r="F307" s="67">
        <f t="shared" si="9"/>
        <v>0.15000000000000002</v>
      </c>
    </row>
    <row r="308" spans="1:6">
      <c r="A308" s="52"/>
      <c r="B308" s="55" t="s">
        <v>617</v>
      </c>
      <c r="C308" s="54" t="s">
        <v>618</v>
      </c>
      <c r="D308" s="1126">
        <v>172</v>
      </c>
      <c r="E308" s="1126">
        <v>146.19999999999999</v>
      </c>
      <c r="F308" s="67">
        <f t="shared" si="9"/>
        <v>0.15000000000000002</v>
      </c>
    </row>
    <row r="309" spans="1:6">
      <c r="A309" s="52"/>
      <c r="B309" s="55" t="s">
        <v>619</v>
      </c>
      <c r="C309" s="54" t="s">
        <v>620</v>
      </c>
      <c r="D309" s="1126">
        <v>115</v>
      </c>
      <c r="E309" s="1126">
        <v>97.75</v>
      </c>
      <c r="F309" s="67">
        <f t="shared" si="9"/>
        <v>0.15000000000000002</v>
      </c>
    </row>
    <row r="310" spans="1:6">
      <c r="A310" s="52"/>
      <c r="B310" s="55" t="s">
        <v>621</v>
      </c>
      <c r="C310" s="54" t="s">
        <v>622</v>
      </c>
      <c r="D310" s="1126">
        <v>172</v>
      </c>
      <c r="E310" s="1126">
        <v>146.19999999999999</v>
      </c>
      <c r="F310" s="67">
        <f t="shared" si="9"/>
        <v>0.15000000000000002</v>
      </c>
    </row>
    <row r="311" spans="1:6">
      <c r="A311" s="52"/>
      <c r="B311" s="55" t="s">
        <v>623</v>
      </c>
      <c r="C311" s="54" t="s">
        <v>624</v>
      </c>
      <c r="D311" s="1126">
        <v>23</v>
      </c>
      <c r="E311" s="1126">
        <v>19.55</v>
      </c>
      <c r="F311" s="67">
        <f t="shared" si="9"/>
        <v>0.15000000000000002</v>
      </c>
    </row>
    <row r="312" spans="1:6">
      <c r="A312" s="52"/>
      <c r="B312" s="55" t="s">
        <v>8030</v>
      </c>
      <c r="C312" s="54" t="s">
        <v>8031</v>
      </c>
      <c r="D312" s="1126">
        <v>438</v>
      </c>
      <c r="E312" s="1126">
        <v>371.88</v>
      </c>
      <c r="F312" s="67">
        <f t="shared" si="9"/>
        <v>0.15095890410958901</v>
      </c>
    </row>
    <row r="313" spans="1:6">
      <c r="A313" s="52"/>
      <c r="B313" s="55" t="s">
        <v>8032</v>
      </c>
      <c r="C313" s="54" t="s">
        <v>8033</v>
      </c>
      <c r="D313" s="1126">
        <v>324</v>
      </c>
      <c r="E313" s="1126">
        <v>275.51</v>
      </c>
      <c r="F313" s="67">
        <f t="shared" si="9"/>
        <v>0.14966049382716051</v>
      </c>
    </row>
    <row r="314" spans="1:6">
      <c r="A314" s="52"/>
      <c r="B314" s="55" t="s">
        <v>625</v>
      </c>
      <c r="C314" s="54" t="s">
        <v>8034</v>
      </c>
      <c r="D314" s="1126">
        <v>6100</v>
      </c>
      <c r="E314" s="1126">
        <v>5185</v>
      </c>
      <c r="F314" s="67">
        <f t="shared" si="9"/>
        <v>0.15000000000000002</v>
      </c>
    </row>
    <row r="315" spans="1:6">
      <c r="A315" s="52"/>
      <c r="B315" s="55">
        <v>7640021934</v>
      </c>
      <c r="C315" s="54" t="s">
        <v>8035</v>
      </c>
      <c r="D315" s="1126">
        <v>1231</v>
      </c>
      <c r="E315" s="1126">
        <v>1046.07</v>
      </c>
      <c r="F315" s="67">
        <f t="shared" si="9"/>
        <v>0.15022745735174658</v>
      </c>
    </row>
    <row r="316" spans="1:6" ht="31.2">
      <c r="A316" s="52"/>
      <c r="B316" s="55" t="s">
        <v>8036</v>
      </c>
      <c r="C316" s="54" t="s">
        <v>8037</v>
      </c>
      <c r="D316" s="1126">
        <v>2760</v>
      </c>
      <c r="E316" s="1126">
        <v>2346</v>
      </c>
      <c r="F316" s="67">
        <f t="shared" si="9"/>
        <v>0.15000000000000002</v>
      </c>
    </row>
    <row r="317" spans="1:6">
      <c r="A317" s="52"/>
      <c r="B317" s="55">
        <v>7640015919</v>
      </c>
      <c r="C317" s="54" t="s">
        <v>8038</v>
      </c>
      <c r="D317" s="1126">
        <v>1125</v>
      </c>
      <c r="E317" s="1126">
        <v>956.25</v>
      </c>
      <c r="F317" s="67">
        <f t="shared" si="9"/>
        <v>0.15000000000000002</v>
      </c>
    </row>
    <row r="318" spans="1:6">
      <c r="A318" s="52"/>
      <c r="B318" s="55">
        <v>7640015921</v>
      </c>
      <c r="C318" s="54" t="s">
        <v>8039</v>
      </c>
      <c r="D318" s="1126">
        <v>74</v>
      </c>
      <c r="E318" s="1126">
        <v>63.04</v>
      </c>
      <c r="F318" s="67">
        <f t="shared" si="9"/>
        <v>0.14810810810810815</v>
      </c>
    </row>
    <row r="319" spans="1:6">
      <c r="A319" s="52"/>
      <c r="B319" s="55">
        <v>3000005453</v>
      </c>
      <c r="C319" s="54" t="s">
        <v>8040</v>
      </c>
      <c r="D319" s="1126">
        <v>2415</v>
      </c>
      <c r="E319" s="1126">
        <v>2052.75</v>
      </c>
      <c r="F319" s="67">
        <f t="shared" si="9"/>
        <v>0.15000000000000002</v>
      </c>
    </row>
    <row r="320" spans="1:6">
      <c r="A320" s="52"/>
      <c r="B320" s="55">
        <v>3000005455</v>
      </c>
      <c r="C320" s="54" t="s">
        <v>626</v>
      </c>
      <c r="D320" s="1126">
        <v>899</v>
      </c>
      <c r="E320" s="1126">
        <v>764.15</v>
      </c>
      <c r="F320" s="67">
        <f t="shared" si="9"/>
        <v>0.15000000000000002</v>
      </c>
    </row>
    <row r="321" spans="1:6" ht="31.2">
      <c r="A321" s="52"/>
      <c r="B321" s="55">
        <v>3000007372</v>
      </c>
      <c r="C321" s="54" t="s">
        <v>8041</v>
      </c>
      <c r="D321" s="1126">
        <v>3255</v>
      </c>
      <c r="E321" s="1126">
        <v>2766.75</v>
      </c>
      <c r="F321" s="67">
        <f t="shared" si="9"/>
        <v>0.15000000000000002</v>
      </c>
    </row>
    <row r="322" spans="1:6" ht="31.2">
      <c r="A322" s="52"/>
      <c r="B322" s="55">
        <v>3000007373</v>
      </c>
      <c r="C322" s="54" t="s">
        <v>8042</v>
      </c>
      <c r="D322" s="1126">
        <v>4095</v>
      </c>
      <c r="E322" s="1126">
        <v>3480.75</v>
      </c>
      <c r="F322" s="67">
        <f t="shared" si="9"/>
        <v>0.15000000000000002</v>
      </c>
    </row>
    <row r="323" spans="1:6" ht="31.2">
      <c r="A323" s="52"/>
      <c r="B323" s="55">
        <v>100000006105</v>
      </c>
      <c r="C323" s="54" t="s">
        <v>8043</v>
      </c>
      <c r="D323" s="1126">
        <v>420</v>
      </c>
      <c r="E323" s="1126">
        <v>357</v>
      </c>
      <c r="F323" s="67">
        <f t="shared" si="9"/>
        <v>0.15000000000000002</v>
      </c>
    </row>
    <row r="324" spans="1:6">
      <c r="A324" s="52"/>
      <c r="B324" s="55">
        <v>3000013448</v>
      </c>
      <c r="C324" s="54" t="s">
        <v>627</v>
      </c>
      <c r="D324" s="1126">
        <v>1155</v>
      </c>
      <c r="E324" s="1126">
        <v>981.75</v>
      </c>
      <c r="F324" s="67">
        <f t="shared" si="9"/>
        <v>0.15000000000000002</v>
      </c>
    </row>
    <row r="325" spans="1:6">
      <c r="A325" s="52"/>
      <c r="B325" s="55" t="s">
        <v>8044</v>
      </c>
      <c r="C325" s="54" t="s">
        <v>8045</v>
      </c>
      <c r="D325" s="1126">
        <v>1400</v>
      </c>
      <c r="E325" s="1126">
        <v>1190</v>
      </c>
      <c r="F325" s="67">
        <f t="shared" si="9"/>
        <v>0.15000000000000002</v>
      </c>
    </row>
    <row r="326" spans="1:6">
      <c r="A326" s="52"/>
      <c r="B326" s="197" t="s">
        <v>628</v>
      </c>
      <c r="C326" s="54"/>
      <c r="D326" s="1142" t="s">
        <v>33</v>
      </c>
      <c r="E326" s="1142"/>
      <c r="F326" s="67"/>
    </row>
    <row r="327" spans="1:6">
      <c r="A327" s="52"/>
      <c r="B327" s="55">
        <v>45190864</v>
      </c>
      <c r="C327" s="54" t="s">
        <v>629</v>
      </c>
      <c r="D327" s="1126">
        <v>5404</v>
      </c>
      <c r="E327" s="1126">
        <v>4593.3999999999996</v>
      </c>
      <c r="F327" s="67">
        <f t="shared" si="9"/>
        <v>0.15000000000000002</v>
      </c>
    </row>
    <row r="328" spans="1:6">
      <c r="A328" s="52"/>
      <c r="B328" s="55">
        <v>45190148</v>
      </c>
      <c r="C328" s="54" t="s">
        <v>630</v>
      </c>
      <c r="D328" s="1126">
        <v>3236</v>
      </c>
      <c r="E328" s="1126">
        <v>2750.6</v>
      </c>
      <c r="F328" s="67">
        <f t="shared" si="9"/>
        <v>0.15000000000000002</v>
      </c>
    </row>
    <row r="329" spans="1:6">
      <c r="A329" s="52"/>
      <c r="B329" s="55">
        <v>45190146</v>
      </c>
      <c r="C329" s="54" t="s">
        <v>631</v>
      </c>
      <c r="D329" s="1126">
        <v>2079</v>
      </c>
      <c r="E329" s="1126">
        <v>1767.15</v>
      </c>
      <c r="F329" s="67">
        <f t="shared" si="9"/>
        <v>0.14999999999999991</v>
      </c>
    </row>
    <row r="330" spans="1:6">
      <c r="A330" s="52"/>
      <c r="B330" s="53">
        <v>45210304</v>
      </c>
      <c r="C330" s="54" t="s">
        <v>632</v>
      </c>
      <c r="D330" s="1126">
        <v>1733</v>
      </c>
      <c r="E330" s="1126">
        <v>1472.63</v>
      </c>
      <c r="F330" s="67">
        <f t="shared" si="9"/>
        <v>0.15024235429890354</v>
      </c>
    </row>
    <row r="331" spans="1:6">
      <c r="A331" s="52"/>
      <c r="B331" s="53">
        <v>45210295</v>
      </c>
      <c r="C331" s="54" t="s">
        <v>633</v>
      </c>
      <c r="D331" s="1126">
        <v>1733</v>
      </c>
      <c r="E331" s="1126">
        <v>1472.63</v>
      </c>
      <c r="F331" s="67">
        <f t="shared" si="9"/>
        <v>0.15024235429890354</v>
      </c>
    </row>
    <row r="332" spans="1:6">
      <c r="A332" s="52"/>
      <c r="B332" s="55">
        <v>45179651</v>
      </c>
      <c r="C332" s="54" t="s">
        <v>634</v>
      </c>
      <c r="D332" s="1126">
        <v>175</v>
      </c>
      <c r="E332" s="1126">
        <v>148.75</v>
      </c>
      <c r="F332" s="67">
        <f t="shared" si="9"/>
        <v>0.15000000000000002</v>
      </c>
    </row>
    <row r="333" spans="1:6">
      <c r="A333" s="52"/>
      <c r="B333" s="53">
        <v>45177486</v>
      </c>
      <c r="C333" s="54" t="s">
        <v>635</v>
      </c>
      <c r="D333" s="1126">
        <v>1331</v>
      </c>
      <c r="E333" s="1126">
        <v>1131.69</v>
      </c>
      <c r="F333" s="67">
        <f t="shared" si="9"/>
        <v>0.1497445529676934</v>
      </c>
    </row>
    <row r="334" spans="1:6">
      <c r="A334" s="52"/>
      <c r="B334" s="55">
        <v>45177480</v>
      </c>
      <c r="C334" s="54" t="s">
        <v>636</v>
      </c>
      <c r="D334" s="1126">
        <v>683</v>
      </c>
      <c r="E334" s="1126">
        <v>580.13</v>
      </c>
      <c r="F334" s="67">
        <f t="shared" ref="F334:F375" si="10">100%-(E334/D334)</f>
        <v>0.15061493411420201</v>
      </c>
    </row>
    <row r="335" spans="1:6">
      <c r="A335" s="52"/>
      <c r="B335" s="55">
        <v>45177481</v>
      </c>
      <c r="C335" s="54" t="s">
        <v>637</v>
      </c>
      <c r="D335" s="1126">
        <v>1365</v>
      </c>
      <c r="E335" s="1126">
        <v>1160.25</v>
      </c>
      <c r="F335" s="67">
        <f t="shared" si="10"/>
        <v>0.15000000000000002</v>
      </c>
    </row>
    <row r="336" spans="1:6">
      <c r="A336" s="52"/>
      <c r="B336" s="55">
        <v>45177484</v>
      </c>
      <c r="C336" s="54" t="s">
        <v>638</v>
      </c>
      <c r="D336" s="1126">
        <v>315</v>
      </c>
      <c r="E336" s="1126">
        <v>267.75</v>
      </c>
      <c r="F336" s="67">
        <f t="shared" si="10"/>
        <v>0.15000000000000002</v>
      </c>
    </row>
    <row r="337" spans="1:6">
      <c r="A337" s="52"/>
      <c r="B337" s="55">
        <v>45177482</v>
      </c>
      <c r="C337" s="54" t="s">
        <v>639</v>
      </c>
      <c r="D337" s="1126">
        <v>297</v>
      </c>
      <c r="E337" s="1126">
        <v>252.14</v>
      </c>
      <c r="F337" s="67">
        <f t="shared" si="10"/>
        <v>0.15104377104377109</v>
      </c>
    </row>
    <row r="338" spans="1:6">
      <c r="A338" s="52"/>
      <c r="B338" s="55">
        <v>45177485</v>
      </c>
      <c r="C338" s="54" t="s">
        <v>8046</v>
      </c>
      <c r="D338" s="1126">
        <v>743</v>
      </c>
      <c r="E338" s="1126">
        <v>631.52</v>
      </c>
      <c r="F338" s="67">
        <f t="shared" si="10"/>
        <v>0.15004037685060567</v>
      </c>
    </row>
    <row r="339" spans="1:6" ht="31.2">
      <c r="A339" s="52"/>
      <c r="B339" s="55">
        <v>45177483</v>
      </c>
      <c r="C339" s="54" t="s">
        <v>640</v>
      </c>
      <c r="D339" s="1126">
        <v>595</v>
      </c>
      <c r="E339" s="1126">
        <v>505.45</v>
      </c>
      <c r="F339" s="67">
        <f t="shared" si="10"/>
        <v>0.15050420168067224</v>
      </c>
    </row>
    <row r="340" spans="1:6">
      <c r="A340" s="52"/>
      <c r="B340" s="53">
        <v>45223473</v>
      </c>
      <c r="C340" s="54" t="s">
        <v>8047</v>
      </c>
      <c r="D340" s="1126">
        <v>566</v>
      </c>
      <c r="E340" s="1126">
        <v>481.47</v>
      </c>
      <c r="F340" s="67">
        <f t="shared" si="10"/>
        <v>0.14934628975265007</v>
      </c>
    </row>
    <row r="341" spans="1:6">
      <c r="A341" s="52"/>
      <c r="B341" s="53">
        <v>45223468</v>
      </c>
      <c r="C341" s="54" t="s">
        <v>641</v>
      </c>
      <c r="D341" s="1126">
        <v>1019</v>
      </c>
      <c r="E341" s="1126">
        <v>866.32</v>
      </c>
      <c r="F341" s="67">
        <f t="shared" si="10"/>
        <v>0.14983316977428851</v>
      </c>
    </row>
    <row r="342" spans="1:6">
      <c r="A342" s="52"/>
      <c r="B342" s="53">
        <v>100000015299</v>
      </c>
      <c r="C342" s="54" t="s">
        <v>642</v>
      </c>
      <c r="D342" s="1126">
        <v>536</v>
      </c>
      <c r="E342" s="1126">
        <v>455.18</v>
      </c>
      <c r="F342" s="67">
        <f t="shared" si="10"/>
        <v>0.15078358208955223</v>
      </c>
    </row>
    <row r="343" spans="1:6">
      <c r="A343" s="52"/>
      <c r="B343" s="53">
        <v>100000015301</v>
      </c>
      <c r="C343" s="54" t="s">
        <v>643</v>
      </c>
      <c r="D343" s="1126">
        <v>961</v>
      </c>
      <c r="E343" s="1126">
        <v>816.64</v>
      </c>
      <c r="F343" s="67">
        <f t="shared" si="10"/>
        <v>0.15021852237252864</v>
      </c>
    </row>
    <row r="344" spans="1:6">
      <c r="A344" s="52"/>
      <c r="B344" s="53">
        <v>100000015302</v>
      </c>
      <c r="C344" s="54" t="s">
        <v>644</v>
      </c>
      <c r="D344" s="1126">
        <v>1444</v>
      </c>
      <c r="E344" s="1126">
        <v>1227.19</v>
      </c>
      <c r="F344" s="67">
        <f t="shared" si="10"/>
        <v>0.15014542936288089</v>
      </c>
    </row>
    <row r="345" spans="1:6">
      <c r="A345" s="52"/>
      <c r="B345" s="53">
        <v>100000015303</v>
      </c>
      <c r="C345" s="54" t="s">
        <v>645</v>
      </c>
      <c r="D345" s="1126">
        <v>1927</v>
      </c>
      <c r="E345" s="1126">
        <v>1637.74</v>
      </c>
      <c r="F345" s="67">
        <f t="shared" si="10"/>
        <v>0.15010897768552156</v>
      </c>
    </row>
    <row r="346" spans="1:6">
      <c r="A346" s="52"/>
      <c r="B346" s="53">
        <v>100000015304</v>
      </c>
      <c r="C346" s="54" t="s">
        <v>646</v>
      </c>
      <c r="D346" s="1126">
        <v>2405</v>
      </c>
      <c r="E346" s="1126">
        <v>2043.83</v>
      </c>
      <c r="F346" s="67">
        <f t="shared" si="10"/>
        <v>0.15017463617463622</v>
      </c>
    </row>
    <row r="347" spans="1:6">
      <c r="A347" s="52"/>
      <c r="B347" s="53"/>
      <c r="C347" s="54"/>
      <c r="D347" s="1126"/>
      <c r="E347" s="1126"/>
      <c r="F347" s="67"/>
    </row>
    <row r="348" spans="1:6">
      <c r="A348" s="84" t="s">
        <v>352</v>
      </c>
      <c r="B348" s="1107" t="s">
        <v>8321</v>
      </c>
      <c r="C348" s="1108" t="s">
        <v>8263</v>
      </c>
      <c r="D348" s="1200">
        <v>143818</v>
      </c>
      <c r="E348" s="1200">
        <v>54650.68</v>
      </c>
      <c r="F348" s="1109">
        <f t="shared" si="10"/>
        <v>0.62000111251720924</v>
      </c>
    </row>
    <row r="349" spans="1:6" ht="31.2">
      <c r="A349" s="83" t="s">
        <v>920</v>
      </c>
      <c r="B349" s="77"/>
      <c r="C349" s="79" t="s">
        <v>33</v>
      </c>
      <c r="D349" s="1125" t="s">
        <v>33</v>
      </c>
      <c r="E349" s="1125"/>
      <c r="F349" s="81"/>
    </row>
    <row r="350" spans="1:6">
      <c r="A350" s="52"/>
      <c r="B350" s="55">
        <v>7640012602</v>
      </c>
      <c r="C350" s="54" t="s">
        <v>540</v>
      </c>
      <c r="D350" s="1126">
        <v>2200</v>
      </c>
      <c r="E350" s="1126">
        <v>2200</v>
      </c>
      <c r="F350" s="67">
        <f t="shared" si="10"/>
        <v>0</v>
      </c>
    </row>
    <row r="351" spans="1:6">
      <c r="A351" s="52"/>
      <c r="B351" s="55">
        <v>7640020218</v>
      </c>
      <c r="C351" s="54" t="s">
        <v>542</v>
      </c>
      <c r="D351" s="1126">
        <v>5000</v>
      </c>
      <c r="E351" s="1126">
        <v>5000</v>
      </c>
      <c r="F351" s="67">
        <f t="shared" si="10"/>
        <v>0</v>
      </c>
    </row>
    <row r="352" spans="1:6">
      <c r="A352" s="52"/>
      <c r="B352" s="55">
        <v>7640015255</v>
      </c>
      <c r="C352" s="54" t="s">
        <v>195</v>
      </c>
      <c r="D352" s="1126">
        <v>1</v>
      </c>
      <c r="E352" s="1126">
        <v>1</v>
      </c>
      <c r="F352" s="67">
        <f t="shared" si="10"/>
        <v>0</v>
      </c>
    </row>
    <row r="353" spans="1:6">
      <c r="A353" s="52"/>
      <c r="B353" s="57" t="s">
        <v>543</v>
      </c>
      <c r="C353" s="54"/>
      <c r="D353" s="1142" t="s">
        <v>33</v>
      </c>
      <c r="E353" s="1142"/>
      <c r="F353" s="67"/>
    </row>
    <row r="354" spans="1:6">
      <c r="A354" s="52"/>
      <c r="B354" s="55" t="s">
        <v>544</v>
      </c>
      <c r="C354" s="54" t="s">
        <v>545</v>
      </c>
      <c r="D354" s="1126">
        <v>3398</v>
      </c>
      <c r="E354" s="1126">
        <v>1189.19</v>
      </c>
      <c r="F354" s="67">
        <f t="shared" si="10"/>
        <v>0.65003237198351971</v>
      </c>
    </row>
    <row r="355" spans="1:6">
      <c r="A355" s="52"/>
      <c r="B355" s="55" t="s">
        <v>546</v>
      </c>
      <c r="C355" s="54" t="s">
        <v>547</v>
      </c>
      <c r="D355" s="1126">
        <v>3146</v>
      </c>
      <c r="E355" s="1126">
        <v>1101.0999999999999</v>
      </c>
      <c r="F355" s="67">
        <f t="shared" si="10"/>
        <v>0.65</v>
      </c>
    </row>
    <row r="356" spans="1:6">
      <c r="A356" s="52"/>
      <c r="B356" s="55" t="s">
        <v>548</v>
      </c>
      <c r="C356" s="54" t="s">
        <v>549</v>
      </c>
      <c r="D356" s="1126">
        <v>111</v>
      </c>
      <c r="E356" s="1126">
        <v>38.950000000000003</v>
      </c>
      <c r="F356" s="67">
        <f t="shared" si="10"/>
        <v>0.64909909909909902</v>
      </c>
    </row>
    <row r="357" spans="1:6">
      <c r="A357" s="52"/>
      <c r="B357" s="57" t="s">
        <v>106</v>
      </c>
      <c r="C357" s="54"/>
      <c r="D357" s="1142" t="s">
        <v>33</v>
      </c>
      <c r="E357" s="1142"/>
      <c r="F357" s="67"/>
    </row>
    <row r="358" spans="1:6">
      <c r="A358" s="52"/>
      <c r="B358" s="55" t="s">
        <v>552</v>
      </c>
      <c r="C358" s="54" t="s">
        <v>553</v>
      </c>
      <c r="D358" s="1126">
        <v>2662</v>
      </c>
      <c r="E358" s="1126">
        <v>931.73</v>
      </c>
      <c r="F358" s="67">
        <f t="shared" si="10"/>
        <v>0.64998873027798654</v>
      </c>
    </row>
    <row r="359" spans="1:6">
      <c r="A359" s="52"/>
      <c r="B359" s="55" t="s">
        <v>556</v>
      </c>
      <c r="C359" s="54" t="s">
        <v>557</v>
      </c>
      <c r="D359" s="1126">
        <v>1682</v>
      </c>
      <c r="E359" s="1126">
        <v>588.59</v>
      </c>
      <c r="F359" s="67">
        <f t="shared" si="10"/>
        <v>0.65006539833531507</v>
      </c>
    </row>
    <row r="360" spans="1:6">
      <c r="A360" s="52"/>
      <c r="B360" s="55" t="s">
        <v>558</v>
      </c>
      <c r="C360" s="54" t="s">
        <v>559</v>
      </c>
      <c r="D360" s="1126">
        <v>2235</v>
      </c>
      <c r="E360" s="1126">
        <v>782.38</v>
      </c>
      <c r="F360" s="67">
        <f t="shared" si="10"/>
        <v>0.64994183445190157</v>
      </c>
    </row>
    <row r="361" spans="1:6">
      <c r="A361" s="52"/>
      <c r="B361" s="55" t="s">
        <v>562</v>
      </c>
      <c r="C361" s="54" t="s">
        <v>563</v>
      </c>
      <c r="D361" s="1126">
        <v>733</v>
      </c>
      <c r="E361" s="1126">
        <v>256.66000000000003</v>
      </c>
      <c r="F361" s="67">
        <f t="shared" si="10"/>
        <v>0.64984993178717598</v>
      </c>
    </row>
    <row r="362" spans="1:6">
      <c r="A362" s="52"/>
      <c r="B362" s="55" t="s">
        <v>8265</v>
      </c>
      <c r="C362" s="54" t="s">
        <v>8266</v>
      </c>
      <c r="D362" s="1126">
        <v>6607</v>
      </c>
      <c r="E362" s="1126">
        <v>2202.1999999999998</v>
      </c>
      <c r="F362" s="67">
        <v>0.64984993178717598</v>
      </c>
    </row>
    <row r="363" spans="1:6">
      <c r="A363" s="52"/>
      <c r="B363" s="55" t="s">
        <v>8267</v>
      </c>
      <c r="C363" s="54" t="s">
        <v>839</v>
      </c>
      <c r="D363" s="1126">
        <v>4895</v>
      </c>
      <c r="E363" s="1126">
        <v>1713.21</v>
      </c>
      <c r="F363" s="67">
        <v>0.64984993178717598</v>
      </c>
    </row>
    <row r="364" spans="1:6">
      <c r="A364" s="52"/>
      <c r="B364" s="55" t="s">
        <v>8268</v>
      </c>
      <c r="C364" s="54" t="s">
        <v>8269</v>
      </c>
      <c r="D364" s="1126">
        <v>7558</v>
      </c>
      <c r="E364" s="1126">
        <v>2645.28</v>
      </c>
      <c r="F364" s="67">
        <v>0.64984993178717598</v>
      </c>
    </row>
    <row r="365" spans="1:6">
      <c r="A365" s="52"/>
      <c r="B365" s="55" t="s">
        <v>7946</v>
      </c>
      <c r="C365" s="54" t="s">
        <v>7947</v>
      </c>
      <c r="D365" s="1126">
        <v>15348</v>
      </c>
      <c r="E365" s="1126">
        <v>5115.91</v>
      </c>
      <c r="F365" s="67">
        <v>0.64984993178717598</v>
      </c>
    </row>
    <row r="366" spans="1:6">
      <c r="A366" s="52"/>
      <c r="B366" s="55" t="s">
        <v>7950</v>
      </c>
      <c r="C366" s="54" t="s">
        <v>7951</v>
      </c>
      <c r="D366" s="1126">
        <v>27853</v>
      </c>
      <c r="E366" s="1126">
        <v>9284.4699999999993</v>
      </c>
      <c r="F366" s="67">
        <v>0.64984993178717598</v>
      </c>
    </row>
    <row r="367" spans="1:6">
      <c r="A367" s="52"/>
      <c r="B367" s="55" t="s">
        <v>560</v>
      </c>
      <c r="C367" s="54" t="s">
        <v>561</v>
      </c>
      <c r="D367" s="1126">
        <v>2936</v>
      </c>
      <c r="E367" s="1126">
        <v>1027.43</v>
      </c>
      <c r="F367" s="67">
        <v>0.64984993178717598</v>
      </c>
    </row>
    <row r="368" spans="1:6">
      <c r="A368" s="52"/>
      <c r="B368" s="55" t="s">
        <v>7952</v>
      </c>
      <c r="C368" s="54" t="s">
        <v>7953</v>
      </c>
      <c r="D368" s="1126">
        <v>1739</v>
      </c>
      <c r="E368" s="1126">
        <v>579.78</v>
      </c>
      <c r="F368" s="67">
        <v>0.64984993178717598</v>
      </c>
    </row>
    <row r="369" spans="1:6">
      <c r="A369" s="52"/>
      <c r="B369" s="55" t="s">
        <v>7954</v>
      </c>
      <c r="C369" s="54" t="s">
        <v>844</v>
      </c>
      <c r="D369" s="1126">
        <v>5628</v>
      </c>
      <c r="E369" s="1126">
        <v>1875.87</v>
      </c>
      <c r="F369" s="67">
        <v>0.64984993178717598</v>
      </c>
    </row>
    <row r="370" spans="1:6">
      <c r="A370" s="52"/>
      <c r="B370" s="55" t="s">
        <v>564</v>
      </c>
      <c r="C370" s="54" t="s">
        <v>565</v>
      </c>
      <c r="D370" s="1126">
        <v>617</v>
      </c>
      <c r="E370" s="1126">
        <v>215.82</v>
      </c>
      <c r="F370" s="67">
        <f t="shared" si="10"/>
        <v>0.65021069692058342</v>
      </c>
    </row>
    <row r="371" spans="1:6">
      <c r="A371" s="52"/>
      <c r="B371" s="55" t="s">
        <v>566</v>
      </c>
      <c r="C371" s="54" t="s">
        <v>567</v>
      </c>
      <c r="D371" s="1126">
        <v>969</v>
      </c>
      <c r="E371" s="1126">
        <v>339.14</v>
      </c>
      <c r="F371" s="67">
        <f t="shared" si="10"/>
        <v>0.65001031991744074</v>
      </c>
    </row>
    <row r="372" spans="1:6">
      <c r="A372" s="52"/>
      <c r="B372" s="55" t="s">
        <v>568</v>
      </c>
      <c r="C372" s="54" t="s">
        <v>569</v>
      </c>
      <c r="D372" s="1126">
        <v>1963</v>
      </c>
      <c r="E372" s="1126">
        <v>687.09</v>
      </c>
      <c r="F372" s="67">
        <f t="shared" si="10"/>
        <v>0.64997962302598067</v>
      </c>
    </row>
    <row r="373" spans="1:6">
      <c r="A373" s="52"/>
      <c r="B373" s="55" t="s">
        <v>7955</v>
      </c>
      <c r="C373" s="54" t="s">
        <v>7956</v>
      </c>
      <c r="D373" s="1126">
        <v>17173</v>
      </c>
      <c r="E373" s="1126">
        <v>6010.23</v>
      </c>
      <c r="F373" s="67">
        <f t="shared" si="10"/>
        <v>0.6500186339020555</v>
      </c>
    </row>
    <row r="374" spans="1:6">
      <c r="A374" s="52"/>
      <c r="B374" s="55" t="s">
        <v>7957</v>
      </c>
      <c r="C374" s="54" t="s">
        <v>7958</v>
      </c>
      <c r="D374" s="1126">
        <v>12898</v>
      </c>
      <c r="E374" s="1126">
        <v>4514.51</v>
      </c>
      <c r="F374" s="67">
        <f t="shared" si="10"/>
        <v>0.64998371840595437</v>
      </c>
    </row>
    <row r="375" spans="1:6">
      <c r="A375" s="52"/>
      <c r="B375" s="55" t="s">
        <v>8295</v>
      </c>
      <c r="C375" s="54" t="s">
        <v>8296</v>
      </c>
      <c r="D375" s="1126">
        <v>1489</v>
      </c>
      <c r="E375" s="1126">
        <v>521.26</v>
      </c>
      <c r="F375" s="67">
        <f t="shared" si="10"/>
        <v>0.64992612491605106</v>
      </c>
    </row>
    <row r="376" spans="1:6">
      <c r="A376" s="52"/>
      <c r="B376" s="57" t="s">
        <v>47</v>
      </c>
      <c r="C376" s="54"/>
      <c r="D376" s="1142" t="s">
        <v>33</v>
      </c>
      <c r="E376" s="1142"/>
      <c r="F376" s="67"/>
    </row>
    <row r="377" spans="1:6">
      <c r="A377" s="52"/>
      <c r="B377" s="55" t="s">
        <v>648</v>
      </c>
      <c r="C377" s="54" t="s">
        <v>649</v>
      </c>
      <c r="D377" s="1126">
        <v>11074</v>
      </c>
      <c r="E377" s="1126">
        <v>3875.87</v>
      </c>
      <c r="F377" s="67">
        <f t="shared" ref="F377:F440" si="11">100%-(E377/D377)</f>
        <v>0.65000270904822099</v>
      </c>
    </row>
    <row r="378" spans="1:6">
      <c r="A378" s="52"/>
      <c r="B378" s="55" t="s">
        <v>650</v>
      </c>
      <c r="C378" s="54" t="s">
        <v>651</v>
      </c>
      <c r="D378" s="1126">
        <v>13339</v>
      </c>
      <c r="E378" s="1126">
        <v>4668.66</v>
      </c>
      <c r="F378" s="67">
        <f t="shared" si="11"/>
        <v>0.64999925031861461</v>
      </c>
    </row>
    <row r="379" spans="1:6">
      <c r="A379" s="52"/>
      <c r="B379" s="55" t="s">
        <v>7959</v>
      </c>
      <c r="C379" s="54" t="s">
        <v>7960</v>
      </c>
      <c r="D379" s="1126">
        <v>32413</v>
      </c>
      <c r="E379" s="1126">
        <v>11344.8</v>
      </c>
      <c r="F379" s="67">
        <f t="shared" si="11"/>
        <v>0.64999228704532142</v>
      </c>
    </row>
    <row r="380" spans="1:6">
      <c r="A380" s="52"/>
      <c r="B380" s="55" t="s">
        <v>7961</v>
      </c>
      <c r="C380" s="54" t="s">
        <v>7962</v>
      </c>
      <c r="D380" s="1126">
        <v>4025</v>
      </c>
      <c r="E380" s="1126">
        <v>1408.61</v>
      </c>
      <c r="F380" s="67">
        <f t="shared" si="11"/>
        <v>0.65003478260869563</v>
      </c>
    </row>
    <row r="381" spans="1:6">
      <c r="A381" s="52"/>
      <c r="B381" s="55" t="s">
        <v>7963</v>
      </c>
      <c r="C381" s="54" t="s">
        <v>7964</v>
      </c>
      <c r="D381" s="1126">
        <v>18131</v>
      </c>
      <c r="E381" s="1126">
        <v>6345.95</v>
      </c>
      <c r="F381" s="67">
        <f t="shared" si="11"/>
        <v>0.64999448458441345</v>
      </c>
    </row>
    <row r="382" spans="1:6">
      <c r="A382" s="52"/>
      <c r="B382" s="55" t="s">
        <v>570</v>
      </c>
      <c r="C382" s="54" t="s">
        <v>571</v>
      </c>
      <c r="D382" s="1126">
        <v>869</v>
      </c>
      <c r="E382" s="1126">
        <v>304.3</v>
      </c>
      <c r="F382" s="67">
        <f t="shared" si="11"/>
        <v>0.64982738780207128</v>
      </c>
    </row>
    <row r="383" spans="1:6">
      <c r="A383" s="52"/>
      <c r="B383" s="55" t="s">
        <v>572</v>
      </c>
      <c r="C383" s="54" t="s">
        <v>573</v>
      </c>
      <c r="D383" s="1126">
        <v>4780</v>
      </c>
      <c r="E383" s="1126">
        <v>1672.87</v>
      </c>
      <c r="F383" s="67">
        <f t="shared" si="11"/>
        <v>0.65002719665271969</v>
      </c>
    </row>
    <row r="384" spans="1:6">
      <c r="A384" s="52"/>
      <c r="B384" s="55" t="s">
        <v>574</v>
      </c>
      <c r="C384" s="54" t="s">
        <v>575</v>
      </c>
      <c r="D384" s="1126">
        <v>730</v>
      </c>
      <c r="E384" s="1126">
        <v>255.45</v>
      </c>
      <c r="F384" s="67">
        <f t="shared" si="11"/>
        <v>0.65006849315068493</v>
      </c>
    </row>
    <row r="385" spans="1:6">
      <c r="A385" s="52"/>
      <c r="B385" s="55" t="s">
        <v>576</v>
      </c>
      <c r="C385" s="54" t="s">
        <v>577</v>
      </c>
      <c r="D385" s="1126">
        <v>315</v>
      </c>
      <c r="E385" s="1126">
        <v>110.11</v>
      </c>
      <c r="F385" s="67">
        <f t="shared" si="11"/>
        <v>0.65044444444444438</v>
      </c>
    </row>
    <row r="386" spans="1:6">
      <c r="A386" s="52"/>
      <c r="B386" s="55" t="s">
        <v>578</v>
      </c>
      <c r="C386" s="54" t="s">
        <v>579</v>
      </c>
      <c r="D386" s="1126">
        <v>1401</v>
      </c>
      <c r="E386" s="1126">
        <v>490.49</v>
      </c>
      <c r="F386" s="67">
        <f t="shared" si="11"/>
        <v>0.64990007137758743</v>
      </c>
    </row>
    <row r="387" spans="1:6">
      <c r="A387" s="52"/>
      <c r="B387" s="55" t="s">
        <v>580</v>
      </c>
      <c r="C387" s="54" t="s">
        <v>581</v>
      </c>
      <c r="D387" s="1126">
        <v>6551</v>
      </c>
      <c r="E387" s="1126">
        <v>2292.69</v>
      </c>
      <c r="F387" s="67">
        <f t="shared" si="11"/>
        <v>0.6500244237520989</v>
      </c>
    </row>
    <row r="388" spans="1:6">
      <c r="A388" s="52"/>
      <c r="B388" s="55" t="s">
        <v>582</v>
      </c>
      <c r="C388" s="54" t="s">
        <v>583</v>
      </c>
      <c r="D388" s="1126">
        <v>1051</v>
      </c>
      <c r="E388" s="1126">
        <v>367.97</v>
      </c>
      <c r="F388" s="67">
        <f t="shared" si="11"/>
        <v>0.64988582302568987</v>
      </c>
    </row>
    <row r="389" spans="1:6">
      <c r="A389" s="52"/>
      <c r="B389" s="55" t="s">
        <v>584</v>
      </c>
      <c r="C389" s="54" t="s">
        <v>585</v>
      </c>
      <c r="D389" s="1126">
        <v>561</v>
      </c>
      <c r="E389" s="1126">
        <v>196.2</v>
      </c>
      <c r="F389" s="67">
        <f t="shared" si="11"/>
        <v>0.65026737967914439</v>
      </c>
    </row>
    <row r="390" spans="1:6">
      <c r="A390" s="52"/>
      <c r="B390" s="55" t="s">
        <v>586</v>
      </c>
      <c r="C390" s="54" t="s">
        <v>587</v>
      </c>
      <c r="D390" s="1126">
        <v>2489</v>
      </c>
      <c r="E390" s="1126">
        <v>871.27</v>
      </c>
      <c r="F390" s="67">
        <f t="shared" si="11"/>
        <v>0.64995178786661312</v>
      </c>
    </row>
    <row r="391" spans="1:6">
      <c r="A391" s="52"/>
      <c r="B391" s="55" t="s">
        <v>7821</v>
      </c>
      <c r="C391" s="54" t="s">
        <v>7831</v>
      </c>
      <c r="D391" s="1126">
        <v>41332</v>
      </c>
      <c r="E391" s="1126">
        <v>14466.37</v>
      </c>
      <c r="F391" s="67">
        <f t="shared" si="11"/>
        <v>0.6499958869640956</v>
      </c>
    </row>
    <row r="392" spans="1:6">
      <c r="A392" s="52"/>
      <c r="B392" s="55" t="s">
        <v>7824</v>
      </c>
      <c r="C392" s="54" t="s">
        <v>7965</v>
      </c>
      <c r="D392" s="1126">
        <v>6223</v>
      </c>
      <c r="E392" s="1126">
        <v>2178.1799999999998</v>
      </c>
      <c r="F392" s="67">
        <f t="shared" si="11"/>
        <v>0.64997910975413786</v>
      </c>
    </row>
    <row r="393" spans="1:6">
      <c r="A393" s="52"/>
      <c r="B393" s="55" t="s">
        <v>662</v>
      </c>
      <c r="C393" s="54" t="s">
        <v>663</v>
      </c>
      <c r="D393" s="1126">
        <v>4225</v>
      </c>
      <c r="E393" s="1126">
        <v>1478.67</v>
      </c>
      <c r="F393" s="67">
        <f t="shared" si="11"/>
        <v>0.65001893491124263</v>
      </c>
    </row>
    <row r="394" spans="1:6">
      <c r="A394" s="52"/>
      <c r="B394" s="55" t="s">
        <v>664</v>
      </c>
      <c r="C394" s="54" t="s">
        <v>665</v>
      </c>
      <c r="D394" s="1126">
        <v>3524</v>
      </c>
      <c r="E394" s="1126">
        <v>1233.23</v>
      </c>
      <c r="F394" s="67">
        <f t="shared" si="11"/>
        <v>0.65004824063564137</v>
      </c>
    </row>
    <row r="395" spans="1:6">
      <c r="A395" s="52"/>
      <c r="B395" s="55" t="s">
        <v>7826</v>
      </c>
      <c r="C395" s="54" t="s">
        <v>7966</v>
      </c>
      <c r="D395" s="1126">
        <v>7047</v>
      </c>
      <c r="E395" s="1126">
        <v>2466.46</v>
      </c>
      <c r="F395" s="67">
        <f t="shared" si="11"/>
        <v>0.64999858095643537</v>
      </c>
    </row>
    <row r="396" spans="1:6">
      <c r="A396" s="52"/>
      <c r="B396" s="323" t="s">
        <v>668</v>
      </c>
      <c r="C396" s="54" t="s">
        <v>669</v>
      </c>
      <c r="D396" s="1126">
        <v>4933</v>
      </c>
      <c r="E396" s="1126">
        <v>1726.53</v>
      </c>
      <c r="F396" s="67">
        <f t="shared" si="11"/>
        <v>0.65000405432799513</v>
      </c>
    </row>
    <row r="397" spans="1:6">
      <c r="A397" s="52"/>
      <c r="B397" s="55" t="s">
        <v>670</v>
      </c>
      <c r="C397" s="54" t="s">
        <v>671</v>
      </c>
      <c r="D397" s="1126">
        <v>4225</v>
      </c>
      <c r="E397" s="1126">
        <v>1478.67</v>
      </c>
      <c r="F397" s="67">
        <f t="shared" si="11"/>
        <v>0.65001893491124263</v>
      </c>
    </row>
    <row r="398" spans="1:6">
      <c r="A398" s="52"/>
      <c r="B398" s="55" t="s">
        <v>672</v>
      </c>
      <c r="C398" s="54" t="s">
        <v>673</v>
      </c>
      <c r="D398" s="1126">
        <v>5277</v>
      </c>
      <c r="E398" s="1126">
        <v>1847.04</v>
      </c>
      <c r="F398" s="67">
        <f t="shared" si="11"/>
        <v>0.64998294485503127</v>
      </c>
    </row>
    <row r="399" spans="1:6">
      <c r="A399" s="52"/>
      <c r="B399" s="55" t="s">
        <v>674</v>
      </c>
      <c r="C399" s="54" t="s">
        <v>675</v>
      </c>
      <c r="D399" s="1126">
        <v>1409</v>
      </c>
      <c r="E399" s="1126">
        <v>493.3</v>
      </c>
      <c r="F399" s="67">
        <f t="shared" si="11"/>
        <v>0.64989354151880763</v>
      </c>
    </row>
    <row r="400" spans="1:6">
      <c r="A400" s="52"/>
      <c r="B400" s="55" t="s">
        <v>676</v>
      </c>
      <c r="C400" s="54" t="s">
        <v>677</v>
      </c>
      <c r="D400" s="1126">
        <v>23811</v>
      </c>
      <c r="E400" s="1126">
        <v>8333.93</v>
      </c>
      <c r="F400" s="67">
        <f t="shared" si="11"/>
        <v>0.64999664020830705</v>
      </c>
    </row>
    <row r="401" spans="1:6">
      <c r="A401" s="52"/>
      <c r="B401" s="55" t="s">
        <v>678</v>
      </c>
      <c r="C401" s="54" t="s">
        <v>679</v>
      </c>
      <c r="D401" s="1126">
        <v>35016</v>
      </c>
      <c r="E401" s="1126">
        <v>12255.44</v>
      </c>
      <c r="F401" s="67">
        <f t="shared" si="11"/>
        <v>0.65000456933973039</v>
      </c>
    </row>
    <row r="402" spans="1:6">
      <c r="A402" s="52"/>
      <c r="B402" s="55" t="s">
        <v>680</v>
      </c>
      <c r="C402" s="54" t="s">
        <v>681</v>
      </c>
      <c r="D402" s="1126">
        <v>20406</v>
      </c>
      <c r="E402" s="1126">
        <v>7141.94</v>
      </c>
      <c r="F402" s="67">
        <f t="shared" si="11"/>
        <v>0.65000784083112806</v>
      </c>
    </row>
    <row r="403" spans="1:6">
      <c r="A403" s="52"/>
      <c r="B403" s="55" t="s">
        <v>682</v>
      </c>
      <c r="C403" s="54" t="s">
        <v>683</v>
      </c>
      <c r="D403" s="1126">
        <v>20377</v>
      </c>
      <c r="E403" s="1126">
        <v>7131.93</v>
      </c>
      <c r="F403" s="67">
        <f t="shared" si="11"/>
        <v>0.65000098149874863</v>
      </c>
    </row>
    <row r="404" spans="1:6">
      <c r="A404" s="52"/>
      <c r="B404" s="55" t="s">
        <v>684</v>
      </c>
      <c r="C404" s="54" t="s">
        <v>685</v>
      </c>
      <c r="D404" s="1126">
        <v>13289</v>
      </c>
      <c r="E404" s="1126">
        <v>4651.04</v>
      </c>
      <c r="F404" s="67">
        <f t="shared" si="11"/>
        <v>0.65000827752276313</v>
      </c>
    </row>
    <row r="405" spans="1:6">
      <c r="A405" s="52"/>
      <c r="B405" s="55" t="s">
        <v>686</v>
      </c>
      <c r="C405" s="54" t="s">
        <v>687</v>
      </c>
      <c r="D405" s="1126">
        <v>14723</v>
      </c>
      <c r="E405" s="1126">
        <v>5153.1499999999996</v>
      </c>
      <c r="F405" s="67">
        <f t="shared" si="11"/>
        <v>0.64999320790599746</v>
      </c>
    </row>
    <row r="406" spans="1:6">
      <c r="A406" s="52"/>
      <c r="B406" s="55" t="s">
        <v>688</v>
      </c>
      <c r="C406" s="54" t="s">
        <v>689</v>
      </c>
      <c r="D406" s="1126">
        <v>19933</v>
      </c>
      <c r="E406" s="1126">
        <v>6976.58</v>
      </c>
      <c r="F406" s="67">
        <f t="shared" si="11"/>
        <v>0.64999849495810968</v>
      </c>
    </row>
    <row r="407" spans="1:6">
      <c r="A407" s="52"/>
      <c r="B407" s="55" t="s">
        <v>690</v>
      </c>
      <c r="C407" s="54" t="s">
        <v>691</v>
      </c>
      <c r="D407" s="1126">
        <v>26366</v>
      </c>
      <c r="E407" s="1126">
        <v>9228.02</v>
      </c>
      <c r="F407" s="67">
        <f t="shared" si="11"/>
        <v>0.65000303421072592</v>
      </c>
    </row>
    <row r="408" spans="1:6">
      <c r="A408" s="52"/>
      <c r="B408" s="55" t="s">
        <v>692</v>
      </c>
      <c r="C408" s="54" t="s">
        <v>693</v>
      </c>
      <c r="D408" s="1126">
        <v>1121</v>
      </c>
      <c r="E408" s="1126">
        <v>392.39</v>
      </c>
      <c r="F408" s="67">
        <f t="shared" si="11"/>
        <v>0.64996431757359496</v>
      </c>
    </row>
    <row r="409" spans="1:6">
      <c r="A409" s="52"/>
      <c r="B409" s="55" t="s">
        <v>696</v>
      </c>
      <c r="C409" s="54" t="s">
        <v>697</v>
      </c>
      <c r="D409" s="1126">
        <v>4508</v>
      </c>
      <c r="E409" s="1126">
        <v>1577.73</v>
      </c>
      <c r="F409" s="67">
        <f t="shared" si="11"/>
        <v>0.65001552795031059</v>
      </c>
    </row>
    <row r="410" spans="1:6">
      <c r="A410" s="52"/>
      <c r="B410" s="53">
        <v>4707000</v>
      </c>
      <c r="C410" s="54" t="s">
        <v>699</v>
      </c>
      <c r="D410" s="1126">
        <v>7547</v>
      </c>
      <c r="E410" s="1126">
        <v>6199.9</v>
      </c>
      <c r="F410" s="67">
        <f t="shared" si="11"/>
        <v>0.17849476613223803</v>
      </c>
    </row>
    <row r="411" spans="1:6">
      <c r="A411" s="52"/>
      <c r="B411" s="53">
        <v>13207110</v>
      </c>
      <c r="C411" s="54" t="s">
        <v>7967</v>
      </c>
      <c r="D411" s="1126">
        <v>26115</v>
      </c>
      <c r="E411" s="1126">
        <v>21448.05</v>
      </c>
      <c r="F411" s="67">
        <f t="shared" si="11"/>
        <v>0.17870763928776567</v>
      </c>
    </row>
    <row r="412" spans="1:6">
      <c r="A412" s="52"/>
      <c r="B412" s="53">
        <v>13700022</v>
      </c>
      <c r="C412" s="54" t="s">
        <v>703</v>
      </c>
      <c r="D412" s="1126">
        <v>18624</v>
      </c>
      <c r="E412" s="1126">
        <v>15294.9</v>
      </c>
      <c r="F412" s="67">
        <f t="shared" si="11"/>
        <v>0.17875322164948459</v>
      </c>
    </row>
    <row r="413" spans="1:6">
      <c r="A413" s="52"/>
      <c r="B413" s="55">
        <v>13307100</v>
      </c>
      <c r="C413" s="54" t="s">
        <v>705</v>
      </c>
      <c r="D413" s="1126">
        <v>31147</v>
      </c>
      <c r="E413" s="1126">
        <v>25579.9</v>
      </c>
      <c r="F413" s="67">
        <f t="shared" si="11"/>
        <v>0.17873631489389019</v>
      </c>
    </row>
    <row r="414" spans="1:6">
      <c r="A414" s="52"/>
      <c r="B414" s="55">
        <v>12207100</v>
      </c>
      <c r="C414" s="54" t="s">
        <v>707</v>
      </c>
      <c r="D414" s="1126">
        <v>51146</v>
      </c>
      <c r="E414" s="1126">
        <v>42004.45</v>
      </c>
      <c r="F414" s="67">
        <f t="shared" si="11"/>
        <v>0.17873440738278656</v>
      </c>
    </row>
    <row r="415" spans="1:6">
      <c r="A415" s="52"/>
      <c r="B415" s="55">
        <v>13200002</v>
      </c>
      <c r="C415" s="54" t="s">
        <v>709</v>
      </c>
      <c r="D415" s="1126">
        <v>663</v>
      </c>
      <c r="E415" s="1126">
        <v>545.70000000000005</v>
      </c>
      <c r="F415" s="67">
        <f t="shared" si="11"/>
        <v>0.17692307692307685</v>
      </c>
    </row>
    <row r="416" spans="1:6">
      <c r="A416" s="52"/>
      <c r="B416" s="55">
        <v>13300005</v>
      </c>
      <c r="C416" s="54" t="s">
        <v>713</v>
      </c>
      <c r="D416" s="1126">
        <v>1610</v>
      </c>
      <c r="E416" s="1126">
        <v>1321.92</v>
      </c>
      <c r="F416" s="67">
        <f t="shared" si="11"/>
        <v>0.17893167701863355</v>
      </c>
    </row>
    <row r="417" spans="1:6">
      <c r="A417" s="52"/>
      <c r="B417" s="55">
        <v>13907100</v>
      </c>
      <c r="C417" s="54" t="s">
        <v>7971</v>
      </c>
      <c r="D417" s="1126">
        <v>17592</v>
      </c>
      <c r="E417" s="1126">
        <v>14953.54</v>
      </c>
      <c r="F417" s="67">
        <f t="shared" si="11"/>
        <v>0.14998067303319684</v>
      </c>
    </row>
    <row r="418" spans="1:6">
      <c r="A418" s="52"/>
      <c r="B418" s="55">
        <v>13900008</v>
      </c>
      <c r="C418" s="54" t="s">
        <v>7972</v>
      </c>
      <c r="D418" s="1126">
        <v>725</v>
      </c>
      <c r="E418" s="1126">
        <v>616.41999999999996</v>
      </c>
      <c r="F418" s="67">
        <f t="shared" si="11"/>
        <v>0.14976551724137932</v>
      </c>
    </row>
    <row r="419" spans="1:6">
      <c r="A419" s="52"/>
      <c r="B419" s="55">
        <v>12200032</v>
      </c>
      <c r="C419" s="54" t="s">
        <v>715</v>
      </c>
      <c r="D419" s="1126">
        <v>6605</v>
      </c>
      <c r="E419" s="1126">
        <v>5424.7</v>
      </c>
      <c r="F419" s="67">
        <f t="shared" si="11"/>
        <v>0.17869795609386829</v>
      </c>
    </row>
    <row r="420" spans="1:6">
      <c r="A420" s="52"/>
      <c r="B420" s="55">
        <v>7640020192</v>
      </c>
      <c r="C420" s="54" t="s">
        <v>7973</v>
      </c>
      <c r="D420" s="1126">
        <v>900</v>
      </c>
      <c r="E420" s="1126">
        <v>900</v>
      </c>
      <c r="F420" s="67">
        <f t="shared" si="11"/>
        <v>0</v>
      </c>
    </row>
    <row r="421" spans="1:6" ht="31.2">
      <c r="A421" s="52"/>
      <c r="B421" s="55" t="s">
        <v>716</v>
      </c>
      <c r="C421" s="54" t="s">
        <v>717</v>
      </c>
      <c r="D421" s="1126">
        <v>1794</v>
      </c>
      <c r="E421" s="1126">
        <v>627.83000000000004</v>
      </c>
      <c r="F421" s="67">
        <f t="shared" si="11"/>
        <v>0.6500390189520624</v>
      </c>
    </row>
    <row r="422" spans="1:6">
      <c r="A422" s="52"/>
      <c r="B422" s="55">
        <v>7714901</v>
      </c>
      <c r="C422" s="54" t="s">
        <v>719</v>
      </c>
      <c r="D422" s="1126">
        <v>1701</v>
      </c>
      <c r="E422" s="1126">
        <v>553.29999999999995</v>
      </c>
      <c r="F422" s="67">
        <f t="shared" si="11"/>
        <v>0.67472075249853036</v>
      </c>
    </row>
    <row r="423" spans="1:6">
      <c r="A423" s="52"/>
      <c r="B423" s="55">
        <v>7714902</v>
      </c>
      <c r="C423" s="54" t="s">
        <v>721</v>
      </c>
      <c r="D423" s="1126">
        <v>1701</v>
      </c>
      <c r="E423" s="1126">
        <v>553.29999999999995</v>
      </c>
      <c r="F423" s="67">
        <f t="shared" si="11"/>
        <v>0.67472075249853036</v>
      </c>
    </row>
    <row r="424" spans="1:6">
      <c r="A424" s="52"/>
      <c r="B424" s="55">
        <v>7714903</v>
      </c>
      <c r="C424" s="54" t="s">
        <v>723</v>
      </c>
      <c r="D424" s="1126">
        <v>1701</v>
      </c>
      <c r="E424" s="1126">
        <v>553.29999999999995</v>
      </c>
      <c r="F424" s="67">
        <f t="shared" si="11"/>
        <v>0.67472075249853036</v>
      </c>
    </row>
    <row r="425" spans="1:6">
      <c r="A425" s="52"/>
      <c r="B425" s="55">
        <v>7714904</v>
      </c>
      <c r="C425" s="54" t="s">
        <v>725</v>
      </c>
      <c r="D425" s="1126">
        <v>1546</v>
      </c>
      <c r="E425" s="1126">
        <v>525.28</v>
      </c>
      <c r="F425" s="67">
        <f t="shared" si="11"/>
        <v>0.66023285899094442</v>
      </c>
    </row>
    <row r="426" spans="1:6">
      <c r="A426" s="52"/>
      <c r="B426" s="55">
        <v>7714905</v>
      </c>
      <c r="C426" s="54" t="s">
        <v>727</v>
      </c>
      <c r="D426" s="1126">
        <v>1546</v>
      </c>
      <c r="E426" s="1126">
        <v>525.28</v>
      </c>
      <c r="F426" s="67">
        <f t="shared" si="11"/>
        <v>0.66023285899094442</v>
      </c>
    </row>
    <row r="427" spans="1:6">
      <c r="A427" s="52"/>
      <c r="B427" s="55">
        <v>7714909</v>
      </c>
      <c r="C427" s="54" t="s">
        <v>729</v>
      </c>
      <c r="D427" s="1126">
        <v>1628</v>
      </c>
      <c r="E427" s="1126">
        <v>553.29999999999995</v>
      </c>
      <c r="F427" s="67">
        <f t="shared" si="11"/>
        <v>0.66013513513513522</v>
      </c>
    </row>
    <row r="428" spans="1:6">
      <c r="A428" s="52"/>
      <c r="B428" s="55">
        <v>7714911</v>
      </c>
      <c r="C428" s="54" t="s">
        <v>731</v>
      </c>
      <c r="D428" s="1126">
        <v>1422</v>
      </c>
      <c r="E428" s="1126">
        <v>483.27</v>
      </c>
      <c r="F428" s="67">
        <f t="shared" si="11"/>
        <v>0.6601476793248946</v>
      </c>
    </row>
    <row r="429" spans="1:6">
      <c r="A429" s="52"/>
      <c r="B429" s="55">
        <v>7714912</v>
      </c>
      <c r="C429" s="54" t="s">
        <v>733</v>
      </c>
      <c r="D429" s="1126">
        <v>1546</v>
      </c>
      <c r="E429" s="1126">
        <v>525.28</v>
      </c>
      <c r="F429" s="67">
        <f t="shared" si="11"/>
        <v>0.66023285899094442</v>
      </c>
    </row>
    <row r="430" spans="1:6">
      <c r="A430" s="52"/>
      <c r="B430" s="55">
        <v>7714913</v>
      </c>
      <c r="C430" s="54" t="s">
        <v>735</v>
      </c>
      <c r="D430" s="1126">
        <v>1546</v>
      </c>
      <c r="E430" s="1126">
        <v>525.28</v>
      </c>
      <c r="F430" s="67">
        <f t="shared" si="11"/>
        <v>0.66023285899094442</v>
      </c>
    </row>
    <row r="431" spans="1:6">
      <c r="A431" s="52"/>
      <c r="B431" s="55">
        <v>7714914</v>
      </c>
      <c r="C431" s="54" t="s">
        <v>737</v>
      </c>
      <c r="D431" s="1126">
        <v>3607</v>
      </c>
      <c r="E431" s="1126">
        <v>1225.67</v>
      </c>
      <c r="F431" s="67">
        <f t="shared" si="11"/>
        <v>0.66019683947879115</v>
      </c>
    </row>
    <row r="432" spans="1:6">
      <c r="A432" s="52"/>
      <c r="B432" s="55">
        <v>7714906</v>
      </c>
      <c r="C432" s="54" t="s">
        <v>739</v>
      </c>
      <c r="D432" s="1126">
        <v>1546</v>
      </c>
      <c r="E432" s="1126">
        <v>1275.69</v>
      </c>
      <c r="F432" s="67">
        <f t="shared" si="11"/>
        <v>0.17484476067270371</v>
      </c>
    </row>
    <row r="433" spans="1:6">
      <c r="A433" s="52"/>
      <c r="B433" s="55">
        <v>7714917</v>
      </c>
      <c r="C433" s="54" t="s">
        <v>741</v>
      </c>
      <c r="D433" s="1126">
        <v>4638</v>
      </c>
      <c r="E433" s="1126">
        <v>3827.1</v>
      </c>
      <c r="F433" s="67">
        <f t="shared" si="11"/>
        <v>0.17483829236739978</v>
      </c>
    </row>
    <row r="434" spans="1:6">
      <c r="A434" s="52"/>
      <c r="B434" s="55">
        <v>7714918</v>
      </c>
      <c r="C434" s="54" t="s">
        <v>743</v>
      </c>
      <c r="D434" s="1126">
        <v>2679</v>
      </c>
      <c r="E434" s="1126">
        <v>2211.1999999999998</v>
      </c>
      <c r="F434" s="67">
        <f t="shared" si="11"/>
        <v>0.17461739455020542</v>
      </c>
    </row>
    <row r="435" spans="1:6">
      <c r="A435" s="52"/>
      <c r="B435" s="55">
        <v>7714919</v>
      </c>
      <c r="C435" s="54" t="s">
        <v>745</v>
      </c>
      <c r="D435" s="1126">
        <v>5153</v>
      </c>
      <c r="E435" s="1126">
        <v>4252.33</v>
      </c>
      <c r="F435" s="67">
        <f t="shared" si="11"/>
        <v>0.17478556180865512</v>
      </c>
    </row>
    <row r="436" spans="1:6">
      <c r="A436" s="52"/>
      <c r="B436" s="55">
        <v>7723000</v>
      </c>
      <c r="C436" s="54" t="s">
        <v>747</v>
      </c>
      <c r="D436" s="1126">
        <v>50818</v>
      </c>
      <c r="E436" s="1126">
        <v>40324.15</v>
      </c>
      <c r="F436" s="67">
        <f t="shared" si="11"/>
        <v>0.20649868156952256</v>
      </c>
    </row>
    <row r="437" spans="1:6">
      <c r="A437" s="52"/>
      <c r="B437" s="55">
        <v>7714915</v>
      </c>
      <c r="C437" s="54" t="s">
        <v>749</v>
      </c>
      <c r="D437" s="1126">
        <v>1649</v>
      </c>
      <c r="E437" s="1126">
        <v>560.29999999999995</v>
      </c>
      <c r="F437" s="67">
        <f t="shared" si="11"/>
        <v>0.66021831412977572</v>
      </c>
    </row>
    <row r="438" spans="1:6">
      <c r="A438" s="52"/>
      <c r="B438" s="55">
        <v>7714916</v>
      </c>
      <c r="C438" s="54" t="s">
        <v>751</v>
      </c>
      <c r="D438" s="1126">
        <v>1649</v>
      </c>
      <c r="E438" s="1126">
        <v>560.29999999999995</v>
      </c>
      <c r="F438" s="67">
        <f t="shared" si="11"/>
        <v>0.66021831412977572</v>
      </c>
    </row>
    <row r="439" spans="1:6">
      <c r="A439" s="52"/>
      <c r="B439" s="55">
        <v>7717962</v>
      </c>
      <c r="C439" s="54" t="s">
        <v>753</v>
      </c>
      <c r="D439" s="1126">
        <v>141</v>
      </c>
      <c r="E439" s="1126">
        <v>127.09</v>
      </c>
      <c r="F439" s="67">
        <f t="shared" si="11"/>
        <v>9.8652482269503516E-2</v>
      </c>
    </row>
    <row r="440" spans="1:6">
      <c r="A440" s="52"/>
      <c r="B440" s="55">
        <v>7717963</v>
      </c>
      <c r="C440" s="54" t="s">
        <v>755</v>
      </c>
      <c r="D440" s="1126">
        <v>123</v>
      </c>
      <c r="E440" s="1126">
        <v>110.6</v>
      </c>
      <c r="F440" s="67">
        <f t="shared" si="11"/>
        <v>0.10081300813008132</v>
      </c>
    </row>
    <row r="441" spans="1:6">
      <c r="A441" s="52"/>
      <c r="B441" s="55">
        <v>7717964</v>
      </c>
      <c r="C441" s="54" t="s">
        <v>757</v>
      </c>
      <c r="D441" s="1126">
        <v>114</v>
      </c>
      <c r="E441" s="1126">
        <v>102.37</v>
      </c>
      <c r="F441" s="67">
        <f t="shared" ref="F441:F466" si="12">100%-(E441/D441)</f>
        <v>0.10201754385964912</v>
      </c>
    </row>
    <row r="442" spans="1:6">
      <c r="A442" s="52"/>
      <c r="B442" s="55">
        <v>7717965</v>
      </c>
      <c r="C442" s="54" t="s">
        <v>759</v>
      </c>
      <c r="D442" s="1126">
        <v>111</v>
      </c>
      <c r="E442" s="1126">
        <v>100.31</v>
      </c>
      <c r="F442" s="67">
        <f t="shared" si="12"/>
        <v>9.6306306306306322E-2</v>
      </c>
    </row>
    <row r="443" spans="1:6">
      <c r="A443" s="52"/>
      <c r="B443" s="55">
        <v>7717966</v>
      </c>
      <c r="C443" s="54" t="s">
        <v>761</v>
      </c>
      <c r="D443" s="1126">
        <v>105</v>
      </c>
      <c r="E443" s="1126">
        <v>92.04</v>
      </c>
      <c r="F443" s="67">
        <f t="shared" si="12"/>
        <v>0.12342857142857133</v>
      </c>
    </row>
    <row r="444" spans="1:6">
      <c r="A444" s="52"/>
      <c r="B444" s="55">
        <v>7717968</v>
      </c>
      <c r="C444" s="54" t="s">
        <v>763</v>
      </c>
      <c r="D444" s="1126">
        <v>143</v>
      </c>
      <c r="E444" s="1126">
        <v>128.34</v>
      </c>
      <c r="F444" s="67">
        <f t="shared" si="12"/>
        <v>0.10251748251748249</v>
      </c>
    </row>
    <row r="445" spans="1:6">
      <c r="A445" s="52"/>
      <c r="B445" s="55">
        <v>7717969</v>
      </c>
      <c r="C445" s="54" t="s">
        <v>765</v>
      </c>
      <c r="D445" s="1126">
        <v>124</v>
      </c>
      <c r="E445" s="1126">
        <v>111.67</v>
      </c>
      <c r="F445" s="67">
        <f t="shared" si="12"/>
        <v>9.9435483870967678E-2</v>
      </c>
    </row>
    <row r="446" spans="1:6">
      <c r="A446" s="52"/>
      <c r="B446" s="55">
        <v>7717970</v>
      </c>
      <c r="C446" s="54" t="s">
        <v>767</v>
      </c>
      <c r="D446" s="1126">
        <v>118</v>
      </c>
      <c r="E446" s="1126">
        <v>103.4</v>
      </c>
      <c r="F446" s="67">
        <f t="shared" si="12"/>
        <v>0.12372881355932197</v>
      </c>
    </row>
    <row r="447" spans="1:6">
      <c r="A447" s="52"/>
      <c r="B447" s="55">
        <v>7717971</v>
      </c>
      <c r="C447" s="54" t="s">
        <v>769</v>
      </c>
      <c r="D447" s="1126">
        <v>116</v>
      </c>
      <c r="E447" s="1126">
        <v>101.3</v>
      </c>
      <c r="F447" s="67">
        <f t="shared" si="12"/>
        <v>0.12672413793103454</v>
      </c>
    </row>
    <row r="448" spans="1:6">
      <c r="A448" s="52"/>
      <c r="B448" s="55">
        <v>7717972</v>
      </c>
      <c r="C448" s="54" t="s">
        <v>771</v>
      </c>
      <c r="D448" s="1126">
        <v>103</v>
      </c>
      <c r="E448" s="1126">
        <v>92.79</v>
      </c>
      <c r="F448" s="67">
        <f t="shared" si="12"/>
        <v>9.9126213592232948E-2</v>
      </c>
    </row>
    <row r="449" spans="1:6">
      <c r="A449" s="52"/>
      <c r="B449" s="55">
        <v>7717974</v>
      </c>
      <c r="C449" s="54" t="s">
        <v>773</v>
      </c>
      <c r="D449" s="1126">
        <v>155</v>
      </c>
      <c r="E449" s="1126">
        <v>139.36000000000001</v>
      </c>
      <c r="F449" s="67">
        <f t="shared" si="12"/>
        <v>0.1009032258064515</v>
      </c>
    </row>
    <row r="450" spans="1:6">
      <c r="A450" s="52"/>
      <c r="B450" s="55">
        <v>7717975</v>
      </c>
      <c r="C450" s="54" t="s">
        <v>775</v>
      </c>
      <c r="D450" s="1126">
        <v>135</v>
      </c>
      <c r="E450" s="1126">
        <v>121.09</v>
      </c>
      <c r="F450" s="67">
        <f t="shared" si="12"/>
        <v>0.10303703703703704</v>
      </c>
    </row>
    <row r="451" spans="1:6">
      <c r="A451" s="52"/>
      <c r="B451" s="55">
        <v>7717976</v>
      </c>
      <c r="C451" s="54" t="s">
        <v>777</v>
      </c>
      <c r="D451" s="1126">
        <v>124</v>
      </c>
      <c r="E451" s="1126">
        <v>111.91</v>
      </c>
      <c r="F451" s="67">
        <f t="shared" si="12"/>
        <v>9.7500000000000031E-2</v>
      </c>
    </row>
    <row r="452" spans="1:6">
      <c r="A452" s="52"/>
      <c r="B452" s="55">
        <v>7717977</v>
      </c>
      <c r="C452" s="54" t="s">
        <v>779</v>
      </c>
      <c r="D452" s="1126">
        <v>122</v>
      </c>
      <c r="E452" s="1126">
        <v>110.24</v>
      </c>
      <c r="F452" s="67">
        <f t="shared" si="12"/>
        <v>9.6393442622950909E-2</v>
      </c>
    </row>
    <row r="453" spans="1:6">
      <c r="A453" s="52"/>
      <c r="B453" s="55">
        <v>7717978</v>
      </c>
      <c r="C453" s="54" t="s">
        <v>781</v>
      </c>
      <c r="D453" s="1126">
        <v>115</v>
      </c>
      <c r="E453" s="1126">
        <v>100.59</v>
      </c>
      <c r="F453" s="67">
        <f t="shared" si="12"/>
        <v>0.1253043478260869</v>
      </c>
    </row>
    <row r="454" spans="1:6">
      <c r="A454" s="52"/>
      <c r="B454" s="55" t="s">
        <v>782</v>
      </c>
      <c r="C454" s="54" t="s">
        <v>783</v>
      </c>
      <c r="D454" s="1126">
        <v>6349</v>
      </c>
      <c r="E454" s="1126">
        <v>2222.2199999999998</v>
      </c>
      <c r="F454" s="67">
        <f t="shared" si="12"/>
        <v>0.64998897464167582</v>
      </c>
    </row>
    <row r="455" spans="1:6" ht="31.2">
      <c r="A455" s="52"/>
      <c r="B455" s="55">
        <v>7640021823</v>
      </c>
      <c r="C455" s="54" t="s">
        <v>786</v>
      </c>
      <c r="D455" s="1126">
        <v>1500</v>
      </c>
      <c r="E455" s="1126">
        <v>1500</v>
      </c>
      <c r="F455" s="67">
        <f t="shared" si="12"/>
        <v>0</v>
      </c>
    </row>
    <row r="456" spans="1:6">
      <c r="A456" s="52"/>
      <c r="B456" s="55" t="s">
        <v>7715</v>
      </c>
      <c r="C456" s="54" t="s">
        <v>7716</v>
      </c>
      <c r="D456" s="1126">
        <v>22890</v>
      </c>
      <c r="E456" s="1126">
        <v>19456.759999999998</v>
      </c>
      <c r="F456" s="67">
        <f t="shared" si="12"/>
        <v>0.14998864132809098</v>
      </c>
    </row>
    <row r="457" spans="1:6">
      <c r="A457" s="52"/>
      <c r="B457" s="55">
        <v>7640021930</v>
      </c>
      <c r="C457" s="54" t="s">
        <v>787</v>
      </c>
      <c r="D457" s="1126">
        <v>5000</v>
      </c>
      <c r="E457" s="1126">
        <v>5000</v>
      </c>
      <c r="F457" s="67">
        <f t="shared" si="12"/>
        <v>0</v>
      </c>
    </row>
    <row r="458" spans="1:6">
      <c r="A458" s="52"/>
      <c r="B458" s="55" t="s">
        <v>788</v>
      </c>
      <c r="C458" s="54" t="s">
        <v>789</v>
      </c>
      <c r="D458" s="1126">
        <v>24604</v>
      </c>
      <c r="E458" s="1126">
        <v>19523.439999999999</v>
      </c>
      <c r="F458" s="67">
        <f t="shared" si="12"/>
        <v>0.20649325312957245</v>
      </c>
    </row>
    <row r="459" spans="1:6">
      <c r="A459" s="52"/>
      <c r="B459" s="55" t="s">
        <v>790</v>
      </c>
      <c r="C459" s="54" t="s">
        <v>791</v>
      </c>
      <c r="D459" s="1126">
        <v>4160</v>
      </c>
      <c r="E459" s="1126">
        <v>3433.01</v>
      </c>
      <c r="F459" s="67">
        <f t="shared" si="12"/>
        <v>0.17475721153846147</v>
      </c>
    </row>
    <row r="460" spans="1:6">
      <c r="A460" s="52"/>
      <c r="B460" s="55" t="s">
        <v>792</v>
      </c>
      <c r="C460" s="54" t="s">
        <v>793</v>
      </c>
      <c r="D460" s="1126">
        <v>3691</v>
      </c>
      <c r="E460" s="1126">
        <v>3045.66</v>
      </c>
      <c r="F460" s="67">
        <f t="shared" si="12"/>
        <v>0.17484150636683826</v>
      </c>
    </row>
    <row r="461" spans="1:6">
      <c r="A461" s="52"/>
      <c r="B461" s="55" t="s">
        <v>794</v>
      </c>
      <c r="C461" s="54" t="s">
        <v>795</v>
      </c>
      <c r="D461" s="1126">
        <v>3691</v>
      </c>
      <c r="E461" s="1126">
        <v>3045.66</v>
      </c>
      <c r="F461" s="67">
        <f t="shared" si="12"/>
        <v>0.17484150636683826</v>
      </c>
    </row>
    <row r="462" spans="1:6">
      <c r="A462" s="52"/>
      <c r="B462" s="55" t="s">
        <v>796</v>
      </c>
      <c r="C462" s="54" t="s">
        <v>797</v>
      </c>
      <c r="D462" s="1126">
        <v>99</v>
      </c>
      <c r="E462" s="1126">
        <v>89.5</v>
      </c>
      <c r="F462" s="67">
        <f t="shared" si="12"/>
        <v>9.5959595959595911E-2</v>
      </c>
    </row>
    <row r="463" spans="1:6">
      <c r="A463" s="52"/>
      <c r="B463" s="55" t="s">
        <v>798</v>
      </c>
      <c r="C463" s="54" t="s">
        <v>799</v>
      </c>
      <c r="D463" s="1126">
        <v>99</v>
      </c>
      <c r="E463" s="1126">
        <v>89.5</v>
      </c>
      <c r="F463" s="67">
        <f t="shared" si="12"/>
        <v>9.5959595959595911E-2</v>
      </c>
    </row>
    <row r="464" spans="1:6">
      <c r="A464" s="52"/>
      <c r="B464" s="55" t="s">
        <v>800</v>
      </c>
      <c r="C464" s="54" t="s">
        <v>801</v>
      </c>
      <c r="D464" s="1126">
        <v>99</v>
      </c>
      <c r="E464" s="1126">
        <v>89.5</v>
      </c>
      <c r="F464" s="67">
        <f t="shared" si="12"/>
        <v>9.5959595959595911E-2</v>
      </c>
    </row>
    <row r="465" spans="1:6">
      <c r="A465" s="52"/>
      <c r="B465" s="55" t="s">
        <v>8297</v>
      </c>
      <c r="C465" s="54" t="s">
        <v>8298</v>
      </c>
      <c r="D465" s="1126">
        <v>26500</v>
      </c>
      <c r="E465" s="1126">
        <v>19523.439999999999</v>
      </c>
      <c r="F465" s="67">
        <f t="shared" si="12"/>
        <v>0.26326641509433968</v>
      </c>
    </row>
    <row r="466" spans="1:6">
      <c r="A466" s="52"/>
      <c r="B466" s="55" t="s">
        <v>8299</v>
      </c>
      <c r="C466" s="54" t="s">
        <v>8300</v>
      </c>
      <c r="D466" s="1126">
        <v>39</v>
      </c>
      <c r="E466" s="1126">
        <v>34.99</v>
      </c>
      <c r="F466" s="67">
        <f t="shared" si="12"/>
        <v>0.10282051282051274</v>
      </c>
    </row>
    <row r="467" spans="1:6">
      <c r="A467" s="52"/>
      <c r="B467" s="57" t="s">
        <v>588</v>
      </c>
      <c r="C467" s="54"/>
      <c r="D467" s="1142" t="s">
        <v>33</v>
      </c>
      <c r="E467" s="1142"/>
      <c r="F467" s="67"/>
    </row>
    <row r="468" spans="1:6">
      <c r="A468" s="52"/>
      <c r="B468" s="55" t="s">
        <v>8303</v>
      </c>
      <c r="C468" s="54" t="s">
        <v>8304</v>
      </c>
      <c r="D468" s="1126">
        <v>11583</v>
      </c>
      <c r="E468" s="1126">
        <v>4054.19</v>
      </c>
      <c r="F468" s="67">
        <f t="shared" ref="F468:F505" si="13">100%-(E468/D468)</f>
        <v>0.64998791332124672</v>
      </c>
    </row>
    <row r="469" spans="1:6">
      <c r="A469" s="52"/>
      <c r="B469" s="55" t="s">
        <v>8305</v>
      </c>
      <c r="C469" s="54" t="s">
        <v>8306</v>
      </c>
      <c r="D469" s="1126">
        <v>1367</v>
      </c>
      <c r="E469" s="1126">
        <v>478.4</v>
      </c>
      <c r="F469" s="67">
        <f t="shared" si="13"/>
        <v>0.65003657644476953</v>
      </c>
    </row>
    <row r="470" spans="1:6">
      <c r="A470" s="52"/>
      <c r="B470" s="55" t="s">
        <v>8302</v>
      </c>
      <c r="C470" s="54" t="s">
        <v>8301</v>
      </c>
      <c r="D470" s="1126">
        <v>36275</v>
      </c>
      <c r="E470" s="1126">
        <v>12696.35</v>
      </c>
      <c r="F470" s="67">
        <f t="shared" si="13"/>
        <v>0.64999724328049613</v>
      </c>
    </row>
    <row r="471" spans="1:6">
      <c r="A471" s="52"/>
      <c r="B471" s="55" t="s">
        <v>8270</v>
      </c>
      <c r="C471" s="54" t="s">
        <v>8271</v>
      </c>
      <c r="D471" s="1126">
        <v>10707</v>
      </c>
      <c r="E471" s="1126">
        <v>3747.49</v>
      </c>
      <c r="F471" s="67">
        <f t="shared" si="13"/>
        <v>0.64999626412627254</v>
      </c>
    </row>
    <row r="472" spans="1:6">
      <c r="A472" s="52"/>
      <c r="B472" s="53">
        <v>45223468</v>
      </c>
      <c r="C472" s="54" t="s">
        <v>641</v>
      </c>
      <c r="D472" s="1126">
        <v>1019</v>
      </c>
      <c r="E472" s="1126">
        <v>866.32</v>
      </c>
      <c r="F472" s="67">
        <f t="shared" si="13"/>
        <v>0.14983316977428851</v>
      </c>
    </row>
    <row r="473" spans="1:6">
      <c r="A473" s="52"/>
      <c r="B473" s="55">
        <v>45201479</v>
      </c>
      <c r="C473" s="54" t="s">
        <v>802</v>
      </c>
      <c r="D473" s="1126">
        <v>1911</v>
      </c>
      <c r="E473" s="1126">
        <v>1624.35</v>
      </c>
      <c r="F473" s="67">
        <f t="shared" si="13"/>
        <v>0.15000000000000002</v>
      </c>
    </row>
    <row r="474" spans="1:6">
      <c r="A474" s="52"/>
      <c r="B474" s="55">
        <v>45201481</v>
      </c>
      <c r="C474" s="54" t="s">
        <v>803</v>
      </c>
      <c r="D474" s="1126">
        <v>3623</v>
      </c>
      <c r="E474" s="1126">
        <v>3079.13</v>
      </c>
      <c r="F474" s="67">
        <f t="shared" si="13"/>
        <v>0.15011592602815338</v>
      </c>
    </row>
    <row r="475" spans="1:6">
      <c r="A475" s="52"/>
      <c r="B475" s="55">
        <v>45201483</v>
      </c>
      <c r="C475" s="54" t="s">
        <v>804</v>
      </c>
      <c r="D475" s="1126">
        <v>5145</v>
      </c>
      <c r="E475" s="1126">
        <v>4373.25</v>
      </c>
      <c r="F475" s="67">
        <f t="shared" si="13"/>
        <v>0.15000000000000002</v>
      </c>
    </row>
    <row r="476" spans="1:6">
      <c r="A476" s="52"/>
      <c r="B476" s="55">
        <v>45201485</v>
      </c>
      <c r="C476" s="54" t="s">
        <v>805</v>
      </c>
      <c r="D476" s="1126">
        <v>6090</v>
      </c>
      <c r="E476" s="1126">
        <v>5176.5</v>
      </c>
      <c r="F476" s="67">
        <f t="shared" si="13"/>
        <v>0.15000000000000002</v>
      </c>
    </row>
    <row r="477" spans="1:6">
      <c r="A477" s="52"/>
      <c r="B477" s="55">
        <v>45201487</v>
      </c>
      <c r="C477" s="54" t="s">
        <v>806</v>
      </c>
      <c r="D477" s="1126">
        <v>7140</v>
      </c>
      <c r="E477" s="1126">
        <v>6069</v>
      </c>
      <c r="F477" s="67">
        <f t="shared" si="13"/>
        <v>0.15000000000000002</v>
      </c>
    </row>
    <row r="478" spans="1:6">
      <c r="A478" s="52"/>
      <c r="B478" s="55">
        <v>45206712</v>
      </c>
      <c r="C478" s="54" t="s">
        <v>197</v>
      </c>
      <c r="D478" s="1126">
        <v>2625</v>
      </c>
      <c r="E478" s="1126">
        <v>2231.25</v>
      </c>
      <c r="F478" s="67">
        <f t="shared" si="13"/>
        <v>0.15000000000000002</v>
      </c>
    </row>
    <row r="479" spans="1:6">
      <c r="A479" s="52"/>
      <c r="B479" s="53">
        <v>45225044</v>
      </c>
      <c r="C479" s="54" t="s">
        <v>7705</v>
      </c>
      <c r="D479" s="1126">
        <v>3150</v>
      </c>
      <c r="E479" s="1126">
        <v>2677.5</v>
      </c>
      <c r="F479" s="67">
        <f t="shared" si="13"/>
        <v>0.15000000000000002</v>
      </c>
    </row>
    <row r="480" spans="1:6">
      <c r="A480" s="52"/>
      <c r="B480" s="55">
        <v>45229084</v>
      </c>
      <c r="C480" s="54" t="s">
        <v>7706</v>
      </c>
      <c r="D480" s="1126">
        <v>1888</v>
      </c>
      <c r="E480" s="1126">
        <v>1604.37</v>
      </c>
      <c r="F480" s="67">
        <f t="shared" si="13"/>
        <v>0.15022775423728818</v>
      </c>
    </row>
    <row r="481" spans="1:6">
      <c r="A481" s="52"/>
      <c r="B481" s="55">
        <v>45112781</v>
      </c>
      <c r="C481" s="54" t="s">
        <v>807</v>
      </c>
      <c r="D481" s="1126">
        <v>5664</v>
      </c>
      <c r="E481" s="1126">
        <v>4814.1499999999996</v>
      </c>
      <c r="F481" s="67">
        <f t="shared" si="13"/>
        <v>0.15004413841807918</v>
      </c>
    </row>
    <row r="482" spans="1:6" ht="31.2">
      <c r="A482" s="52"/>
      <c r="B482" s="55">
        <v>3000014327</v>
      </c>
      <c r="C482" s="54" t="s">
        <v>7981</v>
      </c>
      <c r="D482" s="1126">
        <v>12289</v>
      </c>
      <c r="E482" s="1126">
        <v>10445.82</v>
      </c>
      <c r="F482" s="67">
        <f t="shared" si="13"/>
        <v>0.14998616649035723</v>
      </c>
    </row>
    <row r="483" spans="1:6">
      <c r="A483" s="52"/>
      <c r="B483" s="55">
        <v>100000006365</v>
      </c>
      <c r="C483" s="54" t="s">
        <v>809</v>
      </c>
      <c r="D483" s="1126">
        <v>944</v>
      </c>
      <c r="E483" s="1126">
        <v>802.36</v>
      </c>
      <c r="F483" s="67">
        <f t="shared" si="13"/>
        <v>0.15004237288135591</v>
      </c>
    </row>
    <row r="484" spans="1:6">
      <c r="A484" s="52"/>
      <c r="B484" s="55">
        <v>45162875</v>
      </c>
      <c r="C484" s="54" t="s">
        <v>810</v>
      </c>
      <c r="D484" s="1126">
        <v>3087</v>
      </c>
      <c r="E484" s="1126">
        <v>2623.95</v>
      </c>
      <c r="F484" s="67">
        <f t="shared" si="13"/>
        <v>0.15000000000000002</v>
      </c>
    </row>
    <row r="485" spans="1:6" ht="31.2">
      <c r="A485" s="52"/>
      <c r="B485" s="55">
        <v>45204332</v>
      </c>
      <c r="C485" s="54" t="s">
        <v>811</v>
      </c>
      <c r="D485" s="1126">
        <v>14175</v>
      </c>
      <c r="E485" s="1126">
        <v>12048.75</v>
      </c>
      <c r="F485" s="67">
        <f t="shared" si="13"/>
        <v>0.15000000000000002</v>
      </c>
    </row>
    <row r="486" spans="1:6">
      <c r="A486" s="52"/>
      <c r="B486" s="53">
        <v>45204557</v>
      </c>
      <c r="C486" s="54" t="s">
        <v>812</v>
      </c>
      <c r="D486" s="1126">
        <v>12590</v>
      </c>
      <c r="E486" s="1126">
        <v>10701.08</v>
      </c>
      <c r="F486" s="67">
        <f t="shared" si="13"/>
        <v>0.15003335980937249</v>
      </c>
    </row>
    <row r="487" spans="1:6">
      <c r="A487" s="52"/>
      <c r="B487" s="55">
        <v>3000011437</v>
      </c>
      <c r="C487" s="54" t="s">
        <v>8272</v>
      </c>
      <c r="D487" s="1126">
        <v>833</v>
      </c>
      <c r="E487" s="1126">
        <v>707.62</v>
      </c>
      <c r="F487" s="67">
        <f t="shared" si="13"/>
        <v>0.15051620648259301</v>
      </c>
    </row>
    <row r="488" spans="1:6">
      <c r="A488" s="52"/>
      <c r="B488" s="55">
        <v>3000011439</v>
      </c>
      <c r="C488" s="54" t="s">
        <v>8273</v>
      </c>
      <c r="D488" s="1126">
        <v>1666</v>
      </c>
      <c r="E488" s="1126">
        <v>1416.1</v>
      </c>
      <c r="F488" s="67">
        <f t="shared" si="13"/>
        <v>0.15000000000000002</v>
      </c>
    </row>
    <row r="489" spans="1:6">
      <c r="A489" s="52"/>
      <c r="B489" s="55">
        <v>3000011441</v>
      </c>
      <c r="C489" s="54" t="s">
        <v>8274</v>
      </c>
      <c r="D489" s="1126">
        <v>2375</v>
      </c>
      <c r="E489" s="1126">
        <v>2018.43</v>
      </c>
      <c r="F489" s="67">
        <f t="shared" si="13"/>
        <v>0.15013473684210521</v>
      </c>
    </row>
    <row r="490" spans="1:6">
      <c r="A490" s="52"/>
      <c r="B490" s="55">
        <v>3000011443</v>
      </c>
      <c r="C490" s="54" t="s">
        <v>8275</v>
      </c>
      <c r="D490" s="1126">
        <v>2500</v>
      </c>
      <c r="E490" s="1126">
        <v>2124.6</v>
      </c>
      <c r="F490" s="67">
        <f t="shared" si="13"/>
        <v>0.15016000000000007</v>
      </c>
    </row>
    <row r="491" spans="1:6">
      <c r="A491" s="52"/>
      <c r="B491" s="55">
        <v>3000011445</v>
      </c>
      <c r="C491" s="54" t="s">
        <v>8276</v>
      </c>
      <c r="D491" s="1126">
        <v>2679</v>
      </c>
      <c r="E491" s="1126">
        <v>2277.4899999999998</v>
      </c>
      <c r="F491" s="67">
        <f t="shared" si="13"/>
        <v>0.14987308697275115</v>
      </c>
    </row>
    <row r="492" spans="1:6">
      <c r="A492" s="52"/>
      <c r="B492" s="53">
        <v>3000011467</v>
      </c>
      <c r="C492" s="54" t="s">
        <v>8277</v>
      </c>
      <c r="D492" s="1126">
        <v>374</v>
      </c>
      <c r="E492" s="1126">
        <v>317.67</v>
      </c>
      <c r="F492" s="67">
        <f t="shared" si="13"/>
        <v>0.15061497326203199</v>
      </c>
    </row>
    <row r="493" spans="1:6">
      <c r="A493" s="52"/>
      <c r="B493" s="325" t="s">
        <v>8307</v>
      </c>
      <c r="C493" s="54" t="s">
        <v>8278</v>
      </c>
      <c r="D493" s="1126">
        <v>747</v>
      </c>
      <c r="E493" s="1126">
        <v>634.55999999999995</v>
      </c>
      <c r="F493" s="67">
        <f t="shared" si="13"/>
        <v>0.15052208835341374</v>
      </c>
    </row>
    <row r="494" spans="1:6">
      <c r="A494" s="52"/>
      <c r="B494" s="325" t="s">
        <v>8308</v>
      </c>
      <c r="C494" s="54" t="s">
        <v>8279</v>
      </c>
      <c r="D494" s="1126">
        <v>1064</v>
      </c>
      <c r="E494" s="1126">
        <v>904.7</v>
      </c>
      <c r="F494" s="67">
        <f t="shared" si="13"/>
        <v>0.14971804511278186</v>
      </c>
    </row>
    <row r="495" spans="1:6">
      <c r="A495" s="52"/>
      <c r="B495" s="325" t="s">
        <v>8309</v>
      </c>
      <c r="C495" s="54" t="s">
        <v>8280</v>
      </c>
      <c r="D495" s="1126">
        <v>1121</v>
      </c>
      <c r="E495" s="1126">
        <v>953.12</v>
      </c>
      <c r="F495" s="67">
        <f t="shared" si="13"/>
        <v>0.14975914362176623</v>
      </c>
    </row>
    <row r="496" spans="1:6">
      <c r="A496" s="52"/>
      <c r="B496" s="325" t="s">
        <v>8310</v>
      </c>
      <c r="C496" s="54" t="s">
        <v>8281</v>
      </c>
      <c r="D496" s="1126">
        <v>1180</v>
      </c>
      <c r="E496" s="1126">
        <v>1003.24</v>
      </c>
      <c r="F496" s="67">
        <f t="shared" si="13"/>
        <v>0.14979661016949153</v>
      </c>
    </row>
    <row r="497" spans="1:6" ht="31.2">
      <c r="A497" s="52"/>
      <c r="B497" s="325" t="s">
        <v>8311</v>
      </c>
      <c r="C497" s="54" t="s">
        <v>8282</v>
      </c>
      <c r="D497" s="1126">
        <v>971</v>
      </c>
      <c r="E497" s="1126">
        <v>825.59</v>
      </c>
      <c r="F497" s="67">
        <f t="shared" si="13"/>
        <v>0.14975283213182278</v>
      </c>
    </row>
    <row r="498" spans="1:6" ht="31.2">
      <c r="A498" s="52"/>
      <c r="B498" s="325" t="s">
        <v>8312</v>
      </c>
      <c r="C498" s="54" t="s">
        <v>8283</v>
      </c>
      <c r="D498" s="1126">
        <v>1944</v>
      </c>
      <c r="E498" s="1126">
        <v>1652.06</v>
      </c>
      <c r="F498" s="67">
        <f t="shared" si="13"/>
        <v>0.15017489711934162</v>
      </c>
    </row>
    <row r="499" spans="1:6" ht="31.2">
      <c r="A499" s="52"/>
      <c r="B499" s="325" t="s">
        <v>8313</v>
      </c>
      <c r="C499" s="54" t="s">
        <v>8284</v>
      </c>
      <c r="D499" s="1126">
        <v>2769</v>
      </c>
      <c r="E499" s="1126">
        <v>2353.7399999999998</v>
      </c>
      <c r="F499" s="67">
        <f t="shared" si="13"/>
        <v>0.14996749729144099</v>
      </c>
    </row>
    <row r="500" spans="1:6" ht="31.2">
      <c r="A500" s="52"/>
      <c r="B500" s="325" t="s">
        <v>8314</v>
      </c>
      <c r="C500" s="54" t="s">
        <v>8285</v>
      </c>
      <c r="D500" s="1126">
        <v>2915</v>
      </c>
      <c r="E500" s="1126">
        <v>2477.66</v>
      </c>
      <c r="F500" s="67">
        <f t="shared" si="13"/>
        <v>0.15003087478559185</v>
      </c>
    </row>
    <row r="501" spans="1:6" ht="31.2">
      <c r="A501" s="52"/>
      <c r="B501" s="325" t="s">
        <v>8315</v>
      </c>
      <c r="C501" s="54" t="s">
        <v>8286</v>
      </c>
      <c r="D501" s="1126">
        <v>3196</v>
      </c>
      <c r="E501" s="1126">
        <v>2716.98</v>
      </c>
      <c r="F501" s="67">
        <f t="shared" si="13"/>
        <v>0.14988110137672095</v>
      </c>
    </row>
    <row r="502" spans="1:6">
      <c r="A502" s="52"/>
      <c r="B502" s="325" t="s">
        <v>8316</v>
      </c>
      <c r="C502" s="54" t="s">
        <v>8287</v>
      </c>
      <c r="D502" s="1126">
        <v>1277</v>
      </c>
      <c r="E502" s="1126">
        <v>1086.21</v>
      </c>
      <c r="F502" s="67">
        <f t="shared" si="13"/>
        <v>0.14940485512920909</v>
      </c>
    </row>
    <row r="503" spans="1:6">
      <c r="A503" s="52"/>
      <c r="B503" s="325" t="s">
        <v>8317</v>
      </c>
      <c r="C503" s="54" t="s">
        <v>8288</v>
      </c>
      <c r="D503" s="1126">
        <v>2427</v>
      </c>
      <c r="E503" s="1126">
        <v>2063.21</v>
      </c>
      <c r="F503" s="67">
        <f t="shared" si="13"/>
        <v>0.14989287185826117</v>
      </c>
    </row>
    <row r="504" spans="1:6">
      <c r="A504" s="52"/>
      <c r="B504" s="325" t="s">
        <v>8318</v>
      </c>
      <c r="C504" s="54" t="s">
        <v>8289</v>
      </c>
      <c r="D504" s="1126">
        <v>3565</v>
      </c>
      <c r="E504" s="1126">
        <v>3031.06</v>
      </c>
      <c r="F504" s="67">
        <f t="shared" si="13"/>
        <v>0.14977279102384289</v>
      </c>
    </row>
    <row r="505" spans="1:6">
      <c r="A505" s="52"/>
      <c r="B505" s="325" t="s">
        <v>8319</v>
      </c>
      <c r="C505" s="54" t="s">
        <v>8290</v>
      </c>
      <c r="D505" s="1126">
        <v>4345</v>
      </c>
      <c r="E505" s="1126">
        <v>3692.96</v>
      </c>
      <c r="F505" s="67">
        <f t="shared" si="13"/>
        <v>0.15006674338319903</v>
      </c>
    </row>
    <row r="506" spans="1:6">
      <c r="A506" s="52"/>
      <c r="B506" s="325" t="s">
        <v>8320</v>
      </c>
      <c r="C506" s="54" t="s">
        <v>8291</v>
      </c>
      <c r="D506" s="1126">
        <v>5324</v>
      </c>
      <c r="E506" s="1126">
        <v>4525.3</v>
      </c>
      <c r="F506" s="67"/>
    </row>
    <row r="507" spans="1:6">
      <c r="A507" s="52"/>
      <c r="B507" s="325">
        <v>45198237</v>
      </c>
      <c r="C507" s="54" t="s">
        <v>594</v>
      </c>
      <c r="D507" s="1126">
        <v>1067</v>
      </c>
      <c r="E507" s="1126">
        <v>907.23</v>
      </c>
      <c r="F507" s="67">
        <f t="shared" ref="F507:F518" si="14">100%-(E507/D507)</f>
        <v>0.14973758200562326</v>
      </c>
    </row>
    <row r="508" spans="1:6">
      <c r="A508" s="52"/>
      <c r="B508" s="325">
        <v>45201515</v>
      </c>
      <c r="C508" s="54" t="s">
        <v>595</v>
      </c>
      <c r="D508" s="1126">
        <v>2022</v>
      </c>
      <c r="E508" s="1126">
        <v>1718.96</v>
      </c>
      <c r="F508" s="67">
        <f t="shared" si="14"/>
        <v>0.14987141444114738</v>
      </c>
    </row>
    <row r="509" spans="1:6">
      <c r="A509" s="52"/>
      <c r="B509" s="325">
        <v>45201517</v>
      </c>
      <c r="C509" s="54" t="s">
        <v>596</v>
      </c>
      <c r="D509" s="1126">
        <v>2876</v>
      </c>
      <c r="E509" s="1126">
        <v>2444.7399999999998</v>
      </c>
      <c r="F509" s="67">
        <f t="shared" si="14"/>
        <v>0.14995132127955502</v>
      </c>
    </row>
    <row r="510" spans="1:6">
      <c r="A510" s="52"/>
      <c r="B510" s="325">
        <v>45201519</v>
      </c>
      <c r="C510" s="54" t="s">
        <v>597</v>
      </c>
      <c r="D510" s="1126">
        <v>3404</v>
      </c>
      <c r="E510" s="1126">
        <v>2893.58</v>
      </c>
      <c r="F510" s="67">
        <f t="shared" si="14"/>
        <v>0.14994712103407759</v>
      </c>
    </row>
    <row r="511" spans="1:6">
      <c r="A511" s="52"/>
      <c r="B511" s="325">
        <v>45201521</v>
      </c>
      <c r="C511" s="54" t="s">
        <v>598</v>
      </c>
      <c r="D511" s="1126">
        <v>3988</v>
      </c>
      <c r="E511" s="1126">
        <v>3390.17</v>
      </c>
      <c r="F511" s="67">
        <f t="shared" si="14"/>
        <v>0.14990722166499493</v>
      </c>
    </row>
    <row r="512" spans="1:6">
      <c r="A512" s="52"/>
      <c r="B512" s="325">
        <v>45199274</v>
      </c>
      <c r="C512" s="54" t="s">
        <v>599</v>
      </c>
      <c r="D512" s="1126">
        <v>899</v>
      </c>
      <c r="E512" s="1126">
        <v>763.98</v>
      </c>
      <c r="F512" s="67">
        <f t="shared" si="14"/>
        <v>0.15018909899888766</v>
      </c>
    </row>
    <row r="513" spans="1:6">
      <c r="A513" s="52"/>
      <c r="B513" s="325">
        <v>45201523</v>
      </c>
      <c r="C513" s="54" t="s">
        <v>600</v>
      </c>
      <c r="D513" s="1126">
        <v>1708</v>
      </c>
      <c r="E513" s="1126">
        <v>1451.56</v>
      </c>
      <c r="F513" s="67">
        <f t="shared" si="14"/>
        <v>0.15014051522248251</v>
      </c>
    </row>
    <row r="514" spans="1:6">
      <c r="A514" s="52"/>
      <c r="B514" s="325">
        <v>45201525</v>
      </c>
      <c r="C514" s="54" t="s">
        <v>601</v>
      </c>
      <c r="D514" s="1126">
        <v>2416</v>
      </c>
      <c r="E514" s="1126">
        <v>2053.1999999999998</v>
      </c>
      <c r="F514" s="67">
        <f t="shared" si="14"/>
        <v>0.15016556291390737</v>
      </c>
    </row>
    <row r="515" spans="1:6">
      <c r="A515" s="52"/>
      <c r="B515" s="325">
        <v>45201527</v>
      </c>
      <c r="C515" s="54" t="s">
        <v>602</v>
      </c>
      <c r="D515" s="1126">
        <v>2865</v>
      </c>
      <c r="E515" s="1126">
        <v>2435.19</v>
      </c>
      <c r="F515" s="67">
        <f t="shared" si="14"/>
        <v>0.15002094240837693</v>
      </c>
    </row>
    <row r="516" spans="1:6">
      <c r="A516" s="52"/>
      <c r="B516" s="55">
        <v>45201529</v>
      </c>
      <c r="C516" s="54" t="s">
        <v>603</v>
      </c>
      <c r="D516" s="1126">
        <v>3359</v>
      </c>
      <c r="E516" s="1126">
        <v>2855.38</v>
      </c>
      <c r="F516" s="67">
        <f t="shared" si="14"/>
        <v>0.14993152724025005</v>
      </c>
    </row>
    <row r="517" spans="1:6">
      <c r="A517" s="52"/>
      <c r="B517" s="55">
        <v>45111142</v>
      </c>
      <c r="C517" s="54" t="s">
        <v>203</v>
      </c>
      <c r="D517" s="1126">
        <v>1045</v>
      </c>
      <c r="E517" s="1126">
        <v>888.04</v>
      </c>
      <c r="F517" s="67">
        <f t="shared" si="14"/>
        <v>0.15020095693779911</v>
      </c>
    </row>
    <row r="518" spans="1:6">
      <c r="A518" s="52"/>
      <c r="B518" s="55" t="s">
        <v>604</v>
      </c>
      <c r="C518" s="54" t="s">
        <v>605</v>
      </c>
      <c r="D518" s="1126">
        <v>1133</v>
      </c>
      <c r="E518" s="1126">
        <v>396.4</v>
      </c>
      <c r="F518" s="67">
        <f t="shared" si="14"/>
        <v>0.65013239187996463</v>
      </c>
    </row>
    <row r="519" spans="1:6">
      <c r="A519" s="52"/>
      <c r="B519" s="57" t="s">
        <v>606</v>
      </c>
      <c r="C519" s="54"/>
      <c r="D519" s="1142" t="s">
        <v>33</v>
      </c>
      <c r="E519" s="1142"/>
      <c r="F519" s="67"/>
    </row>
    <row r="520" spans="1:6">
      <c r="A520" s="52"/>
      <c r="B520" s="55" t="s">
        <v>607</v>
      </c>
      <c r="C520" s="54" t="s">
        <v>608</v>
      </c>
      <c r="D520" s="1126">
        <v>385</v>
      </c>
      <c r="E520" s="1126">
        <v>327.05</v>
      </c>
      <c r="F520" s="67">
        <f t="shared" ref="F520:F523" si="15">100%-(E520/D520)</f>
        <v>0.1505194805194805</v>
      </c>
    </row>
    <row r="521" spans="1:6">
      <c r="A521" s="52"/>
      <c r="B521" s="55" t="s">
        <v>93</v>
      </c>
      <c r="C521" s="54" t="s">
        <v>94</v>
      </c>
      <c r="D521" s="1126">
        <v>399</v>
      </c>
      <c r="E521" s="1126">
        <v>339.15</v>
      </c>
      <c r="F521" s="67">
        <f t="shared" si="15"/>
        <v>0.15000000000000002</v>
      </c>
    </row>
    <row r="522" spans="1:6" ht="31.2">
      <c r="A522" s="52"/>
      <c r="B522" s="55" t="s">
        <v>7887</v>
      </c>
      <c r="C522" s="54" t="s">
        <v>7992</v>
      </c>
      <c r="D522" s="1126">
        <v>295</v>
      </c>
      <c r="E522" s="1126">
        <v>250.74</v>
      </c>
      <c r="F522" s="67">
        <f t="shared" si="15"/>
        <v>0.15003389830508473</v>
      </c>
    </row>
    <row r="523" spans="1:6" ht="31.2">
      <c r="A523" s="52"/>
      <c r="B523" s="55" t="s">
        <v>825</v>
      </c>
      <c r="C523" s="54" t="s">
        <v>826</v>
      </c>
      <c r="D523" s="1126">
        <v>1624</v>
      </c>
      <c r="E523" s="1126">
        <v>1232.5</v>
      </c>
      <c r="F523" s="67">
        <f t="shared" si="15"/>
        <v>0.2410714285714286</v>
      </c>
    </row>
    <row r="524" spans="1:6">
      <c r="A524" s="52"/>
      <c r="B524" s="57" t="s">
        <v>140</v>
      </c>
      <c r="C524" s="54"/>
      <c r="D524" s="1142" t="s">
        <v>33</v>
      </c>
      <c r="E524" s="1142"/>
      <c r="F524" s="67"/>
    </row>
    <row r="525" spans="1:6">
      <c r="A525" s="52"/>
      <c r="B525" s="55">
        <v>9967005050</v>
      </c>
      <c r="C525" s="54" t="s">
        <v>611</v>
      </c>
      <c r="D525" s="1126">
        <v>0</v>
      </c>
      <c r="E525" s="1126">
        <v>0</v>
      </c>
      <c r="F525" s="67">
        <v>0</v>
      </c>
    </row>
    <row r="526" spans="1:6">
      <c r="A526" s="52"/>
      <c r="B526" s="55">
        <v>7640021190</v>
      </c>
      <c r="C526" s="54" t="s">
        <v>613</v>
      </c>
      <c r="D526" s="1126">
        <v>499</v>
      </c>
      <c r="E526" s="1126">
        <v>499</v>
      </c>
      <c r="F526" s="67">
        <f t="shared" ref="F526" si="16">100%-(E526/D526)</f>
        <v>0</v>
      </c>
    </row>
    <row r="527" spans="1:6">
      <c r="A527" s="52"/>
      <c r="B527" s="197" t="s">
        <v>614</v>
      </c>
      <c r="C527" s="54"/>
      <c r="D527" s="1142" t="s">
        <v>33</v>
      </c>
      <c r="E527" s="1142"/>
      <c r="F527" s="67"/>
    </row>
    <row r="528" spans="1:6">
      <c r="A528" s="52"/>
      <c r="B528" s="55">
        <v>45202146</v>
      </c>
      <c r="C528" s="54" t="s">
        <v>200</v>
      </c>
      <c r="D528" s="1126">
        <v>1470</v>
      </c>
      <c r="E528" s="1126">
        <v>1249.5</v>
      </c>
      <c r="F528" s="67">
        <f t="shared" ref="F528:F547" si="17">100%-(E528/D528)</f>
        <v>0.15000000000000002</v>
      </c>
    </row>
    <row r="529" spans="1:6">
      <c r="A529" s="52"/>
      <c r="B529" s="55" t="s">
        <v>615</v>
      </c>
      <c r="C529" s="54" t="s">
        <v>616</v>
      </c>
      <c r="D529" s="1126">
        <v>115</v>
      </c>
      <c r="E529" s="1126">
        <v>97.75</v>
      </c>
      <c r="F529" s="67">
        <f t="shared" si="17"/>
        <v>0.15000000000000002</v>
      </c>
    </row>
    <row r="530" spans="1:6">
      <c r="A530" s="52"/>
      <c r="B530" s="55" t="s">
        <v>617</v>
      </c>
      <c r="C530" s="54" t="s">
        <v>618</v>
      </c>
      <c r="D530" s="1126">
        <v>172</v>
      </c>
      <c r="E530" s="1126">
        <v>146.19999999999999</v>
      </c>
      <c r="F530" s="67">
        <f t="shared" si="17"/>
        <v>0.15000000000000002</v>
      </c>
    </row>
    <row r="531" spans="1:6">
      <c r="A531" s="52"/>
      <c r="B531" s="55" t="s">
        <v>619</v>
      </c>
      <c r="C531" s="54" t="s">
        <v>620</v>
      </c>
      <c r="D531" s="1126">
        <v>115</v>
      </c>
      <c r="E531" s="1126">
        <v>97.75</v>
      </c>
      <c r="F531" s="67">
        <f t="shared" si="17"/>
        <v>0.15000000000000002</v>
      </c>
    </row>
    <row r="532" spans="1:6">
      <c r="A532" s="52"/>
      <c r="B532" s="55" t="s">
        <v>621</v>
      </c>
      <c r="C532" s="54" t="s">
        <v>622</v>
      </c>
      <c r="D532" s="1126">
        <v>172</v>
      </c>
      <c r="E532" s="1126">
        <v>146.19999999999999</v>
      </c>
      <c r="F532" s="67">
        <f t="shared" si="17"/>
        <v>0.15000000000000002</v>
      </c>
    </row>
    <row r="533" spans="1:6">
      <c r="A533" s="52"/>
      <c r="B533" s="55" t="s">
        <v>623</v>
      </c>
      <c r="C533" s="54" t="s">
        <v>624</v>
      </c>
      <c r="D533" s="1126">
        <v>23</v>
      </c>
      <c r="E533" s="1126">
        <v>19.55</v>
      </c>
      <c r="F533" s="67">
        <f t="shared" si="17"/>
        <v>0.15000000000000002</v>
      </c>
    </row>
    <row r="534" spans="1:6">
      <c r="A534" s="52"/>
      <c r="B534" s="55" t="s">
        <v>8030</v>
      </c>
      <c r="C534" s="54" t="s">
        <v>8031</v>
      </c>
      <c r="D534" s="1126">
        <v>438</v>
      </c>
      <c r="E534" s="1126">
        <v>371.88</v>
      </c>
      <c r="F534" s="67">
        <f t="shared" si="17"/>
        <v>0.15095890410958901</v>
      </c>
    </row>
    <row r="535" spans="1:6">
      <c r="A535" s="52"/>
      <c r="B535" s="55" t="s">
        <v>8032</v>
      </c>
      <c r="C535" s="54" t="s">
        <v>8033</v>
      </c>
      <c r="D535" s="1126">
        <v>324</v>
      </c>
      <c r="E535" s="1126">
        <v>275.51</v>
      </c>
      <c r="F535" s="67">
        <f t="shared" si="17"/>
        <v>0.14966049382716051</v>
      </c>
    </row>
    <row r="536" spans="1:6">
      <c r="A536" s="52"/>
      <c r="B536" s="55" t="s">
        <v>625</v>
      </c>
      <c r="C536" s="54" t="s">
        <v>8034</v>
      </c>
      <c r="D536" s="1126">
        <v>6100</v>
      </c>
      <c r="E536" s="1126">
        <v>5185</v>
      </c>
      <c r="F536" s="67">
        <f t="shared" si="17"/>
        <v>0.15000000000000002</v>
      </c>
    </row>
    <row r="537" spans="1:6">
      <c r="A537" s="52"/>
      <c r="B537" s="55">
        <v>7640021934</v>
      </c>
      <c r="C537" s="54" t="s">
        <v>8035</v>
      </c>
      <c r="D537" s="1126">
        <v>1231</v>
      </c>
      <c r="E537" s="1126">
        <v>1046.07</v>
      </c>
      <c r="F537" s="67">
        <f t="shared" si="17"/>
        <v>0.15022745735174658</v>
      </c>
    </row>
    <row r="538" spans="1:6" ht="31.2">
      <c r="A538" s="52"/>
      <c r="B538" s="55" t="s">
        <v>8036</v>
      </c>
      <c r="C538" s="54" t="s">
        <v>8037</v>
      </c>
      <c r="D538" s="1126">
        <v>2760</v>
      </c>
      <c r="E538" s="1126">
        <v>2346</v>
      </c>
      <c r="F538" s="67">
        <f t="shared" si="17"/>
        <v>0.15000000000000002</v>
      </c>
    </row>
    <row r="539" spans="1:6">
      <c r="A539" s="52"/>
      <c r="B539" s="55">
        <v>7640015919</v>
      </c>
      <c r="C539" s="54" t="s">
        <v>8038</v>
      </c>
      <c r="D539" s="1126">
        <v>1125</v>
      </c>
      <c r="E539" s="1126">
        <v>956.25</v>
      </c>
      <c r="F539" s="67">
        <f t="shared" si="17"/>
        <v>0.15000000000000002</v>
      </c>
    </row>
    <row r="540" spans="1:6">
      <c r="A540" s="52"/>
      <c r="B540" s="55">
        <v>7640015921</v>
      </c>
      <c r="C540" s="54" t="s">
        <v>8039</v>
      </c>
      <c r="D540" s="1126">
        <v>74</v>
      </c>
      <c r="E540" s="1126">
        <v>63.04</v>
      </c>
      <c r="F540" s="67">
        <f t="shared" si="17"/>
        <v>0.14810810810810815</v>
      </c>
    </row>
    <row r="541" spans="1:6">
      <c r="A541" s="52"/>
      <c r="B541" s="55">
        <v>3000005453</v>
      </c>
      <c r="C541" s="54" t="s">
        <v>8040</v>
      </c>
      <c r="D541" s="1126">
        <v>2415</v>
      </c>
      <c r="E541" s="1126">
        <v>2052.75</v>
      </c>
      <c r="F541" s="67">
        <f t="shared" si="17"/>
        <v>0.15000000000000002</v>
      </c>
    </row>
    <row r="542" spans="1:6">
      <c r="A542" s="52"/>
      <c r="B542" s="55">
        <v>3000005455</v>
      </c>
      <c r="C542" s="54" t="s">
        <v>626</v>
      </c>
      <c r="D542" s="1126">
        <v>899</v>
      </c>
      <c r="E542" s="1126">
        <v>764.15</v>
      </c>
      <c r="F542" s="67">
        <f t="shared" si="17"/>
        <v>0.15000000000000002</v>
      </c>
    </row>
    <row r="543" spans="1:6" ht="31.2">
      <c r="A543" s="52"/>
      <c r="B543" s="55">
        <v>3000007372</v>
      </c>
      <c r="C543" s="54" t="s">
        <v>8041</v>
      </c>
      <c r="D543" s="1126">
        <v>3255</v>
      </c>
      <c r="E543" s="1126">
        <v>2766.75</v>
      </c>
      <c r="F543" s="67">
        <f t="shared" si="17"/>
        <v>0.15000000000000002</v>
      </c>
    </row>
    <row r="544" spans="1:6" ht="31.2">
      <c r="A544" s="52"/>
      <c r="B544" s="55">
        <v>3000007373</v>
      </c>
      <c r="C544" s="54" t="s">
        <v>8042</v>
      </c>
      <c r="D544" s="1126">
        <v>4095</v>
      </c>
      <c r="E544" s="1126">
        <v>3480.75</v>
      </c>
      <c r="F544" s="67">
        <f t="shared" si="17"/>
        <v>0.15000000000000002</v>
      </c>
    </row>
    <row r="545" spans="1:6" ht="31.2">
      <c r="A545" s="52"/>
      <c r="B545" s="55">
        <v>100000006105</v>
      </c>
      <c r="C545" s="54" t="s">
        <v>8043</v>
      </c>
      <c r="D545" s="1126">
        <v>420</v>
      </c>
      <c r="E545" s="1126">
        <v>357</v>
      </c>
      <c r="F545" s="67">
        <f t="shared" si="17"/>
        <v>0.15000000000000002</v>
      </c>
    </row>
    <row r="546" spans="1:6">
      <c r="A546" s="52"/>
      <c r="B546" s="55">
        <v>3000013448</v>
      </c>
      <c r="C546" s="54" t="s">
        <v>627</v>
      </c>
      <c r="D546" s="1126">
        <v>1155</v>
      </c>
      <c r="E546" s="1126">
        <v>981.75</v>
      </c>
      <c r="F546" s="67">
        <f t="shared" si="17"/>
        <v>0.15000000000000002</v>
      </c>
    </row>
    <row r="547" spans="1:6">
      <c r="A547" s="52"/>
      <c r="B547" s="55" t="s">
        <v>8044</v>
      </c>
      <c r="C547" s="54" t="s">
        <v>8045</v>
      </c>
      <c r="D547" s="1126">
        <v>1400</v>
      </c>
      <c r="E547" s="1126">
        <v>1190</v>
      </c>
      <c r="F547" s="67">
        <f t="shared" si="17"/>
        <v>0.15000000000000002</v>
      </c>
    </row>
    <row r="548" spans="1:6">
      <c r="A548" s="52"/>
      <c r="B548" s="197" t="s">
        <v>628</v>
      </c>
      <c r="C548" s="54"/>
      <c r="D548" s="1142" t="s">
        <v>33</v>
      </c>
      <c r="E548" s="1142"/>
      <c r="F548" s="67"/>
    </row>
    <row r="549" spans="1:6">
      <c r="A549" s="52"/>
      <c r="B549" s="55">
        <v>45190864</v>
      </c>
      <c r="C549" s="54" t="s">
        <v>629</v>
      </c>
      <c r="D549" s="1126">
        <v>5404</v>
      </c>
      <c r="E549" s="1126">
        <v>4593.3999999999996</v>
      </c>
      <c r="F549" s="67">
        <f t="shared" ref="F549:F568" si="18">100%-(E549/D549)</f>
        <v>0.15000000000000002</v>
      </c>
    </row>
    <row r="550" spans="1:6">
      <c r="A550" s="52"/>
      <c r="B550" s="55">
        <v>45190148</v>
      </c>
      <c r="C550" s="54" t="s">
        <v>630</v>
      </c>
      <c r="D550" s="1126">
        <v>3236</v>
      </c>
      <c r="E550" s="1126">
        <v>2750.6</v>
      </c>
      <c r="F550" s="67">
        <f t="shared" si="18"/>
        <v>0.15000000000000002</v>
      </c>
    </row>
    <row r="551" spans="1:6">
      <c r="A551" s="52"/>
      <c r="B551" s="55">
        <v>45190146</v>
      </c>
      <c r="C551" s="54" t="s">
        <v>631</v>
      </c>
      <c r="D551" s="1126">
        <v>2079</v>
      </c>
      <c r="E551" s="1126">
        <v>1767.15</v>
      </c>
      <c r="F551" s="67">
        <f t="shared" si="18"/>
        <v>0.14999999999999991</v>
      </c>
    </row>
    <row r="552" spans="1:6">
      <c r="A552" s="52"/>
      <c r="B552" s="53">
        <v>45210304</v>
      </c>
      <c r="C552" s="54" t="s">
        <v>632</v>
      </c>
      <c r="D552" s="1126">
        <v>1733</v>
      </c>
      <c r="E552" s="1126">
        <v>1472.63</v>
      </c>
      <c r="F552" s="67">
        <f t="shared" si="18"/>
        <v>0.15024235429890354</v>
      </c>
    </row>
    <row r="553" spans="1:6">
      <c r="A553" s="52"/>
      <c r="B553" s="53">
        <v>45210295</v>
      </c>
      <c r="C553" s="54" t="s">
        <v>633</v>
      </c>
      <c r="D553" s="1126">
        <v>1733</v>
      </c>
      <c r="E553" s="1126">
        <v>1472.63</v>
      </c>
      <c r="F553" s="67">
        <f t="shared" si="18"/>
        <v>0.15024235429890354</v>
      </c>
    </row>
    <row r="554" spans="1:6">
      <c r="A554" s="52"/>
      <c r="B554" s="55">
        <v>45179651</v>
      </c>
      <c r="C554" s="54" t="s">
        <v>634</v>
      </c>
      <c r="D554" s="1126">
        <v>175</v>
      </c>
      <c r="E554" s="1126">
        <v>148.75</v>
      </c>
      <c r="F554" s="67">
        <f t="shared" si="18"/>
        <v>0.15000000000000002</v>
      </c>
    </row>
    <row r="555" spans="1:6">
      <c r="A555" s="52"/>
      <c r="B555" s="53">
        <v>45177486</v>
      </c>
      <c r="C555" s="54" t="s">
        <v>635</v>
      </c>
      <c r="D555" s="1126">
        <v>1331</v>
      </c>
      <c r="E555" s="1126">
        <v>1131.69</v>
      </c>
      <c r="F555" s="67">
        <f t="shared" si="18"/>
        <v>0.1497445529676934</v>
      </c>
    </row>
    <row r="556" spans="1:6">
      <c r="A556" s="52"/>
      <c r="B556" s="55">
        <v>45177480</v>
      </c>
      <c r="C556" s="54" t="s">
        <v>636</v>
      </c>
      <c r="D556" s="1126">
        <v>683</v>
      </c>
      <c r="E556" s="1126">
        <v>580.13</v>
      </c>
      <c r="F556" s="67">
        <f t="shared" si="18"/>
        <v>0.15061493411420201</v>
      </c>
    </row>
    <row r="557" spans="1:6">
      <c r="A557" s="52"/>
      <c r="B557" s="55">
        <v>45177481</v>
      </c>
      <c r="C557" s="54" t="s">
        <v>637</v>
      </c>
      <c r="D557" s="1126">
        <v>1365</v>
      </c>
      <c r="E557" s="1126">
        <v>1160.25</v>
      </c>
      <c r="F557" s="67">
        <f t="shared" si="18"/>
        <v>0.15000000000000002</v>
      </c>
    </row>
    <row r="558" spans="1:6">
      <c r="A558" s="52"/>
      <c r="B558" s="55">
        <v>45177484</v>
      </c>
      <c r="C558" s="54" t="s">
        <v>638</v>
      </c>
      <c r="D558" s="1126">
        <v>315</v>
      </c>
      <c r="E558" s="1126">
        <v>267.75</v>
      </c>
      <c r="F558" s="67">
        <f t="shared" si="18"/>
        <v>0.15000000000000002</v>
      </c>
    </row>
    <row r="559" spans="1:6">
      <c r="A559" s="52"/>
      <c r="B559" s="55">
        <v>45177482</v>
      </c>
      <c r="C559" s="54" t="s">
        <v>639</v>
      </c>
      <c r="D559" s="1126">
        <v>297</v>
      </c>
      <c r="E559" s="1126">
        <v>252.14</v>
      </c>
      <c r="F559" s="67">
        <f t="shared" si="18"/>
        <v>0.15104377104377109</v>
      </c>
    </row>
    <row r="560" spans="1:6">
      <c r="A560" s="52"/>
      <c r="B560" s="55">
        <v>45177485</v>
      </c>
      <c r="C560" s="54" t="s">
        <v>8046</v>
      </c>
      <c r="D560" s="1126">
        <v>743</v>
      </c>
      <c r="E560" s="1126">
        <v>631.52</v>
      </c>
      <c r="F560" s="67">
        <f t="shared" si="18"/>
        <v>0.15004037685060567</v>
      </c>
    </row>
    <row r="561" spans="1:6" ht="31.2">
      <c r="A561" s="52"/>
      <c r="B561" s="55">
        <v>45177483</v>
      </c>
      <c r="C561" s="54" t="s">
        <v>640</v>
      </c>
      <c r="D561" s="1126">
        <v>595</v>
      </c>
      <c r="E561" s="1126">
        <v>505.45</v>
      </c>
      <c r="F561" s="67">
        <f t="shared" si="18"/>
        <v>0.15050420168067224</v>
      </c>
    </row>
    <row r="562" spans="1:6">
      <c r="A562" s="52"/>
      <c r="B562" s="53">
        <v>45223473</v>
      </c>
      <c r="C562" s="54" t="s">
        <v>8047</v>
      </c>
      <c r="D562" s="1126">
        <v>566</v>
      </c>
      <c r="E562" s="1126">
        <v>481.47</v>
      </c>
      <c r="F562" s="67">
        <f t="shared" si="18"/>
        <v>0.14934628975265007</v>
      </c>
    </row>
    <row r="563" spans="1:6">
      <c r="A563" s="52"/>
      <c r="B563" s="53">
        <v>45223468</v>
      </c>
      <c r="C563" s="54" t="s">
        <v>641</v>
      </c>
      <c r="D563" s="1126">
        <v>1019</v>
      </c>
      <c r="E563" s="1126">
        <v>866.32</v>
      </c>
      <c r="F563" s="67">
        <f t="shared" si="18"/>
        <v>0.14983316977428851</v>
      </c>
    </row>
    <row r="564" spans="1:6">
      <c r="A564" s="52"/>
      <c r="B564" s="53">
        <v>100000015299</v>
      </c>
      <c r="C564" s="54" t="s">
        <v>642</v>
      </c>
      <c r="D564" s="1126">
        <v>536</v>
      </c>
      <c r="E564" s="1126">
        <v>455.18</v>
      </c>
      <c r="F564" s="67">
        <f t="shared" si="18"/>
        <v>0.15078358208955223</v>
      </c>
    </row>
    <row r="565" spans="1:6">
      <c r="A565" s="52"/>
      <c r="B565" s="53">
        <v>100000015301</v>
      </c>
      <c r="C565" s="54" t="s">
        <v>643</v>
      </c>
      <c r="D565" s="1126">
        <v>961</v>
      </c>
      <c r="E565" s="1126">
        <v>816.64</v>
      </c>
      <c r="F565" s="67">
        <f t="shared" si="18"/>
        <v>0.15021852237252864</v>
      </c>
    </row>
    <row r="566" spans="1:6">
      <c r="A566" s="52"/>
      <c r="B566" s="53">
        <v>100000015302</v>
      </c>
      <c r="C566" s="54" t="s">
        <v>644</v>
      </c>
      <c r="D566" s="1126">
        <v>1444</v>
      </c>
      <c r="E566" s="1126">
        <v>1227.19</v>
      </c>
      <c r="F566" s="67">
        <f t="shared" si="18"/>
        <v>0.15014542936288089</v>
      </c>
    </row>
    <row r="567" spans="1:6">
      <c r="A567" s="52"/>
      <c r="B567" s="53">
        <v>100000015303</v>
      </c>
      <c r="C567" s="54" t="s">
        <v>645</v>
      </c>
      <c r="D567" s="1126">
        <v>1927</v>
      </c>
      <c r="E567" s="1126">
        <v>1637.74</v>
      </c>
      <c r="F567" s="67">
        <f t="shared" si="18"/>
        <v>0.15010897768552156</v>
      </c>
    </row>
    <row r="568" spans="1:6">
      <c r="A568" s="52"/>
      <c r="B568" s="53">
        <v>100000015304</v>
      </c>
      <c r="C568" s="54" t="s">
        <v>646</v>
      </c>
      <c r="D568" s="1126">
        <v>2405</v>
      </c>
      <c r="E568" s="1126">
        <v>2043.83</v>
      </c>
      <c r="F568" s="67">
        <f t="shared" si="18"/>
        <v>0.15017463617463622</v>
      </c>
    </row>
    <row r="569" spans="1:6">
      <c r="A569" s="52"/>
      <c r="B569" s="53"/>
      <c r="C569" s="54"/>
      <c r="D569" s="1126"/>
      <c r="E569" s="1126"/>
      <c r="F569" s="67"/>
    </row>
    <row r="570" spans="1:6">
      <c r="A570" s="84" t="s">
        <v>352</v>
      </c>
      <c r="B570" s="761" t="s">
        <v>8098</v>
      </c>
      <c r="C570" s="762" t="s">
        <v>8099</v>
      </c>
      <c r="D570" s="1202">
        <v>175565</v>
      </c>
      <c r="E570" s="1202">
        <v>66714.92</v>
      </c>
      <c r="F570" s="80">
        <f t="shared" ref="F570:F582" si="19">100%-(E570/D570)</f>
        <v>0.6199987469028565</v>
      </c>
    </row>
    <row r="571" spans="1:6" ht="31.2">
      <c r="A571" s="83" t="s">
        <v>920</v>
      </c>
      <c r="B571" s="77" t="s">
        <v>33</v>
      </c>
      <c r="C571" s="79" t="s">
        <v>33</v>
      </c>
      <c r="D571" s="1125" t="s">
        <v>33</v>
      </c>
      <c r="E571" s="1125"/>
      <c r="F571" s="81"/>
    </row>
    <row r="572" spans="1:6">
      <c r="A572" s="52"/>
      <c r="B572" s="55" t="s">
        <v>836</v>
      </c>
      <c r="C572" s="54" t="s">
        <v>837</v>
      </c>
      <c r="D572" s="1126">
        <v>3000</v>
      </c>
      <c r="E572" s="1126">
        <v>3000</v>
      </c>
      <c r="F572" s="67">
        <f t="shared" si="19"/>
        <v>0</v>
      </c>
    </row>
    <row r="573" spans="1:6">
      <c r="A573" s="52"/>
      <c r="B573" s="55" t="s">
        <v>541</v>
      </c>
      <c r="C573" s="54" t="s">
        <v>542</v>
      </c>
      <c r="D573" s="1126">
        <v>5000</v>
      </c>
      <c r="E573" s="1126">
        <v>5000</v>
      </c>
      <c r="F573" s="67">
        <f t="shared" si="19"/>
        <v>0</v>
      </c>
    </row>
    <row r="574" spans="1:6">
      <c r="A574" s="52"/>
      <c r="B574" s="55" t="s">
        <v>194</v>
      </c>
      <c r="C574" s="54" t="s">
        <v>195</v>
      </c>
      <c r="D574" s="1126">
        <v>1</v>
      </c>
      <c r="E574" s="1126">
        <v>1</v>
      </c>
      <c r="F574" s="67">
        <f t="shared" si="19"/>
        <v>0</v>
      </c>
    </row>
    <row r="575" spans="1:6">
      <c r="A575" s="52"/>
      <c r="B575" s="57" t="s">
        <v>106</v>
      </c>
      <c r="C575" s="54"/>
      <c r="D575" s="1142" t="s">
        <v>33</v>
      </c>
      <c r="E575" s="1203"/>
      <c r="F575" s="67"/>
    </row>
    <row r="576" spans="1:6">
      <c r="A576" s="52"/>
      <c r="B576" s="55" t="s">
        <v>7946</v>
      </c>
      <c r="C576" s="54" t="s">
        <v>7947</v>
      </c>
      <c r="D576" s="1126">
        <v>14617</v>
      </c>
      <c r="E576" s="1126">
        <v>5115.91</v>
      </c>
      <c r="F576" s="67">
        <f t="shared" si="19"/>
        <v>0.65000273653964569</v>
      </c>
    </row>
    <row r="577" spans="1:6">
      <c r="A577" s="52"/>
      <c r="B577" s="55" t="s">
        <v>7948</v>
      </c>
      <c r="C577" s="54" t="s">
        <v>7949</v>
      </c>
      <c r="D577" s="1126">
        <v>26376</v>
      </c>
      <c r="E577" s="1126">
        <v>9231.6200000000008</v>
      </c>
      <c r="F577" s="67">
        <f t="shared" si="19"/>
        <v>0.64999924173491053</v>
      </c>
    </row>
    <row r="578" spans="1:6">
      <c r="A578" s="52"/>
      <c r="B578" s="55" t="s">
        <v>546</v>
      </c>
      <c r="C578" s="54" t="s">
        <v>547</v>
      </c>
      <c r="D578" s="1126">
        <v>3146</v>
      </c>
      <c r="E578" s="1126">
        <v>1101.0999999999999</v>
      </c>
      <c r="F578" s="67">
        <f t="shared" si="19"/>
        <v>0.65</v>
      </c>
    </row>
    <row r="579" spans="1:6">
      <c r="A579" s="52"/>
      <c r="B579" s="55" t="s">
        <v>7950</v>
      </c>
      <c r="C579" s="54" t="s">
        <v>7951</v>
      </c>
      <c r="D579" s="1126">
        <v>26527</v>
      </c>
      <c r="E579" s="1126">
        <v>9284.4699999999993</v>
      </c>
      <c r="F579" s="67">
        <f t="shared" si="19"/>
        <v>0.64999924605119319</v>
      </c>
    </row>
    <row r="580" spans="1:6">
      <c r="A580" s="52"/>
      <c r="B580" s="55" t="s">
        <v>560</v>
      </c>
      <c r="C580" s="54" t="s">
        <v>561</v>
      </c>
      <c r="D580" s="1126">
        <v>2936</v>
      </c>
      <c r="E580" s="1126">
        <v>1027.43</v>
      </c>
      <c r="F580" s="67">
        <f t="shared" si="19"/>
        <v>0.65005790190735691</v>
      </c>
    </row>
    <row r="581" spans="1:6">
      <c r="A581" s="52"/>
      <c r="B581" s="55" t="s">
        <v>7952</v>
      </c>
      <c r="C581" s="54" t="s">
        <v>7953</v>
      </c>
      <c r="D581" s="1126">
        <v>1657</v>
      </c>
      <c r="E581" s="1126">
        <v>579.78</v>
      </c>
      <c r="F581" s="67">
        <f t="shared" si="19"/>
        <v>0.65010259505129753</v>
      </c>
    </row>
    <row r="582" spans="1:6">
      <c r="A582" s="52"/>
      <c r="B582" s="55" t="s">
        <v>838</v>
      </c>
      <c r="C582" s="54" t="s">
        <v>839</v>
      </c>
      <c r="D582" s="1126">
        <v>4662</v>
      </c>
      <c r="E582" s="1126">
        <v>1631.63</v>
      </c>
      <c r="F582" s="67">
        <f t="shared" si="19"/>
        <v>0.65001501501501502</v>
      </c>
    </row>
    <row r="583" spans="1:6">
      <c r="A583" s="52"/>
      <c r="B583" s="55" t="s">
        <v>840</v>
      </c>
      <c r="C583" s="54" t="s">
        <v>841</v>
      </c>
      <c r="D583" s="1126">
        <v>7198</v>
      </c>
      <c r="E583" s="1126">
        <v>2519.3200000000002</v>
      </c>
      <c r="F583" s="67">
        <f t="shared" ref="F583:F646" si="20">100%-(E583/D583)</f>
        <v>0.64999722145040284</v>
      </c>
    </row>
    <row r="584" spans="1:6">
      <c r="A584" s="52"/>
      <c r="B584" s="55" t="s">
        <v>554</v>
      </c>
      <c r="C584" s="54" t="s">
        <v>555</v>
      </c>
      <c r="D584" s="1126">
        <v>755</v>
      </c>
      <c r="E584" s="1126">
        <v>264.26</v>
      </c>
      <c r="F584" s="67">
        <f t="shared" si="20"/>
        <v>0.6499867549668874</v>
      </c>
    </row>
    <row r="585" spans="1:6">
      <c r="A585" s="52"/>
      <c r="B585" s="55" t="s">
        <v>558</v>
      </c>
      <c r="C585" s="54" t="s">
        <v>559</v>
      </c>
      <c r="D585" s="1126">
        <v>2235</v>
      </c>
      <c r="E585" s="1126">
        <v>782.38</v>
      </c>
      <c r="F585" s="67">
        <f t="shared" si="20"/>
        <v>0.64994183445190157</v>
      </c>
    </row>
    <row r="586" spans="1:6">
      <c r="A586" s="52"/>
      <c r="B586" s="55" t="s">
        <v>842</v>
      </c>
      <c r="C586" s="54" t="s">
        <v>843</v>
      </c>
      <c r="D586" s="1126">
        <v>2852</v>
      </c>
      <c r="E586" s="1126">
        <v>998.2</v>
      </c>
      <c r="F586" s="67">
        <f t="shared" si="20"/>
        <v>0.64999999999999991</v>
      </c>
    </row>
    <row r="587" spans="1:6">
      <c r="A587" s="52"/>
      <c r="B587" s="55" t="s">
        <v>7954</v>
      </c>
      <c r="C587" s="54" t="s">
        <v>844</v>
      </c>
      <c r="D587" s="1126">
        <v>5360</v>
      </c>
      <c r="E587" s="1126">
        <v>1875.87</v>
      </c>
      <c r="F587" s="67">
        <f t="shared" si="20"/>
        <v>0.65002425373134332</v>
      </c>
    </row>
    <row r="588" spans="1:6">
      <c r="A588" s="52"/>
      <c r="B588" s="55" t="s">
        <v>564</v>
      </c>
      <c r="C588" s="54" t="s">
        <v>565</v>
      </c>
      <c r="D588" s="1126">
        <v>617</v>
      </c>
      <c r="E588" s="1126">
        <v>215.82</v>
      </c>
      <c r="F588" s="67">
        <f t="shared" si="20"/>
        <v>0.65021069692058342</v>
      </c>
    </row>
    <row r="589" spans="1:6">
      <c r="A589" s="52"/>
      <c r="B589" s="55" t="s">
        <v>566</v>
      </c>
      <c r="C589" s="54" t="s">
        <v>567</v>
      </c>
      <c r="D589" s="1126">
        <v>969</v>
      </c>
      <c r="E589" s="1126">
        <v>339.14</v>
      </c>
      <c r="F589" s="67">
        <f t="shared" si="20"/>
        <v>0.65001031991744074</v>
      </c>
    </row>
    <row r="590" spans="1:6">
      <c r="A590" s="52"/>
      <c r="B590" s="55" t="s">
        <v>576</v>
      </c>
      <c r="C590" s="54" t="s">
        <v>577</v>
      </c>
      <c r="D590" s="1126">
        <v>315</v>
      </c>
      <c r="E590" s="1126">
        <v>110.11</v>
      </c>
      <c r="F590" s="67">
        <f t="shared" si="20"/>
        <v>0.65044444444444438</v>
      </c>
    </row>
    <row r="591" spans="1:6">
      <c r="A591" s="52"/>
      <c r="B591" s="55" t="s">
        <v>568</v>
      </c>
      <c r="C591" s="54" t="s">
        <v>569</v>
      </c>
      <c r="D591" s="1126">
        <v>1963</v>
      </c>
      <c r="E591" s="1126">
        <v>687.09</v>
      </c>
      <c r="F591" s="67">
        <f t="shared" si="20"/>
        <v>0.64997962302598067</v>
      </c>
    </row>
    <row r="592" spans="1:6">
      <c r="A592" s="52"/>
      <c r="B592" s="57" t="s">
        <v>47</v>
      </c>
      <c r="C592" s="54"/>
      <c r="D592" s="1142" t="s">
        <v>33</v>
      </c>
      <c r="E592" s="1142"/>
      <c r="F592" s="67"/>
    </row>
    <row r="593" spans="1:6">
      <c r="A593" s="52"/>
      <c r="B593" s="55" t="s">
        <v>652</v>
      </c>
      <c r="C593" s="54" t="s">
        <v>653</v>
      </c>
      <c r="D593" s="1126">
        <v>22651</v>
      </c>
      <c r="E593" s="1126">
        <v>7927.92</v>
      </c>
      <c r="F593" s="67">
        <f t="shared" si="20"/>
        <v>0.64999690962871393</v>
      </c>
    </row>
    <row r="594" spans="1:6" ht="31.2">
      <c r="A594" s="52"/>
      <c r="B594" s="55">
        <v>7640022213</v>
      </c>
      <c r="C594" s="54" t="s">
        <v>654</v>
      </c>
      <c r="D594" s="1126">
        <v>1200</v>
      </c>
      <c r="E594" s="1126">
        <v>1200</v>
      </c>
      <c r="F594" s="67">
        <f t="shared" si="20"/>
        <v>0</v>
      </c>
    </row>
    <row r="595" spans="1:6" ht="31.2">
      <c r="A595" s="52"/>
      <c r="B595" s="55">
        <v>7640022214</v>
      </c>
      <c r="C595" s="54" t="s">
        <v>655</v>
      </c>
      <c r="D595" s="1126">
        <v>2400</v>
      </c>
      <c r="E595" s="1126">
        <v>2400</v>
      </c>
      <c r="F595" s="67">
        <f t="shared" si="20"/>
        <v>0</v>
      </c>
    </row>
    <row r="596" spans="1:6" ht="31.2">
      <c r="A596" s="52"/>
      <c r="B596" s="55">
        <v>7640022215</v>
      </c>
      <c r="C596" s="54" t="s">
        <v>656</v>
      </c>
      <c r="D596" s="1126">
        <v>3600</v>
      </c>
      <c r="E596" s="1126">
        <v>3600</v>
      </c>
      <c r="F596" s="67">
        <f t="shared" si="20"/>
        <v>0</v>
      </c>
    </row>
    <row r="597" spans="1:6">
      <c r="A597" s="52"/>
      <c r="B597" s="55" t="s">
        <v>7961</v>
      </c>
      <c r="C597" s="54" t="s">
        <v>7962</v>
      </c>
      <c r="D597" s="1126">
        <v>4025</v>
      </c>
      <c r="E597" s="1126">
        <v>1408.61</v>
      </c>
      <c r="F597" s="67">
        <f t="shared" si="20"/>
        <v>0.65003478260869563</v>
      </c>
    </row>
    <row r="598" spans="1:6">
      <c r="A598" s="52"/>
      <c r="B598" s="55" t="s">
        <v>782</v>
      </c>
      <c r="C598" s="54" t="s">
        <v>783</v>
      </c>
      <c r="D598" s="1126">
        <v>6349</v>
      </c>
      <c r="E598" s="1126">
        <v>2222.2199999999998</v>
      </c>
      <c r="F598" s="67">
        <f t="shared" si="20"/>
        <v>0.64998897464167582</v>
      </c>
    </row>
    <row r="599" spans="1:6">
      <c r="A599" s="52"/>
      <c r="B599" s="55" t="s">
        <v>784</v>
      </c>
      <c r="C599" s="54" t="s">
        <v>785</v>
      </c>
      <c r="D599" s="1126">
        <v>10313</v>
      </c>
      <c r="E599" s="1126">
        <v>3609.61</v>
      </c>
      <c r="F599" s="67">
        <f t="shared" si="20"/>
        <v>0.64999418210026172</v>
      </c>
    </row>
    <row r="600" spans="1:6" ht="31.2">
      <c r="A600" s="52"/>
      <c r="B600" s="55">
        <v>7640021823</v>
      </c>
      <c r="C600" s="54" t="s">
        <v>786</v>
      </c>
      <c r="D600" s="1126">
        <v>1500</v>
      </c>
      <c r="E600" s="1126">
        <v>1500</v>
      </c>
      <c r="F600" s="67">
        <f t="shared" si="20"/>
        <v>0</v>
      </c>
    </row>
    <row r="601" spans="1:6">
      <c r="A601" s="52"/>
      <c r="B601" s="55" t="s">
        <v>7713</v>
      </c>
      <c r="C601" s="54" t="s">
        <v>7714</v>
      </c>
      <c r="D601" s="1126">
        <v>4908</v>
      </c>
      <c r="E601" s="1126">
        <v>4171.6000000000004</v>
      </c>
      <c r="F601" s="67">
        <f t="shared" si="20"/>
        <v>0.15004074979625093</v>
      </c>
    </row>
    <row r="602" spans="1:6">
      <c r="A602" s="52"/>
      <c r="B602" s="55" t="s">
        <v>7715</v>
      </c>
      <c r="C602" s="54" t="s">
        <v>7716</v>
      </c>
      <c r="D602" s="1126">
        <v>22890</v>
      </c>
      <c r="E602" s="1126">
        <v>19456.759999999998</v>
      </c>
      <c r="F602" s="67">
        <f t="shared" si="20"/>
        <v>0.14998864132809098</v>
      </c>
    </row>
    <row r="603" spans="1:6">
      <c r="A603" s="52"/>
      <c r="B603" s="55">
        <v>7640021930</v>
      </c>
      <c r="C603" s="54" t="s">
        <v>787</v>
      </c>
      <c r="D603" s="1126">
        <v>5000</v>
      </c>
      <c r="E603" s="1126">
        <v>5000</v>
      </c>
      <c r="F603" s="67">
        <f t="shared" si="20"/>
        <v>0</v>
      </c>
    </row>
    <row r="604" spans="1:6">
      <c r="A604" s="52"/>
      <c r="B604" s="55" t="s">
        <v>650</v>
      </c>
      <c r="C604" s="54" t="s">
        <v>651</v>
      </c>
      <c r="D604" s="1126">
        <v>13339</v>
      </c>
      <c r="E604" s="1126">
        <v>4668.66</v>
      </c>
      <c r="F604" s="67">
        <f t="shared" si="20"/>
        <v>0.64999925031861461</v>
      </c>
    </row>
    <row r="605" spans="1:6">
      <c r="A605" s="52"/>
      <c r="B605" s="55" t="s">
        <v>648</v>
      </c>
      <c r="C605" s="54" t="s">
        <v>649</v>
      </c>
      <c r="D605" s="1126">
        <v>11074</v>
      </c>
      <c r="E605" s="1126">
        <v>3875.87</v>
      </c>
      <c r="F605" s="67">
        <f t="shared" si="20"/>
        <v>0.65000270904822099</v>
      </c>
    </row>
    <row r="606" spans="1:6">
      <c r="A606" s="52"/>
      <c r="B606" s="55" t="s">
        <v>845</v>
      </c>
      <c r="C606" s="54" t="s">
        <v>846</v>
      </c>
      <c r="D606" s="1126">
        <v>1213</v>
      </c>
      <c r="E606" s="1126">
        <v>424.42</v>
      </c>
      <c r="F606" s="67">
        <f t="shared" si="20"/>
        <v>0.65010717230008241</v>
      </c>
    </row>
    <row r="607" spans="1:6">
      <c r="A607" s="52"/>
      <c r="B607" s="55" t="s">
        <v>572</v>
      </c>
      <c r="C607" s="54" t="s">
        <v>573</v>
      </c>
      <c r="D607" s="1126">
        <v>4780</v>
      </c>
      <c r="E607" s="1126">
        <v>1672.87</v>
      </c>
      <c r="F607" s="67">
        <f t="shared" si="20"/>
        <v>0.65002719665271969</v>
      </c>
    </row>
    <row r="608" spans="1:6">
      <c r="A608" s="52"/>
      <c r="B608" s="55" t="s">
        <v>580</v>
      </c>
      <c r="C608" s="54" t="s">
        <v>581</v>
      </c>
      <c r="D608" s="1126">
        <v>6551</v>
      </c>
      <c r="E608" s="1126">
        <v>2292.69</v>
      </c>
      <c r="F608" s="67">
        <f t="shared" si="20"/>
        <v>0.6500244237520989</v>
      </c>
    </row>
    <row r="609" spans="1:6">
      <c r="A609" s="52"/>
      <c r="B609" s="55" t="s">
        <v>847</v>
      </c>
      <c r="C609" s="54" t="s">
        <v>848</v>
      </c>
      <c r="D609" s="1126">
        <v>7433</v>
      </c>
      <c r="E609" s="1126">
        <v>2601.4</v>
      </c>
      <c r="F609" s="67">
        <f t="shared" si="20"/>
        <v>0.65002018027714248</v>
      </c>
    </row>
    <row r="610" spans="1:6">
      <c r="A610" s="52"/>
      <c r="B610" s="55" t="s">
        <v>582</v>
      </c>
      <c r="C610" s="54" t="s">
        <v>583</v>
      </c>
      <c r="D610" s="1126">
        <v>1051</v>
      </c>
      <c r="E610" s="1126">
        <v>367.97</v>
      </c>
      <c r="F610" s="67">
        <f t="shared" si="20"/>
        <v>0.64988582302568987</v>
      </c>
    </row>
    <row r="611" spans="1:6">
      <c r="A611" s="52"/>
      <c r="B611" s="55" t="s">
        <v>578</v>
      </c>
      <c r="C611" s="54" t="s">
        <v>579</v>
      </c>
      <c r="D611" s="1126">
        <v>1401</v>
      </c>
      <c r="E611" s="1126">
        <v>490.49</v>
      </c>
      <c r="F611" s="67">
        <f t="shared" si="20"/>
        <v>0.64990007137758743</v>
      </c>
    </row>
    <row r="612" spans="1:6">
      <c r="A612" s="52"/>
      <c r="B612" s="55" t="s">
        <v>584</v>
      </c>
      <c r="C612" s="54" t="s">
        <v>585</v>
      </c>
      <c r="D612" s="1126">
        <v>561</v>
      </c>
      <c r="E612" s="1126">
        <v>196.2</v>
      </c>
      <c r="F612" s="67">
        <f t="shared" si="20"/>
        <v>0.65026737967914439</v>
      </c>
    </row>
    <row r="613" spans="1:6">
      <c r="A613" s="52"/>
      <c r="B613" s="55" t="s">
        <v>586</v>
      </c>
      <c r="C613" s="54" t="s">
        <v>587</v>
      </c>
      <c r="D613" s="1126">
        <v>2489</v>
      </c>
      <c r="E613" s="1126">
        <v>871.27</v>
      </c>
      <c r="F613" s="67">
        <f t="shared" si="20"/>
        <v>0.64995178786661312</v>
      </c>
    </row>
    <row r="614" spans="1:6">
      <c r="A614" s="52"/>
      <c r="B614" s="55" t="s">
        <v>676</v>
      </c>
      <c r="C614" s="54" t="s">
        <v>677</v>
      </c>
      <c r="D614" s="1126">
        <v>23811</v>
      </c>
      <c r="E614" s="1126">
        <v>8333.93</v>
      </c>
      <c r="F614" s="67">
        <f t="shared" si="20"/>
        <v>0.64999664020830705</v>
      </c>
    </row>
    <row r="615" spans="1:6">
      <c r="A615" s="52"/>
      <c r="B615" s="55" t="s">
        <v>678</v>
      </c>
      <c r="C615" s="54" t="s">
        <v>679</v>
      </c>
      <c r="D615" s="1126">
        <v>35016</v>
      </c>
      <c r="E615" s="1126">
        <v>12255.44</v>
      </c>
      <c r="F615" s="67">
        <f t="shared" si="20"/>
        <v>0.65000456933973039</v>
      </c>
    </row>
    <row r="616" spans="1:6">
      <c r="A616" s="52"/>
      <c r="B616" s="55" t="s">
        <v>680</v>
      </c>
      <c r="C616" s="54" t="s">
        <v>681</v>
      </c>
      <c r="D616" s="1126">
        <v>20406</v>
      </c>
      <c r="E616" s="1126">
        <v>7141.94</v>
      </c>
      <c r="F616" s="67">
        <f t="shared" si="20"/>
        <v>0.65000784083112806</v>
      </c>
    </row>
    <row r="617" spans="1:6">
      <c r="A617" s="52"/>
      <c r="B617" s="55" t="s">
        <v>682</v>
      </c>
      <c r="C617" s="54" t="s">
        <v>683</v>
      </c>
      <c r="D617" s="1126">
        <v>20377</v>
      </c>
      <c r="E617" s="1126">
        <v>7131.93</v>
      </c>
      <c r="F617" s="67">
        <f t="shared" si="20"/>
        <v>0.65000098149874863</v>
      </c>
    </row>
    <row r="618" spans="1:6">
      <c r="A618" s="52"/>
      <c r="B618" s="55" t="s">
        <v>684</v>
      </c>
      <c r="C618" s="54" t="s">
        <v>685</v>
      </c>
      <c r="D618" s="1126">
        <v>13289</v>
      </c>
      <c r="E618" s="1126">
        <v>4651.04</v>
      </c>
      <c r="F618" s="67">
        <f t="shared" si="20"/>
        <v>0.65000827752276313</v>
      </c>
    </row>
    <row r="619" spans="1:6">
      <c r="A619" s="52"/>
      <c r="B619" s="55" t="s">
        <v>686</v>
      </c>
      <c r="C619" s="54" t="s">
        <v>687</v>
      </c>
      <c r="D619" s="1126">
        <v>14723</v>
      </c>
      <c r="E619" s="1126">
        <v>5153.1499999999996</v>
      </c>
      <c r="F619" s="67">
        <f t="shared" si="20"/>
        <v>0.64999320790599746</v>
      </c>
    </row>
    <row r="620" spans="1:6">
      <c r="A620" s="52"/>
      <c r="B620" s="55" t="s">
        <v>688</v>
      </c>
      <c r="C620" s="54" t="s">
        <v>689</v>
      </c>
      <c r="D620" s="1126">
        <v>19933</v>
      </c>
      <c r="E620" s="1126">
        <v>6976.58</v>
      </c>
      <c r="F620" s="67">
        <f t="shared" si="20"/>
        <v>0.64999849495810968</v>
      </c>
    </row>
    <row r="621" spans="1:6">
      <c r="A621" s="52"/>
      <c r="B621" s="55" t="s">
        <v>690</v>
      </c>
      <c r="C621" s="54" t="s">
        <v>691</v>
      </c>
      <c r="D621" s="1126">
        <v>26366</v>
      </c>
      <c r="E621" s="1126">
        <v>9228.02</v>
      </c>
      <c r="F621" s="67">
        <f t="shared" si="20"/>
        <v>0.65000303421072592</v>
      </c>
    </row>
    <row r="622" spans="1:6">
      <c r="A622" s="52"/>
      <c r="B622" s="55" t="s">
        <v>692</v>
      </c>
      <c r="C622" s="54" t="s">
        <v>693</v>
      </c>
      <c r="D622" s="1126">
        <v>1121</v>
      </c>
      <c r="E622" s="1126">
        <v>392.39</v>
      </c>
      <c r="F622" s="67">
        <f t="shared" si="20"/>
        <v>0.64996431757359496</v>
      </c>
    </row>
    <row r="623" spans="1:6">
      <c r="A623" s="52"/>
      <c r="B623" s="55" t="s">
        <v>694</v>
      </c>
      <c r="C623" s="54" t="s">
        <v>695</v>
      </c>
      <c r="D623" s="1126">
        <v>56424</v>
      </c>
      <c r="E623" s="1126">
        <v>19748.53</v>
      </c>
      <c r="F623" s="67">
        <f t="shared" si="20"/>
        <v>0.64999769601587976</v>
      </c>
    </row>
    <row r="624" spans="1:6">
      <c r="A624" s="52"/>
      <c r="B624" s="55" t="s">
        <v>696</v>
      </c>
      <c r="C624" s="54" t="s">
        <v>697</v>
      </c>
      <c r="D624" s="1126">
        <v>4508</v>
      </c>
      <c r="E624" s="1126">
        <v>1577.73</v>
      </c>
      <c r="F624" s="67">
        <f t="shared" si="20"/>
        <v>0.65001552795031059</v>
      </c>
    </row>
    <row r="625" spans="1:6">
      <c r="A625" s="52"/>
      <c r="B625" s="55" t="s">
        <v>574</v>
      </c>
      <c r="C625" s="54" t="s">
        <v>575</v>
      </c>
      <c r="D625" s="1126">
        <v>730</v>
      </c>
      <c r="E625" s="1126">
        <v>255.45</v>
      </c>
      <c r="F625" s="67">
        <f t="shared" si="20"/>
        <v>0.65006849315068493</v>
      </c>
    </row>
    <row r="626" spans="1:6">
      <c r="A626" s="52"/>
      <c r="B626" s="55" t="s">
        <v>7821</v>
      </c>
      <c r="C626" s="54" t="s">
        <v>7831</v>
      </c>
      <c r="D626" s="1126">
        <v>41332</v>
      </c>
      <c r="E626" s="1126">
        <v>14466.37</v>
      </c>
      <c r="F626" s="67">
        <f t="shared" si="20"/>
        <v>0.6499958869640956</v>
      </c>
    </row>
    <row r="627" spans="1:6" ht="31.2">
      <c r="A627" s="52"/>
      <c r="B627" s="55">
        <v>7640022216</v>
      </c>
      <c r="C627" s="54" t="s">
        <v>657</v>
      </c>
      <c r="D627" s="1126">
        <v>1200</v>
      </c>
      <c r="E627" s="1126">
        <v>1200</v>
      </c>
      <c r="F627" s="67">
        <f t="shared" si="20"/>
        <v>0</v>
      </c>
    </row>
    <row r="628" spans="1:6" ht="31.2">
      <c r="A628" s="52"/>
      <c r="B628" s="55">
        <v>7640022217</v>
      </c>
      <c r="C628" s="54" t="s">
        <v>658</v>
      </c>
      <c r="D628" s="1126">
        <v>2400</v>
      </c>
      <c r="E628" s="1126">
        <v>2400</v>
      </c>
      <c r="F628" s="67">
        <f t="shared" si="20"/>
        <v>0</v>
      </c>
    </row>
    <row r="629" spans="1:6" ht="31.2">
      <c r="A629" s="52"/>
      <c r="B629" s="55">
        <v>7640022218</v>
      </c>
      <c r="C629" s="54" t="s">
        <v>659</v>
      </c>
      <c r="D629" s="1126">
        <v>3600</v>
      </c>
      <c r="E629" s="1126">
        <v>3600</v>
      </c>
      <c r="F629" s="67">
        <f t="shared" si="20"/>
        <v>0</v>
      </c>
    </row>
    <row r="630" spans="1:6">
      <c r="A630" s="52"/>
      <c r="B630" s="55" t="s">
        <v>7824</v>
      </c>
      <c r="C630" s="54" t="s">
        <v>7965</v>
      </c>
      <c r="D630" s="1126">
        <v>6223</v>
      </c>
      <c r="E630" s="1126">
        <v>2178.1799999999998</v>
      </c>
      <c r="F630" s="67">
        <f t="shared" si="20"/>
        <v>0.64997910975413786</v>
      </c>
    </row>
    <row r="631" spans="1:6">
      <c r="A631" s="52"/>
      <c r="B631" s="55" t="s">
        <v>662</v>
      </c>
      <c r="C631" s="54" t="s">
        <v>663</v>
      </c>
      <c r="D631" s="1126">
        <v>4225</v>
      </c>
      <c r="E631" s="1126">
        <v>1478.67</v>
      </c>
      <c r="F631" s="67">
        <f t="shared" si="20"/>
        <v>0.65001893491124263</v>
      </c>
    </row>
    <row r="632" spans="1:6">
      <c r="A632" s="52"/>
      <c r="B632" s="55" t="s">
        <v>664</v>
      </c>
      <c r="C632" s="54" t="s">
        <v>665</v>
      </c>
      <c r="D632" s="1126">
        <v>3524</v>
      </c>
      <c r="E632" s="1126">
        <v>1233.23</v>
      </c>
      <c r="F632" s="67">
        <f t="shared" si="20"/>
        <v>0.65004824063564137</v>
      </c>
    </row>
    <row r="633" spans="1:6">
      <c r="A633" s="52"/>
      <c r="B633" s="55" t="s">
        <v>7826</v>
      </c>
      <c r="C633" s="54" t="s">
        <v>7966</v>
      </c>
      <c r="D633" s="1126">
        <v>7047</v>
      </c>
      <c r="E633" s="1126">
        <v>2466.46</v>
      </c>
      <c r="F633" s="67">
        <f t="shared" si="20"/>
        <v>0.64999858095643537</v>
      </c>
    </row>
    <row r="634" spans="1:6">
      <c r="A634" s="52"/>
      <c r="B634" s="55" t="s">
        <v>668</v>
      </c>
      <c r="C634" s="54" t="s">
        <v>669</v>
      </c>
      <c r="D634" s="1126">
        <v>4933</v>
      </c>
      <c r="E634" s="1126">
        <v>1726.53</v>
      </c>
      <c r="F634" s="67">
        <f t="shared" si="20"/>
        <v>0.65000405432799513</v>
      </c>
    </row>
    <row r="635" spans="1:6">
      <c r="A635" s="52"/>
      <c r="B635" s="55" t="s">
        <v>670</v>
      </c>
      <c r="C635" s="54" t="s">
        <v>671</v>
      </c>
      <c r="D635" s="1126">
        <v>4225</v>
      </c>
      <c r="E635" s="1126">
        <v>1478.67</v>
      </c>
      <c r="F635" s="67">
        <f t="shared" si="20"/>
        <v>0.65001893491124263</v>
      </c>
    </row>
    <row r="636" spans="1:6">
      <c r="A636" s="52"/>
      <c r="B636" s="53" t="s">
        <v>672</v>
      </c>
      <c r="C636" s="54" t="s">
        <v>673</v>
      </c>
      <c r="D636" s="1126">
        <v>5277</v>
      </c>
      <c r="E636" s="1126">
        <v>1847.04</v>
      </c>
      <c r="F636" s="67">
        <f t="shared" si="20"/>
        <v>0.64998294485503127</v>
      </c>
    </row>
    <row r="637" spans="1:6">
      <c r="A637" s="52"/>
      <c r="B637" s="53" t="s">
        <v>674</v>
      </c>
      <c r="C637" s="54" t="s">
        <v>675</v>
      </c>
      <c r="D637" s="1126">
        <v>1409</v>
      </c>
      <c r="E637" s="1126">
        <v>493.3</v>
      </c>
      <c r="F637" s="67">
        <f t="shared" si="20"/>
        <v>0.64989354151880763</v>
      </c>
    </row>
    <row r="638" spans="1:6">
      <c r="A638" s="52"/>
      <c r="B638" s="55">
        <v>4707000</v>
      </c>
      <c r="C638" s="54" t="s">
        <v>699</v>
      </c>
      <c r="D638" s="1126">
        <v>7547</v>
      </c>
      <c r="E638" s="1126">
        <v>6199.9</v>
      </c>
      <c r="F638" s="67">
        <f t="shared" si="20"/>
        <v>0.17849476613223803</v>
      </c>
    </row>
    <row r="639" spans="1:6">
      <c r="A639" s="52"/>
      <c r="B639" s="55">
        <v>13700022</v>
      </c>
      <c r="C639" s="54" t="s">
        <v>703</v>
      </c>
      <c r="D639" s="1126">
        <v>18624</v>
      </c>
      <c r="E639" s="1126">
        <v>15294.9</v>
      </c>
      <c r="F639" s="67">
        <f t="shared" si="20"/>
        <v>0.17875322164948459</v>
      </c>
    </row>
    <row r="640" spans="1:6">
      <c r="A640" s="52"/>
      <c r="B640" s="55">
        <v>13307100</v>
      </c>
      <c r="C640" s="54" t="s">
        <v>705</v>
      </c>
      <c r="D640" s="1126">
        <v>31147</v>
      </c>
      <c r="E640" s="1126">
        <v>25579.9</v>
      </c>
      <c r="F640" s="67">
        <f t="shared" si="20"/>
        <v>0.17873631489389019</v>
      </c>
    </row>
    <row r="641" spans="1:6">
      <c r="A641" s="52"/>
      <c r="B641" s="55">
        <v>12207100</v>
      </c>
      <c r="C641" s="54" t="s">
        <v>707</v>
      </c>
      <c r="D641" s="1126">
        <v>51146</v>
      </c>
      <c r="E641" s="1126">
        <v>42004.45</v>
      </c>
      <c r="F641" s="67">
        <f t="shared" si="20"/>
        <v>0.17873440738278656</v>
      </c>
    </row>
    <row r="642" spans="1:6">
      <c r="A642" s="52"/>
      <c r="B642" s="55">
        <v>13200002</v>
      </c>
      <c r="C642" s="54" t="s">
        <v>709</v>
      </c>
      <c r="D642" s="1126">
        <v>663</v>
      </c>
      <c r="E642" s="1126">
        <v>545.70000000000005</v>
      </c>
      <c r="F642" s="67">
        <f t="shared" si="20"/>
        <v>0.17692307692307685</v>
      </c>
    </row>
    <row r="643" spans="1:6">
      <c r="A643" s="52"/>
      <c r="B643" s="55">
        <v>13300005</v>
      </c>
      <c r="C643" s="54" t="s">
        <v>713</v>
      </c>
      <c r="D643" s="1126">
        <v>1610</v>
      </c>
      <c r="E643" s="1126">
        <v>1321.92</v>
      </c>
      <c r="F643" s="67">
        <f t="shared" si="20"/>
        <v>0.17893167701863355</v>
      </c>
    </row>
    <row r="644" spans="1:6">
      <c r="A644" s="52"/>
      <c r="B644" s="55">
        <v>13907100</v>
      </c>
      <c r="C644" s="54" t="s">
        <v>7971</v>
      </c>
      <c r="D644" s="1126">
        <v>17592</v>
      </c>
      <c r="E644" s="1126">
        <v>14953.54</v>
      </c>
      <c r="F644" s="67">
        <f t="shared" si="20"/>
        <v>0.14998067303319684</v>
      </c>
    </row>
    <row r="645" spans="1:6">
      <c r="A645" s="52"/>
      <c r="B645" s="55">
        <v>13900008</v>
      </c>
      <c r="C645" s="54" t="s">
        <v>7972</v>
      </c>
      <c r="D645" s="1126">
        <v>725</v>
      </c>
      <c r="E645" s="1126">
        <v>616.41999999999996</v>
      </c>
      <c r="F645" s="67">
        <f t="shared" si="20"/>
        <v>0.14976551724137932</v>
      </c>
    </row>
    <row r="646" spans="1:6">
      <c r="A646" s="52"/>
      <c r="B646" s="55">
        <v>12200032</v>
      </c>
      <c r="C646" s="54" t="s">
        <v>715</v>
      </c>
      <c r="D646" s="1126">
        <v>6605</v>
      </c>
      <c r="E646" s="1126">
        <v>5424.7</v>
      </c>
      <c r="F646" s="67">
        <f t="shared" si="20"/>
        <v>0.17869795609386829</v>
      </c>
    </row>
    <row r="647" spans="1:6">
      <c r="A647" s="52"/>
      <c r="B647" s="55">
        <v>7640020192</v>
      </c>
      <c r="C647" s="54" t="s">
        <v>7973</v>
      </c>
      <c r="D647" s="1126">
        <v>900</v>
      </c>
      <c r="E647" s="1126">
        <v>900</v>
      </c>
      <c r="F647" s="67">
        <f t="shared" ref="F647:F728" si="21">100%-(E647/D647)</f>
        <v>0</v>
      </c>
    </row>
    <row r="648" spans="1:6" ht="31.2">
      <c r="A648" s="52"/>
      <c r="B648" s="55" t="s">
        <v>716</v>
      </c>
      <c r="C648" s="54" t="s">
        <v>717</v>
      </c>
      <c r="D648" s="1126">
        <v>1794</v>
      </c>
      <c r="E648" s="1126">
        <v>627.83000000000004</v>
      </c>
      <c r="F648" s="67">
        <f t="shared" si="21"/>
        <v>0.6500390189520624</v>
      </c>
    </row>
    <row r="649" spans="1:6">
      <c r="A649" s="52"/>
      <c r="B649" s="55">
        <v>7714901</v>
      </c>
      <c r="C649" s="54" t="s">
        <v>719</v>
      </c>
      <c r="D649" s="1126">
        <v>1701</v>
      </c>
      <c r="E649" s="1126">
        <v>553.29999999999995</v>
      </c>
      <c r="F649" s="67">
        <f t="shared" si="21"/>
        <v>0.67472075249853036</v>
      </c>
    </row>
    <row r="650" spans="1:6">
      <c r="A650" s="52"/>
      <c r="B650" s="55">
        <v>7714902</v>
      </c>
      <c r="C650" s="54" t="s">
        <v>721</v>
      </c>
      <c r="D650" s="1126">
        <v>1701</v>
      </c>
      <c r="E650" s="1126">
        <v>553.29999999999995</v>
      </c>
      <c r="F650" s="67">
        <f t="shared" si="21"/>
        <v>0.67472075249853036</v>
      </c>
    </row>
    <row r="651" spans="1:6">
      <c r="A651" s="52"/>
      <c r="B651" s="53">
        <v>7714903</v>
      </c>
      <c r="C651" s="54" t="s">
        <v>723</v>
      </c>
      <c r="D651" s="1126">
        <v>1701</v>
      </c>
      <c r="E651" s="1126">
        <v>553.29999999999995</v>
      </c>
      <c r="F651" s="67">
        <f t="shared" si="21"/>
        <v>0.67472075249853036</v>
      </c>
    </row>
    <row r="652" spans="1:6">
      <c r="A652" s="52"/>
      <c r="B652" s="55">
        <v>7714904</v>
      </c>
      <c r="C652" s="54" t="s">
        <v>725</v>
      </c>
      <c r="D652" s="1126">
        <v>1546</v>
      </c>
      <c r="E652" s="1126">
        <v>525.28</v>
      </c>
      <c r="F652" s="67">
        <f t="shared" si="21"/>
        <v>0.66023285899094442</v>
      </c>
    </row>
    <row r="653" spans="1:6">
      <c r="A653" s="52"/>
      <c r="B653" s="55">
        <v>7714905</v>
      </c>
      <c r="C653" s="54" t="s">
        <v>727</v>
      </c>
      <c r="D653" s="1126">
        <v>1546</v>
      </c>
      <c r="E653" s="1126">
        <v>525.28</v>
      </c>
      <c r="F653" s="67">
        <f t="shared" si="21"/>
        <v>0.66023285899094442</v>
      </c>
    </row>
    <row r="654" spans="1:6">
      <c r="A654" s="52"/>
      <c r="B654" s="55">
        <v>7714909</v>
      </c>
      <c r="C654" s="54" t="s">
        <v>729</v>
      </c>
      <c r="D654" s="1126">
        <v>1628</v>
      </c>
      <c r="E654" s="1126">
        <v>553.29999999999995</v>
      </c>
      <c r="F654" s="67">
        <f t="shared" si="21"/>
        <v>0.66013513513513522</v>
      </c>
    </row>
    <row r="655" spans="1:6">
      <c r="A655" s="52"/>
      <c r="B655" s="55">
        <v>7714911</v>
      </c>
      <c r="C655" s="54" t="s">
        <v>731</v>
      </c>
      <c r="D655" s="1126">
        <v>1422</v>
      </c>
      <c r="E655" s="1126">
        <v>483.27</v>
      </c>
      <c r="F655" s="67">
        <f t="shared" si="21"/>
        <v>0.6601476793248946</v>
      </c>
    </row>
    <row r="656" spans="1:6">
      <c r="A656" s="52"/>
      <c r="B656" s="55">
        <v>7714912</v>
      </c>
      <c r="C656" s="54" t="s">
        <v>733</v>
      </c>
      <c r="D656" s="1126">
        <v>1546</v>
      </c>
      <c r="E656" s="1126">
        <v>525.28</v>
      </c>
      <c r="F656" s="67">
        <f t="shared" si="21"/>
        <v>0.66023285899094442</v>
      </c>
    </row>
    <row r="657" spans="1:6">
      <c r="A657" s="52"/>
      <c r="B657" s="55">
        <v>7714913</v>
      </c>
      <c r="C657" s="54" t="s">
        <v>735</v>
      </c>
      <c r="D657" s="1126">
        <v>1546</v>
      </c>
      <c r="E657" s="1126">
        <v>525.28</v>
      </c>
      <c r="F657" s="67">
        <f t="shared" si="21"/>
        <v>0.66023285899094442</v>
      </c>
    </row>
    <row r="658" spans="1:6">
      <c r="A658" s="52"/>
      <c r="B658" s="55">
        <v>7714914</v>
      </c>
      <c r="C658" s="54" t="s">
        <v>737</v>
      </c>
      <c r="D658" s="1126">
        <v>3607</v>
      </c>
      <c r="E658" s="1126">
        <v>1225.67</v>
      </c>
      <c r="F658" s="67">
        <f t="shared" si="21"/>
        <v>0.66019683947879115</v>
      </c>
    </row>
    <row r="659" spans="1:6">
      <c r="A659" s="52"/>
      <c r="B659" s="55">
        <v>7714906</v>
      </c>
      <c r="C659" s="54" t="s">
        <v>739</v>
      </c>
      <c r="D659" s="1126">
        <v>1546</v>
      </c>
      <c r="E659" s="1126">
        <v>1275.69</v>
      </c>
      <c r="F659" s="67">
        <f t="shared" si="21"/>
        <v>0.17484476067270371</v>
      </c>
    </row>
    <row r="660" spans="1:6">
      <c r="A660" s="52"/>
      <c r="B660" s="55">
        <v>7714917</v>
      </c>
      <c r="C660" s="54" t="s">
        <v>741</v>
      </c>
      <c r="D660" s="1126">
        <v>4638</v>
      </c>
      <c r="E660" s="1126">
        <v>3827.1</v>
      </c>
      <c r="F660" s="67">
        <f t="shared" si="21"/>
        <v>0.17483829236739978</v>
      </c>
    </row>
    <row r="661" spans="1:6">
      <c r="A661" s="52"/>
      <c r="B661" s="55">
        <v>7714918</v>
      </c>
      <c r="C661" s="54" t="s">
        <v>743</v>
      </c>
      <c r="D661" s="1126">
        <v>2679</v>
      </c>
      <c r="E661" s="1126">
        <v>2211.1999999999998</v>
      </c>
      <c r="F661" s="67">
        <f t="shared" si="21"/>
        <v>0.17461739455020542</v>
      </c>
    </row>
    <row r="662" spans="1:6">
      <c r="A662" s="52"/>
      <c r="B662" s="55">
        <v>7714919</v>
      </c>
      <c r="C662" s="54" t="s">
        <v>745</v>
      </c>
      <c r="D662" s="1126">
        <v>5153</v>
      </c>
      <c r="E662" s="1126">
        <v>4252.33</v>
      </c>
      <c r="F662" s="67">
        <f t="shared" si="21"/>
        <v>0.17478556180865512</v>
      </c>
    </row>
    <row r="663" spans="1:6">
      <c r="A663" s="52"/>
      <c r="B663" s="55">
        <v>7723000</v>
      </c>
      <c r="C663" s="54" t="s">
        <v>747</v>
      </c>
      <c r="D663" s="1126">
        <v>50818</v>
      </c>
      <c r="E663" s="1126">
        <v>40324.15</v>
      </c>
      <c r="F663" s="67">
        <f t="shared" si="21"/>
        <v>0.20649868156952256</v>
      </c>
    </row>
    <row r="664" spans="1:6">
      <c r="A664" s="52"/>
      <c r="B664" s="55">
        <v>7714915</v>
      </c>
      <c r="C664" s="54" t="s">
        <v>749</v>
      </c>
      <c r="D664" s="1126">
        <v>1649</v>
      </c>
      <c r="E664" s="1126">
        <v>560.29999999999995</v>
      </c>
      <c r="F664" s="67">
        <f t="shared" si="21"/>
        <v>0.66021831412977572</v>
      </c>
    </row>
    <row r="665" spans="1:6">
      <c r="A665" s="52"/>
      <c r="B665" s="55">
        <v>7714916</v>
      </c>
      <c r="C665" s="54" t="s">
        <v>751</v>
      </c>
      <c r="D665" s="1126">
        <v>1649</v>
      </c>
      <c r="E665" s="1126">
        <v>560.29999999999995</v>
      </c>
      <c r="F665" s="67">
        <f t="shared" si="21"/>
        <v>0.66021831412977572</v>
      </c>
    </row>
    <row r="666" spans="1:6">
      <c r="A666" s="52"/>
      <c r="B666" s="55">
        <v>7717962</v>
      </c>
      <c r="C666" s="54" t="s">
        <v>753</v>
      </c>
      <c r="D666" s="1126">
        <v>141</v>
      </c>
      <c r="E666" s="1126">
        <v>127.09</v>
      </c>
      <c r="F666" s="67">
        <f t="shared" si="21"/>
        <v>9.8652482269503516E-2</v>
      </c>
    </row>
    <row r="667" spans="1:6">
      <c r="A667" s="52"/>
      <c r="B667" s="55">
        <v>7717963</v>
      </c>
      <c r="C667" s="54" t="s">
        <v>755</v>
      </c>
      <c r="D667" s="1126">
        <v>123</v>
      </c>
      <c r="E667" s="1126">
        <v>110.6</v>
      </c>
      <c r="F667" s="67">
        <f t="shared" si="21"/>
        <v>0.10081300813008132</v>
      </c>
    </row>
    <row r="668" spans="1:6">
      <c r="A668" s="52"/>
      <c r="B668" s="55">
        <v>7717964</v>
      </c>
      <c r="C668" s="54" t="s">
        <v>757</v>
      </c>
      <c r="D668" s="1126">
        <v>114</v>
      </c>
      <c r="E668" s="1126">
        <v>102.37</v>
      </c>
      <c r="F668" s="67">
        <f t="shared" si="21"/>
        <v>0.10201754385964912</v>
      </c>
    </row>
    <row r="669" spans="1:6">
      <c r="A669" s="52"/>
      <c r="B669" s="55">
        <v>7717965</v>
      </c>
      <c r="C669" s="54" t="s">
        <v>759</v>
      </c>
      <c r="D669" s="1126">
        <v>111</v>
      </c>
      <c r="E669" s="1126">
        <v>100.31</v>
      </c>
      <c r="F669" s="67">
        <f t="shared" si="21"/>
        <v>9.6306306306306322E-2</v>
      </c>
    </row>
    <row r="670" spans="1:6">
      <c r="A670" s="52"/>
      <c r="B670" s="55">
        <v>7717966</v>
      </c>
      <c r="C670" s="54" t="s">
        <v>761</v>
      </c>
      <c r="D670" s="1126">
        <v>105</v>
      </c>
      <c r="E670" s="1126">
        <v>92.04</v>
      </c>
      <c r="F670" s="67">
        <f t="shared" si="21"/>
        <v>0.12342857142857133</v>
      </c>
    </row>
    <row r="671" spans="1:6">
      <c r="A671" s="52"/>
      <c r="B671" s="55">
        <v>7717968</v>
      </c>
      <c r="C671" s="54" t="s">
        <v>763</v>
      </c>
      <c r="D671" s="1126">
        <v>143</v>
      </c>
      <c r="E671" s="1126">
        <v>128.34</v>
      </c>
      <c r="F671" s="67">
        <f t="shared" si="21"/>
        <v>0.10251748251748249</v>
      </c>
    </row>
    <row r="672" spans="1:6">
      <c r="A672" s="52"/>
      <c r="B672" s="55">
        <v>7717969</v>
      </c>
      <c r="C672" s="54" t="s">
        <v>765</v>
      </c>
      <c r="D672" s="1126">
        <v>124</v>
      </c>
      <c r="E672" s="1126">
        <v>111.67</v>
      </c>
      <c r="F672" s="67">
        <f t="shared" si="21"/>
        <v>9.9435483870967678E-2</v>
      </c>
    </row>
    <row r="673" spans="1:6">
      <c r="A673" s="52"/>
      <c r="B673" s="55">
        <v>7717970</v>
      </c>
      <c r="C673" s="54" t="s">
        <v>767</v>
      </c>
      <c r="D673" s="1126">
        <v>118</v>
      </c>
      <c r="E673" s="1126">
        <v>103.4</v>
      </c>
      <c r="F673" s="67">
        <f t="shared" si="21"/>
        <v>0.12372881355932197</v>
      </c>
    </row>
    <row r="674" spans="1:6">
      <c r="A674" s="52"/>
      <c r="B674" s="55">
        <v>7717971</v>
      </c>
      <c r="C674" s="54" t="s">
        <v>769</v>
      </c>
      <c r="D674" s="1126">
        <v>116</v>
      </c>
      <c r="E674" s="1126">
        <v>101.3</v>
      </c>
      <c r="F674" s="67">
        <f t="shared" si="21"/>
        <v>0.12672413793103454</v>
      </c>
    </row>
    <row r="675" spans="1:6">
      <c r="A675" s="52"/>
      <c r="B675" s="55">
        <v>7717972</v>
      </c>
      <c r="C675" s="54" t="s">
        <v>771</v>
      </c>
      <c r="D675" s="1126">
        <v>103</v>
      </c>
      <c r="E675" s="1126">
        <v>92.79</v>
      </c>
      <c r="F675" s="67">
        <f t="shared" si="21"/>
        <v>9.9126213592232948E-2</v>
      </c>
    </row>
    <row r="676" spans="1:6">
      <c r="A676" s="52"/>
      <c r="B676" s="55">
        <v>7717974</v>
      </c>
      <c r="C676" s="54" t="s">
        <v>773</v>
      </c>
      <c r="D676" s="1126">
        <v>155</v>
      </c>
      <c r="E676" s="1126">
        <v>139.36000000000001</v>
      </c>
      <c r="F676" s="67">
        <f t="shared" si="21"/>
        <v>0.1009032258064515</v>
      </c>
    </row>
    <row r="677" spans="1:6">
      <c r="A677" s="52"/>
      <c r="B677" s="55">
        <v>7717975</v>
      </c>
      <c r="C677" s="54" t="s">
        <v>775</v>
      </c>
      <c r="D677" s="1126">
        <v>135</v>
      </c>
      <c r="E677" s="1126">
        <v>121.09</v>
      </c>
      <c r="F677" s="67">
        <f t="shared" si="21"/>
        <v>0.10303703703703704</v>
      </c>
    </row>
    <row r="678" spans="1:6">
      <c r="A678" s="52"/>
      <c r="B678" s="55">
        <v>7717976</v>
      </c>
      <c r="C678" s="54" t="s">
        <v>777</v>
      </c>
      <c r="D678" s="1126">
        <v>124</v>
      </c>
      <c r="E678" s="1126">
        <v>111.91</v>
      </c>
      <c r="F678" s="67">
        <f t="shared" si="21"/>
        <v>9.7500000000000031E-2</v>
      </c>
    </row>
    <row r="679" spans="1:6">
      <c r="A679" s="52"/>
      <c r="B679" s="55">
        <v>7717977</v>
      </c>
      <c r="C679" s="54" t="s">
        <v>779</v>
      </c>
      <c r="D679" s="1126">
        <v>122</v>
      </c>
      <c r="E679" s="1126">
        <v>110.24</v>
      </c>
      <c r="F679" s="67">
        <f t="shared" si="21"/>
        <v>9.6393442622950909E-2</v>
      </c>
    </row>
    <row r="680" spans="1:6">
      <c r="A680" s="52"/>
      <c r="B680" s="55">
        <v>7717978</v>
      </c>
      <c r="C680" s="54" t="s">
        <v>781</v>
      </c>
      <c r="D680" s="1126">
        <v>115</v>
      </c>
      <c r="E680" s="1126">
        <v>100.59</v>
      </c>
      <c r="F680" s="67">
        <f t="shared" si="21"/>
        <v>0.1253043478260869</v>
      </c>
    </row>
    <row r="681" spans="1:6">
      <c r="A681" s="52"/>
      <c r="B681" s="55" t="s">
        <v>849</v>
      </c>
      <c r="C681" s="54" t="s">
        <v>850</v>
      </c>
      <c r="D681" s="1126">
        <v>6292</v>
      </c>
      <c r="E681" s="1126">
        <v>2202.1999999999998</v>
      </c>
      <c r="F681" s="67">
        <f t="shared" si="21"/>
        <v>0.65</v>
      </c>
    </row>
    <row r="682" spans="1:6">
      <c r="A682" s="52"/>
      <c r="B682" s="55" t="s">
        <v>788</v>
      </c>
      <c r="C682" s="54" t="s">
        <v>789</v>
      </c>
      <c r="D682" s="1126">
        <v>24604</v>
      </c>
      <c r="E682" s="1126">
        <v>19523.439999999999</v>
      </c>
      <c r="F682" s="67">
        <f t="shared" si="21"/>
        <v>0.20649325312957245</v>
      </c>
    </row>
    <row r="683" spans="1:6">
      <c r="A683" s="52"/>
      <c r="B683" s="55" t="s">
        <v>790</v>
      </c>
      <c r="C683" s="54" t="s">
        <v>791</v>
      </c>
      <c r="D683" s="1126">
        <v>4160</v>
      </c>
      <c r="E683" s="1126">
        <v>3433.01</v>
      </c>
      <c r="F683" s="67">
        <f t="shared" si="21"/>
        <v>0.17475721153846147</v>
      </c>
    </row>
    <row r="684" spans="1:6">
      <c r="A684" s="52"/>
      <c r="B684" s="55" t="s">
        <v>792</v>
      </c>
      <c r="C684" s="54" t="s">
        <v>793</v>
      </c>
      <c r="D684" s="1126">
        <v>3691</v>
      </c>
      <c r="E684" s="1126">
        <v>3045.66</v>
      </c>
      <c r="F684" s="67">
        <f t="shared" si="21"/>
        <v>0.17484150636683826</v>
      </c>
    </row>
    <row r="685" spans="1:6">
      <c r="A685" s="52"/>
      <c r="B685" s="55" t="s">
        <v>794</v>
      </c>
      <c r="C685" s="54" t="s">
        <v>795</v>
      </c>
      <c r="D685" s="1126">
        <v>3691</v>
      </c>
      <c r="E685" s="1126">
        <v>3045.66</v>
      </c>
      <c r="F685" s="67">
        <f t="shared" si="21"/>
        <v>0.17484150636683826</v>
      </c>
    </row>
    <row r="686" spans="1:6">
      <c r="A686" s="52"/>
      <c r="B686" s="55" t="s">
        <v>796</v>
      </c>
      <c r="C686" s="54" t="s">
        <v>797</v>
      </c>
      <c r="D686" s="1126">
        <v>99</v>
      </c>
      <c r="E686" s="1126">
        <v>89.5</v>
      </c>
      <c r="F686" s="67">
        <f t="shared" si="21"/>
        <v>9.5959595959595911E-2</v>
      </c>
    </row>
    <row r="687" spans="1:6">
      <c r="A687" s="52"/>
      <c r="B687" s="55" t="s">
        <v>798</v>
      </c>
      <c r="C687" s="54" t="s">
        <v>799</v>
      </c>
      <c r="D687" s="1126">
        <v>99</v>
      </c>
      <c r="E687" s="1126">
        <v>89.5</v>
      </c>
      <c r="F687" s="67">
        <f t="shared" si="21"/>
        <v>9.5959595959595911E-2</v>
      </c>
    </row>
    <row r="688" spans="1:6">
      <c r="A688" s="52"/>
      <c r="B688" s="55" t="s">
        <v>800</v>
      </c>
      <c r="C688" s="54" t="s">
        <v>801</v>
      </c>
      <c r="D688" s="1126">
        <v>99</v>
      </c>
      <c r="E688" s="1126">
        <v>89.5</v>
      </c>
      <c r="F688" s="67">
        <f t="shared" si="21"/>
        <v>9.5959595959595911E-2</v>
      </c>
    </row>
    <row r="689" spans="1:6">
      <c r="A689" s="52"/>
      <c r="B689" s="57" t="s">
        <v>588</v>
      </c>
      <c r="C689" s="54"/>
      <c r="D689" s="1142" t="s">
        <v>33</v>
      </c>
      <c r="E689" s="1142"/>
      <c r="F689" s="67"/>
    </row>
    <row r="690" spans="1:6">
      <c r="A690" s="52"/>
      <c r="B690" s="55" t="s">
        <v>851</v>
      </c>
      <c r="C690" s="54" t="s">
        <v>852</v>
      </c>
      <c r="D690" s="1126">
        <v>35218</v>
      </c>
      <c r="E690" s="1126">
        <v>12326.39</v>
      </c>
      <c r="F690" s="67">
        <f t="shared" si="21"/>
        <v>0.64999744448861385</v>
      </c>
    </row>
    <row r="691" spans="1:6">
      <c r="A691" s="52"/>
      <c r="B691" s="55" t="s">
        <v>853</v>
      </c>
      <c r="C691" s="54" t="s">
        <v>854</v>
      </c>
      <c r="D691" s="1126">
        <v>91364</v>
      </c>
      <c r="E691" s="1126">
        <v>31977.33</v>
      </c>
      <c r="F691" s="67">
        <f t="shared" si="21"/>
        <v>0.6500007661661048</v>
      </c>
    </row>
    <row r="692" spans="1:6">
      <c r="A692" s="52"/>
      <c r="B692" s="53">
        <v>45225044</v>
      </c>
      <c r="C692" s="54" t="s">
        <v>7705</v>
      </c>
      <c r="D692" s="1126">
        <v>3150</v>
      </c>
      <c r="E692" s="1126">
        <v>2677.5</v>
      </c>
      <c r="F692" s="67">
        <f t="shared" si="21"/>
        <v>0.15000000000000002</v>
      </c>
    </row>
    <row r="693" spans="1:6">
      <c r="A693" s="52"/>
      <c r="B693" s="55">
        <v>45229084</v>
      </c>
      <c r="C693" s="54" t="s">
        <v>7706</v>
      </c>
      <c r="D693" s="1126">
        <v>1888</v>
      </c>
      <c r="E693" s="1126">
        <v>1604.37</v>
      </c>
      <c r="F693" s="67">
        <f t="shared" si="21"/>
        <v>0.15022775423728818</v>
      </c>
    </row>
    <row r="694" spans="1:6">
      <c r="A694" s="52"/>
      <c r="B694" s="55">
        <v>45222641</v>
      </c>
      <c r="C694" s="54" t="s">
        <v>7980</v>
      </c>
      <c r="D694" s="1126">
        <v>5543</v>
      </c>
      <c r="E694" s="1126">
        <v>4711.55</v>
      </c>
      <c r="F694" s="67">
        <f t="shared" si="21"/>
        <v>0.15000000000000002</v>
      </c>
    </row>
    <row r="695" spans="1:6">
      <c r="A695" s="52"/>
      <c r="B695" s="55">
        <v>45206712</v>
      </c>
      <c r="C695" s="54" t="s">
        <v>197</v>
      </c>
      <c r="D695" s="1126">
        <v>2625</v>
      </c>
      <c r="E695" s="1126">
        <v>2231.25</v>
      </c>
      <c r="F695" s="67">
        <f t="shared" si="21"/>
        <v>0.15000000000000002</v>
      </c>
    </row>
    <row r="696" spans="1:6" ht="31.2">
      <c r="A696" s="52"/>
      <c r="B696" s="55">
        <v>45206719</v>
      </c>
      <c r="C696" s="54" t="s">
        <v>199</v>
      </c>
      <c r="D696" s="1126">
        <v>3150</v>
      </c>
      <c r="E696" s="1126">
        <v>2677.5</v>
      </c>
      <c r="F696" s="67">
        <f t="shared" si="21"/>
        <v>0.15000000000000002</v>
      </c>
    </row>
    <row r="697" spans="1:6">
      <c r="A697" s="52"/>
      <c r="B697" s="55">
        <v>45112781</v>
      </c>
      <c r="C697" s="54" t="s">
        <v>807</v>
      </c>
      <c r="D697" s="1126">
        <v>5664</v>
      </c>
      <c r="E697" s="1126">
        <v>4814.1499999999996</v>
      </c>
      <c r="F697" s="67">
        <f t="shared" si="21"/>
        <v>0.15004413841807918</v>
      </c>
    </row>
    <row r="698" spans="1:6" ht="31.2">
      <c r="A698" s="52"/>
      <c r="B698" s="53">
        <v>3000014327</v>
      </c>
      <c r="C698" s="54" t="s">
        <v>7981</v>
      </c>
      <c r="D698" s="1126">
        <v>12289</v>
      </c>
      <c r="E698" s="1126">
        <v>10445.82</v>
      </c>
      <c r="F698" s="67">
        <f t="shared" si="21"/>
        <v>0.14998616649035723</v>
      </c>
    </row>
    <row r="699" spans="1:6">
      <c r="A699" s="52"/>
      <c r="B699" s="55">
        <v>100000006365</v>
      </c>
      <c r="C699" s="54" t="s">
        <v>809</v>
      </c>
      <c r="D699" s="1126">
        <v>944</v>
      </c>
      <c r="E699" s="1126">
        <v>802.36</v>
      </c>
      <c r="F699" s="67">
        <f t="shared" si="21"/>
        <v>0.15004237288135591</v>
      </c>
    </row>
    <row r="700" spans="1:6">
      <c r="A700" s="52"/>
      <c r="B700" s="55">
        <v>45201393</v>
      </c>
      <c r="C700" s="54" t="s">
        <v>1551</v>
      </c>
      <c r="D700" s="1126">
        <v>809</v>
      </c>
      <c r="E700" s="1126">
        <v>687.65</v>
      </c>
      <c r="F700" s="67">
        <f t="shared" si="21"/>
        <v>0.15000000000000002</v>
      </c>
    </row>
    <row r="701" spans="1:6">
      <c r="A701" s="52"/>
      <c r="B701" s="55">
        <v>45201395</v>
      </c>
      <c r="C701" s="54" t="s">
        <v>1552</v>
      </c>
      <c r="D701" s="1126">
        <v>1617</v>
      </c>
      <c r="E701" s="1126">
        <v>1374.45</v>
      </c>
      <c r="F701" s="67">
        <f t="shared" si="21"/>
        <v>0.15000000000000002</v>
      </c>
    </row>
    <row r="702" spans="1:6">
      <c r="A702" s="52"/>
      <c r="B702" s="53">
        <v>45201397</v>
      </c>
      <c r="C702" s="54" t="s">
        <v>1553</v>
      </c>
      <c r="D702" s="1126">
        <v>2306</v>
      </c>
      <c r="E702" s="1126">
        <v>1960.1</v>
      </c>
      <c r="F702" s="67">
        <f t="shared" si="21"/>
        <v>0.15000000000000002</v>
      </c>
    </row>
    <row r="703" spans="1:6">
      <c r="A703" s="52"/>
      <c r="B703" s="55">
        <v>45201399</v>
      </c>
      <c r="C703" s="54" t="s">
        <v>1554</v>
      </c>
      <c r="D703" s="1126">
        <v>2427</v>
      </c>
      <c r="E703" s="1126">
        <v>2062.9499999999998</v>
      </c>
      <c r="F703" s="67">
        <f t="shared" si="21"/>
        <v>0.15000000000000002</v>
      </c>
    </row>
    <row r="704" spans="1:6">
      <c r="A704" s="52"/>
      <c r="B704" s="55">
        <v>45201401</v>
      </c>
      <c r="C704" s="54" t="s">
        <v>1555</v>
      </c>
      <c r="D704" s="1126">
        <v>2601</v>
      </c>
      <c r="E704" s="1126">
        <v>2210.85</v>
      </c>
      <c r="F704" s="67">
        <f t="shared" si="21"/>
        <v>0.15000000000000002</v>
      </c>
    </row>
    <row r="705" spans="1:6">
      <c r="A705" s="52"/>
      <c r="B705" s="55">
        <v>45201403</v>
      </c>
      <c r="C705" s="54" t="s">
        <v>1556</v>
      </c>
      <c r="D705" s="1126">
        <v>362</v>
      </c>
      <c r="E705" s="1126">
        <v>307.7</v>
      </c>
      <c r="F705" s="67">
        <f t="shared" si="21"/>
        <v>0.15000000000000002</v>
      </c>
    </row>
    <row r="706" spans="1:6">
      <c r="A706" s="52"/>
      <c r="B706" s="55">
        <v>45201405</v>
      </c>
      <c r="C706" s="54" t="s">
        <v>1557</v>
      </c>
      <c r="D706" s="1126">
        <v>725</v>
      </c>
      <c r="E706" s="1126">
        <v>616.25</v>
      </c>
      <c r="F706" s="67">
        <f t="shared" si="21"/>
        <v>0.15000000000000002</v>
      </c>
    </row>
    <row r="707" spans="1:6">
      <c r="A707" s="52"/>
      <c r="B707" s="55">
        <v>45201407</v>
      </c>
      <c r="C707" s="54" t="s">
        <v>1558</v>
      </c>
      <c r="D707" s="1126">
        <v>1033</v>
      </c>
      <c r="E707" s="1126">
        <v>878.05</v>
      </c>
      <c r="F707" s="67">
        <f t="shared" si="21"/>
        <v>0.15000000000000002</v>
      </c>
    </row>
    <row r="708" spans="1:6">
      <c r="A708" s="52"/>
      <c r="B708" s="55">
        <v>45201410</v>
      </c>
      <c r="C708" s="54" t="s">
        <v>1559</v>
      </c>
      <c r="D708" s="1126">
        <v>1088</v>
      </c>
      <c r="E708" s="1126">
        <v>924.8</v>
      </c>
      <c r="F708" s="67">
        <f t="shared" si="21"/>
        <v>0.15000000000000002</v>
      </c>
    </row>
    <row r="709" spans="1:6">
      <c r="A709" s="52"/>
      <c r="B709" s="55">
        <v>45201412</v>
      </c>
      <c r="C709" s="54" t="s">
        <v>1560</v>
      </c>
      <c r="D709" s="1126">
        <v>1145</v>
      </c>
      <c r="E709" s="1126">
        <v>973.25</v>
      </c>
      <c r="F709" s="67">
        <f t="shared" si="21"/>
        <v>0.15000000000000002</v>
      </c>
    </row>
    <row r="710" spans="1:6" ht="31.2">
      <c r="A710" s="52"/>
      <c r="B710" s="55">
        <v>45201414</v>
      </c>
      <c r="C710" s="54" t="s">
        <v>1561</v>
      </c>
      <c r="D710" s="1126">
        <v>943</v>
      </c>
      <c r="E710" s="1126">
        <v>801.55</v>
      </c>
      <c r="F710" s="67">
        <f t="shared" si="21"/>
        <v>0.15000000000000002</v>
      </c>
    </row>
    <row r="711" spans="1:6" ht="31.2">
      <c r="A711" s="52"/>
      <c r="B711" s="55">
        <v>45201416</v>
      </c>
      <c r="C711" s="54" t="s">
        <v>1562</v>
      </c>
      <c r="D711" s="1126">
        <v>1887</v>
      </c>
      <c r="E711" s="1126">
        <v>1603.95</v>
      </c>
      <c r="F711" s="67">
        <f t="shared" si="21"/>
        <v>0.15000000000000002</v>
      </c>
    </row>
    <row r="712" spans="1:6" ht="31.2">
      <c r="A712" s="52"/>
      <c r="B712" s="55">
        <v>45201418</v>
      </c>
      <c r="C712" s="54" t="s">
        <v>1563</v>
      </c>
      <c r="D712" s="1126">
        <v>2688</v>
      </c>
      <c r="E712" s="1126">
        <v>2284.8000000000002</v>
      </c>
      <c r="F712" s="67">
        <f t="shared" si="21"/>
        <v>0.14999999999999991</v>
      </c>
    </row>
    <row r="713" spans="1:6" ht="31.2">
      <c r="A713" s="52"/>
      <c r="B713" s="55">
        <v>45201423</v>
      </c>
      <c r="C713" s="54" t="s">
        <v>1564</v>
      </c>
      <c r="D713" s="1126">
        <v>2830</v>
      </c>
      <c r="E713" s="1126">
        <v>2405.5</v>
      </c>
      <c r="F713" s="67">
        <f t="shared" si="21"/>
        <v>0.15000000000000002</v>
      </c>
    </row>
    <row r="714" spans="1:6" ht="31.2">
      <c r="A714" s="52"/>
      <c r="B714" s="55">
        <v>45201425</v>
      </c>
      <c r="C714" s="54" t="s">
        <v>1565</v>
      </c>
      <c r="D714" s="1126">
        <v>3104</v>
      </c>
      <c r="E714" s="1126">
        <v>2638.4</v>
      </c>
      <c r="F714" s="67">
        <f t="shared" si="21"/>
        <v>0.15000000000000002</v>
      </c>
    </row>
    <row r="715" spans="1:6">
      <c r="A715" s="52"/>
      <c r="B715" s="55">
        <v>45201427</v>
      </c>
      <c r="C715" s="54" t="s">
        <v>7708</v>
      </c>
      <c r="D715" s="1126">
        <v>1851</v>
      </c>
      <c r="E715" s="1126">
        <v>1573.35</v>
      </c>
      <c r="F715" s="67">
        <f t="shared" si="21"/>
        <v>0.15000000000000002</v>
      </c>
    </row>
    <row r="716" spans="1:6">
      <c r="A716" s="52"/>
      <c r="B716" s="55">
        <v>45201429</v>
      </c>
      <c r="C716" s="54" t="s">
        <v>7709</v>
      </c>
      <c r="D716" s="1126">
        <v>3703</v>
      </c>
      <c r="E716" s="1126">
        <v>3147.55</v>
      </c>
      <c r="F716" s="67">
        <f t="shared" si="21"/>
        <v>0.14999999999999991</v>
      </c>
    </row>
    <row r="717" spans="1:6">
      <c r="A717" s="52"/>
      <c r="B717" s="55">
        <v>45201431</v>
      </c>
      <c r="C717" s="54" t="s">
        <v>7710</v>
      </c>
      <c r="D717" s="1126">
        <v>5278</v>
      </c>
      <c r="E717" s="1126">
        <v>4486.3</v>
      </c>
      <c r="F717" s="67">
        <f t="shared" si="21"/>
        <v>0.14999999999999991</v>
      </c>
    </row>
    <row r="718" spans="1:6">
      <c r="A718" s="52"/>
      <c r="B718" s="55">
        <v>45201433</v>
      </c>
      <c r="C718" s="54" t="s">
        <v>7711</v>
      </c>
      <c r="D718" s="1126">
        <v>6667</v>
      </c>
      <c r="E718" s="1126">
        <v>5666.95</v>
      </c>
      <c r="F718" s="67">
        <f t="shared" si="21"/>
        <v>0.15000000000000002</v>
      </c>
    </row>
    <row r="719" spans="1:6">
      <c r="A719" s="52"/>
      <c r="B719" s="55">
        <v>45201435</v>
      </c>
      <c r="C719" s="54" t="s">
        <v>7712</v>
      </c>
      <c r="D719" s="1126">
        <v>7909</v>
      </c>
      <c r="E719" s="1126">
        <v>6722.65</v>
      </c>
      <c r="F719" s="67">
        <f t="shared" si="21"/>
        <v>0.15000000000000002</v>
      </c>
    </row>
    <row r="720" spans="1:6" ht="31.2">
      <c r="A720" s="52"/>
      <c r="B720" s="55">
        <v>45219823</v>
      </c>
      <c r="C720" s="54" t="s">
        <v>593</v>
      </c>
      <c r="D720" s="1126">
        <v>473</v>
      </c>
      <c r="E720" s="1126">
        <v>401.63</v>
      </c>
      <c r="F720" s="67">
        <f t="shared" si="21"/>
        <v>0.15088794926004234</v>
      </c>
    </row>
    <row r="721" spans="1:6">
      <c r="A721" s="52"/>
      <c r="B721" s="55">
        <v>45201479</v>
      </c>
      <c r="C721" s="54" t="s">
        <v>802</v>
      </c>
      <c r="D721" s="1126">
        <v>1911</v>
      </c>
      <c r="E721" s="1126">
        <v>1624.35</v>
      </c>
      <c r="F721" s="67">
        <f t="shared" si="21"/>
        <v>0.15000000000000002</v>
      </c>
    </row>
    <row r="722" spans="1:6">
      <c r="A722" s="52"/>
      <c r="B722" s="55">
        <v>45201481</v>
      </c>
      <c r="C722" s="54" t="s">
        <v>803</v>
      </c>
      <c r="D722" s="1126">
        <v>3623</v>
      </c>
      <c r="E722" s="1126">
        <v>3079.13</v>
      </c>
      <c r="F722" s="67">
        <f t="shared" si="21"/>
        <v>0.15011592602815338</v>
      </c>
    </row>
    <row r="723" spans="1:6">
      <c r="A723" s="52"/>
      <c r="B723" s="55">
        <v>45201483</v>
      </c>
      <c r="C723" s="54" t="s">
        <v>804</v>
      </c>
      <c r="D723" s="1126">
        <v>5145</v>
      </c>
      <c r="E723" s="1126">
        <v>4373.25</v>
      </c>
      <c r="F723" s="67">
        <f t="shared" si="21"/>
        <v>0.15000000000000002</v>
      </c>
    </row>
    <row r="724" spans="1:6">
      <c r="A724" s="52"/>
      <c r="B724" s="55">
        <v>45201485</v>
      </c>
      <c r="C724" s="54" t="s">
        <v>805</v>
      </c>
      <c r="D724" s="1126">
        <v>6090</v>
      </c>
      <c r="E724" s="1126">
        <v>5176.5</v>
      </c>
      <c r="F724" s="67">
        <f t="shared" si="21"/>
        <v>0.15000000000000002</v>
      </c>
    </row>
    <row r="725" spans="1:6">
      <c r="A725" s="52"/>
      <c r="B725" s="55">
        <v>45201487</v>
      </c>
      <c r="C725" s="54" t="s">
        <v>806</v>
      </c>
      <c r="D725" s="1126">
        <v>7140</v>
      </c>
      <c r="E725" s="1126">
        <v>6069</v>
      </c>
      <c r="F725" s="67">
        <f t="shared" si="21"/>
        <v>0.15000000000000002</v>
      </c>
    </row>
    <row r="726" spans="1:6">
      <c r="A726" s="52"/>
      <c r="B726" s="55">
        <v>45162875</v>
      </c>
      <c r="C726" s="54" t="s">
        <v>810</v>
      </c>
      <c r="D726" s="1126">
        <v>3087</v>
      </c>
      <c r="E726" s="1126">
        <v>2623.95</v>
      </c>
      <c r="F726" s="67">
        <f t="shared" si="21"/>
        <v>0.15000000000000002</v>
      </c>
    </row>
    <row r="727" spans="1:6" ht="31.2">
      <c r="A727" s="52"/>
      <c r="B727" s="55">
        <v>45150368</v>
      </c>
      <c r="C727" s="54" t="s">
        <v>855</v>
      </c>
      <c r="D727" s="1126">
        <v>6689</v>
      </c>
      <c r="E727" s="1126">
        <v>5685.23</v>
      </c>
      <c r="F727" s="67">
        <f t="shared" si="21"/>
        <v>0.15006278965465691</v>
      </c>
    </row>
    <row r="728" spans="1:6" ht="31.2">
      <c r="A728" s="52"/>
      <c r="B728" s="55">
        <v>45204332</v>
      </c>
      <c r="C728" s="54" t="s">
        <v>811</v>
      </c>
      <c r="D728" s="1126">
        <v>14175</v>
      </c>
      <c r="E728" s="1126">
        <v>12048.75</v>
      </c>
      <c r="F728" s="67">
        <f t="shared" si="21"/>
        <v>0.15000000000000002</v>
      </c>
    </row>
    <row r="729" spans="1:6">
      <c r="A729" s="52"/>
      <c r="B729" s="55">
        <v>45204557</v>
      </c>
      <c r="C729" s="54" t="s">
        <v>812</v>
      </c>
      <c r="D729" s="1126">
        <v>12590</v>
      </c>
      <c r="E729" s="1126">
        <v>10701.08</v>
      </c>
      <c r="F729" s="67">
        <f t="shared" ref="F729:F793" si="22">100%-(E729/D729)</f>
        <v>0.15003335980937249</v>
      </c>
    </row>
    <row r="730" spans="1:6">
      <c r="A730" s="52"/>
      <c r="B730" s="55">
        <v>45189980</v>
      </c>
      <c r="C730" s="54" t="s">
        <v>856</v>
      </c>
      <c r="D730" s="1126">
        <v>5865</v>
      </c>
      <c r="E730" s="1126">
        <v>2052.86</v>
      </c>
      <c r="F730" s="67">
        <f t="shared" si="22"/>
        <v>0.64998124467178175</v>
      </c>
    </row>
    <row r="731" spans="1:6" ht="31.2">
      <c r="A731" s="52"/>
      <c r="B731" s="55" t="s">
        <v>813</v>
      </c>
      <c r="C731" s="54" t="s">
        <v>814</v>
      </c>
      <c r="D731" s="1126">
        <v>7590</v>
      </c>
      <c r="E731" s="1126">
        <v>2656.5</v>
      </c>
      <c r="F731" s="67">
        <f t="shared" si="22"/>
        <v>0.65</v>
      </c>
    </row>
    <row r="732" spans="1:6">
      <c r="A732" s="52"/>
      <c r="B732" s="55" t="s">
        <v>815</v>
      </c>
      <c r="C732" s="54" t="s">
        <v>816</v>
      </c>
      <c r="D732" s="1126">
        <v>1133</v>
      </c>
      <c r="E732" s="1126">
        <v>396.4</v>
      </c>
      <c r="F732" s="67">
        <f t="shared" si="22"/>
        <v>0.65013239187996463</v>
      </c>
    </row>
    <row r="733" spans="1:6">
      <c r="A733" s="52"/>
      <c r="B733" s="55" t="s">
        <v>817</v>
      </c>
      <c r="C733" s="54" t="s">
        <v>818</v>
      </c>
      <c r="D733" s="1126">
        <v>5200</v>
      </c>
      <c r="E733" s="1126">
        <v>4420</v>
      </c>
      <c r="F733" s="67">
        <f t="shared" si="22"/>
        <v>0.15000000000000002</v>
      </c>
    </row>
    <row r="734" spans="1:6">
      <c r="A734" s="52"/>
      <c r="B734" s="55" t="s">
        <v>819</v>
      </c>
      <c r="C734" s="54" t="s">
        <v>820</v>
      </c>
      <c r="D734" s="1126">
        <v>5200</v>
      </c>
      <c r="E734" s="1126">
        <v>4420</v>
      </c>
      <c r="F734" s="67">
        <f t="shared" si="22"/>
        <v>0.15000000000000002</v>
      </c>
    </row>
    <row r="735" spans="1:6">
      <c r="A735" s="52"/>
      <c r="B735" s="55" t="s">
        <v>821</v>
      </c>
      <c r="C735" s="54" t="s">
        <v>822</v>
      </c>
      <c r="D735" s="1126">
        <v>5200</v>
      </c>
      <c r="E735" s="1126">
        <v>4420</v>
      </c>
      <c r="F735" s="67">
        <f t="shared" si="22"/>
        <v>0.15000000000000002</v>
      </c>
    </row>
    <row r="736" spans="1:6">
      <c r="A736" s="52"/>
      <c r="B736" s="55" t="s">
        <v>823</v>
      </c>
      <c r="C736" s="54" t="s">
        <v>824</v>
      </c>
      <c r="D736" s="1126">
        <v>9995</v>
      </c>
      <c r="E736" s="1126">
        <v>8495.75</v>
      </c>
      <c r="F736" s="67">
        <f t="shared" si="22"/>
        <v>0.15000000000000002</v>
      </c>
    </row>
    <row r="737" spans="1:6">
      <c r="A737" s="52"/>
      <c r="B737" s="55" t="s">
        <v>604</v>
      </c>
      <c r="C737" s="54" t="s">
        <v>605</v>
      </c>
      <c r="D737" s="1126">
        <v>1133</v>
      </c>
      <c r="E737" s="1126">
        <v>396.4</v>
      </c>
      <c r="F737" s="67"/>
    </row>
    <row r="738" spans="1:6">
      <c r="A738" s="52"/>
      <c r="B738" s="57" t="s">
        <v>78</v>
      </c>
      <c r="C738" s="54"/>
      <c r="D738" s="1126"/>
      <c r="E738" s="1126"/>
      <c r="F738" s="67"/>
    </row>
    <row r="739" spans="1:6">
      <c r="A739" s="52"/>
      <c r="B739" s="55" t="s">
        <v>607</v>
      </c>
      <c r="C739" s="54" t="s">
        <v>608</v>
      </c>
      <c r="D739" s="1126">
        <v>385</v>
      </c>
      <c r="E739" s="1126">
        <v>327.05</v>
      </c>
      <c r="F739" s="67">
        <f t="shared" si="22"/>
        <v>0.1505194805194805</v>
      </c>
    </row>
    <row r="740" spans="1:6">
      <c r="A740" s="52"/>
      <c r="B740" s="55" t="s">
        <v>93</v>
      </c>
      <c r="C740" s="54" t="s">
        <v>94</v>
      </c>
      <c r="D740" s="1126">
        <v>399</v>
      </c>
      <c r="E740" s="1126">
        <v>339.15</v>
      </c>
      <c r="F740" s="67">
        <f t="shared" si="22"/>
        <v>0.15000000000000002</v>
      </c>
    </row>
    <row r="741" spans="1:6" ht="31.2">
      <c r="A741" s="52"/>
      <c r="B741" s="55" t="s">
        <v>7887</v>
      </c>
      <c r="C741" s="54" t="s">
        <v>7992</v>
      </c>
      <c r="D741" s="1126">
        <v>295</v>
      </c>
      <c r="E741" s="1126">
        <v>250.74</v>
      </c>
      <c r="F741" s="67">
        <f t="shared" si="22"/>
        <v>0.15003389830508473</v>
      </c>
    </row>
    <row r="742" spans="1:6" ht="31.2">
      <c r="A742" s="52"/>
      <c r="B742" s="55" t="s">
        <v>825</v>
      </c>
      <c r="C742" s="54" t="s">
        <v>826</v>
      </c>
      <c r="D742" s="1126">
        <v>1624</v>
      </c>
      <c r="E742" s="1126">
        <v>1232.5</v>
      </c>
      <c r="F742" s="67">
        <f t="shared" si="22"/>
        <v>0.2410714285714286</v>
      </c>
    </row>
    <row r="743" spans="1:6" ht="31.2">
      <c r="A743" s="52"/>
      <c r="B743" s="55" t="s">
        <v>7719</v>
      </c>
      <c r="C743" s="54" t="s">
        <v>7720</v>
      </c>
      <c r="D743" s="1126">
        <v>773</v>
      </c>
      <c r="E743" s="1126">
        <v>657.05</v>
      </c>
      <c r="F743" s="67">
        <f t="shared" si="22"/>
        <v>0.15000000000000002</v>
      </c>
    </row>
    <row r="744" spans="1:6">
      <c r="A744" s="52"/>
      <c r="B744" s="57" t="s">
        <v>857</v>
      </c>
      <c r="C744" s="54"/>
      <c r="D744" s="1142" t="s">
        <v>33</v>
      </c>
      <c r="E744" s="1142"/>
      <c r="F744" s="67"/>
    </row>
    <row r="745" spans="1:6">
      <c r="A745" s="52"/>
      <c r="B745" s="53">
        <v>7640022007</v>
      </c>
      <c r="C745" s="54" t="s">
        <v>858</v>
      </c>
      <c r="D745" s="1126">
        <v>4075</v>
      </c>
      <c r="E745" s="1126">
        <v>4075</v>
      </c>
      <c r="F745" s="67">
        <f t="shared" si="22"/>
        <v>0</v>
      </c>
    </row>
    <row r="746" spans="1:6">
      <c r="A746" s="52"/>
      <c r="B746" s="55">
        <v>7640018666</v>
      </c>
      <c r="C746" s="54" t="s">
        <v>828</v>
      </c>
      <c r="D746" s="1126">
        <v>650</v>
      </c>
      <c r="E746" s="1126">
        <v>650</v>
      </c>
      <c r="F746" s="67">
        <f t="shared" si="22"/>
        <v>0</v>
      </c>
    </row>
    <row r="747" spans="1:6">
      <c r="A747" s="52"/>
      <c r="B747" s="57" t="s">
        <v>140</v>
      </c>
      <c r="C747" s="54"/>
      <c r="D747" s="1142" t="s">
        <v>33</v>
      </c>
      <c r="E747" s="1142"/>
      <c r="F747" s="67"/>
    </row>
    <row r="748" spans="1:6">
      <c r="A748" s="52"/>
      <c r="B748" s="55">
        <v>9967005050</v>
      </c>
      <c r="C748" s="54" t="s">
        <v>611</v>
      </c>
      <c r="D748" s="1126">
        <v>0</v>
      </c>
      <c r="E748" s="1126">
        <v>0</v>
      </c>
      <c r="F748" s="67">
        <v>0</v>
      </c>
    </row>
    <row r="749" spans="1:6">
      <c r="A749" s="52"/>
      <c r="B749" s="55">
        <v>7640021190</v>
      </c>
      <c r="C749" s="54" t="s">
        <v>613</v>
      </c>
      <c r="D749" s="1126">
        <v>499</v>
      </c>
      <c r="E749" s="1126">
        <v>499</v>
      </c>
      <c r="F749" s="67">
        <f t="shared" si="22"/>
        <v>0</v>
      </c>
    </row>
    <row r="750" spans="1:6">
      <c r="A750" s="52"/>
      <c r="B750" s="197" t="s">
        <v>614</v>
      </c>
      <c r="C750" s="54"/>
      <c r="D750" s="1142" t="s">
        <v>33</v>
      </c>
      <c r="E750" s="1142"/>
      <c r="F750" s="67"/>
    </row>
    <row r="751" spans="1:6">
      <c r="A751" s="52"/>
      <c r="B751" s="55" t="s">
        <v>8028</v>
      </c>
      <c r="C751" s="54" t="s">
        <v>8029</v>
      </c>
      <c r="D751" s="1126">
        <v>1345</v>
      </c>
      <c r="E751" s="1126">
        <v>1143.25</v>
      </c>
      <c r="F751" s="67">
        <f t="shared" si="22"/>
        <v>0.15000000000000002</v>
      </c>
    </row>
    <row r="752" spans="1:6">
      <c r="A752" s="52"/>
      <c r="B752" s="55">
        <v>45202146</v>
      </c>
      <c r="C752" s="54" t="s">
        <v>200</v>
      </c>
      <c r="D752" s="1126">
        <v>1470</v>
      </c>
      <c r="E752" s="1126">
        <v>1249.5</v>
      </c>
      <c r="F752" s="67">
        <f t="shared" si="22"/>
        <v>0.15000000000000002</v>
      </c>
    </row>
    <row r="753" spans="1:6">
      <c r="A753" s="52"/>
      <c r="B753" s="55" t="s">
        <v>615</v>
      </c>
      <c r="C753" s="54" t="s">
        <v>616</v>
      </c>
      <c r="D753" s="1126">
        <v>115</v>
      </c>
      <c r="E753" s="1126">
        <v>97.75</v>
      </c>
      <c r="F753" s="67">
        <f t="shared" si="22"/>
        <v>0.15000000000000002</v>
      </c>
    </row>
    <row r="754" spans="1:6">
      <c r="A754" s="52"/>
      <c r="B754" s="55" t="s">
        <v>617</v>
      </c>
      <c r="C754" s="54" t="s">
        <v>618</v>
      </c>
      <c r="D754" s="1126">
        <v>172</v>
      </c>
      <c r="E754" s="1126">
        <v>146.19999999999999</v>
      </c>
      <c r="F754" s="67">
        <f t="shared" si="22"/>
        <v>0.15000000000000002</v>
      </c>
    </row>
    <row r="755" spans="1:6">
      <c r="A755" s="52"/>
      <c r="B755" s="55" t="s">
        <v>619</v>
      </c>
      <c r="C755" s="54" t="s">
        <v>620</v>
      </c>
      <c r="D755" s="1126">
        <v>115</v>
      </c>
      <c r="E755" s="1126">
        <v>97.75</v>
      </c>
      <c r="F755" s="67">
        <f t="shared" si="22"/>
        <v>0.15000000000000002</v>
      </c>
    </row>
    <row r="756" spans="1:6">
      <c r="A756" s="52"/>
      <c r="B756" s="55" t="s">
        <v>621</v>
      </c>
      <c r="C756" s="54" t="s">
        <v>622</v>
      </c>
      <c r="D756" s="1126">
        <v>172</v>
      </c>
      <c r="E756" s="1126">
        <v>146.19999999999999</v>
      </c>
      <c r="F756" s="67">
        <f t="shared" si="22"/>
        <v>0.15000000000000002</v>
      </c>
    </row>
    <row r="757" spans="1:6">
      <c r="A757" s="52"/>
      <c r="B757" s="55" t="s">
        <v>623</v>
      </c>
      <c r="C757" s="54" t="s">
        <v>624</v>
      </c>
      <c r="D757" s="1126">
        <v>23</v>
      </c>
      <c r="E757" s="1126">
        <v>19.55</v>
      </c>
      <c r="F757" s="67">
        <f t="shared" si="22"/>
        <v>0.15000000000000002</v>
      </c>
    </row>
    <row r="758" spans="1:6">
      <c r="A758" s="52"/>
      <c r="B758" s="55" t="s">
        <v>8030</v>
      </c>
      <c r="C758" s="54" t="s">
        <v>8031</v>
      </c>
      <c r="D758" s="1126">
        <v>438</v>
      </c>
      <c r="E758" s="1126">
        <v>371.88</v>
      </c>
      <c r="F758" s="67">
        <f t="shared" si="22"/>
        <v>0.15095890410958901</v>
      </c>
    </row>
    <row r="759" spans="1:6">
      <c r="A759" s="52"/>
      <c r="B759" s="55" t="s">
        <v>8032</v>
      </c>
      <c r="C759" s="54" t="s">
        <v>8033</v>
      </c>
      <c r="D759" s="1126">
        <v>324</v>
      </c>
      <c r="E759" s="1126">
        <v>275.51</v>
      </c>
      <c r="F759" s="67">
        <f t="shared" si="22"/>
        <v>0.14966049382716051</v>
      </c>
    </row>
    <row r="760" spans="1:6">
      <c r="A760" s="52"/>
      <c r="B760" s="55" t="s">
        <v>625</v>
      </c>
      <c r="C760" s="54" t="s">
        <v>8034</v>
      </c>
      <c r="D760" s="1126">
        <v>6100</v>
      </c>
      <c r="E760" s="1126">
        <v>5185</v>
      </c>
      <c r="F760" s="67">
        <f t="shared" si="22"/>
        <v>0.15000000000000002</v>
      </c>
    </row>
    <row r="761" spans="1:6">
      <c r="A761" s="52"/>
      <c r="B761" s="55">
        <v>7640021934</v>
      </c>
      <c r="C761" s="54" t="s">
        <v>8035</v>
      </c>
      <c r="D761" s="1126">
        <v>1231</v>
      </c>
      <c r="E761" s="1126">
        <v>1046.07</v>
      </c>
      <c r="F761" s="67">
        <f t="shared" si="22"/>
        <v>0.15022745735174658</v>
      </c>
    </row>
    <row r="762" spans="1:6" ht="31.2">
      <c r="A762" s="52"/>
      <c r="B762" s="55" t="s">
        <v>8036</v>
      </c>
      <c r="C762" s="54" t="s">
        <v>8037</v>
      </c>
      <c r="D762" s="1126">
        <v>2760</v>
      </c>
      <c r="E762" s="1126">
        <v>2346</v>
      </c>
      <c r="F762" s="67">
        <f t="shared" si="22"/>
        <v>0.15000000000000002</v>
      </c>
    </row>
    <row r="763" spans="1:6">
      <c r="A763" s="52"/>
      <c r="B763" s="55">
        <v>7640015919</v>
      </c>
      <c r="C763" s="54" t="s">
        <v>8038</v>
      </c>
      <c r="D763" s="1126">
        <v>1125</v>
      </c>
      <c r="E763" s="1126">
        <v>956.25</v>
      </c>
      <c r="F763" s="67">
        <f t="shared" si="22"/>
        <v>0.15000000000000002</v>
      </c>
    </row>
    <row r="764" spans="1:6">
      <c r="A764" s="52"/>
      <c r="B764" s="55">
        <v>7640015921</v>
      </c>
      <c r="C764" s="54" t="s">
        <v>8039</v>
      </c>
      <c r="D764" s="1126">
        <v>74</v>
      </c>
      <c r="E764" s="1126">
        <v>63.04</v>
      </c>
      <c r="F764" s="67">
        <f t="shared" si="22"/>
        <v>0.14810810810810815</v>
      </c>
    </row>
    <row r="765" spans="1:6">
      <c r="A765" s="52"/>
      <c r="B765" s="55">
        <v>3000005453</v>
      </c>
      <c r="C765" s="54" t="s">
        <v>8040</v>
      </c>
      <c r="D765" s="1126">
        <v>2415</v>
      </c>
      <c r="E765" s="1126">
        <v>2052.75</v>
      </c>
      <c r="F765" s="67">
        <f t="shared" si="22"/>
        <v>0.15000000000000002</v>
      </c>
    </row>
    <row r="766" spans="1:6">
      <c r="A766" s="52"/>
      <c r="B766" s="55">
        <v>3000005455</v>
      </c>
      <c r="C766" s="54" t="s">
        <v>626</v>
      </c>
      <c r="D766" s="1126">
        <v>899</v>
      </c>
      <c r="E766" s="1126">
        <v>764.15</v>
      </c>
      <c r="F766" s="67">
        <f t="shared" si="22"/>
        <v>0.15000000000000002</v>
      </c>
    </row>
    <row r="767" spans="1:6" ht="31.2">
      <c r="A767" s="52"/>
      <c r="B767" s="55">
        <v>3000007372</v>
      </c>
      <c r="C767" s="54" t="s">
        <v>8041</v>
      </c>
      <c r="D767" s="1126">
        <v>3255</v>
      </c>
      <c r="E767" s="1126">
        <v>2766.75</v>
      </c>
      <c r="F767" s="67">
        <f t="shared" si="22"/>
        <v>0.15000000000000002</v>
      </c>
    </row>
    <row r="768" spans="1:6" ht="31.2">
      <c r="A768" s="52"/>
      <c r="B768" s="55">
        <v>3000007373</v>
      </c>
      <c r="C768" s="54" t="s">
        <v>8042</v>
      </c>
      <c r="D768" s="1126">
        <v>4095</v>
      </c>
      <c r="E768" s="1126">
        <v>3480.75</v>
      </c>
      <c r="F768" s="67">
        <f t="shared" si="22"/>
        <v>0.15000000000000002</v>
      </c>
    </row>
    <row r="769" spans="1:6" ht="31.2">
      <c r="A769" s="52"/>
      <c r="B769" s="55">
        <v>100000006105</v>
      </c>
      <c r="C769" s="54" t="s">
        <v>8043</v>
      </c>
      <c r="D769" s="1126">
        <v>420</v>
      </c>
      <c r="E769" s="1126">
        <v>357</v>
      </c>
      <c r="F769" s="67">
        <f t="shared" si="22"/>
        <v>0.15000000000000002</v>
      </c>
    </row>
    <row r="770" spans="1:6">
      <c r="A770" s="52"/>
      <c r="B770" s="55">
        <v>3000013448</v>
      </c>
      <c r="C770" s="54" t="s">
        <v>627</v>
      </c>
      <c r="D770" s="1126">
        <v>1155</v>
      </c>
      <c r="E770" s="1126">
        <v>981.75</v>
      </c>
      <c r="F770" s="67">
        <f t="shared" si="22"/>
        <v>0.15000000000000002</v>
      </c>
    </row>
    <row r="771" spans="1:6">
      <c r="A771" s="52"/>
      <c r="B771" s="55" t="s">
        <v>8044</v>
      </c>
      <c r="C771" s="54" t="s">
        <v>8045</v>
      </c>
      <c r="D771" s="1126">
        <v>1400</v>
      </c>
      <c r="E771" s="1126">
        <v>1190</v>
      </c>
      <c r="F771" s="67">
        <f t="shared" si="22"/>
        <v>0.15000000000000002</v>
      </c>
    </row>
    <row r="772" spans="1:6">
      <c r="A772" s="52"/>
      <c r="B772" s="197" t="s">
        <v>628</v>
      </c>
      <c r="C772" s="54"/>
      <c r="D772" s="1142" t="s">
        <v>33</v>
      </c>
      <c r="E772" s="1142"/>
      <c r="F772" s="67"/>
    </row>
    <row r="773" spans="1:6">
      <c r="A773" s="52"/>
      <c r="B773" s="55">
        <v>45190864</v>
      </c>
      <c r="C773" s="54" t="s">
        <v>629</v>
      </c>
      <c r="D773" s="1126">
        <v>5404</v>
      </c>
      <c r="E773" s="1126">
        <v>4593.3999999999996</v>
      </c>
      <c r="F773" s="67">
        <f t="shared" si="22"/>
        <v>0.15000000000000002</v>
      </c>
    </row>
    <row r="774" spans="1:6">
      <c r="A774" s="52"/>
      <c r="B774" s="55">
        <v>45190148</v>
      </c>
      <c r="C774" s="54" t="s">
        <v>630</v>
      </c>
      <c r="D774" s="1126">
        <v>3236</v>
      </c>
      <c r="E774" s="1126">
        <v>2750.6</v>
      </c>
      <c r="F774" s="67">
        <f t="shared" si="22"/>
        <v>0.15000000000000002</v>
      </c>
    </row>
    <row r="775" spans="1:6">
      <c r="A775" s="52"/>
      <c r="B775" s="55">
        <v>45190146</v>
      </c>
      <c r="C775" s="54" t="s">
        <v>631</v>
      </c>
      <c r="D775" s="1126">
        <v>2079</v>
      </c>
      <c r="E775" s="1126">
        <v>1767.15</v>
      </c>
      <c r="F775" s="67">
        <f t="shared" si="22"/>
        <v>0.14999999999999991</v>
      </c>
    </row>
    <row r="776" spans="1:6">
      <c r="A776" s="52"/>
      <c r="B776" s="53">
        <v>45210304</v>
      </c>
      <c r="C776" s="54" t="s">
        <v>632</v>
      </c>
      <c r="D776" s="1126">
        <v>1733</v>
      </c>
      <c r="E776" s="1126">
        <v>1472.63</v>
      </c>
      <c r="F776" s="67">
        <f t="shared" si="22"/>
        <v>0.15024235429890354</v>
      </c>
    </row>
    <row r="777" spans="1:6">
      <c r="A777" s="52"/>
      <c r="B777" s="53">
        <v>45210295</v>
      </c>
      <c r="C777" s="54" t="s">
        <v>633</v>
      </c>
      <c r="D777" s="1126">
        <v>1733</v>
      </c>
      <c r="E777" s="1126">
        <v>1472.63</v>
      </c>
      <c r="F777" s="67">
        <f t="shared" si="22"/>
        <v>0.15024235429890354</v>
      </c>
    </row>
    <row r="778" spans="1:6">
      <c r="A778" s="52"/>
      <c r="B778" s="55">
        <v>45179651</v>
      </c>
      <c r="C778" s="54" t="s">
        <v>634</v>
      </c>
      <c r="D778" s="1126">
        <v>175</v>
      </c>
      <c r="E778" s="1126">
        <v>148.75</v>
      </c>
      <c r="F778" s="67">
        <f t="shared" si="22"/>
        <v>0.15000000000000002</v>
      </c>
    </row>
    <row r="779" spans="1:6">
      <c r="A779" s="52"/>
      <c r="B779" s="53">
        <v>45177486</v>
      </c>
      <c r="C779" s="54" t="s">
        <v>635</v>
      </c>
      <c r="D779" s="1126">
        <v>1331</v>
      </c>
      <c r="E779" s="1126">
        <v>1131.69</v>
      </c>
      <c r="F779" s="67">
        <f t="shared" si="22"/>
        <v>0.1497445529676934</v>
      </c>
    </row>
    <row r="780" spans="1:6">
      <c r="A780" s="52"/>
      <c r="B780" s="55">
        <v>45177480</v>
      </c>
      <c r="C780" s="54" t="s">
        <v>636</v>
      </c>
      <c r="D780" s="1126">
        <v>683</v>
      </c>
      <c r="E780" s="1126">
        <v>580.13</v>
      </c>
      <c r="F780" s="67">
        <f t="shared" si="22"/>
        <v>0.15061493411420201</v>
      </c>
    </row>
    <row r="781" spans="1:6">
      <c r="A781" s="52"/>
      <c r="B781" s="55">
        <v>45177481</v>
      </c>
      <c r="C781" s="54" t="s">
        <v>637</v>
      </c>
      <c r="D781" s="1126">
        <v>1365</v>
      </c>
      <c r="E781" s="1126">
        <v>1160.25</v>
      </c>
      <c r="F781" s="67">
        <f t="shared" si="22"/>
        <v>0.15000000000000002</v>
      </c>
    </row>
    <row r="782" spans="1:6">
      <c r="A782" s="52"/>
      <c r="B782" s="55">
        <v>45177484</v>
      </c>
      <c r="C782" s="54" t="s">
        <v>638</v>
      </c>
      <c r="D782" s="1126">
        <v>315</v>
      </c>
      <c r="E782" s="1126">
        <v>267.75</v>
      </c>
      <c r="F782" s="67">
        <f t="shared" si="22"/>
        <v>0.15000000000000002</v>
      </c>
    </row>
    <row r="783" spans="1:6">
      <c r="A783" s="52"/>
      <c r="B783" s="55">
        <v>45177482</v>
      </c>
      <c r="C783" s="54" t="s">
        <v>639</v>
      </c>
      <c r="D783" s="1126">
        <v>297</v>
      </c>
      <c r="E783" s="1126">
        <v>252.14</v>
      </c>
      <c r="F783" s="67">
        <f t="shared" si="22"/>
        <v>0.15104377104377109</v>
      </c>
    </row>
    <row r="784" spans="1:6">
      <c r="A784" s="52"/>
      <c r="B784" s="55">
        <v>45177485</v>
      </c>
      <c r="C784" s="54" t="s">
        <v>8046</v>
      </c>
      <c r="D784" s="1126">
        <v>743</v>
      </c>
      <c r="E784" s="1126">
        <v>631.52</v>
      </c>
      <c r="F784" s="67">
        <f t="shared" si="22"/>
        <v>0.15004037685060567</v>
      </c>
    </row>
    <row r="785" spans="1:6" ht="31.2">
      <c r="A785" s="52"/>
      <c r="B785" s="55">
        <v>45177483</v>
      </c>
      <c r="C785" s="54" t="s">
        <v>640</v>
      </c>
      <c r="D785" s="1126">
        <v>595</v>
      </c>
      <c r="E785" s="1126">
        <v>505.45</v>
      </c>
      <c r="F785" s="67">
        <f t="shared" si="22"/>
        <v>0.15050420168067224</v>
      </c>
    </row>
    <row r="786" spans="1:6">
      <c r="A786" s="52"/>
      <c r="B786" s="53">
        <v>45223473</v>
      </c>
      <c r="C786" s="54" t="s">
        <v>8047</v>
      </c>
      <c r="D786" s="1126">
        <v>566</v>
      </c>
      <c r="E786" s="1126">
        <v>481.47</v>
      </c>
      <c r="F786" s="67">
        <f t="shared" si="22"/>
        <v>0.14934628975265007</v>
      </c>
    </row>
    <row r="787" spans="1:6">
      <c r="A787" s="52"/>
      <c r="B787" s="53">
        <v>45223468</v>
      </c>
      <c r="C787" s="54" t="s">
        <v>641</v>
      </c>
      <c r="D787" s="1126">
        <v>1019</v>
      </c>
      <c r="E787" s="1126">
        <v>866.32</v>
      </c>
      <c r="F787" s="67">
        <f t="shared" si="22"/>
        <v>0.14983316977428851</v>
      </c>
    </row>
    <row r="788" spans="1:6">
      <c r="A788" s="52"/>
      <c r="B788" s="53">
        <v>100000015299</v>
      </c>
      <c r="C788" s="54" t="s">
        <v>642</v>
      </c>
      <c r="D788" s="1126">
        <v>536</v>
      </c>
      <c r="E788" s="1126">
        <v>455.18</v>
      </c>
      <c r="F788" s="67">
        <f t="shared" si="22"/>
        <v>0.15078358208955223</v>
      </c>
    </row>
    <row r="789" spans="1:6">
      <c r="A789" s="52"/>
      <c r="B789" s="53">
        <v>100000015301</v>
      </c>
      <c r="C789" s="54" t="s">
        <v>643</v>
      </c>
      <c r="D789" s="1126">
        <v>961</v>
      </c>
      <c r="E789" s="1126">
        <v>816.64</v>
      </c>
      <c r="F789" s="67">
        <f t="shared" si="22"/>
        <v>0.15021852237252864</v>
      </c>
    </row>
    <row r="790" spans="1:6">
      <c r="A790" s="52"/>
      <c r="B790" s="53">
        <v>100000015302</v>
      </c>
      <c r="C790" s="54" t="s">
        <v>644</v>
      </c>
      <c r="D790" s="1126">
        <v>1444</v>
      </c>
      <c r="E790" s="1126">
        <v>1227.19</v>
      </c>
      <c r="F790" s="67">
        <f t="shared" si="22"/>
        <v>0.15014542936288089</v>
      </c>
    </row>
    <row r="791" spans="1:6">
      <c r="A791" s="52"/>
      <c r="B791" s="53">
        <v>100000015303</v>
      </c>
      <c r="C791" s="54" t="s">
        <v>645</v>
      </c>
      <c r="D791" s="1126">
        <v>1927</v>
      </c>
      <c r="E791" s="1126">
        <v>1637.74</v>
      </c>
      <c r="F791" s="67">
        <f t="shared" si="22"/>
        <v>0.15010897768552156</v>
      </c>
    </row>
    <row r="792" spans="1:6">
      <c r="A792" s="52"/>
      <c r="B792" s="53">
        <v>100000015304</v>
      </c>
      <c r="C792" s="54" t="s">
        <v>646</v>
      </c>
      <c r="D792" s="1126">
        <v>2405</v>
      </c>
      <c r="E792" s="1126">
        <v>2043.83</v>
      </c>
      <c r="F792" s="67">
        <f t="shared" si="22"/>
        <v>0.15017463617463622</v>
      </c>
    </row>
    <row r="793" spans="1:6">
      <c r="A793" s="84" t="s">
        <v>353</v>
      </c>
      <c r="B793" s="761" t="s">
        <v>8113</v>
      </c>
      <c r="C793" s="762" t="s">
        <v>859</v>
      </c>
      <c r="D793" s="1202">
        <v>54963</v>
      </c>
      <c r="E793" s="1202">
        <v>14839.9</v>
      </c>
      <c r="F793" s="80">
        <f t="shared" si="22"/>
        <v>0.73000200134636029</v>
      </c>
    </row>
    <row r="794" spans="1:6" ht="31.2">
      <c r="A794" s="83" t="s">
        <v>921</v>
      </c>
      <c r="B794" s="77"/>
      <c r="C794" s="79"/>
      <c r="D794" s="1125"/>
      <c r="E794" s="1125"/>
      <c r="F794" s="81"/>
    </row>
    <row r="795" spans="1:6">
      <c r="A795" s="52"/>
      <c r="B795" s="53">
        <v>7640014688</v>
      </c>
      <c r="C795" s="54" t="s">
        <v>860</v>
      </c>
      <c r="D795" s="1126">
        <v>600</v>
      </c>
      <c r="E795" s="1126">
        <v>600</v>
      </c>
      <c r="F795" s="67">
        <f t="shared" ref="F795:F858" si="23">100%-(E795/D795)</f>
        <v>0</v>
      </c>
    </row>
    <row r="796" spans="1:6">
      <c r="A796" s="52"/>
      <c r="B796" s="53">
        <v>7640015255</v>
      </c>
      <c r="C796" s="54" t="s">
        <v>195</v>
      </c>
      <c r="D796" s="1126">
        <v>1</v>
      </c>
      <c r="E796" s="1126">
        <v>1</v>
      </c>
      <c r="F796" s="67">
        <f t="shared" si="23"/>
        <v>0</v>
      </c>
    </row>
    <row r="797" spans="1:6">
      <c r="A797" s="52"/>
      <c r="B797" s="53" t="s">
        <v>106</v>
      </c>
      <c r="C797" s="54"/>
      <c r="D797" s="1126"/>
      <c r="E797" s="1126"/>
      <c r="F797" s="67"/>
    </row>
    <row r="798" spans="1:6">
      <c r="A798" s="52"/>
      <c r="B798" s="53" t="s">
        <v>861</v>
      </c>
      <c r="C798" s="54" t="s">
        <v>862</v>
      </c>
      <c r="D798" s="1126">
        <v>8124</v>
      </c>
      <c r="E798" s="1126">
        <v>2843.24</v>
      </c>
      <c r="F798" s="67">
        <f t="shared" si="23"/>
        <v>0.65001969473165933</v>
      </c>
    </row>
    <row r="799" spans="1:6">
      <c r="A799" s="52"/>
      <c r="B799" s="53" t="s">
        <v>863</v>
      </c>
      <c r="C799" s="54" t="s">
        <v>864</v>
      </c>
      <c r="D799" s="1126">
        <v>2802</v>
      </c>
      <c r="E799" s="1126">
        <v>980.58</v>
      </c>
      <c r="F799" s="67">
        <f t="shared" si="23"/>
        <v>0.65004282655246248</v>
      </c>
    </row>
    <row r="800" spans="1:6" ht="31.2">
      <c r="A800" s="52"/>
      <c r="B800" s="53" t="s">
        <v>865</v>
      </c>
      <c r="C800" s="54" t="s">
        <v>866</v>
      </c>
      <c r="D800" s="1126">
        <v>3923</v>
      </c>
      <c r="E800" s="1126">
        <v>1372.97</v>
      </c>
      <c r="F800" s="67">
        <f t="shared" si="23"/>
        <v>0.65002039255671673</v>
      </c>
    </row>
    <row r="801" spans="1:6">
      <c r="A801" s="52"/>
      <c r="B801" s="53" t="s">
        <v>7893</v>
      </c>
      <c r="C801" s="54" t="s">
        <v>7894</v>
      </c>
      <c r="D801" s="1126">
        <v>3906</v>
      </c>
      <c r="E801" s="1126">
        <v>1790.78</v>
      </c>
      <c r="F801" s="67">
        <f t="shared" si="23"/>
        <v>0.54153097798259087</v>
      </c>
    </row>
    <row r="802" spans="1:6">
      <c r="A802" s="52"/>
      <c r="B802" s="53" t="s">
        <v>47</v>
      </c>
      <c r="C802" s="54"/>
      <c r="D802" s="1126"/>
      <c r="E802" s="1126"/>
      <c r="F802" s="67"/>
    </row>
    <row r="803" spans="1:6">
      <c r="A803" s="52"/>
      <c r="B803" s="53" t="s">
        <v>867</v>
      </c>
      <c r="C803" s="54" t="s">
        <v>569</v>
      </c>
      <c r="D803" s="1126">
        <v>1963</v>
      </c>
      <c r="E803" s="1126">
        <v>687.09</v>
      </c>
      <c r="F803" s="67">
        <f t="shared" si="23"/>
        <v>0.64997962302598067</v>
      </c>
    </row>
    <row r="804" spans="1:6">
      <c r="A804" s="52"/>
      <c r="B804" s="53" t="s">
        <v>580</v>
      </c>
      <c r="C804" s="54" t="s">
        <v>581</v>
      </c>
      <c r="D804" s="1126">
        <v>6551</v>
      </c>
      <c r="E804" s="1126">
        <v>2292.69</v>
      </c>
      <c r="F804" s="67">
        <f t="shared" si="23"/>
        <v>0.6500244237520989</v>
      </c>
    </row>
    <row r="805" spans="1:6">
      <c r="A805" s="52"/>
      <c r="B805" s="53" t="s">
        <v>586</v>
      </c>
      <c r="C805" s="54" t="s">
        <v>587</v>
      </c>
      <c r="D805" s="1126">
        <v>2489</v>
      </c>
      <c r="E805" s="1126">
        <v>871.27</v>
      </c>
      <c r="F805" s="67">
        <f t="shared" si="23"/>
        <v>0.64995178786661312</v>
      </c>
    </row>
    <row r="806" spans="1:6">
      <c r="A806" s="52"/>
      <c r="B806" s="53" t="s">
        <v>582</v>
      </c>
      <c r="C806" s="54" t="s">
        <v>583</v>
      </c>
      <c r="D806" s="1126">
        <v>1051</v>
      </c>
      <c r="E806" s="1126">
        <v>367.97</v>
      </c>
      <c r="F806" s="67">
        <f t="shared" si="23"/>
        <v>0.64988582302568987</v>
      </c>
    </row>
    <row r="807" spans="1:6">
      <c r="A807" s="52"/>
      <c r="B807" s="53" t="s">
        <v>868</v>
      </c>
      <c r="C807" s="54" t="s">
        <v>869</v>
      </c>
      <c r="D807" s="1126">
        <v>6934</v>
      </c>
      <c r="E807" s="1126">
        <v>2426.8200000000002</v>
      </c>
      <c r="F807" s="67">
        <f t="shared" si="23"/>
        <v>0.65001153735217765</v>
      </c>
    </row>
    <row r="808" spans="1:6">
      <c r="A808" s="52"/>
      <c r="B808" s="53" t="s">
        <v>584</v>
      </c>
      <c r="C808" s="54" t="s">
        <v>585</v>
      </c>
      <c r="D808" s="1126">
        <v>561</v>
      </c>
      <c r="E808" s="1126">
        <v>196.2</v>
      </c>
      <c r="F808" s="67">
        <f t="shared" si="23"/>
        <v>0.65026737967914439</v>
      </c>
    </row>
    <row r="809" spans="1:6">
      <c r="A809" s="52"/>
      <c r="B809" s="53" t="s">
        <v>578</v>
      </c>
      <c r="C809" s="54" t="s">
        <v>579</v>
      </c>
      <c r="D809" s="1126">
        <v>1401</v>
      </c>
      <c r="E809" s="1126">
        <v>490.49</v>
      </c>
      <c r="F809" s="67">
        <f t="shared" si="23"/>
        <v>0.64990007137758743</v>
      </c>
    </row>
    <row r="810" spans="1:6">
      <c r="A810" s="52"/>
      <c r="B810" s="53" t="s">
        <v>870</v>
      </c>
      <c r="C810" s="54" t="s">
        <v>871</v>
      </c>
      <c r="D810" s="1126">
        <v>1044</v>
      </c>
      <c r="E810" s="1126">
        <v>365.56</v>
      </c>
      <c r="F810" s="67">
        <f t="shared" si="23"/>
        <v>0.64984674329501924</v>
      </c>
    </row>
    <row r="811" spans="1:6">
      <c r="A811" s="52"/>
      <c r="B811" s="53" t="s">
        <v>572</v>
      </c>
      <c r="C811" s="54" t="s">
        <v>573</v>
      </c>
      <c r="D811" s="1126">
        <v>4780</v>
      </c>
      <c r="E811" s="1126">
        <v>1672.87</v>
      </c>
      <c r="F811" s="67">
        <f t="shared" si="23"/>
        <v>0.65002719665271969</v>
      </c>
    </row>
    <row r="812" spans="1:6">
      <c r="A812" s="52"/>
      <c r="B812" s="53" t="s">
        <v>648</v>
      </c>
      <c r="C812" s="54" t="s">
        <v>649</v>
      </c>
      <c r="D812" s="1126">
        <v>11074</v>
      </c>
      <c r="E812" s="1126">
        <v>3875.87</v>
      </c>
      <c r="F812" s="67">
        <f t="shared" si="23"/>
        <v>0.65000270904822099</v>
      </c>
    </row>
    <row r="813" spans="1:6">
      <c r="A813" s="52"/>
      <c r="B813" s="53" t="s">
        <v>650</v>
      </c>
      <c r="C813" s="54" t="s">
        <v>651</v>
      </c>
      <c r="D813" s="1126">
        <v>13339</v>
      </c>
      <c r="E813" s="1126">
        <v>4668.66</v>
      </c>
      <c r="F813" s="67">
        <f t="shared" si="23"/>
        <v>0.64999925031861461</v>
      </c>
    </row>
    <row r="814" spans="1:6" ht="31.2">
      <c r="A814" s="52"/>
      <c r="B814" s="53" t="s">
        <v>716</v>
      </c>
      <c r="C814" s="54" t="s">
        <v>717</v>
      </c>
      <c r="D814" s="1126">
        <v>1794</v>
      </c>
      <c r="E814" s="1126">
        <v>627.83000000000004</v>
      </c>
      <c r="F814" s="67">
        <f t="shared" si="23"/>
        <v>0.6500390189520624</v>
      </c>
    </row>
    <row r="815" spans="1:6">
      <c r="A815" s="52"/>
      <c r="B815" s="53">
        <v>7714901</v>
      </c>
      <c r="C815" s="54" t="s">
        <v>719</v>
      </c>
      <c r="D815" s="1126">
        <v>1701</v>
      </c>
      <c r="E815" s="1126">
        <v>553.29999999999995</v>
      </c>
      <c r="F815" s="67">
        <f t="shared" si="23"/>
        <v>0.67472075249853036</v>
      </c>
    </row>
    <row r="816" spans="1:6">
      <c r="A816" s="52"/>
      <c r="B816" s="53">
        <v>7714902</v>
      </c>
      <c r="C816" s="54" t="s">
        <v>721</v>
      </c>
      <c r="D816" s="1126">
        <v>1701</v>
      </c>
      <c r="E816" s="1126">
        <v>553.29999999999995</v>
      </c>
      <c r="F816" s="67">
        <f t="shared" si="23"/>
        <v>0.67472075249853036</v>
      </c>
    </row>
    <row r="817" spans="1:6">
      <c r="A817" s="52"/>
      <c r="B817" s="53">
        <v>7714903</v>
      </c>
      <c r="C817" s="54" t="s">
        <v>723</v>
      </c>
      <c r="D817" s="1126">
        <v>1701</v>
      </c>
      <c r="E817" s="1126">
        <v>553.29999999999995</v>
      </c>
      <c r="F817" s="67">
        <f t="shared" si="23"/>
        <v>0.67472075249853036</v>
      </c>
    </row>
    <row r="818" spans="1:6">
      <c r="A818" s="52"/>
      <c r="B818" s="53">
        <v>7714904</v>
      </c>
      <c r="C818" s="54" t="s">
        <v>725</v>
      </c>
      <c r="D818" s="1126">
        <v>1546</v>
      </c>
      <c r="E818" s="1126">
        <v>525.28</v>
      </c>
      <c r="F818" s="67">
        <f t="shared" si="23"/>
        <v>0.66023285899094442</v>
      </c>
    </row>
    <row r="819" spans="1:6">
      <c r="A819" s="52"/>
      <c r="B819" s="53">
        <v>7714905</v>
      </c>
      <c r="C819" s="54" t="s">
        <v>727</v>
      </c>
      <c r="D819" s="1126">
        <v>1546</v>
      </c>
      <c r="E819" s="1126">
        <v>525.28</v>
      </c>
      <c r="F819" s="67">
        <f t="shared" si="23"/>
        <v>0.66023285899094442</v>
      </c>
    </row>
    <row r="820" spans="1:6">
      <c r="A820" s="52"/>
      <c r="B820" s="53">
        <v>7714909</v>
      </c>
      <c r="C820" s="54" t="s">
        <v>729</v>
      </c>
      <c r="D820" s="1126">
        <v>1628</v>
      </c>
      <c r="E820" s="1126">
        <v>553.29999999999995</v>
      </c>
      <c r="F820" s="67">
        <f t="shared" si="23"/>
        <v>0.66013513513513522</v>
      </c>
    </row>
    <row r="821" spans="1:6">
      <c r="A821" s="52"/>
      <c r="B821" s="53">
        <v>7714911</v>
      </c>
      <c r="C821" s="54" t="s">
        <v>731</v>
      </c>
      <c r="D821" s="1126">
        <v>1422</v>
      </c>
      <c r="E821" s="1126">
        <v>483.27</v>
      </c>
      <c r="F821" s="67">
        <f t="shared" si="23"/>
        <v>0.6601476793248946</v>
      </c>
    </row>
    <row r="822" spans="1:6">
      <c r="A822" s="52"/>
      <c r="B822" s="53">
        <v>7714912</v>
      </c>
      <c r="C822" s="54" t="s">
        <v>733</v>
      </c>
      <c r="D822" s="1126">
        <v>1546</v>
      </c>
      <c r="E822" s="1126">
        <v>525.28</v>
      </c>
      <c r="F822" s="67">
        <f t="shared" si="23"/>
        <v>0.66023285899094442</v>
      </c>
    </row>
    <row r="823" spans="1:6">
      <c r="A823" s="52"/>
      <c r="B823" s="53">
        <v>7714913</v>
      </c>
      <c r="C823" s="54" t="s">
        <v>735</v>
      </c>
      <c r="D823" s="1126">
        <v>1546</v>
      </c>
      <c r="E823" s="1126">
        <v>525.28</v>
      </c>
      <c r="F823" s="67">
        <f t="shared" si="23"/>
        <v>0.66023285899094442</v>
      </c>
    </row>
    <row r="824" spans="1:6">
      <c r="A824" s="52"/>
      <c r="B824" s="53">
        <v>7714914</v>
      </c>
      <c r="C824" s="54" t="s">
        <v>737</v>
      </c>
      <c r="D824" s="1126">
        <v>3607</v>
      </c>
      <c r="E824" s="1126">
        <v>1225.67</v>
      </c>
      <c r="F824" s="67">
        <f t="shared" si="23"/>
        <v>0.66019683947879115</v>
      </c>
    </row>
    <row r="825" spans="1:6">
      <c r="A825" s="52"/>
      <c r="B825" s="53">
        <v>7714906</v>
      </c>
      <c r="C825" s="54" t="s">
        <v>739</v>
      </c>
      <c r="D825" s="1126">
        <v>1546</v>
      </c>
      <c r="E825" s="1126">
        <v>1275.69</v>
      </c>
      <c r="F825" s="67">
        <f t="shared" si="23"/>
        <v>0.17484476067270371</v>
      </c>
    </row>
    <row r="826" spans="1:6">
      <c r="A826" s="52"/>
      <c r="B826" s="53">
        <v>7714917</v>
      </c>
      <c r="C826" s="54" t="s">
        <v>741</v>
      </c>
      <c r="D826" s="1126">
        <v>4638</v>
      </c>
      <c r="E826" s="1126">
        <v>3827.1</v>
      </c>
      <c r="F826" s="67">
        <f t="shared" si="23"/>
        <v>0.17483829236739978</v>
      </c>
    </row>
    <row r="827" spans="1:6">
      <c r="A827" s="52"/>
      <c r="B827" s="53">
        <v>7714918</v>
      </c>
      <c r="C827" s="54" t="s">
        <v>743</v>
      </c>
      <c r="D827" s="1126">
        <v>2679</v>
      </c>
      <c r="E827" s="1126">
        <v>2211.1999999999998</v>
      </c>
      <c r="F827" s="67">
        <f t="shared" si="23"/>
        <v>0.17461739455020542</v>
      </c>
    </row>
    <row r="828" spans="1:6">
      <c r="A828" s="52"/>
      <c r="B828" s="53">
        <v>7714919</v>
      </c>
      <c r="C828" s="54" t="s">
        <v>745</v>
      </c>
      <c r="D828" s="1126">
        <v>5153</v>
      </c>
      <c r="E828" s="1126">
        <v>4252.33</v>
      </c>
      <c r="F828" s="67">
        <f t="shared" si="23"/>
        <v>0.17478556180865512</v>
      </c>
    </row>
    <row r="829" spans="1:6">
      <c r="A829" s="52"/>
      <c r="B829" s="53">
        <v>7723000</v>
      </c>
      <c r="C829" s="54" t="s">
        <v>747</v>
      </c>
      <c r="D829" s="1126">
        <v>50818</v>
      </c>
      <c r="E829" s="1126">
        <v>40324.15</v>
      </c>
      <c r="F829" s="67">
        <f t="shared" si="23"/>
        <v>0.20649868156952256</v>
      </c>
    </row>
    <row r="830" spans="1:6">
      <c r="A830" s="52"/>
      <c r="B830" s="53">
        <v>7714915</v>
      </c>
      <c r="C830" s="54" t="s">
        <v>749</v>
      </c>
      <c r="D830" s="1126">
        <v>1649</v>
      </c>
      <c r="E830" s="1126">
        <v>560.29999999999995</v>
      </c>
      <c r="F830" s="67">
        <f t="shared" si="23"/>
        <v>0.66021831412977572</v>
      </c>
    </row>
    <row r="831" spans="1:6">
      <c r="A831" s="52"/>
      <c r="B831" s="53">
        <v>7714916</v>
      </c>
      <c r="C831" s="54" t="s">
        <v>751</v>
      </c>
      <c r="D831" s="1126">
        <v>1649</v>
      </c>
      <c r="E831" s="1126">
        <v>560.29999999999995</v>
      </c>
      <c r="F831" s="67">
        <f t="shared" si="23"/>
        <v>0.66021831412977572</v>
      </c>
    </row>
    <row r="832" spans="1:6">
      <c r="A832" s="52"/>
      <c r="B832" s="53">
        <v>7717962</v>
      </c>
      <c r="C832" s="54" t="s">
        <v>753</v>
      </c>
      <c r="D832" s="1126">
        <v>141</v>
      </c>
      <c r="E832" s="1126">
        <v>127.09</v>
      </c>
      <c r="F832" s="67">
        <f t="shared" si="23"/>
        <v>9.8652482269503516E-2</v>
      </c>
    </row>
    <row r="833" spans="1:6">
      <c r="A833" s="52"/>
      <c r="B833" s="53">
        <v>7717963</v>
      </c>
      <c r="C833" s="54" t="s">
        <v>755</v>
      </c>
      <c r="D833" s="1126">
        <v>123</v>
      </c>
      <c r="E833" s="1126">
        <v>110.6</v>
      </c>
      <c r="F833" s="67">
        <f t="shared" si="23"/>
        <v>0.10081300813008132</v>
      </c>
    </row>
    <row r="834" spans="1:6">
      <c r="A834" s="52"/>
      <c r="B834" s="53">
        <v>7717964</v>
      </c>
      <c r="C834" s="54" t="s">
        <v>757</v>
      </c>
      <c r="D834" s="1126">
        <v>114</v>
      </c>
      <c r="E834" s="1126">
        <v>102.37</v>
      </c>
      <c r="F834" s="67">
        <f t="shared" si="23"/>
        <v>0.10201754385964912</v>
      </c>
    </row>
    <row r="835" spans="1:6">
      <c r="A835" s="52"/>
      <c r="B835" s="53">
        <v>7717965</v>
      </c>
      <c r="C835" s="54" t="s">
        <v>759</v>
      </c>
      <c r="D835" s="1126">
        <v>111</v>
      </c>
      <c r="E835" s="1126">
        <v>100.31</v>
      </c>
      <c r="F835" s="67">
        <f t="shared" si="23"/>
        <v>9.6306306306306322E-2</v>
      </c>
    </row>
    <row r="836" spans="1:6">
      <c r="A836" s="52"/>
      <c r="B836" s="53">
        <v>7717966</v>
      </c>
      <c r="C836" s="54" t="s">
        <v>761</v>
      </c>
      <c r="D836" s="1126">
        <v>105</v>
      </c>
      <c r="E836" s="1126">
        <v>92.04</v>
      </c>
      <c r="F836" s="67">
        <f t="shared" si="23"/>
        <v>0.12342857142857133</v>
      </c>
    </row>
    <row r="837" spans="1:6">
      <c r="A837" s="52"/>
      <c r="B837" s="53">
        <v>7717968</v>
      </c>
      <c r="C837" s="54" t="s">
        <v>763</v>
      </c>
      <c r="D837" s="1126">
        <v>143</v>
      </c>
      <c r="E837" s="1126">
        <v>128.34</v>
      </c>
      <c r="F837" s="67">
        <f t="shared" si="23"/>
        <v>0.10251748251748249</v>
      </c>
    </row>
    <row r="838" spans="1:6">
      <c r="A838" s="52"/>
      <c r="B838" s="53">
        <v>7717969</v>
      </c>
      <c r="C838" s="54" t="s">
        <v>765</v>
      </c>
      <c r="D838" s="1126">
        <v>124</v>
      </c>
      <c r="E838" s="1126">
        <v>111.67</v>
      </c>
      <c r="F838" s="67">
        <f t="shared" si="23"/>
        <v>9.9435483870967678E-2</v>
      </c>
    </row>
    <row r="839" spans="1:6">
      <c r="A839" s="52"/>
      <c r="B839" s="53">
        <v>7717970</v>
      </c>
      <c r="C839" s="54" t="s">
        <v>767</v>
      </c>
      <c r="D839" s="1126">
        <v>118</v>
      </c>
      <c r="E839" s="1126">
        <v>103.4</v>
      </c>
      <c r="F839" s="67">
        <f t="shared" si="23"/>
        <v>0.12372881355932197</v>
      </c>
    </row>
    <row r="840" spans="1:6">
      <c r="A840" s="52"/>
      <c r="B840" s="53">
        <v>7717971</v>
      </c>
      <c r="C840" s="54" t="s">
        <v>769</v>
      </c>
      <c r="D840" s="1126">
        <v>116</v>
      </c>
      <c r="E840" s="1126">
        <v>101.3</v>
      </c>
      <c r="F840" s="67">
        <f t="shared" si="23"/>
        <v>0.12672413793103454</v>
      </c>
    </row>
    <row r="841" spans="1:6">
      <c r="A841" s="52"/>
      <c r="B841" s="53">
        <v>7717972</v>
      </c>
      <c r="C841" s="54" t="s">
        <v>771</v>
      </c>
      <c r="D841" s="1126">
        <v>103</v>
      </c>
      <c r="E841" s="1126">
        <v>92.79</v>
      </c>
      <c r="F841" s="67">
        <f t="shared" si="23"/>
        <v>9.9126213592232948E-2</v>
      </c>
    </row>
    <row r="842" spans="1:6">
      <c r="A842" s="52"/>
      <c r="B842" s="53">
        <v>7717974</v>
      </c>
      <c r="C842" s="54" t="s">
        <v>773</v>
      </c>
      <c r="D842" s="1126">
        <v>155</v>
      </c>
      <c r="E842" s="1126">
        <v>139.36000000000001</v>
      </c>
      <c r="F842" s="67">
        <f t="shared" si="23"/>
        <v>0.1009032258064515</v>
      </c>
    </row>
    <row r="843" spans="1:6">
      <c r="A843" s="52"/>
      <c r="B843" s="53">
        <v>7717975</v>
      </c>
      <c r="C843" s="54" t="s">
        <v>775</v>
      </c>
      <c r="D843" s="1126">
        <v>135</v>
      </c>
      <c r="E843" s="1126">
        <v>121.09</v>
      </c>
      <c r="F843" s="67">
        <f t="shared" si="23"/>
        <v>0.10303703703703704</v>
      </c>
    </row>
    <row r="844" spans="1:6">
      <c r="A844" s="52"/>
      <c r="B844" s="53">
        <v>7717976</v>
      </c>
      <c r="C844" s="54" t="s">
        <v>777</v>
      </c>
      <c r="D844" s="1126">
        <v>124</v>
      </c>
      <c r="E844" s="1126">
        <v>111.91</v>
      </c>
      <c r="F844" s="67">
        <f t="shared" si="23"/>
        <v>9.7500000000000031E-2</v>
      </c>
    </row>
    <row r="845" spans="1:6">
      <c r="A845" s="52"/>
      <c r="B845" s="53">
        <v>7717977</v>
      </c>
      <c r="C845" s="54" t="s">
        <v>779</v>
      </c>
      <c r="D845" s="1126">
        <v>122</v>
      </c>
      <c r="E845" s="1126">
        <v>110.24</v>
      </c>
      <c r="F845" s="67">
        <f t="shared" si="23"/>
        <v>9.6393442622950909E-2</v>
      </c>
    </row>
    <row r="846" spans="1:6">
      <c r="A846" s="52"/>
      <c r="B846" s="53">
        <v>7717978</v>
      </c>
      <c r="C846" s="54" t="s">
        <v>781</v>
      </c>
      <c r="D846" s="1126">
        <v>115</v>
      </c>
      <c r="E846" s="1126">
        <v>100.59</v>
      </c>
      <c r="F846" s="67">
        <f t="shared" si="23"/>
        <v>0.1253043478260869</v>
      </c>
    </row>
    <row r="847" spans="1:6">
      <c r="A847" s="52"/>
      <c r="B847" s="53" t="s">
        <v>788</v>
      </c>
      <c r="C847" s="54" t="s">
        <v>789</v>
      </c>
      <c r="D847" s="1126">
        <v>24604</v>
      </c>
      <c r="E847" s="1126">
        <v>19523.439999999999</v>
      </c>
      <c r="F847" s="67">
        <f t="shared" si="23"/>
        <v>0.20649325312957245</v>
      </c>
    </row>
    <row r="848" spans="1:6">
      <c r="A848" s="52"/>
      <c r="B848" s="53" t="s">
        <v>790</v>
      </c>
      <c r="C848" s="54" t="s">
        <v>791</v>
      </c>
      <c r="D848" s="1126">
        <v>4160</v>
      </c>
      <c r="E848" s="1126">
        <v>3433.01</v>
      </c>
      <c r="F848" s="67">
        <f t="shared" si="23"/>
        <v>0.17475721153846147</v>
      </c>
    </row>
    <row r="849" spans="1:6">
      <c r="A849" s="52"/>
      <c r="B849" s="53" t="s">
        <v>792</v>
      </c>
      <c r="C849" s="54" t="s">
        <v>793</v>
      </c>
      <c r="D849" s="1126">
        <v>3691</v>
      </c>
      <c r="E849" s="1126">
        <v>3045.66</v>
      </c>
      <c r="F849" s="67">
        <f t="shared" si="23"/>
        <v>0.17484150636683826</v>
      </c>
    </row>
    <row r="850" spans="1:6">
      <c r="A850" s="52"/>
      <c r="B850" s="53" t="s">
        <v>794</v>
      </c>
      <c r="C850" s="54" t="s">
        <v>795</v>
      </c>
      <c r="D850" s="1126">
        <v>3691</v>
      </c>
      <c r="E850" s="1126">
        <v>3045.66</v>
      </c>
      <c r="F850" s="67">
        <f t="shared" si="23"/>
        <v>0.17484150636683826</v>
      </c>
    </row>
    <row r="851" spans="1:6">
      <c r="A851" s="52"/>
      <c r="B851" s="53" t="s">
        <v>796</v>
      </c>
      <c r="C851" s="54" t="s">
        <v>797</v>
      </c>
      <c r="D851" s="1126">
        <v>99</v>
      </c>
      <c r="E851" s="1126">
        <v>89.5</v>
      </c>
      <c r="F851" s="67">
        <f t="shared" si="23"/>
        <v>9.5959595959595911E-2</v>
      </c>
    </row>
    <row r="852" spans="1:6">
      <c r="A852" s="52"/>
      <c r="B852" s="53" t="s">
        <v>798</v>
      </c>
      <c r="C852" s="54" t="s">
        <v>799</v>
      </c>
      <c r="D852" s="1126">
        <v>99</v>
      </c>
      <c r="E852" s="1126">
        <v>89.5</v>
      </c>
      <c r="F852" s="67">
        <f t="shared" si="23"/>
        <v>9.5959595959595911E-2</v>
      </c>
    </row>
    <row r="853" spans="1:6">
      <c r="A853" s="52"/>
      <c r="B853" s="53" t="s">
        <v>800</v>
      </c>
      <c r="C853" s="54" t="s">
        <v>801</v>
      </c>
      <c r="D853" s="1126">
        <v>99</v>
      </c>
      <c r="E853" s="1126">
        <v>89.5</v>
      </c>
      <c r="F853" s="67">
        <f t="shared" si="23"/>
        <v>9.5959595959595911E-2</v>
      </c>
    </row>
    <row r="854" spans="1:6">
      <c r="A854" s="52"/>
      <c r="B854" s="53" t="s">
        <v>78</v>
      </c>
      <c r="C854" s="54"/>
      <c r="D854" s="1126"/>
      <c r="E854" s="1126"/>
      <c r="F854" s="67"/>
    </row>
    <row r="855" spans="1:6" ht="31.2">
      <c r="A855" s="52"/>
      <c r="B855" s="53" t="s">
        <v>872</v>
      </c>
      <c r="C855" s="54" t="s">
        <v>873</v>
      </c>
      <c r="D855" s="1126">
        <v>385</v>
      </c>
      <c r="E855" s="1126">
        <v>327.05</v>
      </c>
      <c r="F855" s="67">
        <f t="shared" si="23"/>
        <v>0.1505194805194805</v>
      </c>
    </row>
    <row r="856" spans="1:6">
      <c r="A856" s="52"/>
      <c r="B856" s="53" t="s">
        <v>874</v>
      </c>
      <c r="C856" s="54" t="s">
        <v>875</v>
      </c>
      <c r="D856" s="1126">
        <v>1938</v>
      </c>
      <c r="E856" s="1126">
        <v>678.28</v>
      </c>
      <c r="F856" s="67">
        <f t="shared" si="23"/>
        <v>0.65001031991744074</v>
      </c>
    </row>
    <row r="857" spans="1:6">
      <c r="A857" s="52"/>
      <c r="B857" s="53" t="s">
        <v>93</v>
      </c>
      <c r="C857" s="54" t="s">
        <v>94</v>
      </c>
      <c r="D857" s="1126">
        <v>399</v>
      </c>
      <c r="E857" s="1126">
        <v>339.15</v>
      </c>
      <c r="F857" s="67">
        <f t="shared" si="23"/>
        <v>0.15000000000000002</v>
      </c>
    </row>
    <row r="858" spans="1:6" ht="31.2">
      <c r="A858" s="52"/>
      <c r="B858" s="53" t="s">
        <v>7887</v>
      </c>
      <c r="C858" s="54" t="s">
        <v>7992</v>
      </c>
      <c r="D858" s="1126">
        <v>295</v>
      </c>
      <c r="E858" s="1126">
        <v>250.74</v>
      </c>
      <c r="F858" s="67">
        <f t="shared" si="23"/>
        <v>0.15003389830508473</v>
      </c>
    </row>
    <row r="859" spans="1:6">
      <c r="A859" s="52"/>
      <c r="B859" s="53" t="s">
        <v>8199</v>
      </c>
      <c r="C859" s="54" t="s">
        <v>163</v>
      </c>
      <c r="D859" s="1126">
        <v>445</v>
      </c>
      <c r="E859" s="1126">
        <v>378.25</v>
      </c>
      <c r="F859" s="67">
        <f t="shared" ref="F859:F862" si="24">100%-(E859/D859)</f>
        <v>0.15000000000000002</v>
      </c>
    </row>
    <row r="860" spans="1:6">
      <c r="A860" s="52"/>
      <c r="B860" s="53" t="s">
        <v>876</v>
      </c>
      <c r="C860" s="54"/>
      <c r="D860" s="1126"/>
      <c r="E860" s="1126"/>
      <c r="F860" s="67"/>
    </row>
    <row r="861" spans="1:6">
      <c r="A861" s="52"/>
      <c r="B861" s="53">
        <v>9967005050</v>
      </c>
      <c r="C861" s="54" t="s">
        <v>611</v>
      </c>
      <c r="D861" s="1126">
        <v>0</v>
      </c>
      <c r="E861" s="1126">
        <v>0</v>
      </c>
      <c r="F861" s="67">
        <v>0</v>
      </c>
    </row>
    <row r="862" spans="1:6">
      <c r="A862" s="52"/>
      <c r="B862" s="53">
        <v>7640021190</v>
      </c>
      <c r="C862" s="54" t="s">
        <v>613</v>
      </c>
      <c r="D862" s="1126">
        <v>499</v>
      </c>
      <c r="E862" s="1126">
        <v>499</v>
      </c>
      <c r="F862" s="67">
        <f t="shared" si="24"/>
        <v>0</v>
      </c>
    </row>
    <row r="863" spans="1:6">
      <c r="A863" s="52"/>
      <c r="B863" s="53"/>
      <c r="C863" s="54"/>
      <c r="D863" s="1126"/>
      <c r="E863" s="1126"/>
      <c r="F863" s="67"/>
    </row>
    <row r="864" spans="1:6">
      <c r="A864" s="84" t="s">
        <v>353</v>
      </c>
      <c r="B864" s="761" t="s">
        <v>8100</v>
      </c>
      <c r="C864" s="762" t="s">
        <v>8101</v>
      </c>
      <c r="D864" s="1202">
        <v>204412</v>
      </c>
      <c r="E864" s="1202">
        <v>77676.66</v>
      </c>
      <c r="F864" s="80">
        <f t="shared" ref="F864" si="25">100%-(E864/D864)</f>
        <v>0.61999951079193005</v>
      </c>
    </row>
    <row r="865" spans="1:6" ht="31.2">
      <c r="A865" s="83" t="s">
        <v>921</v>
      </c>
      <c r="B865" s="77" t="s">
        <v>33</v>
      </c>
      <c r="C865" s="79" t="s">
        <v>33</v>
      </c>
      <c r="D865" s="1125" t="s">
        <v>33</v>
      </c>
      <c r="E865" s="1125"/>
      <c r="F865" s="81"/>
    </row>
    <row r="866" spans="1:6">
      <c r="A866" s="52"/>
      <c r="B866" s="55" t="s">
        <v>836</v>
      </c>
      <c r="C866" s="54" t="s">
        <v>837</v>
      </c>
      <c r="D866" s="1126">
        <v>3000</v>
      </c>
      <c r="E866" s="1126">
        <v>3000</v>
      </c>
      <c r="F866" s="67">
        <f t="shared" ref="F866:F984" si="26">100%-(E866/D866)</f>
        <v>0</v>
      </c>
    </row>
    <row r="867" spans="1:6">
      <c r="A867" s="52"/>
      <c r="B867" s="55" t="s">
        <v>541</v>
      </c>
      <c r="C867" s="54" t="s">
        <v>542</v>
      </c>
      <c r="D867" s="1126">
        <v>5000</v>
      </c>
      <c r="E867" s="1126">
        <v>5000</v>
      </c>
      <c r="F867" s="67">
        <f t="shared" si="26"/>
        <v>0</v>
      </c>
    </row>
    <row r="868" spans="1:6">
      <c r="A868" s="52"/>
      <c r="B868" s="55" t="s">
        <v>194</v>
      </c>
      <c r="C868" s="54" t="s">
        <v>195</v>
      </c>
      <c r="D868" s="1126">
        <v>1</v>
      </c>
      <c r="E868" s="1126">
        <v>1</v>
      </c>
      <c r="F868" s="67">
        <f t="shared" si="26"/>
        <v>0</v>
      </c>
    </row>
    <row r="869" spans="1:6">
      <c r="A869" s="52"/>
      <c r="B869" s="326" t="s">
        <v>106</v>
      </c>
      <c r="C869" s="54"/>
      <c r="D869" s="1142" t="s">
        <v>33</v>
      </c>
      <c r="E869" s="1142"/>
      <c r="F869" s="67"/>
    </row>
    <row r="870" spans="1:6">
      <c r="A870" s="52"/>
      <c r="B870" s="327" t="s">
        <v>7946</v>
      </c>
      <c r="C870" s="61" t="s">
        <v>7947</v>
      </c>
      <c r="D870" s="1126">
        <v>14617</v>
      </c>
      <c r="E870" s="1126">
        <v>5115.91</v>
      </c>
      <c r="F870" s="67">
        <f t="shared" si="26"/>
        <v>0.65000273653964569</v>
      </c>
    </row>
    <row r="871" spans="1:6">
      <c r="A871" s="52"/>
      <c r="B871" s="327" t="s">
        <v>7948</v>
      </c>
      <c r="C871" s="61" t="s">
        <v>7949</v>
      </c>
      <c r="D871" s="1126">
        <v>26376</v>
      </c>
      <c r="E871" s="1126">
        <v>9231.6200000000008</v>
      </c>
      <c r="F871" s="67">
        <f t="shared" si="26"/>
        <v>0.64999924173491053</v>
      </c>
    </row>
    <row r="872" spans="1:6">
      <c r="A872" s="52"/>
      <c r="B872" s="327" t="s">
        <v>546</v>
      </c>
      <c r="C872" s="61" t="s">
        <v>547</v>
      </c>
      <c r="D872" s="1126">
        <v>3146</v>
      </c>
      <c r="E872" s="1126">
        <v>1101.0999999999999</v>
      </c>
      <c r="F872" s="67">
        <f t="shared" si="26"/>
        <v>0.65</v>
      </c>
    </row>
    <row r="873" spans="1:6">
      <c r="A873" s="52"/>
      <c r="B873" s="327" t="s">
        <v>7950</v>
      </c>
      <c r="C873" s="61" t="s">
        <v>7951</v>
      </c>
      <c r="D873" s="1126">
        <v>26527</v>
      </c>
      <c r="E873" s="1126">
        <v>9284.4699999999993</v>
      </c>
      <c r="F873" s="67">
        <f t="shared" si="26"/>
        <v>0.64999924605119319</v>
      </c>
    </row>
    <row r="874" spans="1:6">
      <c r="A874" s="52"/>
      <c r="B874" s="327" t="s">
        <v>560</v>
      </c>
      <c r="C874" s="61" t="s">
        <v>561</v>
      </c>
      <c r="D874" s="1126">
        <v>2936</v>
      </c>
      <c r="E874" s="1126">
        <v>1027.43</v>
      </c>
      <c r="F874" s="67">
        <f t="shared" si="26"/>
        <v>0.65005790190735691</v>
      </c>
    </row>
    <row r="875" spans="1:6">
      <c r="A875" s="52"/>
      <c r="B875" s="327" t="s">
        <v>7952</v>
      </c>
      <c r="C875" s="61" t="s">
        <v>7953</v>
      </c>
      <c r="D875" s="1126">
        <v>1657</v>
      </c>
      <c r="E875" s="1126">
        <v>579.78</v>
      </c>
      <c r="F875" s="67">
        <f t="shared" si="26"/>
        <v>0.65010259505129753</v>
      </c>
    </row>
    <row r="876" spans="1:6">
      <c r="A876" s="52"/>
      <c r="B876" s="327" t="s">
        <v>838</v>
      </c>
      <c r="C876" s="61" t="s">
        <v>839</v>
      </c>
      <c r="D876" s="1126">
        <v>4662</v>
      </c>
      <c r="E876" s="1126">
        <v>1631.63</v>
      </c>
      <c r="F876" s="67">
        <f t="shared" si="26"/>
        <v>0.65001501501501502</v>
      </c>
    </row>
    <row r="877" spans="1:6">
      <c r="A877" s="52"/>
      <c r="B877" s="327" t="s">
        <v>840</v>
      </c>
      <c r="C877" s="61" t="s">
        <v>841</v>
      </c>
      <c r="D877" s="1126">
        <v>7198</v>
      </c>
      <c r="E877" s="1126">
        <v>2519.3200000000002</v>
      </c>
      <c r="F877" s="67">
        <f t="shared" si="26"/>
        <v>0.64999722145040284</v>
      </c>
    </row>
    <row r="878" spans="1:6">
      <c r="A878" s="52"/>
      <c r="B878" s="327" t="s">
        <v>554</v>
      </c>
      <c r="C878" s="61" t="s">
        <v>555</v>
      </c>
      <c r="D878" s="1126">
        <v>755</v>
      </c>
      <c r="E878" s="1126">
        <v>264.26</v>
      </c>
      <c r="F878" s="67">
        <f t="shared" si="26"/>
        <v>0.6499867549668874</v>
      </c>
    </row>
    <row r="879" spans="1:6">
      <c r="A879" s="52"/>
      <c r="B879" s="327" t="s">
        <v>558</v>
      </c>
      <c r="C879" s="61" t="s">
        <v>559</v>
      </c>
      <c r="D879" s="1126">
        <v>2235</v>
      </c>
      <c r="E879" s="1126">
        <v>782.38</v>
      </c>
      <c r="F879" s="67">
        <f t="shared" si="26"/>
        <v>0.64994183445190157</v>
      </c>
    </row>
    <row r="880" spans="1:6">
      <c r="A880" s="52"/>
      <c r="B880" s="327" t="s">
        <v>842</v>
      </c>
      <c r="C880" s="61" t="s">
        <v>843</v>
      </c>
      <c r="D880" s="1126">
        <v>2852</v>
      </c>
      <c r="E880" s="1126">
        <v>998.2</v>
      </c>
      <c r="F880" s="67">
        <f t="shared" si="26"/>
        <v>0.64999999999999991</v>
      </c>
    </row>
    <row r="881" spans="1:6">
      <c r="A881" s="52"/>
      <c r="B881" s="327" t="s">
        <v>7954</v>
      </c>
      <c r="C881" s="61" t="s">
        <v>844</v>
      </c>
      <c r="D881" s="1126">
        <v>5360</v>
      </c>
      <c r="E881" s="1126">
        <v>1875.87</v>
      </c>
      <c r="F881" s="67">
        <f t="shared" si="26"/>
        <v>0.65002425373134332</v>
      </c>
    </row>
    <row r="882" spans="1:6">
      <c r="A882" s="52"/>
      <c r="B882" s="327" t="s">
        <v>564</v>
      </c>
      <c r="C882" s="61" t="s">
        <v>565</v>
      </c>
      <c r="D882" s="1126">
        <v>617</v>
      </c>
      <c r="E882" s="1126">
        <v>215.82</v>
      </c>
      <c r="F882" s="67">
        <f t="shared" si="26"/>
        <v>0.65021069692058342</v>
      </c>
    </row>
    <row r="883" spans="1:6">
      <c r="A883" s="52"/>
      <c r="B883" s="327" t="s">
        <v>566</v>
      </c>
      <c r="C883" s="61" t="s">
        <v>567</v>
      </c>
      <c r="D883" s="1126">
        <v>969</v>
      </c>
      <c r="E883" s="1126">
        <v>339.14</v>
      </c>
      <c r="F883" s="67">
        <f t="shared" si="26"/>
        <v>0.65001031991744074</v>
      </c>
    </row>
    <row r="884" spans="1:6">
      <c r="A884" s="52"/>
      <c r="B884" s="327" t="s">
        <v>576</v>
      </c>
      <c r="C884" s="61" t="s">
        <v>577</v>
      </c>
      <c r="D884" s="1126">
        <v>315</v>
      </c>
      <c r="E884" s="1126">
        <v>110.11</v>
      </c>
      <c r="F884" s="67">
        <f t="shared" si="26"/>
        <v>0.65044444444444438</v>
      </c>
    </row>
    <row r="885" spans="1:6">
      <c r="A885" s="52"/>
      <c r="B885" s="327" t="s">
        <v>568</v>
      </c>
      <c r="C885" s="61" t="s">
        <v>569</v>
      </c>
      <c r="D885" s="1126">
        <v>1963</v>
      </c>
      <c r="E885" s="1126">
        <v>687.09</v>
      </c>
      <c r="F885" s="67">
        <f t="shared" si="26"/>
        <v>0.64997962302598067</v>
      </c>
    </row>
    <row r="886" spans="1:6">
      <c r="A886" s="52"/>
      <c r="B886" s="328" t="s">
        <v>47</v>
      </c>
      <c r="C886" s="54"/>
      <c r="D886" s="1142" t="s">
        <v>33</v>
      </c>
      <c r="E886" s="1142"/>
      <c r="F886" s="67"/>
    </row>
    <row r="887" spans="1:6">
      <c r="A887" s="52"/>
      <c r="B887" s="327" t="s">
        <v>652</v>
      </c>
      <c r="C887" s="61" t="s">
        <v>653</v>
      </c>
      <c r="D887" s="1126">
        <v>22651</v>
      </c>
      <c r="E887" s="1126">
        <v>7927.92</v>
      </c>
      <c r="F887" s="67">
        <f t="shared" si="26"/>
        <v>0.64999690962871393</v>
      </c>
    </row>
    <row r="888" spans="1:6" ht="31.2">
      <c r="A888" s="52"/>
      <c r="B888" s="327">
        <v>7640022213</v>
      </c>
      <c r="C888" s="61" t="s">
        <v>654</v>
      </c>
      <c r="D888" s="1126">
        <v>1200</v>
      </c>
      <c r="E888" s="1126">
        <v>1200</v>
      </c>
      <c r="F888" s="67">
        <f t="shared" si="26"/>
        <v>0</v>
      </c>
    </row>
    <row r="889" spans="1:6" ht="31.2">
      <c r="A889" s="52"/>
      <c r="B889" s="327">
        <v>7640022214</v>
      </c>
      <c r="C889" s="61" t="s">
        <v>655</v>
      </c>
      <c r="D889" s="1126">
        <v>2400</v>
      </c>
      <c r="E889" s="1126">
        <v>2400</v>
      </c>
      <c r="F889" s="67">
        <f t="shared" si="26"/>
        <v>0</v>
      </c>
    </row>
    <row r="890" spans="1:6" ht="31.2">
      <c r="A890" s="52"/>
      <c r="B890" s="327">
        <v>7640022215</v>
      </c>
      <c r="C890" s="61" t="s">
        <v>656</v>
      </c>
      <c r="D890" s="1126">
        <v>3600</v>
      </c>
      <c r="E890" s="1126">
        <v>3600</v>
      </c>
      <c r="F890" s="67">
        <f t="shared" si="26"/>
        <v>0</v>
      </c>
    </row>
    <row r="891" spans="1:6">
      <c r="A891" s="52"/>
      <c r="B891" s="327" t="s">
        <v>7961</v>
      </c>
      <c r="C891" s="61" t="s">
        <v>7962</v>
      </c>
      <c r="D891" s="1126">
        <v>4025</v>
      </c>
      <c r="E891" s="1126">
        <v>1408.61</v>
      </c>
      <c r="F891" s="67">
        <f t="shared" si="26"/>
        <v>0.65003478260869563</v>
      </c>
    </row>
    <row r="892" spans="1:6">
      <c r="A892" s="52"/>
      <c r="B892" s="327" t="s">
        <v>782</v>
      </c>
      <c r="C892" s="61" t="s">
        <v>783</v>
      </c>
      <c r="D892" s="1126">
        <v>6349</v>
      </c>
      <c r="E892" s="1126">
        <v>2222.2199999999998</v>
      </c>
      <c r="F892" s="67">
        <f t="shared" si="26"/>
        <v>0.64998897464167582</v>
      </c>
    </row>
    <row r="893" spans="1:6">
      <c r="A893" s="52"/>
      <c r="B893" s="327" t="s">
        <v>784</v>
      </c>
      <c r="C893" s="61" t="s">
        <v>785</v>
      </c>
      <c r="D893" s="1126">
        <v>10313</v>
      </c>
      <c r="E893" s="1126">
        <v>3609.61</v>
      </c>
      <c r="F893" s="67">
        <f t="shared" si="26"/>
        <v>0.64999418210026172</v>
      </c>
    </row>
    <row r="894" spans="1:6" ht="31.2">
      <c r="A894" s="52"/>
      <c r="B894" s="327">
        <v>7640021823</v>
      </c>
      <c r="C894" s="61" t="s">
        <v>786</v>
      </c>
      <c r="D894" s="1126">
        <v>1500</v>
      </c>
      <c r="E894" s="1126">
        <v>1500</v>
      </c>
      <c r="F894" s="67">
        <f t="shared" si="26"/>
        <v>0</v>
      </c>
    </row>
    <row r="895" spans="1:6">
      <c r="A895" s="52"/>
      <c r="B895" s="327" t="s">
        <v>7713</v>
      </c>
      <c r="C895" s="61" t="s">
        <v>7714</v>
      </c>
      <c r="D895" s="1126">
        <v>4908</v>
      </c>
      <c r="E895" s="1126">
        <v>4171.6000000000004</v>
      </c>
      <c r="F895" s="67">
        <f t="shared" si="26"/>
        <v>0.15004074979625093</v>
      </c>
    </row>
    <row r="896" spans="1:6">
      <c r="A896" s="52"/>
      <c r="B896" s="327" t="s">
        <v>7715</v>
      </c>
      <c r="C896" s="61" t="s">
        <v>7716</v>
      </c>
      <c r="D896" s="1126">
        <v>22890</v>
      </c>
      <c r="E896" s="1126">
        <v>19456.759999999998</v>
      </c>
      <c r="F896" s="67">
        <f t="shared" si="26"/>
        <v>0.14998864132809098</v>
      </c>
    </row>
    <row r="897" spans="1:6">
      <c r="A897" s="52"/>
      <c r="B897" s="327">
        <v>7640021930</v>
      </c>
      <c r="C897" s="61" t="s">
        <v>787</v>
      </c>
      <c r="D897" s="1126">
        <v>5000</v>
      </c>
      <c r="E897" s="1126">
        <v>5000</v>
      </c>
      <c r="F897" s="67">
        <f t="shared" si="26"/>
        <v>0</v>
      </c>
    </row>
    <row r="898" spans="1:6">
      <c r="A898" s="52"/>
      <c r="B898" s="327" t="s">
        <v>650</v>
      </c>
      <c r="C898" s="61" t="s">
        <v>651</v>
      </c>
      <c r="D898" s="1126">
        <v>13339</v>
      </c>
      <c r="E898" s="1126">
        <v>4668.66</v>
      </c>
      <c r="F898" s="67">
        <f t="shared" si="26"/>
        <v>0.64999925031861461</v>
      </c>
    </row>
    <row r="899" spans="1:6">
      <c r="A899" s="52"/>
      <c r="B899" s="327" t="s">
        <v>648</v>
      </c>
      <c r="C899" s="61" t="s">
        <v>649</v>
      </c>
      <c r="D899" s="1126">
        <v>11074</v>
      </c>
      <c r="E899" s="1126">
        <v>3875.87</v>
      </c>
      <c r="F899" s="67">
        <f t="shared" si="26"/>
        <v>0.65000270904822099</v>
      </c>
    </row>
    <row r="900" spans="1:6">
      <c r="A900" s="52"/>
      <c r="B900" s="327" t="s">
        <v>845</v>
      </c>
      <c r="C900" s="61" t="s">
        <v>846</v>
      </c>
      <c r="D900" s="1126">
        <v>1213</v>
      </c>
      <c r="E900" s="1126">
        <v>424.42</v>
      </c>
      <c r="F900" s="67">
        <f t="shared" si="26"/>
        <v>0.65010717230008241</v>
      </c>
    </row>
    <row r="901" spans="1:6">
      <c r="A901" s="52"/>
      <c r="B901" s="327" t="s">
        <v>572</v>
      </c>
      <c r="C901" s="61" t="s">
        <v>573</v>
      </c>
      <c r="D901" s="1126">
        <v>4780</v>
      </c>
      <c r="E901" s="1126">
        <v>1672.87</v>
      </c>
      <c r="F901" s="67">
        <f t="shared" si="26"/>
        <v>0.65002719665271969</v>
      </c>
    </row>
    <row r="902" spans="1:6">
      <c r="A902" s="52"/>
      <c r="B902" s="327" t="s">
        <v>580</v>
      </c>
      <c r="C902" s="61" t="s">
        <v>581</v>
      </c>
      <c r="D902" s="1126">
        <v>6551</v>
      </c>
      <c r="E902" s="1126">
        <v>2292.69</v>
      </c>
      <c r="F902" s="67">
        <f t="shared" si="26"/>
        <v>0.6500244237520989</v>
      </c>
    </row>
    <row r="903" spans="1:6">
      <c r="A903" s="52"/>
      <c r="B903" s="327" t="s">
        <v>847</v>
      </c>
      <c r="C903" s="61" t="s">
        <v>848</v>
      </c>
      <c r="D903" s="1126">
        <v>7433</v>
      </c>
      <c r="E903" s="1126">
        <v>2601.4</v>
      </c>
      <c r="F903" s="67">
        <f t="shared" si="26"/>
        <v>0.65002018027714248</v>
      </c>
    </row>
    <row r="904" spans="1:6">
      <c r="A904" s="52"/>
      <c r="B904" s="327" t="s">
        <v>582</v>
      </c>
      <c r="C904" s="61" t="s">
        <v>583</v>
      </c>
      <c r="D904" s="1126">
        <v>1051</v>
      </c>
      <c r="E904" s="1126">
        <v>367.97</v>
      </c>
      <c r="F904" s="67">
        <f t="shared" si="26"/>
        <v>0.64988582302568987</v>
      </c>
    </row>
    <row r="905" spans="1:6">
      <c r="A905" s="52"/>
      <c r="B905" s="327" t="s">
        <v>578</v>
      </c>
      <c r="C905" s="61" t="s">
        <v>579</v>
      </c>
      <c r="D905" s="1126">
        <v>1401</v>
      </c>
      <c r="E905" s="1126">
        <v>490.49</v>
      </c>
      <c r="F905" s="67">
        <f t="shared" si="26"/>
        <v>0.64990007137758743</v>
      </c>
    </row>
    <row r="906" spans="1:6">
      <c r="A906" s="52"/>
      <c r="B906" s="327" t="s">
        <v>584</v>
      </c>
      <c r="C906" s="61" t="s">
        <v>585</v>
      </c>
      <c r="D906" s="1126">
        <v>561</v>
      </c>
      <c r="E906" s="1126">
        <v>196.2</v>
      </c>
      <c r="F906" s="67">
        <f t="shared" si="26"/>
        <v>0.65026737967914439</v>
      </c>
    </row>
    <row r="907" spans="1:6">
      <c r="A907" s="52"/>
      <c r="B907" s="327" t="s">
        <v>586</v>
      </c>
      <c r="C907" s="61" t="s">
        <v>587</v>
      </c>
      <c r="D907" s="1126">
        <v>2489</v>
      </c>
      <c r="E907" s="1126">
        <v>871.27</v>
      </c>
      <c r="F907" s="67">
        <f t="shared" si="26"/>
        <v>0.64995178786661312</v>
      </c>
    </row>
    <row r="908" spans="1:6">
      <c r="A908" s="52"/>
      <c r="B908" s="327" t="s">
        <v>676</v>
      </c>
      <c r="C908" s="61" t="s">
        <v>677</v>
      </c>
      <c r="D908" s="1126">
        <v>23811</v>
      </c>
      <c r="E908" s="1126">
        <v>8333.93</v>
      </c>
      <c r="F908" s="67">
        <f t="shared" si="26"/>
        <v>0.64999664020830705</v>
      </c>
    </row>
    <row r="909" spans="1:6">
      <c r="A909" s="52"/>
      <c r="B909" s="327" t="s">
        <v>678</v>
      </c>
      <c r="C909" s="61" t="s">
        <v>679</v>
      </c>
      <c r="D909" s="1126">
        <v>35016</v>
      </c>
      <c r="E909" s="1126">
        <v>12255.44</v>
      </c>
      <c r="F909" s="67">
        <f t="shared" si="26"/>
        <v>0.65000456933973039</v>
      </c>
    </row>
    <row r="910" spans="1:6">
      <c r="A910" s="52"/>
      <c r="B910" s="327" t="s">
        <v>680</v>
      </c>
      <c r="C910" s="61" t="s">
        <v>681</v>
      </c>
      <c r="D910" s="1126">
        <v>20406</v>
      </c>
      <c r="E910" s="1126">
        <v>7141.94</v>
      </c>
      <c r="F910" s="67">
        <f t="shared" si="26"/>
        <v>0.65000784083112806</v>
      </c>
    </row>
    <row r="911" spans="1:6">
      <c r="A911" s="52"/>
      <c r="B911" s="327" t="s">
        <v>682</v>
      </c>
      <c r="C911" s="61" t="s">
        <v>683</v>
      </c>
      <c r="D911" s="1126">
        <v>20377</v>
      </c>
      <c r="E911" s="1126">
        <v>7131.93</v>
      </c>
      <c r="F911" s="67">
        <f t="shared" si="26"/>
        <v>0.65000098149874863</v>
      </c>
    </row>
    <row r="912" spans="1:6">
      <c r="A912" s="52"/>
      <c r="B912" s="327" t="s">
        <v>684</v>
      </c>
      <c r="C912" s="61" t="s">
        <v>685</v>
      </c>
      <c r="D912" s="1126">
        <v>13289</v>
      </c>
      <c r="E912" s="1126">
        <v>4651.04</v>
      </c>
      <c r="F912" s="67">
        <f t="shared" si="26"/>
        <v>0.65000827752276313</v>
      </c>
    </row>
    <row r="913" spans="1:6">
      <c r="A913" s="52"/>
      <c r="B913" s="327" t="s">
        <v>686</v>
      </c>
      <c r="C913" s="61" t="s">
        <v>687</v>
      </c>
      <c r="D913" s="1126">
        <v>14723</v>
      </c>
      <c r="E913" s="1126">
        <v>5153.1499999999996</v>
      </c>
      <c r="F913" s="67">
        <f t="shared" si="26"/>
        <v>0.64999320790599746</v>
      </c>
    </row>
    <row r="914" spans="1:6">
      <c r="A914" s="52"/>
      <c r="B914" s="327" t="s">
        <v>688</v>
      </c>
      <c r="C914" s="61" t="s">
        <v>689</v>
      </c>
      <c r="D914" s="1126">
        <v>19933</v>
      </c>
      <c r="E914" s="1126">
        <v>6976.58</v>
      </c>
      <c r="F914" s="67">
        <f t="shared" si="26"/>
        <v>0.64999849495810968</v>
      </c>
    </row>
    <row r="915" spans="1:6">
      <c r="A915" s="52"/>
      <c r="B915" s="327" t="s">
        <v>690</v>
      </c>
      <c r="C915" s="61" t="s">
        <v>691</v>
      </c>
      <c r="D915" s="1126">
        <v>26366</v>
      </c>
      <c r="E915" s="1126">
        <v>9228.02</v>
      </c>
      <c r="F915" s="67">
        <f t="shared" si="26"/>
        <v>0.65000303421072592</v>
      </c>
    </row>
    <row r="916" spans="1:6">
      <c r="A916" s="52"/>
      <c r="B916" s="327" t="s">
        <v>692</v>
      </c>
      <c r="C916" s="61" t="s">
        <v>693</v>
      </c>
      <c r="D916" s="1126">
        <v>1121</v>
      </c>
      <c r="E916" s="1126">
        <v>392.39</v>
      </c>
      <c r="F916" s="67">
        <f t="shared" si="26"/>
        <v>0.64996431757359496</v>
      </c>
    </row>
    <row r="917" spans="1:6">
      <c r="A917" s="52"/>
      <c r="B917" s="327" t="s">
        <v>694</v>
      </c>
      <c r="C917" s="61" t="s">
        <v>695</v>
      </c>
      <c r="D917" s="1126">
        <v>56424</v>
      </c>
      <c r="E917" s="1126">
        <v>19748.53</v>
      </c>
      <c r="F917" s="67">
        <f t="shared" si="26"/>
        <v>0.64999769601587976</v>
      </c>
    </row>
    <row r="918" spans="1:6">
      <c r="A918" s="52"/>
      <c r="B918" s="327" t="s">
        <v>696</v>
      </c>
      <c r="C918" s="61" t="s">
        <v>697</v>
      </c>
      <c r="D918" s="1126">
        <v>4508</v>
      </c>
      <c r="E918" s="1126">
        <v>1577.73</v>
      </c>
      <c r="F918" s="67">
        <f t="shared" si="26"/>
        <v>0.65001552795031059</v>
      </c>
    </row>
    <row r="919" spans="1:6">
      <c r="A919" s="52"/>
      <c r="B919" s="327" t="s">
        <v>574</v>
      </c>
      <c r="C919" s="61" t="s">
        <v>575</v>
      </c>
      <c r="D919" s="1126">
        <v>730</v>
      </c>
      <c r="E919" s="1126">
        <v>255.45</v>
      </c>
      <c r="F919" s="67">
        <f t="shared" si="26"/>
        <v>0.65006849315068493</v>
      </c>
    </row>
    <row r="920" spans="1:6">
      <c r="A920" s="52"/>
      <c r="B920" s="327" t="s">
        <v>7821</v>
      </c>
      <c r="C920" s="61" t="s">
        <v>7831</v>
      </c>
      <c r="D920" s="1126">
        <v>41332</v>
      </c>
      <c r="E920" s="1126">
        <v>14466.37</v>
      </c>
      <c r="F920" s="67">
        <f t="shared" si="26"/>
        <v>0.6499958869640956</v>
      </c>
    </row>
    <row r="921" spans="1:6" ht="31.2">
      <c r="A921" s="52"/>
      <c r="B921" s="327">
        <v>7640022216</v>
      </c>
      <c r="C921" s="61" t="s">
        <v>657</v>
      </c>
      <c r="D921" s="1126">
        <v>1200</v>
      </c>
      <c r="E921" s="1126">
        <v>1200</v>
      </c>
      <c r="F921" s="67">
        <f t="shared" si="26"/>
        <v>0</v>
      </c>
    </row>
    <row r="922" spans="1:6" ht="31.2">
      <c r="A922" s="52"/>
      <c r="B922" s="327">
        <v>7640022217</v>
      </c>
      <c r="C922" s="61" t="s">
        <v>658</v>
      </c>
      <c r="D922" s="1126">
        <v>2400</v>
      </c>
      <c r="E922" s="1126">
        <v>2400</v>
      </c>
      <c r="F922" s="67">
        <f t="shared" si="26"/>
        <v>0</v>
      </c>
    </row>
    <row r="923" spans="1:6" ht="31.2">
      <c r="A923" s="52"/>
      <c r="B923" s="327">
        <v>7640022218</v>
      </c>
      <c r="C923" s="61" t="s">
        <v>659</v>
      </c>
      <c r="D923" s="1126">
        <v>3600</v>
      </c>
      <c r="E923" s="1126">
        <v>3600</v>
      </c>
      <c r="F923" s="67">
        <f t="shared" si="26"/>
        <v>0</v>
      </c>
    </row>
    <row r="924" spans="1:6">
      <c r="A924" s="52"/>
      <c r="B924" s="327" t="s">
        <v>7824</v>
      </c>
      <c r="C924" s="61" t="s">
        <v>7965</v>
      </c>
      <c r="D924" s="1126">
        <v>6223</v>
      </c>
      <c r="E924" s="1126">
        <v>2178.1799999999998</v>
      </c>
      <c r="F924" s="67">
        <f t="shared" si="26"/>
        <v>0.64997910975413786</v>
      </c>
    </row>
    <row r="925" spans="1:6">
      <c r="A925" s="52"/>
      <c r="B925" s="327" t="s">
        <v>662</v>
      </c>
      <c r="C925" s="61" t="s">
        <v>663</v>
      </c>
      <c r="D925" s="1126">
        <v>4225</v>
      </c>
      <c r="E925" s="1126">
        <v>1478.67</v>
      </c>
      <c r="F925" s="67">
        <f t="shared" si="26"/>
        <v>0.65001893491124263</v>
      </c>
    </row>
    <row r="926" spans="1:6">
      <c r="A926" s="52"/>
      <c r="B926" s="327" t="s">
        <v>664</v>
      </c>
      <c r="C926" s="61" t="s">
        <v>665</v>
      </c>
      <c r="D926" s="1126">
        <v>3524</v>
      </c>
      <c r="E926" s="1126">
        <v>1233.23</v>
      </c>
      <c r="F926" s="67">
        <f t="shared" si="26"/>
        <v>0.65004824063564137</v>
      </c>
    </row>
    <row r="927" spans="1:6">
      <c r="A927" s="52"/>
      <c r="B927" s="327" t="s">
        <v>7826</v>
      </c>
      <c r="C927" s="61" t="s">
        <v>7966</v>
      </c>
      <c r="D927" s="1126">
        <v>7047</v>
      </c>
      <c r="E927" s="1126">
        <v>2466.46</v>
      </c>
      <c r="F927" s="67">
        <f t="shared" si="26"/>
        <v>0.64999858095643537</v>
      </c>
    </row>
    <row r="928" spans="1:6">
      <c r="A928" s="52"/>
      <c r="B928" s="327" t="s">
        <v>668</v>
      </c>
      <c r="C928" s="61" t="s">
        <v>669</v>
      </c>
      <c r="D928" s="1126">
        <v>4933</v>
      </c>
      <c r="E928" s="1126">
        <v>1726.53</v>
      </c>
      <c r="F928" s="67">
        <f t="shared" si="26"/>
        <v>0.65000405432799513</v>
      </c>
    </row>
    <row r="929" spans="1:6">
      <c r="A929" s="52"/>
      <c r="B929" s="327" t="s">
        <v>670</v>
      </c>
      <c r="C929" s="61" t="s">
        <v>671</v>
      </c>
      <c r="D929" s="1126">
        <v>4225</v>
      </c>
      <c r="E929" s="1126">
        <v>1478.67</v>
      </c>
      <c r="F929" s="67">
        <f t="shared" si="26"/>
        <v>0.65001893491124263</v>
      </c>
    </row>
    <row r="930" spans="1:6">
      <c r="A930" s="52"/>
      <c r="B930" s="327" t="s">
        <v>672</v>
      </c>
      <c r="C930" s="61" t="s">
        <v>673</v>
      </c>
      <c r="D930" s="1126">
        <v>5277</v>
      </c>
      <c r="E930" s="1126">
        <v>1847.04</v>
      </c>
      <c r="F930" s="67">
        <f t="shared" si="26"/>
        <v>0.64998294485503127</v>
      </c>
    </row>
    <row r="931" spans="1:6">
      <c r="A931" s="52"/>
      <c r="B931" s="327" t="s">
        <v>674</v>
      </c>
      <c r="C931" s="61" t="s">
        <v>675</v>
      </c>
      <c r="D931" s="1126">
        <v>1409</v>
      </c>
      <c r="E931" s="1126">
        <v>493.3</v>
      </c>
      <c r="F931" s="67">
        <f t="shared" si="26"/>
        <v>0.64989354151880763</v>
      </c>
    </row>
    <row r="932" spans="1:6">
      <c r="A932" s="52"/>
      <c r="B932" s="327">
        <v>4707000</v>
      </c>
      <c r="C932" s="61" t="s">
        <v>699</v>
      </c>
      <c r="D932" s="1126">
        <v>7547</v>
      </c>
      <c r="E932" s="1126">
        <v>6199.9</v>
      </c>
      <c r="F932" s="67">
        <f t="shared" si="26"/>
        <v>0.17849476613223803</v>
      </c>
    </row>
    <row r="933" spans="1:6">
      <c r="A933" s="52"/>
      <c r="B933" s="327">
        <v>13700022</v>
      </c>
      <c r="C933" s="61" t="s">
        <v>703</v>
      </c>
      <c r="D933" s="1126">
        <v>18624</v>
      </c>
      <c r="E933" s="1126">
        <v>15294.9</v>
      </c>
      <c r="F933" s="67">
        <f t="shared" si="26"/>
        <v>0.17875322164948459</v>
      </c>
    </row>
    <row r="934" spans="1:6">
      <c r="A934" s="52"/>
      <c r="B934" s="327">
        <v>13307100</v>
      </c>
      <c r="C934" s="61" t="s">
        <v>705</v>
      </c>
      <c r="D934" s="1126">
        <v>31147</v>
      </c>
      <c r="E934" s="1126">
        <v>25579.9</v>
      </c>
      <c r="F934" s="67">
        <f t="shared" si="26"/>
        <v>0.17873631489389019</v>
      </c>
    </row>
    <row r="935" spans="1:6">
      <c r="A935" s="52"/>
      <c r="B935" s="327">
        <v>12207100</v>
      </c>
      <c r="C935" s="61" t="s">
        <v>707</v>
      </c>
      <c r="D935" s="1126">
        <v>51146</v>
      </c>
      <c r="E935" s="1126">
        <v>42004.45</v>
      </c>
      <c r="F935" s="67">
        <f t="shared" si="26"/>
        <v>0.17873440738278656</v>
      </c>
    </row>
    <row r="936" spans="1:6">
      <c r="A936" s="52"/>
      <c r="B936" s="327">
        <v>13200002</v>
      </c>
      <c r="C936" s="61" t="s">
        <v>709</v>
      </c>
      <c r="D936" s="1126">
        <v>663</v>
      </c>
      <c r="E936" s="1126">
        <v>545.70000000000005</v>
      </c>
      <c r="F936" s="67">
        <f t="shared" si="26"/>
        <v>0.17692307692307685</v>
      </c>
    </row>
    <row r="937" spans="1:6">
      <c r="A937" s="52"/>
      <c r="B937" s="327">
        <v>13300005</v>
      </c>
      <c r="C937" s="61" t="s">
        <v>713</v>
      </c>
      <c r="D937" s="1126">
        <v>1610</v>
      </c>
      <c r="E937" s="1126">
        <v>1321.92</v>
      </c>
      <c r="F937" s="67">
        <f t="shared" si="26"/>
        <v>0.17893167701863355</v>
      </c>
    </row>
    <row r="938" spans="1:6">
      <c r="A938" s="52"/>
      <c r="B938" s="327">
        <v>13907100</v>
      </c>
      <c r="C938" s="61" t="s">
        <v>7971</v>
      </c>
      <c r="D938" s="1126">
        <v>17592</v>
      </c>
      <c r="E938" s="1126">
        <v>14953.54</v>
      </c>
      <c r="F938" s="67">
        <f t="shared" si="26"/>
        <v>0.14998067303319684</v>
      </c>
    </row>
    <row r="939" spans="1:6">
      <c r="A939" s="52"/>
      <c r="B939" s="55">
        <v>13900008</v>
      </c>
      <c r="C939" s="54" t="s">
        <v>7972</v>
      </c>
      <c r="D939" s="1126">
        <v>725</v>
      </c>
      <c r="E939" s="1126">
        <v>616.41999999999996</v>
      </c>
      <c r="F939" s="67">
        <f t="shared" si="26"/>
        <v>0.14976551724137932</v>
      </c>
    </row>
    <row r="940" spans="1:6">
      <c r="A940" s="52"/>
      <c r="B940" s="55">
        <v>12200032</v>
      </c>
      <c r="C940" s="54" t="s">
        <v>715</v>
      </c>
      <c r="D940" s="1126">
        <v>6605</v>
      </c>
      <c r="E940" s="1126">
        <v>5424.7</v>
      </c>
      <c r="F940" s="67">
        <f t="shared" si="26"/>
        <v>0.17869795609386829</v>
      </c>
    </row>
    <row r="941" spans="1:6">
      <c r="A941" s="52"/>
      <c r="B941" s="55">
        <v>7640020192</v>
      </c>
      <c r="C941" s="54" t="s">
        <v>7973</v>
      </c>
      <c r="D941" s="1126">
        <v>900</v>
      </c>
      <c r="E941" s="1126">
        <v>900</v>
      </c>
      <c r="F941" s="67">
        <f t="shared" si="26"/>
        <v>0</v>
      </c>
    </row>
    <row r="942" spans="1:6" ht="31.2">
      <c r="A942" s="52"/>
      <c r="B942" s="55" t="s">
        <v>716</v>
      </c>
      <c r="C942" s="54" t="s">
        <v>717</v>
      </c>
      <c r="D942" s="1126">
        <v>1794</v>
      </c>
      <c r="E942" s="1126">
        <v>627.83000000000004</v>
      </c>
      <c r="F942" s="67">
        <f t="shared" si="26"/>
        <v>0.6500390189520624</v>
      </c>
    </row>
    <row r="943" spans="1:6">
      <c r="A943" s="52"/>
      <c r="B943" s="55">
        <v>7714901</v>
      </c>
      <c r="C943" s="54" t="s">
        <v>719</v>
      </c>
      <c r="D943" s="1126">
        <v>1701</v>
      </c>
      <c r="E943" s="1126">
        <v>553.29999999999995</v>
      </c>
      <c r="F943" s="67">
        <f t="shared" si="26"/>
        <v>0.67472075249853036</v>
      </c>
    </row>
    <row r="944" spans="1:6">
      <c r="A944" s="52"/>
      <c r="B944" s="55">
        <v>7714902</v>
      </c>
      <c r="C944" s="54" t="s">
        <v>721</v>
      </c>
      <c r="D944" s="1126">
        <v>1701</v>
      </c>
      <c r="E944" s="1126">
        <v>553.29999999999995</v>
      </c>
      <c r="F944" s="67">
        <f t="shared" si="26"/>
        <v>0.67472075249853036</v>
      </c>
    </row>
    <row r="945" spans="1:6">
      <c r="A945" s="52"/>
      <c r="B945" s="55">
        <v>7714903</v>
      </c>
      <c r="C945" s="54" t="s">
        <v>723</v>
      </c>
      <c r="D945" s="1126">
        <v>1701</v>
      </c>
      <c r="E945" s="1126">
        <v>553.29999999999995</v>
      </c>
      <c r="F945" s="67">
        <f t="shared" si="26"/>
        <v>0.67472075249853036</v>
      </c>
    </row>
    <row r="946" spans="1:6">
      <c r="A946" s="52"/>
      <c r="B946" s="55">
        <v>7714904</v>
      </c>
      <c r="C946" s="54" t="s">
        <v>725</v>
      </c>
      <c r="D946" s="1126">
        <v>1546</v>
      </c>
      <c r="E946" s="1126">
        <v>525.28</v>
      </c>
      <c r="F946" s="67">
        <f t="shared" si="26"/>
        <v>0.66023285899094442</v>
      </c>
    </row>
    <row r="947" spans="1:6">
      <c r="A947" s="52"/>
      <c r="B947" s="55">
        <v>7714905</v>
      </c>
      <c r="C947" s="54" t="s">
        <v>727</v>
      </c>
      <c r="D947" s="1126">
        <v>1546</v>
      </c>
      <c r="E947" s="1126">
        <v>525.28</v>
      </c>
      <c r="F947" s="67">
        <f t="shared" si="26"/>
        <v>0.66023285899094442</v>
      </c>
    </row>
    <row r="948" spans="1:6">
      <c r="A948" s="52"/>
      <c r="B948" s="55">
        <v>7714909</v>
      </c>
      <c r="C948" s="54" t="s">
        <v>729</v>
      </c>
      <c r="D948" s="1126">
        <v>1628</v>
      </c>
      <c r="E948" s="1126">
        <v>553.29999999999995</v>
      </c>
      <c r="F948" s="67">
        <f t="shared" si="26"/>
        <v>0.66013513513513522</v>
      </c>
    </row>
    <row r="949" spans="1:6">
      <c r="A949" s="52"/>
      <c r="B949" s="55">
        <v>7714911</v>
      </c>
      <c r="C949" s="54" t="s">
        <v>731</v>
      </c>
      <c r="D949" s="1126">
        <v>1422</v>
      </c>
      <c r="E949" s="1126">
        <v>483.27</v>
      </c>
      <c r="F949" s="67">
        <f t="shared" si="26"/>
        <v>0.6601476793248946</v>
      </c>
    </row>
    <row r="950" spans="1:6">
      <c r="A950" s="52"/>
      <c r="B950" s="55">
        <v>7714912</v>
      </c>
      <c r="C950" s="54" t="s">
        <v>733</v>
      </c>
      <c r="D950" s="1126">
        <v>1546</v>
      </c>
      <c r="E950" s="1126">
        <v>525.28</v>
      </c>
      <c r="F950" s="67">
        <f t="shared" si="26"/>
        <v>0.66023285899094442</v>
      </c>
    </row>
    <row r="951" spans="1:6">
      <c r="A951" s="52"/>
      <c r="B951" s="55">
        <v>7714913</v>
      </c>
      <c r="C951" s="54" t="s">
        <v>735</v>
      </c>
      <c r="D951" s="1126">
        <v>1546</v>
      </c>
      <c r="E951" s="1126">
        <v>525.28</v>
      </c>
      <c r="F951" s="67">
        <f t="shared" si="26"/>
        <v>0.66023285899094442</v>
      </c>
    </row>
    <row r="952" spans="1:6">
      <c r="A952" s="52"/>
      <c r="B952" s="55">
        <v>7714914</v>
      </c>
      <c r="C952" s="54" t="s">
        <v>737</v>
      </c>
      <c r="D952" s="1126">
        <v>3607</v>
      </c>
      <c r="E952" s="1126">
        <v>1225.67</v>
      </c>
      <c r="F952" s="67">
        <f t="shared" si="26"/>
        <v>0.66019683947879115</v>
      </c>
    </row>
    <row r="953" spans="1:6">
      <c r="A953" s="52"/>
      <c r="B953" s="55">
        <v>7714906</v>
      </c>
      <c r="C953" s="54" t="s">
        <v>739</v>
      </c>
      <c r="D953" s="1126">
        <v>1546</v>
      </c>
      <c r="E953" s="1126">
        <v>1275.69</v>
      </c>
      <c r="F953" s="67">
        <f t="shared" si="26"/>
        <v>0.17484476067270371</v>
      </c>
    </row>
    <row r="954" spans="1:6">
      <c r="A954" s="52"/>
      <c r="B954" s="55">
        <v>7714917</v>
      </c>
      <c r="C954" s="54" t="s">
        <v>741</v>
      </c>
      <c r="D954" s="1126">
        <v>4638</v>
      </c>
      <c r="E954" s="1126">
        <v>3827.1</v>
      </c>
      <c r="F954" s="67">
        <f t="shared" si="26"/>
        <v>0.17483829236739978</v>
      </c>
    </row>
    <row r="955" spans="1:6">
      <c r="A955" s="52"/>
      <c r="B955" s="55">
        <v>7714918</v>
      </c>
      <c r="C955" s="54" t="s">
        <v>743</v>
      </c>
      <c r="D955" s="1126">
        <v>2679</v>
      </c>
      <c r="E955" s="1126">
        <v>2211.1999999999998</v>
      </c>
      <c r="F955" s="67">
        <f t="shared" si="26"/>
        <v>0.17461739455020542</v>
      </c>
    </row>
    <row r="956" spans="1:6">
      <c r="A956" s="52"/>
      <c r="B956" s="55">
        <v>7714919</v>
      </c>
      <c r="C956" s="54" t="s">
        <v>745</v>
      </c>
      <c r="D956" s="1126">
        <v>5153</v>
      </c>
      <c r="E956" s="1126">
        <v>4252.33</v>
      </c>
      <c r="F956" s="67">
        <f t="shared" si="26"/>
        <v>0.17478556180865512</v>
      </c>
    </row>
    <row r="957" spans="1:6">
      <c r="A957" s="52"/>
      <c r="B957" s="55">
        <v>7723000</v>
      </c>
      <c r="C957" s="54" t="s">
        <v>747</v>
      </c>
      <c r="D957" s="1126">
        <v>50818</v>
      </c>
      <c r="E957" s="1126">
        <v>40324.15</v>
      </c>
      <c r="F957" s="67">
        <f t="shared" si="26"/>
        <v>0.20649868156952256</v>
      </c>
    </row>
    <row r="958" spans="1:6">
      <c r="A958" s="52"/>
      <c r="B958" s="55">
        <v>7714915</v>
      </c>
      <c r="C958" s="54" t="s">
        <v>749</v>
      </c>
      <c r="D958" s="1126">
        <v>1649</v>
      </c>
      <c r="E958" s="1126">
        <v>560.29999999999995</v>
      </c>
      <c r="F958" s="67">
        <f t="shared" si="26"/>
        <v>0.66021831412977572</v>
      </c>
    </row>
    <row r="959" spans="1:6">
      <c r="A959" s="52"/>
      <c r="B959" s="55">
        <v>7714916</v>
      </c>
      <c r="C959" s="54" t="s">
        <v>751</v>
      </c>
      <c r="D959" s="1126">
        <v>1649</v>
      </c>
      <c r="E959" s="1126">
        <v>560.29999999999995</v>
      </c>
      <c r="F959" s="67">
        <f t="shared" si="26"/>
        <v>0.66021831412977572</v>
      </c>
    </row>
    <row r="960" spans="1:6">
      <c r="A960" s="52"/>
      <c r="B960" s="55">
        <v>7717962</v>
      </c>
      <c r="C960" s="54" t="s">
        <v>753</v>
      </c>
      <c r="D960" s="1126">
        <v>141</v>
      </c>
      <c r="E960" s="1126">
        <v>127.09</v>
      </c>
      <c r="F960" s="67">
        <f t="shared" si="26"/>
        <v>9.8652482269503516E-2</v>
      </c>
    </row>
    <row r="961" spans="1:6">
      <c r="A961" s="52"/>
      <c r="B961" s="55">
        <v>7717963</v>
      </c>
      <c r="C961" s="54" t="s">
        <v>755</v>
      </c>
      <c r="D961" s="1126">
        <v>123</v>
      </c>
      <c r="E961" s="1126">
        <v>110.6</v>
      </c>
      <c r="F961" s="67">
        <f t="shared" si="26"/>
        <v>0.10081300813008132</v>
      </c>
    </row>
    <row r="962" spans="1:6">
      <c r="A962" s="52"/>
      <c r="B962" s="55">
        <v>7717964</v>
      </c>
      <c r="C962" s="54" t="s">
        <v>757</v>
      </c>
      <c r="D962" s="1126">
        <v>114</v>
      </c>
      <c r="E962" s="1126">
        <v>102.37</v>
      </c>
      <c r="F962" s="67">
        <f t="shared" si="26"/>
        <v>0.10201754385964912</v>
      </c>
    </row>
    <row r="963" spans="1:6">
      <c r="A963" s="52"/>
      <c r="B963" s="55">
        <v>7717965</v>
      </c>
      <c r="C963" s="54" t="s">
        <v>759</v>
      </c>
      <c r="D963" s="1126">
        <v>111</v>
      </c>
      <c r="E963" s="1126">
        <v>100.31</v>
      </c>
      <c r="F963" s="67">
        <f t="shared" si="26"/>
        <v>9.6306306306306322E-2</v>
      </c>
    </row>
    <row r="964" spans="1:6">
      <c r="A964" s="52"/>
      <c r="B964" s="55">
        <v>7717966</v>
      </c>
      <c r="C964" s="54" t="s">
        <v>761</v>
      </c>
      <c r="D964" s="1126">
        <v>105</v>
      </c>
      <c r="E964" s="1126">
        <v>92.04</v>
      </c>
      <c r="F964" s="67">
        <f t="shared" si="26"/>
        <v>0.12342857142857133</v>
      </c>
    </row>
    <row r="965" spans="1:6">
      <c r="A965" s="52"/>
      <c r="B965" s="55">
        <v>7717968</v>
      </c>
      <c r="C965" s="54" t="s">
        <v>763</v>
      </c>
      <c r="D965" s="1126">
        <v>143</v>
      </c>
      <c r="E965" s="1126">
        <v>128.34</v>
      </c>
      <c r="F965" s="67">
        <f t="shared" si="26"/>
        <v>0.10251748251748249</v>
      </c>
    </row>
    <row r="966" spans="1:6">
      <c r="A966" s="52"/>
      <c r="B966" s="55">
        <v>7717969</v>
      </c>
      <c r="C966" s="54" t="s">
        <v>765</v>
      </c>
      <c r="D966" s="1126">
        <v>124</v>
      </c>
      <c r="E966" s="1126">
        <v>111.67</v>
      </c>
      <c r="F966" s="67">
        <f t="shared" si="26"/>
        <v>9.9435483870967678E-2</v>
      </c>
    </row>
    <row r="967" spans="1:6">
      <c r="A967" s="52"/>
      <c r="B967" s="55">
        <v>7717970</v>
      </c>
      <c r="C967" s="54" t="s">
        <v>767</v>
      </c>
      <c r="D967" s="1126">
        <v>118</v>
      </c>
      <c r="E967" s="1126">
        <v>103.4</v>
      </c>
      <c r="F967" s="67">
        <f t="shared" si="26"/>
        <v>0.12372881355932197</v>
      </c>
    </row>
    <row r="968" spans="1:6">
      <c r="A968" s="52"/>
      <c r="B968" s="55">
        <v>7717971</v>
      </c>
      <c r="C968" s="54" t="s">
        <v>769</v>
      </c>
      <c r="D968" s="1126">
        <v>116</v>
      </c>
      <c r="E968" s="1126">
        <v>101.3</v>
      </c>
      <c r="F968" s="67">
        <f t="shared" si="26"/>
        <v>0.12672413793103454</v>
      </c>
    </row>
    <row r="969" spans="1:6">
      <c r="A969" s="52"/>
      <c r="B969" s="55">
        <v>7717972</v>
      </c>
      <c r="C969" s="54" t="s">
        <v>771</v>
      </c>
      <c r="D969" s="1126">
        <v>103</v>
      </c>
      <c r="E969" s="1126">
        <v>92.79</v>
      </c>
      <c r="F969" s="67">
        <f t="shared" si="26"/>
        <v>9.9126213592232948E-2</v>
      </c>
    </row>
    <row r="970" spans="1:6">
      <c r="A970" s="52"/>
      <c r="B970" s="55">
        <v>7717974</v>
      </c>
      <c r="C970" s="54" t="s">
        <v>773</v>
      </c>
      <c r="D970" s="1126">
        <v>155</v>
      </c>
      <c r="E970" s="1126">
        <v>139.36000000000001</v>
      </c>
      <c r="F970" s="67">
        <f t="shared" si="26"/>
        <v>0.1009032258064515</v>
      </c>
    </row>
    <row r="971" spans="1:6">
      <c r="A971" s="52"/>
      <c r="B971" s="55">
        <v>7717975</v>
      </c>
      <c r="C971" s="54" t="s">
        <v>775</v>
      </c>
      <c r="D971" s="1126">
        <v>135</v>
      </c>
      <c r="E971" s="1126">
        <v>121.09</v>
      </c>
      <c r="F971" s="67">
        <f t="shared" si="26"/>
        <v>0.10303703703703704</v>
      </c>
    </row>
    <row r="972" spans="1:6">
      <c r="A972" s="52"/>
      <c r="B972" s="55">
        <v>7717976</v>
      </c>
      <c r="C972" s="54" t="s">
        <v>777</v>
      </c>
      <c r="D972" s="1126">
        <v>124</v>
      </c>
      <c r="E972" s="1126">
        <v>111.91</v>
      </c>
      <c r="F972" s="67">
        <f t="shared" si="26"/>
        <v>9.7500000000000031E-2</v>
      </c>
    </row>
    <row r="973" spans="1:6">
      <c r="A973" s="52"/>
      <c r="B973" s="55">
        <v>7717977</v>
      </c>
      <c r="C973" s="54" t="s">
        <v>779</v>
      </c>
      <c r="D973" s="1126">
        <v>122</v>
      </c>
      <c r="E973" s="1126">
        <v>110.24</v>
      </c>
      <c r="F973" s="67">
        <f t="shared" si="26"/>
        <v>9.6393442622950909E-2</v>
      </c>
    </row>
    <row r="974" spans="1:6">
      <c r="A974" s="52"/>
      <c r="B974" s="55">
        <v>7717978</v>
      </c>
      <c r="C974" s="54" t="s">
        <v>781</v>
      </c>
      <c r="D974" s="1126">
        <v>115</v>
      </c>
      <c r="E974" s="1126">
        <v>100.59</v>
      </c>
      <c r="F974" s="67">
        <f t="shared" si="26"/>
        <v>0.1253043478260869</v>
      </c>
    </row>
    <row r="975" spans="1:6">
      <c r="A975" s="52"/>
      <c r="B975" s="55" t="s">
        <v>849</v>
      </c>
      <c r="C975" s="54" t="s">
        <v>850</v>
      </c>
      <c r="D975" s="1126">
        <v>6292</v>
      </c>
      <c r="E975" s="1126">
        <v>2202.1999999999998</v>
      </c>
      <c r="F975" s="67">
        <f t="shared" si="26"/>
        <v>0.65</v>
      </c>
    </row>
    <row r="976" spans="1:6">
      <c r="A976" s="52"/>
      <c r="B976" s="55" t="s">
        <v>788</v>
      </c>
      <c r="C976" s="54" t="s">
        <v>789</v>
      </c>
      <c r="D976" s="1126">
        <v>24604</v>
      </c>
      <c r="E976" s="1126">
        <v>19523.439999999999</v>
      </c>
      <c r="F976" s="67">
        <f t="shared" si="26"/>
        <v>0.20649325312957245</v>
      </c>
    </row>
    <row r="977" spans="1:6">
      <c r="A977" s="52"/>
      <c r="B977" s="55" t="s">
        <v>790</v>
      </c>
      <c r="C977" s="54" t="s">
        <v>791</v>
      </c>
      <c r="D977" s="1126">
        <v>4160</v>
      </c>
      <c r="E977" s="1126">
        <v>3433.01</v>
      </c>
      <c r="F977" s="67">
        <f t="shared" si="26"/>
        <v>0.17475721153846147</v>
      </c>
    </row>
    <row r="978" spans="1:6">
      <c r="A978" s="52"/>
      <c r="B978" s="55" t="s">
        <v>792</v>
      </c>
      <c r="C978" s="54" t="s">
        <v>793</v>
      </c>
      <c r="D978" s="1126">
        <v>3691</v>
      </c>
      <c r="E978" s="1126">
        <v>3045.66</v>
      </c>
      <c r="F978" s="67">
        <f t="shared" si="26"/>
        <v>0.17484150636683826</v>
      </c>
    </row>
    <row r="979" spans="1:6">
      <c r="A979" s="52"/>
      <c r="B979" s="55" t="s">
        <v>794</v>
      </c>
      <c r="C979" s="54" t="s">
        <v>795</v>
      </c>
      <c r="D979" s="1126">
        <v>3691</v>
      </c>
      <c r="E979" s="1126">
        <v>3045.66</v>
      </c>
      <c r="F979" s="67">
        <f t="shared" si="26"/>
        <v>0.17484150636683826</v>
      </c>
    </row>
    <row r="980" spans="1:6">
      <c r="A980" s="52"/>
      <c r="B980" s="55" t="s">
        <v>796</v>
      </c>
      <c r="C980" s="54" t="s">
        <v>797</v>
      </c>
      <c r="D980" s="1126">
        <v>99</v>
      </c>
      <c r="E980" s="1126">
        <v>89.5</v>
      </c>
      <c r="F980" s="67">
        <f t="shared" si="26"/>
        <v>9.5959595959595911E-2</v>
      </c>
    </row>
    <row r="981" spans="1:6">
      <c r="A981" s="52"/>
      <c r="B981" s="55" t="s">
        <v>798</v>
      </c>
      <c r="C981" s="54" t="s">
        <v>799</v>
      </c>
      <c r="D981" s="1126">
        <v>99</v>
      </c>
      <c r="E981" s="1126">
        <v>89.5</v>
      </c>
      <c r="F981" s="67">
        <f t="shared" si="26"/>
        <v>9.5959595959595911E-2</v>
      </c>
    </row>
    <row r="982" spans="1:6">
      <c r="A982" s="52"/>
      <c r="B982" s="55" t="s">
        <v>800</v>
      </c>
      <c r="C982" s="54" t="s">
        <v>801</v>
      </c>
      <c r="D982" s="1126">
        <v>99</v>
      </c>
      <c r="E982" s="1126">
        <v>89.5</v>
      </c>
      <c r="F982" s="67">
        <f t="shared" si="26"/>
        <v>9.5959595959595911E-2</v>
      </c>
    </row>
    <row r="983" spans="1:6">
      <c r="A983" s="52"/>
      <c r="B983" s="57" t="s">
        <v>588</v>
      </c>
      <c r="C983" s="54"/>
      <c r="D983" s="1126"/>
      <c r="E983" s="1126"/>
      <c r="F983" s="67"/>
    </row>
    <row r="984" spans="1:6">
      <c r="A984" s="52"/>
      <c r="B984" s="55" t="s">
        <v>851</v>
      </c>
      <c r="C984" s="54" t="s">
        <v>852</v>
      </c>
      <c r="D984" s="1126">
        <v>35218</v>
      </c>
      <c r="E984" s="1126">
        <v>12326.39</v>
      </c>
      <c r="F984" s="67">
        <f t="shared" si="26"/>
        <v>0.64999744448861385</v>
      </c>
    </row>
    <row r="985" spans="1:6">
      <c r="A985" s="52"/>
      <c r="B985" s="55" t="s">
        <v>853</v>
      </c>
      <c r="C985" s="54" t="s">
        <v>854</v>
      </c>
      <c r="D985" s="1126">
        <v>91364</v>
      </c>
      <c r="E985" s="1126">
        <v>31977.33</v>
      </c>
      <c r="F985" s="67">
        <f t="shared" ref="F985:F1031" si="27">100%-(E985/D985)</f>
        <v>0.6500007661661048</v>
      </c>
    </row>
    <row r="986" spans="1:6">
      <c r="A986" s="52"/>
      <c r="B986" s="55">
        <v>45225044</v>
      </c>
      <c r="C986" s="54" t="s">
        <v>7705</v>
      </c>
      <c r="D986" s="1126">
        <v>3150</v>
      </c>
      <c r="E986" s="1126">
        <v>2677.5</v>
      </c>
      <c r="F986" s="67">
        <f t="shared" si="27"/>
        <v>0.15000000000000002</v>
      </c>
    </row>
    <row r="987" spans="1:6">
      <c r="A987" s="52"/>
      <c r="B987" s="55">
        <v>45229084</v>
      </c>
      <c r="C987" s="54" t="s">
        <v>7706</v>
      </c>
      <c r="D987" s="1126">
        <v>1888</v>
      </c>
      <c r="E987" s="1126">
        <v>1604.37</v>
      </c>
      <c r="F987" s="67">
        <f t="shared" si="27"/>
        <v>0.15022775423728818</v>
      </c>
    </row>
    <row r="988" spans="1:6">
      <c r="A988" s="52"/>
      <c r="B988" s="55">
        <v>45222641</v>
      </c>
      <c r="C988" s="54" t="s">
        <v>7980</v>
      </c>
      <c r="D988" s="1126">
        <v>5543</v>
      </c>
      <c r="E988" s="1126">
        <v>4711.55</v>
      </c>
      <c r="F988" s="67">
        <f t="shared" si="27"/>
        <v>0.15000000000000002</v>
      </c>
    </row>
    <row r="989" spans="1:6">
      <c r="A989" s="52"/>
      <c r="B989" s="55">
        <v>45206712</v>
      </c>
      <c r="C989" s="54" t="s">
        <v>197</v>
      </c>
      <c r="D989" s="1126">
        <v>2625</v>
      </c>
      <c r="E989" s="1126">
        <v>2231.25</v>
      </c>
      <c r="F989" s="67">
        <f t="shared" si="27"/>
        <v>0.15000000000000002</v>
      </c>
    </row>
    <row r="990" spans="1:6" ht="31.2">
      <c r="A990" s="52"/>
      <c r="B990" s="55">
        <v>45206719</v>
      </c>
      <c r="C990" s="54" t="s">
        <v>199</v>
      </c>
      <c r="D990" s="1126">
        <v>3150</v>
      </c>
      <c r="E990" s="1126">
        <v>2677.5</v>
      </c>
      <c r="F990" s="67">
        <f t="shared" si="27"/>
        <v>0.15000000000000002</v>
      </c>
    </row>
    <row r="991" spans="1:6">
      <c r="A991" s="52"/>
      <c r="B991" s="55">
        <v>45112781</v>
      </c>
      <c r="C991" s="54" t="s">
        <v>807</v>
      </c>
      <c r="D991" s="1126">
        <v>5664</v>
      </c>
      <c r="E991" s="1126">
        <v>4814.1499999999996</v>
      </c>
      <c r="F991" s="67">
        <f t="shared" si="27"/>
        <v>0.15004413841807918</v>
      </c>
    </row>
    <row r="992" spans="1:6" ht="31.2">
      <c r="A992" s="52"/>
      <c r="B992" s="55">
        <v>3000014327</v>
      </c>
      <c r="C992" s="54" t="s">
        <v>7981</v>
      </c>
      <c r="D992" s="1126">
        <v>12289</v>
      </c>
      <c r="E992" s="1126">
        <v>10445.82</v>
      </c>
      <c r="F992" s="67">
        <f t="shared" si="27"/>
        <v>0.14998616649035723</v>
      </c>
    </row>
    <row r="993" spans="1:6">
      <c r="A993" s="52"/>
      <c r="B993" s="55">
        <v>100000006365</v>
      </c>
      <c r="C993" s="54" t="s">
        <v>809</v>
      </c>
      <c r="D993" s="1126">
        <v>944</v>
      </c>
      <c r="E993" s="1126">
        <v>802.36</v>
      </c>
      <c r="F993" s="67">
        <f t="shared" si="27"/>
        <v>0.15004237288135591</v>
      </c>
    </row>
    <row r="994" spans="1:6">
      <c r="A994" s="52"/>
      <c r="B994" s="55">
        <v>45201393</v>
      </c>
      <c r="C994" s="54" t="s">
        <v>1551</v>
      </c>
      <c r="D994" s="1126">
        <v>809</v>
      </c>
      <c r="E994" s="1126">
        <v>687.65</v>
      </c>
      <c r="F994" s="67">
        <f t="shared" si="27"/>
        <v>0.15000000000000002</v>
      </c>
    </row>
    <row r="995" spans="1:6">
      <c r="A995" s="52"/>
      <c r="B995" s="55">
        <v>45201395</v>
      </c>
      <c r="C995" s="54" t="s">
        <v>1552</v>
      </c>
      <c r="D995" s="1126">
        <v>1617</v>
      </c>
      <c r="E995" s="1126">
        <v>1374.45</v>
      </c>
      <c r="F995" s="67">
        <f t="shared" si="27"/>
        <v>0.15000000000000002</v>
      </c>
    </row>
    <row r="996" spans="1:6">
      <c r="A996" s="52"/>
      <c r="B996" s="55">
        <v>45201397</v>
      </c>
      <c r="C996" s="54" t="s">
        <v>1553</v>
      </c>
      <c r="D996" s="1126">
        <v>2306</v>
      </c>
      <c r="E996" s="1126">
        <v>1960.1</v>
      </c>
      <c r="F996" s="67">
        <f t="shared" si="27"/>
        <v>0.15000000000000002</v>
      </c>
    </row>
    <row r="997" spans="1:6">
      <c r="A997" s="52"/>
      <c r="B997" s="55">
        <v>45201399</v>
      </c>
      <c r="C997" s="54" t="s">
        <v>1554</v>
      </c>
      <c r="D997" s="1126">
        <v>2427</v>
      </c>
      <c r="E997" s="1126">
        <v>2062.9499999999998</v>
      </c>
      <c r="F997" s="67">
        <f t="shared" si="27"/>
        <v>0.15000000000000002</v>
      </c>
    </row>
    <row r="998" spans="1:6">
      <c r="A998" s="52"/>
      <c r="B998" s="55">
        <v>45201401</v>
      </c>
      <c r="C998" s="54" t="s">
        <v>1555</v>
      </c>
      <c r="D998" s="1126">
        <v>2601</v>
      </c>
      <c r="E998" s="1126">
        <v>2210.85</v>
      </c>
      <c r="F998" s="67">
        <f t="shared" si="27"/>
        <v>0.15000000000000002</v>
      </c>
    </row>
    <row r="999" spans="1:6">
      <c r="A999" s="52"/>
      <c r="B999" s="55">
        <v>45201403</v>
      </c>
      <c r="C999" s="54" t="s">
        <v>1556</v>
      </c>
      <c r="D999" s="1126">
        <v>362</v>
      </c>
      <c r="E999" s="1126">
        <v>307.7</v>
      </c>
      <c r="F999" s="67">
        <f t="shared" si="27"/>
        <v>0.15000000000000002</v>
      </c>
    </row>
    <row r="1000" spans="1:6">
      <c r="A1000" s="52"/>
      <c r="B1000" s="55">
        <v>45201405</v>
      </c>
      <c r="C1000" s="54" t="s">
        <v>1557</v>
      </c>
      <c r="D1000" s="1126">
        <v>725</v>
      </c>
      <c r="E1000" s="1126">
        <v>616.25</v>
      </c>
      <c r="F1000" s="67">
        <f t="shared" si="27"/>
        <v>0.15000000000000002</v>
      </c>
    </row>
    <row r="1001" spans="1:6">
      <c r="A1001" s="52"/>
      <c r="B1001" s="55">
        <v>45201407</v>
      </c>
      <c r="C1001" s="54" t="s">
        <v>1558</v>
      </c>
      <c r="D1001" s="1126">
        <v>1033</v>
      </c>
      <c r="E1001" s="1126">
        <v>878.05</v>
      </c>
      <c r="F1001" s="67">
        <f t="shared" si="27"/>
        <v>0.15000000000000002</v>
      </c>
    </row>
    <row r="1002" spans="1:6">
      <c r="A1002" s="52"/>
      <c r="B1002" s="55">
        <v>45201410</v>
      </c>
      <c r="C1002" s="54" t="s">
        <v>1559</v>
      </c>
      <c r="D1002" s="1126">
        <v>1088</v>
      </c>
      <c r="E1002" s="1126">
        <v>924.8</v>
      </c>
      <c r="F1002" s="67">
        <f t="shared" si="27"/>
        <v>0.15000000000000002</v>
      </c>
    </row>
    <row r="1003" spans="1:6">
      <c r="A1003" s="52"/>
      <c r="B1003" s="55">
        <v>45201412</v>
      </c>
      <c r="C1003" s="54" t="s">
        <v>1560</v>
      </c>
      <c r="D1003" s="1126">
        <v>1145</v>
      </c>
      <c r="E1003" s="1126">
        <v>973.25</v>
      </c>
      <c r="F1003" s="67">
        <f t="shared" si="27"/>
        <v>0.15000000000000002</v>
      </c>
    </row>
    <row r="1004" spans="1:6" ht="31.2">
      <c r="A1004" s="52"/>
      <c r="B1004" s="55">
        <v>45201414</v>
      </c>
      <c r="C1004" s="54" t="s">
        <v>1561</v>
      </c>
      <c r="D1004" s="1126">
        <v>943</v>
      </c>
      <c r="E1004" s="1126">
        <v>801.55</v>
      </c>
      <c r="F1004" s="67">
        <f t="shared" si="27"/>
        <v>0.15000000000000002</v>
      </c>
    </row>
    <row r="1005" spans="1:6" ht="31.2">
      <c r="A1005" s="52"/>
      <c r="B1005" s="55">
        <v>45201416</v>
      </c>
      <c r="C1005" s="54" t="s">
        <v>1562</v>
      </c>
      <c r="D1005" s="1126">
        <v>1887</v>
      </c>
      <c r="E1005" s="1126">
        <v>1603.95</v>
      </c>
      <c r="F1005" s="67">
        <f t="shared" si="27"/>
        <v>0.15000000000000002</v>
      </c>
    </row>
    <row r="1006" spans="1:6" ht="31.2">
      <c r="A1006" s="52"/>
      <c r="B1006" s="55">
        <v>45201418</v>
      </c>
      <c r="C1006" s="54" t="s">
        <v>1563</v>
      </c>
      <c r="D1006" s="1126">
        <v>2688</v>
      </c>
      <c r="E1006" s="1126">
        <v>2284.8000000000002</v>
      </c>
      <c r="F1006" s="67">
        <f t="shared" si="27"/>
        <v>0.14999999999999991</v>
      </c>
    </row>
    <row r="1007" spans="1:6" ht="31.2">
      <c r="A1007" s="52"/>
      <c r="B1007" s="55">
        <v>45201423</v>
      </c>
      <c r="C1007" s="54" t="s">
        <v>1564</v>
      </c>
      <c r="D1007" s="1126">
        <v>2830</v>
      </c>
      <c r="E1007" s="1126">
        <v>2405.5</v>
      </c>
      <c r="F1007" s="67">
        <f t="shared" si="27"/>
        <v>0.15000000000000002</v>
      </c>
    </row>
    <row r="1008" spans="1:6" ht="31.2">
      <c r="A1008" s="52"/>
      <c r="B1008" s="55">
        <v>45201425</v>
      </c>
      <c r="C1008" s="54" t="s">
        <v>1565</v>
      </c>
      <c r="D1008" s="1126">
        <v>3104</v>
      </c>
      <c r="E1008" s="1126">
        <v>2638.4</v>
      </c>
      <c r="F1008" s="67">
        <f t="shared" si="27"/>
        <v>0.15000000000000002</v>
      </c>
    </row>
    <row r="1009" spans="1:6">
      <c r="A1009" s="52"/>
      <c r="B1009" s="55">
        <v>45201427</v>
      </c>
      <c r="C1009" s="54" t="s">
        <v>7708</v>
      </c>
      <c r="D1009" s="1126">
        <v>1851</v>
      </c>
      <c r="E1009" s="1126">
        <v>1573.35</v>
      </c>
      <c r="F1009" s="67">
        <f t="shared" si="27"/>
        <v>0.15000000000000002</v>
      </c>
    </row>
    <row r="1010" spans="1:6">
      <c r="A1010" s="52"/>
      <c r="B1010" s="55">
        <v>45201429</v>
      </c>
      <c r="C1010" s="54" t="s">
        <v>7709</v>
      </c>
      <c r="D1010" s="1126">
        <v>3703</v>
      </c>
      <c r="E1010" s="1126">
        <v>3147.55</v>
      </c>
      <c r="F1010" s="67">
        <f t="shared" si="27"/>
        <v>0.14999999999999991</v>
      </c>
    </row>
    <row r="1011" spans="1:6">
      <c r="A1011" s="52"/>
      <c r="B1011" s="55">
        <v>45201431</v>
      </c>
      <c r="C1011" s="54" t="s">
        <v>7710</v>
      </c>
      <c r="D1011" s="1126">
        <v>5278</v>
      </c>
      <c r="E1011" s="1126">
        <v>4486.3</v>
      </c>
      <c r="F1011" s="67">
        <f t="shared" si="27"/>
        <v>0.14999999999999991</v>
      </c>
    </row>
    <row r="1012" spans="1:6">
      <c r="A1012" s="52"/>
      <c r="B1012" s="55">
        <v>45201433</v>
      </c>
      <c r="C1012" s="54" t="s">
        <v>7711</v>
      </c>
      <c r="D1012" s="1126">
        <v>6667</v>
      </c>
      <c r="E1012" s="1126">
        <v>5666.95</v>
      </c>
      <c r="F1012" s="67">
        <f t="shared" si="27"/>
        <v>0.15000000000000002</v>
      </c>
    </row>
    <row r="1013" spans="1:6">
      <c r="A1013" s="52"/>
      <c r="B1013" s="55">
        <v>45201435</v>
      </c>
      <c r="C1013" s="54" t="s">
        <v>7712</v>
      </c>
      <c r="D1013" s="1126">
        <v>7909</v>
      </c>
      <c r="E1013" s="1126">
        <v>6722.65</v>
      </c>
      <c r="F1013" s="67">
        <f t="shared" si="27"/>
        <v>0.15000000000000002</v>
      </c>
    </row>
    <row r="1014" spans="1:6" ht="31.2">
      <c r="A1014" s="52"/>
      <c r="B1014" s="55">
        <v>45219823</v>
      </c>
      <c r="C1014" s="54" t="s">
        <v>593</v>
      </c>
      <c r="D1014" s="1126">
        <v>473</v>
      </c>
      <c r="E1014" s="1126">
        <v>401.63</v>
      </c>
      <c r="F1014" s="67">
        <f t="shared" si="27"/>
        <v>0.15088794926004234</v>
      </c>
    </row>
    <row r="1015" spans="1:6">
      <c r="A1015" s="52"/>
      <c r="B1015" s="55">
        <v>45201479</v>
      </c>
      <c r="C1015" s="54" t="s">
        <v>802</v>
      </c>
      <c r="D1015" s="1126">
        <v>1911</v>
      </c>
      <c r="E1015" s="1126">
        <v>1624.35</v>
      </c>
      <c r="F1015" s="67">
        <f t="shared" si="27"/>
        <v>0.15000000000000002</v>
      </c>
    </row>
    <row r="1016" spans="1:6">
      <c r="A1016" s="52"/>
      <c r="B1016" s="55">
        <v>45201481</v>
      </c>
      <c r="C1016" s="54" t="s">
        <v>803</v>
      </c>
      <c r="D1016" s="1126">
        <v>3623</v>
      </c>
      <c r="E1016" s="1126">
        <v>3079.13</v>
      </c>
      <c r="F1016" s="67">
        <f t="shared" si="27"/>
        <v>0.15011592602815338</v>
      </c>
    </row>
    <row r="1017" spans="1:6">
      <c r="A1017" s="52"/>
      <c r="B1017" s="55">
        <v>45201483</v>
      </c>
      <c r="C1017" s="54" t="s">
        <v>804</v>
      </c>
      <c r="D1017" s="1126">
        <v>5145</v>
      </c>
      <c r="E1017" s="1126">
        <v>4373.25</v>
      </c>
      <c r="F1017" s="67">
        <f t="shared" si="27"/>
        <v>0.15000000000000002</v>
      </c>
    </row>
    <row r="1018" spans="1:6">
      <c r="A1018" s="52"/>
      <c r="B1018" s="55">
        <v>45201485</v>
      </c>
      <c r="C1018" s="54" t="s">
        <v>805</v>
      </c>
      <c r="D1018" s="1126">
        <v>6090</v>
      </c>
      <c r="E1018" s="1126">
        <v>5176.5</v>
      </c>
      <c r="F1018" s="67">
        <f t="shared" si="27"/>
        <v>0.15000000000000002</v>
      </c>
    </row>
    <row r="1019" spans="1:6">
      <c r="A1019" s="52"/>
      <c r="B1019" s="55">
        <v>45201487</v>
      </c>
      <c r="C1019" s="54" t="s">
        <v>806</v>
      </c>
      <c r="D1019" s="1126">
        <v>7140</v>
      </c>
      <c r="E1019" s="1126">
        <v>6069</v>
      </c>
      <c r="F1019" s="67">
        <f t="shared" si="27"/>
        <v>0.15000000000000002</v>
      </c>
    </row>
    <row r="1020" spans="1:6">
      <c r="A1020" s="52"/>
      <c r="B1020" s="55">
        <v>45162875</v>
      </c>
      <c r="C1020" s="54" t="s">
        <v>810</v>
      </c>
      <c r="D1020" s="1126">
        <v>3087</v>
      </c>
      <c r="E1020" s="1126">
        <v>2623.95</v>
      </c>
      <c r="F1020" s="67">
        <f t="shared" si="27"/>
        <v>0.15000000000000002</v>
      </c>
    </row>
    <row r="1021" spans="1:6" ht="31.2">
      <c r="A1021" s="52"/>
      <c r="B1021" s="55">
        <v>45150368</v>
      </c>
      <c r="C1021" s="54" t="s">
        <v>855</v>
      </c>
      <c r="D1021" s="1126">
        <v>6689</v>
      </c>
      <c r="E1021" s="1126">
        <v>5685.23</v>
      </c>
      <c r="F1021" s="67">
        <f t="shared" si="27"/>
        <v>0.15006278965465691</v>
      </c>
    </row>
    <row r="1022" spans="1:6" ht="31.2">
      <c r="A1022" s="52"/>
      <c r="B1022" s="55">
        <v>45204332</v>
      </c>
      <c r="C1022" s="54" t="s">
        <v>811</v>
      </c>
      <c r="D1022" s="1126">
        <v>14175</v>
      </c>
      <c r="E1022" s="1126">
        <v>12048.75</v>
      </c>
      <c r="F1022" s="67">
        <f t="shared" si="27"/>
        <v>0.15000000000000002</v>
      </c>
    </row>
    <row r="1023" spans="1:6">
      <c r="A1023" s="52"/>
      <c r="B1023" s="55">
        <v>45204557</v>
      </c>
      <c r="C1023" s="54" t="s">
        <v>812</v>
      </c>
      <c r="D1023" s="1126">
        <v>12590</v>
      </c>
      <c r="E1023" s="1126">
        <v>10701.08</v>
      </c>
      <c r="F1023" s="67">
        <f t="shared" si="27"/>
        <v>0.15003335980937249</v>
      </c>
    </row>
    <row r="1024" spans="1:6">
      <c r="A1024" s="52"/>
      <c r="B1024" s="55">
        <v>45189980</v>
      </c>
      <c r="C1024" s="54" t="s">
        <v>856</v>
      </c>
      <c r="D1024" s="1126">
        <v>5865</v>
      </c>
      <c r="E1024" s="1126">
        <v>2052.86</v>
      </c>
      <c r="F1024" s="67">
        <f t="shared" si="27"/>
        <v>0.64998124467178175</v>
      </c>
    </row>
    <row r="1025" spans="1:6" ht="31.2">
      <c r="A1025" s="52"/>
      <c r="B1025" s="55" t="s">
        <v>813</v>
      </c>
      <c r="C1025" s="54" t="s">
        <v>814</v>
      </c>
      <c r="D1025" s="1126">
        <v>7590</v>
      </c>
      <c r="E1025" s="1126">
        <v>2656.5</v>
      </c>
      <c r="F1025" s="67">
        <f t="shared" si="27"/>
        <v>0.65</v>
      </c>
    </row>
    <row r="1026" spans="1:6">
      <c r="A1026" s="52"/>
      <c r="B1026" s="55" t="s">
        <v>815</v>
      </c>
      <c r="C1026" s="54" t="s">
        <v>816</v>
      </c>
      <c r="D1026" s="1126">
        <v>1133</v>
      </c>
      <c r="E1026" s="1126">
        <v>396.4</v>
      </c>
      <c r="F1026" s="67">
        <f t="shared" si="27"/>
        <v>0.65013239187996463</v>
      </c>
    </row>
    <row r="1027" spans="1:6">
      <c r="A1027" s="52"/>
      <c r="B1027" s="55" t="s">
        <v>817</v>
      </c>
      <c r="C1027" s="54" t="s">
        <v>818</v>
      </c>
      <c r="D1027" s="1126">
        <v>5200</v>
      </c>
      <c r="E1027" s="1126">
        <v>4420</v>
      </c>
      <c r="F1027" s="67">
        <f t="shared" si="27"/>
        <v>0.15000000000000002</v>
      </c>
    </row>
    <row r="1028" spans="1:6">
      <c r="A1028" s="52"/>
      <c r="B1028" s="55" t="s">
        <v>819</v>
      </c>
      <c r="C1028" s="54" t="s">
        <v>820</v>
      </c>
      <c r="D1028" s="1126">
        <v>5200</v>
      </c>
      <c r="E1028" s="1126">
        <v>4420</v>
      </c>
      <c r="F1028" s="67">
        <f t="shared" si="27"/>
        <v>0.15000000000000002</v>
      </c>
    </row>
    <row r="1029" spans="1:6">
      <c r="A1029" s="52"/>
      <c r="B1029" s="55" t="s">
        <v>821</v>
      </c>
      <c r="C1029" s="54" t="s">
        <v>822</v>
      </c>
      <c r="D1029" s="1126">
        <v>5200</v>
      </c>
      <c r="E1029" s="1126">
        <v>4420</v>
      </c>
      <c r="F1029" s="67">
        <f t="shared" si="27"/>
        <v>0.15000000000000002</v>
      </c>
    </row>
    <row r="1030" spans="1:6">
      <c r="A1030" s="52"/>
      <c r="B1030" s="55" t="s">
        <v>823</v>
      </c>
      <c r="C1030" s="54" t="s">
        <v>824</v>
      </c>
      <c r="D1030" s="1126">
        <v>9995</v>
      </c>
      <c r="E1030" s="1126">
        <v>8495.75</v>
      </c>
      <c r="F1030" s="67">
        <f t="shared" si="27"/>
        <v>0.15000000000000002</v>
      </c>
    </row>
    <row r="1031" spans="1:6">
      <c r="A1031" s="52"/>
      <c r="B1031" s="55" t="s">
        <v>604</v>
      </c>
      <c r="C1031" s="54" t="s">
        <v>605</v>
      </c>
      <c r="D1031" s="1126">
        <v>1133</v>
      </c>
      <c r="E1031" s="1126">
        <v>396.4</v>
      </c>
      <c r="F1031" s="67">
        <f t="shared" si="27"/>
        <v>0.65013239187996463</v>
      </c>
    </row>
    <row r="1032" spans="1:6">
      <c r="A1032" s="52"/>
      <c r="B1032" s="57" t="s">
        <v>78</v>
      </c>
      <c r="C1032" s="54"/>
      <c r="D1032" s="1142" t="s">
        <v>33</v>
      </c>
      <c r="E1032" s="1142"/>
      <c r="F1032" s="67"/>
    </row>
    <row r="1033" spans="1:6">
      <c r="A1033" s="52"/>
      <c r="B1033" s="55" t="s">
        <v>607</v>
      </c>
      <c r="C1033" s="54" t="s">
        <v>608</v>
      </c>
      <c r="D1033" s="1126">
        <v>385</v>
      </c>
      <c r="E1033" s="1126">
        <v>327.05</v>
      </c>
      <c r="F1033" s="67">
        <f t="shared" ref="F1033:F1043" si="28">100%-(E1033/D1033)</f>
        <v>0.1505194805194805</v>
      </c>
    </row>
    <row r="1034" spans="1:6">
      <c r="A1034" s="52"/>
      <c r="B1034" s="55" t="s">
        <v>93</v>
      </c>
      <c r="C1034" s="54" t="s">
        <v>94</v>
      </c>
      <c r="D1034" s="1126">
        <v>399</v>
      </c>
      <c r="E1034" s="1126">
        <v>339.15</v>
      </c>
      <c r="F1034" s="67">
        <f t="shared" si="28"/>
        <v>0.15000000000000002</v>
      </c>
    </row>
    <row r="1035" spans="1:6" ht="31.2">
      <c r="A1035" s="52"/>
      <c r="B1035" s="55" t="s">
        <v>7887</v>
      </c>
      <c r="C1035" s="54" t="s">
        <v>7992</v>
      </c>
      <c r="D1035" s="1126">
        <v>295</v>
      </c>
      <c r="E1035" s="1126">
        <v>250.74</v>
      </c>
      <c r="F1035" s="67">
        <f t="shared" si="28"/>
        <v>0.15003389830508473</v>
      </c>
    </row>
    <row r="1036" spans="1:6" ht="31.2">
      <c r="A1036" s="52"/>
      <c r="B1036" s="55" t="s">
        <v>825</v>
      </c>
      <c r="C1036" s="54" t="s">
        <v>826</v>
      </c>
      <c r="D1036" s="1126">
        <v>1624</v>
      </c>
      <c r="E1036" s="1126">
        <v>1232.5</v>
      </c>
      <c r="F1036" s="67">
        <f t="shared" si="28"/>
        <v>0.2410714285714286</v>
      </c>
    </row>
    <row r="1037" spans="1:6" ht="31.2">
      <c r="A1037" s="52"/>
      <c r="B1037" s="55" t="s">
        <v>7719</v>
      </c>
      <c r="C1037" s="54" t="s">
        <v>7720</v>
      </c>
      <c r="D1037" s="1126">
        <v>773</v>
      </c>
      <c r="E1037" s="1126">
        <v>657.05</v>
      </c>
      <c r="F1037" s="67">
        <f t="shared" si="28"/>
        <v>0.15000000000000002</v>
      </c>
    </row>
    <row r="1038" spans="1:6">
      <c r="A1038" s="52"/>
      <c r="B1038" s="57" t="s">
        <v>857</v>
      </c>
      <c r="C1038" s="54"/>
      <c r="D1038" s="1126"/>
      <c r="E1038" s="1126"/>
      <c r="F1038" s="67"/>
    </row>
    <row r="1039" spans="1:6">
      <c r="A1039" s="52"/>
      <c r="B1039" s="55">
        <v>7640022007</v>
      </c>
      <c r="C1039" s="54" t="s">
        <v>858</v>
      </c>
      <c r="D1039" s="1126">
        <v>4075</v>
      </c>
      <c r="E1039" s="1126">
        <v>4075</v>
      </c>
      <c r="F1039" s="67">
        <f t="shared" si="28"/>
        <v>0</v>
      </c>
    </row>
    <row r="1040" spans="1:6">
      <c r="A1040" s="52"/>
      <c r="B1040" s="55">
        <v>7640018666</v>
      </c>
      <c r="C1040" s="54" t="s">
        <v>828</v>
      </c>
      <c r="D1040" s="1126">
        <v>650</v>
      </c>
      <c r="E1040" s="1126">
        <v>650</v>
      </c>
      <c r="F1040" s="67">
        <f t="shared" si="28"/>
        <v>0</v>
      </c>
    </row>
    <row r="1041" spans="1:6">
      <c r="A1041" s="52"/>
      <c r="B1041" s="57" t="s">
        <v>876</v>
      </c>
      <c r="C1041" s="54"/>
      <c r="D1041" s="1142" t="s">
        <v>33</v>
      </c>
      <c r="E1041" s="1142"/>
      <c r="F1041" s="67"/>
    </row>
    <row r="1042" spans="1:6">
      <c r="A1042" s="52"/>
      <c r="B1042" s="55">
        <v>9967005050</v>
      </c>
      <c r="C1042" s="54" t="s">
        <v>611</v>
      </c>
      <c r="D1042" s="1126">
        <v>0</v>
      </c>
      <c r="E1042" s="1126">
        <v>0</v>
      </c>
      <c r="F1042" s="67">
        <v>0</v>
      </c>
    </row>
    <row r="1043" spans="1:6">
      <c r="A1043" s="52"/>
      <c r="B1043" s="55">
        <v>7640021190</v>
      </c>
      <c r="C1043" s="54" t="s">
        <v>613</v>
      </c>
      <c r="D1043" s="1126">
        <v>499</v>
      </c>
      <c r="E1043" s="1126">
        <v>499</v>
      </c>
      <c r="F1043" s="67">
        <f t="shared" si="28"/>
        <v>0</v>
      </c>
    </row>
    <row r="1044" spans="1:6">
      <c r="A1044" s="52"/>
      <c r="B1044" s="197" t="s">
        <v>614</v>
      </c>
      <c r="C1044" s="54"/>
      <c r="D1044" s="1142" t="s">
        <v>33</v>
      </c>
      <c r="E1044" s="1142"/>
      <c r="F1044" s="67"/>
    </row>
    <row r="1045" spans="1:6">
      <c r="A1045" s="52"/>
      <c r="B1045" s="55" t="s">
        <v>8028</v>
      </c>
      <c r="C1045" s="54" t="s">
        <v>8029</v>
      </c>
      <c r="D1045" s="1126">
        <v>1345</v>
      </c>
      <c r="E1045" s="1126">
        <v>1143.25</v>
      </c>
      <c r="F1045" s="67">
        <f t="shared" ref="F1045:F1065" si="29">100%-(E1045/D1045)</f>
        <v>0.15000000000000002</v>
      </c>
    </row>
    <row r="1046" spans="1:6">
      <c r="A1046" s="52"/>
      <c r="B1046" s="55">
        <v>45202146</v>
      </c>
      <c r="C1046" s="54" t="s">
        <v>200</v>
      </c>
      <c r="D1046" s="1126">
        <v>1470</v>
      </c>
      <c r="E1046" s="1126">
        <v>1249.5</v>
      </c>
      <c r="F1046" s="67">
        <f t="shared" si="29"/>
        <v>0.15000000000000002</v>
      </c>
    </row>
    <row r="1047" spans="1:6">
      <c r="A1047" s="52"/>
      <c r="B1047" s="55" t="s">
        <v>615</v>
      </c>
      <c r="C1047" s="54" t="s">
        <v>616</v>
      </c>
      <c r="D1047" s="1126">
        <v>115</v>
      </c>
      <c r="E1047" s="1126">
        <v>97.75</v>
      </c>
      <c r="F1047" s="67">
        <f t="shared" si="29"/>
        <v>0.15000000000000002</v>
      </c>
    </row>
    <row r="1048" spans="1:6">
      <c r="A1048" s="52"/>
      <c r="B1048" s="55" t="s">
        <v>617</v>
      </c>
      <c r="C1048" s="54" t="s">
        <v>618</v>
      </c>
      <c r="D1048" s="1126">
        <v>172</v>
      </c>
      <c r="E1048" s="1126">
        <v>146.19999999999999</v>
      </c>
      <c r="F1048" s="67">
        <f t="shared" si="29"/>
        <v>0.15000000000000002</v>
      </c>
    </row>
    <row r="1049" spans="1:6">
      <c r="A1049" s="52"/>
      <c r="B1049" s="55" t="s">
        <v>619</v>
      </c>
      <c r="C1049" s="54" t="s">
        <v>620</v>
      </c>
      <c r="D1049" s="1126">
        <v>115</v>
      </c>
      <c r="E1049" s="1126">
        <v>97.75</v>
      </c>
      <c r="F1049" s="67">
        <f t="shared" si="29"/>
        <v>0.15000000000000002</v>
      </c>
    </row>
    <row r="1050" spans="1:6">
      <c r="A1050" s="52"/>
      <c r="B1050" s="55" t="s">
        <v>621</v>
      </c>
      <c r="C1050" s="54" t="s">
        <v>622</v>
      </c>
      <c r="D1050" s="1126">
        <v>172</v>
      </c>
      <c r="E1050" s="1126">
        <v>146.19999999999999</v>
      </c>
      <c r="F1050" s="67">
        <f t="shared" si="29"/>
        <v>0.15000000000000002</v>
      </c>
    </row>
    <row r="1051" spans="1:6">
      <c r="A1051" s="52"/>
      <c r="B1051" s="55" t="s">
        <v>623</v>
      </c>
      <c r="C1051" s="54" t="s">
        <v>624</v>
      </c>
      <c r="D1051" s="1126">
        <v>23</v>
      </c>
      <c r="E1051" s="1126">
        <v>19.55</v>
      </c>
      <c r="F1051" s="67">
        <f t="shared" si="29"/>
        <v>0.15000000000000002</v>
      </c>
    </row>
    <row r="1052" spans="1:6">
      <c r="A1052" s="52"/>
      <c r="B1052" s="55" t="s">
        <v>8030</v>
      </c>
      <c r="C1052" s="54" t="s">
        <v>8031</v>
      </c>
      <c r="D1052" s="1126">
        <v>438</v>
      </c>
      <c r="E1052" s="1126">
        <v>371.88</v>
      </c>
      <c r="F1052" s="67">
        <f t="shared" si="29"/>
        <v>0.15095890410958901</v>
      </c>
    </row>
    <row r="1053" spans="1:6">
      <c r="A1053" s="52"/>
      <c r="B1053" s="55" t="s">
        <v>8032</v>
      </c>
      <c r="C1053" s="54" t="s">
        <v>8033</v>
      </c>
      <c r="D1053" s="1126">
        <v>324</v>
      </c>
      <c r="E1053" s="1126">
        <v>275.51</v>
      </c>
      <c r="F1053" s="67">
        <f t="shared" si="29"/>
        <v>0.14966049382716051</v>
      </c>
    </row>
    <row r="1054" spans="1:6">
      <c r="A1054" s="52"/>
      <c r="B1054" s="55" t="s">
        <v>625</v>
      </c>
      <c r="C1054" s="54" t="s">
        <v>8034</v>
      </c>
      <c r="D1054" s="1126">
        <v>6100</v>
      </c>
      <c r="E1054" s="1126">
        <v>5185</v>
      </c>
      <c r="F1054" s="67">
        <f t="shared" si="29"/>
        <v>0.15000000000000002</v>
      </c>
    </row>
    <row r="1055" spans="1:6">
      <c r="A1055" s="52"/>
      <c r="B1055" s="55">
        <v>7640021934</v>
      </c>
      <c r="C1055" s="54" t="s">
        <v>8035</v>
      </c>
      <c r="D1055" s="1126">
        <v>1231</v>
      </c>
      <c r="E1055" s="1126">
        <v>1046.07</v>
      </c>
      <c r="F1055" s="67">
        <f t="shared" si="29"/>
        <v>0.15022745735174658</v>
      </c>
    </row>
    <row r="1056" spans="1:6" ht="31.2">
      <c r="A1056" s="52"/>
      <c r="B1056" s="55" t="s">
        <v>8036</v>
      </c>
      <c r="C1056" s="54" t="s">
        <v>8037</v>
      </c>
      <c r="D1056" s="1126">
        <v>2760</v>
      </c>
      <c r="E1056" s="1126">
        <v>2346</v>
      </c>
      <c r="F1056" s="67">
        <f t="shared" si="29"/>
        <v>0.15000000000000002</v>
      </c>
    </row>
    <row r="1057" spans="1:6">
      <c r="A1057" s="52"/>
      <c r="B1057" s="55">
        <v>7640015919</v>
      </c>
      <c r="C1057" s="54" t="s">
        <v>8038</v>
      </c>
      <c r="D1057" s="1126">
        <v>1125</v>
      </c>
      <c r="E1057" s="1126">
        <v>956.25</v>
      </c>
      <c r="F1057" s="67">
        <f t="shared" si="29"/>
        <v>0.15000000000000002</v>
      </c>
    </row>
    <row r="1058" spans="1:6">
      <c r="A1058" s="52"/>
      <c r="B1058" s="55">
        <v>7640015921</v>
      </c>
      <c r="C1058" s="54" t="s">
        <v>8039</v>
      </c>
      <c r="D1058" s="1126">
        <v>74</v>
      </c>
      <c r="E1058" s="1126">
        <v>63.04</v>
      </c>
      <c r="F1058" s="67">
        <f t="shared" si="29"/>
        <v>0.14810810810810815</v>
      </c>
    </row>
    <row r="1059" spans="1:6">
      <c r="A1059" s="52"/>
      <c r="B1059" s="55">
        <v>3000005453</v>
      </c>
      <c r="C1059" s="54" t="s">
        <v>8040</v>
      </c>
      <c r="D1059" s="1126">
        <v>2415</v>
      </c>
      <c r="E1059" s="1126">
        <v>2052.75</v>
      </c>
      <c r="F1059" s="67">
        <f t="shared" si="29"/>
        <v>0.15000000000000002</v>
      </c>
    </row>
    <row r="1060" spans="1:6">
      <c r="A1060" s="52"/>
      <c r="B1060" s="55">
        <v>3000005455</v>
      </c>
      <c r="C1060" s="54" t="s">
        <v>626</v>
      </c>
      <c r="D1060" s="1126">
        <v>899</v>
      </c>
      <c r="E1060" s="1126">
        <v>764.15</v>
      </c>
      <c r="F1060" s="67">
        <f t="shared" si="29"/>
        <v>0.15000000000000002</v>
      </c>
    </row>
    <row r="1061" spans="1:6" ht="31.2">
      <c r="A1061" s="52"/>
      <c r="B1061" s="55">
        <v>3000007372</v>
      </c>
      <c r="C1061" s="54" t="s">
        <v>8041</v>
      </c>
      <c r="D1061" s="1126">
        <v>3255</v>
      </c>
      <c r="E1061" s="1126">
        <v>2766.75</v>
      </c>
      <c r="F1061" s="67">
        <f t="shared" si="29"/>
        <v>0.15000000000000002</v>
      </c>
    </row>
    <row r="1062" spans="1:6" ht="31.2">
      <c r="A1062" s="52"/>
      <c r="B1062" s="55">
        <v>3000007373</v>
      </c>
      <c r="C1062" s="54" t="s">
        <v>8042</v>
      </c>
      <c r="D1062" s="1126">
        <v>4095</v>
      </c>
      <c r="E1062" s="1126">
        <v>3480.75</v>
      </c>
      <c r="F1062" s="67">
        <f t="shared" si="29"/>
        <v>0.15000000000000002</v>
      </c>
    </row>
    <row r="1063" spans="1:6" ht="31.2">
      <c r="A1063" s="52"/>
      <c r="B1063" s="55">
        <v>100000006105</v>
      </c>
      <c r="C1063" s="54" t="s">
        <v>8043</v>
      </c>
      <c r="D1063" s="1126">
        <v>420</v>
      </c>
      <c r="E1063" s="1126">
        <v>357</v>
      </c>
      <c r="F1063" s="67">
        <f t="shared" si="29"/>
        <v>0.15000000000000002</v>
      </c>
    </row>
    <row r="1064" spans="1:6">
      <c r="A1064" s="52"/>
      <c r="B1064" s="55">
        <v>3000013448</v>
      </c>
      <c r="C1064" s="54" t="s">
        <v>627</v>
      </c>
      <c r="D1064" s="1126">
        <v>1155</v>
      </c>
      <c r="E1064" s="1126">
        <v>981.75</v>
      </c>
      <c r="F1064" s="67">
        <f t="shared" si="29"/>
        <v>0.15000000000000002</v>
      </c>
    </row>
    <row r="1065" spans="1:6">
      <c r="A1065" s="52"/>
      <c r="B1065" s="55" t="s">
        <v>8044</v>
      </c>
      <c r="C1065" s="54" t="s">
        <v>8045</v>
      </c>
      <c r="D1065" s="1126">
        <v>1400</v>
      </c>
      <c r="E1065" s="1126">
        <v>1190</v>
      </c>
      <c r="F1065" s="67">
        <f t="shared" si="29"/>
        <v>0.15000000000000002</v>
      </c>
    </row>
    <row r="1066" spans="1:6">
      <c r="A1066" s="52"/>
      <c r="B1066" s="197" t="s">
        <v>628</v>
      </c>
      <c r="C1066" s="54"/>
      <c r="D1066" s="1142" t="s">
        <v>33</v>
      </c>
      <c r="E1066" s="1142"/>
      <c r="F1066" s="67"/>
    </row>
    <row r="1067" spans="1:6">
      <c r="A1067" s="52"/>
      <c r="B1067" s="55">
        <v>45190864</v>
      </c>
      <c r="C1067" s="54" t="s">
        <v>629</v>
      </c>
      <c r="D1067" s="1126">
        <v>5404</v>
      </c>
      <c r="E1067" s="1126">
        <v>4593.3999999999996</v>
      </c>
      <c r="F1067" s="67">
        <f t="shared" ref="F1067:F1086" si="30">100%-(E1067/D1067)</f>
        <v>0.15000000000000002</v>
      </c>
    </row>
    <row r="1068" spans="1:6">
      <c r="A1068" s="52"/>
      <c r="B1068" s="55">
        <v>45190148</v>
      </c>
      <c r="C1068" s="54" t="s">
        <v>630</v>
      </c>
      <c r="D1068" s="1126">
        <v>3236</v>
      </c>
      <c r="E1068" s="1126">
        <v>2750.6</v>
      </c>
      <c r="F1068" s="67">
        <f t="shared" si="30"/>
        <v>0.15000000000000002</v>
      </c>
    </row>
    <row r="1069" spans="1:6">
      <c r="A1069" s="52"/>
      <c r="B1069" s="55">
        <v>45190146</v>
      </c>
      <c r="C1069" s="54" t="s">
        <v>631</v>
      </c>
      <c r="D1069" s="1126">
        <v>2079</v>
      </c>
      <c r="E1069" s="1126">
        <v>1767.15</v>
      </c>
      <c r="F1069" s="67">
        <f t="shared" si="30"/>
        <v>0.14999999999999991</v>
      </c>
    </row>
    <row r="1070" spans="1:6">
      <c r="A1070" s="52"/>
      <c r="B1070" s="53">
        <v>45210304</v>
      </c>
      <c r="C1070" s="54" t="s">
        <v>632</v>
      </c>
      <c r="D1070" s="1126">
        <v>1733</v>
      </c>
      <c r="E1070" s="1126">
        <v>1472.63</v>
      </c>
      <c r="F1070" s="67">
        <f t="shared" si="30"/>
        <v>0.15024235429890354</v>
      </c>
    </row>
    <row r="1071" spans="1:6">
      <c r="A1071" s="52"/>
      <c r="B1071" s="53">
        <v>45210295</v>
      </c>
      <c r="C1071" s="54" t="s">
        <v>633</v>
      </c>
      <c r="D1071" s="1126">
        <v>1733</v>
      </c>
      <c r="E1071" s="1126">
        <v>1472.63</v>
      </c>
      <c r="F1071" s="67">
        <f t="shared" si="30"/>
        <v>0.15024235429890354</v>
      </c>
    </row>
    <row r="1072" spans="1:6">
      <c r="A1072" s="52"/>
      <c r="B1072" s="55">
        <v>45179651</v>
      </c>
      <c r="C1072" s="54" t="s">
        <v>634</v>
      </c>
      <c r="D1072" s="1126">
        <v>175</v>
      </c>
      <c r="E1072" s="1126">
        <v>148.75</v>
      </c>
      <c r="F1072" s="67">
        <f t="shared" si="30"/>
        <v>0.15000000000000002</v>
      </c>
    </row>
    <row r="1073" spans="1:6">
      <c r="A1073" s="52"/>
      <c r="B1073" s="53">
        <v>45177486</v>
      </c>
      <c r="C1073" s="54" t="s">
        <v>635</v>
      </c>
      <c r="D1073" s="1126">
        <v>1331</v>
      </c>
      <c r="E1073" s="1126">
        <v>1131.69</v>
      </c>
      <c r="F1073" s="67">
        <f t="shared" si="30"/>
        <v>0.1497445529676934</v>
      </c>
    </row>
    <row r="1074" spans="1:6">
      <c r="A1074" s="52"/>
      <c r="B1074" s="55">
        <v>45177480</v>
      </c>
      <c r="C1074" s="54" t="s">
        <v>636</v>
      </c>
      <c r="D1074" s="1126">
        <v>683</v>
      </c>
      <c r="E1074" s="1126">
        <v>580.13</v>
      </c>
      <c r="F1074" s="67">
        <f t="shared" si="30"/>
        <v>0.15061493411420201</v>
      </c>
    </row>
    <row r="1075" spans="1:6">
      <c r="A1075" s="52"/>
      <c r="B1075" s="55">
        <v>45177481</v>
      </c>
      <c r="C1075" s="54" t="s">
        <v>637</v>
      </c>
      <c r="D1075" s="1126">
        <v>1365</v>
      </c>
      <c r="E1075" s="1126">
        <v>1160.25</v>
      </c>
      <c r="F1075" s="67">
        <f t="shared" si="30"/>
        <v>0.15000000000000002</v>
      </c>
    </row>
    <row r="1076" spans="1:6">
      <c r="A1076" s="52"/>
      <c r="B1076" s="55">
        <v>45177484</v>
      </c>
      <c r="C1076" s="54" t="s">
        <v>638</v>
      </c>
      <c r="D1076" s="1126">
        <v>315</v>
      </c>
      <c r="E1076" s="1126">
        <v>267.75</v>
      </c>
      <c r="F1076" s="67">
        <f t="shared" si="30"/>
        <v>0.15000000000000002</v>
      </c>
    </row>
    <row r="1077" spans="1:6">
      <c r="A1077" s="52"/>
      <c r="B1077" s="55">
        <v>45177482</v>
      </c>
      <c r="C1077" s="54" t="s">
        <v>639</v>
      </c>
      <c r="D1077" s="1126">
        <v>297</v>
      </c>
      <c r="E1077" s="1126">
        <v>252.14</v>
      </c>
      <c r="F1077" s="67">
        <f t="shared" si="30"/>
        <v>0.15104377104377109</v>
      </c>
    </row>
    <row r="1078" spans="1:6">
      <c r="A1078" s="52"/>
      <c r="B1078" s="55">
        <v>45177485</v>
      </c>
      <c r="C1078" s="54" t="s">
        <v>8046</v>
      </c>
      <c r="D1078" s="1126">
        <v>743</v>
      </c>
      <c r="E1078" s="1126">
        <v>631.52</v>
      </c>
      <c r="F1078" s="67">
        <f t="shared" si="30"/>
        <v>0.15004037685060567</v>
      </c>
    </row>
    <row r="1079" spans="1:6" ht="31.2">
      <c r="A1079" s="52"/>
      <c r="B1079" s="55">
        <v>45177483</v>
      </c>
      <c r="C1079" s="54" t="s">
        <v>640</v>
      </c>
      <c r="D1079" s="1126">
        <v>595</v>
      </c>
      <c r="E1079" s="1126">
        <v>505.45</v>
      </c>
      <c r="F1079" s="67">
        <f t="shared" si="30"/>
        <v>0.15050420168067224</v>
      </c>
    </row>
    <row r="1080" spans="1:6">
      <c r="A1080" s="52"/>
      <c r="B1080" s="53">
        <v>45223473</v>
      </c>
      <c r="C1080" s="54" t="s">
        <v>8047</v>
      </c>
      <c r="D1080" s="1126">
        <v>566</v>
      </c>
      <c r="E1080" s="1126">
        <v>481.47</v>
      </c>
      <c r="F1080" s="67">
        <f t="shared" si="30"/>
        <v>0.14934628975265007</v>
      </c>
    </row>
    <row r="1081" spans="1:6">
      <c r="A1081" s="52"/>
      <c r="B1081" s="53">
        <v>45223468</v>
      </c>
      <c r="C1081" s="54" t="s">
        <v>641</v>
      </c>
      <c r="D1081" s="1126">
        <v>1019</v>
      </c>
      <c r="E1081" s="1126">
        <v>866.32</v>
      </c>
      <c r="F1081" s="67">
        <f t="shared" si="30"/>
        <v>0.14983316977428851</v>
      </c>
    </row>
    <row r="1082" spans="1:6">
      <c r="A1082" s="52"/>
      <c r="B1082" s="53">
        <v>100000015299</v>
      </c>
      <c r="C1082" s="54" t="s">
        <v>642</v>
      </c>
      <c r="D1082" s="1126">
        <v>536</v>
      </c>
      <c r="E1082" s="1126">
        <v>455.18</v>
      </c>
      <c r="F1082" s="67">
        <f t="shared" si="30"/>
        <v>0.15078358208955223</v>
      </c>
    </row>
    <row r="1083" spans="1:6">
      <c r="A1083" s="52"/>
      <c r="B1083" s="53">
        <v>100000015301</v>
      </c>
      <c r="C1083" s="54" t="s">
        <v>643</v>
      </c>
      <c r="D1083" s="1126">
        <v>961</v>
      </c>
      <c r="E1083" s="1126">
        <v>816.64</v>
      </c>
      <c r="F1083" s="67">
        <f t="shared" si="30"/>
        <v>0.15021852237252864</v>
      </c>
    </row>
    <row r="1084" spans="1:6">
      <c r="A1084" s="52"/>
      <c r="B1084" s="53">
        <v>100000015302</v>
      </c>
      <c r="C1084" s="54" t="s">
        <v>644</v>
      </c>
      <c r="D1084" s="1126">
        <v>1444</v>
      </c>
      <c r="E1084" s="1126">
        <v>1227.19</v>
      </c>
      <c r="F1084" s="67">
        <f t="shared" si="30"/>
        <v>0.15014542936288089</v>
      </c>
    </row>
    <row r="1085" spans="1:6">
      <c r="A1085" s="52"/>
      <c r="B1085" s="53">
        <v>100000015303</v>
      </c>
      <c r="C1085" s="54" t="s">
        <v>645</v>
      </c>
      <c r="D1085" s="1126">
        <v>1927</v>
      </c>
      <c r="E1085" s="1126">
        <v>1637.74</v>
      </c>
      <c r="F1085" s="67">
        <f t="shared" si="30"/>
        <v>0.15010897768552156</v>
      </c>
    </row>
    <row r="1086" spans="1:6">
      <c r="A1086" s="52"/>
      <c r="B1086" s="53">
        <v>100000015304</v>
      </c>
      <c r="C1086" s="54" t="s">
        <v>646</v>
      </c>
      <c r="D1086" s="1126">
        <v>2405</v>
      </c>
      <c r="E1086" s="1126">
        <v>2043.83</v>
      </c>
      <c r="F1086" s="67">
        <f t="shared" si="30"/>
        <v>0.15017463617463622</v>
      </c>
    </row>
    <row r="1087" spans="1:6">
      <c r="A1087" s="52"/>
      <c r="B1087" s="55"/>
      <c r="C1087" s="54"/>
      <c r="D1087" s="1126"/>
      <c r="E1087" s="1126"/>
      <c r="F1087" s="67"/>
    </row>
    <row r="1088" spans="1:6">
      <c r="A1088" s="84" t="s">
        <v>354</v>
      </c>
      <c r="B1088" s="761" t="s">
        <v>8114</v>
      </c>
      <c r="C1088" s="762" t="s">
        <v>7695</v>
      </c>
      <c r="D1088" s="1202">
        <v>84648</v>
      </c>
      <c r="E1088" s="1202">
        <v>22854.87</v>
      </c>
      <c r="F1088" s="80">
        <f t="shared" ref="F1088:F1128" si="31">100%-(E1088/D1088)</f>
        <v>0.73000106322653813</v>
      </c>
    </row>
    <row r="1089" spans="1:6" ht="31.2">
      <c r="A1089" s="83" t="s">
        <v>922</v>
      </c>
      <c r="B1089" s="77"/>
      <c r="C1089" s="79" t="s">
        <v>33</v>
      </c>
      <c r="D1089" s="1125" t="s">
        <v>33</v>
      </c>
      <c r="E1089" s="1125"/>
      <c r="F1089" s="81"/>
    </row>
    <row r="1090" spans="1:6">
      <c r="A1090" s="52"/>
      <c r="B1090" s="55">
        <v>7640012599</v>
      </c>
      <c r="C1090" s="54" t="s">
        <v>878</v>
      </c>
      <c r="D1090" s="1126">
        <v>1200</v>
      </c>
      <c r="E1090" s="1126">
        <v>1200</v>
      </c>
      <c r="F1090" s="67">
        <f t="shared" si="31"/>
        <v>0</v>
      </c>
    </row>
    <row r="1091" spans="1:6">
      <c r="A1091" s="52"/>
      <c r="B1091" s="55">
        <v>7640015255</v>
      </c>
      <c r="C1091" s="54" t="s">
        <v>195</v>
      </c>
      <c r="D1091" s="1126">
        <v>1</v>
      </c>
      <c r="E1091" s="1126">
        <v>1</v>
      </c>
      <c r="F1091" s="67">
        <f t="shared" si="31"/>
        <v>0</v>
      </c>
    </row>
    <row r="1092" spans="1:6">
      <c r="A1092" s="52"/>
      <c r="B1092" s="326" t="s">
        <v>106</v>
      </c>
      <c r="C1092" s="54"/>
      <c r="D1092" s="1142" t="s">
        <v>33</v>
      </c>
      <c r="E1092" s="1142"/>
      <c r="F1092" s="67"/>
    </row>
    <row r="1093" spans="1:6">
      <c r="A1093" s="52"/>
      <c r="B1093" s="55" t="s">
        <v>879</v>
      </c>
      <c r="C1093" s="54" t="s">
        <v>880</v>
      </c>
      <c r="D1093" s="1126">
        <v>1682</v>
      </c>
      <c r="E1093" s="1126">
        <v>588.59</v>
      </c>
      <c r="F1093" s="67">
        <f t="shared" si="31"/>
        <v>0.65006539833531507</v>
      </c>
    </row>
    <row r="1094" spans="1:6">
      <c r="A1094" s="52"/>
      <c r="B1094" s="55" t="s">
        <v>861</v>
      </c>
      <c r="C1094" s="54" t="s">
        <v>862</v>
      </c>
      <c r="D1094" s="1126">
        <v>8124</v>
      </c>
      <c r="E1094" s="1126">
        <v>2843.24</v>
      </c>
      <c r="F1094" s="67">
        <f t="shared" si="31"/>
        <v>0.65001969473165933</v>
      </c>
    </row>
    <row r="1095" spans="1:6">
      <c r="A1095" s="52"/>
      <c r="B1095" s="55" t="s">
        <v>7696</v>
      </c>
      <c r="C1095" s="54" t="s">
        <v>8048</v>
      </c>
      <c r="D1095" s="1126">
        <v>13313</v>
      </c>
      <c r="E1095" s="1126">
        <v>4659.46</v>
      </c>
      <c r="F1095" s="67">
        <f t="shared" si="31"/>
        <v>0.65000676030947191</v>
      </c>
    </row>
    <row r="1096" spans="1:6">
      <c r="A1096" s="52"/>
      <c r="B1096" s="55" t="s">
        <v>883</v>
      </c>
      <c r="C1096" s="54" t="s">
        <v>884</v>
      </c>
      <c r="D1096" s="1126">
        <v>6563</v>
      </c>
      <c r="E1096" s="1126">
        <v>2297.1</v>
      </c>
      <c r="F1096" s="67">
        <f t="shared" si="31"/>
        <v>0.64999238153283567</v>
      </c>
    </row>
    <row r="1097" spans="1:6">
      <c r="A1097" s="52"/>
      <c r="B1097" s="55" t="s">
        <v>560</v>
      </c>
      <c r="C1097" s="54" t="s">
        <v>561</v>
      </c>
      <c r="D1097" s="1126">
        <v>2936</v>
      </c>
      <c r="E1097" s="1126">
        <v>1027.43</v>
      </c>
      <c r="F1097" s="67">
        <f t="shared" si="31"/>
        <v>0.65005790190735691</v>
      </c>
    </row>
    <row r="1098" spans="1:6">
      <c r="A1098" s="52"/>
      <c r="B1098" s="55" t="s">
        <v>867</v>
      </c>
      <c r="C1098" s="54" t="s">
        <v>569</v>
      </c>
      <c r="D1098" s="1126">
        <v>1963</v>
      </c>
      <c r="E1098" s="1126">
        <v>687.09</v>
      </c>
      <c r="F1098" s="67">
        <f t="shared" si="31"/>
        <v>0.64997962302598067</v>
      </c>
    </row>
    <row r="1099" spans="1:6">
      <c r="A1099" s="52"/>
      <c r="B1099" s="328" t="s">
        <v>47</v>
      </c>
      <c r="C1099" s="54"/>
      <c r="D1099" s="1142" t="s">
        <v>33</v>
      </c>
      <c r="E1099" s="1142"/>
      <c r="F1099" s="67"/>
    </row>
    <row r="1100" spans="1:6">
      <c r="A1100" s="52"/>
      <c r="B1100" s="55" t="s">
        <v>652</v>
      </c>
      <c r="C1100" s="54" t="s">
        <v>653</v>
      </c>
      <c r="D1100" s="1126">
        <v>22651</v>
      </c>
      <c r="E1100" s="1126">
        <v>7927.92</v>
      </c>
      <c r="F1100" s="67">
        <f t="shared" si="31"/>
        <v>0.64999690962871393</v>
      </c>
    </row>
    <row r="1101" spans="1:6">
      <c r="A1101" s="52"/>
      <c r="B1101" s="55" t="s">
        <v>7697</v>
      </c>
      <c r="C1101" s="54" t="s">
        <v>886</v>
      </c>
      <c r="D1101" s="1126">
        <v>1510</v>
      </c>
      <c r="E1101" s="1126">
        <v>528.53</v>
      </c>
      <c r="F1101" s="67">
        <f t="shared" si="31"/>
        <v>0.64998013245033115</v>
      </c>
    </row>
    <row r="1102" spans="1:6">
      <c r="A1102" s="52"/>
      <c r="B1102" s="55" t="s">
        <v>7698</v>
      </c>
      <c r="C1102" s="54" t="s">
        <v>890</v>
      </c>
      <c r="D1102" s="1126">
        <v>1190</v>
      </c>
      <c r="E1102" s="1126">
        <v>416.42</v>
      </c>
      <c r="F1102" s="67">
        <f t="shared" si="31"/>
        <v>0.65006722689075636</v>
      </c>
    </row>
    <row r="1103" spans="1:6">
      <c r="A1103" s="52"/>
      <c r="B1103" s="55" t="s">
        <v>572</v>
      </c>
      <c r="C1103" s="54" t="s">
        <v>573</v>
      </c>
      <c r="D1103" s="1126">
        <v>4780</v>
      </c>
      <c r="E1103" s="1126">
        <v>1672.87</v>
      </c>
      <c r="F1103" s="67">
        <f t="shared" si="31"/>
        <v>0.65002719665271969</v>
      </c>
    </row>
    <row r="1104" spans="1:6">
      <c r="A1104" s="52"/>
      <c r="B1104" s="55" t="s">
        <v>578</v>
      </c>
      <c r="C1104" s="54" t="s">
        <v>579</v>
      </c>
      <c r="D1104" s="1126">
        <v>1401</v>
      </c>
      <c r="E1104" s="1126">
        <v>490.49</v>
      </c>
      <c r="F1104" s="67">
        <f t="shared" si="31"/>
        <v>0.64990007137758743</v>
      </c>
    </row>
    <row r="1105" spans="1:6">
      <c r="A1105" s="52"/>
      <c r="B1105" s="55" t="s">
        <v>676</v>
      </c>
      <c r="C1105" s="54" t="s">
        <v>677</v>
      </c>
      <c r="D1105" s="1126">
        <v>23811</v>
      </c>
      <c r="E1105" s="1126">
        <v>8333.93</v>
      </c>
      <c r="F1105" s="67">
        <f t="shared" si="31"/>
        <v>0.64999664020830705</v>
      </c>
    </row>
    <row r="1106" spans="1:6">
      <c r="A1106" s="52"/>
      <c r="B1106" s="55" t="s">
        <v>690</v>
      </c>
      <c r="C1106" s="54" t="s">
        <v>691</v>
      </c>
      <c r="D1106" s="1126">
        <v>26366</v>
      </c>
      <c r="E1106" s="1126">
        <v>9228.02</v>
      </c>
      <c r="F1106" s="67">
        <f t="shared" si="31"/>
        <v>0.65000303421072592</v>
      </c>
    </row>
    <row r="1107" spans="1:6">
      <c r="A1107" s="52"/>
      <c r="B1107" s="55" t="s">
        <v>678</v>
      </c>
      <c r="C1107" s="54" t="s">
        <v>679</v>
      </c>
      <c r="D1107" s="1126">
        <v>35016</v>
      </c>
      <c r="E1107" s="1126">
        <v>12255.44</v>
      </c>
      <c r="F1107" s="67">
        <f t="shared" si="31"/>
        <v>0.65000456933973039</v>
      </c>
    </row>
    <row r="1108" spans="1:6">
      <c r="A1108" s="52"/>
      <c r="B1108" s="55" t="s">
        <v>680</v>
      </c>
      <c r="C1108" s="54" t="s">
        <v>681</v>
      </c>
      <c r="D1108" s="1126">
        <v>20406</v>
      </c>
      <c r="E1108" s="1126">
        <v>7141.94</v>
      </c>
      <c r="F1108" s="67">
        <f t="shared" si="31"/>
        <v>0.65000784083112806</v>
      </c>
    </row>
    <row r="1109" spans="1:6">
      <c r="A1109" s="52"/>
      <c r="B1109" s="55" t="s">
        <v>682</v>
      </c>
      <c r="C1109" s="54" t="s">
        <v>683</v>
      </c>
      <c r="D1109" s="1126">
        <v>20377</v>
      </c>
      <c r="E1109" s="1126">
        <v>7131.93</v>
      </c>
      <c r="F1109" s="67">
        <f t="shared" si="31"/>
        <v>0.65000098149874863</v>
      </c>
    </row>
    <row r="1110" spans="1:6">
      <c r="A1110" s="52"/>
      <c r="B1110" s="55" t="s">
        <v>684</v>
      </c>
      <c r="C1110" s="54" t="s">
        <v>685</v>
      </c>
      <c r="D1110" s="1126">
        <v>13289</v>
      </c>
      <c r="E1110" s="1126">
        <v>4651.04</v>
      </c>
      <c r="F1110" s="67">
        <f t="shared" si="31"/>
        <v>0.65000827752276313</v>
      </c>
    </row>
    <row r="1111" spans="1:6">
      <c r="A1111" s="52"/>
      <c r="B1111" s="55" t="s">
        <v>686</v>
      </c>
      <c r="C1111" s="54" t="s">
        <v>687</v>
      </c>
      <c r="D1111" s="1126">
        <v>14723</v>
      </c>
      <c r="E1111" s="1126">
        <v>5153.1499999999996</v>
      </c>
      <c r="F1111" s="67">
        <f t="shared" si="31"/>
        <v>0.64999320790599746</v>
      </c>
    </row>
    <row r="1112" spans="1:6">
      <c r="A1112" s="52"/>
      <c r="B1112" s="55" t="s">
        <v>688</v>
      </c>
      <c r="C1112" s="54" t="s">
        <v>689</v>
      </c>
      <c r="D1112" s="1126">
        <v>19933</v>
      </c>
      <c r="E1112" s="1126">
        <v>6976.58</v>
      </c>
      <c r="F1112" s="67">
        <f t="shared" si="31"/>
        <v>0.64999849495810968</v>
      </c>
    </row>
    <row r="1113" spans="1:6">
      <c r="A1113" s="52"/>
      <c r="B1113" s="55" t="s">
        <v>694</v>
      </c>
      <c r="C1113" s="54" t="s">
        <v>695</v>
      </c>
      <c r="D1113" s="1126">
        <v>56424</v>
      </c>
      <c r="E1113" s="1126">
        <v>19748.53</v>
      </c>
      <c r="F1113" s="67">
        <f t="shared" si="31"/>
        <v>0.64999769601587976</v>
      </c>
    </row>
    <row r="1114" spans="1:6">
      <c r="A1114" s="52"/>
      <c r="B1114" s="55" t="s">
        <v>692</v>
      </c>
      <c r="C1114" s="54" t="s">
        <v>693</v>
      </c>
      <c r="D1114" s="1126">
        <v>1121</v>
      </c>
      <c r="E1114" s="1126">
        <v>392.39</v>
      </c>
      <c r="F1114" s="67">
        <f t="shared" si="31"/>
        <v>0.64996431757359496</v>
      </c>
    </row>
    <row r="1115" spans="1:6">
      <c r="A1115" s="52"/>
      <c r="B1115" s="55" t="s">
        <v>648</v>
      </c>
      <c r="C1115" s="54" t="s">
        <v>649</v>
      </c>
      <c r="D1115" s="1126">
        <v>11074</v>
      </c>
      <c r="E1115" s="1126">
        <v>3875.87</v>
      </c>
      <c r="F1115" s="67">
        <f t="shared" si="31"/>
        <v>0.65000270904822099</v>
      </c>
    </row>
    <row r="1116" spans="1:6">
      <c r="A1116" s="52"/>
      <c r="B1116" s="55" t="s">
        <v>650</v>
      </c>
      <c r="C1116" s="54" t="s">
        <v>651</v>
      </c>
      <c r="D1116" s="1126">
        <v>13339</v>
      </c>
      <c r="E1116" s="1126">
        <v>4668.66</v>
      </c>
      <c r="F1116" s="67">
        <f t="shared" si="31"/>
        <v>0.64999925031861461</v>
      </c>
    </row>
    <row r="1117" spans="1:6">
      <c r="A1117" s="52"/>
      <c r="B1117" s="55" t="s">
        <v>7699</v>
      </c>
      <c r="C1117" s="54" t="s">
        <v>7700</v>
      </c>
      <c r="D1117" s="1126">
        <v>4337</v>
      </c>
      <c r="E1117" s="1126">
        <v>1517.91</v>
      </c>
      <c r="F1117" s="67">
        <f t="shared" si="31"/>
        <v>0.65000922296518326</v>
      </c>
    </row>
    <row r="1118" spans="1:6">
      <c r="A1118" s="52"/>
      <c r="B1118" s="55" t="s">
        <v>580</v>
      </c>
      <c r="C1118" s="54" t="s">
        <v>581</v>
      </c>
      <c r="D1118" s="1126">
        <v>6551</v>
      </c>
      <c r="E1118" s="1126">
        <v>2292.69</v>
      </c>
      <c r="F1118" s="67">
        <f t="shared" si="31"/>
        <v>0.6500244237520989</v>
      </c>
    </row>
    <row r="1119" spans="1:6">
      <c r="A1119" s="52"/>
      <c r="B1119" s="55" t="s">
        <v>847</v>
      </c>
      <c r="C1119" s="54" t="s">
        <v>848</v>
      </c>
      <c r="D1119" s="1126">
        <v>7433</v>
      </c>
      <c r="E1119" s="1126">
        <v>2601.4</v>
      </c>
      <c r="F1119" s="67">
        <f t="shared" si="31"/>
        <v>0.65002018027714248</v>
      </c>
    </row>
    <row r="1120" spans="1:6">
      <c r="A1120" s="52"/>
      <c r="B1120" s="55" t="s">
        <v>586</v>
      </c>
      <c r="C1120" s="54" t="s">
        <v>587</v>
      </c>
      <c r="D1120" s="1126">
        <v>2489</v>
      </c>
      <c r="E1120" s="1126">
        <v>871.27</v>
      </c>
      <c r="F1120" s="67">
        <f t="shared" si="31"/>
        <v>0.64995178786661312</v>
      </c>
    </row>
    <row r="1121" spans="1:6">
      <c r="A1121" s="52"/>
      <c r="B1121" s="55" t="s">
        <v>584</v>
      </c>
      <c r="C1121" s="54" t="s">
        <v>585</v>
      </c>
      <c r="D1121" s="1126">
        <v>561</v>
      </c>
      <c r="E1121" s="1126">
        <v>196.2</v>
      </c>
      <c r="F1121" s="67">
        <f t="shared" si="31"/>
        <v>0.65026737967914439</v>
      </c>
    </row>
    <row r="1122" spans="1:6">
      <c r="A1122" s="52"/>
      <c r="B1122" s="55" t="s">
        <v>582</v>
      </c>
      <c r="C1122" s="54" t="s">
        <v>583</v>
      </c>
      <c r="D1122" s="1126">
        <v>1051</v>
      </c>
      <c r="E1122" s="1126">
        <v>367.97</v>
      </c>
      <c r="F1122" s="67">
        <f t="shared" si="31"/>
        <v>0.64988582302568987</v>
      </c>
    </row>
    <row r="1123" spans="1:6">
      <c r="A1123" s="52"/>
      <c r="B1123" s="55" t="s">
        <v>696</v>
      </c>
      <c r="C1123" s="54" t="s">
        <v>697</v>
      </c>
      <c r="D1123" s="1126">
        <v>4508</v>
      </c>
      <c r="E1123" s="1126">
        <v>1577.73</v>
      </c>
      <c r="F1123" s="67">
        <f t="shared" si="31"/>
        <v>0.65001552795031059</v>
      </c>
    </row>
    <row r="1124" spans="1:6">
      <c r="A1124" s="52"/>
      <c r="B1124" s="55" t="s">
        <v>7821</v>
      </c>
      <c r="C1124" s="54" t="s">
        <v>7831</v>
      </c>
      <c r="D1124" s="1126">
        <v>41332</v>
      </c>
      <c r="E1124" s="1126">
        <v>14466.37</v>
      </c>
      <c r="F1124" s="67">
        <f t="shared" si="31"/>
        <v>0.6499958869640956</v>
      </c>
    </row>
    <row r="1125" spans="1:6" ht="31.2">
      <c r="A1125" s="52"/>
      <c r="B1125" s="55">
        <v>7640022216</v>
      </c>
      <c r="C1125" s="54" t="s">
        <v>657</v>
      </c>
      <c r="D1125" s="1126">
        <v>1200</v>
      </c>
      <c r="E1125" s="1126">
        <v>1200</v>
      </c>
      <c r="F1125" s="67">
        <f t="shared" si="31"/>
        <v>0</v>
      </c>
    </row>
    <row r="1126" spans="1:6" ht="31.2">
      <c r="A1126" s="52"/>
      <c r="B1126" s="55">
        <v>7640022217</v>
      </c>
      <c r="C1126" s="54" t="s">
        <v>658</v>
      </c>
      <c r="D1126" s="1126">
        <v>2400</v>
      </c>
      <c r="E1126" s="1126">
        <v>2400</v>
      </c>
      <c r="F1126" s="67">
        <f t="shared" si="31"/>
        <v>0</v>
      </c>
    </row>
    <row r="1127" spans="1:6" ht="31.2">
      <c r="A1127" s="52"/>
      <c r="B1127" s="55">
        <v>7640022218</v>
      </c>
      <c r="C1127" s="54" t="s">
        <v>659</v>
      </c>
      <c r="D1127" s="1126">
        <v>3600</v>
      </c>
      <c r="E1127" s="1126">
        <v>3600</v>
      </c>
      <c r="F1127" s="67">
        <f t="shared" si="31"/>
        <v>0</v>
      </c>
    </row>
    <row r="1128" spans="1:6">
      <c r="A1128" s="52"/>
      <c r="B1128" s="55" t="s">
        <v>7824</v>
      </c>
      <c r="C1128" s="54" t="s">
        <v>7965</v>
      </c>
      <c r="D1128" s="1126">
        <v>6223</v>
      </c>
      <c r="E1128" s="1126">
        <v>2178.1799999999998</v>
      </c>
      <c r="F1128" s="67">
        <f t="shared" si="31"/>
        <v>0.64997910975413786</v>
      </c>
    </row>
    <row r="1129" spans="1:6">
      <c r="A1129" s="52"/>
      <c r="B1129" s="55" t="s">
        <v>662</v>
      </c>
      <c r="C1129" s="54" t="s">
        <v>663</v>
      </c>
      <c r="D1129" s="1126">
        <v>4225</v>
      </c>
      <c r="E1129" s="1126">
        <v>1478.67</v>
      </c>
      <c r="F1129" s="67">
        <f t="shared" ref="F1129:F1189" si="32">100%-(E1129/D1129)</f>
        <v>0.65001893491124263</v>
      </c>
    </row>
    <row r="1130" spans="1:6">
      <c r="A1130" s="52"/>
      <c r="B1130" s="55" t="s">
        <v>664</v>
      </c>
      <c r="C1130" s="54" t="s">
        <v>665</v>
      </c>
      <c r="D1130" s="1126">
        <v>3524</v>
      </c>
      <c r="E1130" s="1126">
        <v>1233.23</v>
      </c>
      <c r="F1130" s="67">
        <f t="shared" si="32"/>
        <v>0.65004824063564137</v>
      </c>
    </row>
    <row r="1131" spans="1:6">
      <c r="A1131" s="52"/>
      <c r="B1131" s="55" t="s">
        <v>7826</v>
      </c>
      <c r="C1131" s="54" t="s">
        <v>7966</v>
      </c>
      <c r="D1131" s="1126">
        <v>7047</v>
      </c>
      <c r="E1131" s="1126">
        <v>2466.46</v>
      </c>
      <c r="F1131" s="67">
        <f t="shared" si="32"/>
        <v>0.64999858095643537</v>
      </c>
    </row>
    <row r="1132" spans="1:6">
      <c r="A1132" s="52"/>
      <c r="B1132" s="55" t="s">
        <v>668</v>
      </c>
      <c r="C1132" s="54" t="s">
        <v>669</v>
      </c>
      <c r="D1132" s="1126">
        <v>4933</v>
      </c>
      <c r="E1132" s="1126">
        <v>1726.53</v>
      </c>
      <c r="F1132" s="67">
        <f t="shared" si="32"/>
        <v>0.65000405432799513</v>
      </c>
    </row>
    <row r="1133" spans="1:6">
      <c r="A1133" s="52"/>
      <c r="B1133" s="55" t="s">
        <v>670</v>
      </c>
      <c r="C1133" s="54" t="s">
        <v>671</v>
      </c>
      <c r="D1133" s="1126">
        <v>4225</v>
      </c>
      <c r="E1133" s="1126">
        <v>1478.67</v>
      </c>
      <c r="F1133" s="67">
        <f t="shared" si="32"/>
        <v>0.65001893491124263</v>
      </c>
    </row>
    <row r="1134" spans="1:6">
      <c r="A1134" s="52"/>
      <c r="B1134" s="55" t="s">
        <v>674</v>
      </c>
      <c r="C1134" s="54" t="s">
        <v>675</v>
      </c>
      <c r="D1134" s="1126">
        <v>1409</v>
      </c>
      <c r="E1134" s="1126">
        <v>493.3</v>
      </c>
      <c r="F1134" s="67">
        <f t="shared" si="32"/>
        <v>0.64989354151880763</v>
      </c>
    </row>
    <row r="1135" spans="1:6">
      <c r="A1135" s="52"/>
      <c r="B1135" s="55">
        <v>4707000</v>
      </c>
      <c r="C1135" s="54" t="s">
        <v>699</v>
      </c>
      <c r="D1135" s="1126">
        <v>7547</v>
      </c>
      <c r="E1135" s="1126">
        <v>6199.9</v>
      </c>
      <c r="F1135" s="67">
        <f t="shared" si="32"/>
        <v>0.17849476613223803</v>
      </c>
    </row>
    <row r="1136" spans="1:6">
      <c r="A1136" s="52"/>
      <c r="B1136" s="55">
        <v>13700022</v>
      </c>
      <c r="C1136" s="54" t="s">
        <v>703</v>
      </c>
      <c r="D1136" s="1126">
        <v>18624</v>
      </c>
      <c r="E1136" s="1126">
        <v>15294.9</v>
      </c>
      <c r="F1136" s="67">
        <f t="shared" si="32"/>
        <v>0.17875322164948459</v>
      </c>
    </row>
    <row r="1137" spans="1:6">
      <c r="A1137" s="52"/>
      <c r="B1137" s="53">
        <v>13307100</v>
      </c>
      <c r="C1137" s="54" t="s">
        <v>705</v>
      </c>
      <c r="D1137" s="1126">
        <v>31147</v>
      </c>
      <c r="E1137" s="1126">
        <v>25579.9</v>
      </c>
      <c r="F1137" s="67">
        <f t="shared" si="32"/>
        <v>0.17873631489389019</v>
      </c>
    </row>
    <row r="1138" spans="1:6">
      <c r="A1138" s="52"/>
      <c r="B1138" s="53">
        <v>12207100</v>
      </c>
      <c r="C1138" s="54" t="s">
        <v>707</v>
      </c>
      <c r="D1138" s="1126">
        <v>51146</v>
      </c>
      <c r="E1138" s="1126">
        <v>42004.45</v>
      </c>
      <c r="F1138" s="67">
        <f t="shared" si="32"/>
        <v>0.17873440738278656</v>
      </c>
    </row>
    <row r="1139" spans="1:6">
      <c r="A1139" s="52"/>
      <c r="B1139" s="55">
        <v>13200002</v>
      </c>
      <c r="C1139" s="54" t="s">
        <v>709</v>
      </c>
      <c r="D1139" s="1126">
        <v>663</v>
      </c>
      <c r="E1139" s="1126">
        <v>545.70000000000005</v>
      </c>
      <c r="F1139" s="67">
        <f t="shared" si="32"/>
        <v>0.17692307692307685</v>
      </c>
    </row>
    <row r="1140" spans="1:6">
      <c r="A1140" s="52"/>
      <c r="B1140" s="55">
        <v>13300005</v>
      </c>
      <c r="C1140" s="54" t="s">
        <v>713</v>
      </c>
      <c r="D1140" s="1126">
        <v>1610</v>
      </c>
      <c r="E1140" s="1126">
        <v>1321.92</v>
      </c>
      <c r="F1140" s="67">
        <f t="shared" si="32"/>
        <v>0.17893167701863355</v>
      </c>
    </row>
    <row r="1141" spans="1:6">
      <c r="A1141" s="52"/>
      <c r="B1141" s="55">
        <v>12200032</v>
      </c>
      <c r="C1141" s="54" t="s">
        <v>715</v>
      </c>
      <c r="D1141" s="1126">
        <v>6605</v>
      </c>
      <c r="E1141" s="1126">
        <v>5424.7</v>
      </c>
      <c r="F1141" s="67">
        <f t="shared" si="32"/>
        <v>0.17869795609386829</v>
      </c>
    </row>
    <row r="1142" spans="1:6">
      <c r="A1142" s="52"/>
      <c r="B1142" s="55">
        <v>7640020192</v>
      </c>
      <c r="C1142" s="54" t="s">
        <v>7973</v>
      </c>
      <c r="D1142" s="1126">
        <v>900</v>
      </c>
      <c r="E1142" s="1126">
        <v>900</v>
      </c>
      <c r="F1142" s="67">
        <f t="shared" si="32"/>
        <v>0</v>
      </c>
    </row>
    <row r="1143" spans="1:6" ht="31.2">
      <c r="A1143" s="52"/>
      <c r="B1143" s="55" t="s">
        <v>716</v>
      </c>
      <c r="C1143" s="54" t="s">
        <v>717</v>
      </c>
      <c r="D1143" s="1126">
        <v>1794</v>
      </c>
      <c r="E1143" s="1126">
        <v>627.83000000000004</v>
      </c>
      <c r="F1143" s="67">
        <f t="shared" si="32"/>
        <v>0.6500390189520624</v>
      </c>
    </row>
    <row r="1144" spans="1:6">
      <c r="A1144" s="52"/>
      <c r="B1144" s="55">
        <v>7714901</v>
      </c>
      <c r="C1144" s="54" t="s">
        <v>719</v>
      </c>
      <c r="D1144" s="1126">
        <v>1701</v>
      </c>
      <c r="E1144" s="1126">
        <v>553.29999999999995</v>
      </c>
      <c r="F1144" s="67">
        <f t="shared" si="32"/>
        <v>0.67472075249853036</v>
      </c>
    </row>
    <row r="1145" spans="1:6">
      <c r="A1145" s="52"/>
      <c r="B1145" s="55">
        <v>7714902</v>
      </c>
      <c r="C1145" s="54" t="s">
        <v>721</v>
      </c>
      <c r="D1145" s="1126">
        <v>1701</v>
      </c>
      <c r="E1145" s="1126">
        <v>553.29999999999995</v>
      </c>
      <c r="F1145" s="67">
        <f t="shared" si="32"/>
        <v>0.67472075249853036</v>
      </c>
    </row>
    <row r="1146" spans="1:6">
      <c r="A1146" s="52"/>
      <c r="B1146" s="55">
        <v>7714903</v>
      </c>
      <c r="C1146" s="54" t="s">
        <v>723</v>
      </c>
      <c r="D1146" s="1126">
        <v>1701</v>
      </c>
      <c r="E1146" s="1126">
        <v>553.29999999999995</v>
      </c>
      <c r="F1146" s="67">
        <f t="shared" si="32"/>
        <v>0.67472075249853036</v>
      </c>
    </row>
    <row r="1147" spans="1:6">
      <c r="A1147" s="52"/>
      <c r="B1147" s="55">
        <v>7714904</v>
      </c>
      <c r="C1147" s="54" t="s">
        <v>725</v>
      </c>
      <c r="D1147" s="1126">
        <v>1546</v>
      </c>
      <c r="E1147" s="1126">
        <v>525.28</v>
      </c>
      <c r="F1147" s="67">
        <f t="shared" si="32"/>
        <v>0.66023285899094442</v>
      </c>
    </row>
    <row r="1148" spans="1:6">
      <c r="A1148" s="52"/>
      <c r="B1148" s="55">
        <v>7714905</v>
      </c>
      <c r="C1148" s="54" t="s">
        <v>727</v>
      </c>
      <c r="D1148" s="1126">
        <v>1546</v>
      </c>
      <c r="E1148" s="1126">
        <v>525.28</v>
      </c>
      <c r="F1148" s="67">
        <f t="shared" si="32"/>
        <v>0.66023285899094442</v>
      </c>
    </row>
    <row r="1149" spans="1:6">
      <c r="A1149" s="52"/>
      <c r="B1149" s="55">
        <v>7714909</v>
      </c>
      <c r="C1149" s="54" t="s">
        <v>729</v>
      </c>
      <c r="D1149" s="1126">
        <v>1628</v>
      </c>
      <c r="E1149" s="1126">
        <v>553.29999999999995</v>
      </c>
      <c r="F1149" s="67">
        <f t="shared" si="32"/>
        <v>0.66013513513513522</v>
      </c>
    </row>
    <row r="1150" spans="1:6">
      <c r="A1150" s="52"/>
      <c r="B1150" s="55">
        <v>7714911</v>
      </c>
      <c r="C1150" s="54" t="s">
        <v>731</v>
      </c>
      <c r="D1150" s="1126">
        <v>1422</v>
      </c>
      <c r="E1150" s="1126">
        <v>483.27</v>
      </c>
      <c r="F1150" s="67">
        <f t="shared" si="32"/>
        <v>0.6601476793248946</v>
      </c>
    </row>
    <row r="1151" spans="1:6">
      <c r="A1151" s="52"/>
      <c r="B1151" s="55">
        <v>7714912</v>
      </c>
      <c r="C1151" s="54" t="s">
        <v>733</v>
      </c>
      <c r="D1151" s="1126">
        <v>1546</v>
      </c>
      <c r="E1151" s="1126">
        <v>525.28</v>
      </c>
      <c r="F1151" s="67">
        <f t="shared" si="32"/>
        <v>0.66023285899094442</v>
      </c>
    </row>
    <row r="1152" spans="1:6">
      <c r="A1152" s="52"/>
      <c r="B1152" s="55">
        <v>7714913</v>
      </c>
      <c r="C1152" s="54" t="s">
        <v>735</v>
      </c>
      <c r="D1152" s="1126">
        <v>1546</v>
      </c>
      <c r="E1152" s="1126">
        <v>525.28</v>
      </c>
      <c r="F1152" s="67">
        <f t="shared" si="32"/>
        <v>0.66023285899094442</v>
      </c>
    </row>
    <row r="1153" spans="1:6">
      <c r="A1153" s="52"/>
      <c r="B1153" s="55">
        <v>7714914</v>
      </c>
      <c r="C1153" s="54" t="s">
        <v>737</v>
      </c>
      <c r="D1153" s="1126">
        <v>3607</v>
      </c>
      <c r="E1153" s="1126">
        <v>1225.67</v>
      </c>
      <c r="F1153" s="67">
        <f t="shared" si="32"/>
        <v>0.66019683947879115</v>
      </c>
    </row>
    <row r="1154" spans="1:6">
      <c r="A1154" s="52"/>
      <c r="B1154" s="55">
        <v>7714906</v>
      </c>
      <c r="C1154" s="54" t="s">
        <v>739</v>
      </c>
      <c r="D1154" s="1126">
        <v>1546</v>
      </c>
      <c r="E1154" s="1126">
        <v>1275.69</v>
      </c>
      <c r="F1154" s="67">
        <f t="shared" si="32"/>
        <v>0.17484476067270371</v>
      </c>
    </row>
    <row r="1155" spans="1:6">
      <c r="A1155" s="52"/>
      <c r="B1155" s="55">
        <v>7714917</v>
      </c>
      <c r="C1155" s="54" t="s">
        <v>741</v>
      </c>
      <c r="D1155" s="1126">
        <v>4638</v>
      </c>
      <c r="E1155" s="1126">
        <v>3827.1</v>
      </c>
      <c r="F1155" s="67">
        <f t="shared" si="32"/>
        <v>0.17483829236739978</v>
      </c>
    </row>
    <row r="1156" spans="1:6">
      <c r="A1156" s="52"/>
      <c r="B1156" s="55">
        <v>7714918</v>
      </c>
      <c r="C1156" s="54" t="s">
        <v>743</v>
      </c>
      <c r="D1156" s="1126">
        <v>2679</v>
      </c>
      <c r="E1156" s="1126">
        <v>2211.1999999999998</v>
      </c>
      <c r="F1156" s="67">
        <f t="shared" si="32"/>
        <v>0.17461739455020542</v>
      </c>
    </row>
    <row r="1157" spans="1:6">
      <c r="A1157" s="52"/>
      <c r="B1157" s="55">
        <v>7714919</v>
      </c>
      <c r="C1157" s="54" t="s">
        <v>745</v>
      </c>
      <c r="D1157" s="1126">
        <v>5153</v>
      </c>
      <c r="E1157" s="1126">
        <v>4252.33</v>
      </c>
      <c r="F1157" s="67">
        <f t="shared" si="32"/>
        <v>0.17478556180865512</v>
      </c>
    </row>
    <row r="1158" spans="1:6">
      <c r="A1158" s="52"/>
      <c r="B1158" s="55">
        <v>7723000</v>
      </c>
      <c r="C1158" s="54" t="s">
        <v>747</v>
      </c>
      <c r="D1158" s="1126">
        <v>50818</v>
      </c>
      <c r="E1158" s="1126">
        <v>40324.15</v>
      </c>
      <c r="F1158" s="67">
        <f t="shared" si="32"/>
        <v>0.20649868156952256</v>
      </c>
    </row>
    <row r="1159" spans="1:6">
      <c r="A1159" s="52"/>
      <c r="B1159" s="55">
        <v>7714915</v>
      </c>
      <c r="C1159" s="54" t="s">
        <v>749</v>
      </c>
      <c r="D1159" s="1126">
        <v>1649</v>
      </c>
      <c r="E1159" s="1126">
        <v>560.29999999999995</v>
      </c>
      <c r="F1159" s="67">
        <f t="shared" si="32"/>
        <v>0.66021831412977572</v>
      </c>
    </row>
    <row r="1160" spans="1:6">
      <c r="A1160" s="52"/>
      <c r="B1160" s="55">
        <v>7714916</v>
      </c>
      <c r="C1160" s="54" t="s">
        <v>751</v>
      </c>
      <c r="D1160" s="1126">
        <v>1649</v>
      </c>
      <c r="E1160" s="1126">
        <v>560.29999999999995</v>
      </c>
      <c r="F1160" s="67">
        <f t="shared" si="32"/>
        <v>0.66021831412977572</v>
      </c>
    </row>
    <row r="1161" spans="1:6">
      <c r="A1161" s="52"/>
      <c r="B1161" s="55">
        <v>7717962</v>
      </c>
      <c r="C1161" s="54" t="s">
        <v>753</v>
      </c>
      <c r="D1161" s="1126">
        <v>141</v>
      </c>
      <c r="E1161" s="1126">
        <v>127.09</v>
      </c>
      <c r="F1161" s="67">
        <f t="shared" si="32"/>
        <v>9.8652482269503516E-2</v>
      </c>
    </row>
    <row r="1162" spans="1:6">
      <c r="A1162" s="52"/>
      <c r="B1162" s="55">
        <v>7717963</v>
      </c>
      <c r="C1162" s="54" t="s">
        <v>755</v>
      </c>
      <c r="D1162" s="1126">
        <v>123</v>
      </c>
      <c r="E1162" s="1126">
        <v>110.6</v>
      </c>
      <c r="F1162" s="67">
        <f t="shared" si="32"/>
        <v>0.10081300813008132</v>
      </c>
    </row>
    <row r="1163" spans="1:6">
      <c r="A1163" s="52"/>
      <c r="B1163" s="55">
        <v>7717964</v>
      </c>
      <c r="C1163" s="54" t="s">
        <v>757</v>
      </c>
      <c r="D1163" s="1126">
        <v>114</v>
      </c>
      <c r="E1163" s="1126">
        <v>102.37</v>
      </c>
      <c r="F1163" s="67">
        <f t="shared" si="32"/>
        <v>0.10201754385964912</v>
      </c>
    </row>
    <row r="1164" spans="1:6">
      <c r="A1164" s="52"/>
      <c r="B1164" s="55">
        <v>7717965</v>
      </c>
      <c r="C1164" s="54" t="s">
        <v>759</v>
      </c>
      <c r="D1164" s="1126">
        <v>111</v>
      </c>
      <c r="E1164" s="1126">
        <v>100.31</v>
      </c>
      <c r="F1164" s="67">
        <f t="shared" si="32"/>
        <v>9.6306306306306322E-2</v>
      </c>
    </row>
    <row r="1165" spans="1:6">
      <c r="A1165" s="52"/>
      <c r="B1165" s="55">
        <v>7717966</v>
      </c>
      <c r="C1165" s="54" t="s">
        <v>761</v>
      </c>
      <c r="D1165" s="1126">
        <v>105</v>
      </c>
      <c r="E1165" s="1126">
        <v>92.04</v>
      </c>
      <c r="F1165" s="67">
        <f t="shared" si="32"/>
        <v>0.12342857142857133</v>
      </c>
    </row>
    <row r="1166" spans="1:6">
      <c r="A1166" s="52"/>
      <c r="B1166" s="55">
        <v>7717968</v>
      </c>
      <c r="C1166" s="54" t="s">
        <v>763</v>
      </c>
      <c r="D1166" s="1126">
        <v>143</v>
      </c>
      <c r="E1166" s="1126">
        <v>128.34</v>
      </c>
      <c r="F1166" s="67">
        <f t="shared" si="32"/>
        <v>0.10251748251748249</v>
      </c>
    </row>
    <row r="1167" spans="1:6">
      <c r="A1167" s="52"/>
      <c r="B1167" s="55">
        <v>7717969</v>
      </c>
      <c r="C1167" s="54" t="s">
        <v>765</v>
      </c>
      <c r="D1167" s="1126">
        <v>124</v>
      </c>
      <c r="E1167" s="1126">
        <v>111.67</v>
      </c>
      <c r="F1167" s="67">
        <f t="shared" si="32"/>
        <v>9.9435483870967678E-2</v>
      </c>
    </row>
    <row r="1168" spans="1:6">
      <c r="A1168" s="52"/>
      <c r="B1168" s="55">
        <v>7717970</v>
      </c>
      <c r="C1168" s="54" t="s">
        <v>767</v>
      </c>
      <c r="D1168" s="1126">
        <v>118</v>
      </c>
      <c r="E1168" s="1126">
        <v>103.4</v>
      </c>
      <c r="F1168" s="67">
        <f t="shared" si="32"/>
        <v>0.12372881355932197</v>
      </c>
    </row>
    <row r="1169" spans="1:6">
      <c r="A1169" s="52"/>
      <c r="B1169" s="55">
        <v>7717971</v>
      </c>
      <c r="C1169" s="54" t="s">
        <v>769</v>
      </c>
      <c r="D1169" s="1126">
        <v>116</v>
      </c>
      <c r="E1169" s="1126">
        <v>101.3</v>
      </c>
      <c r="F1169" s="67">
        <f t="shared" si="32"/>
        <v>0.12672413793103454</v>
      </c>
    </row>
    <row r="1170" spans="1:6">
      <c r="A1170" s="52"/>
      <c r="B1170" s="55">
        <v>7717972</v>
      </c>
      <c r="C1170" s="54" t="s">
        <v>771</v>
      </c>
      <c r="D1170" s="1126">
        <v>103</v>
      </c>
      <c r="E1170" s="1126">
        <v>92.79</v>
      </c>
      <c r="F1170" s="67">
        <f t="shared" si="32"/>
        <v>9.9126213592232948E-2</v>
      </c>
    </row>
    <row r="1171" spans="1:6">
      <c r="A1171" s="52"/>
      <c r="B1171" s="55">
        <v>7717974</v>
      </c>
      <c r="C1171" s="54" t="s">
        <v>773</v>
      </c>
      <c r="D1171" s="1126">
        <v>155</v>
      </c>
      <c r="E1171" s="1126">
        <v>139.36000000000001</v>
      </c>
      <c r="F1171" s="67">
        <f t="shared" si="32"/>
        <v>0.1009032258064515</v>
      </c>
    </row>
    <row r="1172" spans="1:6">
      <c r="A1172" s="52"/>
      <c r="B1172" s="55">
        <v>7717975</v>
      </c>
      <c r="C1172" s="54" t="s">
        <v>775</v>
      </c>
      <c r="D1172" s="1126">
        <v>135</v>
      </c>
      <c r="E1172" s="1126">
        <v>121.09</v>
      </c>
      <c r="F1172" s="67">
        <f t="shared" si="32"/>
        <v>0.10303703703703704</v>
      </c>
    </row>
    <row r="1173" spans="1:6">
      <c r="A1173" s="52"/>
      <c r="B1173" s="55">
        <v>7717976</v>
      </c>
      <c r="C1173" s="54" t="s">
        <v>777</v>
      </c>
      <c r="D1173" s="1126">
        <v>124</v>
      </c>
      <c r="E1173" s="1126">
        <v>111.91</v>
      </c>
      <c r="F1173" s="67">
        <f t="shared" si="32"/>
        <v>9.7500000000000031E-2</v>
      </c>
    </row>
    <row r="1174" spans="1:6">
      <c r="A1174" s="52"/>
      <c r="B1174" s="55">
        <v>7717977</v>
      </c>
      <c r="C1174" s="54" t="s">
        <v>779</v>
      </c>
      <c r="D1174" s="1126">
        <v>122</v>
      </c>
      <c r="E1174" s="1126">
        <v>110.24</v>
      </c>
      <c r="F1174" s="67">
        <f t="shared" si="32"/>
        <v>9.6393442622950909E-2</v>
      </c>
    </row>
    <row r="1175" spans="1:6">
      <c r="A1175" s="52"/>
      <c r="B1175" s="55">
        <v>7717978</v>
      </c>
      <c r="C1175" s="54" t="s">
        <v>781</v>
      </c>
      <c r="D1175" s="1126">
        <v>115</v>
      </c>
      <c r="E1175" s="1126">
        <v>100.59</v>
      </c>
      <c r="F1175" s="67">
        <f t="shared" si="32"/>
        <v>0.1253043478260869</v>
      </c>
    </row>
    <row r="1176" spans="1:6">
      <c r="A1176" s="52"/>
      <c r="B1176" s="55">
        <v>7640021930</v>
      </c>
      <c r="C1176" s="54" t="s">
        <v>787</v>
      </c>
      <c r="D1176" s="1126">
        <v>5000</v>
      </c>
      <c r="E1176" s="1126">
        <v>5000</v>
      </c>
      <c r="F1176" s="67">
        <f t="shared" si="32"/>
        <v>0</v>
      </c>
    </row>
    <row r="1177" spans="1:6">
      <c r="A1177" s="52"/>
      <c r="B1177" s="55" t="s">
        <v>788</v>
      </c>
      <c r="C1177" s="54" t="s">
        <v>789</v>
      </c>
      <c r="D1177" s="1126">
        <v>24604</v>
      </c>
      <c r="E1177" s="1126">
        <v>19523.439999999999</v>
      </c>
      <c r="F1177" s="67">
        <f t="shared" si="32"/>
        <v>0.20649325312957245</v>
      </c>
    </row>
    <row r="1178" spans="1:6">
      <c r="A1178" s="52"/>
      <c r="B1178" s="55" t="s">
        <v>790</v>
      </c>
      <c r="C1178" s="54" t="s">
        <v>791</v>
      </c>
      <c r="D1178" s="1126">
        <v>4160</v>
      </c>
      <c r="E1178" s="1126">
        <v>3433.01</v>
      </c>
      <c r="F1178" s="67">
        <f t="shared" si="32"/>
        <v>0.17475721153846147</v>
      </c>
    </row>
    <row r="1179" spans="1:6">
      <c r="A1179" s="52"/>
      <c r="B1179" s="55" t="s">
        <v>792</v>
      </c>
      <c r="C1179" s="54" t="s">
        <v>793</v>
      </c>
      <c r="D1179" s="1126">
        <v>3691</v>
      </c>
      <c r="E1179" s="1126">
        <v>3045.66</v>
      </c>
      <c r="F1179" s="67">
        <f t="shared" si="32"/>
        <v>0.17484150636683826</v>
      </c>
    </row>
    <row r="1180" spans="1:6">
      <c r="A1180" s="52"/>
      <c r="B1180" s="55" t="s">
        <v>794</v>
      </c>
      <c r="C1180" s="54" t="s">
        <v>795</v>
      </c>
      <c r="D1180" s="1126">
        <v>3691</v>
      </c>
      <c r="E1180" s="1126">
        <v>3045.66</v>
      </c>
      <c r="F1180" s="67">
        <f t="shared" si="32"/>
        <v>0.17484150636683826</v>
      </c>
    </row>
    <row r="1181" spans="1:6">
      <c r="A1181" s="52"/>
      <c r="B1181" s="55" t="s">
        <v>796</v>
      </c>
      <c r="C1181" s="54" t="s">
        <v>797</v>
      </c>
      <c r="D1181" s="1126">
        <v>99</v>
      </c>
      <c r="E1181" s="1126">
        <v>89.5</v>
      </c>
      <c r="F1181" s="67">
        <f t="shared" si="32"/>
        <v>9.5959595959595911E-2</v>
      </c>
    </row>
    <row r="1182" spans="1:6">
      <c r="A1182" s="52"/>
      <c r="B1182" s="55" t="s">
        <v>798</v>
      </c>
      <c r="C1182" s="54" t="s">
        <v>799</v>
      </c>
      <c r="D1182" s="1126">
        <v>99</v>
      </c>
      <c r="E1182" s="1126">
        <v>89.5</v>
      </c>
      <c r="F1182" s="67">
        <f t="shared" si="32"/>
        <v>9.5959595959595911E-2</v>
      </c>
    </row>
    <row r="1183" spans="1:6">
      <c r="A1183" s="52"/>
      <c r="B1183" s="55" t="s">
        <v>800</v>
      </c>
      <c r="C1183" s="54" t="s">
        <v>801</v>
      </c>
      <c r="D1183" s="1126">
        <v>99</v>
      </c>
      <c r="E1183" s="1126">
        <v>89.5</v>
      </c>
      <c r="F1183" s="67">
        <f t="shared" si="32"/>
        <v>9.5959595959595911E-2</v>
      </c>
    </row>
    <row r="1184" spans="1:6">
      <c r="A1184" s="52"/>
      <c r="B1184" s="57" t="s">
        <v>891</v>
      </c>
      <c r="C1184" s="54"/>
      <c r="D1184" s="1142" t="s">
        <v>33</v>
      </c>
      <c r="E1184" s="1142"/>
      <c r="F1184" s="67"/>
    </row>
    <row r="1185" spans="1:6">
      <c r="A1185" s="52"/>
      <c r="B1185" s="55" t="s">
        <v>874</v>
      </c>
      <c r="C1185" s="54" t="s">
        <v>875</v>
      </c>
      <c r="D1185" s="1126">
        <v>1938</v>
      </c>
      <c r="E1185" s="1126">
        <v>678.28</v>
      </c>
      <c r="F1185" s="67">
        <f t="shared" si="32"/>
        <v>0.65001031991744074</v>
      </c>
    </row>
    <row r="1186" spans="1:6">
      <c r="A1186" s="52"/>
      <c r="B1186" s="55" t="s">
        <v>7701</v>
      </c>
      <c r="C1186" s="54" t="s">
        <v>7702</v>
      </c>
      <c r="D1186" s="1126">
        <v>3990</v>
      </c>
      <c r="E1186" s="1126">
        <v>1396.66</v>
      </c>
      <c r="F1186" s="67">
        <f t="shared" si="32"/>
        <v>0.6499598997493734</v>
      </c>
    </row>
    <row r="1187" spans="1:6">
      <c r="A1187" s="52"/>
      <c r="B1187" s="57" t="s">
        <v>196</v>
      </c>
      <c r="C1187" s="54"/>
      <c r="D1187" s="1142" t="s">
        <v>33</v>
      </c>
      <c r="E1187" s="1142"/>
      <c r="F1187" s="67"/>
    </row>
    <row r="1188" spans="1:6">
      <c r="A1188" s="52"/>
      <c r="B1188" s="55" t="s">
        <v>782</v>
      </c>
      <c r="C1188" s="54" t="s">
        <v>783</v>
      </c>
      <c r="D1188" s="1126">
        <v>6349</v>
      </c>
      <c r="E1188" s="1126">
        <v>2222.2199999999998</v>
      </c>
      <c r="F1188" s="67">
        <f t="shared" si="32"/>
        <v>0.64998897464167582</v>
      </c>
    </row>
    <row r="1189" spans="1:6">
      <c r="A1189" s="52"/>
      <c r="B1189" s="55" t="s">
        <v>784</v>
      </c>
      <c r="C1189" s="54" t="s">
        <v>785</v>
      </c>
      <c r="D1189" s="1126">
        <v>10313</v>
      </c>
      <c r="E1189" s="1126">
        <v>3609.61</v>
      </c>
      <c r="F1189" s="67">
        <f t="shared" si="32"/>
        <v>0.64999418210026172</v>
      </c>
    </row>
    <row r="1190" spans="1:6">
      <c r="A1190" s="52"/>
      <c r="B1190" s="53">
        <v>45225305</v>
      </c>
      <c r="C1190" s="54" t="s">
        <v>7703</v>
      </c>
      <c r="D1190" s="1126">
        <v>12000</v>
      </c>
      <c r="E1190" s="1126">
        <v>10200</v>
      </c>
      <c r="F1190" s="67">
        <f t="shared" ref="F1190:F1237" si="33">100%-(E1190/D1190)</f>
        <v>0.15000000000000002</v>
      </c>
    </row>
    <row r="1191" spans="1:6">
      <c r="A1191" s="52"/>
      <c r="B1191" s="55">
        <v>45111149</v>
      </c>
      <c r="C1191" s="54" t="s">
        <v>892</v>
      </c>
      <c r="D1191" s="1126">
        <v>4620</v>
      </c>
      <c r="E1191" s="1126">
        <v>3927</v>
      </c>
      <c r="F1191" s="67">
        <f t="shared" si="33"/>
        <v>0.15000000000000002</v>
      </c>
    </row>
    <row r="1192" spans="1:6">
      <c r="A1192" s="52"/>
      <c r="B1192" s="55">
        <v>45181852</v>
      </c>
      <c r="C1192" s="54" t="s">
        <v>894</v>
      </c>
      <c r="D1192" s="1126">
        <v>2520</v>
      </c>
      <c r="E1192" s="1126">
        <v>2142</v>
      </c>
      <c r="F1192" s="67">
        <f t="shared" si="33"/>
        <v>0.15000000000000002</v>
      </c>
    </row>
    <row r="1193" spans="1:6">
      <c r="A1193" s="52"/>
      <c r="B1193" s="55">
        <v>45218228</v>
      </c>
      <c r="C1193" s="54" t="s">
        <v>7704</v>
      </c>
      <c r="D1193" s="1126">
        <v>4099</v>
      </c>
      <c r="E1193" s="1126">
        <v>3483.81</v>
      </c>
      <c r="F1193" s="67">
        <f t="shared" si="33"/>
        <v>0.1500829470602586</v>
      </c>
    </row>
    <row r="1194" spans="1:6">
      <c r="A1194" s="52"/>
      <c r="B1194" s="55">
        <v>45225044</v>
      </c>
      <c r="C1194" s="54" t="s">
        <v>7705</v>
      </c>
      <c r="D1194" s="1126">
        <v>3150</v>
      </c>
      <c r="E1194" s="1126">
        <v>2677.5</v>
      </c>
      <c r="F1194" s="67">
        <f t="shared" si="33"/>
        <v>0.15000000000000002</v>
      </c>
    </row>
    <row r="1195" spans="1:6">
      <c r="A1195" s="52"/>
      <c r="B1195" s="55">
        <v>45229084</v>
      </c>
      <c r="C1195" s="54" t="s">
        <v>7706</v>
      </c>
      <c r="D1195" s="1126">
        <v>1888</v>
      </c>
      <c r="E1195" s="1126">
        <v>1604.37</v>
      </c>
      <c r="F1195" s="67">
        <f t="shared" si="33"/>
        <v>0.15022775423728818</v>
      </c>
    </row>
    <row r="1196" spans="1:6">
      <c r="A1196" s="52"/>
      <c r="B1196" s="55">
        <v>45112781</v>
      </c>
      <c r="C1196" s="54" t="s">
        <v>807</v>
      </c>
      <c r="D1196" s="1126">
        <v>5664</v>
      </c>
      <c r="E1196" s="1126">
        <v>4814.1499999999996</v>
      </c>
      <c r="F1196" s="67">
        <f t="shared" si="33"/>
        <v>0.15004413841807918</v>
      </c>
    </row>
    <row r="1197" spans="1:6" ht="31.2">
      <c r="A1197" s="52"/>
      <c r="B1197" s="55">
        <v>3000014327</v>
      </c>
      <c r="C1197" s="54" t="s">
        <v>7981</v>
      </c>
      <c r="D1197" s="1126">
        <v>12289</v>
      </c>
      <c r="E1197" s="1126">
        <v>10445.82</v>
      </c>
      <c r="F1197" s="67">
        <f t="shared" si="33"/>
        <v>0.14998616649035723</v>
      </c>
    </row>
    <row r="1198" spans="1:6">
      <c r="A1198" s="52"/>
      <c r="B1198" s="53">
        <v>45202146</v>
      </c>
      <c r="C1198" s="54" t="s">
        <v>200</v>
      </c>
      <c r="D1198" s="1126">
        <v>1470</v>
      </c>
      <c r="E1198" s="1126">
        <v>1249.5</v>
      </c>
      <c r="F1198" s="67">
        <f t="shared" si="33"/>
        <v>0.15000000000000002</v>
      </c>
    </row>
    <row r="1199" spans="1:6">
      <c r="A1199" s="52"/>
      <c r="B1199" s="53">
        <v>100000006365</v>
      </c>
      <c r="C1199" s="54" t="s">
        <v>809</v>
      </c>
      <c r="D1199" s="1126">
        <v>944</v>
      </c>
      <c r="E1199" s="1126">
        <v>802.36</v>
      </c>
      <c r="F1199" s="67">
        <f t="shared" si="33"/>
        <v>0.15004237288135591</v>
      </c>
    </row>
    <row r="1200" spans="1:6" ht="31.2">
      <c r="A1200" s="52"/>
      <c r="B1200" s="53">
        <v>45219823</v>
      </c>
      <c r="C1200" s="54" t="s">
        <v>593</v>
      </c>
      <c r="D1200" s="1126">
        <v>473</v>
      </c>
      <c r="E1200" s="1126">
        <v>401.63</v>
      </c>
      <c r="F1200" s="67">
        <f t="shared" si="33"/>
        <v>0.15088794926004234</v>
      </c>
    </row>
    <row r="1201" spans="1:6">
      <c r="A1201" s="52"/>
      <c r="B1201" s="53">
        <v>45236414</v>
      </c>
      <c r="C1201" s="54" t="s">
        <v>7707</v>
      </c>
      <c r="D1201" s="1126">
        <v>18000</v>
      </c>
      <c r="E1201" s="1126">
        <v>15300</v>
      </c>
      <c r="F1201" s="67">
        <f t="shared" si="33"/>
        <v>0.15000000000000002</v>
      </c>
    </row>
    <row r="1202" spans="1:6">
      <c r="A1202" s="52"/>
      <c r="B1202" s="53">
        <v>45162875</v>
      </c>
      <c r="C1202" s="54" t="s">
        <v>810</v>
      </c>
      <c r="D1202" s="1126">
        <v>3087</v>
      </c>
      <c r="E1202" s="1126">
        <v>2623.95</v>
      </c>
      <c r="F1202" s="67">
        <f t="shared" si="33"/>
        <v>0.15000000000000002</v>
      </c>
    </row>
    <row r="1203" spans="1:6" ht="31.2">
      <c r="A1203" s="52"/>
      <c r="B1203" s="53">
        <v>45150368</v>
      </c>
      <c r="C1203" s="54" t="s">
        <v>855</v>
      </c>
      <c r="D1203" s="1126">
        <v>6689</v>
      </c>
      <c r="E1203" s="1126">
        <v>5685.23</v>
      </c>
      <c r="F1203" s="67">
        <f t="shared" si="33"/>
        <v>0.15006278965465691</v>
      </c>
    </row>
    <row r="1204" spans="1:6">
      <c r="A1204" s="52"/>
      <c r="B1204" s="53">
        <v>45201393</v>
      </c>
      <c r="C1204" s="54" t="s">
        <v>1551</v>
      </c>
      <c r="D1204" s="1126">
        <v>809</v>
      </c>
      <c r="E1204" s="1126">
        <v>687.65</v>
      </c>
      <c r="F1204" s="67">
        <f t="shared" si="33"/>
        <v>0.15000000000000002</v>
      </c>
    </row>
    <row r="1205" spans="1:6">
      <c r="A1205" s="52"/>
      <c r="B1205" s="53">
        <v>45201395</v>
      </c>
      <c r="C1205" s="54" t="s">
        <v>1552</v>
      </c>
      <c r="D1205" s="1126">
        <v>1617</v>
      </c>
      <c r="E1205" s="1126">
        <v>1374.45</v>
      </c>
      <c r="F1205" s="67">
        <f t="shared" si="33"/>
        <v>0.15000000000000002</v>
      </c>
    </row>
    <row r="1206" spans="1:6">
      <c r="A1206" s="52"/>
      <c r="B1206" s="53">
        <v>45201397</v>
      </c>
      <c r="C1206" s="54" t="s">
        <v>1553</v>
      </c>
      <c r="D1206" s="1126">
        <v>2306</v>
      </c>
      <c r="E1206" s="1126">
        <v>1960.1</v>
      </c>
      <c r="F1206" s="67">
        <f t="shared" si="33"/>
        <v>0.15000000000000002</v>
      </c>
    </row>
    <row r="1207" spans="1:6">
      <c r="A1207" s="52"/>
      <c r="B1207" s="53">
        <v>45201399</v>
      </c>
      <c r="C1207" s="54" t="s">
        <v>1554</v>
      </c>
      <c r="D1207" s="1126">
        <v>2427</v>
      </c>
      <c r="E1207" s="1126">
        <v>2062.9499999999998</v>
      </c>
      <c r="F1207" s="67">
        <f t="shared" si="33"/>
        <v>0.15000000000000002</v>
      </c>
    </row>
    <row r="1208" spans="1:6">
      <c r="A1208" s="52"/>
      <c r="B1208" s="53">
        <v>45201401</v>
      </c>
      <c r="C1208" s="54" t="s">
        <v>1555</v>
      </c>
      <c r="D1208" s="1126">
        <v>2601</v>
      </c>
      <c r="E1208" s="1126">
        <v>2210.85</v>
      </c>
      <c r="F1208" s="67">
        <f t="shared" si="33"/>
        <v>0.15000000000000002</v>
      </c>
    </row>
    <row r="1209" spans="1:6">
      <c r="A1209" s="52"/>
      <c r="B1209" s="53">
        <v>45201403</v>
      </c>
      <c r="C1209" s="54" t="s">
        <v>1556</v>
      </c>
      <c r="D1209" s="1126">
        <v>362</v>
      </c>
      <c r="E1209" s="1126">
        <v>307.7</v>
      </c>
      <c r="F1209" s="67">
        <f t="shared" si="33"/>
        <v>0.15000000000000002</v>
      </c>
    </row>
    <row r="1210" spans="1:6">
      <c r="A1210" s="52"/>
      <c r="B1210" s="53">
        <v>45201405</v>
      </c>
      <c r="C1210" s="54" t="s">
        <v>1557</v>
      </c>
      <c r="D1210" s="1126">
        <v>725</v>
      </c>
      <c r="E1210" s="1126">
        <v>616.25</v>
      </c>
      <c r="F1210" s="67">
        <f t="shared" si="33"/>
        <v>0.15000000000000002</v>
      </c>
    </row>
    <row r="1211" spans="1:6">
      <c r="A1211" s="52"/>
      <c r="B1211" s="53">
        <v>45201407</v>
      </c>
      <c r="C1211" s="54" t="s">
        <v>1558</v>
      </c>
      <c r="D1211" s="1126">
        <v>1033</v>
      </c>
      <c r="E1211" s="1126">
        <v>878.05</v>
      </c>
      <c r="F1211" s="67">
        <f t="shared" si="33"/>
        <v>0.15000000000000002</v>
      </c>
    </row>
    <row r="1212" spans="1:6">
      <c r="A1212" s="52"/>
      <c r="B1212" s="53">
        <v>45201410</v>
      </c>
      <c r="C1212" s="54" t="s">
        <v>1559</v>
      </c>
      <c r="D1212" s="1126">
        <v>1088</v>
      </c>
      <c r="E1212" s="1126">
        <v>924.8</v>
      </c>
      <c r="F1212" s="67">
        <f t="shared" si="33"/>
        <v>0.15000000000000002</v>
      </c>
    </row>
    <row r="1213" spans="1:6">
      <c r="A1213" s="52"/>
      <c r="B1213" s="53">
        <v>45201412</v>
      </c>
      <c r="C1213" s="54" t="s">
        <v>1560</v>
      </c>
      <c r="D1213" s="1126">
        <v>1145</v>
      </c>
      <c r="E1213" s="1126">
        <v>973.25</v>
      </c>
      <c r="F1213" s="67">
        <f t="shared" si="33"/>
        <v>0.15000000000000002</v>
      </c>
    </row>
    <row r="1214" spans="1:6" ht="31.2">
      <c r="A1214" s="52"/>
      <c r="B1214" s="53">
        <v>45201414</v>
      </c>
      <c r="C1214" s="54" t="s">
        <v>1561</v>
      </c>
      <c r="D1214" s="1126">
        <v>943</v>
      </c>
      <c r="E1214" s="1126">
        <v>801.55</v>
      </c>
      <c r="F1214" s="67">
        <f t="shared" si="33"/>
        <v>0.15000000000000002</v>
      </c>
    </row>
    <row r="1215" spans="1:6" ht="31.2">
      <c r="A1215" s="52"/>
      <c r="B1215" s="53">
        <v>45201416</v>
      </c>
      <c r="C1215" s="54" t="s">
        <v>1562</v>
      </c>
      <c r="D1215" s="1126">
        <v>1887</v>
      </c>
      <c r="E1215" s="1126">
        <v>1603.95</v>
      </c>
      <c r="F1215" s="67">
        <f t="shared" si="33"/>
        <v>0.15000000000000002</v>
      </c>
    </row>
    <row r="1216" spans="1:6" ht="31.2">
      <c r="A1216" s="52"/>
      <c r="B1216" s="53">
        <v>45201418</v>
      </c>
      <c r="C1216" s="54" t="s">
        <v>1563</v>
      </c>
      <c r="D1216" s="1126">
        <v>2688</v>
      </c>
      <c r="E1216" s="1126">
        <v>2284.8000000000002</v>
      </c>
      <c r="F1216" s="67">
        <f t="shared" si="33"/>
        <v>0.14999999999999991</v>
      </c>
    </row>
    <row r="1217" spans="1:6" ht="31.2">
      <c r="A1217" s="52"/>
      <c r="B1217" s="53">
        <v>45201423</v>
      </c>
      <c r="C1217" s="54" t="s">
        <v>1564</v>
      </c>
      <c r="D1217" s="1126">
        <v>2830</v>
      </c>
      <c r="E1217" s="1126">
        <v>2405.5</v>
      </c>
      <c r="F1217" s="67">
        <f t="shared" si="33"/>
        <v>0.15000000000000002</v>
      </c>
    </row>
    <row r="1218" spans="1:6" ht="31.2">
      <c r="A1218" s="52"/>
      <c r="B1218" s="53">
        <v>45201425</v>
      </c>
      <c r="C1218" s="54" t="s">
        <v>1565</v>
      </c>
      <c r="D1218" s="1126">
        <v>3104</v>
      </c>
      <c r="E1218" s="1126">
        <v>2638.4</v>
      </c>
      <c r="F1218" s="67">
        <f t="shared" si="33"/>
        <v>0.15000000000000002</v>
      </c>
    </row>
    <row r="1219" spans="1:6">
      <c r="A1219" s="52"/>
      <c r="B1219" s="53">
        <v>45201427</v>
      </c>
      <c r="C1219" s="54" t="s">
        <v>7708</v>
      </c>
      <c r="D1219" s="1126">
        <v>1851</v>
      </c>
      <c r="E1219" s="1126">
        <v>1573.35</v>
      </c>
      <c r="F1219" s="67">
        <f t="shared" si="33"/>
        <v>0.15000000000000002</v>
      </c>
    </row>
    <row r="1220" spans="1:6">
      <c r="A1220" s="52"/>
      <c r="B1220" s="53">
        <v>45201429</v>
      </c>
      <c r="C1220" s="54" t="s">
        <v>7709</v>
      </c>
      <c r="D1220" s="1126">
        <v>3703</v>
      </c>
      <c r="E1220" s="1126">
        <v>3147.55</v>
      </c>
      <c r="F1220" s="67">
        <f t="shared" si="33"/>
        <v>0.14999999999999991</v>
      </c>
    </row>
    <row r="1221" spans="1:6">
      <c r="A1221" s="52"/>
      <c r="B1221" s="53">
        <v>45201431</v>
      </c>
      <c r="C1221" s="54" t="s">
        <v>7710</v>
      </c>
      <c r="D1221" s="1126">
        <v>5278</v>
      </c>
      <c r="E1221" s="1126">
        <v>4486.3</v>
      </c>
      <c r="F1221" s="67">
        <f t="shared" si="33"/>
        <v>0.14999999999999991</v>
      </c>
    </row>
    <row r="1222" spans="1:6">
      <c r="A1222" s="52"/>
      <c r="B1222" s="53">
        <v>45201433</v>
      </c>
      <c r="C1222" s="54" t="s">
        <v>7711</v>
      </c>
      <c r="D1222" s="1126">
        <v>6667</v>
      </c>
      <c r="E1222" s="1126">
        <v>5666.95</v>
      </c>
      <c r="F1222" s="67">
        <f t="shared" si="33"/>
        <v>0.15000000000000002</v>
      </c>
    </row>
    <row r="1223" spans="1:6">
      <c r="A1223" s="52"/>
      <c r="B1223" s="53">
        <v>45201435</v>
      </c>
      <c r="C1223" s="54" t="s">
        <v>7712</v>
      </c>
      <c r="D1223" s="1126">
        <v>7909</v>
      </c>
      <c r="E1223" s="1126">
        <v>6722.65</v>
      </c>
      <c r="F1223" s="67">
        <f t="shared" si="33"/>
        <v>0.15000000000000002</v>
      </c>
    </row>
    <row r="1224" spans="1:6" ht="31.2">
      <c r="A1224" s="52"/>
      <c r="B1224" s="53">
        <v>7640021823</v>
      </c>
      <c r="C1224" s="54" t="s">
        <v>786</v>
      </c>
      <c r="D1224" s="1126">
        <v>1500</v>
      </c>
      <c r="E1224" s="1126">
        <v>1500</v>
      </c>
      <c r="F1224" s="67">
        <f t="shared" si="33"/>
        <v>0</v>
      </c>
    </row>
    <row r="1225" spans="1:6">
      <c r="A1225" s="52"/>
      <c r="B1225" s="53" t="s">
        <v>7713</v>
      </c>
      <c r="C1225" s="54" t="s">
        <v>7714</v>
      </c>
      <c r="D1225" s="1126">
        <v>4908</v>
      </c>
      <c r="E1225" s="1126">
        <v>4171.6000000000004</v>
      </c>
      <c r="F1225" s="67">
        <f t="shared" si="33"/>
        <v>0.15004074979625093</v>
      </c>
    </row>
    <row r="1226" spans="1:6">
      <c r="A1226" s="52"/>
      <c r="B1226" s="53" t="s">
        <v>7715</v>
      </c>
      <c r="C1226" s="54" t="s">
        <v>7716</v>
      </c>
      <c r="D1226" s="1126">
        <v>22890</v>
      </c>
      <c r="E1226" s="1126">
        <v>19456.759999999998</v>
      </c>
      <c r="F1226" s="67">
        <f t="shared" si="33"/>
        <v>0.14998864132809098</v>
      </c>
    </row>
    <row r="1227" spans="1:6">
      <c r="A1227" s="52"/>
      <c r="B1227" s="53" t="s">
        <v>7717</v>
      </c>
      <c r="C1227" s="54" t="s">
        <v>7718</v>
      </c>
      <c r="D1227" s="1126">
        <v>645</v>
      </c>
      <c r="E1227" s="1126">
        <v>548.44000000000005</v>
      </c>
      <c r="F1227" s="67">
        <f t="shared" si="33"/>
        <v>0.14970542635658901</v>
      </c>
    </row>
    <row r="1228" spans="1:6">
      <c r="A1228" s="52"/>
      <c r="B1228" s="55" t="s">
        <v>897</v>
      </c>
      <c r="C1228" s="54" t="s">
        <v>898</v>
      </c>
      <c r="D1228" s="1126">
        <v>21275</v>
      </c>
      <c r="E1228" s="1126">
        <v>18083.75</v>
      </c>
      <c r="F1228" s="67">
        <f t="shared" si="33"/>
        <v>0.15000000000000002</v>
      </c>
    </row>
    <row r="1229" spans="1:6">
      <c r="A1229" s="52"/>
      <c r="B1229" s="53" t="s">
        <v>817</v>
      </c>
      <c r="C1229" s="54" t="s">
        <v>818</v>
      </c>
      <c r="D1229" s="1126">
        <v>5200</v>
      </c>
      <c r="E1229" s="1126">
        <v>4420</v>
      </c>
      <c r="F1229" s="67">
        <f t="shared" si="33"/>
        <v>0.15000000000000002</v>
      </c>
    </row>
    <row r="1230" spans="1:6">
      <c r="A1230" s="52"/>
      <c r="B1230" s="55" t="s">
        <v>819</v>
      </c>
      <c r="C1230" s="54" t="s">
        <v>820</v>
      </c>
      <c r="D1230" s="1126">
        <v>5200</v>
      </c>
      <c r="E1230" s="1126">
        <v>4420</v>
      </c>
      <c r="F1230" s="67">
        <f t="shared" si="33"/>
        <v>0.15000000000000002</v>
      </c>
    </row>
    <row r="1231" spans="1:6">
      <c r="A1231" s="52"/>
      <c r="B1231" s="55" t="s">
        <v>823</v>
      </c>
      <c r="C1231" s="54" t="s">
        <v>824</v>
      </c>
      <c r="D1231" s="1126">
        <v>9995</v>
      </c>
      <c r="E1231" s="1126">
        <v>8495.75</v>
      </c>
      <c r="F1231" s="67">
        <f t="shared" si="33"/>
        <v>0.15000000000000002</v>
      </c>
    </row>
    <row r="1232" spans="1:6">
      <c r="A1232" s="52"/>
      <c r="B1232" s="57" t="s">
        <v>78</v>
      </c>
      <c r="C1232" s="54"/>
      <c r="D1232" s="1142" t="s">
        <v>33</v>
      </c>
      <c r="E1232" s="1142"/>
      <c r="F1232" s="67"/>
    </row>
    <row r="1233" spans="1:6" ht="31.2">
      <c r="A1233" s="52"/>
      <c r="B1233" s="55" t="s">
        <v>872</v>
      </c>
      <c r="C1233" s="54" t="s">
        <v>873</v>
      </c>
      <c r="D1233" s="1126">
        <v>385</v>
      </c>
      <c r="E1233" s="1126">
        <v>327.05</v>
      </c>
      <c r="F1233" s="67">
        <f t="shared" si="33"/>
        <v>0.1505194805194805</v>
      </c>
    </row>
    <row r="1234" spans="1:6">
      <c r="A1234" s="52"/>
      <c r="B1234" s="55" t="s">
        <v>93</v>
      </c>
      <c r="C1234" s="54" t="s">
        <v>94</v>
      </c>
      <c r="D1234" s="1126">
        <v>399</v>
      </c>
      <c r="E1234" s="1126">
        <v>339.15</v>
      </c>
      <c r="F1234" s="67">
        <f t="shared" si="33"/>
        <v>0.15000000000000002</v>
      </c>
    </row>
    <row r="1235" spans="1:6" ht="31.2">
      <c r="A1235" s="52"/>
      <c r="B1235" s="55" t="s">
        <v>825</v>
      </c>
      <c r="C1235" s="54" t="s">
        <v>826</v>
      </c>
      <c r="D1235" s="1126">
        <v>1624</v>
      </c>
      <c r="E1235" s="1126">
        <v>1232.5</v>
      </c>
      <c r="F1235" s="67"/>
    </row>
    <row r="1236" spans="1:6" ht="31.2">
      <c r="A1236" s="52"/>
      <c r="B1236" s="55" t="s">
        <v>7887</v>
      </c>
      <c r="C1236" s="54" t="s">
        <v>7992</v>
      </c>
      <c r="D1236" s="1126">
        <v>295</v>
      </c>
      <c r="E1236" s="1126">
        <v>250.74</v>
      </c>
      <c r="F1236" s="67">
        <f t="shared" ref="F1236" si="34">100%-(E1236/D1236)</f>
        <v>0.15003389830508473</v>
      </c>
    </row>
    <row r="1237" spans="1:6" ht="31.2">
      <c r="A1237" s="52"/>
      <c r="B1237" s="55" t="s">
        <v>7719</v>
      </c>
      <c r="C1237" s="54" t="s">
        <v>7720</v>
      </c>
      <c r="D1237" s="1126">
        <v>773</v>
      </c>
      <c r="E1237" s="1126">
        <v>657.05</v>
      </c>
      <c r="F1237" s="67">
        <f t="shared" si="33"/>
        <v>0.15000000000000002</v>
      </c>
    </row>
    <row r="1238" spans="1:6">
      <c r="A1238" s="52"/>
      <c r="B1238" s="57" t="s">
        <v>876</v>
      </c>
      <c r="C1238" s="54"/>
      <c r="D1238" s="1142" t="s">
        <v>33</v>
      </c>
      <c r="E1238" s="1142"/>
      <c r="F1238" s="67"/>
    </row>
    <row r="1239" spans="1:6">
      <c r="A1239" s="52"/>
      <c r="B1239" s="55">
        <v>9967005050</v>
      </c>
      <c r="C1239" s="54" t="s">
        <v>611</v>
      </c>
      <c r="D1239" s="1126">
        <v>0</v>
      </c>
      <c r="E1239" s="1126">
        <v>0</v>
      </c>
      <c r="F1239" s="67">
        <f>F128</f>
        <v>0</v>
      </c>
    </row>
    <row r="1240" spans="1:6">
      <c r="A1240" s="52"/>
      <c r="B1240" s="55">
        <v>7640021190</v>
      </c>
      <c r="C1240" s="54" t="s">
        <v>613</v>
      </c>
      <c r="D1240" s="1126">
        <v>499</v>
      </c>
      <c r="E1240" s="1126">
        <v>499</v>
      </c>
      <c r="F1240" s="67">
        <f>F129</f>
        <v>0</v>
      </c>
    </row>
    <row r="1241" spans="1:6">
      <c r="A1241" s="52"/>
      <c r="B1241" s="55"/>
      <c r="C1241" s="54"/>
      <c r="D1241" s="1126"/>
      <c r="E1241" s="1126"/>
      <c r="F1241" s="67"/>
    </row>
    <row r="1242" spans="1:6">
      <c r="A1242" s="84" t="s">
        <v>354</v>
      </c>
      <c r="B1242" s="761" t="s">
        <v>7937</v>
      </c>
      <c r="C1242" s="762" t="s">
        <v>7938</v>
      </c>
      <c r="D1242" s="1202">
        <v>320890</v>
      </c>
      <c r="E1242" s="1202">
        <v>118729.16</v>
      </c>
      <c r="F1242" s="80">
        <f t="shared" ref="F1242:F1305" si="35">100%-(E1242/D1242)</f>
        <v>0.63000043628657787</v>
      </c>
    </row>
    <row r="1243" spans="1:6" ht="31.2">
      <c r="A1243" s="83" t="s">
        <v>922</v>
      </c>
      <c r="B1243" s="77" t="s">
        <v>33</v>
      </c>
      <c r="C1243" s="79" t="s">
        <v>33</v>
      </c>
      <c r="D1243" s="1125" t="s">
        <v>33</v>
      </c>
      <c r="E1243" s="1125"/>
      <c r="F1243" s="81"/>
    </row>
    <row r="1244" spans="1:6">
      <c r="A1244" s="56"/>
      <c r="B1244" s="55">
        <v>7640021366</v>
      </c>
      <c r="C1244" s="54" t="s">
        <v>7939</v>
      </c>
      <c r="D1244" s="1126">
        <v>1</v>
      </c>
      <c r="E1244" s="1126">
        <v>0</v>
      </c>
      <c r="F1244" s="69">
        <f t="shared" si="35"/>
        <v>1</v>
      </c>
    </row>
    <row r="1245" spans="1:6">
      <c r="A1245" s="56"/>
      <c r="B1245" s="55">
        <v>7640018098</v>
      </c>
      <c r="C1245" s="54" t="s">
        <v>7940</v>
      </c>
      <c r="D1245" s="1126">
        <v>1380</v>
      </c>
      <c r="E1245" s="1126">
        <v>0</v>
      </c>
      <c r="F1245" s="69">
        <f t="shared" si="35"/>
        <v>1</v>
      </c>
    </row>
    <row r="1246" spans="1:6">
      <c r="A1246" s="56"/>
      <c r="B1246" s="55">
        <v>7640012601</v>
      </c>
      <c r="C1246" s="54" t="s">
        <v>837</v>
      </c>
      <c r="D1246" s="1126">
        <v>3000</v>
      </c>
      <c r="E1246" s="1126">
        <v>3000</v>
      </c>
      <c r="F1246" s="69">
        <f t="shared" si="35"/>
        <v>0</v>
      </c>
    </row>
    <row r="1247" spans="1:6">
      <c r="A1247" s="56"/>
      <c r="B1247" s="55">
        <v>7640020218</v>
      </c>
      <c r="C1247" s="54" t="s">
        <v>542</v>
      </c>
      <c r="D1247" s="1126">
        <v>5000</v>
      </c>
      <c r="E1247" s="1126">
        <v>5000</v>
      </c>
      <c r="F1247" s="69">
        <f t="shared" si="35"/>
        <v>0</v>
      </c>
    </row>
    <row r="1248" spans="1:6">
      <c r="A1248" s="56"/>
      <c r="B1248" s="55">
        <v>7640015255</v>
      </c>
      <c r="C1248" s="54" t="s">
        <v>195</v>
      </c>
      <c r="D1248" s="1126">
        <v>1</v>
      </c>
      <c r="E1248" s="1126">
        <v>1</v>
      </c>
      <c r="F1248" s="69">
        <f t="shared" si="35"/>
        <v>0</v>
      </c>
    </row>
    <row r="1249" spans="1:6">
      <c r="A1249" s="56"/>
      <c r="B1249" s="55">
        <v>7640018268</v>
      </c>
      <c r="C1249" s="54" t="s">
        <v>7941</v>
      </c>
      <c r="D1249" s="1126">
        <v>400</v>
      </c>
      <c r="E1249" s="1126">
        <v>0</v>
      </c>
      <c r="F1249" s="69">
        <f t="shared" si="35"/>
        <v>1</v>
      </c>
    </row>
    <row r="1250" spans="1:6">
      <c r="A1250" s="56"/>
      <c r="B1250" s="55">
        <v>7640018269</v>
      </c>
      <c r="C1250" s="54" t="s">
        <v>7942</v>
      </c>
      <c r="D1250" s="1126">
        <v>300</v>
      </c>
      <c r="E1250" s="1126">
        <v>0</v>
      </c>
      <c r="F1250" s="69">
        <f t="shared" si="35"/>
        <v>1</v>
      </c>
    </row>
    <row r="1251" spans="1:6">
      <c r="A1251" s="56"/>
      <c r="B1251" s="55">
        <v>7640020486</v>
      </c>
      <c r="C1251" s="54" t="s">
        <v>7943</v>
      </c>
      <c r="D1251" s="1126">
        <v>400</v>
      </c>
      <c r="E1251" s="1126">
        <v>0</v>
      </c>
      <c r="F1251" s="69">
        <f t="shared" si="35"/>
        <v>1</v>
      </c>
    </row>
    <row r="1252" spans="1:6">
      <c r="A1252" s="56"/>
      <c r="B1252" s="55">
        <v>7640020488</v>
      </c>
      <c r="C1252" s="54" t="s">
        <v>7944</v>
      </c>
      <c r="D1252" s="1126">
        <v>300</v>
      </c>
      <c r="E1252" s="1126">
        <v>0</v>
      </c>
      <c r="F1252" s="69">
        <f t="shared" si="35"/>
        <v>1</v>
      </c>
    </row>
    <row r="1253" spans="1:6">
      <c r="A1253" s="56"/>
      <c r="B1253" s="55">
        <v>7640018271</v>
      </c>
      <c r="C1253" s="54" t="s">
        <v>7945</v>
      </c>
      <c r="D1253" s="1126">
        <v>150</v>
      </c>
      <c r="E1253" s="1126">
        <v>0</v>
      </c>
      <c r="F1253" s="69">
        <f t="shared" si="35"/>
        <v>1</v>
      </c>
    </row>
    <row r="1254" spans="1:6">
      <c r="A1254" s="56"/>
      <c r="B1254" s="94" t="s">
        <v>106</v>
      </c>
      <c r="C1254" s="752"/>
      <c r="D1254" s="1126"/>
      <c r="E1254" s="1126"/>
      <c r="F1254" s="69"/>
    </row>
    <row r="1255" spans="1:6">
      <c r="A1255" s="56"/>
      <c r="B1255" s="55" t="s">
        <v>7946</v>
      </c>
      <c r="C1255" s="54" t="s">
        <v>7947</v>
      </c>
      <c r="D1255" s="1126">
        <v>14617</v>
      </c>
      <c r="E1255" s="1126">
        <v>5115.91</v>
      </c>
      <c r="F1255" s="67">
        <f t="shared" si="35"/>
        <v>0.65000273653964569</v>
      </c>
    </row>
    <row r="1256" spans="1:6">
      <c r="A1256" s="56"/>
      <c r="B1256" s="55" t="s">
        <v>7948</v>
      </c>
      <c r="C1256" s="54" t="s">
        <v>7949</v>
      </c>
      <c r="D1256" s="1126">
        <v>26376</v>
      </c>
      <c r="E1256" s="1126">
        <v>9231.6200000000008</v>
      </c>
      <c r="F1256" s="67">
        <f t="shared" si="35"/>
        <v>0.64999924173491053</v>
      </c>
    </row>
    <row r="1257" spans="1:6">
      <c r="A1257" s="56"/>
      <c r="B1257" s="55" t="s">
        <v>546</v>
      </c>
      <c r="C1257" s="54" t="s">
        <v>547</v>
      </c>
      <c r="D1257" s="1126">
        <v>3146</v>
      </c>
      <c r="E1257" s="1126">
        <v>1101.0999999999999</v>
      </c>
      <c r="F1257" s="67">
        <f t="shared" si="35"/>
        <v>0.65</v>
      </c>
    </row>
    <row r="1258" spans="1:6">
      <c r="A1258" s="56"/>
      <c r="B1258" s="55" t="s">
        <v>7950</v>
      </c>
      <c r="C1258" s="54" t="s">
        <v>7951</v>
      </c>
      <c r="D1258" s="1126">
        <v>26527</v>
      </c>
      <c r="E1258" s="1126">
        <v>9284.4699999999993</v>
      </c>
      <c r="F1258" s="67">
        <f t="shared" si="35"/>
        <v>0.64999924605119319</v>
      </c>
    </row>
    <row r="1259" spans="1:6">
      <c r="A1259" s="56"/>
      <c r="B1259" s="55" t="s">
        <v>560</v>
      </c>
      <c r="C1259" s="54" t="s">
        <v>561</v>
      </c>
      <c r="D1259" s="1126">
        <v>2936</v>
      </c>
      <c r="E1259" s="1126">
        <v>1027.43</v>
      </c>
      <c r="F1259" s="67">
        <f t="shared" si="35"/>
        <v>0.65005790190735691</v>
      </c>
    </row>
    <row r="1260" spans="1:6">
      <c r="A1260" s="56"/>
      <c r="B1260" s="55" t="s">
        <v>7952</v>
      </c>
      <c r="C1260" s="54" t="s">
        <v>7953</v>
      </c>
      <c r="D1260" s="1126">
        <v>1657</v>
      </c>
      <c r="E1260" s="1126">
        <v>579.78</v>
      </c>
      <c r="F1260" s="67">
        <f t="shared" si="35"/>
        <v>0.65010259505129753</v>
      </c>
    </row>
    <row r="1261" spans="1:6">
      <c r="A1261" s="56"/>
      <c r="B1261" s="55" t="s">
        <v>7954</v>
      </c>
      <c r="C1261" s="54" t="s">
        <v>844</v>
      </c>
      <c r="D1261" s="1126">
        <v>5360</v>
      </c>
      <c r="E1261" s="1126">
        <v>1875.87</v>
      </c>
      <c r="F1261" s="67">
        <f t="shared" si="35"/>
        <v>0.65002425373134332</v>
      </c>
    </row>
    <row r="1262" spans="1:6">
      <c r="A1262" s="56"/>
      <c r="B1262" s="55" t="s">
        <v>564</v>
      </c>
      <c r="C1262" s="54" t="s">
        <v>565</v>
      </c>
      <c r="D1262" s="1126">
        <v>617</v>
      </c>
      <c r="E1262" s="1126">
        <v>215.82</v>
      </c>
      <c r="F1262" s="67">
        <f t="shared" si="35"/>
        <v>0.65021069692058342</v>
      </c>
    </row>
    <row r="1263" spans="1:6">
      <c r="A1263" s="56"/>
      <c r="B1263" s="55" t="s">
        <v>566</v>
      </c>
      <c r="C1263" s="54" t="s">
        <v>567</v>
      </c>
      <c r="D1263" s="1126">
        <v>969</v>
      </c>
      <c r="E1263" s="1126">
        <v>339.14</v>
      </c>
      <c r="F1263" s="67">
        <f t="shared" si="35"/>
        <v>0.65001031991744074</v>
      </c>
    </row>
    <row r="1264" spans="1:6">
      <c r="A1264" s="56"/>
      <c r="B1264" s="55" t="s">
        <v>568</v>
      </c>
      <c r="C1264" s="54" t="s">
        <v>569</v>
      </c>
      <c r="D1264" s="1126">
        <v>1963</v>
      </c>
      <c r="E1264" s="1126">
        <v>687.09</v>
      </c>
      <c r="F1264" s="67">
        <f t="shared" si="35"/>
        <v>0.64997962302598067</v>
      </c>
    </row>
    <row r="1265" spans="1:6">
      <c r="A1265" s="56"/>
      <c r="B1265" s="55" t="s">
        <v>7955</v>
      </c>
      <c r="C1265" s="54" t="s">
        <v>7956</v>
      </c>
      <c r="D1265" s="1126">
        <v>17173</v>
      </c>
      <c r="E1265" s="1126">
        <v>6010.23</v>
      </c>
      <c r="F1265" s="67">
        <f t="shared" si="35"/>
        <v>0.6500186339020555</v>
      </c>
    </row>
    <row r="1266" spans="1:6">
      <c r="A1266" s="56"/>
      <c r="B1266" s="55" t="s">
        <v>7957</v>
      </c>
      <c r="C1266" s="54" t="s">
        <v>7958</v>
      </c>
      <c r="D1266" s="1126">
        <v>12898</v>
      </c>
      <c r="E1266" s="1126">
        <v>4514.51</v>
      </c>
      <c r="F1266" s="67">
        <f t="shared" si="35"/>
        <v>0.64998371840595437</v>
      </c>
    </row>
    <row r="1267" spans="1:6">
      <c r="A1267" s="56"/>
      <c r="B1267" s="94" t="s">
        <v>47</v>
      </c>
      <c r="C1267" s="752"/>
      <c r="D1267" s="1126"/>
      <c r="E1267" s="1126"/>
      <c r="F1267" s="67"/>
    </row>
    <row r="1268" spans="1:6">
      <c r="A1268" s="56"/>
      <c r="B1268" s="55" t="s">
        <v>7959</v>
      </c>
      <c r="C1268" s="54" t="s">
        <v>7960</v>
      </c>
      <c r="D1268" s="1126">
        <v>32413</v>
      </c>
      <c r="E1268" s="1126">
        <v>11344.8</v>
      </c>
      <c r="F1268" s="67">
        <f t="shared" si="35"/>
        <v>0.64999228704532142</v>
      </c>
    </row>
    <row r="1269" spans="1:6" ht="31.2">
      <c r="A1269" s="56"/>
      <c r="B1269" s="55">
        <v>7640022213</v>
      </c>
      <c r="C1269" s="54" t="s">
        <v>654</v>
      </c>
      <c r="D1269" s="1126">
        <v>1200</v>
      </c>
      <c r="E1269" s="1126">
        <v>1200</v>
      </c>
      <c r="F1269" s="67">
        <f t="shared" si="35"/>
        <v>0</v>
      </c>
    </row>
    <row r="1270" spans="1:6" ht="31.2">
      <c r="A1270" s="56"/>
      <c r="B1270" s="55">
        <v>7640022214</v>
      </c>
      <c r="C1270" s="54" t="s">
        <v>655</v>
      </c>
      <c r="D1270" s="1126">
        <v>2400</v>
      </c>
      <c r="E1270" s="1126">
        <v>2400</v>
      </c>
      <c r="F1270" s="67">
        <f t="shared" si="35"/>
        <v>0</v>
      </c>
    </row>
    <row r="1271" spans="1:6" ht="31.2">
      <c r="A1271" s="56"/>
      <c r="B1271" s="55">
        <v>7640022215</v>
      </c>
      <c r="C1271" s="54" t="s">
        <v>656</v>
      </c>
      <c r="D1271" s="1126">
        <v>3600</v>
      </c>
      <c r="E1271" s="1126">
        <v>3600</v>
      </c>
      <c r="F1271" s="67">
        <f t="shared" si="35"/>
        <v>0</v>
      </c>
    </row>
    <row r="1272" spans="1:6">
      <c r="A1272" s="56"/>
      <c r="B1272" s="55" t="s">
        <v>7961</v>
      </c>
      <c r="C1272" s="54" t="s">
        <v>7962</v>
      </c>
      <c r="D1272" s="1126">
        <v>4025</v>
      </c>
      <c r="E1272" s="1126">
        <v>1408.61</v>
      </c>
      <c r="F1272" s="67">
        <f t="shared" si="35"/>
        <v>0.65003478260869563</v>
      </c>
    </row>
    <row r="1273" spans="1:6">
      <c r="A1273" s="56"/>
      <c r="B1273" s="55" t="s">
        <v>782</v>
      </c>
      <c r="C1273" s="54" t="s">
        <v>783</v>
      </c>
      <c r="D1273" s="1126">
        <v>6349</v>
      </c>
      <c r="E1273" s="1126">
        <v>2222.2199999999998</v>
      </c>
      <c r="F1273" s="67">
        <f t="shared" si="35"/>
        <v>0.64998897464167582</v>
      </c>
    </row>
    <row r="1274" spans="1:6">
      <c r="A1274" s="56"/>
      <c r="B1274" s="55" t="s">
        <v>7963</v>
      </c>
      <c r="C1274" s="54" t="s">
        <v>7964</v>
      </c>
      <c r="D1274" s="1126">
        <v>18131</v>
      </c>
      <c r="E1274" s="1126">
        <v>6345.95</v>
      </c>
      <c r="F1274" s="67">
        <f t="shared" si="35"/>
        <v>0.64999448458441345</v>
      </c>
    </row>
    <row r="1275" spans="1:6" ht="31.2">
      <c r="A1275" s="56"/>
      <c r="B1275" s="55">
        <v>7640021823</v>
      </c>
      <c r="C1275" s="54" t="s">
        <v>786</v>
      </c>
      <c r="D1275" s="1126">
        <v>1500</v>
      </c>
      <c r="E1275" s="1126">
        <v>1500</v>
      </c>
      <c r="F1275" s="67">
        <f t="shared" si="35"/>
        <v>0</v>
      </c>
    </row>
    <row r="1276" spans="1:6">
      <c r="A1276" s="56"/>
      <c r="B1276" s="55" t="s">
        <v>648</v>
      </c>
      <c r="C1276" s="54" t="s">
        <v>649</v>
      </c>
      <c r="D1276" s="1126">
        <v>11074</v>
      </c>
      <c r="E1276" s="1126">
        <v>3875.87</v>
      </c>
      <c r="F1276" s="67">
        <f t="shared" si="35"/>
        <v>0.65000270904822099</v>
      </c>
    </row>
    <row r="1277" spans="1:6">
      <c r="A1277" s="56"/>
      <c r="B1277" s="55" t="s">
        <v>650</v>
      </c>
      <c r="C1277" s="54" t="s">
        <v>651</v>
      </c>
      <c r="D1277" s="1126">
        <v>13339</v>
      </c>
      <c r="E1277" s="1126">
        <v>4668.66</v>
      </c>
      <c r="F1277" s="67">
        <f t="shared" si="35"/>
        <v>0.64999925031861461</v>
      </c>
    </row>
    <row r="1278" spans="1:6">
      <c r="A1278" s="56"/>
      <c r="B1278" s="55" t="s">
        <v>572</v>
      </c>
      <c r="C1278" s="54" t="s">
        <v>573</v>
      </c>
      <c r="D1278" s="1126">
        <v>4780</v>
      </c>
      <c r="E1278" s="1126">
        <v>1672.87</v>
      </c>
      <c r="F1278" s="67">
        <f t="shared" si="35"/>
        <v>0.65002719665271969</v>
      </c>
    </row>
    <row r="1279" spans="1:6">
      <c r="A1279" s="56"/>
      <c r="B1279" s="55" t="s">
        <v>847</v>
      </c>
      <c r="C1279" s="54" t="s">
        <v>848</v>
      </c>
      <c r="D1279" s="1126">
        <v>7433</v>
      </c>
      <c r="E1279" s="1126">
        <v>2601.4</v>
      </c>
      <c r="F1279" s="67">
        <f t="shared" si="35"/>
        <v>0.65002018027714248</v>
      </c>
    </row>
    <row r="1280" spans="1:6">
      <c r="A1280" s="56"/>
      <c r="B1280" s="55" t="s">
        <v>582</v>
      </c>
      <c r="C1280" s="54" t="s">
        <v>583</v>
      </c>
      <c r="D1280" s="1126">
        <v>1051</v>
      </c>
      <c r="E1280" s="1126">
        <v>367.97</v>
      </c>
      <c r="F1280" s="67">
        <f t="shared" si="35"/>
        <v>0.64988582302568987</v>
      </c>
    </row>
    <row r="1281" spans="1:6">
      <c r="A1281" s="56"/>
      <c r="B1281" s="55" t="s">
        <v>690</v>
      </c>
      <c r="C1281" s="54" t="s">
        <v>691</v>
      </c>
      <c r="D1281" s="1126">
        <v>26366</v>
      </c>
      <c r="E1281" s="1126">
        <v>9228.02</v>
      </c>
      <c r="F1281" s="67">
        <f t="shared" si="35"/>
        <v>0.65000303421072592</v>
      </c>
    </row>
    <row r="1282" spans="1:6">
      <c r="A1282" s="56"/>
      <c r="B1282" s="55" t="s">
        <v>692</v>
      </c>
      <c r="C1282" s="54" t="s">
        <v>693</v>
      </c>
      <c r="D1282" s="1126">
        <v>1121</v>
      </c>
      <c r="E1282" s="1126">
        <v>392.39</v>
      </c>
      <c r="F1282" s="67">
        <f t="shared" si="35"/>
        <v>0.64996431757359496</v>
      </c>
    </row>
    <row r="1283" spans="1:6">
      <c r="A1283" s="56"/>
      <c r="B1283" s="55" t="s">
        <v>578</v>
      </c>
      <c r="C1283" s="54" t="s">
        <v>579</v>
      </c>
      <c r="D1283" s="1126">
        <v>1401</v>
      </c>
      <c r="E1283" s="1126">
        <v>490.49</v>
      </c>
      <c r="F1283" s="67">
        <f t="shared" si="35"/>
        <v>0.64990007137758743</v>
      </c>
    </row>
    <row r="1284" spans="1:6">
      <c r="A1284" s="56"/>
      <c r="B1284" s="55" t="s">
        <v>584</v>
      </c>
      <c r="C1284" s="54" t="s">
        <v>585</v>
      </c>
      <c r="D1284" s="1126">
        <v>561</v>
      </c>
      <c r="E1284" s="1126">
        <v>196.2</v>
      </c>
      <c r="F1284" s="67">
        <f t="shared" si="35"/>
        <v>0.65026737967914439</v>
      </c>
    </row>
    <row r="1285" spans="1:6">
      <c r="A1285" s="56"/>
      <c r="B1285" s="55" t="s">
        <v>586</v>
      </c>
      <c r="C1285" s="54" t="s">
        <v>587</v>
      </c>
      <c r="D1285" s="1126">
        <v>2489</v>
      </c>
      <c r="E1285" s="1126">
        <v>871.27</v>
      </c>
      <c r="F1285" s="67">
        <f t="shared" si="35"/>
        <v>0.64995178786661312</v>
      </c>
    </row>
    <row r="1286" spans="1:6">
      <c r="A1286" s="56"/>
      <c r="B1286" s="55" t="s">
        <v>7821</v>
      </c>
      <c r="C1286" s="54" t="s">
        <v>7831</v>
      </c>
      <c r="D1286" s="1126">
        <v>41332</v>
      </c>
      <c r="E1286" s="1126">
        <v>14466.37</v>
      </c>
      <c r="F1286" s="67">
        <f t="shared" si="35"/>
        <v>0.6499958869640956</v>
      </c>
    </row>
    <row r="1287" spans="1:6" ht="31.2">
      <c r="A1287" s="56"/>
      <c r="B1287" s="55">
        <v>7640022216</v>
      </c>
      <c r="C1287" s="54" t="s">
        <v>657</v>
      </c>
      <c r="D1287" s="1126">
        <v>1200</v>
      </c>
      <c r="E1287" s="1126">
        <v>1200</v>
      </c>
      <c r="F1287" s="67">
        <f t="shared" si="35"/>
        <v>0</v>
      </c>
    </row>
    <row r="1288" spans="1:6" ht="31.2">
      <c r="A1288" s="56"/>
      <c r="B1288" s="55">
        <v>7640022217</v>
      </c>
      <c r="C1288" s="54" t="s">
        <v>658</v>
      </c>
      <c r="D1288" s="1126">
        <v>2400</v>
      </c>
      <c r="E1288" s="1126">
        <v>2400</v>
      </c>
      <c r="F1288" s="67">
        <f t="shared" si="35"/>
        <v>0</v>
      </c>
    </row>
    <row r="1289" spans="1:6" ht="31.2">
      <c r="A1289" s="56"/>
      <c r="B1289" s="55">
        <v>7640022218</v>
      </c>
      <c r="C1289" s="54" t="s">
        <v>659</v>
      </c>
      <c r="D1289" s="1126">
        <v>3600</v>
      </c>
      <c r="E1289" s="1126">
        <v>3600</v>
      </c>
      <c r="F1289" s="67">
        <f t="shared" si="35"/>
        <v>0</v>
      </c>
    </row>
    <row r="1290" spans="1:6">
      <c r="A1290" s="56"/>
      <c r="B1290" s="55" t="s">
        <v>7824</v>
      </c>
      <c r="C1290" s="54" t="s">
        <v>7965</v>
      </c>
      <c r="D1290" s="1126">
        <v>6223</v>
      </c>
      <c r="E1290" s="1126">
        <v>2178.1799999999998</v>
      </c>
      <c r="F1290" s="67">
        <f t="shared" si="35"/>
        <v>0.64997910975413786</v>
      </c>
    </row>
    <row r="1291" spans="1:6">
      <c r="A1291" s="56"/>
      <c r="B1291" s="55" t="s">
        <v>662</v>
      </c>
      <c r="C1291" s="54" t="s">
        <v>663</v>
      </c>
      <c r="D1291" s="1126">
        <v>4225</v>
      </c>
      <c r="E1291" s="1126">
        <v>1478.67</v>
      </c>
      <c r="F1291" s="67">
        <f t="shared" si="35"/>
        <v>0.65001893491124263</v>
      </c>
    </row>
    <row r="1292" spans="1:6">
      <c r="A1292" s="56"/>
      <c r="B1292" s="55" t="s">
        <v>664</v>
      </c>
      <c r="C1292" s="54" t="s">
        <v>665</v>
      </c>
      <c r="D1292" s="1126">
        <v>3524</v>
      </c>
      <c r="E1292" s="1126">
        <v>1233.23</v>
      </c>
      <c r="F1292" s="67">
        <f t="shared" si="35"/>
        <v>0.65004824063564137</v>
      </c>
    </row>
    <row r="1293" spans="1:6">
      <c r="A1293" s="56"/>
      <c r="B1293" s="55" t="s">
        <v>7826</v>
      </c>
      <c r="C1293" s="54" t="s">
        <v>7966</v>
      </c>
      <c r="D1293" s="1126">
        <v>7047</v>
      </c>
      <c r="E1293" s="1126">
        <v>2466.46</v>
      </c>
      <c r="F1293" s="67">
        <f t="shared" si="35"/>
        <v>0.64999858095643537</v>
      </c>
    </row>
    <row r="1294" spans="1:6">
      <c r="A1294" s="56"/>
      <c r="B1294" s="55" t="s">
        <v>668</v>
      </c>
      <c r="C1294" s="54" t="s">
        <v>669</v>
      </c>
      <c r="D1294" s="1126">
        <v>4933</v>
      </c>
      <c r="E1294" s="1126">
        <v>1726.53</v>
      </c>
      <c r="F1294" s="67">
        <f t="shared" si="35"/>
        <v>0.65000405432799513</v>
      </c>
    </row>
    <row r="1295" spans="1:6">
      <c r="A1295" s="56"/>
      <c r="B1295" s="55" t="s">
        <v>670</v>
      </c>
      <c r="C1295" s="54" t="s">
        <v>671</v>
      </c>
      <c r="D1295" s="1126">
        <v>4225</v>
      </c>
      <c r="E1295" s="1126">
        <v>1478.67</v>
      </c>
      <c r="F1295" s="67">
        <f t="shared" si="35"/>
        <v>0.65001893491124263</v>
      </c>
    </row>
    <row r="1296" spans="1:6">
      <c r="A1296" s="56"/>
      <c r="B1296" s="55" t="s">
        <v>672</v>
      </c>
      <c r="C1296" s="54" t="s">
        <v>673</v>
      </c>
      <c r="D1296" s="1126">
        <v>5277</v>
      </c>
      <c r="E1296" s="1126">
        <v>1847.04</v>
      </c>
      <c r="F1296" s="67">
        <f t="shared" si="35"/>
        <v>0.64998294485503127</v>
      </c>
    </row>
    <row r="1297" spans="1:6">
      <c r="A1297" s="56"/>
      <c r="B1297" s="55" t="s">
        <v>674</v>
      </c>
      <c r="C1297" s="54" t="s">
        <v>675</v>
      </c>
      <c r="D1297" s="1126">
        <v>1409</v>
      </c>
      <c r="E1297" s="1126">
        <v>493.3</v>
      </c>
      <c r="F1297" s="67">
        <f t="shared" si="35"/>
        <v>0.64989354151880763</v>
      </c>
    </row>
    <row r="1298" spans="1:6">
      <c r="A1298" s="56"/>
      <c r="B1298" s="55" t="s">
        <v>676</v>
      </c>
      <c r="C1298" s="54" t="s">
        <v>677</v>
      </c>
      <c r="D1298" s="1126">
        <v>23811</v>
      </c>
      <c r="E1298" s="1126">
        <v>8333.93</v>
      </c>
      <c r="F1298" s="67">
        <f t="shared" si="35"/>
        <v>0.64999664020830705</v>
      </c>
    </row>
    <row r="1299" spans="1:6">
      <c r="A1299" s="56"/>
      <c r="B1299" s="55" t="s">
        <v>678</v>
      </c>
      <c r="C1299" s="54" t="s">
        <v>679</v>
      </c>
      <c r="D1299" s="1126">
        <v>35016</v>
      </c>
      <c r="E1299" s="1126">
        <v>12255.44</v>
      </c>
      <c r="F1299" s="67">
        <f t="shared" si="35"/>
        <v>0.65000456933973039</v>
      </c>
    </row>
    <row r="1300" spans="1:6">
      <c r="A1300" s="56"/>
      <c r="B1300" s="55" t="s">
        <v>680</v>
      </c>
      <c r="C1300" s="54" t="s">
        <v>681</v>
      </c>
      <c r="D1300" s="1126">
        <v>20406</v>
      </c>
      <c r="E1300" s="1126">
        <v>7141.94</v>
      </c>
      <c r="F1300" s="67">
        <f t="shared" si="35"/>
        <v>0.65000784083112806</v>
      </c>
    </row>
    <row r="1301" spans="1:6">
      <c r="A1301" s="56"/>
      <c r="B1301" s="55" t="s">
        <v>682</v>
      </c>
      <c r="C1301" s="54" t="s">
        <v>683</v>
      </c>
      <c r="D1301" s="1126">
        <v>20377</v>
      </c>
      <c r="E1301" s="1126">
        <v>7131.93</v>
      </c>
      <c r="F1301" s="67">
        <f t="shared" si="35"/>
        <v>0.65000098149874863</v>
      </c>
    </row>
    <row r="1302" spans="1:6">
      <c r="A1302" s="56"/>
      <c r="B1302" s="55" t="s">
        <v>684</v>
      </c>
      <c r="C1302" s="54" t="s">
        <v>685</v>
      </c>
      <c r="D1302" s="1126">
        <v>13289</v>
      </c>
      <c r="E1302" s="1126">
        <v>4651.04</v>
      </c>
      <c r="F1302" s="67">
        <f t="shared" si="35"/>
        <v>0.65000827752276313</v>
      </c>
    </row>
    <row r="1303" spans="1:6">
      <c r="A1303" s="56"/>
      <c r="B1303" s="55" t="s">
        <v>686</v>
      </c>
      <c r="C1303" s="54" t="s">
        <v>687</v>
      </c>
      <c r="D1303" s="1126">
        <v>14723</v>
      </c>
      <c r="E1303" s="1126">
        <v>5153.1499999999996</v>
      </c>
      <c r="F1303" s="67">
        <f t="shared" si="35"/>
        <v>0.64999320790599746</v>
      </c>
    </row>
    <row r="1304" spans="1:6">
      <c r="A1304" s="56"/>
      <c r="B1304" s="55" t="s">
        <v>688</v>
      </c>
      <c r="C1304" s="54" t="s">
        <v>689</v>
      </c>
      <c r="D1304" s="1126">
        <v>19933</v>
      </c>
      <c r="E1304" s="1126">
        <v>6976.58</v>
      </c>
      <c r="F1304" s="67">
        <f t="shared" si="35"/>
        <v>0.64999849495810968</v>
      </c>
    </row>
    <row r="1305" spans="1:6">
      <c r="A1305" s="56"/>
      <c r="B1305" s="55" t="s">
        <v>694</v>
      </c>
      <c r="C1305" s="54" t="s">
        <v>695</v>
      </c>
      <c r="D1305" s="1126">
        <v>56424</v>
      </c>
      <c r="E1305" s="1126">
        <v>19748.53</v>
      </c>
      <c r="F1305" s="67">
        <f t="shared" si="35"/>
        <v>0.64999769601587976</v>
      </c>
    </row>
    <row r="1306" spans="1:6">
      <c r="A1306" s="56"/>
      <c r="B1306" s="55" t="s">
        <v>696</v>
      </c>
      <c r="C1306" s="54" t="s">
        <v>697</v>
      </c>
      <c r="D1306" s="1126">
        <v>4508</v>
      </c>
      <c r="E1306" s="1126">
        <v>1577.73</v>
      </c>
      <c r="F1306" s="67">
        <f t="shared" ref="F1306:F1369" si="36">100%-(E1306/D1306)</f>
        <v>0.65001552795031059</v>
      </c>
    </row>
    <row r="1307" spans="1:6">
      <c r="A1307" s="56"/>
      <c r="B1307" s="55" t="s">
        <v>901</v>
      </c>
      <c r="C1307" s="54" t="s">
        <v>902</v>
      </c>
      <c r="D1307" s="1126">
        <v>1787</v>
      </c>
      <c r="E1307" s="1126">
        <v>625.42999999999995</v>
      </c>
      <c r="F1307" s="67">
        <f t="shared" si="36"/>
        <v>0.6500111919418019</v>
      </c>
    </row>
    <row r="1308" spans="1:6">
      <c r="A1308" s="56"/>
      <c r="B1308" s="55">
        <v>4707000</v>
      </c>
      <c r="C1308" s="54" t="s">
        <v>699</v>
      </c>
      <c r="D1308" s="1126">
        <v>7547</v>
      </c>
      <c r="E1308" s="1126">
        <v>6199.9</v>
      </c>
      <c r="F1308" s="67">
        <f t="shared" si="36"/>
        <v>0.17849476613223803</v>
      </c>
    </row>
    <row r="1309" spans="1:6">
      <c r="A1309" s="56"/>
      <c r="B1309" s="55">
        <v>13207110</v>
      </c>
      <c r="C1309" s="54" t="s">
        <v>7967</v>
      </c>
      <c r="D1309" s="1126">
        <v>26115</v>
      </c>
      <c r="E1309" s="1126">
        <v>21448.05</v>
      </c>
      <c r="F1309" s="67">
        <f t="shared" si="36"/>
        <v>0.17870763928776567</v>
      </c>
    </row>
    <row r="1310" spans="1:6">
      <c r="A1310" s="56"/>
      <c r="B1310" s="55">
        <v>13700022</v>
      </c>
      <c r="C1310" s="54" t="s">
        <v>703</v>
      </c>
      <c r="D1310" s="1126">
        <v>18624</v>
      </c>
      <c r="E1310" s="1126">
        <v>15294.9</v>
      </c>
      <c r="F1310" s="67">
        <f t="shared" si="36"/>
        <v>0.17875322164948459</v>
      </c>
    </row>
    <row r="1311" spans="1:6">
      <c r="A1311" s="56"/>
      <c r="B1311" s="55">
        <v>13307200</v>
      </c>
      <c r="C1311" s="54" t="s">
        <v>7968</v>
      </c>
      <c r="D1311" s="1126">
        <v>31147</v>
      </c>
      <c r="E1311" s="1126">
        <v>25579.9</v>
      </c>
      <c r="F1311" s="67">
        <f t="shared" si="36"/>
        <v>0.17873631489389019</v>
      </c>
    </row>
    <row r="1312" spans="1:6">
      <c r="A1312" s="56"/>
      <c r="B1312" s="55">
        <v>12207100</v>
      </c>
      <c r="C1312" s="54" t="s">
        <v>707</v>
      </c>
      <c r="D1312" s="1126">
        <v>51146</v>
      </c>
      <c r="E1312" s="1126">
        <v>42004.45</v>
      </c>
      <c r="F1312" s="67">
        <f t="shared" si="36"/>
        <v>0.17873440738278656</v>
      </c>
    </row>
    <row r="1313" spans="1:6">
      <c r="A1313" s="56"/>
      <c r="B1313" s="55">
        <v>13200002</v>
      </c>
      <c r="C1313" s="54" t="s">
        <v>709</v>
      </c>
      <c r="D1313" s="1126">
        <v>663</v>
      </c>
      <c r="E1313" s="1126">
        <v>545.70000000000005</v>
      </c>
      <c r="F1313" s="67">
        <f t="shared" si="36"/>
        <v>0.17692307692307685</v>
      </c>
    </row>
    <row r="1314" spans="1:6">
      <c r="A1314" s="56"/>
      <c r="B1314" s="55">
        <v>13200010</v>
      </c>
      <c r="C1314" s="54" t="s">
        <v>7969</v>
      </c>
      <c r="D1314" s="1126">
        <v>2514</v>
      </c>
      <c r="E1314" s="1126">
        <v>2065.5</v>
      </c>
      <c r="F1314" s="67">
        <f t="shared" si="36"/>
        <v>0.1784009546539379</v>
      </c>
    </row>
    <row r="1315" spans="1:6">
      <c r="A1315" s="56"/>
      <c r="B1315" s="55">
        <v>13300006</v>
      </c>
      <c r="C1315" s="54" t="s">
        <v>7970</v>
      </c>
      <c r="D1315" s="1126">
        <v>1610</v>
      </c>
      <c r="E1315" s="1126">
        <v>1321.92</v>
      </c>
      <c r="F1315" s="67">
        <f t="shared" si="36"/>
        <v>0.17893167701863355</v>
      </c>
    </row>
    <row r="1316" spans="1:6">
      <c r="A1316" s="56"/>
      <c r="B1316" s="55">
        <v>13907100</v>
      </c>
      <c r="C1316" s="54" t="s">
        <v>7971</v>
      </c>
      <c r="D1316" s="1126">
        <v>17592</v>
      </c>
      <c r="E1316" s="1126">
        <v>14953.54</v>
      </c>
      <c r="F1316" s="67">
        <f t="shared" si="36"/>
        <v>0.14998067303319684</v>
      </c>
    </row>
    <row r="1317" spans="1:6">
      <c r="A1317" s="56"/>
      <c r="B1317" s="55">
        <v>13900008</v>
      </c>
      <c r="C1317" s="54" t="s">
        <v>7972</v>
      </c>
      <c r="D1317" s="1126">
        <v>725</v>
      </c>
      <c r="E1317" s="1126">
        <v>616.41999999999996</v>
      </c>
      <c r="F1317" s="67">
        <f t="shared" si="36"/>
        <v>0.14976551724137932</v>
      </c>
    </row>
    <row r="1318" spans="1:6">
      <c r="A1318" s="56"/>
      <c r="B1318" s="55">
        <v>12200032</v>
      </c>
      <c r="C1318" s="54" t="s">
        <v>715</v>
      </c>
      <c r="D1318" s="1126">
        <v>6605</v>
      </c>
      <c r="E1318" s="1126">
        <v>5424.7</v>
      </c>
      <c r="F1318" s="67">
        <f t="shared" si="36"/>
        <v>0.17869795609386829</v>
      </c>
    </row>
    <row r="1319" spans="1:6">
      <c r="A1319" s="56"/>
      <c r="B1319" s="55">
        <v>7640020192</v>
      </c>
      <c r="C1319" s="54" t="s">
        <v>7973</v>
      </c>
      <c r="D1319" s="1126">
        <v>900</v>
      </c>
      <c r="E1319" s="1126">
        <v>900</v>
      </c>
      <c r="F1319" s="67">
        <f t="shared" si="36"/>
        <v>0</v>
      </c>
    </row>
    <row r="1320" spans="1:6" ht="31.2">
      <c r="A1320" s="56"/>
      <c r="B1320" s="55" t="s">
        <v>716</v>
      </c>
      <c r="C1320" s="54" t="s">
        <v>717</v>
      </c>
      <c r="D1320" s="1126">
        <v>1794</v>
      </c>
      <c r="E1320" s="1126">
        <v>627.83000000000004</v>
      </c>
      <c r="F1320" s="67">
        <f t="shared" si="36"/>
        <v>0.6500390189520624</v>
      </c>
    </row>
    <row r="1321" spans="1:6">
      <c r="A1321" s="56"/>
      <c r="B1321" s="55">
        <v>7714901</v>
      </c>
      <c r="C1321" s="54" t="s">
        <v>719</v>
      </c>
      <c r="D1321" s="1126">
        <v>1701</v>
      </c>
      <c r="E1321" s="1126">
        <v>553.29999999999995</v>
      </c>
      <c r="F1321" s="67">
        <f t="shared" si="36"/>
        <v>0.67472075249853036</v>
      </c>
    </row>
    <row r="1322" spans="1:6">
      <c r="A1322" s="56"/>
      <c r="B1322" s="55">
        <v>7714902</v>
      </c>
      <c r="C1322" s="54" t="s">
        <v>721</v>
      </c>
      <c r="D1322" s="1126">
        <v>1701</v>
      </c>
      <c r="E1322" s="1126">
        <v>553.29999999999995</v>
      </c>
      <c r="F1322" s="67">
        <f t="shared" si="36"/>
        <v>0.67472075249853036</v>
      </c>
    </row>
    <row r="1323" spans="1:6">
      <c r="A1323" s="56"/>
      <c r="B1323" s="55">
        <v>7714903</v>
      </c>
      <c r="C1323" s="54" t="s">
        <v>723</v>
      </c>
      <c r="D1323" s="1126">
        <v>1701</v>
      </c>
      <c r="E1323" s="1126">
        <v>553.29999999999995</v>
      </c>
      <c r="F1323" s="67">
        <f t="shared" si="36"/>
        <v>0.67472075249853036</v>
      </c>
    </row>
    <row r="1324" spans="1:6">
      <c r="A1324" s="56"/>
      <c r="B1324" s="55">
        <v>7714904</v>
      </c>
      <c r="C1324" s="54" t="s">
        <v>725</v>
      </c>
      <c r="D1324" s="1126">
        <v>1546</v>
      </c>
      <c r="E1324" s="1126">
        <v>525.28</v>
      </c>
      <c r="F1324" s="67">
        <f t="shared" si="36"/>
        <v>0.66023285899094442</v>
      </c>
    </row>
    <row r="1325" spans="1:6">
      <c r="A1325" s="56"/>
      <c r="B1325" s="55">
        <v>7714905</v>
      </c>
      <c r="C1325" s="54" t="s">
        <v>727</v>
      </c>
      <c r="D1325" s="1126">
        <v>1546</v>
      </c>
      <c r="E1325" s="1126">
        <v>525.28</v>
      </c>
      <c r="F1325" s="67">
        <f t="shared" si="36"/>
        <v>0.66023285899094442</v>
      </c>
    </row>
    <row r="1326" spans="1:6">
      <c r="A1326" s="56"/>
      <c r="B1326" s="55">
        <v>7714909</v>
      </c>
      <c r="C1326" s="54" t="s">
        <v>729</v>
      </c>
      <c r="D1326" s="1126">
        <v>1628</v>
      </c>
      <c r="E1326" s="1126">
        <v>553.29999999999995</v>
      </c>
      <c r="F1326" s="67">
        <f t="shared" si="36"/>
        <v>0.66013513513513522</v>
      </c>
    </row>
    <row r="1327" spans="1:6">
      <c r="A1327" s="56"/>
      <c r="B1327" s="55">
        <v>7714911</v>
      </c>
      <c r="C1327" s="54" t="s">
        <v>731</v>
      </c>
      <c r="D1327" s="1126">
        <v>1422</v>
      </c>
      <c r="E1327" s="1126">
        <v>483.27</v>
      </c>
      <c r="F1327" s="67">
        <f t="shared" si="36"/>
        <v>0.6601476793248946</v>
      </c>
    </row>
    <row r="1328" spans="1:6">
      <c r="A1328" s="56"/>
      <c r="B1328" s="55">
        <v>7714912</v>
      </c>
      <c r="C1328" s="54" t="s">
        <v>733</v>
      </c>
      <c r="D1328" s="1126">
        <v>1546</v>
      </c>
      <c r="E1328" s="1126">
        <v>525.28</v>
      </c>
      <c r="F1328" s="67">
        <f t="shared" si="36"/>
        <v>0.66023285899094442</v>
      </c>
    </row>
    <row r="1329" spans="1:6">
      <c r="A1329" s="56"/>
      <c r="B1329" s="55">
        <v>7714913</v>
      </c>
      <c r="C1329" s="54" t="s">
        <v>735</v>
      </c>
      <c r="D1329" s="1126">
        <v>1546</v>
      </c>
      <c r="E1329" s="1126">
        <v>525.28</v>
      </c>
      <c r="F1329" s="67">
        <f t="shared" si="36"/>
        <v>0.66023285899094442</v>
      </c>
    </row>
    <row r="1330" spans="1:6">
      <c r="A1330" s="56"/>
      <c r="B1330" s="55">
        <v>7714914</v>
      </c>
      <c r="C1330" s="54" t="s">
        <v>737</v>
      </c>
      <c r="D1330" s="1126">
        <v>3607</v>
      </c>
      <c r="E1330" s="1126">
        <v>1225.67</v>
      </c>
      <c r="F1330" s="67">
        <f t="shared" si="36"/>
        <v>0.66019683947879115</v>
      </c>
    </row>
    <row r="1331" spans="1:6">
      <c r="A1331" s="56"/>
      <c r="B1331" s="55">
        <v>7714906</v>
      </c>
      <c r="C1331" s="54" t="s">
        <v>739</v>
      </c>
      <c r="D1331" s="1126">
        <v>1546</v>
      </c>
      <c r="E1331" s="1126">
        <v>1275.69</v>
      </c>
      <c r="F1331" s="67">
        <f t="shared" si="36"/>
        <v>0.17484476067270371</v>
      </c>
    </row>
    <row r="1332" spans="1:6">
      <c r="A1332" s="56"/>
      <c r="B1332" s="55">
        <v>7714917</v>
      </c>
      <c r="C1332" s="54" t="s">
        <v>741</v>
      </c>
      <c r="D1332" s="1126">
        <v>4638</v>
      </c>
      <c r="E1332" s="1126">
        <v>3827.1</v>
      </c>
      <c r="F1332" s="67">
        <f t="shared" si="36"/>
        <v>0.17483829236739978</v>
      </c>
    </row>
    <row r="1333" spans="1:6">
      <c r="A1333" s="56"/>
      <c r="B1333" s="55">
        <v>7714918</v>
      </c>
      <c r="C1333" s="54" t="s">
        <v>743</v>
      </c>
      <c r="D1333" s="1126">
        <v>2679</v>
      </c>
      <c r="E1333" s="1126">
        <v>2211.1999999999998</v>
      </c>
      <c r="F1333" s="67">
        <f t="shared" si="36"/>
        <v>0.17461739455020542</v>
      </c>
    </row>
    <row r="1334" spans="1:6">
      <c r="A1334" s="56"/>
      <c r="B1334" s="55">
        <v>7714919</v>
      </c>
      <c r="C1334" s="54" t="s">
        <v>745</v>
      </c>
      <c r="D1334" s="1126">
        <v>5153</v>
      </c>
      <c r="E1334" s="1126">
        <v>4252.33</v>
      </c>
      <c r="F1334" s="67">
        <f t="shared" si="36"/>
        <v>0.17478556180865512</v>
      </c>
    </row>
    <row r="1335" spans="1:6">
      <c r="A1335" s="56"/>
      <c r="B1335" s="55">
        <v>7723000</v>
      </c>
      <c r="C1335" s="54" t="s">
        <v>747</v>
      </c>
      <c r="D1335" s="1126">
        <v>50818</v>
      </c>
      <c r="E1335" s="1126">
        <v>40324.15</v>
      </c>
      <c r="F1335" s="67">
        <f t="shared" si="36"/>
        <v>0.20649868156952256</v>
      </c>
    </row>
    <row r="1336" spans="1:6">
      <c r="A1336" s="56"/>
      <c r="B1336" s="55">
        <v>7714915</v>
      </c>
      <c r="C1336" s="54" t="s">
        <v>749</v>
      </c>
      <c r="D1336" s="1126">
        <v>1649</v>
      </c>
      <c r="E1336" s="1126">
        <v>560.29999999999995</v>
      </c>
      <c r="F1336" s="67">
        <f t="shared" si="36"/>
        <v>0.66021831412977572</v>
      </c>
    </row>
    <row r="1337" spans="1:6">
      <c r="A1337" s="56"/>
      <c r="B1337" s="55">
        <v>7714916</v>
      </c>
      <c r="C1337" s="54" t="s">
        <v>751</v>
      </c>
      <c r="D1337" s="1126">
        <v>1649</v>
      </c>
      <c r="E1337" s="1126">
        <v>560.29999999999995</v>
      </c>
      <c r="F1337" s="67">
        <f t="shared" si="36"/>
        <v>0.66021831412977572</v>
      </c>
    </row>
    <row r="1338" spans="1:6">
      <c r="A1338" s="56"/>
      <c r="B1338" s="55">
        <v>7717962</v>
      </c>
      <c r="C1338" s="54" t="s">
        <v>753</v>
      </c>
      <c r="D1338" s="1126">
        <v>141</v>
      </c>
      <c r="E1338" s="1126">
        <v>127.09</v>
      </c>
      <c r="F1338" s="67">
        <f t="shared" si="36"/>
        <v>9.8652482269503516E-2</v>
      </c>
    </row>
    <row r="1339" spans="1:6">
      <c r="A1339" s="56"/>
      <c r="B1339" s="55">
        <v>7717963</v>
      </c>
      <c r="C1339" s="54" t="s">
        <v>755</v>
      </c>
      <c r="D1339" s="1126">
        <v>123</v>
      </c>
      <c r="E1339" s="1126">
        <v>110.6</v>
      </c>
      <c r="F1339" s="67">
        <f t="shared" si="36"/>
        <v>0.10081300813008132</v>
      </c>
    </row>
    <row r="1340" spans="1:6">
      <c r="A1340" s="56"/>
      <c r="B1340" s="55">
        <v>7717964</v>
      </c>
      <c r="C1340" s="54" t="s">
        <v>757</v>
      </c>
      <c r="D1340" s="1126">
        <v>114</v>
      </c>
      <c r="E1340" s="1126">
        <v>102.37</v>
      </c>
      <c r="F1340" s="67">
        <f t="shared" si="36"/>
        <v>0.10201754385964912</v>
      </c>
    </row>
    <row r="1341" spans="1:6">
      <c r="A1341" s="56"/>
      <c r="B1341" s="55">
        <v>7717965</v>
      </c>
      <c r="C1341" s="54" t="s">
        <v>759</v>
      </c>
      <c r="D1341" s="1126">
        <v>111</v>
      </c>
      <c r="E1341" s="1126">
        <v>100.31</v>
      </c>
      <c r="F1341" s="67">
        <f t="shared" si="36"/>
        <v>9.6306306306306322E-2</v>
      </c>
    </row>
    <row r="1342" spans="1:6">
      <c r="A1342" s="56"/>
      <c r="B1342" s="55">
        <v>7717966</v>
      </c>
      <c r="C1342" s="54" t="s">
        <v>761</v>
      </c>
      <c r="D1342" s="1126">
        <v>105</v>
      </c>
      <c r="E1342" s="1126">
        <v>92.04</v>
      </c>
      <c r="F1342" s="67">
        <f t="shared" si="36"/>
        <v>0.12342857142857133</v>
      </c>
    </row>
    <row r="1343" spans="1:6">
      <c r="A1343" s="56"/>
      <c r="B1343" s="55">
        <v>7717968</v>
      </c>
      <c r="C1343" s="54" t="s">
        <v>763</v>
      </c>
      <c r="D1343" s="1126">
        <v>143</v>
      </c>
      <c r="E1343" s="1126">
        <v>128.34</v>
      </c>
      <c r="F1343" s="67">
        <f t="shared" si="36"/>
        <v>0.10251748251748249</v>
      </c>
    </row>
    <row r="1344" spans="1:6">
      <c r="A1344" s="56"/>
      <c r="B1344" s="55">
        <v>7717969</v>
      </c>
      <c r="C1344" s="54" t="s">
        <v>765</v>
      </c>
      <c r="D1344" s="1126">
        <v>124</v>
      </c>
      <c r="E1344" s="1126">
        <v>111.67</v>
      </c>
      <c r="F1344" s="67">
        <f t="shared" si="36"/>
        <v>9.9435483870967678E-2</v>
      </c>
    </row>
    <row r="1345" spans="1:6">
      <c r="A1345" s="56"/>
      <c r="B1345" s="55">
        <v>7717970</v>
      </c>
      <c r="C1345" s="54" t="s">
        <v>767</v>
      </c>
      <c r="D1345" s="1126">
        <v>118</v>
      </c>
      <c r="E1345" s="1126">
        <v>103.4</v>
      </c>
      <c r="F1345" s="67">
        <f t="shared" si="36"/>
        <v>0.12372881355932197</v>
      </c>
    </row>
    <row r="1346" spans="1:6">
      <c r="A1346" s="56"/>
      <c r="B1346" s="55">
        <v>7717971</v>
      </c>
      <c r="C1346" s="54" t="s">
        <v>769</v>
      </c>
      <c r="D1346" s="1126">
        <v>116</v>
      </c>
      <c r="E1346" s="1126">
        <v>101.3</v>
      </c>
      <c r="F1346" s="67">
        <f t="shared" si="36"/>
        <v>0.12672413793103454</v>
      </c>
    </row>
    <row r="1347" spans="1:6">
      <c r="A1347" s="56"/>
      <c r="B1347" s="55">
        <v>7717972</v>
      </c>
      <c r="C1347" s="54" t="s">
        <v>771</v>
      </c>
      <c r="D1347" s="1126">
        <v>103</v>
      </c>
      <c r="E1347" s="1126">
        <v>92.79</v>
      </c>
      <c r="F1347" s="67">
        <f t="shared" si="36"/>
        <v>9.9126213592232948E-2</v>
      </c>
    </row>
    <row r="1348" spans="1:6">
      <c r="A1348" s="56"/>
      <c r="B1348" s="55">
        <v>7717974</v>
      </c>
      <c r="C1348" s="54" t="s">
        <v>773</v>
      </c>
      <c r="D1348" s="1126">
        <v>155</v>
      </c>
      <c r="E1348" s="1126">
        <v>139.36000000000001</v>
      </c>
      <c r="F1348" s="67">
        <f t="shared" si="36"/>
        <v>0.1009032258064515</v>
      </c>
    </row>
    <row r="1349" spans="1:6">
      <c r="A1349" s="56"/>
      <c r="B1349" s="55">
        <v>7717975</v>
      </c>
      <c r="C1349" s="54" t="s">
        <v>775</v>
      </c>
      <c r="D1349" s="1126">
        <v>135</v>
      </c>
      <c r="E1349" s="1126">
        <v>121.09</v>
      </c>
      <c r="F1349" s="67">
        <f t="shared" si="36"/>
        <v>0.10303703703703704</v>
      </c>
    </row>
    <row r="1350" spans="1:6">
      <c r="A1350" s="56"/>
      <c r="B1350" s="55">
        <v>7717976</v>
      </c>
      <c r="C1350" s="54" t="s">
        <v>777</v>
      </c>
      <c r="D1350" s="1126">
        <v>124</v>
      </c>
      <c r="E1350" s="1126">
        <v>111.91</v>
      </c>
      <c r="F1350" s="67">
        <f t="shared" si="36"/>
        <v>9.7500000000000031E-2</v>
      </c>
    </row>
    <row r="1351" spans="1:6">
      <c r="A1351" s="56"/>
      <c r="B1351" s="55">
        <v>7717977</v>
      </c>
      <c r="C1351" s="54" t="s">
        <v>779</v>
      </c>
      <c r="D1351" s="1126">
        <v>122</v>
      </c>
      <c r="E1351" s="1126">
        <v>110.24</v>
      </c>
      <c r="F1351" s="67">
        <f t="shared" si="36"/>
        <v>9.6393442622950909E-2</v>
      </c>
    </row>
    <row r="1352" spans="1:6">
      <c r="A1352" s="56"/>
      <c r="B1352" s="55">
        <v>7717978</v>
      </c>
      <c r="C1352" s="54" t="s">
        <v>781</v>
      </c>
      <c r="D1352" s="1126">
        <v>115</v>
      </c>
      <c r="E1352" s="1126">
        <v>100.59</v>
      </c>
      <c r="F1352" s="67">
        <f t="shared" si="36"/>
        <v>0.1253043478260869</v>
      </c>
    </row>
    <row r="1353" spans="1:6">
      <c r="A1353" s="56"/>
      <c r="B1353" s="55" t="s">
        <v>903</v>
      </c>
      <c r="C1353" s="54" t="s">
        <v>904</v>
      </c>
      <c r="D1353" s="1126">
        <v>13213</v>
      </c>
      <c r="E1353" s="1126">
        <v>4624.62</v>
      </c>
      <c r="F1353" s="67">
        <f t="shared" si="36"/>
        <v>0.64999470218723987</v>
      </c>
    </row>
    <row r="1354" spans="1:6">
      <c r="A1354" s="56"/>
      <c r="B1354" s="55" t="s">
        <v>905</v>
      </c>
      <c r="C1354" s="54" t="s">
        <v>906</v>
      </c>
      <c r="D1354" s="1126">
        <v>3516</v>
      </c>
      <c r="E1354" s="1126">
        <v>1230.43</v>
      </c>
      <c r="F1354" s="67">
        <f t="shared" si="36"/>
        <v>0.65004835039817976</v>
      </c>
    </row>
    <row r="1355" spans="1:6">
      <c r="A1355" s="56"/>
      <c r="B1355" s="55" t="s">
        <v>907</v>
      </c>
      <c r="C1355" s="54" t="s">
        <v>908</v>
      </c>
      <c r="D1355" s="1126">
        <v>705</v>
      </c>
      <c r="E1355" s="1126">
        <v>246.65</v>
      </c>
      <c r="F1355" s="67">
        <f t="shared" si="36"/>
        <v>0.65014184397163122</v>
      </c>
    </row>
    <row r="1356" spans="1:6">
      <c r="A1356" s="56"/>
      <c r="B1356" s="55" t="s">
        <v>7713</v>
      </c>
      <c r="C1356" s="54" t="s">
        <v>7714</v>
      </c>
      <c r="D1356" s="1126">
        <v>4908</v>
      </c>
      <c r="E1356" s="1126">
        <v>4171.6000000000004</v>
      </c>
      <c r="F1356" s="67">
        <f t="shared" si="36"/>
        <v>0.15004074979625093</v>
      </c>
    </row>
    <row r="1357" spans="1:6">
      <c r="A1357" s="56"/>
      <c r="B1357" s="55" t="s">
        <v>7715</v>
      </c>
      <c r="C1357" s="54" t="s">
        <v>7716</v>
      </c>
      <c r="D1357" s="1126">
        <v>22890</v>
      </c>
      <c r="E1357" s="1126">
        <v>19456.759999999998</v>
      </c>
      <c r="F1357" s="67">
        <f t="shared" si="36"/>
        <v>0.14998864132809098</v>
      </c>
    </row>
    <row r="1358" spans="1:6">
      <c r="A1358" s="56"/>
      <c r="B1358" s="55">
        <v>7640021930</v>
      </c>
      <c r="C1358" s="54" t="s">
        <v>787</v>
      </c>
      <c r="D1358" s="1126">
        <v>5000</v>
      </c>
      <c r="E1358" s="1126">
        <v>5000</v>
      </c>
      <c r="F1358" s="67">
        <f t="shared" si="36"/>
        <v>0</v>
      </c>
    </row>
    <row r="1359" spans="1:6">
      <c r="A1359" s="56"/>
      <c r="B1359" s="55" t="s">
        <v>788</v>
      </c>
      <c r="C1359" s="54" t="s">
        <v>789</v>
      </c>
      <c r="D1359" s="1126">
        <v>24604</v>
      </c>
      <c r="E1359" s="1126">
        <v>19523.439999999999</v>
      </c>
      <c r="F1359" s="67">
        <f t="shared" si="36"/>
        <v>0.20649325312957245</v>
      </c>
    </row>
    <row r="1360" spans="1:6">
      <c r="A1360" s="56"/>
      <c r="B1360" s="55" t="s">
        <v>790</v>
      </c>
      <c r="C1360" s="54" t="s">
        <v>791</v>
      </c>
      <c r="D1360" s="1126">
        <v>4160</v>
      </c>
      <c r="E1360" s="1126">
        <v>3433.01</v>
      </c>
      <c r="F1360" s="67">
        <f t="shared" si="36"/>
        <v>0.17475721153846147</v>
      </c>
    </row>
    <row r="1361" spans="1:6">
      <c r="A1361" s="56"/>
      <c r="B1361" s="55" t="s">
        <v>792</v>
      </c>
      <c r="C1361" s="54" t="s">
        <v>793</v>
      </c>
      <c r="D1361" s="1126">
        <v>3691</v>
      </c>
      <c r="E1361" s="1126">
        <v>3045.66</v>
      </c>
      <c r="F1361" s="67">
        <f t="shared" si="36"/>
        <v>0.17484150636683826</v>
      </c>
    </row>
    <row r="1362" spans="1:6">
      <c r="A1362" s="56"/>
      <c r="B1362" s="55" t="s">
        <v>794</v>
      </c>
      <c r="C1362" s="54" t="s">
        <v>795</v>
      </c>
      <c r="D1362" s="1126">
        <v>3691</v>
      </c>
      <c r="E1362" s="1126">
        <v>3045.66</v>
      </c>
      <c r="F1362" s="67">
        <f t="shared" si="36"/>
        <v>0.17484150636683826</v>
      </c>
    </row>
    <row r="1363" spans="1:6">
      <c r="A1363" s="56"/>
      <c r="B1363" s="55" t="s">
        <v>796</v>
      </c>
      <c r="C1363" s="54" t="s">
        <v>797</v>
      </c>
      <c r="D1363" s="1126">
        <v>99</v>
      </c>
      <c r="E1363" s="1126">
        <v>89.5</v>
      </c>
      <c r="F1363" s="67">
        <f t="shared" si="36"/>
        <v>9.5959595959595911E-2</v>
      </c>
    </row>
    <row r="1364" spans="1:6">
      <c r="A1364" s="56"/>
      <c r="B1364" s="55" t="s">
        <v>798</v>
      </c>
      <c r="C1364" s="54" t="s">
        <v>799</v>
      </c>
      <c r="D1364" s="1126">
        <v>99</v>
      </c>
      <c r="E1364" s="1126">
        <v>89.5</v>
      </c>
      <c r="F1364" s="67">
        <f t="shared" si="36"/>
        <v>9.5959595959595911E-2</v>
      </c>
    </row>
    <row r="1365" spans="1:6">
      <c r="A1365" s="56"/>
      <c r="B1365" s="55" t="s">
        <v>800</v>
      </c>
      <c r="C1365" s="54" t="s">
        <v>801</v>
      </c>
      <c r="D1365" s="1126">
        <v>99</v>
      </c>
      <c r="E1365" s="1126">
        <v>89.5</v>
      </c>
      <c r="F1365" s="67">
        <f t="shared" si="36"/>
        <v>9.5959595959595911E-2</v>
      </c>
    </row>
    <row r="1366" spans="1:6">
      <c r="A1366" s="56"/>
      <c r="B1366" s="755" t="s">
        <v>588</v>
      </c>
      <c r="C1366" s="763"/>
      <c r="D1366" s="1126"/>
      <c r="E1366" s="1126"/>
      <c r="F1366" s="67"/>
    </row>
    <row r="1367" spans="1:6">
      <c r="A1367" s="56"/>
      <c r="B1367" s="55" t="s">
        <v>7974</v>
      </c>
      <c r="C1367" s="54" t="s">
        <v>7975</v>
      </c>
      <c r="D1367" s="1126">
        <v>20975</v>
      </c>
      <c r="E1367" s="1126">
        <v>17828.580000000002</v>
      </c>
      <c r="F1367" s="69">
        <f t="shared" si="36"/>
        <v>0.15000810488676986</v>
      </c>
    </row>
    <row r="1368" spans="1:6">
      <c r="A1368" s="56"/>
      <c r="B1368" s="55" t="s">
        <v>7976</v>
      </c>
      <c r="C1368" s="54" t="s">
        <v>7977</v>
      </c>
      <c r="D1368" s="1126">
        <v>49559</v>
      </c>
      <c r="E1368" s="1126">
        <v>42125.15</v>
      </c>
      <c r="F1368" s="69">
        <f t="shared" si="36"/>
        <v>0.15000000000000002</v>
      </c>
    </row>
    <row r="1369" spans="1:6" ht="15" customHeight="1">
      <c r="A1369" s="52"/>
      <c r="B1369" s="53" t="s">
        <v>7978</v>
      </c>
      <c r="C1369" s="54" t="s">
        <v>7979</v>
      </c>
      <c r="D1369" s="1126">
        <v>86177</v>
      </c>
      <c r="E1369" s="1126">
        <v>73249.77</v>
      </c>
      <c r="F1369" s="67">
        <f t="shared" si="36"/>
        <v>0.15000789073650733</v>
      </c>
    </row>
    <row r="1370" spans="1:6" ht="15" customHeight="1">
      <c r="A1370" s="52"/>
      <c r="B1370" s="53" t="s">
        <v>604</v>
      </c>
      <c r="C1370" s="54" t="s">
        <v>605</v>
      </c>
      <c r="D1370" s="1126">
        <v>1133</v>
      </c>
      <c r="E1370" s="1126">
        <v>396.4</v>
      </c>
      <c r="F1370" s="67">
        <f t="shared" ref="F1370:F1426" si="37">100%-(E1370/D1370)</f>
        <v>0.65013239187996463</v>
      </c>
    </row>
    <row r="1371" spans="1:6" ht="15" customHeight="1">
      <c r="A1371" s="52"/>
      <c r="B1371" s="53">
        <v>45206712</v>
      </c>
      <c r="C1371" s="54" t="s">
        <v>197</v>
      </c>
      <c r="D1371" s="1126">
        <v>2625</v>
      </c>
      <c r="E1371" s="1126">
        <v>2231.25</v>
      </c>
      <c r="F1371" s="67">
        <f t="shared" si="37"/>
        <v>0.15000000000000002</v>
      </c>
    </row>
    <row r="1372" spans="1:6" ht="15" customHeight="1">
      <c r="A1372" s="52"/>
      <c r="B1372" s="53">
        <v>45225044</v>
      </c>
      <c r="C1372" s="54" t="s">
        <v>7705</v>
      </c>
      <c r="D1372" s="1126">
        <v>3150</v>
      </c>
      <c r="E1372" s="1126">
        <v>2677.5</v>
      </c>
      <c r="F1372" s="67">
        <f t="shared" si="37"/>
        <v>0.15000000000000002</v>
      </c>
    </row>
    <row r="1373" spans="1:6" ht="15" customHeight="1">
      <c r="A1373" s="52"/>
      <c r="B1373" s="53">
        <v>45229084</v>
      </c>
      <c r="C1373" s="54" t="s">
        <v>7706</v>
      </c>
      <c r="D1373" s="1126">
        <v>1888</v>
      </c>
      <c r="E1373" s="1126">
        <v>1604.37</v>
      </c>
      <c r="F1373" s="67">
        <f t="shared" si="37"/>
        <v>0.15022775423728818</v>
      </c>
    </row>
    <row r="1374" spans="1:6" ht="15" customHeight="1">
      <c r="A1374" s="52"/>
      <c r="B1374" s="53">
        <v>45222641</v>
      </c>
      <c r="C1374" s="54" t="s">
        <v>7980</v>
      </c>
      <c r="D1374" s="1126">
        <v>5543</v>
      </c>
      <c r="E1374" s="1126">
        <v>4711.55</v>
      </c>
      <c r="F1374" s="67">
        <f t="shared" si="37"/>
        <v>0.15000000000000002</v>
      </c>
    </row>
    <row r="1375" spans="1:6" ht="15" customHeight="1">
      <c r="A1375" s="52"/>
      <c r="B1375" s="53">
        <v>45112781</v>
      </c>
      <c r="C1375" s="54" t="s">
        <v>807</v>
      </c>
      <c r="D1375" s="1126">
        <v>5664</v>
      </c>
      <c r="E1375" s="1126">
        <v>4814.1499999999996</v>
      </c>
      <c r="F1375" s="67">
        <f t="shared" si="37"/>
        <v>0.15004413841807918</v>
      </c>
    </row>
    <row r="1376" spans="1:6" ht="15" customHeight="1">
      <c r="A1376" s="52"/>
      <c r="B1376" s="53">
        <v>3000014327</v>
      </c>
      <c r="C1376" s="54" t="s">
        <v>7981</v>
      </c>
      <c r="D1376" s="1126">
        <v>12289</v>
      </c>
      <c r="E1376" s="1126">
        <v>10445.82</v>
      </c>
      <c r="F1376" s="67">
        <f t="shared" si="37"/>
        <v>0.14998616649035723</v>
      </c>
    </row>
    <row r="1377" spans="1:6" ht="15" customHeight="1">
      <c r="A1377" s="52"/>
      <c r="B1377" s="53">
        <v>100000006365</v>
      </c>
      <c r="C1377" s="54" t="s">
        <v>809</v>
      </c>
      <c r="D1377" s="1126">
        <v>944</v>
      </c>
      <c r="E1377" s="1126">
        <v>802.36</v>
      </c>
      <c r="F1377" s="67">
        <f t="shared" si="37"/>
        <v>0.15004237288135591</v>
      </c>
    </row>
    <row r="1378" spans="1:6" ht="15" customHeight="1">
      <c r="A1378" s="52"/>
      <c r="B1378" s="53">
        <v>45201393</v>
      </c>
      <c r="C1378" s="54" t="s">
        <v>1551</v>
      </c>
      <c r="D1378" s="1126">
        <v>809</v>
      </c>
      <c r="E1378" s="1126">
        <v>687.65</v>
      </c>
      <c r="F1378" s="67">
        <f t="shared" si="37"/>
        <v>0.15000000000000002</v>
      </c>
    </row>
    <row r="1379" spans="1:6" ht="15" customHeight="1">
      <c r="A1379" s="52"/>
      <c r="B1379" s="53">
        <v>45201395</v>
      </c>
      <c r="C1379" s="54" t="s">
        <v>1552</v>
      </c>
      <c r="D1379" s="1126">
        <v>1617</v>
      </c>
      <c r="E1379" s="1126">
        <v>1374.45</v>
      </c>
      <c r="F1379" s="67">
        <f t="shared" si="37"/>
        <v>0.15000000000000002</v>
      </c>
    </row>
    <row r="1380" spans="1:6" ht="15" customHeight="1">
      <c r="A1380" s="52"/>
      <c r="B1380" s="53">
        <v>45201397</v>
      </c>
      <c r="C1380" s="54" t="s">
        <v>1553</v>
      </c>
      <c r="D1380" s="1126">
        <v>2306</v>
      </c>
      <c r="E1380" s="1126">
        <v>1960.1</v>
      </c>
      <c r="F1380" s="67">
        <f t="shared" si="37"/>
        <v>0.15000000000000002</v>
      </c>
    </row>
    <row r="1381" spans="1:6" ht="15" customHeight="1">
      <c r="A1381" s="52"/>
      <c r="B1381" s="53">
        <v>45201399</v>
      </c>
      <c r="C1381" s="54" t="s">
        <v>1554</v>
      </c>
      <c r="D1381" s="1126">
        <v>2427</v>
      </c>
      <c r="E1381" s="1126">
        <v>2062.9499999999998</v>
      </c>
      <c r="F1381" s="67">
        <f t="shared" si="37"/>
        <v>0.15000000000000002</v>
      </c>
    </row>
    <row r="1382" spans="1:6" ht="15" customHeight="1">
      <c r="A1382" s="52"/>
      <c r="B1382" s="53">
        <v>45201401</v>
      </c>
      <c r="C1382" s="54" t="s">
        <v>1555</v>
      </c>
      <c r="D1382" s="1126">
        <v>2601</v>
      </c>
      <c r="E1382" s="1126">
        <v>2210.85</v>
      </c>
      <c r="F1382" s="67">
        <f t="shared" si="37"/>
        <v>0.15000000000000002</v>
      </c>
    </row>
    <row r="1383" spans="1:6" ht="15" customHeight="1">
      <c r="A1383" s="52"/>
      <c r="B1383" s="53">
        <v>45201403</v>
      </c>
      <c r="C1383" s="54" t="s">
        <v>1556</v>
      </c>
      <c r="D1383" s="1126">
        <v>362</v>
      </c>
      <c r="E1383" s="1126">
        <v>307.7</v>
      </c>
      <c r="F1383" s="67">
        <f t="shared" si="37"/>
        <v>0.15000000000000002</v>
      </c>
    </row>
    <row r="1384" spans="1:6" ht="15" customHeight="1">
      <c r="A1384" s="52"/>
      <c r="B1384" s="53">
        <v>45201405</v>
      </c>
      <c r="C1384" s="54" t="s">
        <v>1557</v>
      </c>
      <c r="D1384" s="1126">
        <v>725</v>
      </c>
      <c r="E1384" s="1126">
        <v>616.25</v>
      </c>
      <c r="F1384" s="67">
        <f t="shared" si="37"/>
        <v>0.15000000000000002</v>
      </c>
    </row>
    <row r="1385" spans="1:6" ht="15" customHeight="1">
      <c r="A1385" s="52"/>
      <c r="B1385" s="53">
        <v>45201407</v>
      </c>
      <c r="C1385" s="54" t="s">
        <v>1558</v>
      </c>
      <c r="D1385" s="1126">
        <v>1033</v>
      </c>
      <c r="E1385" s="1126">
        <v>878.05</v>
      </c>
      <c r="F1385" s="67">
        <f t="shared" si="37"/>
        <v>0.15000000000000002</v>
      </c>
    </row>
    <row r="1386" spans="1:6" ht="15" customHeight="1">
      <c r="A1386" s="52"/>
      <c r="B1386" s="53">
        <v>45201410</v>
      </c>
      <c r="C1386" s="54" t="s">
        <v>1559</v>
      </c>
      <c r="D1386" s="1126">
        <v>1088</v>
      </c>
      <c r="E1386" s="1126">
        <v>924.8</v>
      </c>
      <c r="F1386" s="67">
        <f t="shared" si="37"/>
        <v>0.15000000000000002</v>
      </c>
    </row>
    <row r="1387" spans="1:6" ht="15" customHeight="1">
      <c r="A1387" s="52"/>
      <c r="B1387" s="53">
        <v>45201412</v>
      </c>
      <c r="C1387" s="54" t="s">
        <v>1560</v>
      </c>
      <c r="D1387" s="1126">
        <v>1145</v>
      </c>
      <c r="E1387" s="1126">
        <v>973.25</v>
      </c>
      <c r="F1387" s="67">
        <f t="shared" si="37"/>
        <v>0.15000000000000002</v>
      </c>
    </row>
    <row r="1388" spans="1:6" ht="15" customHeight="1">
      <c r="A1388" s="52"/>
      <c r="B1388" s="53">
        <v>45201414</v>
      </c>
      <c r="C1388" s="54" t="s">
        <v>1561</v>
      </c>
      <c r="D1388" s="1126">
        <v>943</v>
      </c>
      <c r="E1388" s="1126">
        <v>801.55</v>
      </c>
      <c r="F1388" s="67">
        <f t="shared" si="37"/>
        <v>0.15000000000000002</v>
      </c>
    </row>
    <row r="1389" spans="1:6" ht="15" customHeight="1">
      <c r="A1389" s="52"/>
      <c r="B1389" s="53">
        <v>45201416</v>
      </c>
      <c r="C1389" s="54" t="s">
        <v>1562</v>
      </c>
      <c r="D1389" s="1126">
        <v>1887</v>
      </c>
      <c r="E1389" s="1126">
        <v>1603.95</v>
      </c>
      <c r="F1389" s="67">
        <f t="shared" si="37"/>
        <v>0.15000000000000002</v>
      </c>
    </row>
    <row r="1390" spans="1:6" ht="15" customHeight="1">
      <c r="A1390" s="52"/>
      <c r="B1390" s="53">
        <v>45201418</v>
      </c>
      <c r="C1390" s="54" t="s">
        <v>1563</v>
      </c>
      <c r="D1390" s="1126">
        <v>2688</v>
      </c>
      <c r="E1390" s="1126">
        <v>2284.8000000000002</v>
      </c>
      <c r="F1390" s="67">
        <f t="shared" si="37"/>
        <v>0.14999999999999991</v>
      </c>
    </row>
    <row r="1391" spans="1:6" ht="15" customHeight="1">
      <c r="A1391" s="52"/>
      <c r="B1391" s="53">
        <v>45201423</v>
      </c>
      <c r="C1391" s="54" t="s">
        <v>1564</v>
      </c>
      <c r="D1391" s="1126">
        <v>2830</v>
      </c>
      <c r="E1391" s="1126">
        <v>2405.5</v>
      </c>
      <c r="F1391" s="67">
        <f t="shared" si="37"/>
        <v>0.15000000000000002</v>
      </c>
    </row>
    <row r="1392" spans="1:6" ht="15" customHeight="1">
      <c r="A1392" s="52"/>
      <c r="B1392" s="53">
        <v>45201425</v>
      </c>
      <c r="C1392" s="54" t="s">
        <v>1565</v>
      </c>
      <c r="D1392" s="1126">
        <v>3104</v>
      </c>
      <c r="E1392" s="1126">
        <v>2638.4</v>
      </c>
      <c r="F1392" s="67">
        <f t="shared" si="37"/>
        <v>0.15000000000000002</v>
      </c>
    </row>
    <row r="1393" spans="1:6" ht="15" customHeight="1">
      <c r="A1393" s="52"/>
      <c r="B1393" s="53">
        <v>45201427</v>
      </c>
      <c r="C1393" s="54" t="s">
        <v>7708</v>
      </c>
      <c r="D1393" s="1126">
        <v>1851</v>
      </c>
      <c r="E1393" s="1126">
        <v>1573.35</v>
      </c>
      <c r="F1393" s="67">
        <f t="shared" si="37"/>
        <v>0.15000000000000002</v>
      </c>
    </row>
    <row r="1394" spans="1:6" ht="15" customHeight="1">
      <c r="A1394" s="52"/>
      <c r="B1394" s="53">
        <v>45201429</v>
      </c>
      <c r="C1394" s="54" t="s">
        <v>7709</v>
      </c>
      <c r="D1394" s="1126">
        <v>3703</v>
      </c>
      <c r="E1394" s="1126">
        <v>3147.55</v>
      </c>
      <c r="F1394" s="67">
        <f t="shared" si="37"/>
        <v>0.14999999999999991</v>
      </c>
    </row>
    <row r="1395" spans="1:6" ht="15" customHeight="1">
      <c r="A1395" s="52"/>
      <c r="B1395" s="53">
        <v>45201431</v>
      </c>
      <c r="C1395" s="54" t="s">
        <v>7710</v>
      </c>
      <c r="D1395" s="1126">
        <v>5278</v>
      </c>
      <c r="E1395" s="1126">
        <v>4486.3</v>
      </c>
      <c r="F1395" s="67">
        <f t="shared" si="37"/>
        <v>0.14999999999999991</v>
      </c>
    </row>
    <row r="1396" spans="1:6" ht="15" customHeight="1">
      <c r="A1396" s="52"/>
      <c r="B1396" s="53">
        <v>45201433</v>
      </c>
      <c r="C1396" s="54" t="s">
        <v>7711</v>
      </c>
      <c r="D1396" s="1126">
        <v>6667</v>
      </c>
      <c r="E1396" s="1126">
        <v>5666.95</v>
      </c>
      <c r="F1396" s="67">
        <f t="shared" si="37"/>
        <v>0.15000000000000002</v>
      </c>
    </row>
    <row r="1397" spans="1:6" ht="15" customHeight="1">
      <c r="A1397" s="52"/>
      <c r="B1397" s="53">
        <v>45201435</v>
      </c>
      <c r="C1397" s="54" t="s">
        <v>7712</v>
      </c>
      <c r="D1397" s="1126">
        <v>7909</v>
      </c>
      <c r="E1397" s="1126">
        <v>6722.65</v>
      </c>
      <c r="F1397" s="67">
        <f t="shared" si="37"/>
        <v>0.15000000000000002</v>
      </c>
    </row>
    <row r="1398" spans="1:6" ht="15" customHeight="1">
      <c r="A1398" s="52"/>
      <c r="B1398" s="53">
        <v>45219823</v>
      </c>
      <c r="C1398" s="54" t="s">
        <v>593</v>
      </c>
      <c r="D1398" s="1126">
        <v>473</v>
      </c>
      <c r="E1398" s="1126">
        <v>401.63</v>
      </c>
      <c r="F1398" s="67">
        <f t="shared" si="37"/>
        <v>0.15088794926004234</v>
      </c>
    </row>
    <row r="1399" spans="1:6" ht="15" customHeight="1">
      <c r="A1399" s="52"/>
      <c r="B1399" s="53">
        <v>45201479</v>
      </c>
      <c r="C1399" s="54" t="s">
        <v>802</v>
      </c>
      <c r="D1399" s="1126">
        <v>1911</v>
      </c>
      <c r="E1399" s="1126">
        <v>1624.35</v>
      </c>
      <c r="F1399" s="67">
        <f t="shared" si="37"/>
        <v>0.15000000000000002</v>
      </c>
    </row>
    <row r="1400" spans="1:6" ht="15" customHeight="1">
      <c r="A1400" s="52"/>
      <c r="B1400" s="53">
        <v>45201481</v>
      </c>
      <c r="C1400" s="54" t="s">
        <v>803</v>
      </c>
      <c r="D1400" s="1126">
        <v>3623</v>
      </c>
      <c r="E1400" s="1126">
        <v>3079.13</v>
      </c>
      <c r="F1400" s="67">
        <f t="shared" si="37"/>
        <v>0.15011592602815338</v>
      </c>
    </row>
    <row r="1401" spans="1:6" ht="15" customHeight="1">
      <c r="A1401" s="52"/>
      <c r="B1401" s="53">
        <v>45201483</v>
      </c>
      <c r="C1401" s="54" t="s">
        <v>804</v>
      </c>
      <c r="D1401" s="1126">
        <v>5145</v>
      </c>
      <c r="E1401" s="1126">
        <v>4373.25</v>
      </c>
      <c r="F1401" s="67">
        <f t="shared" si="37"/>
        <v>0.15000000000000002</v>
      </c>
    </row>
    <row r="1402" spans="1:6" ht="15" customHeight="1">
      <c r="A1402" s="52"/>
      <c r="B1402" s="53">
        <v>45201485</v>
      </c>
      <c r="C1402" s="54" t="s">
        <v>805</v>
      </c>
      <c r="D1402" s="1126">
        <v>6090</v>
      </c>
      <c r="E1402" s="1126">
        <v>5176.5</v>
      </c>
      <c r="F1402" s="67">
        <f t="shared" si="37"/>
        <v>0.15000000000000002</v>
      </c>
    </row>
    <row r="1403" spans="1:6" ht="15" customHeight="1">
      <c r="A1403" s="52"/>
      <c r="B1403" s="53">
        <v>45201487</v>
      </c>
      <c r="C1403" s="54" t="s">
        <v>806</v>
      </c>
      <c r="D1403" s="1126">
        <v>7140</v>
      </c>
      <c r="E1403" s="1126">
        <v>6069</v>
      </c>
      <c r="F1403" s="67">
        <f t="shared" si="37"/>
        <v>0.15000000000000002</v>
      </c>
    </row>
    <row r="1404" spans="1:6" ht="15" customHeight="1">
      <c r="A1404" s="52"/>
      <c r="B1404" s="53">
        <v>45162875</v>
      </c>
      <c r="C1404" s="54" t="s">
        <v>810</v>
      </c>
      <c r="D1404" s="1126">
        <v>3087</v>
      </c>
      <c r="E1404" s="1126">
        <v>2623.95</v>
      </c>
      <c r="F1404" s="67">
        <f t="shared" si="37"/>
        <v>0.15000000000000002</v>
      </c>
    </row>
    <row r="1405" spans="1:6" ht="15" customHeight="1">
      <c r="A1405" s="52"/>
      <c r="B1405" s="53">
        <v>45150368</v>
      </c>
      <c r="C1405" s="54" t="s">
        <v>855</v>
      </c>
      <c r="D1405" s="1126">
        <v>6689</v>
      </c>
      <c r="E1405" s="1126">
        <v>5685.23</v>
      </c>
      <c r="F1405" s="67">
        <f t="shared" si="37"/>
        <v>0.15006278965465691</v>
      </c>
    </row>
    <row r="1406" spans="1:6" ht="15" customHeight="1">
      <c r="A1406" s="52"/>
      <c r="B1406" s="53">
        <v>45204332</v>
      </c>
      <c r="C1406" s="54" t="s">
        <v>811</v>
      </c>
      <c r="D1406" s="1126">
        <v>14175</v>
      </c>
      <c r="E1406" s="1126">
        <v>12048.75</v>
      </c>
      <c r="F1406" s="67">
        <f t="shared" si="37"/>
        <v>0.15000000000000002</v>
      </c>
    </row>
    <row r="1407" spans="1:6" ht="15" customHeight="1">
      <c r="A1407" s="52"/>
      <c r="B1407" s="53">
        <v>45204557</v>
      </c>
      <c r="C1407" s="54" t="s">
        <v>812</v>
      </c>
      <c r="D1407" s="1126">
        <v>12590</v>
      </c>
      <c r="E1407" s="1126">
        <v>10701.08</v>
      </c>
      <c r="F1407" s="67">
        <f t="shared" si="37"/>
        <v>0.15003335980937249</v>
      </c>
    </row>
    <row r="1408" spans="1:6" ht="15" customHeight="1">
      <c r="A1408" s="52"/>
      <c r="B1408" s="53">
        <v>45189980</v>
      </c>
      <c r="C1408" s="54" t="s">
        <v>856</v>
      </c>
      <c r="D1408" s="1126">
        <v>5865</v>
      </c>
      <c r="E1408" s="1126">
        <v>2052.86</v>
      </c>
      <c r="F1408" s="67">
        <f t="shared" si="37"/>
        <v>0.64998124467178175</v>
      </c>
    </row>
    <row r="1409" spans="1:6" ht="15" customHeight="1">
      <c r="A1409" s="52"/>
      <c r="B1409" s="53" t="s">
        <v>7982</v>
      </c>
      <c r="C1409" s="54" t="s">
        <v>7983</v>
      </c>
      <c r="D1409" s="1126">
        <v>43463</v>
      </c>
      <c r="E1409" s="1126">
        <v>36943.72</v>
      </c>
      <c r="F1409" s="67">
        <f t="shared" si="37"/>
        <v>0.14999608862710812</v>
      </c>
    </row>
    <row r="1410" spans="1:6" ht="15" customHeight="1">
      <c r="A1410" s="52"/>
      <c r="B1410" s="53" t="s">
        <v>7984</v>
      </c>
      <c r="C1410" s="54" t="s">
        <v>7985</v>
      </c>
      <c r="D1410" s="1126">
        <v>5200</v>
      </c>
      <c r="E1410" s="1126">
        <v>4420</v>
      </c>
      <c r="F1410" s="67">
        <f t="shared" si="37"/>
        <v>0.15000000000000002</v>
      </c>
    </row>
    <row r="1411" spans="1:6" ht="15" customHeight="1">
      <c r="A1411" s="52"/>
      <c r="B1411" s="53" t="s">
        <v>7986</v>
      </c>
      <c r="C1411" s="54" t="s">
        <v>7987</v>
      </c>
      <c r="D1411" s="1126">
        <v>5200</v>
      </c>
      <c r="E1411" s="1126">
        <v>4420</v>
      </c>
      <c r="F1411" s="67">
        <f t="shared" si="37"/>
        <v>0.15000000000000002</v>
      </c>
    </row>
    <row r="1412" spans="1:6" ht="15" customHeight="1">
      <c r="A1412" s="52"/>
      <c r="B1412" s="53" t="s">
        <v>7988</v>
      </c>
      <c r="C1412" s="54" t="s">
        <v>7989</v>
      </c>
      <c r="D1412" s="1126">
        <v>5200</v>
      </c>
      <c r="E1412" s="1126">
        <v>4420</v>
      </c>
      <c r="F1412" s="67">
        <f t="shared" si="37"/>
        <v>0.15000000000000002</v>
      </c>
    </row>
    <row r="1413" spans="1:6" ht="15" customHeight="1">
      <c r="A1413" s="52"/>
      <c r="B1413" s="53" t="s">
        <v>7990</v>
      </c>
      <c r="C1413" s="54" t="s">
        <v>7991</v>
      </c>
      <c r="D1413" s="1126">
        <v>9995</v>
      </c>
      <c r="E1413" s="1126">
        <v>8495.75</v>
      </c>
      <c r="F1413" s="67">
        <f t="shared" si="37"/>
        <v>0.15000000000000002</v>
      </c>
    </row>
    <row r="1414" spans="1:6" ht="15" customHeight="1">
      <c r="A1414" s="52"/>
      <c r="B1414" s="753" t="s">
        <v>78</v>
      </c>
      <c r="C1414" s="752"/>
      <c r="D1414" s="1126"/>
      <c r="E1414" s="1126"/>
      <c r="F1414" s="67"/>
    </row>
    <row r="1415" spans="1:6" ht="15" customHeight="1">
      <c r="A1415" s="52"/>
      <c r="B1415" s="53" t="s">
        <v>607</v>
      </c>
      <c r="C1415" s="54" t="s">
        <v>608</v>
      </c>
      <c r="D1415" s="1126">
        <v>385</v>
      </c>
      <c r="E1415" s="1126">
        <v>327.05</v>
      </c>
      <c r="F1415" s="67">
        <f t="shared" si="37"/>
        <v>0.1505194805194805</v>
      </c>
    </row>
    <row r="1416" spans="1:6" ht="15" customHeight="1">
      <c r="A1416" s="52"/>
      <c r="B1416" s="53" t="s">
        <v>93</v>
      </c>
      <c r="C1416" s="54" t="s">
        <v>94</v>
      </c>
      <c r="D1416" s="1126">
        <v>399</v>
      </c>
      <c r="E1416" s="1126">
        <v>339.15</v>
      </c>
      <c r="F1416" s="67">
        <f t="shared" si="37"/>
        <v>0.15000000000000002</v>
      </c>
    </row>
    <row r="1417" spans="1:6" ht="15" customHeight="1">
      <c r="A1417" s="52"/>
      <c r="B1417" s="53" t="s">
        <v>7887</v>
      </c>
      <c r="C1417" s="54" t="s">
        <v>7992</v>
      </c>
      <c r="D1417" s="1126">
        <v>295</v>
      </c>
      <c r="E1417" s="1126">
        <v>250.74</v>
      </c>
      <c r="F1417" s="67">
        <f t="shared" si="37"/>
        <v>0.15003389830508473</v>
      </c>
    </row>
    <row r="1418" spans="1:6" ht="15" customHeight="1">
      <c r="A1418" s="52"/>
      <c r="B1418" s="53" t="s">
        <v>825</v>
      </c>
      <c r="C1418" s="54" t="s">
        <v>826</v>
      </c>
      <c r="D1418" s="1126">
        <v>1624</v>
      </c>
      <c r="E1418" s="1126">
        <v>1232.5</v>
      </c>
      <c r="F1418" s="67">
        <f t="shared" si="37"/>
        <v>0.2410714285714286</v>
      </c>
    </row>
    <row r="1419" spans="1:6" ht="15" customHeight="1">
      <c r="A1419" s="52"/>
      <c r="B1419" s="53" t="s">
        <v>7719</v>
      </c>
      <c r="C1419" s="54" t="s">
        <v>7720</v>
      </c>
      <c r="D1419" s="1126">
        <v>773</v>
      </c>
      <c r="E1419" s="1126">
        <v>657.05</v>
      </c>
      <c r="F1419" s="67">
        <f t="shared" si="37"/>
        <v>0.15000000000000002</v>
      </c>
    </row>
    <row r="1420" spans="1:6" ht="15" customHeight="1">
      <c r="A1420" s="52"/>
      <c r="B1420" s="755" t="s">
        <v>140</v>
      </c>
      <c r="C1420" s="763"/>
      <c r="D1420" s="1126"/>
      <c r="E1420" s="1126"/>
      <c r="F1420" s="67"/>
    </row>
    <row r="1421" spans="1:6" ht="15" customHeight="1">
      <c r="A1421" s="52"/>
      <c r="B1421" s="53">
        <v>9967005050</v>
      </c>
      <c r="C1421" s="54" t="s">
        <v>611</v>
      </c>
      <c r="D1421" s="1126">
        <v>0</v>
      </c>
      <c r="E1421" s="1126">
        <v>0</v>
      </c>
      <c r="F1421" s="67">
        <v>0</v>
      </c>
    </row>
    <row r="1422" spans="1:6" ht="15" customHeight="1">
      <c r="A1422" s="52"/>
      <c r="B1422" s="53">
        <v>7640021190</v>
      </c>
      <c r="C1422" s="54" t="s">
        <v>613</v>
      </c>
      <c r="D1422" s="1126">
        <v>499</v>
      </c>
      <c r="E1422" s="1126">
        <v>499</v>
      </c>
      <c r="F1422" s="67">
        <f t="shared" si="37"/>
        <v>0</v>
      </c>
    </row>
    <row r="1423" spans="1:6" ht="15" customHeight="1">
      <c r="A1423" s="52"/>
      <c r="B1423" s="755" t="s">
        <v>827</v>
      </c>
      <c r="C1423" s="54"/>
      <c r="D1423" s="1126"/>
      <c r="E1423" s="1126"/>
      <c r="F1423" s="67"/>
    </row>
    <row r="1424" spans="1:6" ht="15" customHeight="1">
      <c r="A1424" s="52"/>
      <c r="B1424" s="53">
        <v>7640021368</v>
      </c>
      <c r="C1424" s="54" t="s">
        <v>8049</v>
      </c>
      <c r="D1424" s="1126">
        <v>11514</v>
      </c>
      <c r="E1424" s="1126">
        <v>9786.57</v>
      </c>
      <c r="F1424" s="67">
        <f t="shared" si="37"/>
        <v>0.150028660760813</v>
      </c>
    </row>
    <row r="1425" spans="1:6" ht="15" customHeight="1">
      <c r="A1425" s="52"/>
      <c r="B1425" s="53">
        <v>7640021367</v>
      </c>
      <c r="C1425" s="54" t="s">
        <v>8050</v>
      </c>
      <c r="D1425" s="1126">
        <v>18871</v>
      </c>
      <c r="E1425" s="1126">
        <v>16040.44</v>
      </c>
      <c r="F1425" s="67">
        <f t="shared" si="37"/>
        <v>0.1499952307773833</v>
      </c>
    </row>
    <row r="1426" spans="1:6" ht="15" customHeight="1">
      <c r="A1426" s="52"/>
      <c r="B1426" s="53">
        <v>7640018666</v>
      </c>
      <c r="C1426" s="54" t="s">
        <v>828</v>
      </c>
      <c r="D1426" s="1126">
        <v>650</v>
      </c>
      <c r="E1426" s="1126">
        <v>650</v>
      </c>
      <c r="F1426" s="67">
        <f t="shared" si="37"/>
        <v>0</v>
      </c>
    </row>
    <row r="1427" spans="1:6" ht="15" customHeight="1">
      <c r="A1427" s="52"/>
      <c r="B1427" s="53"/>
      <c r="C1427" s="54"/>
      <c r="D1427" s="1126"/>
      <c r="E1427" s="1126"/>
      <c r="F1427" s="67"/>
    </row>
    <row r="1428" spans="1:6" ht="15" customHeight="1">
      <c r="A1428" s="84" t="s">
        <v>355</v>
      </c>
      <c r="B1428" s="761" t="s">
        <v>8115</v>
      </c>
      <c r="C1428" s="762" t="s">
        <v>7721</v>
      </c>
      <c r="D1428" s="1202">
        <v>106722</v>
      </c>
      <c r="E1428" s="1202">
        <v>28814.94</v>
      </c>
      <c r="F1428" s="80">
        <f t="shared" ref="F1428" si="38">100%-(E1428/D1428)</f>
        <v>0.73</v>
      </c>
    </row>
    <row r="1429" spans="1:6" ht="15" customHeight="1">
      <c r="A1429" s="83" t="s">
        <v>923</v>
      </c>
      <c r="B1429" s="77" t="s">
        <v>33</v>
      </c>
      <c r="C1429" s="79" t="s">
        <v>33</v>
      </c>
      <c r="D1429" s="1125" t="s">
        <v>33</v>
      </c>
      <c r="E1429" s="1125"/>
      <c r="F1429" s="81"/>
    </row>
    <row r="1430" spans="1:6" ht="15" customHeight="1">
      <c r="A1430" s="52"/>
      <c r="B1430" s="55" t="s">
        <v>877</v>
      </c>
      <c r="C1430" s="54" t="s">
        <v>878</v>
      </c>
      <c r="D1430" s="1126">
        <v>1200</v>
      </c>
      <c r="E1430" s="1126">
        <v>1200</v>
      </c>
      <c r="F1430" s="67">
        <f t="shared" ref="F1430:F1434" si="39">100%-(E1430/D1430)</f>
        <v>0</v>
      </c>
    </row>
    <row r="1431" spans="1:6" ht="15" customHeight="1">
      <c r="A1431" s="52"/>
      <c r="B1431" s="55" t="s">
        <v>194</v>
      </c>
      <c r="C1431" s="54" t="s">
        <v>195</v>
      </c>
      <c r="D1431" s="1126">
        <v>1</v>
      </c>
      <c r="E1431" s="1126">
        <v>1</v>
      </c>
      <c r="F1431" s="67">
        <f t="shared" si="39"/>
        <v>0</v>
      </c>
    </row>
    <row r="1432" spans="1:6" ht="15" customHeight="1">
      <c r="A1432" s="84" t="s">
        <v>355</v>
      </c>
      <c r="B1432" s="761" t="s">
        <v>8116</v>
      </c>
      <c r="C1432" s="762" t="s">
        <v>7722</v>
      </c>
      <c r="D1432" s="1202">
        <v>93382</v>
      </c>
      <c r="E1432" s="1202">
        <v>25213.07</v>
      </c>
      <c r="F1432" s="80">
        <f t="shared" si="39"/>
        <v>0.7300007496091323</v>
      </c>
    </row>
    <row r="1433" spans="1:6" ht="15" customHeight="1">
      <c r="A1433" s="83" t="s">
        <v>923</v>
      </c>
      <c r="B1433" s="77" t="s">
        <v>33</v>
      </c>
      <c r="C1433" s="79" t="s">
        <v>33</v>
      </c>
      <c r="D1433" s="1125" t="s">
        <v>33</v>
      </c>
      <c r="E1433" s="1125"/>
      <c r="F1433" s="81"/>
    </row>
    <row r="1434" spans="1:6" ht="15" customHeight="1">
      <c r="A1434" s="52"/>
      <c r="B1434" s="55" t="s">
        <v>877</v>
      </c>
      <c r="C1434" s="54" t="s">
        <v>878</v>
      </c>
      <c r="D1434" s="1126">
        <v>1200</v>
      </c>
      <c r="E1434" s="1126">
        <v>1200</v>
      </c>
      <c r="F1434" s="67">
        <f t="shared" si="39"/>
        <v>0</v>
      </c>
    </row>
    <row r="1435" spans="1:6" ht="15" customHeight="1">
      <c r="A1435" s="52"/>
      <c r="B1435" s="55" t="s">
        <v>194</v>
      </c>
      <c r="C1435" s="54" t="s">
        <v>195</v>
      </c>
      <c r="D1435" s="1126">
        <v>1</v>
      </c>
      <c r="E1435" s="1126">
        <v>1</v>
      </c>
      <c r="F1435" s="67">
        <f t="shared" ref="F1435:F1498" si="40">100%-(E1435/D1435)</f>
        <v>0</v>
      </c>
    </row>
    <row r="1436" spans="1:6" ht="15" customHeight="1">
      <c r="A1436" s="52"/>
      <c r="B1436" s="326" t="s">
        <v>106</v>
      </c>
      <c r="C1436" s="54"/>
      <c r="D1436" s="1142" t="s">
        <v>33</v>
      </c>
      <c r="E1436" s="1142"/>
      <c r="F1436" s="67"/>
    </row>
    <row r="1437" spans="1:6" ht="15" customHeight="1">
      <c r="A1437" s="52"/>
      <c r="B1437" s="55" t="s">
        <v>879</v>
      </c>
      <c r="C1437" s="54" t="s">
        <v>880</v>
      </c>
      <c r="D1437" s="1126">
        <v>1682</v>
      </c>
      <c r="E1437" s="1126">
        <v>588.59</v>
      </c>
      <c r="F1437" s="67">
        <f t="shared" si="40"/>
        <v>0.65006539833531507</v>
      </c>
    </row>
    <row r="1438" spans="1:6" ht="15" customHeight="1">
      <c r="A1438" s="52"/>
      <c r="B1438" s="55" t="s">
        <v>861</v>
      </c>
      <c r="C1438" s="54" t="s">
        <v>862</v>
      </c>
      <c r="D1438" s="1126">
        <v>8124</v>
      </c>
      <c r="E1438" s="1126">
        <v>2843.24</v>
      </c>
      <c r="F1438" s="67">
        <f t="shared" si="40"/>
        <v>0.65001969473165933</v>
      </c>
    </row>
    <row r="1439" spans="1:6" ht="15" customHeight="1">
      <c r="A1439" s="52"/>
      <c r="B1439" s="55" t="s">
        <v>7696</v>
      </c>
      <c r="C1439" s="54" t="s">
        <v>8048</v>
      </c>
      <c r="D1439" s="1126">
        <v>13313</v>
      </c>
      <c r="E1439" s="1126">
        <v>4659.46</v>
      </c>
      <c r="F1439" s="67">
        <f t="shared" si="40"/>
        <v>0.65000676030947191</v>
      </c>
    </row>
    <row r="1440" spans="1:6" ht="15" customHeight="1">
      <c r="A1440" s="52"/>
      <c r="B1440" s="55" t="s">
        <v>883</v>
      </c>
      <c r="C1440" s="54" t="s">
        <v>884</v>
      </c>
      <c r="D1440" s="1126">
        <v>6563</v>
      </c>
      <c r="E1440" s="1126">
        <v>2297.1</v>
      </c>
      <c r="F1440" s="67">
        <f t="shared" si="40"/>
        <v>0.64999238153283567</v>
      </c>
    </row>
    <row r="1441" spans="1:6" ht="15" customHeight="1">
      <c r="A1441" s="52"/>
      <c r="B1441" s="55" t="s">
        <v>560</v>
      </c>
      <c r="C1441" s="54" t="s">
        <v>561</v>
      </c>
      <c r="D1441" s="1126">
        <v>2936</v>
      </c>
      <c r="E1441" s="1126">
        <v>1027.43</v>
      </c>
      <c r="F1441" s="67">
        <f t="shared" si="40"/>
        <v>0.65005790190735691</v>
      </c>
    </row>
    <row r="1442" spans="1:6" ht="15" customHeight="1">
      <c r="A1442" s="52"/>
      <c r="B1442" s="55" t="s">
        <v>867</v>
      </c>
      <c r="C1442" s="54" t="s">
        <v>569</v>
      </c>
      <c r="D1442" s="1126">
        <v>1963</v>
      </c>
      <c r="E1442" s="1126">
        <v>687.09</v>
      </c>
      <c r="F1442" s="67">
        <f t="shared" si="40"/>
        <v>0.64997962302598067</v>
      </c>
    </row>
    <row r="1443" spans="1:6" ht="15" customHeight="1">
      <c r="A1443" s="52"/>
      <c r="B1443" s="326" t="s">
        <v>47</v>
      </c>
      <c r="C1443" s="54"/>
      <c r="D1443" s="1142" t="s">
        <v>33</v>
      </c>
      <c r="E1443" s="1142"/>
      <c r="F1443" s="67"/>
    </row>
    <row r="1444" spans="1:6" ht="15" customHeight="1">
      <c r="A1444" s="52"/>
      <c r="B1444" s="55" t="s">
        <v>652</v>
      </c>
      <c r="C1444" s="54" t="s">
        <v>653</v>
      </c>
      <c r="D1444" s="1126">
        <v>22651</v>
      </c>
      <c r="E1444" s="1126">
        <v>7927.92</v>
      </c>
      <c r="F1444" s="67">
        <f t="shared" si="40"/>
        <v>0.64999690962871393</v>
      </c>
    </row>
    <row r="1445" spans="1:6" ht="15" customHeight="1">
      <c r="A1445" s="52"/>
      <c r="B1445" s="55" t="s">
        <v>7697</v>
      </c>
      <c r="C1445" s="54" t="s">
        <v>886</v>
      </c>
      <c r="D1445" s="1126">
        <v>1510</v>
      </c>
      <c r="E1445" s="1126">
        <v>528.53</v>
      </c>
      <c r="F1445" s="67">
        <f t="shared" si="40"/>
        <v>0.64998013245033115</v>
      </c>
    </row>
    <row r="1446" spans="1:6" ht="15" customHeight="1">
      <c r="A1446" s="52"/>
      <c r="B1446" s="55" t="s">
        <v>7698</v>
      </c>
      <c r="C1446" s="54" t="s">
        <v>890</v>
      </c>
      <c r="D1446" s="1126">
        <v>1190</v>
      </c>
      <c r="E1446" s="1126">
        <v>416.42</v>
      </c>
      <c r="F1446" s="67">
        <f t="shared" si="40"/>
        <v>0.65006722689075636</v>
      </c>
    </row>
    <row r="1447" spans="1:6" ht="15" customHeight="1">
      <c r="A1447" s="52"/>
      <c r="B1447" s="55" t="s">
        <v>572</v>
      </c>
      <c r="C1447" s="54" t="s">
        <v>573</v>
      </c>
      <c r="D1447" s="1126">
        <v>4780</v>
      </c>
      <c r="E1447" s="1126">
        <v>1672.87</v>
      </c>
      <c r="F1447" s="67">
        <f t="shared" si="40"/>
        <v>0.65002719665271969</v>
      </c>
    </row>
    <row r="1448" spans="1:6" ht="15" customHeight="1">
      <c r="A1448" s="52"/>
      <c r="B1448" s="55" t="s">
        <v>578</v>
      </c>
      <c r="C1448" s="54" t="s">
        <v>579</v>
      </c>
      <c r="D1448" s="1126">
        <v>1401</v>
      </c>
      <c r="E1448" s="1126">
        <v>490.49</v>
      </c>
      <c r="F1448" s="67">
        <f t="shared" si="40"/>
        <v>0.64990007137758743</v>
      </c>
    </row>
    <row r="1449" spans="1:6" ht="15" customHeight="1">
      <c r="A1449" s="52"/>
      <c r="B1449" s="55" t="s">
        <v>676</v>
      </c>
      <c r="C1449" s="54" t="s">
        <v>677</v>
      </c>
      <c r="D1449" s="1126">
        <v>23811</v>
      </c>
      <c r="E1449" s="1126">
        <v>8333.93</v>
      </c>
      <c r="F1449" s="67">
        <f t="shared" si="40"/>
        <v>0.64999664020830705</v>
      </c>
    </row>
    <row r="1450" spans="1:6" ht="15" customHeight="1">
      <c r="A1450" s="52"/>
      <c r="B1450" s="55" t="s">
        <v>690</v>
      </c>
      <c r="C1450" s="54" t="s">
        <v>691</v>
      </c>
      <c r="D1450" s="1126">
        <v>26366</v>
      </c>
      <c r="E1450" s="1126">
        <v>9228.02</v>
      </c>
      <c r="F1450" s="67">
        <f t="shared" si="40"/>
        <v>0.65000303421072592</v>
      </c>
    </row>
    <row r="1451" spans="1:6" ht="15" customHeight="1">
      <c r="A1451" s="52"/>
      <c r="B1451" s="55" t="s">
        <v>678</v>
      </c>
      <c r="C1451" s="54" t="s">
        <v>679</v>
      </c>
      <c r="D1451" s="1126">
        <v>35016</v>
      </c>
      <c r="E1451" s="1126">
        <v>12255.44</v>
      </c>
      <c r="F1451" s="67">
        <f t="shared" si="40"/>
        <v>0.65000456933973039</v>
      </c>
    </row>
    <row r="1452" spans="1:6" ht="15" customHeight="1">
      <c r="A1452" s="52"/>
      <c r="B1452" s="55" t="s">
        <v>680</v>
      </c>
      <c r="C1452" s="54" t="s">
        <v>681</v>
      </c>
      <c r="D1452" s="1126">
        <v>20406</v>
      </c>
      <c r="E1452" s="1126">
        <v>7141.94</v>
      </c>
      <c r="F1452" s="67">
        <f t="shared" si="40"/>
        <v>0.65000784083112806</v>
      </c>
    </row>
    <row r="1453" spans="1:6" ht="15" customHeight="1">
      <c r="A1453" s="52"/>
      <c r="B1453" s="55" t="s">
        <v>682</v>
      </c>
      <c r="C1453" s="54" t="s">
        <v>683</v>
      </c>
      <c r="D1453" s="1126">
        <v>20377</v>
      </c>
      <c r="E1453" s="1126">
        <v>7131.93</v>
      </c>
      <c r="F1453" s="67">
        <f t="shared" si="40"/>
        <v>0.65000098149874863</v>
      </c>
    </row>
    <row r="1454" spans="1:6" ht="15" customHeight="1">
      <c r="A1454" s="52"/>
      <c r="B1454" s="55" t="s">
        <v>684</v>
      </c>
      <c r="C1454" s="54" t="s">
        <v>685</v>
      </c>
      <c r="D1454" s="1126">
        <v>13289</v>
      </c>
      <c r="E1454" s="1126">
        <v>4651.04</v>
      </c>
      <c r="F1454" s="67">
        <f t="shared" si="40"/>
        <v>0.65000827752276313</v>
      </c>
    </row>
    <row r="1455" spans="1:6" ht="15" customHeight="1">
      <c r="A1455" s="52"/>
      <c r="B1455" s="55" t="s">
        <v>686</v>
      </c>
      <c r="C1455" s="54" t="s">
        <v>687</v>
      </c>
      <c r="D1455" s="1126">
        <v>14723</v>
      </c>
      <c r="E1455" s="1126">
        <v>5153.1499999999996</v>
      </c>
      <c r="F1455" s="67">
        <f t="shared" si="40"/>
        <v>0.64999320790599746</v>
      </c>
    </row>
    <row r="1456" spans="1:6" ht="15" customHeight="1">
      <c r="A1456" s="52"/>
      <c r="B1456" s="55" t="s">
        <v>688</v>
      </c>
      <c r="C1456" s="54" t="s">
        <v>689</v>
      </c>
      <c r="D1456" s="1126">
        <v>19933</v>
      </c>
      <c r="E1456" s="1126">
        <v>6976.58</v>
      </c>
      <c r="F1456" s="67">
        <f t="shared" si="40"/>
        <v>0.64999849495810968</v>
      </c>
    </row>
    <row r="1457" spans="1:6" ht="15" customHeight="1">
      <c r="A1457" s="52"/>
      <c r="B1457" s="55" t="s">
        <v>694</v>
      </c>
      <c r="C1457" s="54" t="s">
        <v>695</v>
      </c>
      <c r="D1457" s="1126">
        <v>56424</v>
      </c>
      <c r="E1457" s="1126">
        <v>19748.53</v>
      </c>
      <c r="F1457" s="67">
        <f t="shared" si="40"/>
        <v>0.64999769601587976</v>
      </c>
    </row>
    <row r="1458" spans="1:6" ht="15" customHeight="1">
      <c r="A1458" s="52"/>
      <c r="B1458" s="55" t="s">
        <v>692</v>
      </c>
      <c r="C1458" s="54" t="s">
        <v>693</v>
      </c>
      <c r="D1458" s="1126">
        <v>1121</v>
      </c>
      <c r="E1458" s="1126">
        <v>392.39</v>
      </c>
      <c r="F1458" s="67">
        <f t="shared" si="40"/>
        <v>0.64996431757359496</v>
      </c>
    </row>
    <row r="1459" spans="1:6" ht="15" customHeight="1">
      <c r="A1459" s="52"/>
      <c r="B1459" s="55" t="s">
        <v>648</v>
      </c>
      <c r="C1459" s="54" t="s">
        <v>649</v>
      </c>
      <c r="D1459" s="1126">
        <v>11074</v>
      </c>
      <c r="E1459" s="1126">
        <v>3875.87</v>
      </c>
      <c r="F1459" s="67">
        <f t="shared" si="40"/>
        <v>0.65000270904822099</v>
      </c>
    </row>
    <row r="1460" spans="1:6" ht="15" customHeight="1">
      <c r="A1460" s="52"/>
      <c r="B1460" s="55" t="s">
        <v>650</v>
      </c>
      <c r="C1460" s="54" t="s">
        <v>651</v>
      </c>
      <c r="D1460" s="1126">
        <v>13339</v>
      </c>
      <c r="E1460" s="1126">
        <v>4668.66</v>
      </c>
      <c r="F1460" s="67">
        <f t="shared" si="40"/>
        <v>0.64999925031861461</v>
      </c>
    </row>
    <row r="1461" spans="1:6" ht="15" customHeight="1">
      <c r="A1461" s="52"/>
      <c r="B1461" s="55" t="s">
        <v>7699</v>
      </c>
      <c r="C1461" s="54" t="s">
        <v>7700</v>
      </c>
      <c r="D1461" s="1126">
        <v>4337</v>
      </c>
      <c r="E1461" s="1126">
        <v>1517.91</v>
      </c>
      <c r="F1461" s="67">
        <f t="shared" si="40"/>
        <v>0.65000922296518326</v>
      </c>
    </row>
    <row r="1462" spans="1:6" ht="15" customHeight="1">
      <c r="A1462" s="52"/>
      <c r="B1462" s="55" t="s">
        <v>580</v>
      </c>
      <c r="C1462" s="54" t="s">
        <v>581</v>
      </c>
      <c r="D1462" s="1126">
        <v>6551</v>
      </c>
      <c r="E1462" s="1126">
        <v>2292.69</v>
      </c>
      <c r="F1462" s="67">
        <f t="shared" si="40"/>
        <v>0.6500244237520989</v>
      </c>
    </row>
    <row r="1463" spans="1:6" ht="15" customHeight="1">
      <c r="A1463" s="52"/>
      <c r="B1463" s="55" t="s">
        <v>847</v>
      </c>
      <c r="C1463" s="54" t="s">
        <v>848</v>
      </c>
      <c r="D1463" s="1126">
        <v>7433</v>
      </c>
      <c r="E1463" s="1126">
        <v>2601.4</v>
      </c>
      <c r="F1463" s="67">
        <f t="shared" si="40"/>
        <v>0.65002018027714248</v>
      </c>
    </row>
    <row r="1464" spans="1:6" ht="15" customHeight="1">
      <c r="A1464" s="52"/>
      <c r="B1464" s="55" t="s">
        <v>586</v>
      </c>
      <c r="C1464" s="54" t="s">
        <v>587</v>
      </c>
      <c r="D1464" s="1126">
        <v>2489</v>
      </c>
      <c r="E1464" s="1126">
        <v>871.27</v>
      </c>
      <c r="F1464" s="67">
        <f t="shared" si="40"/>
        <v>0.64995178786661312</v>
      </c>
    </row>
    <row r="1465" spans="1:6" ht="15" customHeight="1">
      <c r="A1465" s="52"/>
      <c r="B1465" s="55" t="s">
        <v>584</v>
      </c>
      <c r="C1465" s="54" t="s">
        <v>585</v>
      </c>
      <c r="D1465" s="1126">
        <v>561</v>
      </c>
      <c r="E1465" s="1126">
        <v>196.2</v>
      </c>
      <c r="F1465" s="67">
        <f t="shared" si="40"/>
        <v>0.65026737967914439</v>
      </c>
    </row>
    <row r="1466" spans="1:6" ht="15" customHeight="1">
      <c r="A1466" s="52"/>
      <c r="B1466" s="55" t="s">
        <v>582</v>
      </c>
      <c r="C1466" s="54" t="s">
        <v>583</v>
      </c>
      <c r="D1466" s="1126">
        <v>1051</v>
      </c>
      <c r="E1466" s="1126">
        <v>367.97</v>
      </c>
      <c r="F1466" s="67">
        <f t="shared" si="40"/>
        <v>0.64988582302568987</v>
      </c>
    </row>
    <row r="1467" spans="1:6" ht="15" customHeight="1">
      <c r="A1467" s="52"/>
      <c r="B1467" s="55" t="s">
        <v>696</v>
      </c>
      <c r="C1467" s="54" t="s">
        <v>697</v>
      </c>
      <c r="D1467" s="1126">
        <v>4508</v>
      </c>
      <c r="E1467" s="1126">
        <v>1577.73</v>
      </c>
      <c r="F1467" s="67">
        <f t="shared" si="40"/>
        <v>0.65001552795031059</v>
      </c>
    </row>
    <row r="1468" spans="1:6" ht="15" customHeight="1">
      <c r="A1468" s="52"/>
      <c r="B1468" s="55" t="s">
        <v>7821</v>
      </c>
      <c r="C1468" s="54" t="s">
        <v>7831</v>
      </c>
      <c r="D1468" s="1126">
        <v>41332</v>
      </c>
      <c r="E1468" s="1126">
        <v>14466.37</v>
      </c>
      <c r="F1468" s="67">
        <f t="shared" si="40"/>
        <v>0.6499958869640956</v>
      </c>
    </row>
    <row r="1469" spans="1:6" ht="15" customHeight="1">
      <c r="A1469" s="52"/>
      <c r="B1469" s="55">
        <v>7640022216</v>
      </c>
      <c r="C1469" s="54" t="s">
        <v>657</v>
      </c>
      <c r="D1469" s="1126">
        <v>1200</v>
      </c>
      <c r="E1469" s="1126">
        <v>1200</v>
      </c>
      <c r="F1469" s="67">
        <f t="shared" si="40"/>
        <v>0</v>
      </c>
    </row>
    <row r="1470" spans="1:6" ht="15" customHeight="1">
      <c r="A1470" s="52"/>
      <c r="B1470" s="55">
        <v>7640022217</v>
      </c>
      <c r="C1470" s="54" t="s">
        <v>658</v>
      </c>
      <c r="D1470" s="1126">
        <v>2400</v>
      </c>
      <c r="E1470" s="1126">
        <v>2400</v>
      </c>
      <c r="F1470" s="67">
        <f t="shared" ref="F1470" si="41">100%-(E1470/D1470)</f>
        <v>0</v>
      </c>
    </row>
    <row r="1471" spans="1:6" ht="15" customHeight="1">
      <c r="A1471" s="52"/>
      <c r="B1471" s="55">
        <v>7640022218</v>
      </c>
      <c r="C1471" s="54" t="s">
        <v>659</v>
      </c>
      <c r="D1471" s="1126">
        <v>3600</v>
      </c>
      <c r="E1471" s="1126">
        <v>3600</v>
      </c>
      <c r="F1471" s="67">
        <f t="shared" si="40"/>
        <v>0</v>
      </c>
    </row>
    <row r="1472" spans="1:6" ht="15" customHeight="1">
      <c r="A1472" s="52"/>
      <c r="B1472" s="55" t="s">
        <v>7824</v>
      </c>
      <c r="C1472" s="54" t="s">
        <v>7965</v>
      </c>
      <c r="D1472" s="1126">
        <v>6223</v>
      </c>
      <c r="E1472" s="1126">
        <v>2178.1799999999998</v>
      </c>
      <c r="F1472" s="67">
        <f t="shared" si="40"/>
        <v>0.64997910975413786</v>
      </c>
    </row>
    <row r="1473" spans="1:6" ht="15" customHeight="1">
      <c r="A1473" s="52"/>
      <c r="B1473" s="55" t="s">
        <v>662</v>
      </c>
      <c r="C1473" s="54" t="s">
        <v>663</v>
      </c>
      <c r="D1473" s="1126">
        <v>4225</v>
      </c>
      <c r="E1473" s="1126">
        <v>1478.67</v>
      </c>
      <c r="F1473" s="67">
        <f t="shared" si="40"/>
        <v>0.65001893491124263</v>
      </c>
    </row>
    <row r="1474" spans="1:6" ht="15" customHeight="1">
      <c r="A1474" s="52"/>
      <c r="B1474" s="55" t="s">
        <v>664</v>
      </c>
      <c r="C1474" s="54" t="s">
        <v>665</v>
      </c>
      <c r="D1474" s="1126">
        <v>3524</v>
      </c>
      <c r="E1474" s="1126">
        <v>1233.23</v>
      </c>
      <c r="F1474" s="67">
        <f t="shared" ref="F1474" si="42">100%-(E1474/D1474)</f>
        <v>0.65004824063564137</v>
      </c>
    </row>
    <row r="1475" spans="1:6" ht="15" customHeight="1">
      <c r="A1475" s="52"/>
      <c r="B1475" s="55" t="s">
        <v>7826</v>
      </c>
      <c r="C1475" s="54" t="s">
        <v>7966</v>
      </c>
      <c r="D1475" s="1126">
        <v>7047</v>
      </c>
      <c r="E1475" s="1126">
        <v>2466.46</v>
      </c>
      <c r="F1475" s="67">
        <f t="shared" si="40"/>
        <v>0.64999858095643537</v>
      </c>
    </row>
    <row r="1476" spans="1:6" ht="15" customHeight="1">
      <c r="A1476" s="52"/>
      <c r="B1476" s="55" t="s">
        <v>668</v>
      </c>
      <c r="C1476" s="54" t="s">
        <v>669</v>
      </c>
      <c r="D1476" s="1126">
        <v>4933</v>
      </c>
      <c r="E1476" s="1126">
        <v>1726.53</v>
      </c>
      <c r="F1476" s="67">
        <f t="shared" si="40"/>
        <v>0.65000405432799513</v>
      </c>
    </row>
    <row r="1477" spans="1:6">
      <c r="A1477" s="52"/>
      <c r="B1477" s="55" t="s">
        <v>670</v>
      </c>
      <c r="C1477" s="54" t="s">
        <v>671</v>
      </c>
      <c r="D1477" s="1126">
        <v>4225</v>
      </c>
      <c r="E1477" s="1126">
        <v>1478.67</v>
      </c>
      <c r="F1477" s="67">
        <f t="shared" si="40"/>
        <v>0.65001893491124263</v>
      </c>
    </row>
    <row r="1478" spans="1:6" ht="15" customHeight="1">
      <c r="A1478" s="52"/>
      <c r="B1478" s="55" t="s">
        <v>674</v>
      </c>
      <c r="C1478" s="54" t="s">
        <v>675</v>
      </c>
      <c r="D1478" s="1126">
        <v>1409</v>
      </c>
      <c r="E1478" s="1126">
        <v>493.3</v>
      </c>
      <c r="F1478" s="67">
        <f t="shared" si="40"/>
        <v>0.64989354151880763</v>
      </c>
    </row>
    <row r="1479" spans="1:6" ht="15" customHeight="1">
      <c r="A1479" s="52"/>
      <c r="B1479" s="55">
        <v>4707000</v>
      </c>
      <c r="C1479" s="54" t="s">
        <v>699</v>
      </c>
      <c r="D1479" s="1126">
        <v>7547</v>
      </c>
      <c r="E1479" s="1126">
        <v>6199.9</v>
      </c>
      <c r="F1479" s="67">
        <f t="shared" si="40"/>
        <v>0.17849476613223803</v>
      </c>
    </row>
    <row r="1480" spans="1:6" ht="15" customHeight="1">
      <c r="A1480" s="52"/>
      <c r="B1480" s="55">
        <v>13700022</v>
      </c>
      <c r="C1480" s="54" t="s">
        <v>703</v>
      </c>
      <c r="D1480" s="1126">
        <v>18624</v>
      </c>
      <c r="E1480" s="1126">
        <v>15294.9</v>
      </c>
      <c r="F1480" s="67">
        <f t="shared" si="40"/>
        <v>0.17875322164948459</v>
      </c>
    </row>
    <row r="1481" spans="1:6" ht="15" customHeight="1">
      <c r="A1481" s="52"/>
      <c r="B1481" s="55">
        <v>13307100</v>
      </c>
      <c r="C1481" s="54" t="s">
        <v>705</v>
      </c>
      <c r="D1481" s="1126">
        <v>31147</v>
      </c>
      <c r="E1481" s="1126">
        <v>25579.9</v>
      </c>
      <c r="F1481" s="67">
        <f t="shared" si="40"/>
        <v>0.17873631489389019</v>
      </c>
    </row>
    <row r="1482" spans="1:6" ht="15" customHeight="1">
      <c r="A1482" s="52"/>
      <c r="B1482" s="55">
        <v>12207100</v>
      </c>
      <c r="C1482" s="54" t="s">
        <v>707</v>
      </c>
      <c r="D1482" s="1126">
        <v>51146</v>
      </c>
      <c r="E1482" s="1126">
        <v>42004.45</v>
      </c>
      <c r="F1482" s="67">
        <f t="shared" si="40"/>
        <v>0.17873440738278656</v>
      </c>
    </row>
    <row r="1483" spans="1:6" ht="15" customHeight="1">
      <c r="A1483" s="52"/>
      <c r="B1483" s="55">
        <v>13200002</v>
      </c>
      <c r="C1483" s="54" t="s">
        <v>709</v>
      </c>
      <c r="D1483" s="1126">
        <v>663</v>
      </c>
      <c r="E1483" s="1126">
        <v>545.70000000000005</v>
      </c>
      <c r="F1483" s="67">
        <f t="shared" si="40"/>
        <v>0.17692307692307685</v>
      </c>
    </row>
    <row r="1484" spans="1:6" ht="15" customHeight="1">
      <c r="A1484" s="52"/>
      <c r="B1484" s="55">
        <v>13300005</v>
      </c>
      <c r="C1484" s="54" t="s">
        <v>713</v>
      </c>
      <c r="D1484" s="1126">
        <v>1610</v>
      </c>
      <c r="E1484" s="1126">
        <v>1321.92</v>
      </c>
      <c r="F1484" s="67">
        <f t="shared" si="40"/>
        <v>0.17893167701863355</v>
      </c>
    </row>
    <row r="1485" spans="1:6" ht="15" customHeight="1">
      <c r="A1485" s="52"/>
      <c r="B1485" s="55">
        <v>12200032</v>
      </c>
      <c r="C1485" s="54" t="s">
        <v>715</v>
      </c>
      <c r="D1485" s="1126">
        <v>6605</v>
      </c>
      <c r="E1485" s="1126">
        <v>5424.7</v>
      </c>
      <c r="F1485" s="67">
        <f t="shared" si="40"/>
        <v>0.17869795609386829</v>
      </c>
    </row>
    <row r="1486" spans="1:6" ht="15" customHeight="1">
      <c r="A1486" s="52"/>
      <c r="B1486" s="55">
        <v>7640020192</v>
      </c>
      <c r="C1486" s="54" t="s">
        <v>7973</v>
      </c>
      <c r="D1486" s="1126">
        <v>900</v>
      </c>
      <c r="E1486" s="1126">
        <v>900</v>
      </c>
      <c r="F1486" s="67">
        <f t="shared" si="40"/>
        <v>0</v>
      </c>
    </row>
    <row r="1487" spans="1:6" ht="15" customHeight="1">
      <c r="A1487" s="52"/>
      <c r="B1487" s="716" t="s">
        <v>716</v>
      </c>
      <c r="C1487" s="54" t="s">
        <v>717</v>
      </c>
      <c r="D1487" s="1126">
        <v>1794</v>
      </c>
      <c r="E1487" s="1126">
        <v>627.83000000000004</v>
      </c>
      <c r="F1487" s="67">
        <f t="shared" si="40"/>
        <v>0.6500390189520624</v>
      </c>
    </row>
    <row r="1488" spans="1:6" ht="15" customHeight="1">
      <c r="A1488" s="52"/>
      <c r="B1488" s="55">
        <v>7714901</v>
      </c>
      <c r="C1488" s="54" t="s">
        <v>719</v>
      </c>
      <c r="D1488" s="1126">
        <v>1701</v>
      </c>
      <c r="E1488" s="1126">
        <v>553.29999999999995</v>
      </c>
      <c r="F1488" s="67">
        <f t="shared" si="40"/>
        <v>0.67472075249853036</v>
      </c>
    </row>
    <row r="1489" spans="1:6" ht="15" customHeight="1">
      <c r="A1489" s="52"/>
      <c r="B1489" s="55">
        <v>7714902</v>
      </c>
      <c r="C1489" s="54" t="s">
        <v>721</v>
      </c>
      <c r="D1489" s="1126">
        <v>1701</v>
      </c>
      <c r="E1489" s="1126">
        <v>553.29999999999995</v>
      </c>
      <c r="F1489" s="67">
        <f t="shared" si="40"/>
        <v>0.67472075249853036</v>
      </c>
    </row>
    <row r="1490" spans="1:6" ht="15" customHeight="1">
      <c r="A1490" s="52"/>
      <c r="B1490" s="55">
        <v>7714903</v>
      </c>
      <c r="C1490" s="54" t="s">
        <v>723</v>
      </c>
      <c r="D1490" s="1126">
        <v>1701</v>
      </c>
      <c r="E1490" s="1126">
        <v>553.29999999999995</v>
      </c>
      <c r="F1490" s="67">
        <f t="shared" si="40"/>
        <v>0.67472075249853036</v>
      </c>
    </row>
    <row r="1491" spans="1:6" ht="15" customHeight="1">
      <c r="A1491" s="52"/>
      <c r="B1491" s="55">
        <v>7714904</v>
      </c>
      <c r="C1491" s="54" t="s">
        <v>725</v>
      </c>
      <c r="D1491" s="1126">
        <v>1546</v>
      </c>
      <c r="E1491" s="1126">
        <v>525.28</v>
      </c>
      <c r="F1491" s="67">
        <f t="shared" si="40"/>
        <v>0.66023285899094442</v>
      </c>
    </row>
    <row r="1492" spans="1:6" ht="15" customHeight="1">
      <c r="A1492" s="52"/>
      <c r="B1492" s="55">
        <v>7714905</v>
      </c>
      <c r="C1492" s="54" t="s">
        <v>727</v>
      </c>
      <c r="D1492" s="1126">
        <v>1546</v>
      </c>
      <c r="E1492" s="1126">
        <v>525.28</v>
      </c>
      <c r="F1492" s="67">
        <f t="shared" si="40"/>
        <v>0.66023285899094442</v>
      </c>
    </row>
    <row r="1493" spans="1:6" ht="15" customHeight="1">
      <c r="A1493" s="52"/>
      <c r="B1493" s="55">
        <v>7714909</v>
      </c>
      <c r="C1493" s="54" t="s">
        <v>729</v>
      </c>
      <c r="D1493" s="1126">
        <v>1628</v>
      </c>
      <c r="E1493" s="1126">
        <v>553.29999999999995</v>
      </c>
      <c r="F1493" s="67">
        <f t="shared" si="40"/>
        <v>0.66013513513513522</v>
      </c>
    </row>
    <row r="1494" spans="1:6" ht="15" customHeight="1">
      <c r="A1494" s="52"/>
      <c r="B1494" s="55">
        <v>7714911</v>
      </c>
      <c r="C1494" s="54" t="s">
        <v>731</v>
      </c>
      <c r="D1494" s="1126">
        <v>1422</v>
      </c>
      <c r="E1494" s="1126">
        <v>483.27</v>
      </c>
      <c r="F1494" s="67">
        <f t="shared" si="40"/>
        <v>0.6601476793248946</v>
      </c>
    </row>
    <row r="1495" spans="1:6" ht="15" customHeight="1">
      <c r="A1495" s="52"/>
      <c r="B1495" s="55">
        <v>7714912</v>
      </c>
      <c r="C1495" s="54" t="s">
        <v>733</v>
      </c>
      <c r="D1495" s="1126">
        <v>1546</v>
      </c>
      <c r="E1495" s="1126">
        <v>525.28</v>
      </c>
      <c r="F1495" s="67">
        <f t="shared" si="40"/>
        <v>0.66023285899094442</v>
      </c>
    </row>
    <row r="1496" spans="1:6" ht="15" customHeight="1">
      <c r="A1496" s="52"/>
      <c r="B1496" s="55">
        <v>7714913</v>
      </c>
      <c r="C1496" s="54" t="s">
        <v>735</v>
      </c>
      <c r="D1496" s="1126">
        <v>1546</v>
      </c>
      <c r="E1496" s="1126">
        <v>525.28</v>
      </c>
      <c r="F1496" s="67">
        <f t="shared" si="40"/>
        <v>0.66023285899094442</v>
      </c>
    </row>
    <row r="1497" spans="1:6" ht="15" customHeight="1">
      <c r="A1497" s="52"/>
      <c r="B1497" s="55">
        <v>7714914</v>
      </c>
      <c r="C1497" s="54" t="s">
        <v>737</v>
      </c>
      <c r="D1497" s="1126">
        <v>3607</v>
      </c>
      <c r="E1497" s="1126">
        <v>1225.67</v>
      </c>
      <c r="F1497" s="67">
        <f t="shared" si="40"/>
        <v>0.66019683947879115</v>
      </c>
    </row>
    <row r="1498" spans="1:6" ht="15" customHeight="1">
      <c r="A1498" s="52"/>
      <c r="B1498" s="55">
        <v>7714906</v>
      </c>
      <c r="C1498" s="54" t="s">
        <v>739</v>
      </c>
      <c r="D1498" s="1126">
        <v>1546</v>
      </c>
      <c r="E1498" s="1126">
        <v>1275.69</v>
      </c>
      <c r="F1498" s="67">
        <f t="shared" si="40"/>
        <v>0.17484476067270371</v>
      </c>
    </row>
    <row r="1499" spans="1:6" ht="15" customHeight="1">
      <c r="A1499" s="52"/>
      <c r="B1499" s="55">
        <v>7714917</v>
      </c>
      <c r="C1499" s="54" t="s">
        <v>741</v>
      </c>
      <c r="D1499" s="1126">
        <v>4638</v>
      </c>
      <c r="E1499" s="1126">
        <v>3827.1</v>
      </c>
      <c r="F1499" s="67">
        <f t="shared" ref="F1499:F1558" si="43">100%-(E1499/D1499)</f>
        <v>0.17483829236739978</v>
      </c>
    </row>
    <row r="1500" spans="1:6" ht="15" customHeight="1">
      <c r="A1500" s="52"/>
      <c r="B1500" s="55">
        <v>7714918</v>
      </c>
      <c r="C1500" s="54" t="s">
        <v>743</v>
      </c>
      <c r="D1500" s="1126">
        <v>2679</v>
      </c>
      <c r="E1500" s="1126">
        <v>2211.1999999999998</v>
      </c>
      <c r="F1500" s="67">
        <f t="shared" si="43"/>
        <v>0.17461739455020542</v>
      </c>
    </row>
    <row r="1501" spans="1:6" ht="15" customHeight="1">
      <c r="A1501" s="52"/>
      <c r="B1501" s="55">
        <v>7714919</v>
      </c>
      <c r="C1501" s="54" t="s">
        <v>745</v>
      </c>
      <c r="D1501" s="1126">
        <v>5153</v>
      </c>
      <c r="E1501" s="1126">
        <v>4252.33</v>
      </c>
      <c r="F1501" s="67">
        <f t="shared" si="43"/>
        <v>0.17478556180865512</v>
      </c>
    </row>
    <row r="1502" spans="1:6" ht="15" customHeight="1">
      <c r="A1502" s="52"/>
      <c r="B1502" s="55">
        <v>7723000</v>
      </c>
      <c r="C1502" s="54" t="s">
        <v>747</v>
      </c>
      <c r="D1502" s="1126">
        <v>50818</v>
      </c>
      <c r="E1502" s="1126">
        <v>40324.15</v>
      </c>
      <c r="F1502" s="67">
        <f t="shared" si="43"/>
        <v>0.20649868156952256</v>
      </c>
    </row>
    <row r="1503" spans="1:6" ht="15" customHeight="1">
      <c r="A1503" s="52"/>
      <c r="B1503" s="55">
        <v>7714915</v>
      </c>
      <c r="C1503" s="54" t="s">
        <v>749</v>
      </c>
      <c r="D1503" s="1126">
        <v>1649</v>
      </c>
      <c r="E1503" s="1126">
        <v>560.29999999999995</v>
      </c>
      <c r="F1503" s="67">
        <f t="shared" si="43"/>
        <v>0.66021831412977572</v>
      </c>
    </row>
    <row r="1504" spans="1:6" ht="15" customHeight="1">
      <c r="A1504" s="52"/>
      <c r="B1504" s="55">
        <v>7714916</v>
      </c>
      <c r="C1504" s="54" t="s">
        <v>751</v>
      </c>
      <c r="D1504" s="1126">
        <v>1649</v>
      </c>
      <c r="E1504" s="1126">
        <v>560.29999999999995</v>
      </c>
      <c r="F1504" s="67">
        <f t="shared" si="43"/>
        <v>0.66021831412977572</v>
      </c>
    </row>
    <row r="1505" spans="1:6" ht="15" customHeight="1">
      <c r="A1505" s="52"/>
      <c r="B1505" s="55">
        <v>7717962</v>
      </c>
      <c r="C1505" s="54" t="s">
        <v>753</v>
      </c>
      <c r="D1505" s="1126">
        <v>141</v>
      </c>
      <c r="E1505" s="1126">
        <v>127.09</v>
      </c>
      <c r="F1505" s="67">
        <f t="shared" si="43"/>
        <v>9.8652482269503516E-2</v>
      </c>
    </row>
    <row r="1506" spans="1:6" ht="15" customHeight="1">
      <c r="A1506" s="52"/>
      <c r="B1506" s="55">
        <v>7717963</v>
      </c>
      <c r="C1506" s="54" t="s">
        <v>755</v>
      </c>
      <c r="D1506" s="1126">
        <v>123</v>
      </c>
      <c r="E1506" s="1126">
        <v>110.6</v>
      </c>
      <c r="F1506" s="67">
        <f t="shared" si="43"/>
        <v>0.10081300813008132</v>
      </c>
    </row>
    <row r="1507" spans="1:6" ht="15" customHeight="1">
      <c r="A1507" s="52"/>
      <c r="B1507" s="55">
        <v>7717964</v>
      </c>
      <c r="C1507" s="54" t="s">
        <v>757</v>
      </c>
      <c r="D1507" s="1126">
        <v>114</v>
      </c>
      <c r="E1507" s="1126">
        <v>102.37</v>
      </c>
      <c r="F1507" s="67">
        <f t="shared" si="43"/>
        <v>0.10201754385964912</v>
      </c>
    </row>
    <row r="1508" spans="1:6" ht="15" customHeight="1">
      <c r="A1508" s="52"/>
      <c r="B1508" s="55">
        <v>7717965</v>
      </c>
      <c r="C1508" s="54" t="s">
        <v>759</v>
      </c>
      <c r="D1508" s="1126">
        <v>111</v>
      </c>
      <c r="E1508" s="1126">
        <v>100.31</v>
      </c>
      <c r="F1508" s="67">
        <f t="shared" si="43"/>
        <v>9.6306306306306322E-2</v>
      </c>
    </row>
    <row r="1509" spans="1:6" ht="15" customHeight="1">
      <c r="A1509" s="52"/>
      <c r="B1509" s="55">
        <v>7717966</v>
      </c>
      <c r="C1509" s="54" t="s">
        <v>761</v>
      </c>
      <c r="D1509" s="1126">
        <v>105</v>
      </c>
      <c r="E1509" s="1126">
        <v>92.04</v>
      </c>
      <c r="F1509" s="67">
        <f t="shared" si="43"/>
        <v>0.12342857142857133</v>
      </c>
    </row>
    <row r="1510" spans="1:6" ht="15" customHeight="1">
      <c r="A1510" s="52"/>
      <c r="B1510" s="55">
        <v>7717968</v>
      </c>
      <c r="C1510" s="54" t="s">
        <v>763</v>
      </c>
      <c r="D1510" s="1126">
        <v>143</v>
      </c>
      <c r="E1510" s="1126">
        <v>128.34</v>
      </c>
      <c r="F1510" s="67">
        <f t="shared" si="43"/>
        <v>0.10251748251748249</v>
      </c>
    </row>
    <row r="1511" spans="1:6" ht="15" customHeight="1">
      <c r="A1511" s="52"/>
      <c r="B1511" s="55">
        <v>7717969</v>
      </c>
      <c r="C1511" s="54" t="s">
        <v>765</v>
      </c>
      <c r="D1511" s="1126">
        <v>124</v>
      </c>
      <c r="E1511" s="1126">
        <v>111.67</v>
      </c>
      <c r="F1511" s="67">
        <f t="shared" si="43"/>
        <v>9.9435483870967678E-2</v>
      </c>
    </row>
    <row r="1512" spans="1:6" ht="15" customHeight="1">
      <c r="A1512" s="52"/>
      <c r="B1512" s="55">
        <v>7717970</v>
      </c>
      <c r="C1512" s="54" t="s">
        <v>767</v>
      </c>
      <c r="D1512" s="1126">
        <v>118</v>
      </c>
      <c r="E1512" s="1126">
        <v>103.4</v>
      </c>
      <c r="F1512" s="67">
        <f t="shared" si="43"/>
        <v>0.12372881355932197</v>
      </c>
    </row>
    <row r="1513" spans="1:6" ht="15" customHeight="1">
      <c r="A1513" s="52"/>
      <c r="B1513" s="55">
        <v>7717971</v>
      </c>
      <c r="C1513" s="54" t="s">
        <v>769</v>
      </c>
      <c r="D1513" s="1126">
        <v>116</v>
      </c>
      <c r="E1513" s="1126">
        <v>101.3</v>
      </c>
      <c r="F1513" s="67">
        <f t="shared" si="43"/>
        <v>0.12672413793103454</v>
      </c>
    </row>
    <row r="1514" spans="1:6" ht="15" customHeight="1">
      <c r="A1514" s="52"/>
      <c r="B1514" s="55">
        <v>7717972</v>
      </c>
      <c r="C1514" s="54" t="s">
        <v>771</v>
      </c>
      <c r="D1514" s="1126">
        <v>103</v>
      </c>
      <c r="E1514" s="1126">
        <v>92.79</v>
      </c>
      <c r="F1514" s="67">
        <f t="shared" si="43"/>
        <v>9.9126213592232948E-2</v>
      </c>
    </row>
    <row r="1515" spans="1:6" ht="15" customHeight="1">
      <c r="A1515" s="52"/>
      <c r="B1515" s="55">
        <v>7717974</v>
      </c>
      <c r="C1515" s="54" t="s">
        <v>773</v>
      </c>
      <c r="D1515" s="1126">
        <v>155</v>
      </c>
      <c r="E1515" s="1126">
        <v>139.36000000000001</v>
      </c>
      <c r="F1515" s="67">
        <f t="shared" si="43"/>
        <v>0.1009032258064515</v>
      </c>
    </row>
    <row r="1516" spans="1:6" ht="15" customHeight="1">
      <c r="A1516" s="52"/>
      <c r="B1516" s="55">
        <v>7717975</v>
      </c>
      <c r="C1516" s="54" t="s">
        <v>775</v>
      </c>
      <c r="D1516" s="1126">
        <v>135</v>
      </c>
      <c r="E1516" s="1126">
        <v>121.09</v>
      </c>
      <c r="F1516" s="67">
        <f t="shared" si="43"/>
        <v>0.10303703703703704</v>
      </c>
    </row>
    <row r="1517" spans="1:6" ht="15" customHeight="1">
      <c r="A1517" s="52"/>
      <c r="B1517" s="55">
        <v>7717976</v>
      </c>
      <c r="C1517" s="54" t="s">
        <v>777</v>
      </c>
      <c r="D1517" s="1126">
        <v>124</v>
      </c>
      <c r="E1517" s="1126">
        <v>111.91</v>
      </c>
      <c r="F1517" s="67">
        <f t="shared" si="43"/>
        <v>9.7500000000000031E-2</v>
      </c>
    </row>
    <row r="1518" spans="1:6" ht="15" customHeight="1">
      <c r="A1518" s="52"/>
      <c r="B1518" s="55">
        <v>7717977</v>
      </c>
      <c r="C1518" s="54" t="s">
        <v>779</v>
      </c>
      <c r="D1518" s="1126">
        <v>122</v>
      </c>
      <c r="E1518" s="1126">
        <v>110.24</v>
      </c>
      <c r="F1518" s="67">
        <f t="shared" si="43"/>
        <v>9.6393442622950909E-2</v>
      </c>
    </row>
    <row r="1519" spans="1:6" ht="15" customHeight="1">
      <c r="A1519" s="52"/>
      <c r="B1519" s="55">
        <v>7717978</v>
      </c>
      <c r="C1519" s="54" t="s">
        <v>781</v>
      </c>
      <c r="D1519" s="1126">
        <v>115</v>
      </c>
      <c r="E1519" s="1126">
        <v>100.59</v>
      </c>
      <c r="F1519" s="67">
        <f t="shared" si="43"/>
        <v>0.1253043478260869</v>
      </c>
    </row>
    <row r="1520" spans="1:6" ht="15" customHeight="1">
      <c r="A1520" s="52"/>
      <c r="B1520" s="55">
        <v>7640021930</v>
      </c>
      <c r="C1520" s="54" t="s">
        <v>787</v>
      </c>
      <c r="D1520" s="1126">
        <v>5000</v>
      </c>
      <c r="E1520" s="1126">
        <v>5000</v>
      </c>
      <c r="F1520" s="67">
        <f t="shared" si="43"/>
        <v>0</v>
      </c>
    </row>
    <row r="1521" spans="1:6" ht="15" customHeight="1">
      <c r="A1521" s="52"/>
      <c r="B1521" s="55" t="s">
        <v>788</v>
      </c>
      <c r="C1521" s="54" t="s">
        <v>789</v>
      </c>
      <c r="D1521" s="1126">
        <v>24604</v>
      </c>
      <c r="E1521" s="1126">
        <v>19523.439999999999</v>
      </c>
      <c r="F1521" s="67">
        <f t="shared" si="43"/>
        <v>0.20649325312957245</v>
      </c>
    </row>
    <row r="1522" spans="1:6" ht="15" customHeight="1">
      <c r="A1522" s="52"/>
      <c r="B1522" s="53" t="s">
        <v>790</v>
      </c>
      <c r="C1522" s="54" t="s">
        <v>791</v>
      </c>
      <c r="D1522" s="1126">
        <v>4160</v>
      </c>
      <c r="E1522" s="1126">
        <v>3433.01</v>
      </c>
      <c r="F1522" s="67">
        <f t="shared" si="43"/>
        <v>0.17475721153846147</v>
      </c>
    </row>
    <row r="1523" spans="1:6" ht="15" customHeight="1">
      <c r="A1523" s="52"/>
      <c r="B1523" s="53" t="s">
        <v>792</v>
      </c>
      <c r="C1523" s="54" t="s">
        <v>793</v>
      </c>
      <c r="D1523" s="1126">
        <v>3691</v>
      </c>
      <c r="E1523" s="1126">
        <v>3045.66</v>
      </c>
      <c r="F1523" s="67">
        <f t="shared" si="43"/>
        <v>0.17484150636683826</v>
      </c>
    </row>
    <row r="1524" spans="1:6" ht="15" customHeight="1">
      <c r="A1524" s="52"/>
      <c r="B1524" s="55" t="s">
        <v>794</v>
      </c>
      <c r="C1524" s="54" t="s">
        <v>795</v>
      </c>
      <c r="D1524" s="1126">
        <v>3691</v>
      </c>
      <c r="E1524" s="1126">
        <v>3045.66</v>
      </c>
      <c r="F1524" s="67">
        <f t="shared" si="43"/>
        <v>0.17484150636683826</v>
      </c>
    </row>
    <row r="1525" spans="1:6" ht="15" customHeight="1">
      <c r="A1525" s="52"/>
      <c r="B1525" s="55" t="s">
        <v>796</v>
      </c>
      <c r="C1525" s="54" t="s">
        <v>797</v>
      </c>
      <c r="D1525" s="1126">
        <v>99</v>
      </c>
      <c r="E1525" s="1126">
        <v>89.5</v>
      </c>
      <c r="F1525" s="67">
        <f t="shared" si="43"/>
        <v>9.5959595959595911E-2</v>
      </c>
    </row>
    <row r="1526" spans="1:6" ht="15" customHeight="1">
      <c r="A1526" s="52"/>
      <c r="B1526" s="55" t="s">
        <v>798</v>
      </c>
      <c r="C1526" s="54" t="s">
        <v>799</v>
      </c>
      <c r="D1526" s="1126">
        <v>99</v>
      </c>
      <c r="E1526" s="1126">
        <v>89.5</v>
      </c>
      <c r="F1526" s="67">
        <f t="shared" si="43"/>
        <v>9.5959595959595911E-2</v>
      </c>
    </row>
    <row r="1527" spans="1:6" ht="15" customHeight="1">
      <c r="A1527" s="52"/>
      <c r="B1527" s="55" t="s">
        <v>800</v>
      </c>
      <c r="C1527" s="54" t="s">
        <v>801</v>
      </c>
      <c r="D1527" s="1126">
        <v>99</v>
      </c>
      <c r="E1527" s="1126">
        <v>89.5</v>
      </c>
      <c r="F1527" s="67">
        <f t="shared" si="43"/>
        <v>9.5959595959595911E-2</v>
      </c>
    </row>
    <row r="1528" spans="1:6" ht="15" customHeight="1">
      <c r="A1528" s="52"/>
      <c r="B1528" s="326" t="s">
        <v>891</v>
      </c>
      <c r="C1528" s="54"/>
      <c r="D1528" s="1142" t="s">
        <v>33</v>
      </c>
      <c r="E1528" s="1142"/>
      <c r="F1528" s="67"/>
    </row>
    <row r="1529" spans="1:6" ht="15" customHeight="1">
      <c r="A1529" s="52"/>
      <c r="B1529" s="55" t="s">
        <v>874</v>
      </c>
      <c r="C1529" s="54" t="s">
        <v>875</v>
      </c>
      <c r="D1529" s="1126">
        <v>1938</v>
      </c>
      <c r="E1529" s="1126">
        <v>678.28</v>
      </c>
      <c r="F1529" s="67">
        <f t="shared" si="43"/>
        <v>0.65001031991744074</v>
      </c>
    </row>
    <row r="1530" spans="1:6" ht="15" customHeight="1">
      <c r="A1530" s="52"/>
      <c r="B1530" s="55" t="s">
        <v>7701</v>
      </c>
      <c r="C1530" s="54" t="s">
        <v>7702</v>
      </c>
      <c r="D1530" s="1126">
        <v>3990</v>
      </c>
      <c r="E1530" s="1126">
        <v>1396.66</v>
      </c>
      <c r="F1530" s="67">
        <f t="shared" si="43"/>
        <v>0.6499598997493734</v>
      </c>
    </row>
    <row r="1531" spans="1:6" ht="15" customHeight="1">
      <c r="A1531" s="52"/>
      <c r="B1531" s="326" t="s">
        <v>196</v>
      </c>
      <c r="C1531" s="54"/>
      <c r="D1531" s="1142" t="s">
        <v>33</v>
      </c>
      <c r="E1531" s="1142"/>
      <c r="F1531" s="67"/>
    </row>
    <row r="1532" spans="1:6" ht="15" customHeight="1">
      <c r="A1532" s="52"/>
      <c r="B1532" s="55" t="s">
        <v>782</v>
      </c>
      <c r="C1532" s="54" t="s">
        <v>783</v>
      </c>
      <c r="D1532" s="1126">
        <v>6349</v>
      </c>
      <c r="E1532" s="1126">
        <v>2222.2199999999998</v>
      </c>
      <c r="F1532" s="67">
        <f t="shared" si="43"/>
        <v>0.64998897464167582</v>
      </c>
    </row>
    <row r="1533" spans="1:6" ht="15" customHeight="1">
      <c r="A1533" s="52"/>
      <c r="B1533" s="55" t="s">
        <v>784</v>
      </c>
      <c r="C1533" s="54" t="s">
        <v>785</v>
      </c>
      <c r="D1533" s="1126">
        <v>10313</v>
      </c>
      <c r="E1533" s="1126">
        <v>3609.61</v>
      </c>
      <c r="F1533" s="67">
        <f t="shared" si="43"/>
        <v>0.64999418210026172</v>
      </c>
    </row>
    <row r="1534" spans="1:6" ht="15" customHeight="1">
      <c r="A1534" s="52"/>
      <c r="B1534" s="55">
        <v>45225305</v>
      </c>
      <c r="C1534" s="54" t="s">
        <v>7703</v>
      </c>
      <c r="D1534" s="1126">
        <v>12000</v>
      </c>
      <c r="E1534" s="1126">
        <v>10200</v>
      </c>
      <c r="F1534" s="67">
        <f t="shared" si="43"/>
        <v>0.15000000000000002</v>
      </c>
    </row>
    <row r="1535" spans="1:6" ht="15" customHeight="1">
      <c r="A1535" s="52"/>
      <c r="B1535" s="55">
        <v>45111149</v>
      </c>
      <c r="C1535" s="54" t="s">
        <v>892</v>
      </c>
      <c r="D1535" s="1126">
        <v>4620</v>
      </c>
      <c r="E1535" s="1126">
        <v>3927</v>
      </c>
      <c r="F1535" s="67">
        <f t="shared" si="43"/>
        <v>0.15000000000000002</v>
      </c>
    </row>
    <row r="1536" spans="1:6" ht="15" customHeight="1">
      <c r="A1536" s="52"/>
      <c r="B1536" s="55">
        <v>45181852</v>
      </c>
      <c r="C1536" s="54" t="s">
        <v>894</v>
      </c>
      <c r="D1536" s="1126">
        <v>2520</v>
      </c>
      <c r="E1536" s="1126">
        <v>2142</v>
      </c>
      <c r="F1536" s="67">
        <f t="shared" si="43"/>
        <v>0.15000000000000002</v>
      </c>
    </row>
    <row r="1537" spans="1:6" ht="15" customHeight="1">
      <c r="A1537" s="52"/>
      <c r="B1537" s="55">
        <v>45218228</v>
      </c>
      <c r="C1537" s="54" t="s">
        <v>7704</v>
      </c>
      <c r="D1537" s="1126">
        <v>4099</v>
      </c>
      <c r="E1537" s="1126">
        <v>3483.81</v>
      </c>
      <c r="F1537" s="67">
        <f t="shared" si="43"/>
        <v>0.1500829470602586</v>
      </c>
    </row>
    <row r="1538" spans="1:6" ht="15" customHeight="1">
      <c r="A1538" s="52"/>
      <c r="B1538" s="55">
        <v>45225044</v>
      </c>
      <c r="C1538" s="54" t="s">
        <v>7705</v>
      </c>
      <c r="D1538" s="1126">
        <v>3150</v>
      </c>
      <c r="E1538" s="1126">
        <v>2677.5</v>
      </c>
      <c r="F1538" s="67">
        <f t="shared" si="43"/>
        <v>0.15000000000000002</v>
      </c>
    </row>
    <row r="1539" spans="1:6" ht="15" customHeight="1">
      <c r="A1539" s="52"/>
      <c r="B1539" s="55">
        <v>45229084</v>
      </c>
      <c r="C1539" s="54" t="s">
        <v>7706</v>
      </c>
      <c r="D1539" s="1126">
        <v>1888</v>
      </c>
      <c r="E1539" s="1126">
        <v>1604.37</v>
      </c>
      <c r="F1539" s="67">
        <f t="shared" si="43"/>
        <v>0.15022775423728818</v>
      </c>
    </row>
    <row r="1540" spans="1:6" ht="15" customHeight="1">
      <c r="A1540" s="52"/>
      <c r="B1540" s="55">
        <v>45112781</v>
      </c>
      <c r="C1540" s="54" t="s">
        <v>807</v>
      </c>
      <c r="D1540" s="1126">
        <v>5664</v>
      </c>
      <c r="E1540" s="1126">
        <v>4814.1499999999996</v>
      </c>
      <c r="F1540" s="67">
        <f t="shared" si="43"/>
        <v>0.15004413841807918</v>
      </c>
    </row>
    <row r="1541" spans="1:6" ht="15" customHeight="1">
      <c r="A1541" s="52"/>
      <c r="B1541" s="55">
        <v>3000014327</v>
      </c>
      <c r="C1541" s="54" t="s">
        <v>7981</v>
      </c>
      <c r="D1541" s="1126">
        <v>12289</v>
      </c>
      <c r="E1541" s="1126">
        <v>10445.82</v>
      </c>
      <c r="F1541" s="67">
        <f t="shared" si="43"/>
        <v>0.14998616649035723</v>
      </c>
    </row>
    <row r="1542" spans="1:6" ht="15" customHeight="1">
      <c r="A1542" s="52"/>
      <c r="B1542" s="55">
        <v>45202146</v>
      </c>
      <c r="C1542" s="54" t="s">
        <v>200</v>
      </c>
      <c r="D1542" s="1126">
        <v>1470</v>
      </c>
      <c r="E1542" s="1126">
        <v>1249.5</v>
      </c>
      <c r="F1542" s="67">
        <f t="shared" si="43"/>
        <v>0.15000000000000002</v>
      </c>
    </row>
    <row r="1543" spans="1:6" ht="15" customHeight="1">
      <c r="A1543" s="52"/>
      <c r="B1543" s="55">
        <v>100000006365</v>
      </c>
      <c r="C1543" s="54" t="s">
        <v>809</v>
      </c>
      <c r="D1543" s="1126">
        <v>944</v>
      </c>
      <c r="E1543" s="1126">
        <v>802.36</v>
      </c>
      <c r="F1543" s="67">
        <f t="shared" si="43"/>
        <v>0.15004237288135591</v>
      </c>
    </row>
    <row r="1544" spans="1:6" ht="15" customHeight="1">
      <c r="A1544" s="52"/>
      <c r="B1544" s="55">
        <v>45219823</v>
      </c>
      <c r="C1544" s="54" t="s">
        <v>593</v>
      </c>
      <c r="D1544" s="1126">
        <v>473</v>
      </c>
      <c r="E1544" s="1126">
        <v>401.63</v>
      </c>
      <c r="F1544" s="67">
        <f t="shared" si="43"/>
        <v>0.15088794926004234</v>
      </c>
    </row>
    <row r="1545" spans="1:6" ht="15" customHeight="1">
      <c r="A1545" s="52"/>
      <c r="B1545" s="55">
        <v>45236414</v>
      </c>
      <c r="C1545" s="54" t="s">
        <v>7707</v>
      </c>
      <c r="D1545" s="1126">
        <v>18000</v>
      </c>
      <c r="E1545" s="1126">
        <v>15300</v>
      </c>
      <c r="F1545" s="67">
        <f t="shared" si="43"/>
        <v>0.15000000000000002</v>
      </c>
    </row>
    <row r="1546" spans="1:6" ht="15" customHeight="1">
      <c r="A1546" s="52"/>
      <c r="B1546" s="55">
        <v>45162875</v>
      </c>
      <c r="C1546" s="54" t="s">
        <v>810</v>
      </c>
      <c r="D1546" s="1126">
        <v>3087</v>
      </c>
      <c r="E1546" s="1126">
        <v>2623.95</v>
      </c>
      <c r="F1546" s="67">
        <f t="shared" si="43"/>
        <v>0.15000000000000002</v>
      </c>
    </row>
    <row r="1547" spans="1:6" ht="15" customHeight="1">
      <c r="A1547" s="52"/>
      <c r="B1547" s="55">
        <v>45150368</v>
      </c>
      <c r="C1547" s="54" t="s">
        <v>855</v>
      </c>
      <c r="D1547" s="1126">
        <v>6689</v>
      </c>
      <c r="E1547" s="1126">
        <v>5685.23</v>
      </c>
      <c r="F1547" s="67">
        <f t="shared" si="43"/>
        <v>0.15006278965465691</v>
      </c>
    </row>
    <row r="1548" spans="1:6" ht="15" customHeight="1">
      <c r="A1548" s="52"/>
      <c r="B1548" s="55">
        <v>45201393</v>
      </c>
      <c r="C1548" s="54" t="s">
        <v>1551</v>
      </c>
      <c r="D1548" s="1126">
        <v>809</v>
      </c>
      <c r="E1548" s="1126">
        <v>687.65</v>
      </c>
      <c r="F1548" s="67">
        <f t="shared" si="43"/>
        <v>0.15000000000000002</v>
      </c>
    </row>
    <row r="1549" spans="1:6" ht="15" customHeight="1">
      <c r="A1549" s="52"/>
      <c r="B1549" s="55">
        <v>45201395</v>
      </c>
      <c r="C1549" s="54" t="s">
        <v>1552</v>
      </c>
      <c r="D1549" s="1126">
        <v>1617</v>
      </c>
      <c r="E1549" s="1126">
        <v>1374.45</v>
      </c>
      <c r="F1549" s="67">
        <f t="shared" si="43"/>
        <v>0.15000000000000002</v>
      </c>
    </row>
    <row r="1550" spans="1:6" ht="15" customHeight="1">
      <c r="A1550" s="52"/>
      <c r="B1550" s="55">
        <v>45201397</v>
      </c>
      <c r="C1550" s="54" t="s">
        <v>1553</v>
      </c>
      <c r="D1550" s="1126">
        <v>2306</v>
      </c>
      <c r="E1550" s="1126">
        <v>1960.1</v>
      </c>
      <c r="F1550" s="67">
        <f t="shared" si="43"/>
        <v>0.15000000000000002</v>
      </c>
    </row>
    <row r="1551" spans="1:6" ht="15" customHeight="1">
      <c r="A1551" s="52"/>
      <c r="B1551" s="55">
        <v>45201399</v>
      </c>
      <c r="C1551" s="54" t="s">
        <v>1554</v>
      </c>
      <c r="D1551" s="1126">
        <v>2427</v>
      </c>
      <c r="E1551" s="1126">
        <v>2062.9499999999998</v>
      </c>
      <c r="F1551" s="67">
        <f t="shared" si="43"/>
        <v>0.15000000000000002</v>
      </c>
    </row>
    <row r="1552" spans="1:6" ht="15" customHeight="1">
      <c r="A1552" s="52"/>
      <c r="B1552" s="55">
        <v>45201401</v>
      </c>
      <c r="C1552" s="54" t="s">
        <v>1555</v>
      </c>
      <c r="D1552" s="1126">
        <v>2601</v>
      </c>
      <c r="E1552" s="1126">
        <v>2210.85</v>
      </c>
      <c r="F1552" s="67">
        <f t="shared" si="43"/>
        <v>0.15000000000000002</v>
      </c>
    </row>
    <row r="1553" spans="1:6" ht="15" customHeight="1">
      <c r="A1553" s="52"/>
      <c r="B1553" s="55">
        <v>45201403</v>
      </c>
      <c r="C1553" s="54" t="s">
        <v>1556</v>
      </c>
      <c r="D1553" s="1126">
        <v>362</v>
      </c>
      <c r="E1553" s="1126">
        <v>307.7</v>
      </c>
      <c r="F1553" s="67">
        <f t="shared" si="43"/>
        <v>0.15000000000000002</v>
      </c>
    </row>
    <row r="1554" spans="1:6" ht="15" customHeight="1">
      <c r="A1554" s="52"/>
      <c r="B1554" s="55">
        <v>45201405</v>
      </c>
      <c r="C1554" s="54" t="s">
        <v>1557</v>
      </c>
      <c r="D1554" s="1126">
        <v>725</v>
      </c>
      <c r="E1554" s="1126">
        <v>616.25</v>
      </c>
      <c r="F1554" s="67">
        <f t="shared" si="43"/>
        <v>0.15000000000000002</v>
      </c>
    </row>
    <row r="1555" spans="1:6" ht="15" customHeight="1">
      <c r="A1555" s="52"/>
      <c r="B1555" s="55">
        <v>45201407</v>
      </c>
      <c r="C1555" s="54" t="s">
        <v>1558</v>
      </c>
      <c r="D1555" s="1126">
        <v>1033</v>
      </c>
      <c r="E1555" s="1126">
        <v>878.05</v>
      </c>
      <c r="F1555" s="67">
        <f t="shared" si="43"/>
        <v>0.15000000000000002</v>
      </c>
    </row>
    <row r="1556" spans="1:6" ht="15" customHeight="1">
      <c r="A1556" s="52"/>
      <c r="B1556" s="55">
        <v>45201410</v>
      </c>
      <c r="C1556" s="54" t="s">
        <v>1559</v>
      </c>
      <c r="D1556" s="1126">
        <v>1088</v>
      </c>
      <c r="E1556" s="1126">
        <v>924.8</v>
      </c>
      <c r="F1556" s="67">
        <f t="shared" si="43"/>
        <v>0.15000000000000002</v>
      </c>
    </row>
    <row r="1557" spans="1:6" ht="15" customHeight="1">
      <c r="A1557" s="52"/>
      <c r="B1557" s="55">
        <v>45201412</v>
      </c>
      <c r="C1557" s="54" t="s">
        <v>1560</v>
      </c>
      <c r="D1557" s="1126">
        <v>1145</v>
      </c>
      <c r="E1557" s="1126">
        <v>973.25</v>
      </c>
      <c r="F1557" s="67">
        <f t="shared" si="43"/>
        <v>0.15000000000000002</v>
      </c>
    </row>
    <row r="1558" spans="1:6" ht="15" customHeight="1">
      <c r="A1558" s="52"/>
      <c r="B1558" s="55">
        <v>45201414</v>
      </c>
      <c r="C1558" s="54" t="s">
        <v>1561</v>
      </c>
      <c r="D1558" s="1126">
        <v>943</v>
      </c>
      <c r="E1558" s="1126">
        <v>801.55</v>
      </c>
      <c r="F1558" s="67">
        <f t="shared" si="43"/>
        <v>0.15000000000000002</v>
      </c>
    </row>
    <row r="1559" spans="1:6" ht="15" customHeight="1">
      <c r="A1559" s="52"/>
      <c r="B1559" s="55">
        <v>45201416</v>
      </c>
      <c r="C1559" s="54" t="s">
        <v>1562</v>
      </c>
      <c r="D1559" s="1126">
        <v>1887</v>
      </c>
      <c r="E1559" s="1126">
        <v>1603.95</v>
      </c>
      <c r="F1559" s="67">
        <f t="shared" ref="F1559:F1584" si="44">100%-(E1559/D1559)</f>
        <v>0.15000000000000002</v>
      </c>
    </row>
    <row r="1560" spans="1:6" ht="15" customHeight="1">
      <c r="A1560" s="52"/>
      <c r="B1560" s="55">
        <v>45201418</v>
      </c>
      <c r="C1560" s="54" t="s">
        <v>1563</v>
      </c>
      <c r="D1560" s="1126">
        <v>2688</v>
      </c>
      <c r="E1560" s="1126">
        <v>2284.8000000000002</v>
      </c>
      <c r="F1560" s="67">
        <f t="shared" si="44"/>
        <v>0.14999999999999991</v>
      </c>
    </row>
    <row r="1561" spans="1:6" ht="15" customHeight="1">
      <c r="A1561" s="52"/>
      <c r="B1561" s="55">
        <v>45201423</v>
      </c>
      <c r="C1561" s="54" t="s">
        <v>1564</v>
      </c>
      <c r="D1561" s="1126">
        <v>2830</v>
      </c>
      <c r="E1561" s="1126">
        <v>2405.5</v>
      </c>
      <c r="F1561" s="67">
        <f t="shared" si="44"/>
        <v>0.15000000000000002</v>
      </c>
    </row>
    <row r="1562" spans="1:6" ht="15" customHeight="1">
      <c r="A1562" s="52"/>
      <c r="B1562" s="55">
        <v>45201425</v>
      </c>
      <c r="C1562" s="54" t="s">
        <v>1565</v>
      </c>
      <c r="D1562" s="1126">
        <v>3104</v>
      </c>
      <c r="E1562" s="1126">
        <v>2638.4</v>
      </c>
      <c r="F1562" s="67">
        <f t="shared" si="44"/>
        <v>0.15000000000000002</v>
      </c>
    </row>
    <row r="1563" spans="1:6" ht="15" customHeight="1">
      <c r="A1563" s="52"/>
      <c r="B1563" s="55">
        <v>45201427</v>
      </c>
      <c r="C1563" s="54" t="s">
        <v>7708</v>
      </c>
      <c r="D1563" s="1126">
        <v>1851</v>
      </c>
      <c r="E1563" s="1126">
        <v>1573.35</v>
      </c>
      <c r="F1563" s="67">
        <f t="shared" si="44"/>
        <v>0.15000000000000002</v>
      </c>
    </row>
    <row r="1564" spans="1:6">
      <c r="A1564" s="52"/>
      <c r="B1564" s="55">
        <v>45201429</v>
      </c>
      <c r="C1564" s="54" t="s">
        <v>7709</v>
      </c>
      <c r="D1564" s="1126">
        <v>3703</v>
      </c>
      <c r="E1564" s="1126">
        <v>3147.55</v>
      </c>
      <c r="F1564" s="67">
        <f t="shared" si="44"/>
        <v>0.14999999999999991</v>
      </c>
    </row>
    <row r="1565" spans="1:6">
      <c r="A1565" s="52"/>
      <c r="B1565" s="55">
        <v>45201431</v>
      </c>
      <c r="C1565" s="54" t="s">
        <v>7710</v>
      </c>
      <c r="D1565" s="1126">
        <v>5278</v>
      </c>
      <c r="E1565" s="1126">
        <v>4486.3</v>
      </c>
      <c r="F1565" s="67">
        <f t="shared" si="44"/>
        <v>0.14999999999999991</v>
      </c>
    </row>
    <row r="1566" spans="1:6">
      <c r="A1566" s="52"/>
      <c r="B1566" s="55">
        <v>45201433</v>
      </c>
      <c r="C1566" s="54" t="s">
        <v>7711</v>
      </c>
      <c r="D1566" s="1126">
        <v>6667</v>
      </c>
      <c r="E1566" s="1126">
        <v>5666.95</v>
      </c>
      <c r="F1566" s="67">
        <f t="shared" si="44"/>
        <v>0.15000000000000002</v>
      </c>
    </row>
    <row r="1567" spans="1:6">
      <c r="A1567" s="52"/>
      <c r="B1567" s="55">
        <v>45201435</v>
      </c>
      <c r="C1567" s="54" t="s">
        <v>7712</v>
      </c>
      <c r="D1567" s="1126">
        <v>7909</v>
      </c>
      <c r="E1567" s="1126">
        <v>6722.65</v>
      </c>
      <c r="F1567" s="67">
        <f t="shared" si="44"/>
        <v>0.15000000000000002</v>
      </c>
    </row>
    <row r="1568" spans="1:6" ht="31.2">
      <c r="A1568" s="52"/>
      <c r="B1568" s="58">
        <v>7640021823</v>
      </c>
      <c r="C1568" s="54" t="s">
        <v>786</v>
      </c>
      <c r="D1568" s="1126">
        <v>1500</v>
      </c>
      <c r="E1568" s="1126">
        <v>1500</v>
      </c>
      <c r="F1568" s="67">
        <f t="shared" si="44"/>
        <v>0</v>
      </c>
    </row>
    <row r="1569" spans="1:6">
      <c r="A1569" s="52"/>
      <c r="B1569" s="58" t="s">
        <v>7713</v>
      </c>
      <c r="C1569" s="54" t="s">
        <v>7714</v>
      </c>
      <c r="D1569" s="1126">
        <v>4908</v>
      </c>
      <c r="E1569" s="1126">
        <v>4171.6000000000004</v>
      </c>
      <c r="F1569" s="67">
        <f t="shared" si="44"/>
        <v>0.15004074979625093</v>
      </c>
    </row>
    <row r="1570" spans="1:6">
      <c r="A1570" s="52"/>
      <c r="B1570" s="58" t="s">
        <v>7715</v>
      </c>
      <c r="C1570" s="54" t="s">
        <v>7716</v>
      </c>
      <c r="D1570" s="1126">
        <v>22890</v>
      </c>
      <c r="E1570" s="1126">
        <v>19456.759999999998</v>
      </c>
      <c r="F1570" s="67">
        <f t="shared" si="44"/>
        <v>0.14998864132809098</v>
      </c>
    </row>
    <row r="1571" spans="1:6">
      <c r="A1571" s="52"/>
      <c r="B1571" s="58" t="s">
        <v>7717</v>
      </c>
      <c r="C1571" s="54" t="s">
        <v>7718</v>
      </c>
      <c r="D1571" s="1126">
        <v>645</v>
      </c>
      <c r="E1571" s="1126">
        <v>548.44000000000005</v>
      </c>
      <c r="F1571" s="67">
        <f t="shared" si="44"/>
        <v>0.14970542635658901</v>
      </c>
    </row>
    <row r="1572" spans="1:6">
      <c r="A1572" s="52"/>
      <c r="B1572" s="55" t="s">
        <v>897</v>
      </c>
      <c r="C1572" s="54" t="s">
        <v>898</v>
      </c>
      <c r="D1572" s="1126">
        <v>21275</v>
      </c>
      <c r="E1572" s="1126">
        <v>18083.75</v>
      </c>
      <c r="F1572" s="67">
        <f t="shared" si="44"/>
        <v>0.15000000000000002</v>
      </c>
    </row>
    <row r="1573" spans="1:6">
      <c r="A1573" s="52"/>
      <c r="B1573" s="58" t="s">
        <v>817</v>
      </c>
      <c r="C1573" s="54" t="s">
        <v>818</v>
      </c>
      <c r="D1573" s="1126">
        <v>5200</v>
      </c>
      <c r="E1573" s="1126">
        <v>4420</v>
      </c>
      <c r="F1573" s="67">
        <f t="shared" si="44"/>
        <v>0.15000000000000002</v>
      </c>
    </row>
    <row r="1574" spans="1:6" ht="15" customHeight="1">
      <c r="A1574" s="52"/>
      <c r="B1574" s="55" t="s">
        <v>819</v>
      </c>
      <c r="C1574" s="54" t="s">
        <v>820</v>
      </c>
      <c r="D1574" s="1126">
        <v>5200</v>
      </c>
      <c r="E1574" s="1126">
        <v>4420</v>
      </c>
      <c r="F1574" s="67">
        <f t="shared" si="44"/>
        <v>0.15000000000000002</v>
      </c>
    </row>
    <row r="1575" spans="1:6">
      <c r="A1575" s="52"/>
      <c r="B1575" s="55" t="s">
        <v>823</v>
      </c>
      <c r="C1575" s="54" t="s">
        <v>824</v>
      </c>
      <c r="D1575" s="1126">
        <v>9995</v>
      </c>
      <c r="E1575" s="1126">
        <v>8495.75</v>
      </c>
      <c r="F1575" s="67">
        <f t="shared" si="44"/>
        <v>0.15000000000000002</v>
      </c>
    </row>
    <row r="1576" spans="1:6" ht="15" customHeight="1">
      <c r="A1576" s="52"/>
      <c r="B1576" s="326" t="s">
        <v>78</v>
      </c>
      <c r="C1576" s="54"/>
      <c r="D1576" s="1142" t="s">
        <v>33</v>
      </c>
      <c r="E1576" s="1142"/>
      <c r="F1576" s="67"/>
    </row>
    <row r="1577" spans="1:6" ht="31.2">
      <c r="A1577" s="52"/>
      <c r="B1577" s="55" t="s">
        <v>872</v>
      </c>
      <c r="C1577" s="54" t="s">
        <v>873</v>
      </c>
      <c r="D1577" s="1126">
        <v>385</v>
      </c>
      <c r="E1577" s="1126">
        <v>327.05</v>
      </c>
      <c r="F1577" s="67">
        <f t="shared" si="44"/>
        <v>0.1505194805194805</v>
      </c>
    </row>
    <row r="1578" spans="1:6">
      <c r="A1578" s="52"/>
      <c r="B1578" s="55" t="s">
        <v>93</v>
      </c>
      <c r="C1578" s="54" t="s">
        <v>94</v>
      </c>
      <c r="D1578" s="1126">
        <v>399</v>
      </c>
      <c r="E1578" s="1126">
        <v>339.15</v>
      </c>
      <c r="F1578" s="67">
        <f t="shared" si="44"/>
        <v>0.15000000000000002</v>
      </c>
    </row>
    <row r="1579" spans="1:6" ht="31.2">
      <c r="A1579" s="52"/>
      <c r="B1579" s="53" t="s">
        <v>825</v>
      </c>
      <c r="C1579" s="54" t="s">
        <v>826</v>
      </c>
      <c r="D1579" s="1126">
        <v>1624</v>
      </c>
      <c r="E1579" s="1126">
        <v>1232.5</v>
      </c>
      <c r="F1579" s="67">
        <f t="shared" si="44"/>
        <v>0.2410714285714286</v>
      </c>
    </row>
    <row r="1580" spans="1:6" ht="31.2">
      <c r="A1580" s="52"/>
      <c r="B1580" s="55" t="s">
        <v>7887</v>
      </c>
      <c r="C1580" s="54" t="s">
        <v>7992</v>
      </c>
      <c r="D1580" s="1126">
        <v>295</v>
      </c>
      <c r="E1580" s="1126">
        <v>250.74</v>
      </c>
      <c r="F1580" s="67">
        <f t="shared" si="44"/>
        <v>0.15003389830508473</v>
      </c>
    </row>
    <row r="1581" spans="1:6" ht="31.2">
      <c r="A1581" s="52"/>
      <c r="B1581" s="55" t="s">
        <v>7719</v>
      </c>
      <c r="C1581" s="54" t="s">
        <v>7720</v>
      </c>
      <c r="D1581" s="1126">
        <v>773</v>
      </c>
      <c r="E1581" s="1126">
        <v>657.05</v>
      </c>
      <c r="F1581" s="67">
        <f t="shared" si="44"/>
        <v>0.15000000000000002</v>
      </c>
    </row>
    <row r="1582" spans="1:6" ht="15" customHeight="1">
      <c r="A1582" s="52"/>
      <c r="B1582" s="326" t="s">
        <v>876</v>
      </c>
      <c r="C1582" s="54"/>
      <c r="D1582" s="1142" t="s">
        <v>33</v>
      </c>
      <c r="E1582" s="1142"/>
      <c r="F1582" s="67"/>
    </row>
    <row r="1583" spans="1:6">
      <c r="A1583" s="52"/>
      <c r="B1583" s="55">
        <v>9967005050</v>
      </c>
      <c r="C1583" s="54" t="s">
        <v>611</v>
      </c>
      <c r="D1583" s="1126">
        <v>0</v>
      </c>
      <c r="E1583" s="1126">
        <v>0</v>
      </c>
      <c r="F1583" s="67">
        <v>0</v>
      </c>
    </row>
    <row r="1584" spans="1:6">
      <c r="A1584" s="52"/>
      <c r="B1584" s="55">
        <v>7640021190</v>
      </c>
      <c r="C1584" s="54" t="s">
        <v>613</v>
      </c>
      <c r="D1584" s="1126">
        <v>499</v>
      </c>
      <c r="E1584" s="1126">
        <v>499</v>
      </c>
      <c r="F1584" s="67">
        <f t="shared" si="44"/>
        <v>0</v>
      </c>
    </row>
    <row r="1585" spans="1:6">
      <c r="A1585" s="52"/>
      <c r="B1585" s="55"/>
      <c r="C1585" s="54"/>
      <c r="D1585" s="1126"/>
      <c r="E1585" s="1126"/>
      <c r="F1585" s="67"/>
    </row>
    <row r="1586" spans="1:6">
      <c r="A1586" s="84" t="s">
        <v>355</v>
      </c>
      <c r="B1586" s="761" t="s">
        <v>909</v>
      </c>
      <c r="C1586" s="762" t="s">
        <v>910</v>
      </c>
      <c r="D1586" s="1202">
        <v>267955</v>
      </c>
      <c r="E1586" s="1202">
        <v>72347.72</v>
      </c>
      <c r="F1586" s="80">
        <f t="shared" ref="F1586" si="45">100%-(E1586/D1586)</f>
        <v>0.73000048515608962</v>
      </c>
    </row>
    <row r="1587" spans="1:6" ht="31.2">
      <c r="A1587" s="83" t="s">
        <v>923</v>
      </c>
      <c r="B1587" s="77" t="s">
        <v>33</v>
      </c>
      <c r="C1587" s="79" t="s">
        <v>33</v>
      </c>
      <c r="D1587" s="1125" t="s">
        <v>33</v>
      </c>
      <c r="E1587" s="1125"/>
      <c r="F1587" s="81"/>
    </row>
    <row r="1588" spans="1:6">
      <c r="A1588" s="52"/>
      <c r="B1588" s="192"/>
      <c r="C1588" s="54"/>
      <c r="D1588" s="1126" t="s">
        <v>33</v>
      </c>
      <c r="E1588" s="1126"/>
      <c r="F1588" s="67"/>
    </row>
    <row r="1589" spans="1:6">
      <c r="A1589" s="84" t="s">
        <v>355</v>
      </c>
      <c r="B1589" s="761" t="s">
        <v>911</v>
      </c>
      <c r="C1589" s="762" t="s">
        <v>912</v>
      </c>
      <c r="D1589" s="1202">
        <v>174512</v>
      </c>
      <c r="E1589" s="1202">
        <v>61079.29</v>
      </c>
      <c r="F1589" s="80">
        <f t="shared" ref="F1589" si="46">100%-(E1589/D1589)</f>
        <v>0.64999948427615295</v>
      </c>
    </row>
    <row r="1590" spans="1:6" ht="31.2">
      <c r="A1590" s="83" t="s">
        <v>923</v>
      </c>
      <c r="B1590" s="77" t="s">
        <v>33</v>
      </c>
      <c r="C1590" s="79" t="s">
        <v>33</v>
      </c>
      <c r="D1590" s="1125" t="s">
        <v>33</v>
      </c>
      <c r="E1590" s="1125"/>
      <c r="F1590" s="81"/>
    </row>
    <row r="1591" spans="1:6">
      <c r="A1591" s="52"/>
      <c r="B1591" s="327" t="s">
        <v>877</v>
      </c>
      <c r="C1591" s="61" t="s">
        <v>878</v>
      </c>
      <c r="D1591" s="1141">
        <v>1200</v>
      </c>
      <c r="E1591" s="1141">
        <v>1200</v>
      </c>
      <c r="F1591" s="67">
        <f t="shared" ref="F1591:F1648" si="47">100%-(E1591/D1591)</f>
        <v>0</v>
      </c>
    </row>
    <row r="1592" spans="1:6">
      <c r="A1592" s="52"/>
      <c r="B1592" s="327" t="s">
        <v>194</v>
      </c>
      <c r="C1592" s="61" t="s">
        <v>195</v>
      </c>
      <c r="D1592" s="1141">
        <v>1</v>
      </c>
      <c r="E1592" s="1141">
        <v>1</v>
      </c>
      <c r="F1592" s="67">
        <f t="shared" si="47"/>
        <v>0</v>
      </c>
    </row>
    <row r="1593" spans="1:6">
      <c r="A1593" s="52"/>
      <c r="B1593" s="329" t="s">
        <v>106</v>
      </c>
      <c r="C1593" s="61"/>
      <c r="D1593" s="1140" t="s">
        <v>33</v>
      </c>
      <c r="E1593" s="1140"/>
      <c r="F1593" s="67"/>
    </row>
    <row r="1594" spans="1:6">
      <c r="A1594" s="52"/>
      <c r="B1594" s="327" t="s">
        <v>879</v>
      </c>
      <c r="C1594" s="61" t="s">
        <v>880</v>
      </c>
      <c r="D1594" s="1141">
        <v>1682</v>
      </c>
      <c r="E1594" s="1141">
        <v>588.59</v>
      </c>
      <c r="F1594" s="67">
        <f t="shared" si="47"/>
        <v>0.65006539833531507</v>
      </c>
    </row>
    <row r="1595" spans="1:6">
      <c r="A1595" s="52"/>
      <c r="B1595" s="327" t="s">
        <v>861</v>
      </c>
      <c r="C1595" s="61" t="s">
        <v>862</v>
      </c>
      <c r="D1595" s="1141">
        <v>8124</v>
      </c>
      <c r="E1595" s="1141">
        <v>2843.24</v>
      </c>
      <c r="F1595" s="67">
        <f t="shared" si="47"/>
        <v>0.65001969473165933</v>
      </c>
    </row>
    <row r="1596" spans="1:6">
      <c r="A1596" s="52"/>
      <c r="B1596" s="327" t="s">
        <v>881</v>
      </c>
      <c r="C1596" s="61" t="s">
        <v>882</v>
      </c>
      <c r="D1596" s="1141">
        <v>13313</v>
      </c>
      <c r="E1596" s="1141">
        <v>4659.46</v>
      </c>
      <c r="F1596" s="67">
        <f t="shared" si="47"/>
        <v>0.65000676030947191</v>
      </c>
    </row>
    <row r="1597" spans="1:6" ht="15" customHeight="1">
      <c r="A1597" s="52"/>
      <c r="B1597" s="327" t="s">
        <v>883</v>
      </c>
      <c r="C1597" s="61" t="s">
        <v>884</v>
      </c>
      <c r="D1597" s="1141">
        <v>6563</v>
      </c>
      <c r="E1597" s="1141">
        <v>2297.1</v>
      </c>
      <c r="F1597" s="67">
        <f t="shared" si="47"/>
        <v>0.64999238153283567</v>
      </c>
    </row>
    <row r="1598" spans="1:6">
      <c r="A1598" s="52"/>
      <c r="B1598" s="327" t="s">
        <v>560</v>
      </c>
      <c r="C1598" s="61" t="s">
        <v>561</v>
      </c>
      <c r="D1598" s="1141">
        <v>2936</v>
      </c>
      <c r="E1598" s="1141">
        <v>1027.43</v>
      </c>
      <c r="F1598" s="67">
        <f t="shared" si="47"/>
        <v>0.65005790190735691</v>
      </c>
    </row>
    <row r="1599" spans="1:6">
      <c r="A1599" s="52"/>
      <c r="B1599" s="327" t="s">
        <v>913</v>
      </c>
      <c r="C1599" s="61" t="s">
        <v>914</v>
      </c>
      <c r="D1599" s="1141">
        <v>81070</v>
      </c>
      <c r="E1599" s="1141">
        <v>28374.5</v>
      </c>
      <c r="F1599" s="67">
        <f t="shared" si="47"/>
        <v>0.65</v>
      </c>
    </row>
    <row r="1600" spans="1:6">
      <c r="A1600" s="52"/>
      <c r="B1600" s="330" t="s">
        <v>47</v>
      </c>
      <c r="C1600" s="61"/>
      <c r="D1600" s="1140" t="s">
        <v>33</v>
      </c>
      <c r="E1600" s="1140"/>
      <c r="F1600" s="67"/>
    </row>
    <row r="1601" spans="1:6">
      <c r="A1601" s="52"/>
      <c r="B1601" s="327" t="s">
        <v>652</v>
      </c>
      <c r="C1601" s="61" t="s">
        <v>653</v>
      </c>
      <c r="D1601" s="1141">
        <v>22651</v>
      </c>
      <c r="E1601" s="1141">
        <v>7927.92</v>
      </c>
      <c r="F1601" s="67">
        <f t="shared" si="47"/>
        <v>0.64999690962871393</v>
      </c>
    </row>
    <row r="1602" spans="1:6">
      <c r="A1602" s="52"/>
      <c r="B1602" s="327" t="s">
        <v>885</v>
      </c>
      <c r="C1602" s="61" t="s">
        <v>886</v>
      </c>
      <c r="D1602" s="1141">
        <v>1510</v>
      </c>
      <c r="E1602" s="1141">
        <v>528.53</v>
      </c>
      <c r="F1602" s="67">
        <f t="shared" si="47"/>
        <v>0.64998013245033115</v>
      </c>
    </row>
    <row r="1603" spans="1:6">
      <c r="A1603" s="52"/>
      <c r="B1603" s="327" t="s">
        <v>572</v>
      </c>
      <c r="C1603" s="61" t="s">
        <v>573</v>
      </c>
      <c r="D1603" s="1141">
        <v>4780</v>
      </c>
      <c r="E1603" s="1141">
        <v>1672.87</v>
      </c>
      <c r="F1603" s="67">
        <f t="shared" si="47"/>
        <v>0.65002719665271969</v>
      </c>
    </row>
    <row r="1604" spans="1:6">
      <c r="A1604" s="52"/>
      <c r="B1604" s="327" t="s">
        <v>578</v>
      </c>
      <c r="C1604" s="61" t="s">
        <v>579</v>
      </c>
      <c r="D1604" s="1141">
        <v>1401</v>
      </c>
      <c r="E1604" s="1141">
        <v>490.49</v>
      </c>
      <c r="F1604" s="67">
        <f t="shared" si="47"/>
        <v>0.64990007137758743</v>
      </c>
    </row>
    <row r="1605" spans="1:6">
      <c r="A1605" s="52"/>
      <c r="B1605" s="327" t="s">
        <v>676</v>
      </c>
      <c r="C1605" s="61" t="s">
        <v>677</v>
      </c>
      <c r="D1605" s="1141">
        <v>23811</v>
      </c>
      <c r="E1605" s="1141">
        <v>8333.93</v>
      </c>
      <c r="F1605" s="67">
        <f t="shared" si="47"/>
        <v>0.64999664020830705</v>
      </c>
    </row>
    <row r="1606" spans="1:6">
      <c r="A1606" s="52"/>
      <c r="B1606" s="331" t="s">
        <v>690</v>
      </c>
      <c r="C1606" s="61" t="s">
        <v>691</v>
      </c>
      <c r="D1606" s="1141">
        <v>26366</v>
      </c>
      <c r="E1606" s="1141">
        <v>9228.02</v>
      </c>
      <c r="F1606" s="67">
        <f t="shared" si="47"/>
        <v>0.65000303421072592</v>
      </c>
    </row>
    <row r="1607" spans="1:6">
      <c r="A1607" s="52"/>
      <c r="B1607" s="327" t="s">
        <v>692</v>
      </c>
      <c r="C1607" s="61" t="s">
        <v>693</v>
      </c>
      <c r="D1607" s="1141">
        <v>1121</v>
      </c>
      <c r="E1607" s="1141">
        <v>392.39</v>
      </c>
      <c r="F1607" s="67">
        <f t="shared" si="47"/>
        <v>0.64996431757359496</v>
      </c>
    </row>
    <row r="1608" spans="1:6">
      <c r="A1608" s="52"/>
      <c r="B1608" s="327" t="s">
        <v>678</v>
      </c>
      <c r="C1608" s="61" t="s">
        <v>679</v>
      </c>
      <c r="D1608" s="1141">
        <v>35016</v>
      </c>
      <c r="E1608" s="1141">
        <v>12255.44</v>
      </c>
      <c r="F1608" s="67">
        <f t="shared" si="47"/>
        <v>0.65000456933973039</v>
      </c>
    </row>
    <row r="1609" spans="1:6">
      <c r="A1609" s="52"/>
      <c r="B1609" s="327" t="s">
        <v>680</v>
      </c>
      <c r="C1609" s="61" t="s">
        <v>681</v>
      </c>
      <c r="D1609" s="1141">
        <v>20406</v>
      </c>
      <c r="E1609" s="1141">
        <v>7141.94</v>
      </c>
      <c r="F1609" s="67">
        <f t="shared" si="47"/>
        <v>0.65000784083112806</v>
      </c>
    </row>
    <row r="1610" spans="1:6">
      <c r="A1610" s="52"/>
      <c r="B1610" s="327" t="s">
        <v>682</v>
      </c>
      <c r="C1610" s="61" t="s">
        <v>683</v>
      </c>
      <c r="D1610" s="1141">
        <v>20377</v>
      </c>
      <c r="E1610" s="1141">
        <v>7131.93</v>
      </c>
      <c r="F1610" s="67">
        <f t="shared" si="47"/>
        <v>0.65000098149874863</v>
      </c>
    </row>
    <row r="1611" spans="1:6">
      <c r="A1611" s="52"/>
      <c r="B1611" s="327" t="s">
        <v>684</v>
      </c>
      <c r="C1611" s="61" t="s">
        <v>685</v>
      </c>
      <c r="D1611" s="1141">
        <v>13289</v>
      </c>
      <c r="E1611" s="1141">
        <v>4651.04</v>
      </c>
      <c r="F1611" s="67">
        <f t="shared" si="47"/>
        <v>0.65000827752276313</v>
      </c>
    </row>
    <row r="1612" spans="1:6">
      <c r="A1612" s="52"/>
      <c r="B1612" s="327" t="s">
        <v>686</v>
      </c>
      <c r="C1612" s="61" t="s">
        <v>687</v>
      </c>
      <c r="D1612" s="1141">
        <v>14723</v>
      </c>
      <c r="E1612" s="1141">
        <v>5153.1499999999996</v>
      </c>
      <c r="F1612" s="67">
        <f t="shared" si="47"/>
        <v>0.64999320790599746</v>
      </c>
    </row>
    <row r="1613" spans="1:6">
      <c r="A1613" s="52"/>
      <c r="B1613" s="327" t="s">
        <v>688</v>
      </c>
      <c r="C1613" s="61" t="s">
        <v>689</v>
      </c>
      <c r="D1613" s="1141">
        <v>19933</v>
      </c>
      <c r="E1613" s="1141">
        <v>6976.58</v>
      </c>
      <c r="F1613" s="67">
        <f t="shared" si="47"/>
        <v>0.64999849495810968</v>
      </c>
    </row>
    <row r="1614" spans="1:6">
      <c r="A1614" s="52"/>
      <c r="B1614" s="327" t="s">
        <v>694</v>
      </c>
      <c r="C1614" s="61" t="s">
        <v>695</v>
      </c>
      <c r="D1614" s="1141">
        <v>56424</v>
      </c>
      <c r="E1614" s="1141">
        <v>19748.53</v>
      </c>
      <c r="F1614" s="67">
        <f t="shared" si="47"/>
        <v>0.64999769601587976</v>
      </c>
    </row>
    <row r="1615" spans="1:6">
      <c r="A1615" s="52"/>
      <c r="B1615" s="327" t="s">
        <v>648</v>
      </c>
      <c r="C1615" s="61" t="s">
        <v>649</v>
      </c>
      <c r="D1615" s="1141">
        <v>11074</v>
      </c>
      <c r="E1615" s="1141">
        <v>3875.87</v>
      </c>
      <c r="F1615" s="67">
        <f t="shared" si="47"/>
        <v>0.65000270904822099</v>
      </c>
    </row>
    <row r="1616" spans="1:6">
      <c r="A1616" s="52"/>
      <c r="B1616" s="327" t="s">
        <v>650</v>
      </c>
      <c r="C1616" s="61" t="s">
        <v>651</v>
      </c>
      <c r="D1616" s="1141">
        <v>13339</v>
      </c>
      <c r="E1616" s="1141">
        <v>4668.66</v>
      </c>
      <c r="F1616" s="67">
        <f t="shared" si="47"/>
        <v>0.64999925031861461</v>
      </c>
    </row>
    <row r="1617" spans="1:6">
      <c r="A1617" s="52"/>
      <c r="B1617" s="327" t="s">
        <v>580</v>
      </c>
      <c r="C1617" s="61" t="s">
        <v>581</v>
      </c>
      <c r="D1617" s="1141">
        <v>6551</v>
      </c>
      <c r="E1617" s="1141">
        <v>2292.69</v>
      </c>
      <c r="F1617" s="67">
        <f t="shared" si="47"/>
        <v>0.6500244237520989</v>
      </c>
    </row>
    <row r="1618" spans="1:6">
      <c r="A1618" s="52"/>
      <c r="B1618" s="327" t="s">
        <v>586</v>
      </c>
      <c r="C1618" s="61" t="s">
        <v>587</v>
      </c>
      <c r="D1618" s="1141">
        <v>2489</v>
      </c>
      <c r="E1618" s="1141">
        <v>871.27</v>
      </c>
      <c r="F1618" s="67">
        <f t="shared" si="47"/>
        <v>0.64995178786661312</v>
      </c>
    </row>
    <row r="1619" spans="1:6">
      <c r="A1619" s="52"/>
      <c r="B1619" s="327" t="s">
        <v>584</v>
      </c>
      <c r="C1619" s="61" t="s">
        <v>585</v>
      </c>
      <c r="D1619" s="1141">
        <v>561</v>
      </c>
      <c r="E1619" s="1141">
        <v>196.2</v>
      </c>
      <c r="F1619" s="67">
        <f t="shared" si="47"/>
        <v>0.65026737967914439</v>
      </c>
    </row>
    <row r="1620" spans="1:6">
      <c r="A1620" s="52"/>
      <c r="B1620" s="327" t="s">
        <v>582</v>
      </c>
      <c r="C1620" s="61" t="s">
        <v>583</v>
      </c>
      <c r="D1620" s="1141">
        <v>1051</v>
      </c>
      <c r="E1620" s="1141">
        <v>367.97</v>
      </c>
      <c r="F1620" s="67">
        <f t="shared" si="47"/>
        <v>0.64988582302568987</v>
      </c>
    </row>
    <row r="1621" spans="1:6">
      <c r="A1621" s="52"/>
      <c r="B1621" s="53" t="s">
        <v>696</v>
      </c>
      <c r="C1621" s="54" t="s">
        <v>697</v>
      </c>
      <c r="D1621" s="1126">
        <v>4508</v>
      </c>
      <c r="E1621" s="1126">
        <v>1577.73</v>
      </c>
      <c r="F1621" s="67">
        <f t="shared" si="47"/>
        <v>0.65001552795031059</v>
      </c>
    </row>
    <row r="1622" spans="1:6">
      <c r="A1622" s="52"/>
      <c r="B1622" s="53">
        <v>4707000</v>
      </c>
      <c r="C1622" s="54" t="s">
        <v>699</v>
      </c>
      <c r="D1622" s="1126">
        <v>7547</v>
      </c>
      <c r="E1622" s="1126">
        <v>6199.9</v>
      </c>
      <c r="F1622" s="67">
        <f t="shared" si="47"/>
        <v>0.17849476613223803</v>
      </c>
    </row>
    <row r="1623" spans="1:6">
      <c r="A1623" s="52"/>
      <c r="B1623" s="55">
        <v>13700022</v>
      </c>
      <c r="C1623" s="54" t="s">
        <v>703</v>
      </c>
      <c r="D1623" s="1126">
        <v>18624</v>
      </c>
      <c r="E1623" s="1126">
        <v>15294.9</v>
      </c>
      <c r="F1623" s="67">
        <f t="shared" si="47"/>
        <v>0.17875322164948459</v>
      </c>
    </row>
    <row r="1624" spans="1:6">
      <c r="A1624" s="52"/>
      <c r="B1624" s="55">
        <v>13307100</v>
      </c>
      <c r="C1624" s="54" t="s">
        <v>705</v>
      </c>
      <c r="D1624" s="1126">
        <v>31147</v>
      </c>
      <c r="E1624" s="1126">
        <v>25579.9</v>
      </c>
      <c r="F1624" s="67">
        <f t="shared" si="47"/>
        <v>0.17873631489389019</v>
      </c>
    </row>
    <row r="1625" spans="1:6">
      <c r="A1625" s="52"/>
      <c r="B1625" s="55">
        <v>12207100</v>
      </c>
      <c r="C1625" s="54" t="s">
        <v>707</v>
      </c>
      <c r="D1625" s="1126">
        <v>51146</v>
      </c>
      <c r="E1625" s="1126">
        <v>42004.45</v>
      </c>
      <c r="F1625" s="67">
        <f t="shared" si="47"/>
        <v>0.17873440738278656</v>
      </c>
    </row>
    <row r="1626" spans="1:6">
      <c r="A1626" s="52"/>
      <c r="B1626" s="55">
        <v>13200002</v>
      </c>
      <c r="C1626" s="54" t="s">
        <v>709</v>
      </c>
      <c r="D1626" s="1126">
        <v>663</v>
      </c>
      <c r="E1626" s="1126">
        <v>545.70000000000005</v>
      </c>
      <c r="F1626" s="67">
        <f t="shared" si="47"/>
        <v>0.17692307692307685</v>
      </c>
    </row>
    <row r="1627" spans="1:6">
      <c r="A1627" s="52"/>
      <c r="B1627" s="55">
        <v>13300005</v>
      </c>
      <c r="C1627" s="54" t="s">
        <v>713</v>
      </c>
      <c r="D1627" s="1126">
        <v>1610</v>
      </c>
      <c r="E1627" s="1126">
        <v>1321.92</v>
      </c>
      <c r="F1627" s="67">
        <f t="shared" si="47"/>
        <v>0.17893167701863355</v>
      </c>
    </row>
    <row r="1628" spans="1:6">
      <c r="A1628" s="52"/>
      <c r="B1628" s="55">
        <v>12200032</v>
      </c>
      <c r="C1628" s="54" t="s">
        <v>715</v>
      </c>
      <c r="D1628" s="1126">
        <v>6605</v>
      </c>
      <c r="E1628" s="1126">
        <v>5424.7</v>
      </c>
      <c r="F1628" s="67">
        <f t="shared" si="47"/>
        <v>0.17869795609386829</v>
      </c>
    </row>
    <row r="1629" spans="1:6">
      <c r="A1629" s="52"/>
      <c r="B1629" s="55">
        <v>7640020192</v>
      </c>
      <c r="C1629" s="54" t="s">
        <v>7973</v>
      </c>
      <c r="D1629" s="1126">
        <v>900</v>
      </c>
      <c r="E1629" s="1126">
        <v>900</v>
      </c>
      <c r="F1629" s="67">
        <f t="shared" si="47"/>
        <v>0</v>
      </c>
    </row>
    <row r="1630" spans="1:6" ht="31.2">
      <c r="A1630" s="52"/>
      <c r="B1630" s="327" t="s">
        <v>716</v>
      </c>
      <c r="C1630" s="61" t="s">
        <v>717</v>
      </c>
      <c r="D1630" s="1141">
        <v>1794</v>
      </c>
      <c r="E1630" s="1141">
        <v>627.83000000000004</v>
      </c>
      <c r="F1630" s="67">
        <f t="shared" si="47"/>
        <v>0.6500390189520624</v>
      </c>
    </row>
    <row r="1631" spans="1:6">
      <c r="A1631" s="52"/>
      <c r="B1631" s="327">
        <v>7714901</v>
      </c>
      <c r="C1631" s="61" t="s">
        <v>719</v>
      </c>
      <c r="D1631" s="1141">
        <v>1701</v>
      </c>
      <c r="E1631" s="1141">
        <v>553.29999999999995</v>
      </c>
      <c r="F1631" s="67">
        <f t="shared" si="47"/>
        <v>0.67472075249853036</v>
      </c>
    </row>
    <row r="1632" spans="1:6">
      <c r="A1632" s="52"/>
      <c r="B1632" s="327">
        <v>7714902</v>
      </c>
      <c r="C1632" s="61" t="s">
        <v>721</v>
      </c>
      <c r="D1632" s="1141">
        <v>1701</v>
      </c>
      <c r="E1632" s="1141">
        <v>553.29999999999995</v>
      </c>
      <c r="F1632" s="67">
        <f t="shared" si="47"/>
        <v>0.67472075249853036</v>
      </c>
    </row>
    <row r="1633" spans="1:6">
      <c r="A1633" s="52"/>
      <c r="B1633" s="327">
        <v>7714903</v>
      </c>
      <c r="C1633" s="61" t="s">
        <v>723</v>
      </c>
      <c r="D1633" s="1141">
        <v>1701</v>
      </c>
      <c r="E1633" s="1141">
        <v>553.29999999999995</v>
      </c>
      <c r="F1633" s="67">
        <f t="shared" si="47"/>
        <v>0.67472075249853036</v>
      </c>
    </row>
    <row r="1634" spans="1:6">
      <c r="A1634" s="52"/>
      <c r="B1634" s="327">
        <v>7714904</v>
      </c>
      <c r="C1634" s="61" t="s">
        <v>725</v>
      </c>
      <c r="D1634" s="1141">
        <v>1546</v>
      </c>
      <c r="E1634" s="1141">
        <v>525.28</v>
      </c>
      <c r="F1634" s="67">
        <f t="shared" si="47"/>
        <v>0.66023285899094442</v>
      </c>
    </row>
    <row r="1635" spans="1:6">
      <c r="A1635" s="52"/>
      <c r="B1635" s="327">
        <v>7714905</v>
      </c>
      <c r="C1635" s="61" t="s">
        <v>727</v>
      </c>
      <c r="D1635" s="1141">
        <v>1546</v>
      </c>
      <c r="E1635" s="1141">
        <v>525.28</v>
      </c>
      <c r="F1635" s="67">
        <f t="shared" si="47"/>
        <v>0.66023285899094442</v>
      </c>
    </row>
    <row r="1636" spans="1:6">
      <c r="A1636" s="52"/>
      <c r="B1636" s="327">
        <v>7714909</v>
      </c>
      <c r="C1636" s="61" t="s">
        <v>729</v>
      </c>
      <c r="D1636" s="1141">
        <v>1628</v>
      </c>
      <c r="E1636" s="1141">
        <v>553.29999999999995</v>
      </c>
      <c r="F1636" s="67">
        <f t="shared" si="47"/>
        <v>0.66013513513513522</v>
      </c>
    </row>
    <row r="1637" spans="1:6">
      <c r="A1637" s="52"/>
      <c r="B1637" s="327">
        <v>7714911</v>
      </c>
      <c r="C1637" s="61" t="s">
        <v>731</v>
      </c>
      <c r="D1637" s="1141">
        <v>1422</v>
      </c>
      <c r="E1637" s="1141">
        <v>483.27</v>
      </c>
      <c r="F1637" s="67">
        <f t="shared" si="47"/>
        <v>0.6601476793248946</v>
      </c>
    </row>
    <row r="1638" spans="1:6">
      <c r="A1638" s="52"/>
      <c r="B1638" s="327">
        <v>7714912</v>
      </c>
      <c r="C1638" s="61" t="s">
        <v>733</v>
      </c>
      <c r="D1638" s="1141">
        <v>1546</v>
      </c>
      <c r="E1638" s="1141">
        <v>525.28</v>
      </c>
      <c r="F1638" s="67">
        <f t="shared" si="47"/>
        <v>0.66023285899094442</v>
      </c>
    </row>
    <row r="1639" spans="1:6">
      <c r="A1639" s="52"/>
      <c r="B1639" s="327">
        <v>7714913</v>
      </c>
      <c r="C1639" s="61" t="s">
        <v>735</v>
      </c>
      <c r="D1639" s="1141">
        <v>1546</v>
      </c>
      <c r="E1639" s="1141">
        <v>525.28</v>
      </c>
      <c r="F1639" s="67">
        <f t="shared" si="47"/>
        <v>0.66023285899094442</v>
      </c>
    </row>
    <row r="1640" spans="1:6">
      <c r="A1640" s="52"/>
      <c r="B1640" s="327">
        <v>7714914</v>
      </c>
      <c r="C1640" s="61" t="s">
        <v>737</v>
      </c>
      <c r="D1640" s="1141">
        <v>3607</v>
      </c>
      <c r="E1640" s="1141">
        <v>1225.67</v>
      </c>
      <c r="F1640" s="67">
        <f t="shared" si="47"/>
        <v>0.66019683947879115</v>
      </c>
    </row>
    <row r="1641" spans="1:6">
      <c r="A1641" s="52"/>
      <c r="B1641" s="327">
        <v>7714906</v>
      </c>
      <c r="C1641" s="61" t="s">
        <v>739</v>
      </c>
      <c r="D1641" s="1141">
        <v>1546</v>
      </c>
      <c r="E1641" s="1141">
        <v>1275.69</v>
      </c>
      <c r="F1641" s="67">
        <f t="shared" si="47"/>
        <v>0.17484476067270371</v>
      </c>
    </row>
    <row r="1642" spans="1:6">
      <c r="A1642" s="52"/>
      <c r="B1642" s="327">
        <v>7714917</v>
      </c>
      <c r="C1642" s="61" t="s">
        <v>741</v>
      </c>
      <c r="D1642" s="1141">
        <v>4638</v>
      </c>
      <c r="E1642" s="1141">
        <v>3827.1</v>
      </c>
      <c r="F1642" s="67">
        <f t="shared" si="47"/>
        <v>0.17483829236739978</v>
      </c>
    </row>
    <row r="1643" spans="1:6">
      <c r="A1643" s="52"/>
      <c r="B1643" s="327">
        <v>7714918</v>
      </c>
      <c r="C1643" s="61" t="s">
        <v>743</v>
      </c>
      <c r="D1643" s="1141">
        <v>2679</v>
      </c>
      <c r="E1643" s="1141">
        <v>2211.1999999999998</v>
      </c>
      <c r="F1643" s="67">
        <f t="shared" si="47"/>
        <v>0.17461739455020542</v>
      </c>
    </row>
    <row r="1644" spans="1:6">
      <c r="A1644" s="52"/>
      <c r="B1644" s="327">
        <v>7714919</v>
      </c>
      <c r="C1644" s="61" t="s">
        <v>745</v>
      </c>
      <c r="D1644" s="1141">
        <v>5153</v>
      </c>
      <c r="E1644" s="1141">
        <v>4252.33</v>
      </c>
      <c r="F1644" s="67">
        <f t="shared" si="47"/>
        <v>0.17478556180865512</v>
      </c>
    </row>
    <row r="1645" spans="1:6">
      <c r="A1645" s="52"/>
      <c r="B1645" s="327">
        <v>7723000</v>
      </c>
      <c r="C1645" s="61" t="s">
        <v>747</v>
      </c>
      <c r="D1645" s="1141">
        <v>50818</v>
      </c>
      <c r="E1645" s="1141">
        <v>40324.15</v>
      </c>
      <c r="F1645" s="67">
        <f t="shared" si="47"/>
        <v>0.20649868156952256</v>
      </c>
    </row>
    <row r="1646" spans="1:6">
      <c r="A1646" s="52"/>
      <c r="B1646" s="327">
        <v>7714915</v>
      </c>
      <c r="C1646" s="61" t="s">
        <v>749</v>
      </c>
      <c r="D1646" s="1141">
        <v>1649</v>
      </c>
      <c r="E1646" s="1141">
        <v>560.29999999999995</v>
      </c>
      <c r="F1646" s="67">
        <f t="shared" si="47"/>
        <v>0.66021831412977572</v>
      </c>
    </row>
    <row r="1647" spans="1:6">
      <c r="A1647" s="52"/>
      <c r="B1647" s="327">
        <v>7714916</v>
      </c>
      <c r="C1647" s="61" t="s">
        <v>751</v>
      </c>
      <c r="D1647" s="1141">
        <v>1649</v>
      </c>
      <c r="E1647" s="1141">
        <v>560.29999999999995</v>
      </c>
      <c r="F1647" s="67">
        <f t="shared" si="47"/>
        <v>0.66021831412977572</v>
      </c>
    </row>
    <row r="1648" spans="1:6">
      <c r="A1648" s="52"/>
      <c r="B1648" s="327">
        <v>7717962</v>
      </c>
      <c r="C1648" s="61" t="s">
        <v>753</v>
      </c>
      <c r="D1648" s="1141">
        <v>141</v>
      </c>
      <c r="E1648" s="1141">
        <v>127.09</v>
      </c>
      <c r="F1648" s="67">
        <f t="shared" si="47"/>
        <v>9.8652482269503516E-2</v>
      </c>
    </row>
    <row r="1649" spans="1:6">
      <c r="A1649" s="52"/>
      <c r="B1649" s="327">
        <v>7717963</v>
      </c>
      <c r="C1649" s="61" t="s">
        <v>755</v>
      </c>
      <c r="D1649" s="1141">
        <v>123</v>
      </c>
      <c r="E1649" s="1141">
        <v>110.6</v>
      </c>
      <c r="F1649" s="67">
        <f t="shared" ref="F1649:F1724" si="48">100%-(E1649/D1649)</f>
        <v>0.10081300813008132</v>
      </c>
    </row>
    <row r="1650" spans="1:6">
      <c r="A1650" s="52"/>
      <c r="B1650" s="327">
        <v>7717964</v>
      </c>
      <c r="C1650" s="61" t="s">
        <v>757</v>
      </c>
      <c r="D1650" s="1141">
        <v>114</v>
      </c>
      <c r="E1650" s="1141">
        <v>102.37</v>
      </c>
      <c r="F1650" s="67">
        <f t="shared" si="48"/>
        <v>0.10201754385964912</v>
      </c>
    </row>
    <row r="1651" spans="1:6">
      <c r="A1651" s="52"/>
      <c r="B1651" s="327">
        <v>7717965</v>
      </c>
      <c r="C1651" s="61" t="s">
        <v>759</v>
      </c>
      <c r="D1651" s="1141">
        <v>111</v>
      </c>
      <c r="E1651" s="1141">
        <v>100.31</v>
      </c>
      <c r="F1651" s="67">
        <f t="shared" si="48"/>
        <v>9.6306306306306322E-2</v>
      </c>
    </row>
    <row r="1652" spans="1:6">
      <c r="A1652" s="52"/>
      <c r="B1652" s="327">
        <v>7717966</v>
      </c>
      <c r="C1652" s="61" t="s">
        <v>761</v>
      </c>
      <c r="D1652" s="1141">
        <v>105</v>
      </c>
      <c r="E1652" s="1141">
        <v>92.04</v>
      </c>
      <c r="F1652" s="67">
        <f t="shared" si="48"/>
        <v>0.12342857142857133</v>
      </c>
    </row>
    <row r="1653" spans="1:6">
      <c r="A1653" s="52"/>
      <c r="B1653" s="327">
        <v>7717968</v>
      </c>
      <c r="C1653" s="61" t="s">
        <v>763</v>
      </c>
      <c r="D1653" s="1141">
        <v>143</v>
      </c>
      <c r="E1653" s="1141">
        <v>128.34</v>
      </c>
      <c r="F1653" s="67">
        <f t="shared" si="48"/>
        <v>0.10251748251748249</v>
      </c>
    </row>
    <row r="1654" spans="1:6">
      <c r="A1654" s="52"/>
      <c r="B1654" s="327">
        <v>7717969</v>
      </c>
      <c r="C1654" s="61" t="s">
        <v>765</v>
      </c>
      <c r="D1654" s="1141">
        <v>124</v>
      </c>
      <c r="E1654" s="1141">
        <v>111.67</v>
      </c>
      <c r="F1654" s="67">
        <f t="shared" si="48"/>
        <v>9.9435483870967678E-2</v>
      </c>
    </row>
    <row r="1655" spans="1:6">
      <c r="A1655" s="52"/>
      <c r="B1655" s="327">
        <v>7717970</v>
      </c>
      <c r="C1655" s="61" t="s">
        <v>767</v>
      </c>
      <c r="D1655" s="1141">
        <v>118</v>
      </c>
      <c r="E1655" s="1141">
        <v>103.4</v>
      </c>
      <c r="F1655" s="67">
        <f t="shared" si="48"/>
        <v>0.12372881355932197</v>
      </c>
    </row>
    <row r="1656" spans="1:6">
      <c r="A1656" s="52"/>
      <c r="B1656" s="327">
        <v>7717971</v>
      </c>
      <c r="C1656" s="61" t="s">
        <v>769</v>
      </c>
      <c r="D1656" s="1141">
        <v>116</v>
      </c>
      <c r="E1656" s="1141">
        <v>101.3</v>
      </c>
      <c r="F1656" s="67">
        <f t="shared" si="48"/>
        <v>0.12672413793103454</v>
      </c>
    </row>
    <row r="1657" spans="1:6">
      <c r="A1657" s="52"/>
      <c r="B1657" s="327">
        <v>7717972</v>
      </c>
      <c r="C1657" s="61" t="s">
        <v>771</v>
      </c>
      <c r="D1657" s="1141">
        <v>103</v>
      </c>
      <c r="E1657" s="1141">
        <v>92.79</v>
      </c>
      <c r="F1657" s="67">
        <f t="shared" si="48"/>
        <v>9.9126213592232948E-2</v>
      </c>
    </row>
    <row r="1658" spans="1:6">
      <c r="A1658" s="52"/>
      <c r="B1658" s="327">
        <v>7717974</v>
      </c>
      <c r="C1658" s="61" t="s">
        <v>773</v>
      </c>
      <c r="D1658" s="1141">
        <v>155</v>
      </c>
      <c r="E1658" s="1141">
        <v>139.36000000000001</v>
      </c>
      <c r="F1658" s="67">
        <f t="shared" si="48"/>
        <v>0.1009032258064515</v>
      </c>
    </row>
    <row r="1659" spans="1:6">
      <c r="A1659" s="52"/>
      <c r="B1659" s="327">
        <v>7717975</v>
      </c>
      <c r="C1659" s="61" t="s">
        <v>775</v>
      </c>
      <c r="D1659" s="1141">
        <v>135</v>
      </c>
      <c r="E1659" s="1141">
        <v>121.09</v>
      </c>
      <c r="F1659" s="67">
        <f t="shared" si="48"/>
        <v>0.10303703703703704</v>
      </c>
    </row>
    <row r="1660" spans="1:6">
      <c r="A1660" s="52"/>
      <c r="B1660" s="327">
        <v>7717976</v>
      </c>
      <c r="C1660" s="61" t="s">
        <v>777</v>
      </c>
      <c r="D1660" s="1141">
        <v>124</v>
      </c>
      <c r="E1660" s="1141">
        <v>111.91</v>
      </c>
      <c r="F1660" s="67">
        <f t="shared" si="48"/>
        <v>9.7500000000000031E-2</v>
      </c>
    </row>
    <row r="1661" spans="1:6">
      <c r="A1661" s="52"/>
      <c r="B1661" s="327">
        <v>7717977</v>
      </c>
      <c r="C1661" s="61" t="s">
        <v>779</v>
      </c>
      <c r="D1661" s="1141">
        <v>122</v>
      </c>
      <c r="E1661" s="1141">
        <v>110.24</v>
      </c>
      <c r="F1661" s="67">
        <f t="shared" si="48"/>
        <v>9.6393442622950909E-2</v>
      </c>
    </row>
    <row r="1662" spans="1:6" ht="15" customHeight="1">
      <c r="A1662" s="52"/>
      <c r="B1662" s="327">
        <v>7717978</v>
      </c>
      <c r="C1662" s="61" t="s">
        <v>781</v>
      </c>
      <c r="D1662" s="1141">
        <v>115</v>
      </c>
      <c r="E1662" s="1141">
        <v>100.59</v>
      </c>
      <c r="F1662" s="67">
        <f t="shared" si="48"/>
        <v>0.1253043478260869</v>
      </c>
    </row>
    <row r="1663" spans="1:6">
      <c r="A1663" s="52"/>
      <c r="B1663" s="327" t="s">
        <v>788</v>
      </c>
      <c r="C1663" s="61" t="s">
        <v>789</v>
      </c>
      <c r="D1663" s="1141">
        <v>24604</v>
      </c>
      <c r="E1663" s="1141">
        <v>19523.439999999999</v>
      </c>
      <c r="F1663" s="67">
        <f t="shared" si="48"/>
        <v>0.20649325312957245</v>
      </c>
    </row>
    <row r="1664" spans="1:6">
      <c r="A1664" s="52"/>
      <c r="B1664" s="327" t="s">
        <v>790</v>
      </c>
      <c r="C1664" s="61" t="s">
        <v>791</v>
      </c>
      <c r="D1664" s="1141">
        <v>4160</v>
      </c>
      <c r="E1664" s="1141">
        <v>3433.01</v>
      </c>
      <c r="F1664" s="67">
        <f t="shared" si="48"/>
        <v>0.17475721153846147</v>
      </c>
    </row>
    <row r="1665" spans="1:6">
      <c r="A1665" s="52"/>
      <c r="B1665" s="327" t="s">
        <v>792</v>
      </c>
      <c r="C1665" s="61" t="s">
        <v>793</v>
      </c>
      <c r="D1665" s="1141">
        <v>3691</v>
      </c>
      <c r="E1665" s="1141">
        <v>3045.66</v>
      </c>
      <c r="F1665" s="67">
        <f t="shared" si="48"/>
        <v>0.17484150636683826</v>
      </c>
    </row>
    <row r="1666" spans="1:6">
      <c r="A1666" s="52"/>
      <c r="B1666" s="327" t="s">
        <v>794</v>
      </c>
      <c r="C1666" s="61" t="s">
        <v>795</v>
      </c>
      <c r="D1666" s="1141">
        <v>3691</v>
      </c>
      <c r="E1666" s="1141">
        <v>3045.66</v>
      </c>
      <c r="F1666" s="67">
        <f t="shared" si="48"/>
        <v>0.17484150636683826</v>
      </c>
    </row>
    <row r="1667" spans="1:6">
      <c r="A1667" s="52"/>
      <c r="B1667" s="327" t="s">
        <v>796</v>
      </c>
      <c r="C1667" s="61" t="s">
        <v>797</v>
      </c>
      <c r="D1667" s="1141">
        <v>99</v>
      </c>
      <c r="E1667" s="1141">
        <v>89.5</v>
      </c>
      <c r="F1667" s="67">
        <f t="shared" si="48"/>
        <v>9.5959595959595911E-2</v>
      </c>
    </row>
    <row r="1668" spans="1:6">
      <c r="A1668" s="52"/>
      <c r="B1668" s="327" t="s">
        <v>798</v>
      </c>
      <c r="C1668" s="61" t="s">
        <v>799</v>
      </c>
      <c r="D1668" s="1141">
        <v>99</v>
      </c>
      <c r="E1668" s="1141">
        <v>89.5</v>
      </c>
      <c r="F1668" s="67">
        <f t="shared" si="48"/>
        <v>9.5959595959595911E-2</v>
      </c>
    </row>
    <row r="1669" spans="1:6">
      <c r="A1669" s="52"/>
      <c r="B1669" s="327" t="s">
        <v>800</v>
      </c>
      <c r="C1669" s="61" t="s">
        <v>801</v>
      </c>
      <c r="D1669" s="1141">
        <v>99</v>
      </c>
      <c r="E1669" s="1141">
        <v>89.5</v>
      </c>
      <c r="F1669" s="67">
        <f t="shared" si="48"/>
        <v>9.5959595959595911E-2</v>
      </c>
    </row>
    <row r="1670" spans="1:6" ht="16.5" customHeight="1">
      <c r="A1670" s="52"/>
      <c r="B1670" s="332" t="s">
        <v>196</v>
      </c>
      <c r="C1670" s="61"/>
      <c r="D1670" s="1140" t="s">
        <v>33</v>
      </c>
      <c r="E1670" s="1140"/>
      <c r="F1670" s="67"/>
    </row>
    <row r="1671" spans="1:6">
      <c r="A1671" s="52"/>
      <c r="B1671" s="327" t="s">
        <v>8051</v>
      </c>
      <c r="C1671" s="61" t="s">
        <v>7718</v>
      </c>
      <c r="D1671" s="1141">
        <v>645</v>
      </c>
      <c r="E1671" s="1141">
        <v>548.44000000000005</v>
      </c>
      <c r="F1671" s="67">
        <f t="shared" si="48"/>
        <v>0.14970542635658901</v>
      </c>
    </row>
    <row r="1672" spans="1:6">
      <c r="A1672" s="52"/>
      <c r="B1672" s="327">
        <v>45236414</v>
      </c>
      <c r="C1672" s="61" t="s">
        <v>7707</v>
      </c>
      <c r="D1672" s="1141">
        <v>18000</v>
      </c>
      <c r="E1672" s="1141">
        <v>15300</v>
      </c>
      <c r="F1672" s="67">
        <f t="shared" si="48"/>
        <v>0.15000000000000002</v>
      </c>
    </row>
    <row r="1673" spans="1:6">
      <c r="A1673" s="52"/>
      <c r="B1673" s="327">
        <v>45162875</v>
      </c>
      <c r="C1673" s="61" t="s">
        <v>810</v>
      </c>
      <c r="D1673" s="1141">
        <v>3087</v>
      </c>
      <c r="E1673" s="1141">
        <v>2623.95</v>
      </c>
      <c r="F1673" s="67">
        <f t="shared" si="48"/>
        <v>0.15000000000000002</v>
      </c>
    </row>
    <row r="1674" spans="1:6" ht="31.2">
      <c r="A1674" s="52"/>
      <c r="B1674" s="327">
        <v>45150368</v>
      </c>
      <c r="C1674" s="61" t="s">
        <v>855</v>
      </c>
      <c r="D1674" s="1141">
        <v>6689</v>
      </c>
      <c r="E1674" s="1141">
        <v>5685.23</v>
      </c>
      <c r="F1674" s="67">
        <f t="shared" si="48"/>
        <v>0.15006278965465691</v>
      </c>
    </row>
    <row r="1675" spans="1:6">
      <c r="A1675" s="52"/>
      <c r="B1675" s="327">
        <v>45111149</v>
      </c>
      <c r="C1675" s="61" t="s">
        <v>892</v>
      </c>
      <c r="D1675" s="1141">
        <v>4620</v>
      </c>
      <c r="E1675" s="1141">
        <v>3927</v>
      </c>
      <c r="F1675" s="67">
        <f t="shared" si="48"/>
        <v>0.15000000000000002</v>
      </c>
    </row>
    <row r="1676" spans="1:6">
      <c r="A1676" s="52"/>
      <c r="B1676" s="327">
        <v>45206712</v>
      </c>
      <c r="C1676" s="61" t="s">
        <v>197</v>
      </c>
      <c r="D1676" s="1141">
        <v>2625</v>
      </c>
      <c r="E1676" s="1141">
        <v>2231.25</v>
      </c>
      <c r="F1676" s="67">
        <f t="shared" si="48"/>
        <v>0.15000000000000002</v>
      </c>
    </row>
    <row r="1677" spans="1:6">
      <c r="A1677" s="52"/>
      <c r="B1677" s="327">
        <v>45225044</v>
      </c>
      <c r="C1677" s="61" t="s">
        <v>7705</v>
      </c>
      <c r="D1677" s="1141">
        <v>3150</v>
      </c>
      <c r="E1677" s="1141">
        <v>2677.5</v>
      </c>
      <c r="F1677" s="67">
        <f t="shared" si="48"/>
        <v>0.15000000000000002</v>
      </c>
    </row>
    <row r="1678" spans="1:6">
      <c r="A1678" s="52"/>
      <c r="B1678" s="327">
        <v>45229084</v>
      </c>
      <c r="C1678" s="61" t="s">
        <v>7706</v>
      </c>
      <c r="D1678" s="1141">
        <v>1888</v>
      </c>
      <c r="E1678" s="1141">
        <v>1604.37</v>
      </c>
      <c r="F1678" s="67">
        <f t="shared" si="48"/>
        <v>0.15022775423728818</v>
      </c>
    </row>
    <row r="1679" spans="1:6">
      <c r="A1679" s="52"/>
      <c r="B1679" s="327">
        <v>45206716</v>
      </c>
      <c r="C1679" s="61" t="s">
        <v>198</v>
      </c>
      <c r="D1679" s="1141">
        <v>1155</v>
      </c>
      <c r="E1679" s="1141">
        <v>981.75</v>
      </c>
      <c r="F1679" s="67">
        <f t="shared" si="48"/>
        <v>0.15000000000000002</v>
      </c>
    </row>
    <row r="1680" spans="1:6" ht="31.2">
      <c r="A1680" s="52"/>
      <c r="B1680" s="327">
        <v>45206719</v>
      </c>
      <c r="C1680" s="61" t="s">
        <v>199</v>
      </c>
      <c r="D1680" s="1141">
        <v>3150</v>
      </c>
      <c r="E1680" s="1141">
        <v>2677.5</v>
      </c>
      <c r="F1680" s="67">
        <f t="shared" si="48"/>
        <v>0.15000000000000002</v>
      </c>
    </row>
    <row r="1681" spans="1:6">
      <c r="A1681" s="52"/>
      <c r="B1681" s="327">
        <v>45206722</v>
      </c>
      <c r="C1681" s="61" t="s">
        <v>589</v>
      </c>
      <c r="D1681" s="1141">
        <v>4410</v>
      </c>
      <c r="E1681" s="1141">
        <v>3748.5</v>
      </c>
      <c r="F1681" s="67">
        <f t="shared" si="48"/>
        <v>0.15000000000000002</v>
      </c>
    </row>
    <row r="1682" spans="1:6" ht="31.2">
      <c r="A1682" s="52"/>
      <c r="B1682" s="327">
        <v>45206725</v>
      </c>
      <c r="C1682" s="61" t="s">
        <v>590</v>
      </c>
      <c r="D1682" s="1141">
        <v>6300</v>
      </c>
      <c r="E1682" s="1141">
        <v>5355</v>
      </c>
      <c r="F1682" s="67">
        <f t="shared" si="48"/>
        <v>0.15000000000000002</v>
      </c>
    </row>
    <row r="1683" spans="1:6">
      <c r="A1683" s="52"/>
      <c r="B1683" s="327">
        <v>45112781</v>
      </c>
      <c r="C1683" s="61" t="s">
        <v>807</v>
      </c>
      <c r="D1683" s="1141">
        <v>5664</v>
      </c>
      <c r="E1683" s="1141">
        <v>4814.1499999999996</v>
      </c>
      <c r="F1683" s="67">
        <f t="shared" si="48"/>
        <v>0.15004413841807918</v>
      </c>
    </row>
    <row r="1684" spans="1:6">
      <c r="A1684" s="52"/>
      <c r="B1684" s="327">
        <v>45202146</v>
      </c>
      <c r="C1684" s="61" t="s">
        <v>200</v>
      </c>
      <c r="D1684" s="1141">
        <v>1470</v>
      </c>
      <c r="E1684" s="1141">
        <v>1249.5</v>
      </c>
      <c r="F1684" s="67">
        <f t="shared" si="48"/>
        <v>0.15000000000000002</v>
      </c>
    </row>
    <row r="1685" spans="1:6">
      <c r="A1685" s="52"/>
      <c r="B1685" s="327">
        <v>100000006365</v>
      </c>
      <c r="C1685" s="61" t="s">
        <v>809</v>
      </c>
      <c r="D1685" s="1141">
        <v>944</v>
      </c>
      <c r="E1685" s="1141">
        <v>802.36</v>
      </c>
      <c r="F1685" s="67">
        <f t="shared" si="48"/>
        <v>0.15004237288135591</v>
      </c>
    </row>
    <row r="1686" spans="1:6" ht="31.2">
      <c r="A1686" s="52"/>
      <c r="B1686" s="327">
        <v>3000014327</v>
      </c>
      <c r="C1686" s="61" t="s">
        <v>7981</v>
      </c>
      <c r="D1686" s="1141">
        <v>12289</v>
      </c>
      <c r="E1686" s="1141">
        <v>10445.82</v>
      </c>
      <c r="F1686" s="67">
        <f t="shared" si="48"/>
        <v>0.14998616649035723</v>
      </c>
    </row>
    <row r="1687" spans="1:6">
      <c r="A1687" s="52"/>
      <c r="B1687" s="327">
        <v>45201393</v>
      </c>
      <c r="C1687" s="61" t="s">
        <v>1551</v>
      </c>
      <c r="D1687" s="1141">
        <v>809</v>
      </c>
      <c r="E1687" s="1141">
        <v>687.65</v>
      </c>
      <c r="F1687" s="67">
        <f t="shared" si="48"/>
        <v>0.15000000000000002</v>
      </c>
    </row>
    <row r="1688" spans="1:6">
      <c r="A1688" s="52"/>
      <c r="B1688" s="327">
        <v>45201395</v>
      </c>
      <c r="C1688" s="61" t="s">
        <v>1552</v>
      </c>
      <c r="D1688" s="1141">
        <v>1617</v>
      </c>
      <c r="E1688" s="1141">
        <v>1374.45</v>
      </c>
      <c r="F1688" s="67">
        <f t="shared" si="48"/>
        <v>0.15000000000000002</v>
      </c>
    </row>
    <row r="1689" spans="1:6">
      <c r="A1689" s="52"/>
      <c r="B1689" s="327">
        <v>45201397</v>
      </c>
      <c r="C1689" s="61" t="s">
        <v>1553</v>
      </c>
      <c r="D1689" s="1141">
        <v>2306</v>
      </c>
      <c r="E1689" s="1141">
        <v>1960.1</v>
      </c>
      <c r="F1689" s="67">
        <f t="shared" si="48"/>
        <v>0.15000000000000002</v>
      </c>
    </row>
    <row r="1690" spans="1:6">
      <c r="A1690" s="52"/>
      <c r="B1690" s="327">
        <v>45201399</v>
      </c>
      <c r="C1690" s="61" t="s">
        <v>1554</v>
      </c>
      <c r="D1690" s="1141">
        <v>2427</v>
      </c>
      <c r="E1690" s="1141">
        <v>2062.9499999999998</v>
      </c>
      <c r="F1690" s="67">
        <f t="shared" si="48"/>
        <v>0.15000000000000002</v>
      </c>
    </row>
    <row r="1691" spans="1:6">
      <c r="A1691" s="52"/>
      <c r="B1691" s="327">
        <v>45201401</v>
      </c>
      <c r="C1691" s="61" t="s">
        <v>1555</v>
      </c>
      <c r="D1691" s="1141">
        <v>2601</v>
      </c>
      <c r="E1691" s="1141">
        <v>2210.85</v>
      </c>
      <c r="F1691" s="67">
        <f t="shared" si="48"/>
        <v>0.15000000000000002</v>
      </c>
    </row>
    <row r="1692" spans="1:6">
      <c r="A1692" s="52"/>
      <c r="B1692" s="327">
        <v>45201403</v>
      </c>
      <c r="C1692" s="61" t="s">
        <v>1556</v>
      </c>
      <c r="D1692" s="1141">
        <v>362</v>
      </c>
      <c r="E1692" s="1141">
        <v>307.7</v>
      </c>
      <c r="F1692" s="67">
        <f t="shared" si="48"/>
        <v>0.15000000000000002</v>
      </c>
    </row>
    <row r="1693" spans="1:6">
      <c r="A1693" s="52"/>
      <c r="B1693" s="327">
        <v>45201405</v>
      </c>
      <c r="C1693" s="61" t="s">
        <v>1557</v>
      </c>
      <c r="D1693" s="1141">
        <v>725</v>
      </c>
      <c r="E1693" s="1141">
        <v>616.25</v>
      </c>
      <c r="F1693" s="67">
        <f t="shared" si="48"/>
        <v>0.15000000000000002</v>
      </c>
    </row>
    <row r="1694" spans="1:6">
      <c r="A1694" s="52"/>
      <c r="B1694" s="327">
        <v>45201407</v>
      </c>
      <c r="C1694" s="61" t="s">
        <v>1558</v>
      </c>
      <c r="D1694" s="1141">
        <v>1033</v>
      </c>
      <c r="E1694" s="1141">
        <v>878.05</v>
      </c>
      <c r="F1694" s="67">
        <f t="shared" si="48"/>
        <v>0.15000000000000002</v>
      </c>
    </row>
    <row r="1695" spans="1:6">
      <c r="A1695" s="52"/>
      <c r="B1695" s="327">
        <v>45201410</v>
      </c>
      <c r="C1695" s="61" t="s">
        <v>1559</v>
      </c>
      <c r="D1695" s="1141">
        <v>1088</v>
      </c>
      <c r="E1695" s="1141">
        <v>924.8</v>
      </c>
      <c r="F1695" s="67">
        <f t="shared" si="48"/>
        <v>0.15000000000000002</v>
      </c>
    </row>
    <row r="1696" spans="1:6">
      <c r="A1696" s="52"/>
      <c r="B1696" s="327">
        <v>45201412</v>
      </c>
      <c r="C1696" s="61" t="s">
        <v>1560</v>
      </c>
      <c r="D1696" s="1141">
        <v>1145</v>
      </c>
      <c r="E1696" s="1141">
        <v>973.25</v>
      </c>
      <c r="F1696" s="67">
        <f t="shared" si="48"/>
        <v>0.15000000000000002</v>
      </c>
    </row>
    <row r="1697" spans="1:6" ht="31.2">
      <c r="A1697" s="52"/>
      <c r="B1697" s="327">
        <v>45201414</v>
      </c>
      <c r="C1697" s="61" t="s">
        <v>1561</v>
      </c>
      <c r="D1697" s="1141">
        <v>943</v>
      </c>
      <c r="E1697" s="1141">
        <v>801.55</v>
      </c>
      <c r="F1697" s="67">
        <f t="shared" si="48"/>
        <v>0.15000000000000002</v>
      </c>
    </row>
    <row r="1698" spans="1:6" ht="31.2">
      <c r="A1698" s="52"/>
      <c r="B1698" s="327">
        <v>45201416</v>
      </c>
      <c r="C1698" s="61" t="s">
        <v>1562</v>
      </c>
      <c r="D1698" s="1141">
        <v>1887</v>
      </c>
      <c r="E1698" s="1141">
        <v>1603.95</v>
      </c>
      <c r="F1698" s="67">
        <f t="shared" si="48"/>
        <v>0.15000000000000002</v>
      </c>
    </row>
    <row r="1699" spans="1:6" ht="31.2">
      <c r="A1699" s="52"/>
      <c r="B1699" s="327">
        <v>45201418</v>
      </c>
      <c r="C1699" s="61" t="s">
        <v>1563</v>
      </c>
      <c r="D1699" s="1141">
        <v>2688</v>
      </c>
      <c r="E1699" s="1141">
        <v>2284.8000000000002</v>
      </c>
      <c r="F1699" s="67">
        <f t="shared" si="48"/>
        <v>0.14999999999999991</v>
      </c>
    </row>
    <row r="1700" spans="1:6" ht="31.2">
      <c r="A1700" s="52"/>
      <c r="B1700" s="327">
        <v>45201423</v>
      </c>
      <c r="C1700" s="61" t="s">
        <v>1564</v>
      </c>
      <c r="D1700" s="1141">
        <v>2830</v>
      </c>
      <c r="E1700" s="1141">
        <v>2405.5</v>
      </c>
      <c r="F1700" s="67">
        <f t="shared" si="48"/>
        <v>0.15000000000000002</v>
      </c>
    </row>
    <row r="1701" spans="1:6" ht="31.2">
      <c r="A1701" s="52"/>
      <c r="B1701" s="327">
        <v>45201425</v>
      </c>
      <c r="C1701" s="61" t="s">
        <v>1565</v>
      </c>
      <c r="D1701" s="1141">
        <v>3104</v>
      </c>
      <c r="E1701" s="1141">
        <v>2638.4</v>
      </c>
      <c r="F1701" s="67">
        <f t="shared" si="48"/>
        <v>0.15000000000000002</v>
      </c>
    </row>
    <row r="1702" spans="1:6">
      <c r="A1702" s="52"/>
      <c r="B1702" s="327">
        <v>45201427</v>
      </c>
      <c r="C1702" s="61" t="s">
        <v>7708</v>
      </c>
      <c r="D1702" s="1141">
        <v>1851</v>
      </c>
      <c r="E1702" s="1141">
        <v>1573.35</v>
      </c>
      <c r="F1702" s="67">
        <f t="shared" si="48"/>
        <v>0.15000000000000002</v>
      </c>
    </row>
    <row r="1703" spans="1:6">
      <c r="A1703" s="52"/>
      <c r="B1703" s="327">
        <v>45201429</v>
      </c>
      <c r="C1703" s="61" t="s">
        <v>7709</v>
      </c>
      <c r="D1703" s="1141">
        <v>3703</v>
      </c>
      <c r="E1703" s="1141">
        <v>3147.55</v>
      </c>
      <c r="F1703" s="67">
        <f t="shared" si="48"/>
        <v>0.14999999999999991</v>
      </c>
    </row>
    <row r="1704" spans="1:6">
      <c r="A1704" s="52"/>
      <c r="B1704" s="327">
        <v>45201431</v>
      </c>
      <c r="C1704" s="61" t="s">
        <v>7710</v>
      </c>
      <c r="D1704" s="1141">
        <v>5278</v>
      </c>
      <c r="E1704" s="1141">
        <v>4486.3</v>
      </c>
      <c r="F1704" s="67">
        <f t="shared" si="48"/>
        <v>0.14999999999999991</v>
      </c>
    </row>
    <row r="1705" spans="1:6">
      <c r="A1705" s="52"/>
      <c r="B1705" s="327">
        <v>45201433</v>
      </c>
      <c r="C1705" s="61" t="s">
        <v>7711</v>
      </c>
      <c r="D1705" s="1141">
        <v>6667</v>
      </c>
      <c r="E1705" s="1141">
        <v>5666.95</v>
      </c>
      <c r="F1705" s="67">
        <f t="shared" si="48"/>
        <v>0.15000000000000002</v>
      </c>
    </row>
    <row r="1706" spans="1:6">
      <c r="A1706" s="52"/>
      <c r="B1706" s="327">
        <v>45201435</v>
      </c>
      <c r="C1706" s="61" t="s">
        <v>7712</v>
      </c>
      <c r="D1706" s="1141">
        <v>7909</v>
      </c>
      <c r="E1706" s="1141">
        <v>6722.65</v>
      </c>
      <c r="F1706" s="67">
        <f t="shared" si="48"/>
        <v>0.15000000000000002</v>
      </c>
    </row>
    <row r="1707" spans="1:6">
      <c r="A1707" s="52"/>
      <c r="B1707" s="327">
        <v>100000006366</v>
      </c>
      <c r="C1707" s="61" t="s">
        <v>591</v>
      </c>
      <c r="D1707" s="1141">
        <v>735</v>
      </c>
      <c r="E1707" s="1141">
        <v>624.75</v>
      </c>
      <c r="F1707" s="67">
        <f t="shared" si="48"/>
        <v>0.15000000000000002</v>
      </c>
    </row>
    <row r="1708" spans="1:6">
      <c r="A1708" s="52"/>
      <c r="B1708" s="327">
        <v>100000006367</v>
      </c>
      <c r="C1708" s="61" t="s">
        <v>592</v>
      </c>
      <c r="D1708" s="1141">
        <v>1050</v>
      </c>
      <c r="E1708" s="1141">
        <v>892.5</v>
      </c>
      <c r="F1708" s="67">
        <f t="shared" si="48"/>
        <v>0.15000000000000002</v>
      </c>
    </row>
    <row r="1709" spans="1:6" ht="31.2">
      <c r="A1709" s="52"/>
      <c r="B1709" s="327">
        <v>45219823</v>
      </c>
      <c r="C1709" s="61" t="s">
        <v>593</v>
      </c>
      <c r="D1709" s="1141">
        <v>473</v>
      </c>
      <c r="E1709" s="1141">
        <v>401.63</v>
      </c>
      <c r="F1709" s="67">
        <f t="shared" si="48"/>
        <v>0.15088794926004234</v>
      </c>
    </row>
    <row r="1710" spans="1:6">
      <c r="A1710" s="52"/>
      <c r="B1710" s="327" t="s">
        <v>895</v>
      </c>
      <c r="C1710" s="61" t="s">
        <v>896</v>
      </c>
      <c r="D1710" s="1141">
        <v>1258</v>
      </c>
      <c r="E1710" s="1141">
        <v>1069.6400000000001</v>
      </c>
      <c r="F1710" s="67">
        <f t="shared" si="48"/>
        <v>0.14972972972972964</v>
      </c>
    </row>
    <row r="1711" spans="1:6">
      <c r="A1711" s="52"/>
      <c r="B1711" s="327" t="s">
        <v>897</v>
      </c>
      <c r="C1711" s="61" t="s">
        <v>898</v>
      </c>
      <c r="D1711" s="1141">
        <v>21275</v>
      </c>
      <c r="E1711" s="1141">
        <v>18083.75</v>
      </c>
      <c r="F1711" s="67">
        <f t="shared" si="48"/>
        <v>0.15000000000000002</v>
      </c>
    </row>
    <row r="1712" spans="1:6">
      <c r="A1712" s="52"/>
      <c r="B1712" s="327" t="s">
        <v>8052</v>
      </c>
      <c r="C1712" s="61" t="s">
        <v>8053</v>
      </c>
      <c r="D1712" s="1141">
        <v>7650</v>
      </c>
      <c r="E1712" s="1141">
        <v>6502.5</v>
      </c>
      <c r="F1712" s="67">
        <f t="shared" si="48"/>
        <v>0.15000000000000002</v>
      </c>
    </row>
    <row r="1713" spans="1:6">
      <c r="A1713" s="52"/>
      <c r="B1713" s="327" t="s">
        <v>817</v>
      </c>
      <c r="C1713" s="61" t="s">
        <v>818</v>
      </c>
      <c r="D1713" s="1141">
        <v>5200</v>
      </c>
      <c r="E1713" s="1141">
        <v>4420</v>
      </c>
      <c r="F1713" s="67">
        <f t="shared" si="48"/>
        <v>0.15000000000000002</v>
      </c>
    </row>
    <row r="1714" spans="1:6">
      <c r="A1714" s="52"/>
      <c r="B1714" s="327" t="s">
        <v>819</v>
      </c>
      <c r="C1714" s="61" t="s">
        <v>820</v>
      </c>
      <c r="D1714" s="1141">
        <v>5200</v>
      </c>
      <c r="E1714" s="1141">
        <v>4420</v>
      </c>
      <c r="F1714" s="67">
        <f t="shared" si="48"/>
        <v>0.15000000000000002</v>
      </c>
    </row>
    <row r="1715" spans="1:6">
      <c r="A1715" s="52"/>
      <c r="B1715" s="327" t="s">
        <v>823</v>
      </c>
      <c r="C1715" s="61" t="s">
        <v>824</v>
      </c>
      <c r="D1715" s="1141">
        <v>9995</v>
      </c>
      <c r="E1715" s="1141">
        <v>8495.75</v>
      </c>
      <c r="F1715" s="67">
        <f t="shared" si="48"/>
        <v>0.15000000000000002</v>
      </c>
    </row>
    <row r="1716" spans="1:6">
      <c r="A1716" s="52"/>
      <c r="B1716" s="332" t="s">
        <v>78</v>
      </c>
      <c r="C1716" s="61"/>
      <c r="D1716" s="1140" t="s">
        <v>33</v>
      </c>
      <c r="E1716" s="1140"/>
      <c r="F1716" s="67"/>
    </row>
    <row r="1717" spans="1:6" ht="31.2">
      <c r="A1717" s="52"/>
      <c r="B1717" s="55" t="s">
        <v>825</v>
      </c>
      <c r="C1717" s="54" t="s">
        <v>826</v>
      </c>
      <c r="D1717" s="1126">
        <v>1624</v>
      </c>
      <c r="E1717" s="1126">
        <v>1232.5</v>
      </c>
      <c r="F1717" s="67">
        <f t="shared" ref="F1717" si="49">100%-(E1717/D1717)</f>
        <v>0.2410714285714286</v>
      </c>
    </row>
    <row r="1718" spans="1:6" ht="31.2">
      <c r="A1718" s="52"/>
      <c r="B1718" s="55" t="s">
        <v>7887</v>
      </c>
      <c r="C1718" s="61" t="s">
        <v>7992</v>
      </c>
      <c r="D1718" s="1141">
        <v>295</v>
      </c>
      <c r="E1718" s="1141">
        <v>250.74</v>
      </c>
      <c r="F1718" s="67">
        <f t="shared" si="48"/>
        <v>0.15003389830508473</v>
      </c>
    </row>
    <row r="1719" spans="1:6">
      <c r="A1719" s="52"/>
      <c r="B1719" s="330" t="s">
        <v>827</v>
      </c>
      <c r="C1719" s="61"/>
      <c r="D1719" s="1140" t="s">
        <v>33</v>
      </c>
      <c r="E1719" s="1140"/>
      <c r="F1719" s="67"/>
    </row>
    <row r="1720" spans="1:6" ht="15" customHeight="1">
      <c r="A1720" s="52"/>
      <c r="B1720" s="331">
        <v>7640021473</v>
      </c>
      <c r="C1720" s="61" t="s">
        <v>900</v>
      </c>
      <c r="D1720" s="1141">
        <v>4037</v>
      </c>
      <c r="E1720" s="1141">
        <v>4036.76</v>
      </c>
      <c r="F1720" s="67">
        <f t="shared" si="48"/>
        <v>5.945008669794305E-5</v>
      </c>
    </row>
    <row r="1721" spans="1:6">
      <c r="A1721" s="52"/>
      <c r="B1721" s="331">
        <v>7640018666</v>
      </c>
      <c r="C1721" s="61" t="s">
        <v>828</v>
      </c>
      <c r="D1721" s="1141">
        <v>650</v>
      </c>
      <c r="E1721" s="1141">
        <v>650</v>
      </c>
      <c r="F1721" s="67">
        <f t="shared" si="48"/>
        <v>0</v>
      </c>
    </row>
    <row r="1722" spans="1:6">
      <c r="A1722" s="52"/>
      <c r="B1722" s="332" t="s">
        <v>876</v>
      </c>
      <c r="C1722" s="61"/>
      <c r="D1722" s="1140" t="s">
        <v>33</v>
      </c>
      <c r="E1722" s="1140"/>
      <c r="F1722" s="67"/>
    </row>
    <row r="1723" spans="1:6">
      <c r="A1723" s="52"/>
      <c r="B1723" s="327">
        <v>9967005050</v>
      </c>
      <c r="C1723" s="61" t="s">
        <v>611</v>
      </c>
      <c r="D1723" s="1141">
        <v>0</v>
      </c>
      <c r="E1723" s="1141">
        <v>0</v>
      </c>
      <c r="F1723" s="67">
        <v>0</v>
      </c>
    </row>
    <row r="1724" spans="1:6">
      <c r="A1724" s="52"/>
      <c r="B1724" s="331">
        <v>7640021190</v>
      </c>
      <c r="C1724" s="61" t="s">
        <v>613</v>
      </c>
      <c r="D1724" s="1141">
        <v>499</v>
      </c>
      <c r="E1724" s="1141">
        <v>499</v>
      </c>
      <c r="F1724" s="67">
        <f t="shared" si="48"/>
        <v>0</v>
      </c>
    </row>
    <row r="1725" spans="1:6">
      <c r="A1725" s="52"/>
      <c r="B1725" s="331"/>
      <c r="C1725" s="61"/>
      <c r="D1725" s="1141"/>
      <c r="E1725" s="1141"/>
      <c r="F1725" s="67"/>
    </row>
    <row r="1726" spans="1:6">
      <c r="A1726" s="84" t="s">
        <v>355</v>
      </c>
      <c r="B1726" s="761" t="s">
        <v>7993</v>
      </c>
      <c r="C1726" s="762" t="s">
        <v>7994</v>
      </c>
      <c r="D1726" s="1202">
        <v>398522</v>
      </c>
      <c r="E1726" s="1202">
        <v>147453.53</v>
      </c>
      <c r="F1726" s="80">
        <f t="shared" ref="F1726:F1789" si="50">100%-(E1726/D1726)</f>
        <v>0.62999902138401387</v>
      </c>
    </row>
    <row r="1727" spans="1:6" ht="31.2">
      <c r="A1727" s="83" t="s">
        <v>923</v>
      </c>
      <c r="B1727" s="77" t="s">
        <v>33</v>
      </c>
      <c r="C1727" s="79" t="s">
        <v>33</v>
      </c>
      <c r="D1727" s="1125" t="s">
        <v>33</v>
      </c>
      <c r="E1727" s="1125"/>
      <c r="F1727" s="81"/>
    </row>
    <row r="1728" spans="1:6">
      <c r="A1728" s="52"/>
      <c r="B1728" s="53">
        <v>7640021366</v>
      </c>
      <c r="C1728" s="54" t="s">
        <v>7939</v>
      </c>
      <c r="D1728" s="1126">
        <v>1</v>
      </c>
      <c r="E1728" s="1126">
        <v>0</v>
      </c>
      <c r="F1728" s="67">
        <f t="shared" si="50"/>
        <v>1</v>
      </c>
    </row>
    <row r="1729" spans="1:6">
      <c r="A1729" s="52"/>
      <c r="B1729" s="53">
        <v>7640018098</v>
      </c>
      <c r="C1729" s="54" t="s">
        <v>7940</v>
      </c>
      <c r="D1729" s="1126">
        <v>1380</v>
      </c>
      <c r="E1729" s="1126">
        <v>0</v>
      </c>
      <c r="F1729" s="67">
        <f t="shared" si="50"/>
        <v>1</v>
      </c>
    </row>
    <row r="1730" spans="1:6">
      <c r="A1730" s="52"/>
      <c r="B1730" s="53">
        <v>7640012601</v>
      </c>
      <c r="C1730" s="54" t="s">
        <v>837</v>
      </c>
      <c r="D1730" s="1126">
        <v>3000</v>
      </c>
      <c r="E1730" s="1126">
        <v>3000</v>
      </c>
      <c r="F1730" s="67">
        <f t="shared" si="50"/>
        <v>0</v>
      </c>
    </row>
    <row r="1731" spans="1:6">
      <c r="A1731" s="52"/>
      <c r="B1731" s="53">
        <v>7640020218</v>
      </c>
      <c r="C1731" s="54" t="s">
        <v>542</v>
      </c>
      <c r="D1731" s="1126">
        <v>5000</v>
      </c>
      <c r="E1731" s="1126">
        <v>5000</v>
      </c>
      <c r="F1731" s="67">
        <f t="shared" si="50"/>
        <v>0</v>
      </c>
    </row>
    <row r="1732" spans="1:6">
      <c r="A1732" s="52"/>
      <c r="B1732" s="53">
        <v>7640015255</v>
      </c>
      <c r="C1732" s="54" t="s">
        <v>195</v>
      </c>
      <c r="D1732" s="1126">
        <v>1</v>
      </c>
      <c r="E1732" s="1126">
        <v>1</v>
      </c>
      <c r="F1732" s="67">
        <f t="shared" si="50"/>
        <v>0</v>
      </c>
    </row>
    <row r="1733" spans="1:6">
      <c r="A1733" s="52"/>
      <c r="B1733" s="53">
        <v>7640018268</v>
      </c>
      <c r="C1733" s="54" t="s">
        <v>7941</v>
      </c>
      <c r="D1733" s="1126">
        <v>400</v>
      </c>
      <c r="E1733" s="1126">
        <v>0</v>
      </c>
      <c r="F1733" s="67">
        <f t="shared" si="50"/>
        <v>1</v>
      </c>
    </row>
    <row r="1734" spans="1:6">
      <c r="A1734" s="52"/>
      <c r="B1734" s="53">
        <v>7640018269</v>
      </c>
      <c r="C1734" s="54" t="s">
        <v>7942</v>
      </c>
      <c r="D1734" s="1126">
        <v>300</v>
      </c>
      <c r="E1734" s="1126">
        <v>0</v>
      </c>
      <c r="F1734" s="67">
        <f t="shared" si="50"/>
        <v>1</v>
      </c>
    </row>
    <row r="1735" spans="1:6">
      <c r="A1735" s="52"/>
      <c r="B1735" s="53">
        <v>7640020486</v>
      </c>
      <c r="C1735" s="54" t="s">
        <v>7943</v>
      </c>
      <c r="D1735" s="1126">
        <v>400</v>
      </c>
      <c r="E1735" s="1126">
        <v>0</v>
      </c>
      <c r="F1735" s="67">
        <f t="shared" si="50"/>
        <v>1</v>
      </c>
    </row>
    <row r="1736" spans="1:6">
      <c r="A1736" s="52"/>
      <c r="B1736" s="53">
        <v>7640020488</v>
      </c>
      <c r="C1736" s="54" t="s">
        <v>7944</v>
      </c>
      <c r="D1736" s="1126">
        <v>300</v>
      </c>
      <c r="E1736" s="1126">
        <v>0</v>
      </c>
      <c r="F1736" s="67">
        <f t="shared" si="50"/>
        <v>1</v>
      </c>
    </row>
    <row r="1737" spans="1:6">
      <c r="A1737" s="52"/>
      <c r="B1737" s="53">
        <v>7640018271</v>
      </c>
      <c r="C1737" s="54" t="s">
        <v>7945</v>
      </c>
      <c r="D1737" s="1126">
        <v>150</v>
      </c>
      <c r="E1737" s="1126">
        <v>0</v>
      </c>
      <c r="F1737" s="67">
        <f t="shared" si="50"/>
        <v>1</v>
      </c>
    </row>
    <row r="1738" spans="1:6">
      <c r="A1738" s="52"/>
      <c r="B1738" s="332" t="s">
        <v>106</v>
      </c>
      <c r="C1738" s="61"/>
      <c r="D1738" s="1126"/>
      <c r="E1738" s="1126"/>
      <c r="F1738" s="67"/>
    </row>
    <row r="1739" spans="1:6">
      <c r="A1739" s="52"/>
      <c r="B1739" s="53" t="s">
        <v>7946</v>
      </c>
      <c r="C1739" s="54" t="s">
        <v>7947</v>
      </c>
      <c r="D1739" s="1126">
        <v>14617</v>
      </c>
      <c r="E1739" s="1126">
        <v>5115.91</v>
      </c>
      <c r="F1739" s="67">
        <f t="shared" si="50"/>
        <v>0.65000273653964569</v>
      </c>
    </row>
    <row r="1740" spans="1:6">
      <c r="A1740" s="52"/>
      <c r="B1740" s="53" t="s">
        <v>7948</v>
      </c>
      <c r="C1740" s="54" t="s">
        <v>7949</v>
      </c>
      <c r="D1740" s="1126">
        <v>26376</v>
      </c>
      <c r="E1740" s="1126">
        <v>9231.6200000000008</v>
      </c>
      <c r="F1740" s="67">
        <f t="shared" si="50"/>
        <v>0.64999924173491053</v>
      </c>
    </row>
    <row r="1741" spans="1:6">
      <c r="A1741" s="52"/>
      <c r="B1741" s="53" t="s">
        <v>546</v>
      </c>
      <c r="C1741" s="54" t="s">
        <v>547</v>
      </c>
      <c r="D1741" s="1126">
        <v>3146</v>
      </c>
      <c r="E1741" s="1126">
        <v>1101.0999999999999</v>
      </c>
      <c r="F1741" s="67">
        <f t="shared" si="50"/>
        <v>0.65</v>
      </c>
    </row>
    <row r="1742" spans="1:6">
      <c r="A1742" s="52"/>
      <c r="B1742" s="53" t="s">
        <v>7950</v>
      </c>
      <c r="C1742" s="54" t="s">
        <v>7951</v>
      </c>
      <c r="D1742" s="1126">
        <v>26527</v>
      </c>
      <c r="E1742" s="1126">
        <v>9284.4699999999993</v>
      </c>
      <c r="F1742" s="67">
        <f t="shared" si="50"/>
        <v>0.64999924605119319</v>
      </c>
    </row>
    <row r="1743" spans="1:6">
      <c r="A1743" s="52"/>
      <c r="B1743" s="53" t="s">
        <v>560</v>
      </c>
      <c r="C1743" s="54" t="s">
        <v>561</v>
      </c>
      <c r="D1743" s="1126">
        <v>2936</v>
      </c>
      <c r="E1743" s="1126">
        <v>1027.43</v>
      </c>
      <c r="F1743" s="67">
        <f t="shared" si="50"/>
        <v>0.65005790190735691</v>
      </c>
    </row>
    <row r="1744" spans="1:6">
      <c r="A1744" s="52"/>
      <c r="B1744" s="53" t="s">
        <v>7952</v>
      </c>
      <c r="C1744" s="54" t="s">
        <v>7953</v>
      </c>
      <c r="D1744" s="1126">
        <v>1657</v>
      </c>
      <c r="E1744" s="1126">
        <v>579.78</v>
      </c>
      <c r="F1744" s="67">
        <f t="shared" si="50"/>
        <v>0.65010259505129753</v>
      </c>
    </row>
    <row r="1745" spans="1:6">
      <c r="A1745" s="52"/>
      <c r="B1745" s="53" t="s">
        <v>7954</v>
      </c>
      <c r="C1745" s="54" t="s">
        <v>844</v>
      </c>
      <c r="D1745" s="1126">
        <v>5360</v>
      </c>
      <c r="E1745" s="1126">
        <v>1875.87</v>
      </c>
      <c r="F1745" s="67">
        <f t="shared" si="50"/>
        <v>0.65002425373134332</v>
      </c>
    </row>
    <row r="1746" spans="1:6">
      <c r="A1746" s="52"/>
      <c r="B1746" s="53" t="s">
        <v>564</v>
      </c>
      <c r="C1746" s="54" t="s">
        <v>565</v>
      </c>
      <c r="D1746" s="1126">
        <v>617</v>
      </c>
      <c r="E1746" s="1126">
        <v>215.82</v>
      </c>
      <c r="F1746" s="67">
        <f t="shared" si="50"/>
        <v>0.65021069692058342</v>
      </c>
    </row>
    <row r="1747" spans="1:6">
      <c r="A1747" s="52"/>
      <c r="B1747" s="53" t="s">
        <v>566</v>
      </c>
      <c r="C1747" s="54" t="s">
        <v>567</v>
      </c>
      <c r="D1747" s="1126">
        <v>969</v>
      </c>
      <c r="E1747" s="1126">
        <v>339.14</v>
      </c>
      <c r="F1747" s="67">
        <f t="shared" si="50"/>
        <v>0.65001031991744074</v>
      </c>
    </row>
    <row r="1748" spans="1:6">
      <c r="A1748" s="52"/>
      <c r="B1748" s="53" t="s">
        <v>568</v>
      </c>
      <c r="C1748" s="54" t="s">
        <v>569</v>
      </c>
      <c r="D1748" s="1126">
        <v>1963</v>
      </c>
      <c r="E1748" s="1126">
        <v>687.09</v>
      </c>
      <c r="F1748" s="67">
        <f t="shared" si="50"/>
        <v>0.64997962302598067</v>
      </c>
    </row>
    <row r="1749" spans="1:6">
      <c r="A1749" s="52"/>
      <c r="B1749" s="53" t="s">
        <v>7955</v>
      </c>
      <c r="C1749" s="54" t="s">
        <v>7956</v>
      </c>
      <c r="D1749" s="1126">
        <v>17173</v>
      </c>
      <c r="E1749" s="1126">
        <v>6010.23</v>
      </c>
      <c r="F1749" s="67">
        <f t="shared" si="50"/>
        <v>0.6500186339020555</v>
      </c>
    </row>
    <row r="1750" spans="1:6">
      <c r="A1750" s="52"/>
      <c r="B1750" s="53" t="s">
        <v>7957</v>
      </c>
      <c r="C1750" s="54" t="s">
        <v>7958</v>
      </c>
      <c r="D1750" s="1126">
        <v>12898</v>
      </c>
      <c r="E1750" s="1126">
        <v>4514.51</v>
      </c>
      <c r="F1750" s="67">
        <f t="shared" si="50"/>
        <v>0.64998371840595437</v>
      </c>
    </row>
    <row r="1751" spans="1:6">
      <c r="A1751" s="52"/>
      <c r="B1751" s="332" t="s">
        <v>47</v>
      </c>
      <c r="C1751" s="61"/>
      <c r="D1751" s="1126"/>
      <c r="E1751" s="1126"/>
      <c r="F1751" s="67"/>
    </row>
    <row r="1752" spans="1:6">
      <c r="A1752" s="52"/>
      <c r="B1752" s="53" t="s">
        <v>7959</v>
      </c>
      <c r="C1752" s="54" t="s">
        <v>7960</v>
      </c>
      <c r="D1752" s="1126">
        <v>32413</v>
      </c>
      <c r="E1752" s="1126">
        <v>11344.8</v>
      </c>
      <c r="F1752" s="67">
        <f t="shared" si="50"/>
        <v>0.64999228704532142</v>
      </c>
    </row>
    <row r="1753" spans="1:6" ht="31.2">
      <c r="A1753" s="52"/>
      <c r="B1753" s="53">
        <v>7640022213</v>
      </c>
      <c r="C1753" s="54" t="s">
        <v>654</v>
      </c>
      <c r="D1753" s="1126">
        <v>1200</v>
      </c>
      <c r="E1753" s="1126">
        <v>1200</v>
      </c>
      <c r="F1753" s="67">
        <f t="shared" si="50"/>
        <v>0</v>
      </c>
    </row>
    <row r="1754" spans="1:6" ht="31.2">
      <c r="A1754" s="52"/>
      <c r="B1754" s="53">
        <v>7640022214</v>
      </c>
      <c r="C1754" s="54" t="s">
        <v>655</v>
      </c>
      <c r="D1754" s="1126">
        <v>2400</v>
      </c>
      <c r="E1754" s="1126">
        <v>2400</v>
      </c>
      <c r="F1754" s="67">
        <f t="shared" si="50"/>
        <v>0</v>
      </c>
    </row>
    <row r="1755" spans="1:6" ht="31.2">
      <c r="A1755" s="52"/>
      <c r="B1755" s="53">
        <v>7640022215</v>
      </c>
      <c r="C1755" s="54" t="s">
        <v>656</v>
      </c>
      <c r="D1755" s="1126">
        <v>3600</v>
      </c>
      <c r="E1755" s="1126">
        <v>3600</v>
      </c>
      <c r="F1755" s="67">
        <f t="shared" si="50"/>
        <v>0</v>
      </c>
    </row>
    <row r="1756" spans="1:6">
      <c r="A1756" s="52"/>
      <c r="B1756" s="53" t="s">
        <v>7961</v>
      </c>
      <c r="C1756" s="54" t="s">
        <v>7962</v>
      </c>
      <c r="D1756" s="1126">
        <v>4025</v>
      </c>
      <c r="E1756" s="1126">
        <v>1408.61</v>
      </c>
      <c r="F1756" s="67">
        <f t="shared" si="50"/>
        <v>0.65003478260869563</v>
      </c>
    </row>
    <row r="1757" spans="1:6">
      <c r="A1757" s="52"/>
      <c r="B1757" s="53" t="s">
        <v>782</v>
      </c>
      <c r="C1757" s="54" t="s">
        <v>783</v>
      </c>
      <c r="D1757" s="1126">
        <v>6349</v>
      </c>
      <c r="E1757" s="1126">
        <v>2222.2199999999998</v>
      </c>
      <c r="F1757" s="67">
        <f t="shared" si="50"/>
        <v>0.64998897464167582</v>
      </c>
    </row>
    <row r="1758" spans="1:6">
      <c r="A1758" s="52"/>
      <c r="B1758" s="53" t="s">
        <v>7963</v>
      </c>
      <c r="C1758" s="54" t="s">
        <v>7964</v>
      </c>
      <c r="D1758" s="1126">
        <v>18131</v>
      </c>
      <c r="E1758" s="1126">
        <v>6345.95</v>
      </c>
      <c r="F1758" s="67">
        <f t="shared" si="50"/>
        <v>0.64999448458441345</v>
      </c>
    </row>
    <row r="1759" spans="1:6" ht="31.2">
      <c r="A1759" s="52"/>
      <c r="B1759" s="53">
        <v>7640021823</v>
      </c>
      <c r="C1759" s="54" t="s">
        <v>786</v>
      </c>
      <c r="D1759" s="1126">
        <v>1500</v>
      </c>
      <c r="E1759" s="1126">
        <v>1500</v>
      </c>
      <c r="F1759" s="67">
        <f t="shared" si="50"/>
        <v>0</v>
      </c>
    </row>
    <row r="1760" spans="1:6">
      <c r="A1760" s="52"/>
      <c r="B1760" s="53" t="s">
        <v>648</v>
      </c>
      <c r="C1760" s="54" t="s">
        <v>649</v>
      </c>
      <c r="D1760" s="1126">
        <v>11074</v>
      </c>
      <c r="E1760" s="1126">
        <v>3875.87</v>
      </c>
      <c r="F1760" s="67">
        <f t="shared" si="50"/>
        <v>0.65000270904822099</v>
      </c>
    </row>
    <row r="1761" spans="1:6">
      <c r="A1761" s="52"/>
      <c r="B1761" s="53" t="s">
        <v>650</v>
      </c>
      <c r="C1761" s="54" t="s">
        <v>651</v>
      </c>
      <c r="D1761" s="1126">
        <v>13339</v>
      </c>
      <c r="E1761" s="1126">
        <v>4668.66</v>
      </c>
      <c r="F1761" s="67">
        <f t="shared" si="50"/>
        <v>0.64999925031861461</v>
      </c>
    </row>
    <row r="1762" spans="1:6">
      <c r="A1762" s="52"/>
      <c r="B1762" s="53" t="s">
        <v>572</v>
      </c>
      <c r="C1762" s="54" t="s">
        <v>573</v>
      </c>
      <c r="D1762" s="1126">
        <v>4780</v>
      </c>
      <c r="E1762" s="1126">
        <v>1672.87</v>
      </c>
      <c r="F1762" s="67">
        <f t="shared" si="50"/>
        <v>0.65002719665271969</v>
      </c>
    </row>
    <row r="1763" spans="1:6">
      <c r="A1763" s="52"/>
      <c r="B1763" s="53" t="s">
        <v>847</v>
      </c>
      <c r="C1763" s="54" t="s">
        <v>848</v>
      </c>
      <c r="D1763" s="1126">
        <v>7433</v>
      </c>
      <c r="E1763" s="1126">
        <v>2601.4</v>
      </c>
      <c r="F1763" s="67">
        <f t="shared" si="50"/>
        <v>0.65002018027714248</v>
      </c>
    </row>
    <row r="1764" spans="1:6">
      <c r="A1764" s="52"/>
      <c r="B1764" s="53" t="s">
        <v>582</v>
      </c>
      <c r="C1764" s="54" t="s">
        <v>583</v>
      </c>
      <c r="D1764" s="1126">
        <v>1051</v>
      </c>
      <c r="E1764" s="1126">
        <v>367.97</v>
      </c>
      <c r="F1764" s="67">
        <f t="shared" si="50"/>
        <v>0.64988582302568987</v>
      </c>
    </row>
    <row r="1765" spans="1:6">
      <c r="A1765" s="52"/>
      <c r="B1765" s="53" t="s">
        <v>690</v>
      </c>
      <c r="C1765" s="54" t="s">
        <v>691</v>
      </c>
      <c r="D1765" s="1126">
        <v>26366</v>
      </c>
      <c r="E1765" s="1126">
        <v>9228.02</v>
      </c>
      <c r="F1765" s="67">
        <f t="shared" si="50"/>
        <v>0.65000303421072592</v>
      </c>
    </row>
    <row r="1766" spans="1:6">
      <c r="A1766" s="52"/>
      <c r="B1766" s="53" t="s">
        <v>692</v>
      </c>
      <c r="C1766" s="54" t="s">
        <v>693</v>
      </c>
      <c r="D1766" s="1126">
        <v>1121</v>
      </c>
      <c r="E1766" s="1126">
        <v>392.39</v>
      </c>
      <c r="F1766" s="67">
        <f t="shared" si="50"/>
        <v>0.64996431757359496</v>
      </c>
    </row>
    <row r="1767" spans="1:6">
      <c r="A1767" s="52"/>
      <c r="B1767" s="53" t="s">
        <v>578</v>
      </c>
      <c r="C1767" s="54" t="s">
        <v>579</v>
      </c>
      <c r="D1767" s="1126">
        <v>1401</v>
      </c>
      <c r="E1767" s="1126">
        <v>490.49</v>
      </c>
      <c r="F1767" s="67">
        <f t="shared" si="50"/>
        <v>0.64990007137758743</v>
      </c>
    </row>
    <row r="1768" spans="1:6">
      <c r="A1768" s="52"/>
      <c r="B1768" s="53" t="s">
        <v>584</v>
      </c>
      <c r="C1768" s="54" t="s">
        <v>585</v>
      </c>
      <c r="D1768" s="1126">
        <v>561</v>
      </c>
      <c r="E1768" s="1126">
        <v>196.2</v>
      </c>
      <c r="F1768" s="67">
        <f t="shared" si="50"/>
        <v>0.65026737967914439</v>
      </c>
    </row>
    <row r="1769" spans="1:6">
      <c r="A1769" s="52"/>
      <c r="B1769" s="53" t="s">
        <v>586</v>
      </c>
      <c r="C1769" s="54" t="s">
        <v>587</v>
      </c>
      <c r="D1769" s="1126">
        <v>2489</v>
      </c>
      <c r="E1769" s="1126">
        <v>871.27</v>
      </c>
      <c r="F1769" s="67">
        <f t="shared" si="50"/>
        <v>0.64995178786661312</v>
      </c>
    </row>
    <row r="1770" spans="1:6">
      <c r="A1770" s="52"/>
      <c r="B1770" s="53" t="s">
        <v>7821</v>
      </c>
      <c r="C1770" s="54" t="s">
        <v>7831</v>
      </c>
      <c r="D1770" s="1126">
        <v>41332</v>
      </c>
      <c r="E1770" s="1126">
        <v>14466.37</v>
      </c>
      <c r="F1770" s="67">
        <f t="shared" si="50"/>
        <v>0.6499958869640956</v>
      </c>
    </row>
    <row r="1771" spans="1:6" ht="31.2">
      <c r="A1771" s="52"/>
      <c r="B1771" s="53">
        <v>7640022216</v>
      </c>
      <c r="C1771" s="54" t="s">
        <v>657</v>
      </c>
      <c r="D1771" s="1126">
        <v>1200</v>
      </c>
      <c r="E1771" s="1126">
        <v>1200</v>
      </c>
      <c r="F1771" s="67">
        <f t="shared" si="50"/>
        <v>0</v>
      </c>
    </row>
    <row r="1772" spans="1:6" ht="31.2">
      <c r="A1772" s="52"/>
      <c r="B1772" s="53">
        <v>7640022217</v>
      </c>
      <c r="C1772" s="54" t="s">
        <v>658</v>
      </c>
      <c r="D1772" s="1126">
        <v>2400</v>
      </c>
      <c r="E1772" s="1126">
        <v>2400</v>
      </c>
      <c r="F1772" s="67">
        <f t="shared" si="50"/>
        <v>0</v>
      </c>
    </row>
    <row r="1773" spans="1:6" ht="31.2">
      <c r="A1773" s="52"/>
      <c r="B1773" s="53">
        <v>7640022218</v>
      </c>
      <c r="C1773" s="54" t="s">
        <v>659</v>
      </c>
      <c r="D1773" s="1126">
        <v>3600</v>
      </c>
      <c r="E1773" s="1126">
        <v>3600</v>
      </c>
      <c r="F1773" s="67">
        <f t="shared" si="50"/>
        <v>0</v>
      </c>
    </row>
    <row r="1774" spans="1:6">
      <c r="A1774" s="52"/>
      <c r="B1774" s="53" t="s">
        <v>7824</v>
      </c>
      <c r="C1774" s="54" t="s">
        <v>7965</v>
      </c>
      <c r="D1774" s="1126">
        <v>6223</v>
      </c>
      <c r="E1774" s="1126">
        <v>2178.1799999999998</v>
      </c>
      <c r="F1774" s="67">
        <f t="shared" si="50"/>
        <v>0.64997910975413786</v>
      </c>
    </row>
    <row r="1775" spans="1:6">
      <c r="A1775" s="52"/>
      <c r="B1775" s="53" t="s">
        <v>662</v>
      </c>
      <c r="C1775" s="54" t="s">
        <v>663</v>
      </c>
      <c r="D1775" s="1126">
        <v>4225</v>
      </c>
      <c r="E1775" s="1126">
        <v>1478.67</v>
      </c>
      <c r="F1775" s="67">
        <f t="shared" si="50"/>
        <v>0.65001893491124263</v>
      </c>
    </row>
    <row r="1776" spans="1:6">
      <c r="A1776" s="52"/>
      <c r="B1776" s="53" t="s">
        <v>664</v>
      </c>
      <c r="C1776" s="54" t="s">
        <v>665</v>
      </c>
      <c r="D1776" s="1126">
        <v>3524</v>
      </c>
      <c r="E1776" s="1126">
        <v>1233.23</v>
      </c>
      <c r="F1776" s="67">
        <f t="shared" si="50"/>
        <v>0.65004824063564137</v>
      </c>
    </row>
    <row r="1777" spans="1:6">
      <c r="A1777" s="52"/>
      <c r="B1777" s="53" t="s">
        <v>7826</v>
      </c>
      <c r="C1777" s="54" t="s">
        <v>7966</v>
      </c>
      <c r="D1777" s="1126">
        <v>7047</v>
      </c>
      <c r="E1777" s="1126">
        <v>2466.46</v>
      </c>
      <c r="F1777" s="67">
        <f t="shared" si="50"/>
        <v>0.64999858095643537</v>
      </c>
    </row>
    <row r="1778" spans="1:6">
      <c r="A1778" s="52"/>
      <c r="B1778" s="53" t="s">
        <v>668</v>
      </c>
      <c r="C1778" s="54" t="s">
        <v>669</v>
      </c>
      <c r="D1778" s="1126">
        <v>4933</v>
      </c>
      <c r="E1778" s="1126">
        <v>1726.53</v>
      </c>
      <c r="F1778" s="67">
        <f t="shared" si="50"/>
        <v>0.65000405432799513</v>
      </c>
    </row>
    <row r="1779" spans="1:6">
      <c r="A1779" s="52"/>
      <c r="B1779" s="53" t="s">
        <v>670</v>
      </c>
      <c r="C1779" s="54" t="s">
        <v>671</v>
      </c>
      <c r="D1779" s="1126">
        <v>4225</v>
      </c>
      <c r="E1779" s="1126">
        <v>1478.67</v>
      </c>
      <c r="F1779" s="67">
        <f t="shared" si="50"/>
        <v>0.65001893491124263</v>
      </c>
    </row>
    <row r="1780" spans="1:6">
      <c r="A1780" s="52"/>
      <c r="B1780" s="53" t="s">
        <v>672</v>
      </c>
      <c r="C1780" s="54" t="s">
        <v>673</v>
      </c>
      <c r="D1780" s="1126">
        <v>5277</v>
      </c>
      <c r="E1780" s="1126">
        <v>1847.04</v>
      </c>
      <c r="F1780" s="67">
        <f t="shared" si="50"/>
        <v>0.64998294485503127</v>
      </c>
    </row>
    <row r="1781" spans="1:6">
      <c r="A1781" s="52"/>
      <c r="B1781" s="53" t="s">
        <v>674</v>
      </c>
      <c r="C1781" s="54" t="s">
        <v>675</v>
      </c>
      <c r="D1781" s="1126">
        <v>1409</v>
      </c>
      <c r="E1781" s="1126">
        <v>493.3</v>
      </c>
      <c r="F1781" s="67">
        <f t="shared" si="50"/>
        <v>0.64989354151880763</v>
      </c>
    </row>
    <row r="1782" spans="1:6">
      <c r="A1782" s="52"/>
      <c r="B1782" s="53" t="s">
        <v>676</v>
      </c>
      <c r="C1782" s="54" t="s">
        <v>677</v>
      </c>
      <c r="D1782" s="1126">
        <v>23811</v>
      </c>
      <c r="E1782" s="1126">
        <v>8333.93</v>
      </c>
      <c r="F1782" s="67">
        <f t="shared" si="50"/>
        <v>0.64999664020830705</v>
      </c>
    </row>
    <row r="1783" spans="1:6">
      <c r="A1783" s="52"/>
      <c r="B1783" s="53" t="s">
        <v>678</v>
      </c>
      <c r="C1783" s="54" t="s">
        <v>679</v>
      </c>
      <c r="D1783" s="1126">
        <v>35016</v>
      </c>
      <c r="E1783" s="1126">
        <v>12255.44</v>
      </c>
      <c r="F1783" s="67">
        <f t="shared" si="50"/>
        <v>0.65000456933973039</v>
      </c>
    </row>
    <row r="1784" spans="1:6">
      <c r="A1784" s="52"/>
      <c r="B1784" s="53" t="s">
        <v>680</v>
      </c>
      <c r="C1784" s="54" t="s">
        <v>681</v>
      </c>
      <c r="D1784" s="1126">
        <v>20406</v>
      </c>
      <c r="E1784" s="1126">
        <v>7141.94</v>
      </c>
      <c r="F1784" s="67">
        <f t="shared" si="50"/>
        <v>0.65000784083112806</v>
      </c>
    </row>
    <row r="1785" spans="1:6">
      <c r="A1785" s="52"/>
      <c r="B1785" s="53" t="s">
        <v>682</v>
      </c>
      <c r="C1785" s="54" t="s">
        <v>683</v>
      </c>
      <c r="D1785" s="1126">
        <v>20377</v>
      </c>
      <c r="E1785" s="1126">
        <v>7131.93</v>
      </c>
      <c r="F1785" s="67">
        <f t="shared" si="50"/>
        <v>0.65000098149874863</v>
      </c>
    </row>
    <row r="1786" spans="1:6">
      <c r="A1786" s="52"/>
      <c r="B1786" s="53" t="s">
        <v>684</v>
      </c>
      <c r="C1786" s="54" t="s">
        <v>685</v>
      </c>
      <c r="D1786" s="1126">
        <v>13289</v>
      </c>
      <c r="E1786" s="1126">
        <v>4651.04</v>
      </c>
      <c r="F1786" s="67">
        <f t="shared" si="50"/>
        <v>0.65000827752276313</v>
      </c>
    </row>
    <row r="1787" spans="1:6">
      <c r="A1787" s="52"/>
      <c r="B1787" s="53" t="s">
        <v>686</v>
      </c>
      <c r="C1787" s="54" t="s">
        <v>687</v>
      </c>
      <c r="D1787" s="1126">
        <v>14723</v>
      </c>
      <c r="E1787" s="1126">
        <v>5153.1499999999996</v>
      </c>
      <c r="F1787" s="67">
        <f t="shared" si="50"/>
        <v>0.64999320790599746</v>
      </c>
    </row>
    <row r="1788" spans="1:6">
      <c r="A1788" s="52"/>
      <c r="B1788" s="53" t="s">
        <v>688</v>
      </c>
      <c r="C1788" s="54" t="s">
        <v>689</v>
      </c>
      <c r="D1788" s="1126">
        <v>19933</v>
      </c>
      <c r="E1788" s="1126">
        <v>6976.58</v>
      </c>
      <c r="F1788" s="67">
        <f t="shared" si="50"/>
        <v>0.64999849495810968</v>
      </c>
    </row>
    <row r="1789" spans="1:6">
      <c r="A1789" s="52"/>
      <c r="B1789" s="53" t="s">
        <v>694</v>
      </c>
      <c r="C1789" s="54" t="s">
        <v>695</v>
      </c>
      <c r="D1789" s="1126">
        <v>56424</v>
      </c>
      <c r="E1789" s="1126">
        <v>19748.53</v>
      </c>
      <c r="F1789" s="67">
        <f t="shared" si="50"/>
        <v>0.64999769601587976</v>
      </c>
    </row>
    <row r="1790" spans="1:6">
      <c r="A1790" s="52"/>
      <c r="B1790" s="53" t="s">
        <v>696</v>
      </c>
      <c r="C1790" s="54" t="s">
        <v>697</v>
      </c>
      <c r="D1790" s="1126">
        <v>4508</v>
      </c>
      <c r="E1790" s="1126">
        <v>1577.73</v>
      </c>
      <c r="F1790" s="67">
        <f t="shared" ref="F1790:F1853" si="51">100%-(E1790/D1790)</f>
        <v>0.65001552795031059</v>
      </c>
    </row>
    <row r="1791" spans="1:6">
      <c r="A1791" s="52"/>
      <c r="B1791" s="53" t="s">
        <v>901</v>
      </c>
      <c r="C1791" s="54" t="s">
        <v>902</v>
      </c>
      <c r="D1791" s="1126">
        <v>1787</v>
      </c>
      <c r="E1791" s="1126">
        <v>625.42999999999995</v>
      </c>
      <c r="F1791" s="67">
        <f t="shared" si="51"/>
        <v>0.6500111919418019</v>
      </c>
    </row>
    <row r="1792" spans="1:6">
      <c r="A1792" s="52"/>
      <c r="B1792" s="53">
        <v>4707000</v>
      </c>
      <c r="C1792" s="54" t="s">
        <v>699</v>
      </c>
      <c r="D1792" s="1126">
        <v>7547</v>
      </c>
      <c r="E1792" s="1126">
        <v>6199.9</v>
      </c>
      <c r="F1792" s="67">
        <f t="shared" si="51"/>
        <v>0.17849476613223803</v>
      </c>
    </row>
    <row r="1793" spans="1:6">
      <c r="A1793" s="52"/>
      <c r="B1793" s="53">
        <v>13207110</v>
      </c>
      <c r="C1793" s="54" t="s">
        <v>7967</v>
      </c>
      <c r="D1793" s="1126">
        <v>26115</v>
      </c>
      <c r="E1793" s="1126">
        <v>21448.05</v>
      </c>
      <c r="F1793" s="67">
        <f t="shared" si="51"/>
        <v>0.17870763928776567</v>
      </c>
    </row>
    <row r="1794" spans="1:6">
      <c r="A1794" s="52"/>
      <c r="B1794" s="53">
        <v>13700022</v>
      </c>
      <c r="C1794" s="54" t="s">
        <v>703</v>
      </c>
      <c r="D1794" s="1126">
        <v>18624</v>
      </c>
      <c r="E1794" s="1126">
        <v>15294.9</v>
      </c>
      <c r="F1794" s="67">
        <f t="shared" si="51"/>
        <v>0.17875322164948459</v>
      </c>
    </row>
    <row r="1795" spans="1:6">
      <c r="A1795" s="52"/>
      <c r="B1795" s="53">
        <v>13307200</v>
      </c>
      <c r="C1795" s="54" t="s">
        <v>7968</v>
      </c>
      <c r="D1795" s="1126">
        <v>31147</v>
      </c>
      <c r="E1795" s="1126">
        <v>25579.9</v>
      </c>
      <c r="F1795" s="67">
        <f t="shared" si="51"/>
        <v>0.17873631489389019</v>
      </c>
    </row>
    <row r="1796" spans="1:6">
      <c r="A1796" s="52"/>
      <c r="B1796" s="53">
        <v>12207100</v>
      </c>
      <c r="C1796" s="54" t="s">
        <v>707</v>
      </c>
      <c r="D1796" s="1126">
        <v>51146</v>
      </c>
      <c r="E1796" s="1126">
        <v>42004.45</v>
      </c>
      <c r="F1796" s="67">
        <f t="shared" si="51"/>
        <v>0.17873440738278656</v>
      </c>
    </row>
    <row r="1797" spans="1:6">
      <c r="A1797" s="52"/>
      <c r="B1797" s="53">
        <v>13200002</v>
      </c>
      <c r="C1797" s="54" t="s">
        <v>709</v>
      </c>
      <c r="D1797" s="1126">
        <v>663</v>
      </c>
      <c r="E1797" s="1126">
        <v>545.70000000000005</v>
      </c>
      <c r="F1797" s="67">
        <f t="shared" si="51"/>
        <v>0.17692307692307685</v>
      </c>
    </row>
    <row r="1798" spans="1:6">
      <c r="A1798" s="52"/>
      <c r="B1798" s="53">
        <v>13200010</v>
      </c>
      <c r="C1798" s="54" t="s">
        <v>7969</v>
      </c>
      <c r="D1798" s="1126">
        <v>2514</v>
      </c>
      <c r="E1798" s="1126">
        <v>2065.5</v>
      </c>
      <c r="F1798" s="67">
        <f t="shared" si="51"/>
        <v>0.1784009546539379</v>
      </c>
    </row>
    <row r="1799" spans="1:6">
      <c r="A1799" s="52"/>
      <c r="B1799" s="53">
        <v>13300006</v>
      </c>
      <c r="C1799" s="54" t="s">
        <v>7970</v>
      </c>
      <c r="D1799" s="1126">
        <v>1610</v>
      </c>
      <c r="E1799" s="1126">
        <v>1321.92</v>
      </c>
      <c r="F1799" s="67">
        <f t="shared" si="51"/>
        <v>0.17893167701863355</v>
      </c>
    </row>
    <row r="1800" spans="1:6">
      <c r="A1800" s="52"/>
      <c r="B1800" s="53">
        <v>13907100</v>
      </c>
      <c r="C1800" s="54" t="s">
        <v>7971</v>
      </c>
      <c r="D1800" s="1126">
        <v>17592</v>
      </c>
      <c r="E1800" s="1126">
        <v>14953.54</v>
      </c>
      <c r="F1800" s="67">
        <f t="shared" si="51"/>
        <v>0.14998067303319684</v>
      </c>
    </row>
    <row r="1801" spans="1:6">
      <c r="A1801" s="52"/>
      <c r="B1801" s="53">
        <v>13900008</v>
      </c>
      <c r="C1801" s="54" t="s">
        <v>7972</v>
      </c>
      <c r="D1801" s="1126">
        <v>725</v>
      </c>
      <c r="E1801" s="1126">
        <v>616.41999999999996</v>
      </c>
      <c r="F1801" s="67">
        <f t="shared" si="51"/>
        <v>0.14976551724137932</v>
      </c>
    </row>
    <row r="1802" spans="1:6">
      <c r="A1802" s="52"/>
      <c r="B1802" s="53">
        <v>12200032</v>
      </c>
      <c r="C1802" s="54" t="s">
        <v>715</v>
      </c>
      <c r="D1802" s="1126">
        <v>6605</v>
      </c>
      <c r="E1802" s="1126">
        <v>5424.7</v>
      </c>
      <c r="F1802" s="67">
        <f t="shared" si="51"/>
        <v>0.17869795609386829</v>
      </c>
    </row>
    <row r="1803" spans="1:6">
      <c r="A1803" s="52"/>
      <c r="B1803" s="53">
        <v>7640020192</v>
      </c>
      <c r="C1803" s="54" t="s">
        <v>7973</v>
      </c>
      <c r="D1803" s="1126">
        <v>900</v>
      </c>
      <c r="E1803" s="1126">
        <v>900</v>
      </c>
      <c r="F1803" s="67">
        <f t="shared" si="51"/>
        <v>0</v>
      </c>
    </row>
    <row r="1804" spans="1:6" ht="31.2">
      <c r="A1804" s="52"/>
      <c r="B1804" s="53" t="s">
        <v>716</v>
      </c>
      <c r="C1804" s="54" t="s">
        <v>717</v>
      </c>
      <c r="D1804" s="1126">
        <v>1794</v>
      </c>
      <c r="E1804" s="1126">
        <v>627.83000000000004</v>
      </c>
      <c r="F1804" s="67">
        <f t="shared" si="51"/>
        <v>0.6500390189520624</v>
      </c>
    </row>
    <row r="1805" spans="1:6">
      <c r="A1805" s="52"/>
      <c r="B1805" s="53">
        <v>7714901</v>
      </c>
      <c r="C1805" s="54" t="s">
        <v>719</v>
      </c>
      <c r="D1805" s="1126">
        <v>1701</v>
      </c>
      <c r="E1805" s="1126">
        <v>553.29999999999995</v>
      </c>
      <c r="F1805" s="67">
        <f t="shared" si="51"/>
        <v>0.67472075249853036</v>
      </c>
    </row>
    <row r="1806" spans="1:6">
      <c r="A1806" s="52"/>
      <c r="B1806" s="53">
        <v>7714902</v>
      </c>
      <c r="C1806" s="54" t="s">
        <v>721</v>
      </c>
      <c r="D1806" s="1126">
        <v>1701</v>
      </c>
      <c r="E1806" s="1126">
        <v>553.29999999999995</v>
      </c>
      <c r="F1806" s="67">
        <f t="shared" si="51"/>
        <v>0.67472075249853036</v>
      </c>
    </row>
    <row r="1807" spans="1:6">
      <c r="A1807" s="52"/>
      <c r="B1807" s="53">
        <v>7714903</v>
      </c>
      <c r="C1807" s="54" t="s">
        <v>723</v>
      </c>
      <c r="D1807" s="1126">
        <v>1701</v>
      </c>
      <c r="E1807" s="1126">
        <v>553.29999999999995</v>
      </c>
      <c r="F1807" s="67">
        <f t="shared" si="51"/>
        <v>0.67472075249853036</v>
      </c>
    </row>
    <row r="1808" spans="1:6">
      <c r="A1808" s="52"/>
      <c r="B1808" s="53">
        <v>7714904</v>
      </c>
      <c r="C1808" s="54" t="s">
        <v>725</v>
      </c>
      <c r="D1808" s="1126">
        <v>1546</v>
      </c>
      <c r="E1808" s="1126">
        <v>525.28</v>
      </c>
      <c r="F1808" s="67">
        <f t="shared" si="51"/>
        <v>0.66023285899094442</v>
      </c>
    </row>
    <row r="1809" spans="1:6">
      <c r="A1809" s="52"/>
      <c r="B1809" s="53">
        <v>7714905</v>
      </c>
      <c r="C1809" s="54" t="s">
        <v>727</v>
      </c>
      <c r="D1809" s="1126">
        <v>1546</v>
      </c>
      <c r="E1809" s="1126">
        <v>525.28</v>
      </c>
      <c r="F1809" s="67">
        <f t="shared" si="51"/>
        <v>0.66023285899094442</v>
      </c>
    </row>
    <row r="1810" spans="1:6">
      <c r="A1810" s="52"/>
      <c r="B1810" s="53">
        <v>7714909</v>
      </c>
      <c r="C1810" s="54" t="s">
        <v>729</v>
      </c>
      <c r="D1810" s="1126">
        <v>1628</v>
      </c>
      <c r="E1810" s="1126">
        <v>553.29999999999995</v>
      </c>
      <c r="F1810" s="67">
        <f t="shared" si="51"/>
        <v>0.66013513513513522</v>
      </c>
    </row>
    <row r="1811" spans="1:6">
      <c r="A1811" s="52"/>
      <c r="B1811" s="53">
        <v>7714911</v>
      </c>
      <c r="C1811" s="54" t="s">
        <v>731</v>
      </c>
      <c r="D1811" s="1126">
        <v>1422</v>
      </c>
      <c r="E1811" s="1126">
        <v>483.27</v>
      </c>
      <c r="F1811" s="67">
        <f t="shared" si="51"/>
        <v>0.6601476793248946</v>
      </c>
    </row>
    <row r="1812" spans="1:6">
      <c r="A1812" s="52"/>
      <c r="B1812" s="53">
        <v>7714912</v>
      </c>
      <c r="C1812" s="54" t="s">
        <v>733</v>
      </c>
      <c r="D1812" s="1126">
        <v>1546</v>
      </c>
      <c r="E1812" s="1126">
        <v>525.28</v>
      </c>
      <c r="F1812" s="67">
        <f t="shared" si="51"/>
        <v>0.66023285899094442</v>
      </c>
    </row>
    <row r="1813" spans="1:6">
      <c r="A1813" s="52"/>
      <c r="B1813" s="53">
        <v>7714913</v>
      </c>
      <c r="C1813" s="54" t="s">
        <v>735</v>
      </c>
      <c r="D1813" s="1126">
        <v>1546</v>
      </c>
      <c r="E1813" s="1126">
        <v>525.28</v>
      </c>
      <c r="F1813" s="67">
        <f t="shared" si="51"/>
        <v>0.66023285899094442</v>
      </c>
    </row>
    <row r="1814" spans="1:6">
      <c r="A1814" s="52"/>
      <c r="B1814" s="53">
        <v>7714914</v>
      </c>
      <c r="C1814" s="54" t="s">
        <v>737</v>
      </c>
      <c r="D1814" s="1126">
        <v>3607</v>
      </c>
      <c r="E1814" s="1126">
        <v>1225.67</v>
      </c>
      <c r="F1814" s="67">
        <f t="shared" si="51"/>
        <v>0.66019683947879115</v>
      </c>
    </row>
    <row r="1815" spans="1:6">
      <c r="A1815" s="52"/>
      <c r="B1815" s="53">
        <v>7714906</v>
      </c>
      <c r="C1815" s="54" t="s">
        <v>739</v>
      </c>
      <c r="D1815" s="1126">
        <v>1546</v>
      </c>
      <c r="E1815" s="1126">
        <v>1275.69</v>
      </c>
      <c r="F1815" s="67">
        <f t="shared" si="51"/>
        <v>0.17484476067270371</v>
      </c>
    </row>
    <row r="1816" spans="1:6">
      <c r="A1816" s="52"/>
      <c r="B1816" s="53">
        <v>7714917</v>
      </c>
      <c r="C1816" s="54" t="s">
        <v>741</v>
      </c>
      <c r="D1816" s="1126">
        <v>4638</v>
      </c>
      <c r="E1816" s="1126">
        <v>3827.1</v>
      </c>
      <c r="F1816" s="67">
        <f t="shared" si="51"/>
        <v>0.17483829236739978</v>
      </c>
    </row>
    <row r="1817" spans="1:6">
      <c r="A1817" s="52"/>
      <c r="B1817" s="53">
        <v>7714918</v>
      </c>
      <c r="C1817" s="54" t="s">
        <v>743</v>
      </c>
      <c r="D1817" s="1126">
        <v>2679</v>
      </c>
      <c r="E1817" s="1126">
        <v>2211.1999999999998</v>
      </c>
      <c r="F1817" s="67">
        <f t="shared" si="51"/>
        <v>0.17461739455020542</v>
      </c>
    </row>
    <row r="1818" spans="1:6">
      <c r="A1818" s="52"/>
      <c r="B1818" s="53">
        <v>7714919</v>
      </c>
      <c r="C1818" s="54" t="s">
        <v>745</v>
      </c>
      <c r="D1818" s="1126">
        <v>5153</v>
      </c>
      <c r="E1818" s="1126">
        <v>4252.33</v>
      </c>
      <c r="F1818" s="67">
        <f t="shared" si="51"/>
        <v>0.17478556180865512</v>
      </c>
    </row>
    <row r="1819" spans="1:6">
      <c r="A1819" s="52"/>
      <c r="B1819" s="53">
        <v>7723000</v>
      </c>
      <c r="C1819" s="54" t="s">
        <v>747</v>
      </c>
      <c r="D1819" s="1126">
        <v>50818</v>
      </c>
      <c r="E1819" s="1126">
        <v>40324.15</v>
      </c>
      <c r="F1819" s="67">
        <f t="shared" si="51"/>
        <v>0.20649868156952256</v>
      </c>
    </row>
    <row r="1820" spans="1:6">
      <c r="A1820" s="52"/>
      <c r="B1820" s="53">
        <v>7714915</v>
      </c>
      <c r="C1820" s="54" t="s">
        <v>749</v>
      </c>
      <c r="D1820" s="1126">
        <v>1649</v>
      </c>
      <c r="E1820" s="1126">
        <v>560.29999999999995</v>
      </c>
      <c r="F1820" s="67">
        <f t="shared" si="51"/>
        <v>0.66021831412977572</v>
      </c>
    </row>
    <row r="1821" spans="1:6">
      <c r="A1821" s="52"/>
      <c r="B1821" s="53">
        <v>7714916</v>
      </c>
      <c r="C1821" s="54" t="s">
        <v>751</v>
      </c>
      <c r="D1821" s="1126">
        <v>1649</v>
      </c>
      <c r="E1821" s="1126">
        <v>560.29999999999995</v>
      </c>
      <c r="F1821" s="67">
        <f t="shared" si="51"/>
        <v>0.66021831412977572</v>
      </c>
    </row>
    <row r="1822" spans="1:6">
      <c r="A1822" s="52"/>
      <c r="B1822" s="53">
        <v>7717962</v>
      </c>
      <c r="C1822" s="54" t="s">
        <v>753</v>
      </c>
      <c r="D1822" s="1126">
        <v>141</v>
      </c>
      <c r="E1822" s="1126">
        <v>127.09</v>
      </c>
      <c r="F1822" s="67">
        <f t="shared" si="51"/>
        <v>9.8652482269503516E-2</v>
      </c>
    </row>
    <row r="1823" spans="1:6">
      <c r="A1823" s="52"/>
      <c r="B1823" s="53">
        <v>7717963</v>
      </c>
      <c r="C1823" s="54" t="s">
        <v>755</v>
      </c>
      <c r="D1823" s="1126">
        <v>123</v>
      </c>
      <c r="E1823" s="1126">
        <v>110.6</v>
      </c>
      <c r="F1823" s="67">
        <f t="shared" si="51"/>
        <v>0.10081300813008132</v>
      </c>
    </row>
    <row r="1824" spans="1:6">
      <c r="A1824" s="52"/>
      <c r="B1824" s="53">
        <v>7717964</v>
      </c>
      <c r="C1824" s="54" t="s">
        <v>757</v>
      </c>
      <c r="D1824" s="1126">
        <v>114</v>
      </c>
      <c r="E1824" s="1126">
        <v>102.37</v>
      </c>
      <c r="F1824" s="67">
        <f t="shared" si="51"/>
        <v>0.10201754385964912</v>
      </c>
    </row>
    <row r="1825" spans="1:6">
      <c r="A1825" s="52"/>
      <c r="B1825" s="53">
        <v>7717965</v>
      </c>
      <c r="C1825" s="54" t="s">
        <v>759</v>
      </c>
      <c r="D1825" s="1126">
        <v>111</v>
      </c>
      <c r="E1825" s="1126">
        <v>100.31</v>
      </c>
      <c r="F1825" s="67">
        <f t="shared" si="51"/>
        <v>9.6306306306306322E-2</v>
      </c>
    </row>
    <row r="1826" spans="1:6">
      <c r="A1826" s="52"/>
      <c r="B1826" s="53">
        <v>7717966</v>
      </c>
      <c r="C1826" s="54" t="s">
        <v>761</v>
      </c>
      <c r="D1826" s="1126">
        <v>105</v>
      </c>
      <c r="E1826" s="1126">
        <v>92.04</v>
      </c>
      <c r="F1826" s="67">
        <f t="shared" si="51"/>
        <v>0.12342857142857133</v>
      </c>
    </row>
    <row r="1827" spans="1:6">
      <c r="A1827" s="52"/>
      <c r="B1827" s="53">
        <v>7717968</v>
      </c>
      <c r="C1827" s="54" t="s">
        <v>763</v>
      </c>
      <c r="D1827" s="1126">
        <v>143</v>
      </c>
      <c r="E1827" s="1126">
        <v>128.34</v>
      </c>
      <c r="F1827" s="67">
        <f t="shared" si="51"/>
        <v>0.10251748251748249</v>
      </c>
    </row>
    <row r="1828" spans="1:6">
      <c r="A1828" s="52"/>
      <c r="B1828" s="53">
        <v>7717969</v>
      </c>
      <c r="C1828" s="54" t="s">
        <v>765</v>
      </c>
      <c r="D1828" s="1126">
        <v>124</v>
      </c>
      <c r="E1828" s="1126">
        <v>111.67</v>
      </c>
      <c r="F1828" s="67">
        <f t="shared" si="51"/>
        <v>9.9435483870967678E-2</v>
      </c>
    </row>
    <row r="1829" spans="1:6">
      <c r="A1829" s="52"/>
      <c r="B1829" s="53">
        <v>7717970</v>
      </c>
      <c r="C1829" s="54" t="s">
        <v>767</v>
      </c>
      <c r="D1829" s="1126">
        <v>118</v>
      </c>
      <c r="E1829" s="1126">
        <v>103.4</v>
      </c>
      <c r="F1829" s="67">
        <f t="shared" si="51"/>
        <v>0.12372881355932197</v>
      </c>
    </row>
    <row r="1830" spans="1:6">
      <c r="A1830" s="52"/>
      <c r="B1830" s="53">
        <v>7717971</v>
      </c>
      <c r="C1830" s="54" t="s">
        <v>769</v>
      </c>
      <c r="D1830" s="1126">
        <v>116</v>
      </c>
      <c r="E1830" s="1126">
        <v>101.3</v>
      </c>
      <c r="F1830" s="67">
        <f t="shared" si="51"/>
        <v>0.12672413793103454</v>
      </c>
    </row>
    <row r="1831" spans="1:6">
      <c r="A1831" s="52"/>
      <c r="B1831" s="53">
        <v>7717972</v>
      </c>
      <c r="C1831" s="54" t="s">
        <v>771</v>
      </c>
      <c r="D1831" s="1126">
        <v>103</v>
      </c>
      <c r="E1831" s="1126">
        <v>92.79</v>
      </c>
      <c r="F1831" s="67">
        <f t="shared" si="51"/>
        <v>9.9126213592232948E-2</v>
      </c>
    </row>
    <row r="1832" spans="1:6">
      <c r="A1832" s="52"/>
      <c r="B1832" s="53">
        <v>7717974</v>
      </c>
      <c r="C1832" s="54" t="s">
        <v>773</v>
      </c>
      <c r="D1832" s="1126">
        <v>155</v>
      </c>
      <c r="E1832" s="1126">
        <v>139.36000000000001</v>
      </c>
      <c r="F1832" s="67">
        <f t="shared" si="51"/>
        <v>0.1009032258064515</v>
      </c>
    </row>
    <row r="1833" spans="1:6">
      <c r="A1833" s="52"/>
      <c r="B1833" s="53">
        <v>7717975</v>
      </c>
      <c r="C1833" s="54" t="s">
        <v>775</v>
      </c>
      <c r="D1833" s="1126">
        <v>135</v>
      </c>
      <c r="E1833" s="1126">
        <v>121.09</v>
      </c>
      <c r="F1833" s="67">
        <f t="shared" si="51"/>
        <v>0.10303703703703704</v>
      </c>
    </row>
    <row r="1834" spans="1:6">
      <c r="A1834" s="52"/>
      <c r="B1834" s="53">
        <v>7717976</v>
      </c>
      <c r="C1834" s="54" t="s">
        <v>777</v>
      </c>
      <c r="D1834" s="1126">
        <v>124</v>
      </c>
      <c r="E1834" s="1126">
        <v>111.91</v>
      </c>
      <c r="F1834" s="67">
        <f t="shared" si="51"/>
        <v>9.7500000000000031E-2</v>
      </c>
    </row>
    <row r="1835" spans="1:6">
      <c r="A1835" s="52"/>
      <c r="B1835" s="53">
        <v>7717977</v>
      </c>
      <c r="C1835" s="54" t="s">
        <v>779</v>
      </c>
      <c r="D1835" s="1126">
        <v>122</v>
      </c>
      <c r="E1835" s="1126">
        <v>110.24</v>
      </c>
      <c r="F1835" s="67">
        <f t="shared" si="51"/>
        <v>9.6393442622950909E-2</v>
      </c>
    </row>
    <row r="1836" spans="1:6">
      <c r="A1836" s="52"/>
      <c r="B1836" s="53">
        <v>7717978</v>
      </c>
      <c r="C1836" s="54" t="s">
        <v>781</v>
      </c>
      <c r="D1836" s="1126">
        <v>115</v>
      </c>
      <c r="E1836" s="1126">
        <v>100.59</v>
      </c>
      <c r="F1836" s="67">
        <f t="shared" si="51"/>
        <v>0.1253043478260869</v>
      </c>
    </row>
    <row r="1837" spans="1:6">
      <c r="A1837" s="52"/>
      <c r="B1837" s="53" t="s">
        <v>903</v>
      </c>
      <c r="C1837" s="54" t="s">
        <v>904</v>
      </c>
      <c r="D1837" s="1126">
        <v>13213</v>
      </c>
      <c r="E1837" s="1126">
        <v>4624.62</v>
      </c>
      <c r="F1837" s="67">
        <f t="shared" si="51"/>
        <v>0.64999470218723987</v>
      </c>
    </row>
    <row r="1838" spans="1:6">
      <c r="A1838" s="52"/>
      <c r="B1838" s="53" t="s">
        <v>905</v>
      </c>
      <c r="C1838" s="54" t="s">
        <v>906</v>
      </c>
      <c r="D1838" s="1126">
        <v>3516</v>
      </c>
      <c r="E1838" s="1126">
        <v>1230.43</v>
      </c>
      <c r="F1838" s="67">
        <f t="shared" si="51"/>
        <v>0.65004835039817976</v>
      </c>
    </row>
    <row r="1839" spans="1:6">
      <c r="A1839" s="52"/>
      <c r="B1839" s="53" t="s">
        <v>907</v>
      </c>
      <c r="C1839" s="54" t="s">
        <v>908</v>
      </c>
      <c r="D1839" s="1126">
        <v>705</v>
      </c>
      <c r="E1839" s="1126">
        <v>246.65</v>
      </c>
      <c r="F1839" s="67">
        <f t="shared" si="51"/>
        <v>0.65014184397163122</v>
      </c>
    </row>
    <row r="1840" spans="1:6">
      <c r="A1840" s="52"/>
      <c r="B1840" s="53" t="s">
        <v>7713</v>
      </c>
      <c r="C1840" s="54" t="s">
        <v>7714</v>
      </c>
      <c r="D1840" s="1126">
        <v>4908</v>
      </c>
      <c r="E1840" s="1126">
        <v>4171.6000000000004</v>
      </c>
      <c r="F1840" s="67">
        <f t="shared" si="51"/>
        <v>0.15004074979625093</v>
      </c>
    </row>
    <row r="1841" spans="1:6">
      <c r="A1841" s="52"/>
      <c r="B1841" s="53" t="s">
        <v>7715</v>
      </c>
      <c r="C1841" s="54" t="s">
        <v>7716</v>
      </c>
      <c r="D1841" s="1126">
        <v>22890</v>
      </c>
      <c r="E1841" s="1126">
        <v>19456.759999999998</v>
      </c>
      <c r="F1841" s="67">
        <f t="shared" si="51"/>
        <v>0.14998864132809098</v>
      </c>
    </row>
    <row r="1842" spans="1:6">
      <c r="A1842" s="52"/>
      <c r="B1842" s="53">
        <v>7640021930</v>
      </c>
      <c r="C1842" s="54" t="s">
        <v>787</v>
      </c>
      <c r="D1842" s="1126">
        <v>5000</v>
      </c>
      <c r="E1842" s="1126">
        <v>5000</v>
      </c>
      <c r="F1842" s="67">
        <f t="shared" si="51"/>
        <v>0</v>
      </c>
    </row>
    <row r="1843" spans="1:6">
      <c r="A1843" s="52"/>
      <c r="B1843" s="53" t="s">
        <v>788</v>
      </c>
      <c r="C1843" s="54" t="s">
        <v>789</v>
      </c>
      <c r="D1843" s="1126">
        <v>24604</v>
      </c>
      <c r="E1843" s="1126">
        <v>19523.439999999999</v>
      </c>
      <c r="F1843" s="67">
        <f t="shared" si="51"/>
        <v>0.20649325312957245</v>
      </c>
    </row>
    <row r="1844" spans="1:6">
      <c r="A1844" s="52"/>
      <c r="B1844" s="53" t="s">
        <v>790</v>
      </c>
      <c r="C1844" s="54" t="s">
        <v>791</v>
      </c>
      <c r="D1844" s="1126">
        <v>4160</v>
      </c>
      <c r="E1844" s="1126">
        <v>3433.01</v>
      </c>
      <c r="F1844" s="67">
        <f t="shared" si="51"/>
        <v>0.17475721153846147</v>
      </c>
    </row>
    <row r="1845" spans="1:6">
      <c r="A1845" s="52"/>
      <c r="B1845" s="53" t="s">
        <v>792</v>
      </c>
      <c r="C1845" s="54" t="s">
        <v>793</v>
      </c>
      <c r="D1845" s="1126">
        <v>3691</v>
      </c>
      <c r="E1845" s="1126">
        <v>3045.66</v>
      </c>
      <c r="F1845" s="67">
        <f t="shared" si="51"/>
        <v>0.17484150636683826</v>
      </c>
    </row>
    <row r="1846" spans="1:6">
      <c r="A1846" s="52"/>
      <c r="B1846" s="53" t="s">
        <v>794</v>
      </c>
      <c r="C1846" s="54" t="s">
        <v>795</v>
      </c>
      <c r="D1846" s="1126">
        <v>3691</v>
      </c>
      <c r="E1846" s="1126">
        <v>3045.66</v>
      </c>
      <c r="F1846" s="67">
        <f t="shared" si="51"/>
        <v>0.17484150636683826</v>
      </c>
    </row>
    <row r="1847" spans="1:6">
      <c r="A1847" s="52"/>
      <c r="B1847" s="53" t="s">
        <v>796</v>
      </c>
      <c r="C1847" s="54" t="s">
        <v>797</v>
      </c>
      <c r="D1847" s="1126">
        <v>99</v>
      </c>
      <c r="E1847" s="1126">
        <v>89.5</v>
      </c>
      <c r="F1847" s="67">
        <f t="shared" si="51"/>
        <v>9.5959595959595911E-2</v>
      </c>
    </row>
    <row r="1848" spans="1:6">
      <c r="A1848" s="52"/>
      <c r="B1848" s="53" t="s">
        <v>798</v>
      </c>
      <c r="C1848" s="54" t="s">
        <v>799</v>
      </c>
      <c r="D1848" s="1126">
        <v>99</v>
      </c>
      <c r="E1848" s="1126">
        <v>89.5</v>
      </c>
      <c r="F1848" s="67"/>
    </row>
    <row r="1849" spans="1:6">
      <c r="A1849" s="52"/>
      <c r="B1849" s="53" t="s">
        <v>800</v>
      </c>
      <c r="C1849" s="54" t="s">
        <v>801</v>
      </c>
      <c r="D1849" s="1126">
        <v>99</v>
      </c>
      <c r="E1849" s="1126">
        <v>89.5</v>
      </c>
      <c r="F1849" s="67">
        <f t="shared" si="51"/>
        <v>9.5959595959595911E-2</v>
      </c>
    </row>
    <row r="1850" spans="1:6">
      <c r="A1850" s="52"/>
      <c r="B1850" s="755" t="s">
        <v>588</v>
      </c>
      <c r="C1850" s="763"/>
      <c r="D1850" s="1126"/>
      <c r="E1850" s="1126"/>
      <c r="F1850" s="67"/>
    </row>
    <row r="1851" spans="1:6">
      <c r="A1851" s="52"/>
      <c r="B1851" s="53" t="s">
        <v>7974</v>
      </c>
      <c r="C1851" s="54" t="s">
        <v>7975</v>
      </c>
      <c r="D1851" s="1126">
        <v>20975</v>
      </c>
      <c r="E1851" s="1126">
        <v>17828.580000000002</v>
      </c>
      <c r="F1851" s="67">
        <f t="shared" si="51"/>
        <v>0.15000810488676986</v>
      </c>
    </row>
    <row r="1852" spans="1:6">
      <c r="A1852" s="52"/>
      <c r="B1852" s="53" t="s">
        <v>7976</v>
      </c>
      <c r="C1852" s="54" t="s">
        <v>7977</v>
      </c>
      <c r="D1852" s="1126">
        <v>49559</v>
      </c>
      <c r="E1852" s="1126">
        <v>42125.15</v>
      </c>
      <c r="F1852" s="67">
        <f t="shared" si="51"/>
        <v>0.15000000000000002</v>
      </c>
    </row>
    <row r="1853" spans="1:6">
      <c r="A1853" s="52"/>
      <c r="B1853" s="53" t="s">
        <v>7978</v>
      </c>
      <c r="C1853" s="54" t="s">
        <v>7979</v>
      </c>
      <c r="D1853" s="1126">
        <v>86177</v>
      </c>
      <c r="E1853" s="1126">
        <v>73249.77</v>
      </c>
      <c r="F1853" s="67">
        <f t="shared" si="51"/>
        <v>0.15000789073650733</v>
      </c>
    </row>
    <row r="1854" spans="1:6">
      <c r="A1854" s="52"/>
      <c r="B1854" s="53" t="s">
        <v>604</v>
      </c>
      <c r="C1854" s="54" t="s">
        <v>605</v>
      </c>
      <c r="D1854" s="1126">
        <v>1133</v>
      </c>
      <c r="E1854" s="1126">
        <v>396.4</v>
      </c>
      <c r="F1854" s="67">
        <f t="shared" ref="F1854:F1952" si="52">100%-(E1854/D1854)</f>
        <v>0.65013239187996463</v>
      </c>
    </row>
    <row r="1855" spans="1:6">
      <c r="A1855" s="52"/>
      <c r="B1855" s="53">
        <v>45206712</v>
      </c>
      <c r="C1855" s="54" t="s">
        <v>197</v>
      </c>
      <c r="D1855" s="1126">
        <v>2625</v>
      </c>
      <c r="E1855" s="1126">
        <v>2231.25</v>
      </c>
      <c r="F1855" s="67">
        <f t="shared" si="52"/>
        <v>0.15000000000000002</v>
      </c>
    </row>
    <row r="1856" spans="1:6">
      <c r="A1856" s="52"/>
      <c r="B1856" s="53">
        <v>45225044</v>
      </c>
      <c r="C1856" s="54" t="s">
        <v>7705</v>
      </c>
      <c r="D1856" s="1126">
        <v>3150</v>
      </c>
      <c r="E1856" s="1126">
        <v>2677.5</v>
      </c>
      <c r="F1856" s="67">
        <f t="shared" si="52"/>
        <v>0.15000000000000002</v>
      </c>
    </row>
    <row r="1857" spans="1:6">
      <c r="A1857" s="52"/>
      <c r="B1857" s="53">
        <v>45229084</v>
      </c>
      <c r="C1857" s="54" t="s">
        <v>7706</v>
      </c>
      <c r="D1857" s="1126">
        <v>1888</v>
      </c>
      <c r="E1857" s="1126">
        <v>1604.37</v>
      </c>
      <c r="F1857" s="67">
        <f t="shared" si="52"/>
        <v>0.15022775423728818</v>
      </c>
    </row>
    <row r="1858" spans="1:6">
      <c r="A1858" s="52"/>
      <c r="B1858" s="53">
        <v>45222641</v>
      </c>
      <c r="C1858" s="54" t="s">
        <v>7980</v>
      </c>
      <c r="D1858" s="1126">
        <v>5543</v>
      </c>
      <c r="E1858" s="1126">
        <v>4711.55</v>
      </c>
      <c r="F1858" s="67">
        <f t="shared" si="52"/>
        <v>0.15000000000000002</v>
      </c>
    </row>
    <row r="1859" spans="1:6">
      <c r="A1859" s="52"/>
      <c r="B1859" s="53">
        <v>45112781</v>
      </c>
      <c r="C1859" s="54" t="s">
        <v>807</v>
      </c>
      <c r="D1859" s="1126">
        <v>5664</v>
      </c>
      <c r="E1859" s="1126">
        <v>4814.1499999999996</v>
      </c>
      <c r="F1859" s="67">
        <f t="shared" si="52"/>
        <v>0.15004413841807918</v>
      </c>
    </row>
    <row r="1860" spans="1:6" ht="31.2">
      <c r="A1860" s="52"/>
      <c r="B1860" s="53">
        <v>3000014327</v>
      </c>
      <c r="C1860" s="54" t="s">
        <v>7981</v>
      </c>
      <c r="D1860" s="1126">
        <v>12289</v>
      </c>
      <c r="E1860" s="1126">
        <v>10445.82</v>
      </c>
      <c r="F1860" s="67">
        <f t="shared" si="52"/>
        <v>0.14998616649035723</v>
      </c>
    </row>
    <row r="1861" spans="1:6">
      <c r="A1861" s="52"/>
      <c r="B1861" s="53">
        <v>100000006365</v>
      </c>
      <c r="C1861" s="54" t="s">
        <v>809</v>
      </c>
      <c r="D1861" s="1126">
        <v>944</v>
      </c>
      <c r="E1861" s="1126">
        <v>802.36</v>
      </c>
      <c r="F1861" s="67">
        <f t="shared" si="52"/>
        <v>0.15004237288135591</v>
      </c>
    </row>
    <row r="1862" spans="1:6">
      <c r="A1862" s="52"/>
      <c r="B1862" s="53">
        <v>45201393</v>
      </c>
      <c r="C1862" s="54" t="s">
        <v>1551</v>
      </c>
      <c r="D1862" s="1126">
        <v>809</v>
      </c>
      <c r="E1862" s="1126">
        <v>687.65</v>
      </c>
      <c r="F1862" s="67">
        <f t="shared" si="52"/>
        <v>0.15000000000000002</v>
      </c>
    </row>
    <row r="1863" spans="1:6">
      <c r="A1863" s="52"/>
      <c r="B1863" s="53">
        <v>45201395</v>
      </c>
      <c r="C1863" s="54" t="s">
        <v>1552</v>
      </c>
      <c r="D1863" s="1126">
        <v>1617</v>
      </c>
      <c r="E1863" s="1126">
        <v>1374.45</v>
      </c>
      <c r="F1863" s="67">
        <f t="shared" si="52"/>
        <v>0.15000000000000002</v>
      </c>
    </row>
    <row r="1864" spans="1:6">
      <c r="A1864" s="52"/>
      <c r="B1864" s="53">
        <v>45201397</v>
      </c>
      <c r="C1864" s="54" t="s">
        <v>1553</v>
      </c>
      <c r="D1864" s="1126">
        <v>2306</v>
      </c>
      <c r="E1864" s="1126">
        <v>1960.1</v>
      </c>
      <c r="F1864" s="67">
        <f t="shared" si="52"/>
        <v>0.15000000000000002</v>
      </c>
    </row>
    <row r="1865" spans="1:6">
      <c r="A1865" s="52"/>
      <c r="B1865" s="53">
        <v>45201399</v>
      </c>
      <c r="C1865" s="54" t="s">
        <v>1554</v>
      </c>
      <c r="D1865" s="1126">
        <v>2427</v>
      </c>
      <c r="E1865" s="1126">
        <v>2062.9499999999998</v>
      </c>
      <c r="F1865" s="67">
        <f t="shared" si="52"/>
        <v>0.15000000000000002</v>
      </c>
    </row>
    <row r="1866" spans="1:6">
      <c r="A1866" s="52"/>
      <c r="B1866" s="53">
        <v>45201401</v>
      </c>
      <c r="C1866" s="54" t="s">
        <v>1555</v>
      </c>
      <c r="D1866" s="1126">
        <v>2601</v>
      </c>
      <c r="E1866" s="1126">
        <v>2210.85</v>
      </c>
      <c r="F1866" s="67">
        <f t="shared" si="52"/>
        <v>0.15000000000000002</v>
      </c>
    </row>
    <row r="1867" spans="1:6">
      <c r="A1867" s="52"/>
      <c r="B1867" s="53">
        <v>45201403</v>
      </c>
      <c r="C1867" s="54" t="s">
        <v>1556</v>
      </c>
      <c r="D1867" s="1126">
        <v>362</v>
      </c>
      <c r="E1867" s="1126">
        <v>307.7</v>
      </c>
      <c r="F1867" s="67">
        <f t="shared" si="52"/>
        <v>0.15000000000000002</v>
      </c>
    </row>
    <row r="1868" spans="1:6">
      <c r="A1868" s="52"/>
      <c r="B1868" s="53">
        <v>45201405</v>
      </c>
      <c r="C1868" s="54" t="s">
        <v>1557</v>
      </c>
      <c r="D1868" s="1126">
        <v>725</v>
      </c>
      <c r="E1868" s="1126">
        <v>616.25</v>
      </c>
      <c r="F1868" s="67">
        <f t="shared" si="52"/>
        <v>0.15000000000000002</v>
      </c>
    </row>
    <row r="1869" spans="1:6">
      <c r="A1869" s="52"/>
      <c r="B1869" s="53">
        <v>45201407</v>
      </c>
      <c r="C1869" s="54" t="s">
        <v>1558</v>
      </c>
      <c r="D1869" s="1126">
        <v>1033</v>
      </c>
      <c r="E1869" s="1126">
        <v>878.05</v>
      </c>
      <c r="F1869" s="67">
        <f t="shared" si="52"/>
        <v>0.15000000000000002</v>
      </c>
    </row>
    <row r="1870" spans="1:6">
      <c r="A1870" s="52"/>
      <c r="B1870" s="53">
        <v>45201410</v>
      </c>
      <c r="C1870" s="54" t="s">
        <v>1559</v>
      </c>
      <c r="D1870" s="1126">
        <v>1088</v>
      </c>
      <c r="E1870" s="1126">
        <v>924.8</v>
      </c>
      <c r="F1870" s="67">
        <f t="shared" si="52"/>
        <v>0.15000000000000002</v>
      </c>
    </row>
    <row r="1871" spans="1:6">
      <c r="A1871" s="52"/>
      <c r="B1871" s="53">
        <v>45201412</v>
      </c>
      <c r="C1871" s="54" t="s">
        <v>1560</v>
      </c>
      <c r="D1871" s="1126">
        <v>1145</v>
      </c>
      <c r="E1871" s="1126">
        <v>973.25</v>
      </c>
      <c r="F1871" s="67">
        <f t="shared" si="52"/>
        <v>0.15000000000000002</v>
      </c>
    </row>
    <row r="1872" spans="1:6" ht="31.2">
      <c r="A1872" s="52"/>
      <c r="B1872" s="53">
        <v>45201414</v>
      </c>
      <c r="C1872" s="54" t="s">
        <v>1561</v>
      </c>
      <c r="D1872" s="1126">
        <v>943</v>
      </c>
      <c r="E1872" s="1126">
        <v>801.55</v>
      </c>
      <c r="F1872" s="67">
        <f t="shared" si="52"/>
        <v>0.15000000000000002</v>
      </c>
    </row>
    <row r="1873" spans="1:6" ht="31.2">
      <c r="A1873" s="52"/>
      <c r="B1873" s="53">
        <v>45201416</v>
      </c>
      <c r="C1873" s="54" t="s">
        <v>1562</v>
      </c>
      <c r="D1873" s="1126">
        <v>1887</v>
      </c>
      <c r="E1873" s="1126">
        <v>1603.95</v>
      </c>
      <c r="F1873" s="67">
        <f t="shared" si="52"/>
        <v>0.15000000000000002</v>
      </c>
    </row>
    <row r="1874" spans="1:6" ht="31.2">
      <c r="A1874" s="52"/>
      <c r="B1874" s="53">
        <v>45201418</v>
      </c>
      <c r="C1874" s="54" t="s">
        <v>1563</v>
      </c>
      <c r="D1874" s="1126">
        <v>2688</v>
      </c>
      <c r="E1874" s="1126">
        <v>2284.8000000000002</v>
      </c>
      <c r="F1874" s="67">
        <f t="shared" si="52"/>
        <v>0.14999999999999991</v>
      </c>
    </row>
    <row r="1875" spans="1:6" ht="31.2">
      <c r="A1875" s="52"/>
      <c r="B1875" s="53">
        <v>45201423</v>
      </c>
      <c r="C1875" s="54" t="s">
        <v>1564</v>
      </c>
      <c r="D1875" s="1126">
        <v>2830</v>
      </c>
      <c r="E1875" s="1126">
        <v>2405.5</v>
      </c>
      <c r="F1875" s="67">
        <f t="shared" si="52"/>
        <v>0.15000000000000002</v>
      </c>
    </row>
    <row r="1876" spans="1:6" ht="31.2">
      <c r="A1876" s="52"/>
      <c r="B1876" s="53">
        <v>45201425</v>
      </c>
      <c r="C1876" s="54" t="s">
        <v>1565</v>
      </c>
      <c r="D1876" s="1126">
        <v>3104</v>
      </c>
      <c r="E1876" s="1126">
        <v>2638.4</v>
      </c>
      <c r="F1876" s="67">
        <f t="shared" si="52"/>
        <v>0.15000000000000002</v>
      </c>
    </row>
    <row r="1877" spans="1:6">
      <c r="A1877" s="52"/>
      <c r="B1877" s="53">
        <v>45201427</v>
      </c>
      <c r="C1877" s="54" t="s">
        <v>7708</v>
      </c>
      <c r="D1877" s="1126">
        <v>1851</v>
      </c>
      <c r="E1877" s="1126">
        <v>1573.35</v>
      </c>
      <c r="F1877" s="67">
        <f t="shared" si="52"/>
        <v>0.15000000000000002</v>
      </c>
    </row>
    <row r="1878" spans="1:6">
      <c r="A1878" s="52"/>
      <c r="B1878" s="53">
        <v>45201429</v>
      </c>
      <c r="C1878" s="54" t="s">
        <v>7709</v>
      </c>
      <c r="D1878" s="1126">
        <v>3703</v>
      </c>
      <c r="E1878" s="1126">
        <v>3147.55</v>
      </c>
      <c r="F1878" s="67">
        <f t="shared" si="52"/>
        <v>0.14999999999999991</v>
      </c>
    </row>
    <row r="1879" spans="1:6">
      <c r="A1879" s="52"/>
      <c r="B1879" s="53">
        <v>45201431</v>
      </c>
      <c r="C1879" s="54" t="s">
        <v>7710</v>
      </c>
      <c r="D1879" s="1126">
        <v>5278</v>
      </c>
      <c r="E1879" s="1126">
        <v>4486.3</v>
      </c>
      <c r="F1879" s="67">
        <f t="shared" si="52"/>
        <v>0.14999999999999991</v>
      </c>
    </row>
    <row r="1880" spans="1:6">
      <c r="A1880" s="52"/>
      <c r="B1880" s="53">
        <v>45201433</v>
      </c>
      <c r="C1880" s="54" t="s">
        <v>7711</v>
      </c>
      <c r="D1880" s="1126">
        <v>6667</v>
      </c>
      <c r="E1880" s="1126">
        <v>5666.95</v>
      </c>
      <c r="F1880" s="67">
        <f t="shared" si="52"/>
        <v>0.15000000000000002</v>
      </c>
    </row>
    <row r="1881" spans="1:6">
      <c r="A1881" s="52"/>
      <c r="B1881" s="53">
        <v>45201435</v>
      </c>
      <c r="C1881" s="54" t="s">
        <v>7712</v>
      </c>
      <c r="D1881" s="1126">
        <v>7909</v>
      </c>
      <c r="E1881" s="1126">
        <v>6722.65</v>
      </c>
      <c r="F1881" s="67">
        <f t="shared" si="52"/>
        <v>0.15000000000000002</v>
      </c>
    </row>
    <row r="1882" spans="1:6" ht="31.2">
      <c r="A1882" s="52"/>
      <c r="B1882" s="53">
        <v>45219823</v>
      </c>
      <c r="C1882" s="54" t="s">
        <v>593</v>
      </c>
      <c r="D1882" s="1126">
        <v>473</v>
      </c>
      <c r="E1882" s="1126">
        <v>401.63</v>
      </c>
      <c r="F1882" s="67">
        <f t="shared" si="52"/>
        <v>0.15088794926004234</v>
      </c>
    </row>
    <row r="1883" spans="1:6">
      <c r="A1883" s="52"/>
      <c r="B1883" s="53">
        <v>45201479</v>
      </c>
      <c r="C1883" s="54" t="s">
        <v>802</v>
      </c>
      <c r="D1883" s="1126">
        <v>1911</v>
      </c>
      <c r="E1883" s="1126">
        <v>1624.35</v>
      </c>
      <c r="F1883" s="67">
        <f t="shared" si="52"/>
        <v>0.15000000000000002</v>
      </c>
    </row>
    <row r="1884" spans="1:6">
      <c r="A1884" s="52"/>
      <c r="B1884" s="53">
        <v>45201481</v>
      </c>
      <c r="C1884" s="54" t="s">
        <v>803</v>
      </c>
      <c r="D1884" s="1126">
        <v>3623</v>
      </c>
      <c r="E1884" s="1126">
        <v>3079.13</v>
      </c>
      <c r="F1884" s="67">
        <f t="shared" si="52"/>
        <v>0.15011592602815338</v>
      </c>
    </row>
    <row r="1885" spans="1:6">
      <c r="A1885" s="52"/>
      <c r="B1885" s="53">
        <v>45201483</v>
      </c>
      <c r="C1885" s="54" t="s">
        <v>804</v>
      </c>
      <c r="D1885" s="1126">
        <v>5145</v>
      </c>
      <c r="E1885" s="1126">
        <v>4373.25</v>
      </c>
      <c r="F1885" s="67">
        <f t="shared" si="52"/>
        <v>0.15000000000000002</v>
      </c>
    </row>
    <row r="1886" spans="1:6">
      <c r="A1886" s="52"/>
      <c r="B1886" s="53">
        <v>45201485</v>
      </c>
      <c r="C1886" s="54" t="s">
        <v>805</v>
      </c>
      <c r="D1886" s="1126">
        <v>6090</v>
      </c>
      <c r="E1886" s="1126">
        <v>5176.5</v>
      </c>
      <c r="F1886" s="67">
        <f t="shared" si="52"/>
        <v>0.15000000000000002</v>
      </c>
    </row>
    <row r="1887" spans="1:6">
      <c r="A1887" s="52"/>
      <c r="B1887" s="53">
        <v>45201487</v>
      </c>
      <c r="C1887" s="54" t="s">
        <v>806</v>
      </c>
      <c r="D1887" s="1126">
        <v>7140</v>
      </c>
      <c r="E1887" s="1126">
        <v>6069</v>
      </c>
      <c r="F1887" s="67">
        <f t="shared" si="52"/>
        <v>0.15000000000000002</v>
      </c>
    </row>
    <row r="1888" spans="1:6">
      <c r="A1888" s="52"/>
      <c r="B1888" s="53">
        <v>45162875</v>
      </c>
      <c r="C1888" s="54" t="s">
        <v>810</v>
      </c>
      <c r="D1888" s="1126">
        <v>3087</v>
      </c>
      <c r="E1888" s="1126">
        <v>2623.95</v>
      </c>
      <c r="F1888" s="67">
        <f t="shared" si="52"/>
        <v>0.15000000000000002</v>
      </c>
    </row>
    <row r="1889" spans="1:6" ht="31.2">
      <c r="A1889" s="52"/>
      <c r="B1889" s="53">
        <v>45150368</v>
      </c>
      <c r="C1889" s="54" t="s">
        <v>855</v>
      </c>
      <c r="D1889" s="1126">
        <v>6689</v>
      </c>
      <c r="E1889" s="1126">
        <v>5685.23</v>
      </c>
      <c r="F1889" s="67">
        <f t="shared" si="52"/>
        <v>0.15006278965465691</v>
      </c>
    </row>
    <row r="1890" spans="1:6" ht="31.2">
      <c r="A1890" s="52"/>
      <c r="B1890" s="53">
        <v>45204332</v>
      </c>
      <c r="C1890" s="54" t="s">
        <v>811</v>
      </c>
      <c r="D1890" s="1126">
        <v>14175</v>
      </c>
      <c r="E1890" s="1126">
        <v>12048.75</v>
      </c>
      <c r="F1890" s="67">
        <f t="shared" si="52"/>
        <v>0.15000000000000002</v>
      </c>
    </row>
    <row r="1891" spans="1:6">
      <c r="A1891" s="52"/>
      <c r="B1891" s="53">
        <v>45204557</v>
      </c>
      <c r="C1891" s="54" t="s">
        <v>812</v>
      </c>
      <c r="D1891" s="1126">
        <v>12590</v>
      </c>
      <c r="E1891" s="1126">
        <v>10701.08</v>
      </c>
      <c r="F1891" s="67">
        <f t="shared" si="52"/>
        <v>0.15003335980937249</v>
      </c>
    </row>
    <row r="1892" spans="1:6">
      <c r="A1892" s="52"/>
      <c r="B1892" s="53">
        <v>45189980</v>
      </c>
      <c r="C1892" s="54" t="s">
        <v>856</v>
      </c>
      <c r="D1892" s="1126">
        <v>5865</v>
      </c>
      <c r="E1892" s="1126">
        <v>2052.86</v>
      </c>
      <c r="F1892" s="67">
        <f t="shared" si="52"/>
        <v>0.64998124467178175</v>
      </c>
    </row>
    <row r="1893" spans="1:6">
      <c r="A1893" s="52"/>
      <c r="B1893" s="53" t="s">
        <v>7982</v>
      </c>
      <c r="C1893" s="54" t="s">
        <v>7983</v>
      </c>
      <c r="D1893" s="1126">
        <v>43463</v>
      </c>
      <c r="E1893" s="1126">
        <v>36943.72</v>
      </c>
      <c r="F1893" s="67">
        <f t="shared" si="52"/>
        <v>0.14999608862710812</v>
      </c>
    </row>
    <row r="1894" spans="1:6">
      <c r="A1894" s="52"/>
      <c r="B1894" s="53" t="s">
        <v>7984</v>
      </c>
      <c r="C1894" s="54" t="s">
        <v>7985</v>
      </c>
      <c r="D1894" s="1126">
        <v>5200</v>
      </c>
      <c r="E1894" s="1126">
        <v>4420</v>
      </c>
      <c r="F1894" s="67">
        <f t="shared" si="52"/>
        <v>0.15000000000000002</v>
      </c>
    </row>
    <row r="1895" spans="1:6">
      <c r="A1895" s="52"/>
      <c r="B1895" s="53" t="s">
        <v>7986</v>
      </c>
      <c r="C1895" s="54" t="s">
        <v>7987</v>
      </c>
      <c r="D1895" s="1126">
        <v>5200</v>
      </c>
      <c r="E1895" s="1126">
        <v>4420</v>
      </c>
      <c r="F1895" s="67">
        <f t="shared" si="52"/>
        <v>0.15000000000000002</v>
      </c>
    </row>
    <row r="1896" spans="1:6">
      <c r="A1896" s="52"/>
      <c r="B1896" s="53" t="s">
        <v>7988</v>
      </c>
      <c r="C1896" s="54" t="s">
        <v>7989</v>
      </c>
      <c r="D1896" s="1126">
        <v>5200</v>
      </c>
      <c r="E1896" s="1126">
        <v>4420</v>
      </c>
      <c r="F1896" s="67">
        <f t="shared" si="52"/>
        <v>0.15000000000000002</v>
      </c>
    </row>
    <row r="1897" spans="1:6">
      <c r="A1897" s="52"/>
      <c r="B1897" s="53" t="s">
        <v>7990</v>
      </c>
      <c r="C1897" s="54" t="s">
        <v>7991</v>
      </c>
      <c r="D1897" s="1126">
        <v>9995</v>
      </c>
      <c r="E1897" s="1126">
        <v>8495.75</v>
      </c>
      <c r="F1897" s="67">
        <f t="shared" si="52"/>
        <v>0.15000000000000002</v>
      </c>
    </row>
    <row r="1898" spans="1:6">
      <c r="A1898" s="52"/>
      <c r="B1898" s="332" t="s">
        <v>78</v>
      </c>
      <c r="C1898" s="61"/>
      <c r="D1898" s="1126"/>
      <c r="E1898" s="1126"/>
      <c r="F1898" s="67"/>
    </row>
    <row r="1899" spans="1:6">
      <c r="A1899" s="52"/>
      <c r="B1899" s="53" t="s">
        <v>607</v>
      </c>
      <c r="C1899" s="54" t="s">
        <v>608</v>
      </c>
      <c r="D1899" s="1126">
        <v>385</v>
      </c>
      <c r="E1899" s="1126">
        <v>327.05</v>
      </c>
      <c r="F1899" s="67">
        <f t="shared" si="52"/>
        <v>0.1505194805194805</v>
      </c>
    </row>
    <row r="1900" spans="1:6">
      <c r="A1900" s="52"/>
      <c r="B1900" s="53" t="s">
        <v>93</v>
      </c>
      <c r="C1900" s="54" t="s">
        <v>94</v>
      </c>
      <c r="D1900" s="1126">
        <v>399</v>
      </c>
      <c r="E1900" s="1126">
        <v>339.15</v>
      </c>
      <c r="F1900" s="67">
        <f t="shared" si="52"/>
        <v>0.15000000000000002</v>
      </c>
    </row>
    <row r="1901" spans="1:6" ht="31.2">
      <c r="A1901" s="52"/>
      <c r="B1901" s="53" t="s">
        <v>7887</v>
      </c>
      <c r="C1901" s="54" t="s">
        <v>7992</v>
      </c>
      <c r="D1901" s="1126">
        <v>295</v>
      </c>
      <c r="E1901" s="1126">
        <v>250.74</v>
      </c>
      <c r="F1901" s="67">
        <f t="shared" si="52"/>
        <v>0.15003389830508473</v>
      </c>
    </row>
    <row r="1902" spans="1:6" ht="31.2">
      <c r="A1902" s="52"/>
      <c r="B1902" s="53" t="s">
        <v>825</v>
      </c>
      <c r="C1902" s="54" t="s">
        <v>826</v>
      </c>
      <c r="D1902" s="1126">
        <v>1624</v>
      </c>
      <c r="E1902" s="1126">
        <v>1232.5</v>
      </c>
      <c r="F1902" s="67">
        <f t="shared" si="52"/>
        <v>0.2410714285714286</v>
      </c>
    </row>
    <row r="1903" spans="1:6" ht="31.2">
      <c r="A1903" s="52"/>
      <c r="B1903" s="53" t="s">
        <v>7719</v>
      </c>
      <c r="C1903" s="54" t="s">
        <v>7720</v>
      </c>
      <c r="D1903" s="1126">
        <v>773</v>
      </c>
      <c r="E1903" s="1126">
        <v>657.05</v>
      </c>
      <c r="F1903" s="67">
        <f t="shared" si="52"/>
        <v>0.15000000000000002</v>
      </c>
    </row>
    <row r="1904" spans="1:6">
      <c r="A1904" s="52"/>
      <c r="B1904" s="755" t="s">
        <v>140</v>
      </c>
      <c r="C1904" s="763"/>
      <c r="D1904" s="1126"/>
      <c r="E1904" s="1126"/>
      <c r="F1904" s="67"/>
    </row>
    <row r="1905" spans="1:6">
      <c r="A1905" s="52"/>
      <c r="B1905" s="53">
        <v>9967005050</v>
      </c>
      <c r="C1905" s="54" t="s">
        <v>611</v>
      </c>
      <c r="D1905" s="1126">
        <v>0</v>
      </c>
      <c r="E1905" s="1126">
        <v>0</v>
      </c>
      <c r="F1905" s="67">
        <v>0</v>
      </c>
    </row>
    <row r="1906" spans="1:6">
      <c r="A1906" s="52"/>
      <c r="B1906" s="53">
        <v>7640021190</v>
      </c>
      <c r="C1906" s="54" t="s">
        <v>613</v>
      </c>
      <c r="D1906" s="1126">
        <v>499</v>
      </c>
      <c r="E1906" s="1126">
        <v>499</v>
      </c>
      <c r="F1906" s="67">
        <f t="shared" si="52"/>
        <v>0</v>
      </c>
    </row>
    <row r="1907" spans="1:6">
      <c r="A1907" s="52"/>
      <c r="B1907" s="755" t="s">
        <v>827</v>
      </c>
      <c r="C1907" s="54"/>
      <c r="D1907" s="1126"/>
      <c r="E1907" s="1126"/>
      <c r="F1907" s="67"/>
    </row>
    <row r="1908" spans="1:6">
      <c r="A1908" s="52"/>
      <c r="B1908" s="53">
        <v>7640021368</v>
      </c>
      <c r="C1908" s="54" t="s">
        <v>8049</v>
      </c>
      <c r="D1908" s="1126">
        <v>11514</v>
      </c>
      <c r="E1908" s="1126">
        <v>9786.57</v>
      </c>
      <c r="F1908" s="67">
        <f t="shared" si="52"/>
        <v>0.150028660760813</v>
      </c>
    </row>
    <row r="1909" spans="1:6">
      <c r="A1909" s="52"/>
      <c r="B1909" s="53">
        <v>7640021367</v>
      </c>
      <c r="C1909" s="54" t="s">
        <v>8050</v>
      </c>
      <c r="D1909" s="1126">
        <v>18871</v>
      </c>
      <c r="E1909" s="1126">
        <v>16040.44</v>
      </c>
      <c r="F1909" s="67">
        <f t="shared" si="52"/>
        <v>0.1499952307773833</v>
      </c>
    </row>
    <row r="1910" spans="1:6">
      <c r="A1910" s="52"/>
      <c r="B1910" s="53">
        <v>7640018666</v>
      </c>
      <c r="C1910" s="54" t="s">
        <v>828</v>
      </c>
      <c r="D1910" s="1126">
        <v>650</v>
      </c>
      <c r="E1910" s="1126">
        <v>650</v>
      </c>
      <c r="F1910" s="67">
        <f t="shared" si="52"/>
        <v>0</v>
      </c>
    </row>
    <row r="1911" spans="1:6">
      <c r="A1911" s="52"/>
      <c r="B1911" s="755" t="s">
        <v>8054</v>
      </c>
      <c r="C1911" s="756"/>
      <c r="D1911" s="1126"/>
      <c r="E1911" s="1126"/>
      <c r="F1911" s="67"/>
    </row>
    <row r="1912" spans="1:6">
      <c r="A1912" s="52"/>
      <c r="B1912" s="53" t="s">
        <v>8028</v>
      </c>
      <c r="C1912" s="54" t="s">
        <v>8029</v>
      </c>
      <c r="D1912" s="1126">
        <v>1345</v>
      </c>
      <c r="E1912" s="1126">
        <v>1143.25</v>
      </c>
      <c r="F1912" s="67">
        <f t="shared" si="52"/>
        <v>0.15000000000000002</v>
      </c>
    </row>
    <row r="1913" spans="1:6">
      <c r="A1913" s="52"/>
      <c r="B1913" s="53">
        <v>45202146</v>
      </c>
      <c r="C1913" s="54" t="s">
        <v>200</v>
      </c>
      <c r="D1913" s="1126">
        <v>1470</v>
      </c>
      <c r="E1913" s="1126">
        <v>1249.5</v>
      </c>
      <c r="F1913" s="67">
        <f t="shared" si="52"/>
        <v>0.15000000000000002</v>
      </c>
    </row>
    <row r="1914" spans="1:6">
      <c r="A1914" s="52"/>
      <c r="B1914" s="53" t="s">
        <v>615</v>
      </c>
      <c r="C1914" s="54" t="s">
        <v>616</v>
      </c>
      <c r="D1914" s="1126">
        <v>115</v>
      </c>
      <c r="E1914" s="1126">
        <v>97.75</v>
      </c>
      <c r="F1914" s="67">
        <f t="shared" si="52"/>
        <v>0.15000000000000002</v>
      </c>
    </row>
    <row r="1915" spans="1:6">
      <c r="A1915" s="52"/>
      <c r="B1915" s="53" t="s">
        <v>617</v>
      </c>
      <c r="C1915" s="54" t="s">
        <v>618</v>
      </c>
      <c r="D1915" s="1126">
        <v>172</v>
      </c>
      <c r="E1915" s="1126">
        <v>146.19999999999999</v>
      </c>
      <c r="F1915" s="67">
        <f t="shared" si="52"/>
        <v>0.15000000000000002</v>
      </c>
    </row>
    <row r="1916" spans="1:6">
      <c r="A1916" s="52"/>
      <c r="B1916" s="53" t="s">
        <v>619</v>
      </c>
      <c r="C1916" s="54" t="s">
        <v>620</v>
      </c>
      <c r="D1916" s="1126">
        <v>115</v>
      </c>
      <c r="E1916" s="1126">
        <v>97.75</v>
      </c>
      <c r="F1916" s="67">
        <f t="shared" si="52"/>
        <v>0.15000000000000002</v>
      </c>
    </row>
    <row r="1917" spans="1:6">
      <c r="A1917" s="52"/>
      <c r="B1917" s="53" t="s">
        <v>621</v>
      </c>
      <c r="C1917" s="54" t="s">
        <v>622</v>
      </c>
      <c r="D1917" s="1126">
        <v>172</v>
      </c>
      <c r="E1917" s="1126">
        <v>146.19999999999999</v>
      </c>
      <c r="F1917" s="67">
        <f t="shared" si="52"/>
        <v>0.15000000000000002</v>
      </c>
    </row>
    <row r="1918" spans="1:6">
      <c r="A1918" s="52"/>
      <c r="B1918" s="53" t="s">
        <v>623</v>
      </c>
      <c r="C1918" s="54" t="s">
        <v>624</v>
      </c>
      <c r="D1918" s="1126">
        <v>23</v>
      </c>
      <c r="E1918" s="1126">
        <v>19.55</v>
      </c>
      <c r="F1918" s="67">
        <f t="shared" si="52"/>
        <v>0.15000000000000002</v>
      </c>
    </row>
    <row r="1919" spans="1:6">
      <c r="A1919" s="52"/>
      <c r="B1919" s="53" t="s">
        <v>8030</v>
      </c>
      <c r="C1919" s="54" t="s">
        <v>8031</v>
      </c>
      <c r="D1919" s="1126">
        <v>438</v>
      </c>
      <c r="E1919" s="1126">
        <v>371.88</v>
      </c>
      <c r="F1919" s="67">
        <f t="shared" si="52"/>
        <v>0.15095890410958901</v>
      </c>
    </row>
    <row r="1920" spans="1:6">
      <c r="A1920" s="52"/>
      <c r="B1920" s="53" t="s">
        <v>8032</v>
      </c>
      <c r="C1920" s="54" t="s">
        <v>8033</v>
      </c>
      <c r="D1920" s="1126">
        <v>324</v>
      </c>
      <c r="E1920" s="1126">
        <v>275.51</v>
      </c>
      <c r="F1920" s="67">
        <f t="shared" si="52"/>
        <v>0.14966049382716051</v>
      </c>
    </row>
    <row r="1921" spans="1:6">
      <c r="A1921" s="52"/>
      <c r="B1921" s="53" t="s">
        <v>625</v>
      </c>
      <c r="C1921" s="54" t="s">
        <v>8034</v>
      </c>
      <c r="D1921" s="1126">
        <v>6100</v>
      </c>
      <c r="E1921" s="1126">
        <v>5185</v>
      </c>
      <c r="F1921" s="67">
        <f t="shared" si="52"/>
        <v>0.15000000000000002</v>
      </c>
    </row>
    <row r="1922" spans="1:6">
      <c r="A1922" s="52"/>
      <c r="B1922" s="53">
        <v>7640021934</v>
      </c>
      <c r="C1922" s="54" t="s">
        <v>8035</v>
      </c>
      <c r="D1922" s="1126">
        <v>1231</v>
      </c>
      <c r="E1922" s="1126">
        <v>1046.07</v>
      </c>
      <c r="F1922" s="67">
        <f t="shared" si="52"/>
        <v>0.15022745735174658</v>
      </c>
    </row>
    <row r="1923" spans="1:6" ht="31.2">
      <c r="A1923" s="52"/>
      <c r="B1923" s="53" t="s">
        <v>8036</v>
      </c>
      <c r="C1923" s="54" t="s">
        <v>8037</v>
      </c>
      <c r="D1923" s="1126">
        <v>2760</v>
      </c>
      <c r="E1923" s="1126">
        <v>2346</v>
      </c>
      <c r="F1923" s="67">
        <f t="shared" si="52"/>
        <v>0.15000000000000002</v>
      </c>
    </row>
    <row r="1924" spans="1:6">
      <c r="A1924" s="52"/>
      <c r="B1924" s="53">
        <v>7640015919</v>
      </c>
      <c r="C1924" s="54" t="s">
        <v>8038</v>
      </c>
      <c r="D1924" s="1126">
        <v>1125</v>
      </c>
      <c r="E1924" s="1126">
        <v>956.25</v>
      </c>
      <c r="F1924" s="67">
        <f t="shared" si="52"/>
        <v>0.15000000000000002</v>
      </c>
    </row>
    <row r="1925" spans="1:6">
      <c r="A1925" s="52"/>
      <c r="B1925" s="53">
        <v>7640015921</v>
      </c>
      <c r="C1925" s="54" t="s">
        <v>8039</v>
      </c>
      <c r="D1925" s="1126">
        <v>74</v>
      </c>
      <c r="E1925" s="1126">
        <v>63.04</v>
      </c>
      <c r="F1925" s="67">
        <f t="shared" si="52"/>
        <v>0.14810810810810815</v>
      </c>
    </row>
    <row r="1926" spans="1:6">
      <c r="A1926" s="52"/>
      <c r="B1926" s="53">
        <v>3000005453</v>
      </c>
      <c r="C1926" s="54" t="s">
        <v>8040</v>
      </c>
      <c r="D1926" s="1126">
        <v>2415</v>
      </c>
      <c r="E1926" s="1126">
        <v>2052.75</v>
      </c>
      <c r="F1926" s="67">
        <f t="shared" si="52"/>
        <v>0.15000000000000002</v>
      </c>
    </row>
    <row r="1927" spans="1:6">
      <c r="A1927" s="52"/>
      <c r="B1927" s="53">
        <v>3000005455</v>
      </c>
      <c r="C1927" s="54" t="s">
        <v>626</v>
      </c>
      <c r="D1927" s="1126">
        <v>899</v>
      </c>
      <c r="E1927" s="1126">
        <v>764.15</v>
      </c>
      <c r="F1927" s="67">
        <f t="shared" si="52"/>
        <v>0.15000000000000002</v>
      </c>
    </row>
    <row r="1928" spans="1:6" ht="31.2">
      <c r="A1928" s="52"/>
      <c r="B1928" s="53">
        <v>3000007372</v>
      </c>
      <c r="C1928" s="54" t="s">
        <v>8041</v>
      </c>
      <c r="D1928" s="1126">
        <v>3255</v>
      </c>
      <c r="E1928" s="1126">
        <v>2766.75</v>
      </c>
      <c r="F1928" s="67">
        <f t="shared" si="52"/>
        <v>0.15000000000000002</v>
      </c>
    </row>
    <row r="1929" spans="1:6" ht="31.2">
      <c r="A1929" s="52"/>
      <c r="B1929" s="53">
        <v>3000007373</v>
      </c>
      <c r="C1929" s="54" t="s">
        <v>8042</v>
      </c>
      <c r="D1929" s="1126">
        <v>4095</v>
      </c>
      <c r="E1929" s="1126">
        <v>3480.75</v>
      </c>
      <c r="F1929" s="67">
        <f t="shared" si="52"/>
        <v>0.15000000000000002</v>
      </c>
    </row>
    <row r="1930" spans="1:6" ht="31.2">
      <c r="A1930" s="52"/>
      <c r="B1930" s="53">
        <v>100000006105</v>
      </c>
      <c r="C1930" s="54" t="s">
        <v>8043</v>
      </c>
      <c r="D1930" s="1126">
        <v>420</v>
      </c>
      <c r="E1930" s="1126">
        <v>357</v>
      </c>
      <c r="F1930" s="67">
        <f t="shared" si="52"/>
        <v>0.15000000000000002</v>
      </c>
    </row>
    <row r="1931" spans="1:6">
      <c r="A1931" s="52"/>
      <c r="B1931" s="53">
        <v>3000013448</v>
      </c>
      <c r="C1931" s="54" t="s">
        <v>627</v>
      </c>
      <c r="D1931" s="1126">
        <v>1155</v>
      </c>
      <c r="E1931" s="1126">
        <v>981.75</v>
      </c>
      <c r="F1931" s="67">
        <f t="shared" si="52"/>
        <v>0.15000000000000002</v>
      </c>
    </row>
    <row r="1932" spans="1:6">
      <c r="A1932" s="52"/>
      <c r="B1932" s="53" t="s">
        <v>8044</v>
      </c>
      <c r="C1932" s="54" t="s">
        <v>8045</v>
      </c>
      <c r="D1932" s="1126">
        <v>1400</v>
      </c>
      <c r="E1932" s="1126">
        <v>1190</v>
      </c>
      <c r="F1932" s="67">
        <f t="shared" si="52"/>
        <v>0.15000000000000002</v>
      </c>
    </row>
    <row r="1933" spans="1:6">
      <c r="A1933" s="52"/>
      <c r="B1933" s="755" t="s">
        <v>628</v>
      </c>
      <c r="C1933" s="756"/>
      <c r="D1933" s="1126"/>
      <c r="E1933" s="1126"/>
      <c r="F1933" s="67"/>
    </row>
    <row r="1934" spans="1:6">
      <c r="A1934" s="52"/>
      <c r="B1934" s="53">
        <v>45190864</v>
      </c>
      <c r="C1934" s="54" t="s">
        <v>629</v>
      </c>
      <c r="D1934" s="1126">
        <v>5404</v>
      </c>
      <c r="E1934" s="1126">
        <v>4593.3999999999996</v>
      </c>
      <c r="F1934" s="67">
        <f t="shared" si="52"/>
        <v>0.15000000000000002</v>
      </c>
    </row>
    <row r="1935" spans="1:6">
      <c r="A1935" s="52"/>
      <c r="B1935" s="53">
        <v>45190148</v>
      </c>
      <c r="C1935" s="54" t="s">
        <v>630</v>
      </c>
      <c r="D1935" s="1126">
        <v>3236</v>
      </c>
      <c r="E1935" s="1126">
        <v>2750.6</v>
      </c>
      <c r="F1935" s="67">
        <f t="shared" si="52"/>
        <v>0.15000000000000002</v>
      </c>
    </row>
    <row r="1936" spans="1:6">
      <c r="A1936" s="52"/>
      <c r="B1936" s="53">
        <v>45190146</v>
      </c>
      <c r="C1936" s="54" t="s">
        <v>631</v>
      </c>
      <c r="D1936" s="1126">
        <v>2079</v>
      </c>
      <c r="E1936" s="1126">
        <v>1767.15</v>
      </c>
      <c r="F1936" s="67">
        <f t="shared" si="52"/>
        <v>0.14999999999999991</v>
      </c>
    </row>
    <row r="1937" spans="1:6">
      <c r="A1937" s="52"/>
      <c r="B1937" s="53">
        <v>45210304</v>
      </c>
      <c r="C1937" s="54" t="s">
        <v>632</v>
      </c>
      <c r="D1937" s="1126">
        <v>1733</v>
      </c>
      <c r="E1937" s="1126">
        <v>1472.63</v>
      </c>
      <c r="F1937" s="67">
        <f t="shared" si="52"/>
        <v>0.15024235429890354</v>
      </c>
    </row>
    <row r="1938" spans="1:6">
      <c r="A1938" s="52"/>
      <c r="B1938" s="53">
        <v>45210295</v>
      </c>
      <c r="C1938" s="54" t="s">
        <v>633</v>
      </c>
      <c r="D1938" s="1126">
        <v>1733</v>
      </c>
      <c r="E1938" s="1126">
        <v>1472.63</v>
      </c>
      <c r="F1938" s="67">
        <f t="shared" si="52"/>
        <v>0.15024235429890354</v>
      </c>
    </row>
    <row r="1939" spans="1:6">
      <c r="A1939" s="52"/>
      <c r="B1939" s="53">
        <v>45179651</v>
      </c>
      <c r="C1939" s="54" t="s">
        <v>634</v>
      </c>
      <c r="D1939" s="1126">
        <v>175</v>
      </c>
      <c r="E1939" s="1126">
        <v>148.75</v>
      </c>
      <c r="F1939" s="67">
        <f t="shared" si="52"/>
        <v>0.15000000000000002</v>
      </c>
    </row>
    <row r="1940" spans="1:6">
      <c r="A1940" s="52"/>
      <c r="B1940" s="53">
        <v>45177486</v>
      </c>
      <c r="C1940" s="54" t="s">
        <v>635</v>
      </c>
      <c r="D1940" s="1126">
        <v>1331</v>
      </c>
      <c r="E1940" s="1126">
        <v>1131.69</v>
      </c>
      <c r="F1940" s="67">
        <f t="shared" si="52"/>
        <v>0.1497445529676934</v>
      </c>
    </row>
    <row r="1941" spans="1:6">
      <c r="A1941" s="52"/>
      <c r="B1941" s="53">
        <v>45177480</v>
      </c>
      <c r="C1941" s="54" t="s">
        <v>636</v>
      </c>
      <c r="D1941" s="1126">
        <v>683</v>
      </c>
      <c r="E1941" s="1126">
        <v>580.13</v>
      </c>
      <c r="F1941" s="67">
        <f t="shared" si="52"/>
        <v>0.15061493411420201</v>
      </c>
    </row>
    <row r="1942" spans="1:6">
      <c r="A1942" s="52"/>
      <c r="B1942" s="53">
        <v>45177481</v>
      </c>
      <c r="C1942" s="54" t="s">
        <v>637</v>
      </c>
      <c r="D1942" s="1126">
        <v>1365</v>
      </c>
      <c r="E1942" s="1126">
        <v>1160.25</v>
      </c>
      <c r="F1942" s="67">
        <f t="shared" si="52"/>
        <v>0.15000000000000002</v>
      </c>
    </row>
    <row r="1943" spans="1:6">
      <c r="A1943" s="52"/>
      <c r="B1943" s="53">
        <v>45177484</v>
      </c>
      <c r="C1943" s="54" t="s">
        <v>638</v>
      </c>
      <c r="D1943" s="1126">
        <v>315</v>
      </c>
      <c r="E1943" s="1126">
        <v>267.75</v>
      </c>
      <c r="F1943" s="67">
        <f t="shared" si="52"/>
        <v>0.15000000000000002</v>
      </c>
    </row>
    <row r="1944" spans="1:6">
      <c r="A1944" s="52"/>
      <c r="B1944" s="53">
        <v>45177482</v>
      </c>
      <c r="C1944" s="54" t="s">
        <v>639</v>
      </c>
      <c r="D1944" s="1126">
        <v>297</v>
      </c>
      <c r="E1944" s="1126">
        <v>252.14</v>
      </c>
      <c r="F1944" s="67">
        <f t="shared" si="52"/>
        <v>0.15104377104377109</v>
      </c>
    </row>
    <row r="1945" spans="1:6">
      <c r="A1945" s="52"/>
      <c r="B1945" s="53">
        <v>45177485</v>
      </c>
      <c r="C1945" s="54" t="s">
        <v>8046</v>
      </c>
      <c r="D1945" s="1126">
        <v>743</v>
      </c>
      <c r="E1945" s="1126">
        <v>631.52</v>
      </c>
      <c r="F1945" s="67">
        <f t="shared" si="52"/>
        <v>0.15004037685060567</v>
      </c>
    </row>
    <row r="1946" spans="1:6" ht="31.2">
      <c r="A1946" s="52"/>
      <c r="B1946" s="53">
        <v>45177483</v>
      </c>
      <c r="C1946" s="54" t="s">
        <v>640</v>
      </c>
      <c r="D1946" s="1126">
        <v>595</v>
      </c>
      <c r="E1946" s="1126">
        <v>505.45</v>
      </c>
      <c r="F1946" s="67">
        <f t="shared" si="52"/>
        <v>0.15050420168067224</v>
      </c>
    </row>
    <row r="1947" spans="1:6">
      <c r="A1947" s="52"/>
      <c r="B1947" s="53">
        <v>45223473</v>
      </c>
      <c r="C1947" s="54" t="s">
        <v>8047</v>
      </c>
      <c r="D1947" s="1126">
        <v>566</v>
      </c>
      <c r="E1947" s="1126">
        <v>481.47</v>
      </c>
      <c r="F1947" s="67">
        <f t="shared" si="52"/>
        <v>0.14934628975265007</v>
      </c>
    </row>
    <row r="1948" spans="1:6">
      <c r="A1948" s="52"/>
      <c r="B1948" s="53">
        <v>45223468</v>
      </c>
      <c r="C1948" s="54" t="s">
        <v>641</v>
      </c>
      <c r="D1948" s="1126">
        <v>1019</v>
      </c>
      <c r="E1948" s="1126">
        <v>866.32</v>
      </c>
      <c r="F1948" s="67">
        <f t="shared" si="52"/>
        <v>0.14983316977428851</v>
      </c>
    </row>
    <row r="1949" spans="1:6">
      <c r="A1949" s="52"/>
      <c r="B1949" s="53">
        <v>100000015299</v>
      </c>
      <c r="C1949" s="54" t="s">
        <v>642</v>
      </c>
      <c r="D1949" s="1126">
        <v>536</v>
      </c>
      <c r="E1949" s="1126">
        <v>455.18</v>
      </c>
      <c r="F1949" s="67">
        <f t="shared" si="52"/>
        <v>0.15078358208955223</v>
      </c>
    </row>
    <row r="1950" spans="1:6">
      <c r="A1950" s="52"/>
      <c r="B1950" s="53">
        <v>100000015301</v>
      </c>
      <c r="C1950" s="54" t="s">
        <v>643</v>
      </c>
      <c r="D1950" s="1126">
        <v>961</v>
      </c>
      <c r="E1950" s="1126">
        <v>816.64</v>
      </c>
      <c r="F1950" s="67">
        <f t="shared" si="52"/>
        <v>0.15021852237252864</v>
      </c>
    </row>
    <row r="1951" spans="1:6">
      <c r="A1951" s="52"/>
      <c r="B1951" s="53">
        <v>100000015302</v>
      </c>
      <c r="C1951" s="54" t="s">
        <v>644</v>
      </c>
      <c r="D1951" s="1126">
        <v>1444</v>
      </c>
      <c r="E1951" s="1126">
        <v>1227.19</v>
      </c>
      <c r="F1951" s="67">
        <f t="shared" si="52"/>
        <v>0.15014542936288089</v>
      </c>
    </row>
    <row r="1952" spans="1:6">
      <c r="A1952" s="52"/>
      <c r="B1952" s="53">
        <v>100000015303</v>
      </c>
      <c r="C1952" s="54" t="s">
        <v>645</v>
      </c>
      <c r="D1952" s="1126">
        <v>1927</v>
      </c>
      <c r="E1952" s="1126">
        <v>1637.74</v>
      </c>
      <c r="F1952" s="67">
        <f t="shared" si="52"/>
        <v>0.15010897768552156</v>
      </c>
    </row>
    <row r="1953" spans="1:6">
      <c r="A1953" s="52"/>
      <c r="B1953" s="53">
        <v>100000015304</v>
      </c>
      <c r="C1953" s="54" t="s">
        <v>646</v>
      </c>
      <c r="D1953" s="1126">
        <v>2405</v>
      </c>
      <c r="E1953" s="1126">
        <v>2043.83</v>
      </c>
      <c r="F1953" s="67">
        <f t="shared" ref="F1953" si="53">100%-(E1953/D1953)</f>
        <v>0.15017463617463622</v>
      </c>
    </row>
    <row r="1954" spans="1:6">
      <c r="A1954" s="52"/>
      <c r="B1954" s="53"/>
      <c r="C1954" s="54"/>
      <c r="D1954" s="213"/>
      <c r="E1954" s="213"/>
      <c r="F1954" s="67"/>
    </row>
    <row r="1955" spans="1:6">
      <c r="A1955" s="51"/>
      <c r="B1955" s="51"/>
      <c r="C1955" s="78"/>
      <c r="D1955" s="564"/>
      <c r="E1955" s="358"/>
      <c r="F1955" s="357"/>
    </row>
  </sheetData>
  <conditionalFormatting sqref="B3:B24 B26">
    <cfRule type="containsText" dxfId="393" priority="34" operator="containsText" text="ERROR Found">
      <formula>NOT(ISERROR(SEARCH("ERROR Found",B3)))</formula>
    </cfRule>
  </conditionalFormatting>
  <conditionalFormatting sqref="B23:B24 D23:E23 E24">
    <cfRule type="expression" dxfId="392" priority="16136" stopIfTrue="1">
      <formula>AND(#REF!&gt;0, #REF!&lt;0)</formula>
    </cfRule>
  </conditionalFormatting>
  <conditionalFormatting sqref="B26 B29:D125 B151:D165 B166:B173 B175:B187 B188:D245 B350:E375 B867:D867 E25:E26 E29:E83 E151:E245 C166:D187">
    <cfRule type="expression" dxfId="391" priority="50" stopIfTrue="1">
      <formula>AND($A25&gt;0, $P25&lt;0)</formula>
    </cfRule>
  </conditionalFormatting>
  <conditionalFormatting sqref="B28:B146 B148">
    <cfRule type="containsText" dxfId="390" priority="22" operator="containsText" text="ERROR Found">
      <formula>NOT(ISERROR(SEARCH("ERROR Found",B28)))</formula>
    </cfRule>
  </conditionalFormatting>
  <conditionalFormatting sqref="B145:B146 D145:E145 E146">
    <cfRule type="expression" dxfId="389" priority="30" stopIfTrue="1">
      <formula>AND(#REF!&gt;0, #REF!&lt;0)</formula>
    </cfRule>
  </conditionalFormatting>
  <conditionalFormatting sqref="B148 E147:E148">
    <cfRule type="expression" dxfId="388" priority="23" stopIfTrue="1">
      <formula>AND($A147&gt;0, $P147&lt;0)</formula>
    </cfRule>
  </conditionalFormatting>
  <conditionalFormatting sqref="B150:B1476">
    <cfRule type="containsText" dxfId="387" priority="1" operator="containsText" text="ERROR Found">
      <formula>NOT(ISERROR(SEARCH("ERROR Found",B150)))</formula>
    </cfRule>
  </conditionalFormatting>
  <conditionalFormatting sqref="B174">
    <cfRule type="expression" dxfId="386" priority="1292" stopIfTrue="1">
      <formula>AND($A174&gt;0, $O174&lt;0)</formula>
    </cfRule>
  </conditionalFormatting>
  <conditionalFormatting sqref="B396">
    <cfRule type="expression" dxfId="385" priority="9" stopIfTrue="1">
      <formula>AND($A396&gt;0, $O396&lt;0)</formula>
    </cfRule>
  </conditionalFormatting>
  <conditionalFormatting sqref="B1477">
    <cfRule type="containsText" dxfId="384" priority="139" operator="containsText" text="ERROR Found">
      <formula>NOT(ISERROR(SEARCH("ERROR Found",B1474)))</formula>
    </cfRule>
  </conditionalFormatting>
  <conditionalFormatting sqref="B1588">
    <cfRule type="expression" dxfId="383" priority="378" stopIfTrue="1">
      <formula>AND(#REF!&gt;0, #REF!&lt;0)</formula>
    </cfRule>
  </conditionalFormatting>
  <conditionalFormatting sqref="B1589:B1715">
    <cfRule type="containsText" dxfId="382" priority="79" operator="containsText" text="ERROR Found">
      <formula>NOT(ISERROR(SEARCH("ERROR Found",B1589)))</formula>
    </cfRule>
  </conditionalFormatting>
  <conditionalFormatting sqref="B1716:B1737 B1478:B1587">
    <cfRule type="containsText" dxfId="381" priority="94" operator="containsText" text="ERROR Found">
      <formula>NOT(ISERROR(SEARCH("ERROR Found",B1478)))</formula>
    </cfRule>
  </conditionalFormatting>
  <conditionalFormatting sqref="B1738:B1954">
    <cfRule type="containsText" dxfId="380" priority="57" operator="containsText" text="ERROR Found">
      <formula>NOT(ISERROR(SEARCH("ERROR Found",B1738)))</formula>
    </cfRule>
  </conditionalFormatting>
  <conditionalFormatting sqref="B376:D387 B388:B395 B397:B409 B410:D467 E376:E467 C388:D409">
    <cfRule type="expression" dxfId="379" priority="8" stopIfTrue="1">
      <formula>AND($A376&gt;0, $P376&lt;0)</formula>
    </cfRule>
  </conditionalFormatting>
  <conditionalFormatting sqref="B15:E16">
    <cfRule type="expression" dxfId="378" priority="15893" stopIfTrue="1">
      <formula>AND($A27&gt;0, $P27&lt;0)</formula>
    </cfRule>
  </conditionalFormatting>
  <conditionalFormatting sqref="B17:E22">
    <cfRule type="expression" dxfId="377" priority="16133" stopIfTrue="1">
      <formula>AND(#REF!&gt;0, #REF!&lt;0)</formula>
    </cfRule>
  </conditionalFormatting>
  <conditionalFormatting sqref="B28:E28">
    <cfRule type="expression" dxfId="376" priority="16137" stopIfTrue="1">
      <formula>AND(#REF!&gt;0, #REF!&lt;0)</formula>
    </cfRule>
  </conditionalFormatting>
  <conditionalFormatting sqref="B128:E136">
    <cfRule type="expression" dxfId="375" priority="25" stopIfTrue="1">
      <formula>AND($A128&gt;0, $P128&lt;0)</formula>
    </cfRule>
  </conditionalFormatting>
  <conditionalFormatting sqref="B137:E138">
    <cfRule type="expression" dxfId="374" priority="26" stopIfTrue="1">
      <formula>AND($A149&gt;0, $P149&lt;0)</formula>
    </cfRule>
  </conditionalFormatting>
  <conditionalFormatting sqref="B139:E144">
    <cfRule type="expression" dxfId="373" priority="27" stopIfTrue="1">
      <formula>AND(#REF!&gt;0, #REF!&lt;0)</formula>
    </cfRule>
  </conditionalFormatting>
  <conditionalFormatting sqref="B150:E150">
    <cfRule type="expression" dxfId="372" priority="31" stopIfTrue="1">
      <formula>AND(#REF!&gt;0, #REF!&lt;0)</formula>
    </cfRule>
  </conditionalFormatting>
  <conditionalFormatting sqref="B246:E347">
    <cfRule type="expression" dxfId="371" priority="15" stopIfTrue="1">
      <formula>AND($A246&gt;0, $P246&lt;0)</formula>
    </cfRule>
  </conditionalFormatting>
  <conditionalFormatting sqref="B468:E569">
    <cfRule type="expression" dxfId="370" priority="2" stopIfTrue="1">
      <formula>AND($A468&gt;0, $P468&lt;0)</formula>
    </cfRule>
  </conditionalFormatting>
  <conditionalFormatting sqref="B732:E792">
    <cfRule type="expression" dxfId="369" priority="53" stopIfTrue="1">
      <formula>AND($A732&gt;0, $P732&lt;0)</formula>
    </cfRule>
  </conditionalFormatting>
  <conditionalFormatting sqref="B795:E863">
    <cfRule type="expression" dxfId="368" priority="126" stopIfTrue="1">
      <formula>AND($A795&gt;0, $P795&lt;0)</formula>
    </cfRule>
  </conditionalFormatting>
  <conditionalFormatting sqref="B868:E1087">
    <cfRule type="expression" dxfId="367" priority="35" stopIfTrue="1">
      <formula>AND($A868&gt;0, $P868&lt;0)</formula>
    </cfRule>
  </conditionalFormatting>
  <conditionalFormatting sqref="B1434:E1476">
    <cfRule type="expression" dxfId="366" priority="144" stopIfTrue="1">
      <formula>AND($A1434&gt;0, $P1434&lt;0)</formula>
    </cfRule>
  </conditionalFormatting>
  <conditionalFormatting sqref="B1477:E1477">
    <cfRule type="expression" dxfId="365" priority="141" stopIfTrue="1">
      <formula>AND($A1474&gt;0, $P1474&lt;0)</formula>
    </cfRule>
  </conditionalFormatting>
  <conditionalFormatting sqref="B1478:E1585 B1716:E1725 B1728:E1737 B5:E14 B572:D591 B592:B635 B636:D731 B866:E866 B1090:E1241 B1369:E1427 B1430:E1431 E85:E125 C592:E592 C593:D635 E623:E731 C1588:E1588">
    <cfRule type="expression" dxfId="364" priority="8200" stopIfTrue="1">
      <formula>AND($A5&gt;0, $P5&lt;0)</formula>
    </cfRule>
  </conditionalFormatting>
  <conditionalFormatting sqref="B1586:E1586 B1587:F1587 B1589:F1590 B3:F4 B126:E126 B127:F127 B348:F349 B570:F571 B864:F865 B1088:E1088 B1089:F1089 B1428:E1428 B1429:F1429 B1432:F1433 F5:F126 F795:F863 F1090:F1241 F1369:F1428 F1430:F1431 F1478:F1586 F1588">
    <cfRule type="expression" dxfId="363" priority="8187" stopIfTrue="1">
      <formula>AND($A3&gt;0, $M3&lt;0)</formula>
    </cfRule>
  </conditionalFormatting>
  <conditionalFormatting sqref="B1591:E1715">
    <cfRule type="expression" dxfId="362" priority="81" stopIfTrue="1">
      <formula>AND($A1591&gt;0, $P1591&lt;0)</formula>
    </cfRule>
  </conditionalFormatting>
  <conditionalFormatting sqref="B1738:E1954">
    <cfRule type="expression" dxfId="361" priority="59" stopIfTrue="1">
      <formula>AND($A1738&gt;0, $P1738&lt;0)</formula>
    </cfRule>
  </conditionalFormatting>
  <conditionalFormatting sqref="B793:F794">
    <cfRule type="expression" dxfId="360" priority="38" stopIfTrue="1">
      <formula>AND($A793&gt;0, $M793&lt;0)</formula>
    </cfRule>
  </conditionalFormatting>
  <conditionalFormatting sqref="B1242:F1368">
    <cfRule type="expression" dxfId="359" priority="86" stopIfTrue="1">
      <formula>AND($A1242&gt;0, $M1242&lt;0)</formula>
    </cfRule>
  </conditionalFormatting>
  <conditionalFormatting sqref="B1726:F1727">
    <cfRule type="expression" dxfId="358" priority="93" stopIfTrue="1">
      <formula>AND($A1726&gt;0, $M1726&lt;0)</formula>
    </cfRule>
  </conditionalFormatting>
  <conditionalFormatting sqref="C23:C27">
    <cfRule type="expression" dxfId="357" priority="33" stopIfTrue="1">
      <formula>AND(#REF!&gt;0, #REF!&lt;0)</formula>
    </cfRule>
  </conditionalFormatting>
  <conditionalFormatting sqref="C145:C149">
    <cfRule type="expression" dxfId="356" priority="21" stopIfTrue="1">
      <formula>AND(#REF!&gt;0, #REF!&lt;0)</formula>
    </cfRule>
  </conditionalFormatting>
  <conditionalFormatting sqref="D24:D27">
    <cfRule type="expression" dxfId="355" priority="32" stopIfTrue="1">
      <formula>AND(#REF!&gt;0, #REF!&lt;0)</formula>
    </cfRule>
  </conditionalFormatting>
  <conditionalFormatting sqref="D146:D149">
    <cfRule type="expression" dxfId="354" priority="20" stopIfTrue="1">
      <formula>AND(#REF!&gt;0, #REF!&lt;0)</formula>
    </cfRule>
  </conditionalFormatting>
  <conditionalFormatting sqref="E84 E572:E591 E593:E622">
    <cfRule type="expression" dxfId="353" priority="8243" stopIfTrue="1">
      <formula>AND($A84&gt;0, $T84&lt;0)</formula>
    </cfRule>
  </conditionalFormatting>
  <conditionalFormatting sqref="E867">
    <cfRule type="expression" dxfId="352" priority="51" stopIfTrue="1">
      <formula>AND($A867&gt;0, $T867&lt;0)</formula>
    </cfRule>
  </conditionalFormatting>
  <conditionalFormatting sqref="F128:F347">
    <cfRule type="expression" dxfId="351" priority="16" stopIfTrue="1">
      <formula>AND($A128&gt;0, $M128&lt;0)</formula>
    </cfRule>
  </conditionalFormatting>
  <conditionalFormatting sqref="F350:F569">
    <cfRule type="expression" dxfId="350" priority="3" stopIfTrue="1">
      <formula>AND($A350&gt;0, $M350&lt;0)</formula>
    </cfRule>
  </conditionalFormatting>
  <conditionalFormatting sqref="F572:F792">
    <cfRule type="expression" dxfId="349" priority="55" stopIfTrue="1">
      <formula>AND($A572&gt;0, $M572&lt;0)</formula>
    </cfRule>
  </conditionalFormatting>
  <conditionalFormatting sqref="F866:F1088">
    <cfRule type="expression" dxfId="348" priority="36" stopIfTrue="1">
      <formula>AND($A866&gt;0, $M866&lt;0)</formula>
    </cfRule>
  </conditionalFormatting>
  <conditionalFormatting sqref="F1434:F1476">
    <cfRule type="expression" dxfId="347" priority="143" stopIfTrue="1">
      <formula>AND($A1434&gt;0, $M1434&lt;0)</formula>
    </cfRule>
  </conditionalFormatting>
  <conditionalFormatting sqref="F1477">
    <cfRule type="expression" dxfId="346" priority="140" stopIfTrue="1">
      <formula>AND($A1474&gt;0, $M1474&lt;0)</formula>
    </cfRule>
  </conditionalFormatting>
  <conditionalFormatting sqref="F1591:F1725">
    <cfRule type="expression" dxfId="345" priority="80" stopIfTrue="1">
      <formula>AND($A1591&gt;0, $M1591&lt;0)</formula>
    </cfRule>
  </conditionalFormatting>
  <conditionalFormatting sqref="F1728:F1954">
    <cfRule type="expression" dxfId="344" priority="58" stopIfTrue="1">
      <formula>AND($A1728&gt;0, $M1728&lt;0)</formula>
    </cfRule>
  </conditionalFormatting>
  <hyperlinks>
    <hyperlink ref="H1" location="'Table of Contents'!A1" display="Table of Contents " xr:uid="{00000000-0004-0000-0A00-000000000000}"/>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W88"/>
  <sheetViews>
    <sheetView showGridLines="0" zoomScale="70" zoomScaleNormal="70" workbookViewId="0">
      <pane ySplit="10" topLeftCell="A11" activePane="bottomLeft" state="frozen"/>
      <selection pane="bottomLeft" activeCell="A42" sqref="A42:A46"/>
    </sheetView>
  </sheetViews>
  <sheetFormatPr defaultColWidth="8.77734375" defaultRowHeight="15.6"/>
  <cols>
    <col min="1" max="1" width="20.77734375" style="376" customWidth="1"/>
    <col min="2" max="2" width="73.77734375" style="376" customWidth="1"/>
    <col min="3" max="3" width="12.21875" style="646" bestFit="1" customWidth="1"/>
    <col min="4" max="4" width="10.77734375" style="646" customWidth="1"/>
    <col min="5" max="5" width="12.21875" style="646" bestFit="1" customWidth="1"/>
    <col min="6" max="6" width="10.77734375" style="646" customWidth="1"/>
    <col min="7" max="7" width="12.21875" style="646" bestFit="1" customWidth="1"/>
    <col min="8" max="8" width="10.77734375" style="646" customWidth="1"/>
    <col min="9" max="10" width="12.21875" style="646" bestFit="1" customWidth="1"/>
    <col min="11" max="11" width="16.44140625" style="646" bestFit="1" customWidth="1"/>
    <col min="12" max="12" width="12.21875" style="646" bestFit="1" customWidth="1"/>
    <col min="13" max="13" width="10.77734375" style="646" customWidth="1"/>
    <col min="14" max="14" width="18" style="646" customWidth="1"/>
    <col min="15" max="15" width="12.21875" style="646" bestFit="1" customWidth="1"/>
    <col min="16" max="16" width="10.77734375" style="646" customWidth="1"/>
    <col min="17" max="19" width="16.77734375" style="646" customWidth="1"/>
    <col min="20" max="20" width="12.21875" style="646" bestFit="1" customWidth="1"/>
    <col min="21" max="21" width="10.77734375" style="646" customWidth="1"/>
    <col min="22" max="16384" width="8.77734375" style="376"/>
  </cols>
  <sheetData>
    <row r="1" spans="1:23" s="375" customFormat="1" ht="18">
      <c r="A1" s="272" t="s">
        <v>442</v>
      </c>
      <c r="B1" s="256"/>
      <c r="C1" s="624"/>
      <c r="D1" s="218"/>
      <c r="E1" s="624"/>
      <c r="F1" s="218"/>
      <c r="G1" s="624"/>
      <c r="H1" s="218"/>
      <c r="I1" s="624"/>
      <c r="J1" s="218"/>
      <c r="K1" s="624"/>
      <c r="L1" s="218"/>
      <c r="M1" s="624"/>
      <c r="N1" s="218"/>
      <c r="O1" s="624"/>
      <c r="P1" s="218"/>
      <c r="Q1" s="624"/>
      <c r="R1" s="218"/>
      <c r="S1" s="624"/>
      <c r="T1" s="218"/>
      <c r="U1" s="624"/>
    </row>
    <row r="2" spans="1:23">
      <c r="A2" s="971" t="s">
        <v>491</v>
      </c>
      <c r="B2" s="972"/>
      <c r="C2" s="972"/>
      <c r="D2" s="972"/>
      <c r="E2" s="972"/>
      <c r="F2" s="972"/>
      <c r="G2" s="972"/>
      <c r="H2" s="972"/>
      <c r="I2" s="972"/>
      <c r="J2" s="972"/>
      <c r="K2" s="972"/>
      <c r="L2" s="972"/>
      <c r="M2" s="972"/>
      <c r="N2" s="972"/>
      <c r="O2" s="972"/>
      <c r="P2" s="972"/>
      <c r="Q2" s="972"/>
      <c r="R2" s="972"/>
      <c r="S2" s="972"/>
      <c r="T2" s="972"/>
      <c r="U2" s="973"/>
      <c r="W2" s="436" t="s">
        <v>7575</v>
      </c>
    </row>
    <row r="3" spans="1:23">
      <c r="A3" s="962" t="s">
        <v>490</v>
      </c>
      <c r="B3" s="963"/>
      <c r="C3" s="963"/>
      <c r="D3" s="963"/>
      <c r="E3" s="963"/>
      <c r="F3" s="963"/>
      <c r="G3" s="963"/>
      <c r="H3" s="963"/>
      <c r="I3" s="963"/>
      <c r="J3" s="963"/>
      <c r="K3" s="963"/>
      <c r="L3" s="963"/>
      <c r="M3" s="963"/>
      <c r="N3" s="963"/>
      <c r="O3" s="963"/>
      <c r="P3" s="963"/>
      <c r="Q3" s="963"/>
      <c r="R3" s="963"/>
      <c r="S3" s="963"/>
      <c r="T3" s="963"/>
      <c r="U3" s="964"/>
    </row>
    <row r="4" spans="1:23">
      <c r="A4" s="962" t="s">
        <v>349</v>
      </c>
      <c r="B4" s="963"/>
      <c r="C4" s="963"/>
      <c r="D4" s="963"/>
      <c r="E4" s="963"/>
      <c r="F4" s="963"/>
      <c r="G4" s="963"/>
      <c r="H4" s="963"/>
      <c r="I4" s="963"/>
      <c r="J4" s="963"/>
      <c r="K4" s="963"/>
      <c r="L4" s="963"/>
      <c r="M4" s="963"/>
      <c r="N4" s="963"/>
      <c r="O4" s="963"/>
      <c r="P4" s="963"/>
      <c r="Q4" s="963"/>
      <c r="R4" s="963"/>
      <c r="S4" s="963"/>
      <c r="T4" s="963"/>
      <c r="U4" s="964"/>
    </row>
    <row r="5" spans="1:23">
      <c r="A5" s="974" t="s">
        <v>350</v>
      </c>
      <c r="B5" s="975"/>
      <c r="C5" s="975"/>
      <c r="D5" s="975"/>
      <c r="E5" s="975"/>
      <c r="F5" s="975"/>
      <c r="G5" s="975"/>
      <c r="H5" s="975"/>
      <c r="I5" s="975"/>
      <c r="J5" s="975"/>
      <c r="K5" s="975"/>
      <c r="L5" s="975"/>
      <c r="M5" s="975"/>
      <c r="N5" s="975"/>
      <c r="O5" s="975"/>
      <c r="P5" s="975"/>
      <c r="Q5" s="975"/>
      <c r="R5" s="975"/>
      <c r="S5" s="975"/>
      <c r="T5" s="975"/>
      <c r="U5" s="976"/>
    </row>
    <row r="6" spans="1:23">
      <c r="A6" s="965" t="s">
        <v>351</v>
      </c>
      <c r="B6" s="966"/>
      <c r="C6" s="948" t="s">
        <v>489</v>
      </c>
      <c r="D6" s="949"/>
      <c r="E6" s="948" t="s">
        <v>489</v>
      </c>
      <c r="F6" s="949"/>
      <c r="G6" s="948" t="s">
        <v>352</v>
      </c>
      <c r="H6" s="949"/>
      <c r="I6" s="948" t="s">
        <v>352</v>
      </c>
      <c r="J6" s="949"/>
      <c r="K6" s="505" t="s">
        <v>353</v>
      </c>
      <c r="L6" s="948" t="s">
        <v>353</v>
      </c>
      <c r="M6" s="949"/>
      <c r="N6" s="505" t="s">
        <v>354</v>
      </c>
      <c r="O6" s="948" t="s">
        <v>354</v>
      </c>
      <c r="P6" s="949"/>
      <c r="Q6" s="505" t="s">
        <v>355</v>
      </c>
      <c r="R6" s="505" t="s">
        <v>355</v>
      </c>
      <c r="S6" s="505" t="s">
        <v>355</v>
      </c>
      <c r="T6" s="948" t="s">
        <v>355</v>
      </c>
      <c r="U6" s="949"/>
    </row>
    <row r="7" spans="1:23">
      <c r="A7" s="967"/>
      <c r="B7" s="968"/>
      <c r="C7" s="911" t="s">
        <v>488</v>
      </c>
      <c r="D7" s="923"/>
      <c r="E7" s="911" t="s">
        <v>488</v>
      </c>
      <c r="F7" s="923"/>
      <c r="G7" s="911" t="s">
        <v>487</v>
      </c>
      <c r="H7" s="923"/>
      <c r="I7" s="911" t="s">
        <v>487</v>
      </c>
      <c r="J7" s="923"/>
      <c r="K7" s="203" t="s">
        <v>486</v>
      </c>
      <c r="L7" s="911" t="s">
        <v>486</v>
      </c>
      <c r="M7" s="923"/>
      <c r="N7" s="203" t="s">
        <v>485</v>
      </c>
      <c r="O7" s="911" t="s">
        <v>485</v>
      </c>
      <c r="P7" s="923"/>
      <c r="Q7" s="203" t="s">
        <v>484</v>
      </c>
      <c r="R7" s="203" t="s">
        <v>484</v>
      </c>
      <c r="S7" s="203" t="s">
        <v>484</v>
      </c>
      <c r="T7" s="911" t="s">
        <v>484</v>
      </c>
      <c r="U7" s="923"/>
    </row>
    <row r="8" spans="1:23">
      <c r="A8" s="969"/>
      <c r="B8" s="970"/>
      <c r="C8" s="321" t="s">
        <v>344</v>
      </c>
      <c r="D8" s="321" t="s">
        <v>365</v>
      </c>
      <c r="E8" s="321" t="s">
        <v>344</v>
      </c>
      <c r="F8" s="321" t="s">
        <v>365</v>
      </c>
      <c r="G8" s="321" t="s">
        <v>344</v>
      </c>
      <c r="H8" s="321" t="s">
        <v>365</v>
      </c>
      <c r="I8" s="321" t="s">
        <v>344</v>
      </c>
      <c r="J8" s="321" t="s">
        <v>365</v>
      </c>
      <c r="K8" s="321" t="s">
        <v>365</v>
      </c>
      <c r="L8" s="321" t="s">
        <v>344</v>
      </c>
      <c r="M8" s="321" t="s">
        <v>365</v>
      </c>
      <c r="N8" s="321" t="s">
        <v>365</v>
      </c>
      <c r="O8" s="321" t="s">
        <v>344</v>
      </c>
      <c r="P8" s="321" t="s">
        <v>365</v>
      </c>
      <c r="Q8" s="321" t="s">
        <v>365</v>
      </c>
      <c r="R8" s="321" t="s">
        <v>365</v>
      </c>
      <c r="S8" s="321" t="s">
        <v>365</v>
      </c>
      <c r="T8" s="321" t="s">
        <v>344</v>
      </c>
      <c r="U8" s="321" t="s">
        <v>365</v>
      </c>
    </row>
    <row r="9" spans="1:23">
      <c r="A9" s="952" t="s">
        <v>366</v>
      </c>
      <c r="B9" s="953"/>
      <c r="C9" s="917" t="s">
        <v>367</v>
      </c>
      <c r="D9" s="918"/>
      <c r="E9" s="917" t="s">
        <v>367</v>
      </c>
      <c r="F9" s="918"/>
      <c r="G9" s="917" t="s">
        <v>367</v>
      </c>
      <c r="H9" s="918"/>
      <c r="I9" s="917" t="s">
        <v>367</v>
      </c>
      <c r="J9" s="918"/>
      <c r="K9" s="625" t="s">
        <v>367</v>
      </c>
      <c r="L9" s="917" t="s">
        <v>367</v>
      </c>
      <c r="M9" s="918"/>
      <c r="N9" s="625" t="s">
        <v>367</v>
      </c>
      <c r="O9" s="917" t="s">
        <v>367</v>
      </c>
      <c r="P9" s="918"/>
      <c r="Q9" s="625" t="s">
        <v>367</v>
      </c>
      <c r="R9" s="625" t="s">
        <v>367</v>
      </c>
      <c r="S9" s="625" t="s">
        <v>367</v>
      </c>
      <c r="T9" s="917" t="s">
        <v>367</v>
      </c>
      <c r="U9" s="918"/>
    </row>
    <row r="10" spans="1:23" ht="31.2">
      <c r="A10" s="952" t="s">
        <v>368</v>
      </c>
      <c r="B10" s="953"/>
      <c r="C10" s="917" t="s">
        <v>483</v>
      </c>
      <c r="D10" s="918"/>
      <c r="E10" s="917" t="s">
        <v>482</v>
      </c>
      <c r="F10" s="918"/>
      <c r="G10" s="917" t="s">
        <v>481</v>
      </c>
      <c r="H10" s="918"/>
      <c r="I10" s="917" t="s">
        <v>480</v>
      </c>
      <c r="J10" s="918"/>
      <c r="K10" s="625" t="s">
        <v>479</v>
      </c>
      <c r="L10" s="917" t="s">
        <v>478</v>
      </c>
      <c r="M10" s="918"/>
      <c r="N10" s="625" t="s">
        <v>8232</v>
      </c>
      <c r="O10" s="917" t="s">
        <v>477</v>
      </c>
      <c r="P10" s="918"/>
      <c r="Q10" s="625" t="s">
        <v>8230</v>
      </c>
      <c r="R10" s="625" t="s">
        <v>8231</v>
      </c>
      <c r="S10" s="625" t="s">
        <v>476</v>
      </c>
      <c r="T10" s="917" t="s">
        <v>475</v>
      </c>
      <c r="U10" s="918"/>
    </row>
    <row r="11" spans="1:23">
      <c r="A11" s="941" t="s">
        <v>371</v>
      </c>
      <c r="B11" s="942"/>
      <c r="C11" s="626"/>
      <c r="D11" s="626"/>
      <c r="E11" s="626"/>
      <c r="F11" s="626"/>
      <c r="G11" s="626"/>
      <c r="H11" s="626"/>
      <c r="I11" s="626"/>
      <c r="J11" s="626"/>
      <c r="K11" s="626"/>
      <c r="L11" s="626"/>
      <c r="M11" s="626"/>
      <c r="N11" s="626"/>
      <c r="O11" s="626"/>
      <c r="P11" s="626"/>
      <c r="Q11" s="626"/>
      <c r="R11" s="626"/>
      <c r="S11" s="626"/>
      <c r="T11" s="626"/>
      <c r="U11" s="627"/>
    </row>
    <row r="12" spans="1:23">
      <c r="A12" s="954" t="s">
        <v>372</v>
      </c>
      <c r="B12" s="145" t="s">
        <v>533</v>
      </c>
      <c r="C12" s="616">
        <v>4.2799999999999998E-2</v>
      </c>
      <c r="D12" s="616">
        <v>1.12E-2</v>
      </c>
      <c r="E12" s="616">
        <v>4.2799999999999998E-2</v>
      </c>
      <c r="F12" s="616">
        <v>1.12E-2</v>
      </c>
      <c r="G12" s="616">
        <v>4.2799999999999998E-2</v>
      </c>
      <c r="H12" s="616">
        <v>1.12E-2</v>
      </c>
      <c r="I12" s="616">
        <v>0.06</v>
      </c>
      <c r="J12" s="616">
        <v>0.02</v>
      </c>
      <c r="K12" s="616">
        <v>4.4999999999999997E-3</v>
      </c>
      <c r="L12" s="616">
        <v>4.4999999999999998E-2</v>
      </c>
      <c r="M12" s="616">
        <v>1.55E-2</v>
      </c>
      <c r="N12" s="616">
        <v>4.4999999999999997E-3</v>
      </c>
      <c r="O12" s="616">
        <v>4.4999999999999998E-2</v>
      </c>
      <c r="P12" s="616">
        <v>1.55E-2</v>
      </c>
      <c r="Q12" s="616">
        <v>3.7000000000000002E-3</v>
      </c>
      <c r="R12" s="616">
        <v>3.7000000000000002E-3</v>
      </c>
      <c r="S12" s="616">
        <v>3.7000000000000002E-3</v>
      </c>
      <c r="T12" s="616">
        <v>4.4999999999999998E-2</v>
      </c>
      <c r="U12" s="616">
        <v>1.55E-2</v>
      </c>
    </row>
    <row r="13" spans="1:23">
      <c r="A13" s="955"/>
      <c r="B13" s="146" t="s">
        <v>534</v>
      </c>
      <c r="C13" s="616">
        <v>4.2799999999999998E-2</v>
      </c>
      <c r="D13" s="616">
        <v>1.12E-2</v>
      </c>
      <c r="E13" s="616">
        <v>4.2799999999999998E-2</v>
      </c>
      <c r="F13" s="616">
        <v>1.12E-2</v>
      </c>
      <c r="G13" s="616">
        <v>4.2799999999999998E-2</v>
      </c>
      <c r="H13" s="616">
        <v>1.12E-2</v>
      </c>
      <c r="I13" s="616">
        <v>0.06</v>
      </c>
      <c r="J13" s="616">
        <v>0.02</v>
      </c>
      <c r="K13" s="616">
        <v>4.4999999999999997E-3</v>
      </c>
      <c r="L13" s="616">
        <v>4.4999999999999998E-2</v>
      </c>
      <c r="M13" s="616">
        <v>1.55E-2</v>
      </c>
      <c r="N13" s="616">
        <v>4.4999999999999997E-3</v>
      </c>
      <c r="O13" s="616">
        <v>4.4999999999999998E-2</v>
      </c>
      <c r="P13" s="616">
        <v>1.55E-2</v>
      </c>
      <c r="Q13" s="616">
        <v>3.7000000000000002E-3</v>
      </c>
      <c r="R13" s="616">
        <v>3.7000000000000002E-3</v>
      </c>
      <c r="S13" s="616">
        <v>3.7000000000000002E-3</v>
      </c>
      <c r="T13" s="616">
        <v>4.4999999999999998E-2</v>
      </c>
      <c r="U13" s="616">
        <v>1.55E-2</v>
      </c>
    </row>
    <row r="14" spans="1:23">
      <c r="A14" s="955"/>
      <c r="B14" s="146" t="s">
        <v>373</v>
      </c>
      <c r="C14" s="616">
        <v>3.85E-2</v>
      </c>
      <c r="D14" s="616">
        <v>1.01E-2</v>
      </c>
      <c r="E14" s="616">
        <v>3.85E-2</v>
      </c>
      <c r="F14" s="616">
        <v>1.01E-2</v>
      </c>
      <c r="G14" s="616">
        <v>3.85E-2</v>
      </c>
      <c r="H14" s="616">
        <v>1.01E-2</v>
      </c>
      <c r="I14" s="616">
        <v>5.3999999999999999E-2</v>
      </c>
      <c r="J14" s="616">
        <v>1.7999999999999999E-2</v>
      </c>
      <c r="K14" s="616">
        <v>4.1000000000000003E-3</v>
      </c>
      <c r="L14" s="616">
        <v>4.0500000000000001E-2</v>
      </c>
      <c r="M14" s="616">
        <v>1.4E-2</v>
      </c>
      <c r="N14" s="616">
        <v>4.1000000000000003E-3</v>
      </c>
      <c r="O14" s="616">
        <v>4.0500000000000001E-2</v>
      </c>
      <c r="P14" s="616">
        <v>1.4E-2</v>
      </c>
      <c r="Q14" s="616">
        <v>3.3E-3</v>
      </c>
      <c r="R14" s="616">
        <v>3.3E-3</v>
      </c>
      <c r="S14" s="616">
        <v>3.3E-3</v>
      </c>
      <c r="T14" s="616">
        <v>4.0500000000000001E-2</v>
      </c>
      <c r="U14" s="616">
        <v>1.4E-2</v>
      </c>
    </row>
    <row r="15" spans="1:23">
      <c r="A15" s="955"/>
      <c r="B15" s="146" t="s">
        <v>374</v>
      </c>
      <c r="C15" s="616">
        <v>8.5599999999999996E-2</v>
      </c>
      <c r="D15" s="616">
        <v>2.24E-2</v>
      </c>
      <c r="E15" s="616">
        <v>8.5599999999999996E-2</v>
      </c>
      <c r="F15" s="616">
        <v>2.24E-2</v>
      </c>
      <c r="G15" s="616">
        <v>8.5599999999999996E-2</v>
      </c>
      <c r="H15" s="616">
        <v>2.24E-2</v>
      </c>
      <c r="I15" s="616">
        <v>0.12</v>
      </c>
      <c r="J15" s="616">
        <v>0.04</v>
      </c>
      <c r="K15" s="616">
        <v>8.9999999999999993E-3</v>
      </c>
      <c r="L15" s="616">
        <v>0.09</v>
      </c>
      <c r="M15" s="616">
        <v>3.1E-2</v>
      </c>
      <c r="N15" s="616">
        <v>8.9999999999999993E-3</v>
      </c>
      <c r="O15" s="616">
        <v>0.09</v>
      </c>
      <c r="P15" s="616">
        <v>3.1E-2</v>
      </c>
      <c r="Q15" s="616">
        <v>7.4000000000000003E-3</v>
      </c>
      <c r="R15" s="616">
        <v>7.4000000000000003E-3</v>
      </c>
      <c r="S15" s="616" t="s">
        <v>474</v>
      </c>
      <c r="T15" s="616">
        <v>0.09</v>
      </c>
      <c r="U15" s="628">
        <v>3.1E-2</v>
      </c>
    </row>
    <row r="16" spans="1:23" ht="31.2">
      <c r="A16" s="955"/>
      <c r="B16" s="146" t="s">
        <v>537</v>
      </c>
      <c r="C16" s="616">
        <v>4.2799999999999998E-2</v>
      </c>
      <c r="D16" s="616">
        <v>1.12E-2</v>
      </c>
      <c r="E16" s="616">
        <v>4.2799999999999998E-2</v>
      </c>
      <c r="F16" s="616">
        <v>1.12E-2</v>
      </c>
      <c r="G16" s="616">
        <v>4.2799999999999998E-2</v>
      </c>
      <c r="H16" s="616">
        <v>1.12E-2</v>
      </c>
      <c r="I16" s="616">
        <v>0.06</v>
      </c>
      <c r="J16" s="616">
        <v>0.02</v>
      </c>
      <c r="K16" s="616">
        <v>4.4999999999999997E-3</v>
      </c>
      <c r="L16" s="616">
        <v>4.4999999999999998E-2</v>
      </c>
      <c r="M16" s="616">
        <v>1.55E-2</v>
      </c>
      <c r="N16" s="616">
        <v>4.4999999999999997E-3</v>
      </c>
      <c r="O16" s="616">
        <v>4.4999999999999998E-2</v>
      </c>
      <c r="P16" s="616">
        <v>1.55E-2</v>
      </c>
      <c r="Q16" s="616">
        <v>3.7000000000000002E-3</v>
      </c>
      <c r="R16" s="616">
        <v>3.7000000000000002E-3</v>
      </c>
      <c r="S16" s="616">
        <v>3.7000000000000002E-3</v>
      </c>
      <c r="T16" s="616">
        <v>4.4999999999999998E-2</v>
      </c>
      <c r="U16" s="616">
        <v>1.55E-2</v>
      </c>
    </row>
    <row r="17" spans="1:21">
      <c r="A17" s="955"/>
      <c r="B17" s="147" t="s">
        <v>538</v>
      </c>
      <c r="C17" s="616">
        <v>4.2799999999999998E-2</v>
      </c>
      <c r="D17" s="616">
        <v>1.12E-2</v>
      </c>
      <c r="E17" s="616">
        <v>4.2799999999999998E-2</v>
      </c>
      <c r="F17" s="616">
        <v>1.12E-2</v>
      </c>
      <c r="G17" s="616">
        <v>4.2799999999999998E-2</v>
      </c>
      <c r="H17" s="616">
        <v>1.12E-2</v>
      </c>
      <c r="I17" s="616">
        <v>0.06</v>
      </c>
      <c r="J17" s="616">
        <v>0.02</v>
      </c>
      <c r="K17" s="616">
        <v>4.4999999999999997E-3</v>
      </c>
      <c r="L17" s="616">
        <v>4.4999999999999998E-2</v>
      </c>
      <c r="M17" s="616">
        <v>1.55E-2</v>
      </c>
      <c r="N17" s="616">
        <v>4.4999999999999997E-3</v>
      </c>
      <c r="O17" s="616">
        <v>4.4999999999999998E-2</v>
      </c>
      <c r="P17" s="616">
        <v>1.55E-2</v>
      </c>
      <c r="Q17" s="616">
        <v>3.7000000000000002E-3</v>
      </c>
      <c r="R17" s="616">
        <v>3.7000000000000002E-3</v>
      </c>
      <c r="S17" s="616">
        <v>3.7000000000000002E-3</v>
      </c>
      <c r="T17" s="616">
        <v>4.4999999999999998E-2</v>
      </c>
      <c r="U17" s="616">
        <v>1.55E-2</v>
      </c>
    </row>
    <row r="18" spans="1:21">
      <c r="A18" s="955"/>
      <c r="B18" s="145" t="s">
        <v>376</v>
      </c>
      <c r="C18" s="629" t="s">
        <v>474</v>
      </c>
      <c r="D18" s="629" t="s">
        <v>474</v>
      </c>
      <c r="E18" s="629" t="s">
        <v>474</v>
      </c>
      <c r="F18" s="629" t="s">
        <v>474</v>
      </c>
      <c r="G18" s="629" t="s">
        <v>474</v>
      </c>
      <c r="H18" s="629" t="s">
        <v>474</v>
      </c>
      <c r="I18" s="629" t="s">
        <v>474</v>
      </c>
      <c r="J18" s="629" t="s">
        <v>474</v>
      </c>
      <c r="K18" s="629" t="s">
        <v>474</v>
      </c>
      <c r="L18" s="629" t="s">
        <v>474</v>
      </c>
      <c r="M18" s="629" t="s">
        <v>474</v>
      </c>
      <c r="N18" s="629" t="s">
        <v>474</v>
      </c>
      <c r="O18" s="629" t="s">
        <v>474</v>
      </c>
      <c r="P18" s="629" t="s">
        <v>474</v>
      </c>
      <c r="Q18" s="629" t="s">
        <v>474</v>
      </c>
      <c r="R18" s="629" t="s">
        <v>474</v>
      </c>
      <c r="S18" s="629" t="s">
        <v>474</v>
      </c>
      <c r="T18" s="629" t="s">
        <v>474</v>
      </c>
      <c r="U18" s="630" t="s">
        <v>474</v>
      </c>
    </row>
    <row r="19" spans="1:21">
      <c r="A19" s="955"/>
      <c r="B19" s="145" t="s">
        <v>377</v>
      </c>
      <c r="C19" s="632">
        <v>0.1</v>
      </c>
      <c r="D19" s="632">
        <v>0.1</v>
      </c>
      <c r="E19" s="632">
        <v>0.1</v>
      </c>
      <c r="F19" s="632">
        <v>0.1</v>
      </c>
      <c r="G19" s="632">
        <v>0.1</v>
      </c>
      <c r="H19" s="632">
        <v>0.1</v>
      </c>
      <c r="I19" s="632">
        <v>0.1</v>
      </c>
      <c r="J19" s="632">
        <v>0.1</v>
      </c>
      <c r="K19" s="632">
        <v>0.1</v>
      </c>
      <c r="L19" s="632">
        <v>0.1</v>
      </c>
      <c r="M19" s="632">
        <v>0.1</v>
      </c>
      <c r="N19" s="632">
        <v>0.1</v>
      </c>
      <c r="O19" s="632">
        <v>0.1</v>
      </c>
      <c r="P19" s="632">
        <v>0.1</v>
      </c>
      <c r="Q19" s="632">
        <v>0.1</v>
      </c>
      <c r="R19" s="632">
        <v>0.1</v>
      </c>
      <c r="S19" s="632">
        <v>0.1</v>
      </c>
      <c r="T19" s="632">
        <v>0.1</v>
      </c>
      <c r="U19" s="632">
        <v>0.1</v>
      </c>
    </row>
    <row r="20" spans="1:21">
      <c r="A20" s="956"/>
      <c r="B20" s="145" t="s">
        <v>378</v>
      </c>
      <c r="C20" s="632">
        <v>40</v>
      </c>
      <c r="D20" s="632">
        <v>40</v>
      </c>
      <c r="E20" s="632">
        <v>40</v>
      </c>
      <c r="F20" s="632">
        <v>40</v>
      </c>
      <c r="G20" s="632">
        <v>40</v>
      </c>
      <c r="H20" s="632">
        <v>40</v>
      </c>
      <c r="I20" s="632">
        <v>40</v>
      </c>
      <c r="J20" s="632">
        <v>40</v>
      </c>
      <c r="K20" s="632">
        <v>40</v>
      </c>
      <c r="L20" s="632">
        <v>40</v>
      </c>
      <c r="M20" s="632">
        <v>40</v>
      </c>
      <c r="N20" s="632">
        <v>40</v>
      </c>
      <c r="O20" s="632">
        <v>40</v>
      </c>
      <c r="P20" s="632">
        <v>40</v>
      </c>
      <c r="Q20" s="632">
        <v>40</v>
      </c>
      <c r="R20" s="632">
        <v>40</v>
      </c>
      <c r="S20" s="632">
        <v>40</v>
      </c>
      <c r="T20" s="632">
        <v>40</v>
      </c>
      <c r="U20" s="632">
        <v>40</v>
      </c>
    </row>
    <row r="21" spans="1:21" ht="10.199999999999999" customHeight="1">
      <c r="A21" s="280"/>
      <c r="B21" s="377"/>
      <c r="C21" s="633"/>
      <c r="D21" s="633"/>
      <c r="E21" s="633"/>
      <c r="F21" s="633"/>
      <c r="G21" s="633"/>
      <c r="H21" s="633"/>
      <c r="I21" s="633"/>
      <c r="J21" s="633"/>
      <c r="K21" s="633"/>
      <c r="L21" s="633"/>
      <c r="M21" s="633"/>
      <c r="N21" s="633"/>
      <c r="O21" s="633"/>
      <c r="P21" s="633"/>
      <c r="Q21" s="633"/>
      <c r="R21" s="633"/>
      <c r="S21" s="633"/>
      <c r="T21" s="633"/>
      <c r="U21" s="634"/>
    </row>
    <row r="22" spans="1:21">
      <c r="A22" s="957"/>
      <c r="B22" s="156" t="s">
        <v>373</v>
      </c>
      <c r="C22" s="950">
        <v>18750</v>
      </c>
      <c r="D22" s="951"/>
      <c r="E22" s="950">
        <v>18750</v>
      </c>
      <c r="F22" s="951"/>
      <c r="G22" s="950">
        <v>18750</v>
      </c>
      <c r="H22" s="951"/>
      <c r="I22" s="950">
        <v>18750</v>
      </c>
      <c r="J22" s="951"/>
      <c r="K22" s="635">
        <v>18750</v>
      </c>
      <c r="L22" s="950">
        <v>18750</v>
      </c>
      <c r="M22" s="951"/>
      <c r="N22" s="635">
        <v>18750</v>
      </c>
      <c r="O22" s="950">
        <v>18750</v>
      </c>
      <c r="P22" s="951"/>
      <c r="Q22" s="635">
        <v>18750</v>
      </c>
      <c r="R22" s="635">
        <v>18750</v>
      </c>
      <c r="S22" s="635">
        <v>18750</v>
      </c>
      <c r="T22" s="950">
        <v>18750</v>
      </c>
      <c r="U22" s="951"/>
    </row>
    <row r="23" spans="1:21">
      <c r="A23" s="957"/>
      <c r="B23" s="145" t="s">
        <v>377</v>
      </c>
      <c r="C23" s="632">
        <v>0.1</v>
      </c>
      <c r="D23" s="632">
        <v>0.1</v>
      </c>
      <c r="E23" s="632">
        <v>0.1</v>
      </c>
      <c r="F23" s="632">
        <v>0.1</v>
      </c>
      <c r="G23" s="632">
        <v>0.1</v>
      </c>
      <c r="H23" s="632">
        <v>0.1</v>
      </c>
      <c r="I23" s="632">
        <v>0.1</v>
      </c>
      <c r="J23" s="632">
        <v>0.1</v>
      </c>
      <c r="K23" s="632">
        <v>0.1</v>
      </c>
      <c r="L23" s="632">
        <v>0.1</v>
      </c>
      <c r="M23" s="632">
        <v>0.1</v>
      </c>
      <c r="N23" s="632">
        <v>0.1</v>
      </c>
      <c r="O23" s="632">
        <v>0.1</v>
      </c>
      <c r="P23" s="632">
        <v>0.1</v>
      </c>
      <c r="Q23" s="632">
        <v>0.1</v>
      </c>
      <c r="R23" s="632">
        <v>0.1</v>
      </c>
      <c r="S23" s="632">
        <v>0.1</v>
      </c>
      <c r="T23" s="632">
        <v>0.1</v>
      </c>
      <c r="U23" s="632">
        <v>0.1</v>
      </c>
    </row>
    <row r="24" spans="1:21">
      <c r="A24" s="958"/>
      <c r="B24" s="145" t="s">
        <v>378</v>
      </c>
      <c r="C24" s="632">
        <v>40</v>
      </c>
      <c r="D24" s="632">
        <v>40</v>
      </c>
      <c r="E24" s="632">
        <v>40</v>
      </c>
      <c r="F24" s="632">
        <v>40</v>
      </c>
      <c r="G24" s="632">
        <v>40</v>
      </c>
      <c r="H24" s="632">
        <v>40</v>
      </c>
      <c r="I24" s="632">
        <v>40</v>
      </c>
      <c r="J24" s="632">
        <v>40</v>
      </c>
      <c r="K24" s="632">
        <v>40</v>
      </c>
      <c r="L24" s="632">
        <v>40</v>
      </c>
      <c r="M24" s="632">
        <v>40</v>
      </c>
      <c r="N24" s="632">
        <v>40</v>
      </c>
      <c r="O24" s="632">
        <v>40</v>
      </c>
      <c r="P24" s="632">
        <v>40</v>
      </c>
      <c r="Q24" s="632">
        <v>40</v>
      </c>
      <c r="R24" s="632">
        <v>40</v>
      </c>
      <c r="S24" s="632">
        <v>40</v>
      </c>
      <c r="T24" s="632">
        <v>40</v>
      </c>
      <c r="U24" s="632">
        <v>40</v>
      </c>
    </row>
    <row r="25" spans="1:21" ht="10.199999999999999" customHeight="1">
      <c r="A25" s="280"/>
      <c r="B25" s="377"/>
      <c r="C25" s="633"/>
      <c r="D25" s="633"/>
      <c r="E25" s="633"/>
      <c r="F25" s="633"/>
      <c r="G25" s="633"/>
      <c r="H25" s="633"/>
      <c r="I25" s="633"/>
      <c r="J25" s="633"/>
      <c r="K25" s="633"/>
      <c r="L25" s="633"/>
      <c r="M25" s="633"/>
      <c r="N25" s="633"/>
      <c r="O25" s="633"/>
      <c r="P25" s="633"/>
      <c r="Q25" s="633"/>
      <c r="R25" s="633"/>
      <c r="S25" s="633"/>
      <c r="T25" s="633"/>
      <c r="U25" s="634"/>
    </row>
    <row r="26" spans="1:21">
      <c r="A26" s="954" t="s">
        <v>381</v>
      </c>
      <c r="B26" s="156" t="s">
        <v>382</v>
      </c>
      <c r="C26" s="636">
        <v>40000</v>
      </c>
      <c r="D26" s="529">
        <v>0</v>
      </c>
      <c r="E26" s="636">
        <v>40000</v>
      </c>
      <c r="F26" s="529">
        <v>0</v>
      </c>
      <c r="G26" s="636">
        <v>50000</v>
      </c>
      <c r="H26" s="529">
        <v>0</v>
      </c>
      <c r="I26" s="636">
        <v>85000</v>
      </c>
      <c r="J26" s="529">
        <v>0</v>
      </c>
      <c r="K26" s="636">
        <v>90000</v>
      </c>
      <c r="L26" s="636">
        <v>135000</v>
      </c>
      <c r="M26" s="529">
        <v>0</v>
      </c>
      <c r="N26" s="636">
        <v>125000</v>
      </c>
      <c r="O26" s="636">
        <v>135000</v>
      </c>
      <c r="P26" s="529">
        <v>0</v>
      </c>
      <c r="Q26" s="636">
        <v>200000</v>
      </c>
      <c r="R26" s="636">
        <v>200000</v>
      </c>
      <c r="S26" s="636">
        <v>200000</v>
      </c>
      <c r="T26" s="636">
        <v>135000</v>
      </c>
      <c r="U26" s="529">
        <v>0</v>
      </c>
    </row>
    <row r="27" spans="1:21">
      <c r="A27" s="955"/>
      <c r="B27" s="156" t="s">
        <v>535</v>
      </c>
      <c r="C27" s="637">
        <v>1533.6</v>
      </c>
      <c r="D27" s="638"/>
      <c r="E27" s="637">
        <v>1533.6</v>
      </c>
      <c r="F27" s="638"/>
      <c r="G27" s="637">
        <v>1915</v>
      </c>
      <c r="H27" s="638"/>
      <c r="I27" s="637">
        <v>4284</v>
      </c>
      <c r="J27" s="638"/>
      <c r="K27" s="637">
        <v>348.3</v>
      </c>
      <c r="L27" s="637">
        <v>5103</v>
      </c>
      <c r="M27" s="638"/>
      <c r="N27" s="637">
        <v>462.5</v>
      </c>
      <c r="O27" s="637">
        <v>5103</v>
      </c>
      <c r="P27" s="638"/>
      <c r="Q27" s="637">
        <v>630</v>
      </c>
      <c r="R27" s="637">
        <v>630</v>
      </c>
      <c r="S27" s="637">
        <v>630</v>
      </c>
      <c r="T27" s="637">
        <v>5103</v>
      </c>
      <c r="U27" s="638"/>
    </row>
    <row r="28" spans="1:21">
      <c r="A28" s="955"/>
      <c r="B28" s="156" t="s">
        <v>536</v>
      </c>
      <c r="C28" s="637">
        <v>1533.6</v>
      </c>
      <c r="D28" s="638"/>
      <c r="E28" s="637">
        <v>1533.6</v>
      </c>
      <c r="F28" s="638"/>
      <c r="G28" s="637">
        <v>1915</v>
      </c>
      <c r="H28" s="638"/>
      <c r="I28" s="637">
        <v>4284</v>
      </c>
      <c r="J28" s="638"/>
      <c r="K28" s="637">
        <v>348.3</v>
      </c>
      <c r="L28" s="637">
        <v>5103</v>
      </c>
      <c r="M28" s="638"/>
      <c r="N28" s="637">
        <v>462.5</v>
      </c>
      <c r="O28" s="637">
        <v>5103</v>
      </c>
      <c r="P28" s="638"/>
      <c r="Q28" s="637">
        <v>630</v>
      </c>
      <c r="R28" s="637">
        <v>630</v>
      </c>
      <c r="S28" s="637">
        <v>630</v>
      </c>
      <c r="T28" s="637">
        <v>5103</v>
      </c>
      <c r="U28" s="638"/>
    </row>
    <row r="29" spans="1:21">
      <c r="A29" s="955"/>
      <c r="B29" s="156" t="s">
        <v>383</v>
      </c>
      <c r="C29" s="638" t="s">
        <v>343</v>
      </c>
      <c r="D29" s="638" t="s">
        <v>343</v>
      </c>
      <c r="E29" s="638" t="s">
        <v>343</v>
      </c>
      <c r="F29" s="638" t="s">
        <v>343</v>
      </c>
      <c r="G29" s="638" t="s">
        <v>343</v>
      </c>
      <c r="H29" s="638" t="s">
        <v>343</v>
      </c>
      <c r="I29" s="638" t="s">
        <v>343</v>
      </c>
      <c r="J29" s="638" t="s">
        <v>343</v>
      </c>
      <c r="K29" s="638" t="s">
        <v>343</v>
      </c>
      <c r="L29" s="638" t="s">
        <v>343</v>
      </c>
      <c r="M29" s="638" t="s">
        <v>343</v>
      </c>
      <c r="N29" s="638" t="s">
        <v>343</v>
      </c>
      <c r="O29" s="638" t="s">
        <v>343</v>
      </c>
      <c r="P29" s="638" t="s">
        <v>343</v>
      </c>
      <c r="Q29" s="638" t="s">
        <v>343</v>
      </c>
      <c r="R29" s="638" t="s">
        <v>343</v>
      </c>
      <c r="S29" s="638" t="s">
        <v>343</v>
      </c>
      <c r="T29" s="638" t="s">
        <v>343</v>
      </c>
      <c r="U29" s="638" t="s">
        <v>343</v>
      </c>
    </row>
    <row r="30" spans="1:21">
      <c r="A30" s="955"/>
      <c r="B30" s="156" t="s">
        <v>384</v>
      </c>
      <c r="C30" s="616">
        <v>3.8300000000000001E-2</v>
      </c>
      <c r="D30" s="616">
        <v>1.01E-2</v>
      </c>
      <c r="E30" s="616">
        <v>3.8300000000000001E-2</v>
      </c>
      <c r="F30" s="616">
        <v>1.01E-2</v>
      </c>
      <c r="G30" s="616">
        <v>3.8300000000000001E-2</v>
      </c>
      <c r="H30" s="616">
        <v>1.01E-2</v>
      </c>
      <c r="I30" s="616">
        <v>5.04E-2</v>
      </c>
      <c r="J30" s="616">
        <v>1.5299999999999999E-2</v>
      </c>
      <c r="K30" s="616">
        <v>3.8999999999999998E-3</v>
      </c>
      <c r="L30" s="616">
        <v>3.78E-2</v>
      </c>
      <c r="M30" s="616">
        <v>1.4E-2</v>
      </c>
      <c r="N30" s="616">
        <v>3.7000000000000002E-3</v>
      </c>
      <c r="O30" s="616">
        <v>3.78E-2</v>
      </c>
      <c r="P30" s="616">
        <v>1.4E-2</v>
      </c>
      <c r="Q30" s="616">
        <v>3.2000000000000002E-3</v>
      </c>
      <c r="R30" s="616">
        <v>3.2000000000000002E-3</v>
      </c>
      <c r="S30" s="616">
        <v>3.2000000000000002E-3</v>
      </c>
      <c r="T30" s="616">
        <v>3.78E-2</v>
      </c>
      <c r="U30" s="616">
        <v>1.4E-2</v>
      </c>
    </row>
    <row r="31" spans="1:21">
      <c r="A31" s="955"/>
      <c r="B31" s="156" t="s">
        <v>376</v>
      </c>
      <c r="C31" s="631" t="s">
        <v>375</v>
      </c>
      <c r="D31" s="631" t="s">
        <v>375</v>
      </c>
      <c r="E31" s="631" t="s">
        <v>375</v>
      </c>
      <c r="F31" s="631" t="s">
        <v>375</v>
      </c>
      <c r="G31" s="631" t="s">
        <v>375</v>
      </c>
      <c r="H31" s="631" t="s">
        <v>375</v>
      </c>
      <c r="I31" s="631" t="s">
        <v>375</v>
      </c>
      <c r="J31" s="631" t="s">
        <v>375</v>
      </c>
      <c r="K31" s="631" t="s">
        <v>375</v>
      </c>
      <c r="L31" s="631" t="s">
        <v>375</v>
      </c>
      <c r="M31" s="631" t="s">
        <v>375</v>
      </c>
      <c r="N31" s="631" t="s">
        <v>375</v>
      </c>
      <c r="O31" s="631" t="s">
        <v>375</v>
      </c>
      <c r="P31" s="631" t="s">
        <v>375</v>
      </c>
      <c r="Q31" s="631" t="s">
        <v>375</v>
      </c>
      <c r="R31" s="631" t="s">
        <v>375</v>
      </c>
      <c r="S31" s="631" t="s">
        <v>375</v>
      </c>
      <c r="T31" s="631" t="s">
        <v>375</v>
      </c>
      <c r="U31" s="631" t="s">
        <v>375</v>
      </c>
    </row>
    <row r="32" spans="1:21">
      <c r="A32" s="955"/>
      <c r="B32" s="145" t="s">
        <v>377</v>
      </c>
      <c r="C32" s="632">
        <v>0.1</v>
      </c>
      <c r="D32" s="632">
        <v>0.1</v>
      </c>
      <c r="E32" s="632">
        <v>0.1</v>
      </c>
      <c r="F32" s="632">
        <v>0.1</v>
      </c>
      <c r="G32" s="632">
        <v>0.1</v>
      </c>
      <c r="H32" s="632">
        <v>0.1</v>
      </c>
      <c r="I32" s="632">
        <v>0.1</v>
      </c>
      <c r="J32" s="632">
        <v>0.1</v>
      </c>
      <c r="K32" s="632">
        <v>0.1</v>
      </c>
      <c r="L32" s="632">
        <v>0.1</v>
      </c>
      <c r="M32" s="632">
        <v>0.1</v>
      </c>
      <c r="N32" s="632">
        <v>0.1</v>
      </c>
      <c r="O32" s="632">
        <v>0.1</v>
      </c>
      <c r="P32" s="632">
        <v>0.1</v>
      </c>
      <c r="Q32" s="632">
        <v>0.1</v>
      </c>
      <c r="R32" s="632">
        <v>0.1</v>
      </c>
      <c r="S32" s="632">
        <v>0.1</v>
      </c>
      <c r="T32" s="632">
        <v>0.1</v>
      </c>
      <c r="U32" s="632">
        <v>0.1</v>
      </c>
    </row>
    <row r="33" spans="1:21">
      <c r="A33" s="956"/>
      <c r="B33" s="145" t="s">
        <v>378</v>
      </c>
      <c r="C33" s="632">
        <v>40</v>
      </c>
      <c r="D33" s="632">
        <v>40</v>
      </c>
      <c r="E33" s="632">
        <v>40</v>
      </c>
      <c r="F33" s="632">
        <v>40</v>
      </c>
      <c r="G33" s="632">
        <v>40</v>
      </c>
      <c r="H33" s="632">
        <v>40</v>
      </c>
      <c r="I33" s="632">
        <v>40</v>
      </c>
      <c r="J33" s="632">
        <v>40</v>
      </c>
      <c r="K33" s="632">
        <v>40</v>
      </c>
      <c r="L33" s="632">
        <v>40</v>
      </c>
      <c r="M33" s="632">
        <v>40</v>
      </c>
      <c r="N33" s="632">
        <v>40</v>
      </c>
      <c r="O33" s="632">
        <v>40</v>
      </c>
      <c r="P33" s="632">
        <v>40</v>
      </c>
      <c r="Q33" s="632">
        <v>40</v>
      </c>
      <c r="R33" s="632">
        <v>40</v>
      </c>
      <c r="S33" s="632">
        <v>40</v>
      </c>
      <c r="T33" s="632">
        <v>40</v>
      </c>
      <c r="U33" s="632">
        <v>40</v>
      </c>
    </row>
    <row r="34" spans="1:21" ht="4.95" customHeight="1">
      <c r="A34" s="378"/>
      <c r="B34" s="378"/>
      <c r="C34" s="639"/>
      <c r="D34" s="639"/>
      <c r="E34" s="639"/>
      <c r="F34" s="639"/>
      <c r="G34" s="639"/>
      <c r="H34" s="639"/>
      <c r="I34" s="639"/>
      <c r="J34" s="639"/>
      <c r="K34" s="639"/>
      <c r="L34" s="639"/>
      <c r="M34" s="639"/>
      <c r="N34" s="639"/>
      <c r="O34" s="639"/>
      <c r="P34" s="639"/>
      <c r="Q34" s="639"/>
      <c r="R34" s="639"/>
      <c r="S34" s="639"/>
      <c r="T34" s="639"/>
      <c r="U34" s="271"/>
    </row>
    <row r="35" spans="1:21">
      <c r="A35" s="941" t="s">
        <v>387</v>
      </c>
      <c r="B35" s="942"/>
      <c r="C35" s="626"/>
      <c r="D35" s="626"/>
      <c r="E35" s="626"/>
      <c r="F35" s="626"/>
      <c r="G35" s="626"/>
      <c r="H35" s="626"/>
      <c r="I35" s="626"/>
      <c r="J35" s="626"/>
      <c r="K35" s="626"/>
      <c r="L35" s="626"/>
      <c r="M35" s="626"/>
      <c r="N35" s="626"/>
      <c r="O35" s="626"/>
      <c r="P35" s="626"/>
      <c r="Q35" s="626"/>
      <c r="R35" s="626"/>
      <c r="S35" s="626"/>
      <c r="T35" s="626"/>
      <c r="U35" s="627"/>
    </row>
    <row r="36" spans="1:21">
      <c r="A36" s="959" t="s">
        <v>388</v>
      </c>
      <c r="B36" s="322" t="s">
        <v>389</v>
      </c>
      <c r="C36" s="977" t="s">
        <v>390</v>
      </c>
      <c r="D36" s="978"/>
      <c r="E36" s="978"/>
      <c r="F36" s="978"/>
      <c r="G36" s="978"/>
      <c r="H36" s="978"/>
      <c r="I36" s="978"/>
      <c r="J36" s="978"/>
      <c r="K36" s="978"/>
      <c r="L36" s="978"/>
      <c r="M36" s="978"/>
      <c r="N36" s="978"/>
      <c r="O36" s="978"/>
      <c r="P36" s="978"/>
      <c r="Q36" s="978"/>
      <c r="R36" s="978"/>
      <c r="S36" s="978"/>
      <c r="T36" s="978"/>
      <c r="U36" s="979"/>
    </row>
    <row r="37" spans="1:21">
      <c r="A37" s="960"/>
      <c r="B37" s="322" t="s">
        <v>391</v>
      </c>
      <c r="C37" s="928"/>
      <c r="D37" s="924"/>
      <c r="E37" s="924"/>
      <c r="F37" s="924"/>
      <c r="G37" s="924"/>
      <c r="H37" s="924"/>
      <c r="I37" s="924"/>
      <c r="J37" s="924"/>
      <c r="K37" s="924"/>
      <c r="L37" s="924"/>
      <c r="M37" s="924"/>
      <c r="N37" s="924"/>
      <c r="O37" s="924"/>
      <c r="P37" s="924"/>
      <c r="Q37" s="924"/>
      <c r="R37" s="924"/>
      <c r="S37" s="924"/>
      <c r="T37" s="924"/>
      <c r="U37" s="929"/>
    </row>
    <row r="38" spans="1:21">
      <c r="A38" s="960"/>
      <c r="B38" s="322" t="s">
        <v>392</v>
      </c>
      <c r="C38" s="928"/>
      <c r="D38" s="924"/>
      <c r="E38" s="924"/>
      <c r="F38" s="924"/>
      <c r="G38" s="924"/>
      <c r="H38" s="924"/>
      <c r="I38" s="924"/>
      <c r="J38" s="924"/>
      <c r="K38" s="924"/>
      <c r="L38" s="924"/>
      <c r="M38" s="924"/>
      <c r="N38" s="924"/>
      <c r="O38" s="924"/>
      <c r="P38" s="924"/>
      <c r="Q38" s="924"/>
      <c r="R38" s="924"/>
      <c r="S38" s="924"/>
      <c r="T38" s="924"/>
      <c r="U38" s="929"/>
    </row>
    <row r="39" spans="1:21">
      <c r="A39" s="960"/>
      <c r="B39" s="322" t="s">
        <v>393</v>
      </c>
      <c r="C39" s="928"/>
      <c r="D39" s="924"/>
      <c r="E39" s="924"/>
      <c r="F39" s="924"/>
      <c r="G39" s="924"/>
      <c r="H39" s="924"/>
      <c r="I39" s="924"/>
      <c r="J39" s="924"/>
      <c r="K39" s="924"/>
      <c r="L39" s="924"/>
      <c r="M39" s="924"/>
      <c r="N39" s="924"/>
      <c r="O39" s="924"/>
      <c r="P39" s="924"/>
      <c r="Q39" s="924"/>
      <c r="R39" s="924"/>
      <c r="S39" s="924"/>
      <c r="T39" s="924"/>
      <c r="U39" s="929"/>
    </row>
    <row r="40" spans="1:21">
      <c r="A40" s="961"/>
      <c r="B40" s="322" t="s">
        <v>394</v>
      </c>
      <c r="C40" s="930"/>
      <c r="D40" s="931"/>
      <c r="E40" s="931"/>
      <c r="F40" s="931"/>
      <c r="G40" s="931"/>
      <c r="H40" s="931"/>
      <c r="I40" s="931"/>
      <c r="J40" s="931"/>
      <c r="K40" s="931"/>
      <c r="L40" s="931"/>
      <c r="M40" s="931"/>
      <c r="N40" s="931"/>
      <c r="O40" s="931"/>
      <c r="P40" s="931"/>
      <c r="Q40" s="931"/>
      <c r="R40" s="931"/>
      <c r="S40" s="931"/>
      <c r="T40" s="931"/>
      <c r="U40" s="932"/>
    </row>
    <row r="41" spans="1:21" ht="4.95" customHeight="1">
      <c r="A41" s="378"/>
      <c r="B41" s="378"/>
      <c r="C41" s="639"/>
      <c r="D41" s="639"/>
      <c r="E41" s="639"/>
      <c r="F41" s="639"/>
      <c r="G41" s="639"/>
      <c r="H41" s="639"/>
      <c r="I41" s="639"/>
      <c r="J41" s="639"/>
      <c r="K41" s="639"/>
      <c r="L41" s="639"/>
      <c r="M41" s="639"/>
      <c r="N41" s="639"/>
      <c r="O41" s="639"/>
      <c r="P41" s="639"/>
      <c r="Q41" s="639"/>
      <c r="R41" s="639"/>
      <c r="S41" s="639"/>
      <c r="T41" s="639"/>
      <c r="U41" s="271"/>
    </row>
    <row r="42" spans="1:21">
      <c r="A42" s="959" t="s">
        <v>395</v>
      </c>
      <c r="B42" s="322" t="s">
        <v>389</v>
      </c>
      <c r="C42" s="977" t="s">
        <v>390</v>
      </c>
      <c r="D42" s="978"/>
      <c r="E42" s="978"/>
      <c r="F42" s="978"/>
      <c r="G42" s="978"/>
      <c r="H42" s="978"/>
      <c r="I42" s="978"/>
      <c r="J42" s="978"/>
      <c r="K42" s="978"/>
      <c r="L42" s="978"/>
      <c r="M42" s="978"/>
      <c r="N42" s="978"/>
      <c r="O42" s="978"/>
      <c r="P42" s="978"/>
      <c r="Q42" s="978"/>
      <c r="R42" s="978"/>
      <c r="S42" s="978"/>
      <c r="T42" s="978"/>
      <c r="U42" s="979"/>
    </row>
    <row r="43" spans="1:21">
      <c r="A43" s="960"/>
      <c r="B43" s="322" t="s">
        <v>391</v>
      </c>
      <c r="C43" s="928"/>
      <c r="D43" s="924"/>
      <c r="E43" s="924"/>
      <c r="F43" s="924"/>
      <c r="G43" s="924"/>
      <c r="H43" s="924"/>
      <c r="I43" s="924"/>
      <c r="J43" s="924"/>
      <c r="K43" s="924"/>
      <c r="L43" s="924"/>
      <c r="M43" s="924"/>
      <c r="N43" s="924"/>
      <c r="O43" s="924"/>
      <c r="P43" s="924"/>
      <c r="Q43" s="924"/>
      <c r="R43" s="924"/>
      <c r="S43" s="924"/>
      <c r="T43" s="924"/>
      <c r="U43" s="929"/>
    </row>
    <row r="44" spans="1:21">
      <c r="A44" s="960"/>
      <c r="B44" s="322" t="s">
        <v>392</v>
      </c>
      <c r="C44" s="928"/>
      <c r="D44" s="924"/>
      <c r="E44" s="924"/>
      <c r="F44" s="924"/>
      <c r="G44" s="924"/>
      <c r="H44" s="924"/>
      <c r="I44" s="924"/>
      <c r="J44" s="924"/>
      <c r="K44" s="924"/>
      <c r="L44" s="924"/>
      <c r="M44" s="924"/>
      <c r="N44" s="924"/>
      <c r="O44" s="924"/>
      <c r="P44" s="924"/>
      <c r="Q44" s="924"/>
      <c r="R44" s="924"/>
      <c r="S44" s="924"/>
      <c r="T44" s="924"/>
      <c r="U44" s="929"/>
    </row>
    <row r="45" spans="1:21">
      <c r="A45" s="960"/>
      <c r="B45" s="322" t="s">
        <v>393</v>
      </c>
      <c r="C45" s="928"/>
      <c r="D45" s="924"/>
      <c r="E45" s="924"/>
      <c r="F45" s="924"/>
      <c r="G45" s="924"/>
      <c r="H45" s="924"/>
      <c r="I45" s="924"/>
      <c r="J45" s="924"/>
      <c r="K45" s="924"/>
      <c r="L45" s="924"/>
      <c r="M45" s="924"/>
      <c r="N45" s="924"/>
      <c r="O45" s="924"/>
      <c r="P45" s="924"/>
      <c r="Q45" s="924"/>
      <c r="R45" s="924"/>
      <c r="S45" s="924"/>
      <c r="T45" s="924"/>
      <c r="U45" s="929"/>
    </row>
    <row r="46" spans="1:21">
      <c r="A46" s="961"/>
      <c r="B46" s="322" t="s">
        <v>394</v>
      </c>
      <c r="C46" s="930"/>
      <c r="D46" s="931"/>
      <c r="E46" s="931"/>
      <c r="F46" s="931"/>
      <c r="G46" s="931"/>
      <c r="H46" s="931"/>
      <c r="I46" s="931"/>
      <c r="J46" s="931"/>
      <c r="K46" s="931"/>
      <c r="L46" s="931"/>
      <c r="M46" s="931"/>
      <c r="N46" s="931"/>
      <c r="O46" s="931"/>
      <c r="P46" s="931"/>
      <c r="Q46" s="931"/>
      <c r="R46" s="931"/>
      <c r="S46" s="931"/>
      <c r="T46" s="931"/>
      <c r="U46" s="932"/>
    </row>
    <row r="47" spans="1:21" ht="4.95" customHeight="1">
      <c r="A47" s="378"/>
      <c r="B47" s="378"/>
      <c r="C47" s="639"/>
      <c r="D47" s="639"/>
      <c r="E47" s="639"/>
      <c r="F47" s="639"/>
      <c r="G47" s="639"/>
      <c r="H47" s="639"/>
      <c r="I47" s="639"/>
      <c r="J47" s="639"/>
      <c r="K47" s="639"/>
      <c r="L47" s="639"/>
      <c r="M47" s="639"/>
      <c r="N47" s="639"/>
      <c r="O47" s="639"/>
      <c r="P47" s="639"/>
      <c r="Q47" s="639"/>
      <c r="R47" s="639"/>
      <c r="S47" s="639"/>
      <c r="T47" s="639"/>
      <c r="U47" s="271"/>
    </row>
    <row r="48" spans="1:21">
      <c r="A48" s="959" t="s">
        <v>396</v>
      </c>
      <c r="B48" s="322" t="s">
        <v>389</v>
      </c>
      <c r="C48" s="977" t="s">
        <v>390</v>
      </c>
      <c r="D48" s="978"/>
      <c r="E48" s="978"/>
      <c r="F48" s="978"/>
      <c r="G48" s="978"/>
      <c r="H48" s="978"/>
      <c r="I48" s="978"/>
      <c r="J48" s="978"/>
      <c r="K48" s="978"/>
      <c r="L48" s="978"/>
      <c r="M48" s="978"/>
      <c r="N48" s="978"/>
      <c r="O48" s="978"/>
      <c r="P48" s="978"/>
      <c r="Q48" s="978"/>
      <c r="R48" s="978"/>
      <c r="S48" s="978"/>
      <c r="T48" s="978"/>
      <c r="U48" s="979"/>
    </row>
    <row r="49" spans="1:21">
      <c r="A49" s="960"/>
      <c r="B49" s="322" t="s">
        <v>391</v>
      </c>
      <c r="C49" s="928"/>
      <c r="D49" s="924"/>
      <c r="E49" s="924"/>
      <c r="F49" s="924"/>
      <c r="G49" s="924"/>
      <c r="H49" s="924"/>
      <c r="I49" s="924"/>
      <c r="J49" s="924"/>
      <c r="K49" s="924"/>
      <c r="L49" s="924"/>
      <c r="M49" s="924"/>
      <c r="N49" s="924"/>
      <c r="O49" s="924"/>
      <c r="P49" s="924"/>
      <c r="Q49" s="924"/>
      <c r="R49" s="924"/>
      <c r="S49" s="924"/>
      <c r="T49" s="924"/>
      <c r="U49" s="929"/>
    </row>
    <row r="50" spans="1:21">
      <c r="A50" s="960"/>
      <c r="B50" s="322" t="s">
        <v>392</v>
      </c>
      <c r="C50" s="928"/>
      <c r="D50" s="924"/>
      <c r="E50" s="924"/>
      <c r="F50" s="924"/>
      <c r="G50" s="924"/>
      <c r="H50" s="924"/>
      <c r="I50" s="924"/>
      <c r="J50" s="924"/>
      <c r="K50" s="924"/>
      <c r="L50" s="924"/>
      <c r="M50" s="924"/>
      <c r="N50" s="924"/>
      <c r="O50" s="924"/>
      <c r="P50" s="924"/>
      <c r="Q50" s="924"/>
      <c r="R50" s="924"/>
      <c r="S50" s="924"/>
      <c r="T50" s="924"/>
      <c r="U50" s="929"/>
    </row>
    <row r="51" spans="1:21">
      <c r="A51" s="960"/>
      <c r="B51" s="322" t="s">
        <v>393</v>
      </c>
      <c r="C51" s="928"/>
      <c r="D51" s="924"/>
      <c r="E51" s="924"/>
      <c r="F51" s="924"/>
      <c r="G51" s="924"/>
      <c r="H51" s="924"/>
      <c r="I51" s="924"/>
      <c r="J51" s="924"/>
      <c r="K51" s="924"/>
      <c r="L51" s="924"/>
      <c r="M51" s="924"/>
      <c r="N51" s="924"/>
      <c r="O51" s="924"/>
      <c r="P51" s="924"/>
      <c r="Q51" s="924"/>
      <c r="R51" s="924"/>
      <c r="S51" s="924"/>
      <c r="T51" s="924"/>
      <c r="U51" s="929"/>
    </row>
    <row r="52" spans="1:21">
      <c r="A52" s="961"/>
      <c r="B52" s="322" t="s">
        <v>394</v>
      </c>
      <c r="C52" s="930"/>
      <c r="D52" s="931"/>
      <c r="E52" s="931"/>
      <c r="F52" s="931"/>
      <c r="G52" s="931"/>
      <c r="H52" s="931"/>
      <c r="I52" s="931"/>
      <c r="J52" s="931"/>
      <c r="K52" s="931"/>
      <c r="L52" s="931"/>
      <c r="M52" s="931"/>
      <c r="N52" s="931"/>
      <c r="O52" s="931"/>
      <c r="P52" s="931"/>
      <c r="Q52" s="931"/>
      <c r="R52" s="931"/>
      <c r="S52" s="931"/>
      <c r="T52" s="931"/>
      <c r="U52" s="932"/>
    </row>
    <row r="53" spans="1:21">
      <c r="A53" s="941" t="s">
        <v>397</v>
      </c>
      <c r="B53" s="942"/>
      <c r="C53" s="942"/>
      <c r="D53" s="942"/>
      <c r="E53" s="626"/>
      <c r="F53" s="626"/>
      <c r="G53" s="626"/>
      <c r="H53" s="626"/>
      <c r="I53" s="626"/>
      <c r="J53" s="626"/>
      <c r="K53" s="626"/>
      <c r="L53" s="626"/>
      <c r="M53" s="626"/>
      <c r="N53" s="626"/>
      <c r="O53" s="626"/>
      <c r="P53" s="626"/>
      <c r="Q53" s="626"/>
      <c r="R53" s="626"/>
      <c r="S53" s="626"/>
      <c r="T53" s="626"/>
      <c r="U53" s="627"/>
    </row>
    <row r="54" spans="1:21">
      <c r="A54" s="365" t="s">
        <v>388</v>
      </c>
      <c r="B54" s="156" t="s">
        <v>398</v>
      </c>
      <c r="C54" s="939">
        <v>135</v>
      </c>
      <c r="D54" s="940"/>
      <c r="E54" s="939">
        <v>135</v>
      </c>
      <c r="F54" s="940"/>
      <c r="G54" s="939">
        <v>135</v>
      </c>
      <c r="H54" s="940"/>
      <c r="I54" s="939">
        <v>135</v>
      </c>
      <c r="J54" s="940"/>
      <c r="K54" s="637">
        <v>135</v>
      </c>
      <c r="L54" s="939">
        <v>135</v>
      </c>
      <c r="M54" s="940"/>
      <c r="N54" s="637">
        <v>135</v>
      </c>
      <c r="O54" s="939">
        <v>135</v>
      </c>
      <c r="P54" s="940"/>
      <c r="Q54" s="637">
        <v>135</v>
      </c>
      <c r="R54" s="637">
        <v>135</v>
      </c>
      <c r="S54" s="637">
        <v>135</v>
      </c>
      <c r="T54" s="939">
        <v>135</v>
      </c>
      <c r="U54" s="940"/>
    </row>
    <row r="55" spans="1:21" ht="4.95" customHeight="1">
      <c r="A55" s="378"/>
      <c r="B55" s="378"/>
      <c r="C55" s="640"/>
      <c r="D55" s="640"/>
      <c r="E55" s="640"/>
      <c r="F55" s="640"/>
      <c r="G55" s="640"/>
      <c r="H55" s="640"/>
      <c r="I55" s="640"/>
      <c r="J55" s="640"/>
      <c r="K55" s="640"/>
      <c r="L55" s="640"/>
      <c r="M55" s="640"/>
      <c r="N55" s="640"/>
      <c r="O55" s="640"/>
      <c r="P55" s="640"/>
      <c r="Q55" s="640"/>
      <c r="R55" s="640"/>
      <c r="S55" s="640"/>
      <c r="T55" s="640"/>
      <c r="U55" s="641"/>
    </row>
    <row r="56" spans="1:21">
      <c r="A56" s="943" t="s">
        <v>395</v>
      </c>
      <c r="B56" s="156" t="s">
        <v>399</v>
      </c>
      <c r="C56" s="939">
        <v>135</v>
      </c>
      <c r="D56" s="940"/>
      <c r="E56" s="939">
        <v>135</v>
      </c>
      <c r="F56" s="940"/>
      <c r="G56" s="939">
        <v>135</v>
      </c>
      <c r="H56" s="940"/>
      <c r="I56" s="939">
        <v>135</v>
      </c>
      <c r="J56" s="940"/>
      <c r="K56" s="637">
        <v>135</v>
      </c>
      <c r="L56" s="939">
        <v>135</v>
      </c>
      <c r="M56" s="940"/>
      <c r="N56" s="637">
        <v>135</v>
      </c>
      <c r="O56" s="939">
        <v>135</v>
      </c>
      <c r="P56" s="940"/>
      <c r="Q56" s="637">
        <v>135</v>
      </c>
      <c r="R56" s="637">
        <v>135</v>
      </c>
      <c r="S56" s="637">
        <v>135</v>
      </c>
      <c r="T56" s="939">
        <v>135</v>
      </c>
      <c r="U56" s="940"/>
    </row>
    <row r="57" spans="1:21">
      <c r="A57" s="944"/>
      <c r="B57" s="156" t="s">
        <v>400</v>
      </c>
      <c r="C57" s="935" t="s">
        <v>343</v>
      </c>
      <c r="D57" s="936"/>
      <c r="E57" s="935" t="s">
        <v>343</v>
      </c>
      <c r="F57" s="936"/>
      <c r="G57" s="935" t="s">
        <v>343</v>
      </c>
      <c r="H57" s="936"/>
      <c r="I57" s="935" t="s">
        <v>343</v>
      </c>
      <c r="J57" s="936"/>
      <c r="K57" s="638" t="s">
        <v>343</v>
      </c>
      <c r="L57" s="935" t="s">
        <v>343</v>
      </c>
      <c r="M57" s="936"/>
      <c r="N57" s="638" t="s">
        <v>343</v>
      </c>
      <c r="O57" s="935" t="s">
        <v>343</v>
      </c>
      <c r="P57" s="936"/>
      <c r="Q57" s="638" t="s">
        <v>343</v>
      </c>
      <c r="R57" s="638" t="s">
        <v>343</v>
      </c>
      <c r="S57" s="638" t="s">
        <v>343</v>
      </c>
      <c r="T57" s="935" t="s">
        <v>343</v>
      </c>
      <c r="U57" s="936"/>
    </row>
    <row r="58" spans="1:21">
      <c r="A58" s="945"/>
      <c r="B58" s="156" t="s">
        <v>398</v>
      </c>
      <c r="C58" s="935" t="s">
        <v>343</v>
      </c>
      <c r="D58" s="936"/>
      <c r="E58" s="935" t="s">
        <v>343</v>
      </c>
      <c r="F58" s="936"/>
      <c r="G58" s="935" t="s">
        <v>343</v>
      </c>
      <c r="H58" s="936"/>
      <c r="I58" s="935" t="s">
        <v>343</v>
      </c>
      <c r="J58" s="936"/>
      <c r="K58" s="638" t="s">
        <v>343</v>
      </c>
      <c r="L58" s="935" t="s">
        <v>343</v>
      </c>
      <c r="M58" s="936"/>
      <c r="N58" s="638" t="s">
        <v>343</v>
      </c>
      <c r="O58" s="935" t="s">
        <v>343</v>
      </c>
      <c r="P58" s="936"/>
      <c r="Q58" s="638" t="s">
        <v>343</v>
      </c>
      <c r="R58" s="638" t="s">
        <v>343</v>
      </c>
      <c r="S58" s="638" t="s">
        <v>343</v>
      </c>
      <c r="T58" s="935" t="s">
        <v>343</v>
      </c>
      <c r="U58" s="936"/>
    </row>
    <row r="59" spans="1:21" ht="4.95" customHeight="1">
      <c r="A59" s="378"/>
      <c r="B59" s="378"/>
      <c r="C59" s="639"/>
      <c r="D59" s="639"/>
      <c r="E59" s="639"/>
      <c r="F59" s="639"/>
      <c r="G59" s="639"/>
      <c r="H59" s="639"/>
      <c r="I59" s="639"/>
      <c r="J59" s="639"/>
      <c r="K59" s="639"/>
      <c r="L59" s="639"/>
      <c r="M59" s="639"/>
      <c r="N59" s="639"/>
      <c r="O59" s="639"/>
      <c r="P59" s="639"/>
      <c r="Q59" s="639"/>
      <c r="R59" s="639"/>
      <c r="S59" s="639"/>
      <c r="T59" s="639"/>
      <c r="U59" s="271"/>
    </row>
    <row r="60" spans="1:21">
      <c r="A60" s="943" t="s">
        <v>396</v>
      </c>
      <c r="B60" s="156" t="s">
        <v>399</v>
      </c>
      <c r="C60" s="939">
        <v>135</v>
      </c>
      <c r="D60" s="940"/>
      <c r="E60" s="939">
        <v>135</v>
      </c>
      <c r="F60" s="940"/>
      <c r="G60" s="939">
        <v>135</v>
      </c>
      <c r="H60" s="940"/>
      <c r="I60" s="939">
        <v>135</v>
      </c>
      <c r="J60" s="940"/>
      <c r="K60" s="637">
        <v>135</v>
      </c>
      <c r="L60" s="939">
        <v>135</v>
      </c>
      <c r="M60" s="940"/>
      <c r="N60" s="637">
        <v>135</v>
      </c>
      <c r="O60" s="939">
        <v>135</v>
      </c>
      <c r="P60" s="940"/>
      <c r="Q60" s="637">
        <v>135</v>
      </c>
      <c r="R60" s="637">
        <v>135</v>
      </c>
      <c r="S60" s="637">
        <v>135</v>
      </c>
      <c r="T60" s="939">
        <v>135</v>
      </c>
      <c r="U60" s="940"/>
    </row>
    <row r="61" spans="1:21">
      <c r="A61" s="944"/>
      <c r="B61" s="156" t="s">
        <v>400</v>
      </c>
      <c r="C61" s="935" t="s">
        <v>343</v>
      </c>
      <c r="D61" s="936"/>
      <c r="E61" s="935" t="s">
        <v>343</v>
      </c>
      <c r="F61" s="936"/>
      <c r="G61" s="935" t="s">
        <v>343</v>
      </c>
      <c r="H61" s="936"/>
      <c r="I61" s="935" t="s">
        <v>343</v>
      </c>
      <c r="J61" s="936"/>
      <c r="K61" s="638" t="s">
        <v>343</v>
      </c>
      <c r="L61" s="935" t="s">
        <v>343</v>
      </c>
      <c r="M61" s="936"/>
      <c r="N61" s="638" t="s">
        <v>343</v>
      </c>
      <c r="O61" s="935" t="s">
        <v>343</v>
      </c>
      <c r="P61" s="936"/>
      <c r="Q61" s="638" t="s">
        <v>343</v>
      </c>
      <c r="R61" s="638" t="s">
        <v>343</v>
      </c>
      <c r="S61" s="638" t="s">
        <v>343</v>
      </c>
      <c r="T61" s="935" t="s">
        <v>343</v>
      </c>
      <c r="U61" s="936"/>
    </row>
    <row r="62" spans="1:21">
      <c r="A62" s="945"/>
      <c r="B62" s="156" t="s">
        <v>398</v>
      </c>
      <c r="C62" s="935" t="s">
        <v>343</v>
      </c>
      <c r="D62" s="936"/>
      <c r="E62" s="935" t="s">
        <v>343</v>
      </c>
      <c r="F62" s="936"/>
      <c r="G62" s="935" t="s">
        <v>343</v>
      </c>
      <c r="H62" s="936"/>
      <c r="I62" s="935" t="s">
        <v>343</v>
      </c>
      <c r="J62" s="936"/>
      <c r="K62" s="638" t="s">
        <v>343</v>
      </c>
      <c r="L62" s="935" t="s">
        <v>343</v>
      </c>
      <c r="M62" s="936"/>
      <c r="N62" s="638" t="s">
        <v>343</v>
      </c>
      <c r="O62" s="935" t="s">
        <v>343</v>
      </c>
      <c r="P62" s="936"/>
      <c r="Q62" s="638" t="s">
        <v>343</v>
      </c>
      <c r="R62" s="638" t="s">
        <v>343</v>
      </c>
      <c r="S62" s="638" t="s">
        <v>343</v>
      </c>
      <c r="T62" s="935" t="s">
        <v>343</v>
      </c>
      <c r="U62" s="936"/>
    </row>
    <row r="63" spans="1:21">
      <c r="A63" s="941" t="s">
        <v>401</v>
      </c>
      <c r="B63" s="942"/>
      <c r="C63" s="942"/>
      <c r="D63" s="942"/>
      <c r="E63" s="626"/>
      <c r="F63" s="626"/>
      <c r="G63" s="626"/>
      <c r="H63" s="626"/>
      <c r="I63" s="626"/>
      <c r="J63" s="626"/>
      <c r="K63" s="626"/>
      <c r="L63" s="626"/>
      <c r="M63" s="626"/>
      <c r="N63" s="626"/>
      <c r="O63" s="626"/>
      <c r="P63" s="626"/>
      <c r="Q63" s="626"/>
      <c r="R63" s="626"/>
      <c r="S63" s="626"/>
      <c r="T63" s="626"/>
      <c r="U63" s="627"/>
    </row>
    <row r="64" spans="1:21">
      <c r="A64" s="946" t="s">
        <v>402</v>
      </c>
      <c r="B64" s="947"/>
      <c r="C64" s="939">
        <v>75</v>
      </c>
      <c r="D64" s="940"/>
      <c r="E64" s="939">
        <v>75</v>
      </c>
      <c r="F64" s="940"/>
      <c r="G64" s="939">
        <v>75</v>
      </c>
      <c r="H64" s="940"/>
      <c r="I64" s="939">
        <v>75</v>
      </c>
      <c r="J64" s="940"/>
      <c r="K64" s="637">
        <v>75</v>
      </c>
      <c r="L64" s="939">
        <v>75</v>
      </c>
      <c r="M64" s="940"/>
      <c r="N64" s="637">
        <v>75</v>
      </c>
      <c r="O64" s="939">
        <v>75</v>
      </c>
      <c r="P64" s="940"/>
      <c r="Q64" s="637">
        <v>75</v>
      </c>
      <c r="R64" s="637">
        <v>75</v>
      </c>
      <c r="S64" s="637">
        <v>75</v>
      </c>
      <c r="T64" s="939">
        <v>75</v>
      </c>
      <c r="U64" s="940"/>
    </row>
    <row r="65" spans="1:21">
      <c r="A65" s="946" t="s">
        <v>403</v>
      </c>
      <c r="B65" s="947"/>
      <c r="C65" s="939" t="s">
        <v>390</v>
      </c>
      <c r="D65" s="980"/>
      <c r="E65" s="980"/>
      <c r="F65" s="980"/>
      <c r="G65" s="980"/>
      <c r="H65" s="980"/>
      <c r="I65" s="980"/>
      <c r="J65" s="980"/>
      <c r="K65" s="980"/>
      <c r="L65" s="980"/>
      <c r="M65" s="980"/>
      <c r="N65" s="980"/>
      <c r="O65" s="980"/>
      <c r="P65" s="980"/>
      <c r="Q65" s="980"/>
      <c r="R65" s="980"/>
      <c r="S65" s="980"/>
      <c r="T65" s="980"/>
      <c r="U65" s="940"/>
    </row>
    <row r="66" spans="1:21">
      <c r="A66" s="937" t="s">
        <v>473</v>
      </c>
      <c r="B66" s="938"/>
      <c r="C66" s="939">
        <v>175</v>
      </c>
      <c r="D66" s="940"/>
      <c r="E66" s="939">
        <v>175</v>
      </c>
      <c r="F66" s="940"/>
      <c r="G66" s="939">
        <v>175</v>
      </c>
      <c r="H66" s="940"/>
      <c r="I66" s="939">
        <v>175</v>
      </c>
      <c r="J66" s="940"/>
      <c r="K66" s="637">
        <v>175</v>
      </c>
      <c r="L66" s="939">
        <v>175</v>
      </c>
      <c r="M66" s="940"/>
      <c r="N66" s="637">
        <v>175</v>
      </c>
      <c r="O66" s="939">
        <v>175</v>
      </c>
      <c r="P66" s="940"/>
      <c r="Q66" s="637">
        <v>175</v>
      </c>
      <c r="R66" s="637">
        <v>175</v>
      </c>
      <c r="S66" s="637">
        <v>175</v>
      </c>
      <c r="T66" s="939">
        <v>175</v>
      </c>
      <c r="U66" s="940"/>
    </row>
    <row r="67" spans="1:21">
      <c r="A67" s="937" t="s">
        <v>472</v>
      </c>
      <c r="B67" s="938"/>
      <c r="C67" s="939">
        <v>175</v>
      </c>
      <c r="D67" s="940"/>
      <c r="E67" s="939">
        <v>175</v>
      </c>
      <c r="F67" s="940"/>
      <c r="G67" s="939">
        <v>175</v>
      </c>
      <c r="H67" s="940"/>
      <c r="I67" s="939">
        <v>175</v>
      </c>
      <c r="J67" s="940"/>
      <c r="K67" s="637">
        <v>175</v>
      </c>
      <c r="L67" s="939">
        <v>175</v>
      </c>
      <c r="M67" s="940"/>
      <c r="N67" s="637">
        <v>175</v>
      </c>
      <c r="O67" s="939">
        <v>175</v>
      </c>
      <c r="P67" s="940"/>
      <c r="Q67" s="637">
        <v>175</v>
      </c>
      <c r="R67" s="637">
        <v>175</v>
      </c>
      <c r="S67" s="637">
        <v>175</v>
      </c>
      <c r="T67" s="939">
        <v>175</v>
      </c>
      <c r="U67" s="940"/>
    </row>
    <row r="68" spans="1:21">
      <c r="A68" s="941" t="s">
        <v>406</v>
      </c>
      <c r="B68" s="942"/>
      <c r="C68" s="642"/>
      <c r="D68" s="642"/>
      <c r="E68" s="642"/>
      <c r="F68" s="642"/>
      <c r="G68" s="642"/>
      <c r="H68" s="642"/>
      <c r="I68" s="642"/>
      <c r="J68" s="642"/>
      <c r="K68" s="642"/>
      <c r="L68" s="642"/>
      <c r="M68" s="642"/>
      <c r="N68" s="642"/>
      <c r="O68" s="642"/>
      <c r="P68" s="642"/>
      <c r="Q68" s="642"/>
      <c r="R68" s="642"/>
      <c r="S68" s="642"/>
      <c r="T68" s="642"/>
      <c r="U68" s="643"/>
    </row>
    <row r="69" spans="1:21">
      <c r="A69" s="943" t="s">
        <v>407</v>
      </c>
      <c r="B69" s="156" t="s">
        <v>399</v>
      </c>
      <c r="C69" s="939">
        <v>770</v>
      </c>
      <c r="D69" s="940"/>
      <c r="E69" s="939">
        <v>770</v>
      </c>
      <c r="F69" s="940"/>
      <c r="G69" s="939">
        <v>770</v>
      </c>
      <c r="H69" s="940"/>
      <c r="I69" s="939">
        <v>770</v>
      </c>
      <c r="J69" s="940"/>
      <c r="K69" s="637">
        <v>770</v>
      </c>
      <c r="L69" s="939">
        <v>770</v>
      </c>
      <c r="M69" s="940"/>
      <c r="N69" s="637">
        <v>770</v>
      </c>
      <c r="O69" s="939">
        <v>770</v>
      </c>
      <c r="P69" s="940"/>
      <c r="Q69" s="637">
        <v>770</v>
      </c>
      <c r="R69" s="637">
        <v>770</v>
      </c>
      <c r="S69" s="637">
        <v>770</v>
      </c>
      <c r="T69" s="939">
        <v>770</v>
      </c>
      <c r="U69" s="940"/>
    </row>
    <row r="70" spans="1:21">
      <c r="A70" s="944"/>
      <c r="B70" s="156" t="s">
        <v>400</v>
      </c>
      <c r="C70" s="939" t="s">
        <v>343</v>
      </c>
      <c r="D70" s="940"/>
      <c r="E70" s="939" t="s">
        <v>343</v>
      </c>
      <c r="F70" s="940"/>
      <c r="G70" s="939" t="s">
        <v>343</v>
      </c>
      <c r="H70" s="940"/>
      <c r="I70" s="939" t="s">
        <v>343</v>
      </c>
      <c r="J70" s="940"/>
      <c r="K70" s="637" t="s">
        <v>343</v>
      </c>
      <c r="L70" s="939" t="s">
        <v>343</v>
      </c>
      <c r="M70" s="940"/>
      <c r="N70" s="637" t="s">
        <v>343</v>
      </c>
      <c r="O70" s="939" t="s">
        <v>343</v>
      </c>
      <c r="P70" s="940"/>
      <c r="Q70" s="637" t="s">
        <v>343</v>
      </c>
      <c r="R70" s="637" t="s">
        <v>343</v>
      </c>
      <c r="S70" s="637" t="s">
        <v>343</v>
      </c>
      <c r="T70" s="939" t="s">
        <v>343</v>
      </c>
      <c r="U70" s="940"/>
    </row>
    <row r="71" spans="1:21">
      <c r="A71" s="945"/>
      <c r="B71" s="156" t="s">
        <v>398</v>
      </c>
      <c r="C71" s="939" t="s">
        <v>343</v>
      </c>
      <c r="D71" s="940"/>
      <c r="E71" s="939" t="s">
        <v>343</v>
      </c>
      <c r="F71" s="940"/>
      <c r="G71" s="939" t="s">
        <v>343</v>
      </c>
      <c r="H71" s="940"/>
      <c r="I71" s="939" t="s">
        <v>343</v>
      </c>
      <c r="J71" s="940"/>
      <c r="K71" s="637" t="s">
        <v>343</v>
      </c>
      <c r="L71" s="939" t="s">
        <v>343</v>
      </c>
      <c r="M71" s="940"/>
      <c r="N71" s="637" t="s">
        <v>343</v>
      </c>
      <c r="O71" s="939" t="s">
        <v>343</v>
      </c>
      <c r="P71" s="940"/>
      <c r="Q71" s="637" t="s">
        <v>343</v>
      </c>
      <c r="R71" s="637" t="s">
        <v>343</v>
      </c>
      <c r="S71" s="637" t="s">
        <v>343</v>
      </c>
      <c r="T71" s="939" t="s">
        <v>343</v>
      </c>
      <c r="U71" s="940"/>
    </row>
    <row r="72" spans="1:21" ht="4.95" customHeight="1">
      <c r="A72" s="378"/>
      <c r="B72" s="378"/>
      <c r="C72" s="640"/>
      <c r="D72" s="640"/>
      <c r="E72" s="640"/>
      <c r="F72" s="640"/>
      <c r="G72" s="640"/>
      <c r="H72" s="640"/>
      <c r="I72" s="640"/>
      <c r="J72" s="640"/>
      <c r="K72" s="640"/>
      <c r="L72" s="640"/>
      <c r="M72" s="640"/>
      <c r="N72" s="640"/>
      <c r="O72" s="640"/>
      <c r="P72" s="640"/>
      <c r="Q72" s="640"/>
      <c r="R72" s="640"/>
      <c r="S72" s="640"/>
      <c r="T72" s="640"/>
      <c r="U72" s="641"/>
    </row>
    <row r="73" spans="1:21">
      <c r="A73" s="943" t="s">
        <v>409</v>
      </c>
      <c r="B73" s="156" t="s">
        <v>399</v>
      </c>
      <c r="C73" s="939">
        <v>850</v>
      </c>
      <c r="D73" s="940"/>
      <c r="E73" s="939">
        <v>850</v>
      </c>
      <c r="F73" s="940"/>
      <c r="G73" s="939">
        <v>850</v>
      </c>
      <c r="H73" s="940"/>
      <c r="I73" s="939">
        <v>850</v>
      </c>
      <c r="J73" s="940"/>
      <c r="K73" s="637">
        <v>850</v>
      </c>
      <c r="L73" s="939">
        <v>850</v>
      </c>
      <c r="M73" s="940"/>
      <c r="N73" s="637">
        <v>850</v>
      </c>
      <c r="O73" s="939">
        <v>850</v>
      </c>
      <c r="P73" s="940"/>
      <c r="Q73" s="637">
        <v>850</v>
      </c>
      <c r="R73" s="637">
        <v>850</v>
      </c>
      <c r="S73" s="637">
        <v>850</v>
      </c>
      <c r="T73" s="939">
        <v>850</v>
      </c>
      <c r="U73" s="940"/>
    </row>
    <row r="74" spans="1:21">
      <c r="A74" s="944"/>
      <c r="B74" s="156" t="s">
        <v>400</v>
      </c>
      <c r="C74" s="935" t="s">
        <v>343</v>
      </c>
      <c r="D74" s="936"/>
      <c r="E74" s="935" t="s">
        <v>343</v>
      </c>
      <c r="F74" s="936"/>
      <c r="G74" s="935" t="s">
        <v>343</v>
      </c>
      <c r="H74" s="936"/>
      <c r="I74" s="935" t="s">
        <v>343</v>
      </c>
      <c r="J74" s="936"/>
      <c r="K74" s="638" t="s">
        <v>343</v>
      </c>
      <c r="L74" s="935" t="s">
        <v>343</v>
      </c>
      <c r="M74" s="936"/>
      <c r="N74" s="638" t="s">
        <v>343</v>
      </c>
      <c r="O74" s="935" t="s">
        <v>343</v>
      </c>
      <c r="P74" s="936"/>
      <c r="Q74" s="638" t="s">
        <v>343</v>
      </c>
      <c r="R74" s="638" t="s">
        <v>343</v>
      </c>
      <c r="S74" s="638" t="s">
        <v>343</v>
      </c>
      <c r="T74" s="935" t="s">
        <v>343</v>
      </c>
      <c r="U74" s="936"/>
    </row>
    <row r="75" spans="1:21">
      <c r="A75" s="945"/>
      <c r="B75" s="156" t="s">
        <v>398</v>
      </c>
      <c r="C75" s="935" t="s">
        <v>343</v>
      </c>
      <c r="D75" s="936"/>
      <c r="E75" s="935" t="s">
        <v>343</v>
      </c>
      <c r="F75" s="936"/>
      <c r="G75" s="935" t="s">
        <v>343</v>
      </c>
      <c r="H75" s="936"/>
      <c r="I75" s="935" t="s">
        <v>343</v>
      </c>
      <c r="J75" s="936"/>
      <c r="K75" s="638" t="s">
        <v>343</v>
      </c>
      <c r="L75" s="935" t="s">
        <v>343</v>
      </c>
      <c r="M75" s="936"/>
      <c r="N75" s="638" t="s">
        <v>343</v>
      </c>
      <c r="O75" s="935" t="s">
        <v>343</v>
      </c>
      <c r="P75" s="936"/>
      <c r="Q75" s="638" t="s">
        <v>343</v>
      </c>
      <c r="R75" s="638" t="s">
        <v>343</v>
      </c>
      <c r="S75" s="638" t="s">
        <v>343</v>
      </c>
      <c r="T75" s="935" t="s">
        <v>343</v>
      </c>
      <c r="U75" s="936"/>
    </row>
    <row r="76" spans="1:21" ht="10.199999999999999" customHeight="1">
      <c r="A76" s="280"/>
      <c r="B76" s="377"/>
      <c r="C76" s="633"/>
      <c r="D76" s="633"/>
      <c r="E76" s="633"/>
      <c r="F76" s="633"/>
      <c r="G76" s="633"/>
      <c r="H76" s="633"/>
      <c r="I76" s="633"/>
      <c r="J76" s="633"/>
      <c r="K76" s="633"/>
      <c r="L76" s="633"/>
      <c r="M76" s="633"/>
      <c r="N76" s="633"/>
      <c r="O76" s="633"/>
      <c r="P76" s="633"/>
      <c r="Q76" s="633"/>
      <c r="R76" s="633"/>
      <c r="S76" s="633"/>
      <c r="T76" s="633"/>
      <c r="U76" s="634"/>
    </row>
    <row r="77" spans="1:21" ht="31.2">
      <c r="A77" s="366" t="s">
        <v>410</v>
      </c>
      <c r="B77" s="156" t="s">
        <v>399</v>
      </c>
      <c r="C77" s="939">
        <v>300</v>
      </c>
      <c r="D77" s="940"/>
      <c r="E77" s="939">
        <v>300</v>
      </c>
      <c r="F77" s="940"/>
      <c r="G77" s="939">
        <v>300</v>
      </c>
      <c r="H77" s="940"/>
      <c r="I77" s="939">
        <v>300</v>
      </c>
      <c r="J77" s="940"/>
      <c r="K77" s="637">
        <v>300</v>
      </c>
      <c r="L77" s="939">
        <v>300</v>
      </c>
      <c r="M77" s="940"/>
      <c r="N77" s="637">
        <v>300</v>
      </c>
      <c r="O77" s="939">
        <v>300</v>
      </c>
      <c r="P77" s="940"/>
      <c r="Q77" s="637">
        <v>300</v>
      </c>
      <c r="R77" s="637">
        <v>300</v>
      </c>
      <c r="S77" s="637">
        <v>300</v>
      </c>
      <c r="T77" s="939">
        <v>300</v>
      </c>
      <c r="U77" s="940"/>
    </row>
    <row r="78" spans="1:21" ht="10.050000000000001" customHeight="1">
      <c r="A78" s="280"/>
      <c r="B78" s="377"/>
      <c r="C78" s="644"/>
      <c r="D78" s="644"/>
      <c r="E78" s="644"/>
      <c r="F78" s="644"/>
      <c r="G78" s="644"/>
      <c r="H78" s="644"/>
      <c r="I78" s="644"/>
      <c r="J78" s="644"/>
      <c r="K78" s="644"/>
      <c r="L78" s="644"/>
      <c r="M78" s="644"/>
      <c r="N78" s="644"/>
      <c r="O78" s="644"/>
      <c r="P78" s="644"/>
      <c r="Q78" s="644"/>
      <c r="R78" s="644"/>
      <c r="S78" s="644"/>
      <c r="T78" s="644"/>
      <c r="U78" s="645"/>
    </row>
    <row r="79" spans="1:21" ht="15" customHeight="1">
      <c r="A79" s="946" t="s">
        <v>471</v>
      </c>
      <c r="B79" s="947"/>
      <c r="C79" s="939">
        <v>5000</v>
      </c>
      <c r="D79" s="940"/>
      <c r="E79" s="939">
        <v>5000</v>
      </c>
      <c r="F79" s="940"/>
      <c r="G79" s="939">
        <v>5000</v>
      </c>
      <c r="H79" s="940"/>
      <c r="I79" s="939">
        <v>5000</v>
      </c>
      <c r="J79" s="940"/>
      <c r="K79" s="637">
        <v>5000</v>
      </c>
      <c r="L79" s="939">
        <v>5000</v>
      </c>
      <c r="M79" s="940"/>
      <c r="N79" s="637">
        <v>5000</v>
      </c>
      <c r="O79" s="939">
        <v>5000</v>
      </c>
      <c r="P79" s="940"/>
      <c r="Q79" s="637">
        <v>5000</v>
      </c>
      <c r="R79" s="637">
        <v>5000</v>
      </c>
      <c r="S79" s="637">
        <v>5000</v>
      </c>
      <c r="T79" s="939">
        <v>5000</v>
      </c>
      <c r="U79" s="940"/>
    </row>
    <row r="80" spans="1:21" ht="15" customHeight="1">
      <c r="A80" s="937" t="s">
        <v>411</v>
      </c>
      <c r="B80" s="938"/>
      <c r="C80" s="939">
        <v>12</v>
      </c>
      <c r="D80" s="940"/>
      <c r="E80" s="939">
        <v>12</v>
      </c>
      <c r="F80" s="940"/>
      <c r="G80" s="939">
        <v>12</v>
      </c>
      <c r="H80" s="940"/>
      <c r="I80" s="939">
        <v>12</v>
      </c>
      <c r="J80" s="940"/>
      <c r="K80" s="637">
        <v>12</v>
      </c>
      <c r="L80" s="939">
        <v>12</v>
      </c>
      <c r="M80" s="940"/>
      <c r="N80" s="637">
        <v>12</v>
      </c>
      <c r="O80" s="939">
        <v>12</v>
      </c>
      <c r="P80" s="940"/>
      <c r="Q80" s="637">
        <v>12</v>
      </c>
      <c r="R80" s="637">
        <v>12</v>
      </c>
      <c r="S80" s="637">
        <v>12</v>
      </c>
      <c r="T80" s="939">
        <v>12</v>
      </c>
      <c r="U80" s="940"/>
    </row>
    <row r="81" spans="1:21" ht="15" customHeight="1">
      <c r="A81" s="937" t="s">
        <v>470</v>
      </c>
      <c r="B81" s="938"/>
      <c r="C81" s="939">
        <v>250</v>
      </c>
      <c r="D81" s="940"/>
      <c r="E81" s="939">
        <v>250</v>
      </c>
      <c r="F81" s="940"/>
      <c r="G81" s="939">
        <v>250</v>
      </c>
      <c r="H81" s="940"/>
      <c r="I81" s="939">
        <v>250</v>
      </c>
      <c r="J81" s="940"/>
      <c r="K81" s="637">
        <v>250</v>
      </c>
      <c r="L81" s="939">
        <v>250</v>
      </c>
      <c r="M81" s="940"/>
      <c r="N81" s="637">
        <v>250</v>
      </c>
      <c r="O81" s="939">
        <v>250</v>
      </c>
      <c r="P81" s="940"/>
      <c r="Q81" s="637">
        <v>250</v>
      </c>
      <c r="R81" s="637">
        <v>250</v>
      </c>
      <c r="S81" s="637">
        <v>250</v>
      </c>
      <c r="T81" s="939">
        <v>250</v>
      </c>
      <c r="U81" s="940"/>
    </row>
    <row r="82" spans="1:21" ht="15" customHeight="1">
      <c r="A82" s="937" t="s">
        <v>469</v>
      </c>
      <c r="B82" s="938"/>
      <c r="C82" s="939">
        <v>499</v>
      </c>
      <c r="D82" s="940"/>
      <c r="E82" s="939">
        <v>499</v>
      </c>
      <c r="F82" s="940"/>
      <c r="G82" s="939">
        <v>499</v>
      </c>
      <c r="H82" s="940"/>
      <c r="I82" s="939">
        <v>499</v>
      </c>
      <c r="J82" s="940"/>
      <c r="K82" s="637">
        <v>499</v>
      </c>
      <c r="L82" s="939">
        <v>499</v>
      </c>
      <c r="M82" s="940"/>
      <c r="N82" s="637">
        <v>499</v>
      </c>
      <c r="O82" s="939">
        <v>499</v>
      </c>
      <c r="P82" s="940"/>
      <c r="Q82" s="637">
        <v>499</v>
      </c>
      <c r="R82" s="637">
        <v>499</v>
      </c>
      <c r="S82" s="637">
        <v>499</v>
      </c>
      <c r="T82" s="939">
        <v>499</v>
      </c>
      <c r="U82" s="940"/>
    </row>
    <row r="83" spans="1:21" ht="15" customHeight="1">
      <c r="A83" s="937" t="s">
        <v>7676</v>
      </c>
      <c r="B83" s="938"/>
      <c r="C83" s="939" t="s">
        <v>343</v>
      </c>
      <c r="D83" s="940"/>
      <c r="E83" s="939">
        <v>70</v>
      </c>
      <c r="F83" s="940"/>
      <c r="G83" s="939">
        <v>70</v>
      </c>
      <c r="H83" s="940"/>
      <c r="I83" s="939">
        <v>70</v>
      </c>
      <c r="J83" s="940"/>
      <c r="K83" s="637" t="s">
        <v>343</v>
      </c>
      <c r="L83" s="939">
        <v>70</v>
      </c>
      <c r="M83" s="940"/>
      <c r="N83" s="637">
        <v>70</v>
      </c>
      <c r="O83" s="939">
        <v>70</v>
      </c>
      <c r="P83" s="940"/>
      <c r="Q83" s="637">
        <v>70</v>
      </c>
      <c r="R83" s="637">
        <v>70</v>
      </c>
      <c r="S83" s="637">
        <v>125</v>
      </c>
      <c r="T83" s="939">
        <v>70</v>
      </c>
      <c r="U83" s="940"/>
    </row>
    <row r="84" spans="1:21" ht="15" customHeight="1">
      <c r="A84" s="937" t="s">
        <v>7677</v>
      </c>
      <c r="B84" s="938"/>
      <c r="C84" s="939" t="s">
        <v>343</v>
      </c>
      <c r="D84" s="940"/>
      <c r="E84" s="939">
        <v>70</v>
      </c>
      <c r="F84" s="940"/>
      <c r="G84" s="939">
        <v>70</v>
      </c>
      <c r="H84" s="940"/>
      <c r="I84" s="939">
        <v>70</v>
      </c>
      <c r="J84" s="940"/>
      <c r="K84" s="637" t="s">
        <v>343</v>
      </c>
      <c r="L84" s="939">
        <v>70</v>
      </c>
      <c r="M84" s="940"/>
      <c r="N84" s="637">
        <v>70</v>
      </c>
      <c r="O84" s="939">
        <v>70</v>
      </c>
      <c r="P84" s="940"/>
      <c r="Q84" s="637">
        <v>70</v>
      </c>
      <c r="R84" s="637">
        <v>70</v>
      </c>
      <c r="S84" s="637">
        <v>125</v>
      </c>
      <c r="T84" s="939">
        <v>70</v>
      </c>
      <c r="U84" s="940"/>
    </row>
    <row r="85" spans="1:21" ht="15" customHeight="1">
      <c r="A85" s="937" t="s">
        <v>829</v>
      </c>
      <c r="B85" s="938"/>
      <c r="C85" s="939" t="s">
        <v>343</v>
      </c>
      <c r="D85" s="940"/>
      <c r="E85" s="939">
        <v>60</v>
      </c>
      <c r="F85" s="940"/>
      <c r="G85" s="939">
        <v>60</v>
      </c>
      <c r="H85" s="940"/>
      <c r="I85" s="939">
        <v>60</v>
      </c>
      <c r="J85" s="940"/>
      <c r="K85" s="637" t="s">
        <v>343</v>
      </c>
      <c r="L85" s="939">
        <v>60</v>
      </c>
      <c r="M85" s="940"/>
      <c r="N85" s="637">
        <v>60</v>
      </c>
      <c r="O85" s="939">
        <v>60</v>
      </c>
      <c r="P85" s="940"/>
      <c r="Q85" s="637">
        <v>60</v>
      </c>
      <c r="R85" s="637">
        <v>60</v>
      </c>
      <c r="S85" s="637">
        <v>110</v>
      </c>
      <c r="T85" s="939">
        <v>60</v>
      </c>
      <c r="U85" s="940"/>
    </row>
    <row r="86" spans="1:21" ht="15" customHeight="1">
      <c r="A86" s="937" t="s">
        <v>830</v>
      </c>
      <c r="B86" s="938"/>
      <c r="C86" s="939" t="s">
        <v>343</v>
      </c>
      <c r="D86" s="940"/>
      <c r="E86" s="939">
        <v>400</v>
      </c>
      <c r="F86" s="940"/>
      <c r="G86" s="939">
        <v>400</v>
      </c>
      <c r="H86" s="940"/>
      <c r="I86" s="939">
        <v>400</v>
      </c>
      <c r="J86" s="940"/>
      <c r="K86" s="637" t="s">
        <v>343</v>
      </c>
      <c r="L86" s="939">
        <v>400</v>
      </c>
      <c r="M86" s="940"/>
      <c r="N86" s="637">
        <v>400</v>
      </c>
      <c r="O86" s="939">
        <v>400</v>
      </c>
      <c r="P86" s="940"/>
      <c r="Q86" s="637">
        <v>400</v>
      </c>
      <c r="R86" s="637">
        <v>400</v>
      </c>
      <c r="S86" s="637">
        <v>400</v>
      </c>
      <c r="T86" s="939">
        <v>400</v>
      </c>
      <c r="U86" s="940"/>
    </row>
    <row r="87" spans="1:21" ht="15" customHeight="1">
      <c r="A87" s="937" t="s">
        <v>831</v>
      </c>
      <c r="B87" s="938"/>
      <c r="C87" s="939" t="s">
        <v>343</v>
      </c>
      <c r="D87" s="940"/>
      <c r="E87" s="939">
        <v>300</v>
      </c>
      <c r="F87" s="940"/>
      <c r="G87" s="939">
        <v>300</v>
      </c>
      <c r="H87" s="940"/>
      <c r="I87" s="939">
        <v>300</v>
      </c>
      <c r="J87" s="940"/>
      <c r="K87" s="637" t="s">
        <v>343</v>
      </c>
      <c r="L87" s="939">
        <v>300</v>
      </c>
      <c r="M87" s="940"/>
      <c r="N87" s="637">
        <v>300</v>
      </c>
      <c r="O87" s="939">
        <v>300</v>
      </c>
      <c r="P87" s="940"/>
      <c r="Q87" s="637">
        <v>300</v>
      </c>
      <c r="R87" s="637">
        <v>300</v>
      </c>
      <c r="S87" s="637">
        <v>300</v>
      </c>
      <c r="T87" s="939">
        <v>300</v>
      </c>
      <c r="U87" s="940"/>
    </row>
    <row r="88" spans="1:21" ht="15" customHeight="1">
      <c r="A88" s="937" t="s">
        <v>832</v>
      </c>
      <c r="B88" s="938"/>
      <c r="C88" s="939" t="s">
        <v>343</v>
      </c>
      <c r="D88" s="940"/>
      <c r="E88" s="939">
        <v>245</v>
      </c>
      <c r="F88" s="940"/>
      <c r="G88" s="939">
        <v>245</v>
      </c>
      <c r="H88" s="940"/>
      <c r="I88" s="939">
        <v>245</v>
      </c>
      <c r="J88" s="940"/>
      <c r="K88" s="637" t="s">
        <v>343</v>
      </c>
      <c r="L88" s="939">
        <v>245</v>
      </c>
      <c r="M88" s="940"/>
      <c r="N88" s="637">
        <v>245</v>
      </c>
      <c r="O88" s="939">
        <v>245</v>
      </c>
      <c r="P88" s="940"/>
      <c r="Q88" s="637">
        <v>245</v>
      </c>
      <c r="R88" s="637">
        <v>245</v>
      </c>
      <c r="S88" s="637">
        <v>245</v>
      </c>
      <c r="T88" s="939">
        <v>245</v>
      </c>
      <c r="U88" s="940"/>
    </row>
  </sheetData>
  <mergeCells count="264">
    <mergeCell ref="G80:H80"/>
    <mergeCell ref="I80:J80"/>
    <mergeCell ref="L80:M80"/>
    <mergeCell ref="O79:P79"/>
    <mergeCell ref="O80:P80"/>
    <mergeCell ref="T82:U82"/>
    <mergeCell ref="G81:H81"/>
    <mergeCell ref="I81:J81"/>
    <mergeCell ref="L81:M81"/>
    <mergeCell ref="T79:U79"/>
    <mergeCell ref="T81:U81"/>
    <mergeCell ref="G79:H79"/>
    <mergeCell ref="I79:J79"/>
    <mergeCell ref="L79:M79"/>
    <mergeCell ref="T80:U80"/>
    <mergeCell ref="G82:H82"/>
    <mergeCell ref="I82:J82"/>
    <mergeCell ref="L82:M82"/>
    <mergeCell ref="O82:P82"/>
    <mergeCell ref="O81:P81"/>
    <mergeCell ref="C74:D74"/>
    <mergeCell ref="G74:H74"/>
    <mergeCell ref="T77:U77"/>
    <mergeCell ref="I74:J74"/>
    <mergeCell ref="L74:M74"/>
    <mergeCell ref="O74:P74"/>
    <mergeCell ref="T74:U74"/>
    <mergeCell ref="C75:D75"/>
    <mergeCell ref="G75:H75"/>
    <mergeCell ref="I75:J75"/>
    <mergeCell ref="L75:M75"/>
    <mergeCell ref="O75:P75"/>
    <mergeCell ref="T75:U75"/>
    <mergeCell ref="O77:P77"/>
    <mergeCell ref="G77:H77"/>
    <mergeCell ref="I77:J77"/>
    <mergeCell ref="L77:M77"/>
    <mergeCell ref="L70:M70"/>
    <mergeCell ref="O70:P70"/>
    <mergeCell ref="T70:U70"/>
    <mergeCell ref="T71:U71"/>
    <mergeCell ref="G73:H73"/>
    <mergeCell ref="I73:J73"/>
    <mergeCell ref="L73:M73"/>
    <mergeCell ref="O73:P73"/>
    <mergeCell ref="T73:U73"/>
    <mergeCell ref="G71:H71"/>
    <mergeCell ref="I71:J71"/>
    <mergeCell ref="L71:M71"/>
    <mergeCell ref="O71:P71"/>
    <mergeCell ref="E69:F69"/>
    <mergeCell ref="E70:F70"/>
    <mergeCell ref="E71:F71"/>
    <mergeCell ref="G69:H69"/>
    <mergeCell ref="I69:J69"/>
    <mergeCell ref="L69:M69"/>
    <mergeCell ref="T69:U69"/>
    <mergeCell ref="T67:U67"/>
    <mergeCell ref="A66:B66"/>
    <mergeCell ref="C66:D66"/>
    <mergeCell ref="G66:H66"/>
    <mergeCell ref="I66:J66"/>
    <mergeCell ref="L66:M66"/>
    <mergeCell ref="E66:F66"/>
    <mergeCell ref="E67:F67"/>
    <mergeCell ref="A67:B67"/>
    <mergeCell ref="C67:D67"/>
    <mergeCell ref="G67:H67"/>
    <mergeCell ref="I67:J67"/>
    <mergeCell ref="L67:M67"/>
    <mergeCell ref="O67:P67"/>
    <mergeCell ref="O69:P69"/>
    <mergeCell ref="G70:H70"/>
    <mergeCell ref="I70:J70"/>
    <mergeCell ref="O64:P64"/>
    <mergeCell ref="T64:U64"/>
    <mergeCell ref="A64:B64"/>
    <mergeCell ref="E64:F64"/>
    <mergeCell ref="O66:P66"/>
    <mergeCell ref="T66:U66"/>
    <mergeCell ref="C65:U65"/>
    <mergeCell ref="A63:D63"/>
    <mergeCell ref="C64:D64"/>
    <mergeCell ref="G64:H64"/>
    <mergeCell ref="I64:J64"/>
    <mergeCell ref="L64:M64"/>
    <mergeCell ref="A65:B65"/>
    <mergeCell ref="C7:D7"/>
    <mergeCell ref="O6:P6"/>
    <mergeCell ref="O58:P58"/>
    <mergeCell ref="G62:H62"/>
    <mergeCell ref="I62:J62"/>
    <mergeCell ref="L62:M62"/>
    <mergeCell ref="G60:H60"/>
    <mergeCell ref="I60:J60"/>
    <mergeCell ref="L60:M60"/>
    <mergeCell ref="L22:M22"/>
    <mergeCell ref="O22:P22"/>
    <mergeCell ref="C36:U40"/>
    <mergeCell ref="C42:U46"/>
    <mergeCell ref="C48:U52"/>
    <mergeCell ref="T6:U6"/>
    <mergeCell ref="E7:F7"/>
    <mergeCell ref="E10:F10"/>
    <mergeCell ref="G57:H57"/>
    <mergeCell ref="I57:J57"/>
    <mergeCell ref="L57:M57"/>
    <mergeCell ref="O57:P57"/>
    <mergeCell ref="L54:M54"/>
    <mergeCell ref="O54:P54"/>
    <mergeCell ref="T56:U56"/>
    <mergeCell ref="A4:U4"/>
    <mergeCell ref="I10:J10"/>
    <mergeCell ref="T9:U9"/>
    <mergeCell ref="T10:U10"/>
    <mergeCell ref="A10:B10"/>
    <mergeCell ref="A6:B8"/>
    <mergeCell ref="T7:U7"/>
    <mergeCell ref="L7:M7"/>
    <mergeCell ref="A2:U2"/>
    <mergeCell ref="A3:U3"/>
    <mergeCell ref="A5:U5"/>
    <mergeCell ref="O7:P7"/>
    <mergeCell ref="G9:H9"/>
    <mergeCell ref="L10:M10"/>
    <mergeCell ref="O9:P9"/>
    <mergeCell ref="O10:P10"/>
    <mergeCell ref="I6:J6"/>
    <mergeCell ref="G6:H6"/>
    <mergeCell ref="L6:M6"/>
    <mergeCell ref="C6:D6"/>
    <mergeCell ref="G10:H10"/>
    <mergeCell ref="I9:J9"/>
    <mergeCell ref="G7:H7"/>
    <mergeCell ref="I7:J7"/>
    <mergeCell ref="A11:B11"/>
    <mergeCell ref="A9:B9"/>
    <mergeCell ref="E54:F54"/>
    <mergeCell ref="A12:A20"/>
    <mergeCell ref="A26:A33"/>
    <mergeCell ref="C58:D58"/>
    <mergeCell ref="C62:D62"/>
    <mergeCell ref="C9:D9"/>
    <mergeCell ref="C10:D10"/>
    <mergeCell ref="A22:A24"/>
    <mergeCell ref="A35:B35"/>
    <mergeCell ref="A36:A40"/>
    <mergeCell ref="A42:A46"/>
    <mergeCell ref="A56:A58"/>
    <mergeCell ref="C56:D56"/>
    <mergeCell ref="C57:D57"/>
    <mergeCell ref="A60:A62"/>
    <mergeCell ref="C60:D60"/>
    <mergeCell ref="A48:A52"/>
    <mergeCell ref="C61:D61"/>
    <mergeCell ref="A53:D53"/>
    <mergeCell ref="C22:D22"/>
    <mergeCell ref="E22:F22"/>
    <mergeCell ref="E9:F9"/>
    <mergeCell ref="E6:F6"/>
    <mergeCell ref="L9:M9"/>
    <mergeCell ref="I56:J56"/>
    <mergeCell ref="L56:M56"/>
    <mergeCell ref="O56:P56"/>
    <mergeCell ref="G22:H22"/>
    <mergeCell ref="I22:J22"/>
    <mergeCell ref="G56:H56"/>
    <mergeCell ref="T22:U22"/>
    <mergeCell ref="T62:U62"/>
    <mergeCell ref="C54:D54"/>
    <mergeCell ref="G54:H54"/>
    <mergeCell ref="I54:J54"/>
    <mergeCell ref="G61:H61"/>
    <mergeCell ref="I61:J61"/>
    <mergeCell ref="L61:M61"/>
    <mergeCell ref="O62:P62"/>
    <mergeCell ref="G58:H58"/>
    <mergeCell ref="I58:J58"/>
    <mergeCell ref="L58:M58"/>
    <mergeCell ref="T61:U61"/>
    <mergeCell ref="O60:P60"/>
    <mergeCell ref="T60:U60"/>
    <mergeCell ref="O61:P61"/>
    <mergeCell ref="T58:U58"/>
    <mergeCell ref="E56:F56"/>
    <mergeCell ref="E57:F57"/>
    <mergeCell ref="E58:F58"/>
    <mergeCell ref="E60:F60"/>
    <mergeCell ref="E61:F61"/>
    <mergeCell ref="E62:F62"/>
    <mergeCell ref="T57:U57"/>
    <mergeCell ref="T54:U54"/>
    <mergeCell ref="E82:F82"/>
    <mergeCell ref="A68:B68"/>
    <mergeCell ref="A69:A71"/>
    <mergeCell ref="C69:D69"/>
    <mergeCell ref="C70:D70"/>
    <mergeCell ref="A73:A75"/>
    <mergeCell ref="C73:D73"/>
    <mergeCell ref="A82:B82"/>
    <mergeCell ref="C82:D82"/>
    <mergeCell ref="E73:F73"/>
    <mergeCell ref="E74:F74"/>
    <mergeCell ref="E75:F75"/>
    <mergeCell ref="E77:F77"/>
    <mergeCell ref="E79:F79"/>
    <mergeCell ref="E80:F80"/>
    <mergeCell ref="A79:B79"/>
    <mergeCell ref="C79:D79"/>
    <mergeCell ref="A80:B80"/>
    <mergeCell ref="A81:B81"/>
    <mergeCell ref="C81:D81"/>
    <mergeCell ref="C77:D77"/>
    <mergeCell ref="C71:D71"/>
    <mergeCell ref="E81:F81"/>
    <mergeCell ref="C80:D80"/>
    <mergeCell ref="A83:B83"/>
    <mergeCell ref="C83:D83"/>
    <mergeCell ref="E83:F83"/>
    <mergeCell ref="G83:H83"/>
    <mergeCell ref="I83:J83"/>
    <mergeCell ref="L83:M83"/>
    <mergeCell ref="O83:P83"/>
    <mergeCell ref="T83:U83"/>
    <mergeCell ref="A84:B84"/>
    <mergeCell ref="C84:D84"/>
    <mergeCell ref="E84:F84"/>
    <mergeCell ref="G84:H84"/>
    <mergeCell ref="I84:J84"/>
    <mergeCell ref="L84:M84"/>
    <mergeCell ref="O84:P84"/>
    <mergeCell ref="T84:U84"/>
    <mergeCell ref="A85:B85"/>
    <mergeCell ref="C85:D85"/>
    <mergeCell ref="E85:F85"/>
    <mergeCell ref="G85:H85"/>
    <mergeCell ref="I85:J85"/>
    <mergeCell ref="L85:M85"/>
    <mergeCell ref="O85:P85"/>
    <mergeCell ref="T85:U85"/>
    <mergeCell ref="A86:B86"/>
    <mergeCell ref="C86:D86"/>
    <mergeCell ref="E86:F86"/>
    <mergeCell ref="G86:H86"/>
    <mergeCell ref="I86:J86"/>
    <mergeCell ref="L86:M86"/>
    <mergeCell ref="O86:P86"/>
    <mergeCell ref="T86:U86"/>
    <mergeCell ref="A87:B87"/>
    <mergeCell ref="C87:D87"/>
    <mergeCell ref="E87:F87"/>
    <mergeCell ref="G87:H87"/>
    <mergeCell ref="I87:J87"/>
    <mergeCell ref="L87:M87"/>
    <mergeCell ref="O87:P87"/>
    <mergeCell ref="T87:U87"/>
    <mergeCell ref="A88:B88"/>
    <mergeCell ref="C88:D88"/>
    <mergeCell ref="E88:F88"/>
    <mergeCell ref="G88:H88"/>
    <mergeCell ref="I88:J88"/>
    <mergeCell ref="L88:M88"/>
    <mergeCell ref="O88:P88"/>
    <mergeCell ref="T88:U88"/>
  </mergeCells>
  <hyperlinks>
    <hyperlink ref="W2" location="'Table of Contents'!A1" display="Table of Contents " xr:uid="{00000000-0004-0000-0B00-000000000000}"/>
  </hyperlinks>
  <printOptions horizontalCentered="1"/>
  <pageMargins left="0.25" right="0.25" top="0.5" bottom="0.5" header="0" footer="0"/>
  <pageSetup scale="41" orientation="landscape" r:id="rId1"/>
  <headerFooter>
    <oddHeader>&amp;C&amp;"-,Bold"&amp;20Service and Supply Pricing Worksheet&amp;11
&amp;14Group C</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2:H2001"/>
  <sheetViews>
    <sheetView showGridLines="0" zoomScaleNormal="100" workbookViewId="0">
      <pane ySplit="3" topLeftCell="A4" activePane="bottomLeft" state="frozen"/>
      <selection pane="bottomLeft" activeCell="L18" sqref="L18"/>
    </sheetView>
  </sheetViews>
  <sheetFormatPr defaultRowHeight="13.2"/>
  <cols>
    <col min="1" max="1" width="13.21875" customWidth="1"/>
    <col min="2" max="2" width="19.5546875" style="310" customWidth="1"/>
    <col min="3" max="3" width="59.21875" customWidth="1"/>
    <col min="4" max="4" width="14.21875" style="300" customWidth="1"/>
    <col min="5" max="5" width="16.77734375" style="300" customWidth="1"/>
    <col min="6" max="6" width="9.21875" style="305" customWidth="1"/>
  </cols>
  <sheetData>
    <row r="2" spans="1:8" ht="18">
      <c r="A2" s="85" t="s">
        <v>442</v>
      </c>
      <c r="B2" s="301"/>
      <c r="C2" s="87"/>
      <c r="D2" s="212"/>
      <c r="E2" s="311"/>
      <c r="F2" s="312"/>
      <c r="H2" s="436" t="s">
        <v>7575</v>
      </c>
    </row>
    <row r="3" spans="1:8" s="316" customFormat="1" ht="65.25" customHeight="1">
      <c r="A3" s="302" t="s">
        <v>1805</v>
      </c>
      <c r="B3" s="303" t="s">
        <v>28</v>
      </c>
      <c r="C3" s="304" t="s">
        <v>29</v>
      </c>
      <c r="D3" s="313" t="s">
        <v>30</v>
      </c>
      <c r="E3" s="314" t="s">
        <v>1806</v>
      </c>
      <c r="F3" s="315" t="s">
        <v>428</v>
      </c>
    </row>
    <row r="4" spans="1:8" ht="15.6">
      <c r="A4" s="333"/>
      <c r="B4" s="334" t="s">
        <v>8338</v>
      </c>
      <c r="C4" s="335"/>
      <c r="D4" s="215"/>
      <c r="E4" s="336"/>
      <c r="F4" s="337"/>
    </row>
    <row r="5" spans="1:8" s="1118" customFormat="1" ht="15.6">
      <c r="A5" s="1113"/>
      <c r="B5" s="340" t="s">
        <v>8322</v>
      </c>
      <c r="C5" s="1114"/>
      <c r="D5" s="1115"/>
      <c r="E5" s="1116"/>
      <c r="F5" s="1117"/>
    </row>
    <row r="6" spans="1:8" s="1118" customFormat="1" ht="15.6">
      <c r="A6" s="1113"/>
      <c r="B6" s="1119" t="s">
        <v>8323</v>
      </c>
      <c r="C6" s="1114" t="s">
        <v>8324</v>
      </c>
      <c r="D6" s="1196">
        <v>11995</v>
      </c>
      <c r="E6" s="1197">
        <v>11755.1</v>
      </c>
      <c r="F6" s="337">
        <f>100%-(E6/D6)</f>
        <v>2.0000000000000018E-2</v>
      </c>
      <c r="G6" s="1120"/>
    </row>
    <row r="7" spans="1:8" s="1118" customFormat="1" ht="15.6">
      <c r="A7" s="1113"/>
      <c r="B7" s="1119" t="s">
        <v>8325</v>
      </c>
      <c r="C7" s="1114" t="s">
        <v>8326</v>
      </c>
      <c r="D7" s="1196">
        <v>9495</v>
      </c>
      <c r="E7" s="1197">
        <v>9305.1</v>
      </c>
      <c r="F7" s="337">
        <f t="shared" ref="F7:F56" si="0">100%-(E7/D7)</f>
        <v>1.9999999999999907E-2</v>
      </c>
      <c r="G7" s="1120"/>
    </row>
    <row r="8" spans="1:8" s="1118" customFormat="1" ht="15.6">
      <c r="A8" s="1113"/>
      <c r="B8" s="340" t="s">
        <v>924</v>
      </c>
      <c r="C8" s="1114"/>
      <c r="D8" s="1196"/>
      <c r="E8" s="1197"/>
      <c r="F8" s="337"/>
      <c r="G8" s="1120"/>
    </row>
    <row r="9" spans="1:8" s="1118" customFormat="1" ht="15.6">
      <c r="A9" s="1113"/>
      <c r="B9" s="1119" t="s">
        <v>8340</v>
      </c>
      <c r="C9" s="1114" t="s">
        <v>8341</v>
      </c>
      <c r="D9" s="1196">
        <v>225</v>
      </c>
      <c r="E9" s="1197">
        <v>220.5</v>
      </c>
      <c r="F9" s="337">
        <f t="shared" si="0"/>
        <v>2.0000000000000018E-2</v>
      </c>
      <c r="G9" s="1120"/>
    </row>
    <row r="10" spans="1:8" s="1118" customFormat="1" ht="15.6">
      <c r="A10" s="1113"/>
      <c r="B10" s="1119" t="s">
        <v>8342</v>
      </c>
      <c r="C10" s="1114" t="s">
        <v>8343</v>
      </c>
      <c r="D10" s="1196">
        <v>225</v>
      </c>
      <c r="E10" s="1197">
        <v>220.5</v>
      </c>
      <c r="F10" s="337">
        <f t="shared" si="0"/>
        <v>2.0000000000000018E-2</v>
      </c>
      <c r="G10" s="1120"/>
    </row>
    <row r="11" spans="1:8" s="1118" customFormat="1" ht="15.6">
      <c r="A11" s="1113"/>
      <c r="B11" s="1119" t="s">
        <v>8344</v>
      </c>
      <c r="C11" s="1114" t="s">
        <v>8345</v>
      </c>
      <c r="D11" s="1196">
        <v>225</v>
      </c>
      <c r="E11" s="1197">
        <v>220.5</v>
      </c>
      <c r="F11" s="337">
        <f t="shared" si="0"/>
        <v>2.0000000000000018E-2</v>
      </c>
      <c r="G11" s="1120"/>
    </row>
    <row r="12" spans="1:8" s="1118" customFormat="1" ht="15.6">
      <c r="A12" s="1113"/>
      <c r="B12" s="1119" t="s">
        <v>8346</v>
      </c>
      <c r="C12" s="1114" t="s">
        <v>8347</v>
      </c>
      <c r="D12" s="1196">
        <v>225</v>
      </c>
      <c r="E12" s="1197">
        <v>220.5</v>
      </c>
      <c r="F12" s="337">
        <f t="shared" si="0"/>
        <v>2.0000000000000018E-2</v>
      </c>
      <c r="G12" s="1120"/>
    </row>
    <row r="13" spans="1:8" s="1118" customFormat="1" ht="15.6">
      <c r="A13" s="1113"/>
      <c r="B13" s="1119" t="s">
        <v>8348</v>
      </c>
      <c r="C13" s="1114" t="s">
        <v>8349</v>
      </c>
      <c r="D13" s="1196">
        <v>325</v>
      </c>
      <c r="E13" s="1197">
        <v>318.5</v>
      </c>
      <c r="F13" s="337">
        <f t="shared" si="0"/>
        <v>2.0000000000000018E-2</v>
      </c>
      <c r="G13" s="1120"/>
    </row>
    <row r="14" spans="1:8" s="1118" customFormat="1" ht="15.6">
      <c r="A14" s="1113"/>
      <c r="B14" s="1119" t="s">
        <v>8350</v>
      </c>
      <c r="C14" s="1114" t="s">
        <v>8351</v>
      </c>
      <c r="D14" s="1196">
        <v>430</v>
      </c>
      <c r="E14" s="1197">
        <v>421.4</v>
      </c>
      <c r="F14" s="337">
        <f t="shared" si="0"/>
        <v>2.0000000000000018E-2</v>
      </c>
      <c r="G14" s="1120"/>
    </row>
    <row r="15" spans="1:8" s="1118" customFormat="1" ht="15.6">
      <c r="A15" s="1113"/>
      <c r="B15" s="1119" t="s">
        <v>8352</v>
      </c>
      <c r="C15" s="1114" t="s">
        <v>8353</v>
      </c>
      <c r="D15" s="1196">
        <v>279</v>
      </c>
      <c r="E15" s="1197">
        <v>273.42</v>
      </c>
      <c r="F15" s="337">
        <f t="shared" si="0"/>
        <v>1.9999999999999907E-2</v>
      </c>
      <c r="G15" s="1120"/>
    </row>
    <row r="16" spans="1:8" s="1118" customFormat="1" ht="15.6">
      <c r="A16" s="1113"/>
      <c r="B16" s="1119" t="s">
        <v>8354</v>
      </c>
      <c r="C16" s="1114" t="s">
        <v>8355</v>
      </c>
      <c r="D16" s="1196">
        <v>40</v>
      </c>
      <c r="E16" s="1197">
        <v>39.200000000000003</v>
      </c>
      <c r="F16" s="337">
        <f t="shared" si="0"/>
        <v>1.9999999999999907E-2</v>
      </c>
      <c r="G16" s="1120"/>
    </row>
    <row r="17" spans="1:7" s="1118" customFormat="1" ht="15.6">
      <c r="A17" s="1113"/>
      <c r="B17" s="340" t="s">
        <v>8339</v>
      </c>
      <c r="C17" s="1114"/>
      <c r="D17" s="1196"/>
      <c r="E17" s="1197"/>
      <c r="F17" s="337"/>
      <c r="G17" s="1120"/>
    </row>
    <row r="18" spans="1:7" s="1118" customFormat="1" ht="15.6">
      <c r="A18" s="1113"/>
      <c r="B18" s="1119" t="s">
        <v>8356</v>
      </c>
      <c r="C18" s="1114" t="s">
        <v>8357</v>
      </c>
      <c r="D18" s="1196">
        <v>36.35</v>
      </c>
      <c r="E18" s="1197">
        <v>35.622999999999998</v>
      </c>
      <c r="F18" s="337">
        <f t="shared" si="0"/>
        <v>2.0000000000000129E-2</v>
      </c>
      <c r="G18" s="1120"/>
    </row>
    <row r="19" spans="1:7" s="1118" customFormat="1" ht="15.6">
      <c r="A19" s="1113"/>
      <c r="B19" s="1119" t="s">
        <v>8358</v>
      </c>
      <c r="C19" s="1114" t="s">
        <v>8359</v>
      </c>
      <c r="D19" s="1196">
        <v>60.62</v>
      </c>
      <c r="E19" s="1197">
        <v>59.407599999999995</v>
      </c>
      <c r="F19" s="337">
        <f t="shared" si="0"/>
        <v>2.0000000000000018E-2</v>
      </c>
      <c r="G19" s="1120"/>
    </row>
    <row r="20" spans="1:7" s="1118" customFormat="1" ht="15.6">
      <c r="A20" s="1113"/>
      <c r="B20" s="1119" t="s">
        <v>8360</v>
      </c>
      <c r="C20" s="1114" t="s">
        <v>8361</v>
      </c>
      <c r="D20" s="1196">
        <v>82.31</v>
      </c>
      <c r="E20" s="1197">
        <v>80.663799999999995</v>
      </c>
      <c r="F20" s="337">
        <f t="shared" si="0"/>
        <v>2.0000000000000129E-2</v>
      </c>
      <c r="G20" s="1120"/>
    </row>
    <row r="21" spans="1:7" s="1118" customFormat="1" ht="15.6">
      <c r="A21" s="1113"/>
      <c r="B21" s="1119" t="s">
        <v>8362</v>
      </c>
      <c r="C21" s="1114" t="s">
        <v>8363</v>
      </c>
      <c r="D21" s="1196">
        <v>32.71</v>
      </c>
      <c r="E21" s="1197">
        <v>32.055799999999998</v>
      </c>
      <c r="F21" s="337">
        <f t="shared" si="0"/>
        <v>2.0000000000000129E-2</v>
      </c>
      <c r="G21" s="1120"/>
    </row>
    <row r="22" spans="1:7" s="1118" customFormat="1" ht="15.6">
      <c r="A22" s="1113"/>
      <c r="B22" s="1119" t="s">
        <v>8364</v>
      </c>
      <c r="C22" s="1114" t="s">
        <v>8365</v>
      </c>
      <c r="D22" s="1196">
        <v>98.82</v>
      </c>
      <c r="E22" s="1197">
        <v>96.843599999999995</v>
      </c>
      <c r="F22" s="337">
        <f t="shared" si="0"/>
        <v>2.0000000000000018E-2</v>
      </c>
      <c r="G22" s="1120"/>
    </row>
    <row r="23" spans="1:7" s="1118" customFormat="1" ht="15.6">
      <c r="A23" s="1113"/>
      <c r="B23" s="1119" t="s">
        <v>8366</v>
      </c>
      <c r="C23" s="1114" t="s">
        <v>8367</v>
      </c>
      <c r="D23" s="1196">
        <v>55.25</v>
      </c>
      <c r="E23" s="1197">
        <v>54.144999999999996</v>
      </c>
      <c r="F23" s="337">
        <f t="shared" si="0"/>
        <v>2.0000000000000018E-2</v>
      </c>
      <c r="G23" s="1120"/>
    </row>
    <row r="24" spans="1:7" s="1118" customFormat="1" ht="15.6">
      <c r="A24" s="1113"/>
      <c r="B24" s="1119" t="s">
        <v>8368</v>
      </c>
      <c r="C24" s="1114" t="s">
        <v>8369</v>
      </c>
      <c r="D24" s="1196">
        <v>95.11</v>
      </c>
      <c r="E24" s="1197">
        <v>93.207799999999992</v>
      </c>
      <c r="F24" s="337">
        <f t="shared" si="0"/>
        <v>2.0000000000000129E-2</v>
      </c>
      <c r="G24" s="1120"/>
    </row>
    <row r="25" spans="1:7" s="1118" customFormat="1" ht="15.6">
      <c r="A25" s="1113"/>
      <c r="B25" s="1119" t="s">
        <v>8370</v>
      </c>
      <c r="C25" s="1114" t="s">
        <v>8371</v>
      </c>
      <c r="D25" s="1196">
        <v>95.11</v>
      </c>
      <c r="E25" s="1197">
        <v>93.207799999999992</v>
      </c>
      <c r="F25" s="337">
        <f>100%-(E25/D25)</f>
        <v>2.0000000000000129E-2</v>
      </c>
      <c r="G25" s="1120"/>
    </row>
    <row r="26" spans="1:7" s="1118" customFormat="1" ht="15.6">
      <c r="A26" s="1113"/>
      <c r="B26" s="1119" t="s">
        <v>8372</v>
      </c>
      <c r="C26" s="1114" t="s">
        <v>8373</v>
      </c>
      <c r="D26" s="1196">
        <v>74.64</v>
      </c>
      <c r="E26" s="1197">
        <v>73.147199999999998</v>
      </c>
      <c r="F26" s="337">
        <f t="shared" si="0"/>
        <v>2.0000000000000018E-2</v>
      </c>
      <c r="G26" s="1120"/>
    </row>
    <row r="27" spans="1:7" s="1118" customFormat="1" ht="15.6">
      <c r="A27" s="1113"/>
      <c r="B27" s="1119" t="s">
        <v>8374</v>
      </c>
      <c r="C27" s="1114" t="s">
        <v>8375</v>
      </c>
      <c r="D27" s="1196">
        <v>74.709999999999994</v>
      </c>
      <c r="E27" s="1197">
        <v>73.215799999999987</v>
      </c>
      <c r="F27" s="337">
        <f t="shared" si="0"/>
        <v>2.0000000000000129E-2</v>
      </c>
      <c r="G27" s="1120"/>
    </row>
    <row r="28" spans="1:7" s="1118" customFormat="1" ht="15.6">
      <c r="A28" s="1113"/>
      <c r="B28" s="1119" t="s">
        <v>8376</v>
      </c>
      <c r="C28" s="1114" t="s">
        <v>8377</v>
      </c>
      <c r="D28" s="1196">
        <v>217.22</v>
      </c>
      <c r="E28" s="1197">
        <v>212.87559999999999</v>
      </c>
      <c r="F28" s="337">
        <f t="shared" si="0"/>
        <v>2.0000000000000018E-2</v>
      </c>
      <c r="G28" s="1120"/>
    </row>
    <row r="29" spans="1:7" s="1118" customFormat="1" ht="15.6">
      <c r="A29" s="1113"/>
      <c r="B29" s="1119" t="s">
        <v>8378</v>
      </c>
      <c r="C29" s="1114" t="s">
        <v>8379</v>
      </c>
      <c r="D29" s="1196">
        <v>211.58</v>
      </c>
      <c r="E29" s="1197">
        <v>207.3484</v>
      </c>
      <c r="F29" s="337">
        <f t="shared" si="0"/>
        <v>2.0000000000000018E-2</v>
      </c>
      <c r="G29" s="1120"/>
    </row>
    <row r="30" spans="1:7" s="1118" customFormat="1" ht="15.6">
      <c r="A30" s="1113"/>
      <c r="B30" s="1119" t="s">
        <v>8380</v>
      </c>
      <c r="C30" s="1114" t="s">
        <v>8381</v>
      </c>
      <c r="D30" s="1196">
        <v>198.8</v>
      </c>
      <c r="E30" s="1197">
        <v>194.82400000000001</v>
      </c>
      <c r="F30" s="337">
        <f t="shared" si="0"/>
        <v>2.0000000000000018E-2</v>
      </c>
      <c r="G30" s="1120"/>
    </row>
    <row r="31" spans="1:7" s="1118" customFormat="1" ht="15.6">
      <c r="A31" s="1113"/>
      <c r="B31" s="1119" t="s">
        <v>8382</v>
      </c>
      <c r="C31" s="1114" t="s">
        <v>8383</v>
      </c>
      <c r="D31" s="1196">
        <v>191.18</v>
      </c>
      <c r="E31" s="1197">
        <v>187.35640000000001</v>
      </c>
      <c r="F31" s="337">
        <f t="shared" si="0"/>
        <v>2.0000000000000018E-2</v>
      </c>
      <c r="G31" s="1120"/>
    </row>
    <row r="32" spans="1:7" s="1118" customFormat="1" ht="15.6">
      <c r="A32" s="1113"/>
      <c r="B32" s="1119" t="s">
        <v>8384</v>
      </c>
      <c r="C32" s="1114" t="s">
        <v>8385</v>
      </c>
      <c r="D32" s="1196">
        <v>203.76</v>
      </c>
      <c r="E32" s="1197">
        <v>199.6848</v>
      </c>
      <c r="F32" s="337">
        <f t="shared" si="0"/>
        <v>2.0000000000000018E-2</v>
      </c>
      <c r="G32" s="1120"/>
    </row>
    <row r="33" spans="1:7" s="1118" customFormat="1" ht="15.6">
      <c r="A33" s="1113"/>
      <c r="B33" s="1119" t="s">
        <v>8386</v>
      </c>
      <c r="C33" s="1114" t="s">
        <v>8387</v>
      </c>
      <c r="D33" s="1196">
        <v>172.55</v>
      </c>
      <c r="E33" s="1197">
        <v>169.09900000000002</v>
      </c>
      <c r="F33" s="337">
        <f t="shared" si="0"/>
        <v>1.9999999999999907E-2</v>
      </c>
      <c r="G33" s="1120"/>
    </row>
    <row r="34" spans="1:7" s="1118" customFormat="1" ht="15.6">
      <c r="A34" s="1113"/>
      <c r="B34" s="1119" t="s">
        <v>8388</v>
      </c>
      <c r="C34" s="1114" t="s">
        <v>8389</v>
      </c>
      <c r="D34" s="1196">
        <v>52.91</v>
      </c>
      <c r="E34" s="1197">
        <v>51.851799999999997</v>
      </c>
      <c r="F34" s="337">
        <f t="shared" si="0"/>
        <v>2.0000000000000018E-2</v>
      </c>
      <c r="G34" s="1120"/>
    </row>
    <row r="35" spans="1:7" s="1118" customFormat="1" ht="15.6">
      <c r="A35" s="1113"/>
      <c r="B35" s="1119" t="s">
        <v>8390</v>
      </c>
      <c r="C35" s="1114" t="s">
        <v>8391</v>
      </c>
      <c r="D35" s="1196">
        <v>79.36</v>
      </c>
      <c r="E35" s="1197">
        <v>77.772800000000004</v>
      </c>
      <c r="F35" s="337">
        <f t="shared" si="0"/>
        <v>1.9999999999999907E-2</v>
      </c>
      <c r="G35" s="1120"/>
    </row>
    <row r="36" spans="1:7" s="1118" customFormat="1" ht="15.6">
      <c r="A36" s="1113"/>
      <c r="B36" s="1119" t="s">
        <v>8392</v>
      </c>
      <c r="C36" s="1114" t="s">
        <v>8393</v>
      </c>
      <c r="D36" s="1196">
        <v>105.82</v>
      </c>
      <c r="E36" s="1197">
        <v>103.70359999999999</v>
      </c>
      <c r="F36" s="337">
        <f t="shared" si="0"/>
        <v>2.0000000000000018E-2</v>
      </c>
      <c r="G36" s="1120"/>
    </row>
    <row r="37" spans="1:7" s="1118" customFormat="1" ht="15.6">
      <c r="A37" s="1113"/>
      <c r="B37" s="1119" t="s">
        <v>8394</v>
      </c>
      <c r="C37" s="1114" t="s">
        <v>8395</v>
      </c>
      <c r="D37" s="1196">
        <v>34.799999999999997</v>
      </c>
      <c r="E37" s="1197">
        <v>34.103999999999999</v>
      </c>
      <c r="F37" s="337">
        <f t="shared" si="0"/>
        <v>1.9999999999999907E-2</v>
      </c>
      <c r="G37" s="1120"/>
    </row>
    <row r="38" spans="1:7" s="1118" customFormat="1" ht="15.6">
      <c r="A38" s="1113"/>
      <c r="B38" s="1119" t="s">
        <v>8396</v>
      </c>
      <c r="C38" s="1114" t="s">
        <v>8397</v>
      </c>
      <c r="D38" s="1196">
        <v>93.67</v>
      </c>
      <c r="E38" s="1197">
        <v>91.796599999999998</v>
      </c>
      <c r="F38" s="337">
        <f t="shared" si="0"/>
        <v>2.0000000000000018E-2</v>
      </c>
      <c r="G38" s="1120"/>
    </row>
    <row r="39" spans="1:7" s="1118" customFormat="1" ht="15.6">
      <c r="A39" s="1113"/>
      <c r="B39" s="1119" t="s">
        <v>8398</v>
      </c>
      <c r="C39" s="1114" t="s">
        <v>8399</v>
      </c>
      <c r="D39" s="1196">
        <v>81.36</v>
      </c>
      <c r="E39" s="1197">
        <v>79.732799999999997</v>
      </c>
      <c r="F39" s="337">
        <f t="shared" si="0"/>
        <v>2.0000000000000018E-2</v>
      </c>
      <c r="G39" s="1120"/>
    </row>
    <row r="40" spans="1:7" s="1118" customFormat="1" ht="15.6">
      <c r="A40" s="1113"/>
      <c r="B40" s="1119" t="s">
        <v>8400</v>
      </c>
      <c r="C40" s="1114" t="s">
        <v>8401</v>
      </c>
      <c r="D40" s="1196">
        <v>145.31</v>
      </c>
      <c r="E40" s="1197">
        <v>142.40379999999999</v>
      </c>
      <c r="F40" s="337">
        <f t="shared" si="0"/>
        <v>2.0000000000000129E-2</v>
      </c>
      <c r="G40" s="1120"/>
    </row>
    <row r="41" spans="1:7" s="1118" customFormat="1" ht="15.6">
      <c r="A41" s="1113"/>
      <c r="B41" s="1119" t="s">
        <v>8402</v>
      </c>
      <c r="C41" s="1114" t="s">
        <v>8403</v>
      </c>
      <c r="D41" s="1196">
        <v>189.33</v>
      </c>
      <c r="E41" s="1197">
        <v>185.54340000000002</v>
      </c>
      <c r="F41" s="337">
        <f t="shared" si="0"/>
        <v>1.9999999999999907E-2</v>
      </c>
      <c r="G41" s="1120"/>
    </row>
    <row r="42" spans="1:7" s="1118" customFormat="1" ht="15.6">
      <c r="A42" s="1113"/>
      <c r="B42" s="1119" t="s">
        <v>8404</v>
      </c>
      <c r="C42" s="1114" t="s">
        <v>8405</v>
      </c>
      <c r="D42" s="1196">
        <v>241</v>
      </c>
      <c r="E42" s="1197">
        <v>236.18</v>
      </c>
      <c r="F42" s="337">
        <f t="shared" si="0"/>
        <v>2.0000000000000018E-2</v>
      </c>
      <c r="G42" s="1120"/>
    </row>
    <row r="43" spans="1:7" s="1118" customFormat="1" ht="15.6">
      <c r="A43" s="1113"/>
      <c r="B43" s="1119" t="s">
        <v>8406</v>
      </c>
      <c r="C43" s="1114" t="s">
        <v>8407</v>
      </c>
      <c r="D43" s="1196">
        <v>89.55</v>
      </c>
      <c r="E43" s="1197">
        <v>87.759</v>
      </c>
      <c r="F43" s="337">
        <f t="shared" si="0"/>
        <v>2.0000000000000018E-2</v>
      </c>
      <c r="G43" s="1120"/>
    </row>
    <row r="44" spans="1:7" s="1118" customFormat="1" ht="15.6">
      <c r="A44" s="1113"/>
      <c r="B44" s="1119" t="s">
        <v>8408</v>
      </c>
      <c r="C44" s="1114" t="s">
        <v>8409</v>
      </c>
      <c r="D44" s="1196">
        <v>127.15</v>
      </c>
      <c r="E44" s="1197">
        <v>124.607</v>
      </c>
      <c r="F44" s="337">
        <f>100%-(E44/D44)</f>
        <v>2.0000000000000018E-2</v>
      </c>
      <c r="G44" s="1120"/>
    </row>
    <row r="45" spans="1:7" s="1118" customFormat="1" ht="15.6">
      <c r="A45" s="1113"/>
      <c r="B45" s="1119" t="s">
        <v>8410</v>
      </c>
      <c r="C45" s="1114" t="s">
        <v>8411</v>
      </c>
      <c r="D45" s="1196">
        <v>243.69</v>
      </c>
      <c r="E45" s="1197">
        <v>238.81619999999998</v>
      </c>
      <c r="F45" s="337">
        <f t="shared" si="0"/>
        <v>2.0000000000000018E-2</v>
      </c>
      <c r="G45" s="1120"/>
    </row>
    <row r="46" spans="1:7" s="1118" customFormat="1" ht="15.6">
      <c r="A46" s="1113"/>
      <c r="B46" s="340" t="s">
        <v>8412</v>
      </c>
      <c r="C46" s="1114"/>
      <c r="D46" s="1196"/>
      <c r="E46" s="1197"/>
      <c r="F46" s="337"/>
      <c r="G46" s="1120"/>
    </row>
    <row r="47" spans="1:7" s="1118" customFormat="1" ht="15.6">
      <c r="A47" s="1113"/>
      <c r="B47" s="1119" t="s">
        <v>8413</v>
      </c>
      <c r="C47" s="1114" t="s">
        <v>8414</v>
      </c>
      <c r="D47" s="1196">
        <v>49995</v>
      </c>
      <c r="E47" s="1197">
        <v>48995.1</v>
      </c>
      <c r="F47" s="337">
        <f t="shared" si="0"/>
        <v>2.0000000000000018E-2</v>
      </c>
      <c r="G47" s="1120"/>
    </row>
    <row r="48" spans="1:7" s="1118" customFormat="1" ht="15.6">
      <c r="A48" s="1113"/>
      <c r="B48" s="1119" t="s">
        <v>8415</v>
      </c>
      <c r="C48" s="1114" t="s">
        <v>8416</v>
      </c>
      <c r="D48" s="1196">
        <v>29995</v>
      </c>
      <c r="E48" s="1197">
        <v>29395.1</v>
      </c>
      <c r="F48" s="337">
        <f t="shared" si="0"/>
        <v>2.0000000000000018E-2</v>
      </c>
      <c r="G48" s="1120"/>
    </row>
    <row r="49" spans="1:7" s="1118" customFormat="1" ht="15.6">
      <c r="A49" s="1113"/>
      <c r="B49" s="1119" t="s">
        <v>8417</v>
      </c>
      <c r="C49" s="1114" t="s">
        <v>8418</v>
      </c>
      <c r="D49" s="1196">
        <v>19000</v>
      </c>
      <c r="E49" s="1197">
        <v>18620</v>
      </c>
      <c r="F49" s="337">
        <f t="shared" si="0"/>
        <v>2.0000000000000018E-2</v>
      </c>
      <c r="G49" s="1120"/>
    </row>
    <row r="50" spans="1:7" s="1118" customFormat="1" ht="15.6">
      <c r="A50" s="1113"/>
      <c r="B50" s="1119" t="s">
        <v>8419</v>
      </c>
      <c r="C50" s="1114" t="s">
        <v>8420</v>
      </c>
      <c r="D50" s="1196">
        <v>18495</v>
      </c>
      <c r="E50" s="1197">
        <v>18125.099999999999</v>
      </c>
      <c r="F50" s="337">
        <f t="shared" si="0"/>
        <v>2.0000000000000129E-2</v>
      </c>
      <c r="G50" s="1120"/>
    </row>
    <row r="51" spans="1:7" s="1118" customFormat="1" ht="15.6">
      <c r="A51" s="1113"/>
      <c r="B51" s="1119" t="s">
        <v>8421</v>
      </c>
      <c r="C51" s="1114" t="s">
        <v>8422</v>
      </c>
      <c r="D51" s="1196">
        <v>1995</v>
      </c>
      <c r="E51" s="1197">
        <v>1955.1</v>
      </c>
      <c r="F51" s="337">
        <f t="shared" si="0"/>
        <v>2.0000000000000018E-2</v>
      </c>
      <c r="G51" s="1120"/>
    </row>
    <row r="52" spans="1:7" s="1118" customFormat="1" ht="15.6">
      <c r="A52" s="1113"/>
      <c r="B52" s="1119" t="s">
        <v>8423</v>
      </c>
      <c r="C52" s="1114" t="s">
        <v>8424</v>
      </c>
      <c r="D52" s="1196">
        <v>2062.5</v>
      </c>
      <c r="E52" s="1197">
        <v>2021.25</v>
      </c>
      <c r="F52" s="337">
        <f t="shared" si="0"/>
        <v>2.0000000000000018E-2</v>
      </c>
      <c r="G52" s="1120"/>
    </row>
    <row r="53" spans="1:7" s="1118" customFormat="1" ht="15.6">
      <c r="A53" s="1113"/>
      <c r="B53" s="1119" t="s">
        <v>8425</v>
      </c>
      <c r="C53" s="1114" t="s">
        <v>8426</v>
      </c>
      <c r="D53" s="1196">
        <v>1869</v>
      </c>
      <c r="E53" s="1197">
        <v>1831.62</v>
      </c>
      <c r="F53" s="337">
        <f t="shared" si="0"/>
        <v>2.0000000000000018E-2</v>
      </c>
      <c r="G53" s="1120"/>
    </row>
    <row r="54" spans="1:7" s="1118" customFormat="1" ht="15.6">
      <c r="A54" s="1113"/>
      <c r="B54" s="1119" t="s">
        <v>8427</v>
      </c>
      <c r="C54" s="1114" t="s">
        <v>8428</v>
      </c>
      <c r="D54" s="1196">
        <v>3119</v>
      </c>
      <c r="E54" s="1197">
        <v>3056.62</v>
      </c>
      <c r="F54" s="337">
        <f t="shared" si="0"/>
        <v>2.0000000000000018E-2</v>
      </c>
      <c r="G54" s="1120"/>
    </row>
    <row r="55" spans="1:7" s="1118" customFormat="1" ht="15.6">
      <c r="A55" s="1113"/>
      <c r="B55" s="1119" t="s">
        <v>8429</v>
      </c>
      <c r="C55" s="1114" t="s">
        <v>8430</v>
      </c>
      <c r="D55" s="1196">
        <v>1187.5</v>
      </c>
      <c r="E55" s="1197">
        <v>1163.75</v>
      </c>
      <c r="F55" s="337">
        <f t="shared" si="0"/>
        <v>2.0000000000000018E-2</v>
      </c>
      <c r="G55" s="1120"/>
    </row>
    <row r="56" spans="1:7" s="1118" customFormat="1" ht="15.6">
      <c r="A56" s="1113"/>
      <c r="B56" s="1119" t="s">
        <v>8431</v>
      </c>
      <c r="C56" s="1114" t="s">
        <v>8432</v>
      </c>
      <c r="D56" s="1196">
        <v>562.5</v>
      </c>
      <c r="E56" s="1197">
        <v>551.25</v>
      </c>
      <c r="F56" s="337">
        <f t="shared" si="0"/>
        <v>2.0000000000000018E-2</v>
      </c>
      <c r="G56" s="1120"/>
    </row>
    <row r="57" spans="1:7" s="1118" customFormat="1" ht="15.6">
      <c r="A57" s="1113"/>
      <c r="B57" s="340" t="s">
        <v>1807</v>
      </c>
      <c r="C57" s="1114"/>
      <c r="D57" s="1196"/>
      <c r="E57" s="1197"/>
      <c r="F57" s="1117"/>
      <c r="G57" s="1120"/>
    </row>
    <row r="58" spans="1:7" s="1118" customFormat="1" ht="15.6">
      <c r="A58" s="1113"/>
      <c r="B58" s="340" t="s">
        <v>1808</v>
      </c>
      <c r="C58" s="1114"/>
      <c r="D58" s="1196"/>
      <c r="E58" s="1197"/>
      <c r="F58" s="1117"/>
    </row>
    <row r="59" spans="1:7" s="48" customFormat="1" ht="15.6">
      <c r="A59" s="333"/>
      <c r="B59" s="339" t="s">
        <v>1809</v>
      </c>
      <c r="C59" s="335" t="s">
        <v>1810</v>
      </c>
      <c r="D59" s="1138">
        <v>84900</v>
      </c>
      <c r="E59" s="1146">
        <v>83202</v>
      </c>
      <c r="F59" s="337">
        <f>100%-(E59/D59)</f>
        <v>2.0000000000000018E-2</v>
      </c>
    </row>
    <row r="60" spans="1:7" s="48" customFormat="1" ht="15.6">
      <c r="A60" s="333"/>
      <c r="B60" s="339" t="s">
        <v>1811</v>
      </c>
      <c r="C60" s="335" t="s">
        <v>1812</v>
      </c>
      <c r="D60" s="1138">
        <v>104900</v>
      </c>
      <c r="E60" s="1146">
        <v>102802</v>
      </c>
      <c r="F60" s="337">
        <f>100%-(E60/D60)</f>
        <v>2.0000000000000018E-2</v>
      </c>
    </row>
    <row r="61" spans="1:7" s="48" customFormat="1" ht="15.6">
      <c r="A61" s="333"/>
      <c r="B61" s="339" t="s">
        <v>1813</v>
      </c>
      <c r="C61" s="335" t="s">
        <v>1814</v>
      </c>
      <c r="D61" s="1138">
        <v>129000</v>
      </c>
      <c r="E61" s="1146">
        <v>126420</v>
      </c>
      <c r="F61" s="337">
        <f>100%-(E61/D61)</f>
        <v>2.0000000000000018E-2</v>
      </c>
    </row>
    <row r="62" spans="1:7" s="48" customFormat="1" ht="15.6">
      <c r="A62" s="333"/>
      <c r="B62" s="339" t="s">
        <v>1815</v>
      </c>
      <c r="C62" s="335" t="s">
        <v>1816</v>
      </c>
      <c r="D62" s="1138">
        <v>109900</v>
      </c>
      <c r="E62" s="1146">
        <v>107702</v>
      </c>
      <c r="F62" s="337">
        <f>100%-(E62/D62)</f>
        <v>2.0000000000000018E-2</v>
      </c>
    </row>
    <row r="63" spans="1:7" s="48" customFormat="1" ht="15.6">
      <c r="A63" s="333"/>
      <c r="B63" s="339" t="s">
        <v>1817</v>
      </c>
      <c r="C63" s="335" t="s">
        <v>1818</v>
      </c>
      <c r="D63" s="1138">
        <v>169900</v>
      </c>
      <c r="E63" s="1146">
        <v>166502</v>
      </c>
      <c r="F63" s="337">
        <f>100%-(E63/D63)</f>
        <v>2.0000000000000018E-2</v>
      </c>
    </row>
    <row r="64" spans="1:7" s="48" customFormat="1" ht="15.6">
      <c r="A64" s="333"/>
      <c r="B64" s="338" t="s">
        <v>1819</v>
      </c>
      <c r="C64" s="335"/>
      <c r="D64" s="1138"/>
      <c r="E64" s="1146"/>
      <c r="F64" s="337"/>
    </row>
    <row r="65" spans="1:6" s="48" customFormat="1" ht="15.6">
      <c r="A65" s="333"/>
      <c r="B65" s="339" t="s">
        <v>1820</v>
      </c>
      <c r="C65" s="335" t="s">
        <v>1821</v>
      </c>
      <c r="D65" s="1138">
        <v>64900</v>
      </c>
      <c r="E65" s="1146">
        <v>63602</v>
      </c>
      <c r="F65" s="337">
        <f>100%-(E65/D65)</f>
        <v>2.0000000000000018E-2</v>
      </c>
    </row>
    <row r="66" spans="1:6" s="48" customFormat="1" ht="15.6">
      <c r="A66" s="333"/>
      <c r="B66" s="339" t="s">
        <v>1822</v>
      </c>
      <c r="C66" s="335" t="s">
        <v>1823</v>
      </c>
      <c r="D66" s="1138">
        <v>69900</v>
      </c>
      <c r="E66" s="1146">
        <v>68502</v>
      </c>
      <c r="F66" s="337">
        <f>100%-(E66/D66)</f>
        <v>2.0000000000000018E-2</v>
      </c>
    </row>
    <row r="67" spans="1:6" s="48" customFormat="1" ht="15.6">
      <c r="A67" s="333"/>
      <c r="B67" s="338" t="s">
        <v>1824</v>
      </c>
      <c r="C67" s="335"/>
      <c r="D67" s="1138"/>
      <c r="E67" s="1146"/>
      <c r="F67" s="337"/>
    </row>
    <row r="68" spans="1:6" s="48" customFormat="1" ht="15.6">
      <c r="A68" s="333"/>
      <c r="B68" s="339" t="s">
        <v>1825</v>
      </c>
      <c r="C68" s="335" t="s">
        <v>1826</v>
      </c>
      <c r="D68" s="1138">
        <v>1650</v>
      </c>
      <c r="E68" s="1146">
        <v>1617</v>
      </c>
      <c r="F68" s="337">
        <f t="shared" ref="F68:F78" si="1">100%-(E68/D68)</f>
        <v>2.0000000000000018E-2</v>
      </c>
    </row>
    <row r="69" spans="1:6" s="48" customFormat="1" ht="15.6">
      <c r="A69" s="333"/>
      <c r="B69" s="339" t="s">
        <v>1827</v>
      </c>
      <c r="C69" s="335" t="s">
        <v>1828</v>
      </c>
      <c r="D69" s="1138">
        <v>3750</v>
      </c>
      <c r="E69" s="1146">
        <v>3675</v>
      </c>
      <c r="F69" s="337">
        <f t="shared" si="1"/>
        <v>2.0000000000000018E-2</v>
      </c>
    </row>
    <row r="70" spans="1:6" s="48" customFormat="1" ht="15.6">
      <c r="A70" s="333"/>
      <c r="B70" s="339" t="s">
        <v>1829</v>
      </c>
      <c r="C70" s="335" t="s">
        <v>1830</v>
      </c>
      <c r="D70" s="1138">
        <v>1650</v>
      </c>
      <c r="E70" s="1146">
        <v>1617</v>
      </c>
      <c r="F70" s="337">
        <f t="shared" si="1"/>
        <v>2.0000000000000018E-2</v>
      </c>
    </row>
    <row r="71" spans="1:6" s="48" customFormat="1" ht="15.6">
      <c r="A71" s="333"/>
      <c r="B71" s="339" t="s">
        <v>1831</v>
      </c>
      <c r="C71" s="335" t="s">
        <v>1832</v>
      </c>
      <c r="D71" s="1138">
        <v>1870</v>
      </c>
      <c r="E71" s="1146">
        <v>1832.6</v>
      </c>
      <c r="F71" s="337">
        <f t="shared" si="1"/>
        <v>2.0000000000000018E-2</v>
      </c>
    </row>
    <row r="72" spans="1:6" s="48" customFormat="1" ht="15.6">
      <c r="A72" s="333"/>
      <c r="B72" s="339" t="s">
        <v>1833</v>
      </c>
      <c r="C72" s="335" t="s">
        <v>1834</v>
      </c>
      <c r="D72" s="1138">
        <v>1650</v>
      </c>
      <c r="E72" s="1146">
        <v>1617</v>
      </c>
      <c r="F72" s="337">
        <f t="shared" si="1"/>
        <v>2.0000000000000018E-2</v>
      </c>
    </row>
    <row r="73" spans="1:6" s="48" customFormat="1" ht="15.6">
      <c r="A73" s="333"/>
      <c r="B73" s="339" t="s">
        <v>1835</v>
      </c>
      <c r="C73" s="335" t="s">
        <v>1836</v>
      </c>
      <c r="D73" s="1138">
        <v>1650</v>
      </c>
      <c r="E73" s="1146">
        <v>1617</v>
      </c>
      <c r="F73" s="337">
        <f t="shared" si="1"/>
        <v>2.0000000000000018E-2</v>
      </c>
    </row>
    <row r="74" spans="1:6" s="48" customFormat="1" ht="15.6">
      <c r="A74" s="333"/>
      <c r="B74" s="339" t="s">
        <v>1837</v>
      </c>
      <c r="C74" s="335" t="s">
        <v>1838</v>
      </c>
      <c r="D74" s="1138">
        <v>1890</v>
      </c>
      <c r="E74" s="1146">
        <v>1852.2</v>
      </c>
      <c r="F74" s="337">
        <f t="shared" si="1"/>
        <v>2.0000000000000018E-2</v>
      </c>
    </row>
    <row r="75" spans="1:6" s="48" customFormat="1" ht="15.6">
      <c r="A75" s="333"/>
      <c r="B75" s="339" t="s">
        <v>1839</v>
      </c>
      <c r="C75" s="335" t="s">
        <v>1840</v>
      </c>
      <c r="D75" s="1138">
        <v>1650</v>
      </c>
      <c r="E75" s="1146">
        <v>1617</v>
      </c>
      <c r="F75" s="337">
        <f t="shared" si="1"/>
        <v>2.0000000000000018E-2</v>
      </c>
    </row>
    <row r="76" spans="1:6" s="48" customFormat="1" ht="15.6">
      <c r="A76" s="333"/>
      <c r="B76" s="339" t="s">
        <v>1841</v>
      </c>
      <c r="C76" s="335" t="s">
        <v>1842</v>
      </c>
      <c r="D76" s="1138">
        <v>3750</v>
      </c>
      <c r="E76" s="1146">
        <v>3675</v>
      </c>
      <c r="F76" s="337">
        <f t="shared" si="1"/>
        <v>2.0000000000000018E-2</v>
      </c>
    </row>
    <row r="77" spans="1:6" s="48" customFormat="1" ht="15.6">
      <c r="A77" s="333"/>
      <c r="B77" s="339" t="s">
        <v>1843</v>
      </c>
      <c r="C77" s="335" t="s">
        <v>1844</v>
      </c>
      <c r="D77" s="1138">
        <v>5400</v>
      </c>
      <c r="E77" s="1146">
        <v>5292</v>
      </c>
      <c r="F77" s="337">
        <f t="shared" si="1"/>
        <v>2.0000000000000018E-2</v>
      </c>
    </row>
    <row r="78" spans="1:6" s="48" customFormat="1" ht="15.6">
      <c r="A78" s="333"/>
      <c r="B78" s="339" t="s">
        <v>1845</v>
      </c>
      <c r="C78" s="335" t="s">
        <v>1846</v>
      </c>
      <c r="D78" s="1138">
        <v>1650</v>
      </c>
      <c r="E78" s="1146">
        <v>1617</v>
      </c>
      <c r="F78" s="337">
        <f t="shared" si="1"/>
        <v>2.0000000000000018E-2</v>
      </c>
    </row>
    <row r="79" spans="1:6" s="48" customFormat="1" ht="15.6">
      <c r="A79" s="333"/>
      <c r="B79" s="338" t="s">
        <v>1847</v>
      </c>
      <c r="C79" s="335"/>
      <c r="D79" s="1138"/>
      <c r="E79" s="1146"/>
      <c r="F79" s="337"/>
    </row>
    <row r="80" spans="1:6" s="48" customFormat="1" ht="15.6">
      <c r="A80" s="333"/>
      <c r="B80" s="339" t="s">
        <v>1848</v>
      </c>
      <c r="C80" s="335" t="s">
        <v>1849</v>
      </c>
      <c r="D80" s="1138">
        <v>2450</v>
      </c>
      <c r="E80" s="1146">
        <v>2401</v>
      </c>
      <c r="F80" s="337">
        <f t="shared" ref="F80:F96" si="2">100%-(E80/D80)</f>
        <v>2.0000000000000018E-2</v>
      </c>
    </row>
    <row r="81" spans="1:6" s="48" customFormat="1" ht="15.6">
      <c r="A81" s="333"/>
      <c r="B81" s="339" t="s">
        <v>1850</v>
      </c>
      <c r="C81" s="335" t="s">
        <v>1851</v>
      </c>
      <c r="D81" s="1138">
        <v>38420</v>
      </c>
      <c r="E81" s="1146">
        <v>37651.599999999999</v>
      </c>
      <c r="F81" s="337">
        <f t="shared" si="2"/>
        <v>2.0000000000000018E-2</v>
      </c>
    </row>
    <row r="82" spans="1:6" s="48" customFormat="1" ht="15.6">
      <c r="A82" s="333"/>
      <c r="B82" s="339" t="s">
        <v>1852</v>
      </c>
      <c r="C82" s="335" t="s">
        <v>1853</v>
      </c>
      <c r="D82" s="1138">
        <v>11900</v>
      </c>
      <c r="E82" s="1146">
        <v>11662</v>
      </c>
      <c r="F82" s="337">
        <f t="shared" si="2"/>
        <v>2.0000000000000018E-2</v>
      </c>
    </row>
    <row r="83" spans="1:6" s="48" customFormat="1" ht="15.6">
      <c r="A83" s="333"/>
      <c r="B83" s="339" t="s">
        <v>1854</v>
      </c>
      <c r="C83" s="335" t="s">
        <v>1855</v>
      </c>
      <c r="D83" s="1138">
        <v>19153.330000000002</v>
      </c>
      <c r="E83" s="1146">
        <v>18770.2634</v>
      </c>
      <c r="F83" s="337">
        <f t="shared" si="2"/>
        <v>2.0000000000000129E-2</v>
      </c>
    </row>
    <row r="84" spans="1:6" s="48" customFormat="1" ht="15.6">
      <c r="A84" s="333"/>
      <c r="B84" s="339" t="s">
        <v>1856</v>
      </c>
      <c r="C84" s="335" t="s">
        <v>1857</v>
      </c>
      <c r="D84" s="1138">
        <v>2450</v>
      </c>
      <c r="E84" s="1146">
        <v>2401</v>
      </c>
      <c r="F84" s="337">
        <f t="shared" si="2"/>
        <v>2.0000000000000018E-2</v>
      </c>
    </row>
    <row r="85" spans="1:6" s="48" customFormat="1" ht="15.6">
      <c r="A85" s="333"/>
      <c r="B85" s="339" t="s">
        <v>1858</v>
      </c>
      <c r="C85" s="335" t="s">
        <v>1859</v>
      </c>
      <c r="D85" s="1138">
        <v>4476.67</v>
      </c>
      <c r="E85" s="1146">
        <v>4387.1365999999998</v>
      </c>
      <c r="F85" s="337">
        <f t="shared" si="2"/>
        <v>2.0000000000000018E-2</v>
      </c>
    </row>
    <row r="86" spans="1:6" s="48" customFormat="1" ht="15.6">
      <c r="A86" s="333"/>
      <c r="B86" s="339" t="s">
        <v>1860</v>
      </c>
      <c r="C86" s="335" t="s">
        <v>1861</v>
      </c>
      <c r="D86" s="1138">
        <v>25800</v>
      </c>
      <c r="E86" s="1146">
        <v>25284</v>
      </c>
      <c r="F86" s="337">
        <f t="shared" si="2"/>
        <v>2.0000000000000018E-2</v>
      </c>
    </row>
    <row r="87" spans="1:6" s="48" customFormat="1" ht="15.6">
      <c r="A87" s="333"/>
      <c r="B87" s="339" t="s">
        <v>1862</v>
      </c>
      <c r="C87" s="335" t="s">
        <v>1863</v>
      </c>
      <c r="D87" s="1138">
        <v>33773.33</v>
      </c>
      <c r="E87" s="1146">
        <v>33097.863400000002</v>
      </c>
      <c r="F87" s="337">
        <f t="shared" si="2"/>
        <v>2.0000000000000018E-2</v>
      </c>
    </row>
    <row r="88" spans="1:6" s="48" customFormat="1" ht="15.6">
      <c r="A88" s="333"/>
      <c r="B88" s="339" t="s">
        <v>1864</v>
      </c>
      <c r="C88" s="335" t="s">
        <v>1865</v>
      </c>
      <c r="D88" s="1138">
        <v>3800</v>
      </c>
      <c r="E88" s="1146">
        <v>3724</v>
      </c>
      <c r="F88" s="337">
        <f t="shared" si="2"/>
        <v>2.0000000000000018E-2</v>
      </c>
    </row>
    <row r="89" spans="1:6" s="48" customFormat="1" ht="15.6">
      <c r="A89" s="333"/>
      <c r="B89" s="339" t="s">
        <v>1866</v>
      </c>
      <c r="C89" s="335" t="s">
        <v>1867</v>
      </c>
      <c r="D89" s="1138">
        <v>5800</v>
      </c>
      <c r="E89" s="1146">
        <v>5684</v>
      </c>
      <c r="F89" s="337">
        <f t="shared" si="2"/>
        <v>2.0000000000000018E-2</v>
      </c>
    </row>
    <row r="90" spans="1:6" s="48" customFormat="1" ht="15.6">
      <c r="A90" s="333"/>
      <c r="B90" s="339" t="s">
        <v>1868</v>
      </c>
      <c r="C90" s="335" t="s">
        <v>1869</v>
      </c>
      <c r="D90" s="1138">
        <v>3800</v>
      </c>
      <c r="E90" s="1146">
        <v>3724</v>
      </c>
      <c r="F90" s="337">
        <f t="shared" si="2"/>
        <v>2.0000000000000018E-2</v>
      </c>
    </row>
    <row r="91" spans="1:6" s="48" customFormat="1" ht="15.6">
      <c r="A91" s="333"/>
      <c r="B91" s="339" t="s">
        <v>1870</v>
      </c>
      <c r="C91" s="335" t="s">
        <v>1871</v>
      </c>
      <c r="D91" s="1138">
        <v>5800</v>
      </c>
      <c r="E91" s="1146">
        <v>5684</v>
      </c>
      <c r="F91" s="337">
        <f t="shared" si="2"/>
        <v>2.0000000000000018E-2</v>
      </c>
    </row>
    <row r="92" spans="1:6" s="48" customFormat="1" ht="15.6">
      <c r="A92" s="333"/>
      <c r="B92" s="339" t="s">
        <v>1872</v>
      </c>
      <c r="C92" s="335" t="s">
        <v>1873</v>
      </c>
      <c r="D92" s="1138">
        <v>7800</v>
      </c>
      <c r="E92" s="1146">
        <v>7644</v>
      </c>
      <c r="F92" s="337">
        <f t="shared" si="2"/>
        <v>2.0000000000000018E-2</v>
      </c>
    </row>
    <row r="93" spans="1:6" s="48" customFormat="1" ht="15.6">
      <c r="A93" s="333"/>
      <c r="B93" s="339" t="s">
        <v>1874</v>
      </c>
      <c r="C93" s="335" t="s">
        <v>1875</v>
      </c>
      <c r="D93" s="1138">
        <v>104</v>
      </c>
      <c r="E93" s="1146">
        <v>101.92</v>
      </c>
      <c r="F93" s="337">
        <f t="shared" si="2"/>
        <v>2.0000000000000018E-2</v>
      </c>
    </row>
    <row r="94" spans="1:6" s="48" customFormat="1" ht="15.6">
      <c r="A94" s="333"/>
      <c r="B94" s="339" t="s">
        <v>1876</v>
      </c>
      <c r="C94" s="335" t="s">
        <v>1877</v>
      </c>
      <c r="D94" s="1138">
        <v>11890</v>
      </c>
      <c r="E94" s="1146">
        <v>11652.199999999999</v>
      </c>
      <c r="F94" s="337">
        <f t="shared" si="2"/>
        <v>2.0000000000000129E-2</v>
      </c>
    </row>
    <row r="95" spans="1:6" s="48" customFormat="1" ht="15.6">
      <c r="A95" s="333"/>
      <c r="B95" s="339" t="s">
        <v>1878</v>
      </c>
      <c r="C95" s="335" t="s">
        <v>1879</v>
      </c>
      <c r="D95" s="1138">
        <v>2000</v>
      </c>
      <c r="E95" s="1146">
        <v>1960</v>
      </c>
      <c r="F95" s="337">
        <f t="shared" si="2"/>
        <v>2.0000000000000018E-2</v>
      </c>
    </row>
    <row r="96" spans="1:6" s="48" customFormat="1" ht="15.6">
      <c r="A96" s="333"/>
      <c r="B96" s="339" t="s">
        <v>1880</v>
      </c>
      <c r="C96" s="335" t="s">
        <v>1881</v>
      </c>
      <c r="D96" s="1138">
        <v>3400</v>
      </c>
      <c r="E96" s="1146">
        <v>3332</v>
      </c>
      <c r="F96" s="337">
        <f t="shared" si="2"/>
        <v>2.0000000000000018E-2</v>
      </c>
    </row>
    <row r="97" spans="1:6" s="48" customFormat="1" ht="15.6">
      <c r="A97" s="333"/>
      <c r="B97" s="338" t="s">
        <v>1882</v>
      </c>
      <c r="C97" s="335"/>
      <c r="D97" s="1138"/>
      <c r="E97" s="1146"/>
      <c r="F97" s="337"/>
    </row>
    <row r="98" spans="1:6" s="48" customFormat="1" ht="15.6">
      <c r="A98" s="333"/>
      <c r="B98" s="339" t="s">
        <v>1883</v>
      </c>
      <c r="C98" s="335" t="s">
        <v>1884</v>
      </c>
      <c r="D98" s="1138">
        <v>850</v>
      </c>
      <c r="E98" s="1146">
        <v>833</v>
      </c>
      <c r="F98" s="337">
        <f t="shared" ref="F98:F110" si="3">100%-(E98/D98)</f>
        <v>2.0000000000000018E-2</v>
      </c>
    </row>
    <row r="99" spans="1:6" s="48" customFormat="1" ht="15.6">
      <c r="A99" s="333"/>
      <c r="B99" s="339" t="s">
        <v>1885</v>
      </c>
      <c r="C99" s="335" t="s">
        <v>1886</v>
      </c>
      <c r="D99" s="1138">
        <v>150</v>
      </c>
      <c r="E99" s="1146">
        <v>147</v>
      </c>
      <c r="F99" s="337">
        <f t="shared" si="3"/>
        <v>2.0000000000000018E-2</v>
      </c>
    </row>
    <row r="100" spans="1:6" s="48" customFormat="1" ht="15.6">
      <c r="A100" s="333"/>
      <c r="B100" s="339" t="s">
        <v>1887</v>
      </c>
      <c r="C100" s="335" t="s">
        <v>1888</v>
      </c>
      <c r="D100" s="1138">
        <v>50</v>
      </c>
      <c r="E100" s="1146">
        <v>49</v>
      </c>
      <c r="F100" s="337">
        <f t="shared" si="3"/>
        <v>2.0000000000000018E-2</v>
      </c>
    </row>
    <row r="101" spans="1:6" s="48" customFormat="1" ht="15.6">
      <c r="A101" s="333"/>
      <c r="B101" s="339" t="s">
        <v>1889</v>
      </c>
      <c r="C101" s="335" t="s">
        <v>1890</v>
      </c>
      <c r="D101" s="1138">
        <v>238</v>
      </c>
      <c r="E101" s="1146">
        <v>233.24</v>
      </c>
      <c r="F101" s="337">
        <f t="shared" si="3"/>
        <v>1.9999999999999907E-2</v>
      </c>
    </row>
    <row r="102" spans="1:6" s="48" customFormat="1" ht="15.6">
      <c r="A102" s="333"/>
      <c r="B102" s="339" t="s">
        <v>1891</v>
      </c>
      <c r="C102" s="335" t="s">
        <v>1892</v>
      </c>
      <c r="D102" s="1138">
        <v>195</v>
      </c>
      <c r="E102" s="1146">
        <v>191.1</v>
      </c>
      <c r="F102" s="337">
        <f t="shared" si="3"/>
        <v>2.0000000000000018E-2</v>
      </c>
    </row>
    <row r="103" spans="1:6" s="48" customFormat="1" ht="15.6">
      <c r="A103" s="333"/>
      <c r="B103" s="339" t="s">
        <v>1893</v>
      </c>
      <c r="C103" s="335" t="s">
        <v>1894</v>
      </c>
      <c r="D103" s="1138">
        <v>2460</v>
      </c>
      <c r="E103" s="1146">
        <v>2410.8000000000002</v>
      </c>
      <c r="F103" s="337">
        <f t="shared" si="3"/>
        <v>1.9999999999999907E-2</v>
      </c>
    </row>
    <row r="104" spans="1:6" s="48" customFormat="1" ht="15.6">
      <c r="A104" s="333"/>
      <c r="B104" s="339" t="s">
        <v>1895</v>
      </c>
      <c r="C104" s="335" t="s">
        <v>1896</v>
      </c>
      <c r="D104" s="1138">
        <v>96.33</v>
      </c>
      <c r="E104" s="1146">
        <v>94.403399999999991</v>
      </c>
      <c r="F104" s="337">
        <f t="shared" si="3"/>
        <v>2.0000000000000129E-2</v>
      </c>
    </row>
    <row r="105" spans="1:6" s="48" customFormat="1" ht="15.6">
      <c r="A105" s="333"/>
      <c r="B105" s="339" t="s">
        <v>1897</v>
      </c>
      <c r="C105" s="335" t="s">
        <v>1898</v>
      </c>
      <c r="D105" s="1138">
        <v>1580</v>
      </c>
      <c r="E105" s="1146">
        <v>1548.3999999999999</v>
      </c>
      <c r="F105" s="337">
        <f t="shared" si="3"/>
        <v>2.0000000000000129E-2</v>
      </c>
    </row>
    <row r="106" spans="1:6" s="48" customFormat="1" ht="15.6">
      <c r="A106" s="333"/>
      <c r="B106" s="339" t="s">
        <v>1899</v>
      </c>
      <c r="C106" s="335" t="s">
        <v>1900</v>
      </c>
      <c r="D106" s="1138">
        <v>2210</v>
      </c>
      <c r="E106" s="1146">
        <v>2165.8000000000002</v>
      </c>
      <c r="F106" s="337">
        <f t="shared" si="3"/>
        <v>1.9999999999999907E-2</v>
      </c>
    </row>
    <row r="107" spans="1:6" s="48" customFormat="1" ht="15.6">
      <c r="A107" s="333"/>
      <c r="B107" s="339" t="s">
        <v>1901</v>
      </c>
      <c r="C107" s="335" t="s">
        <v>1902</v>
      </c>
      <c r="D107" s="1138">
        <v>2210</v>
      </c>
      <c r="E107" s="1146">
        <v>2165.8000000000002</v>
      </c>
      <c r="F107" s="337">
        <f t="shared" si="3"/>
        <v>1.9999999999999907E-2</v>
      </c>
    </row>
    <row r="108" spans="1:6" s="48" customFormat="1" ht="15.6">
      <c r="A108" s="333"/>
      <c r="B108" s="339" t="s">
        <v>1903</v>
      </c>
      <c r="C108" s="335" t="s">
        <v>1904</v>
      </c>
      <c r="D108" s="1138">
        <v>1110.67</v>
      </c>
      <c r="E108" s="1146">
        <v>1088.4566</v>
      </c>
      <c r="F108" s="337">
        <f t="shared" si="3"/>
        <v>2.0000000000000129E-2</v>
      </c>
    </row>
    <row r="109" spans="1:6" s="48" customFormat="1" ht="15.6">
      <c r="A109" s="333"/>
      <c r="B109" s="339" t="s">
        <v>1905</v>
      </c>
      <c r="C109" s="335" t="s">
        <v>1906</v>
      </c>
      <c r="D109" s="1138">
        <v>4136.67</v>
      </c>
      <c r="E109" s="1146">
        <v>4053.9366</v>
      </c>
      <c r="F109" s="337">
        <f t="shared" si="3"/>
        <v>2.0000000000000018E-2</v>
      </c>
    </row>
    <row r="110" spans="1:6" s="48" customFormat="1" ht="15.6">
      <c r="A110" s="333"/>
      <c r="B110" s="339" t="s">
        <v>1907</v>
      </c>
      <c r="C110" s="335" t="s">
        <v>1908</v>
      </c>
      <c r="D110" s="1138">
        <v>4476.67</v>
      </c>
      <c r="E110" s="1146">
        <v>4387.1365999999998</v>
      </c>
      <c r="F110" s="337">
        <f t="shared" si="3"/>
        <v>2.0000000000000018E-2</v>
      </c>
    </row>
    <row r="111" spans="1:6" s="48" customFormat="1" ht="15.6">
      <c r="A111" s="333"/>
      <c r="B111" s="338" t="s">
        <v>1909</v>
      </c>
      <c r="C111" s="335"/>
      <c r="D111" s="1138"/>
      <c r="E111" s="1146"/>
      <c r="F111" s="337"/>
    </row>
    <row r="112" spans="1:6" s="48" customFormat="1" ht="15.6">
      <c r="A112" s="333"/>
      <c r="B112" s="339" t="s">
        <v>1910</v>
      </c>
      <c r="C112" s="335" t="s">
        <v>1911</v>
      </c>
      <c r="D112" s="1138">
        <v>2190</v>
      </c>
      <c r="E112" s="1146">
        <v>2146.1999999999998</v>
      </c>
      <c r="F112" s="337">
        <f>100%-(E112/D112)</f>
        <v>2.0000000000000129E-2</v>
      </c>
    </row>
    <row r="113" spans="1:6" s="48" customFormat="1" ht="15.6">
      <c r="A113" s="333"/>
      <c r="B113" s="339" t="s">
        <v>1912</v>
      </c>
      <c r="C113" s="335" t="s">
        <v>1913</v>
      </c>
      <c r="D113" s="1138">
        <v>1200</v>
      </c>
      <c r="E113" s="1146">
        <v>1176</v>
      </c>
      <c r="F113" s="337">
        <f>100%-(E113/D113)</f>
        <v>2.0000000000000018E-2</v>
      </c>
    </row>
    <row r="114" spans="1:6" s="48" customFormat="1" ht="15.6">
      <c r="A114" s="333"/>
      <c r="B114" s="339" t="s">
        <v>1914</v>
      </c>
      <c r="C114" s="335" t="s">
        <v>1915</v>
      </c>
      <c r="D114" s="1138">
        <v>2720</v>
      </c>
      <c r="E114" s="1146">
        <v>2665.6</v>
      </c>
      <c r="F114" s="337">
        <f>100%-(E114/D114)</f>
        <v>2.0000000000000018E-2</v>
      </c>
    </row>
    <row r="115" spans="1:6" s="48" customFormat="1" ht="15.6">
      <c r="A115" s="333"/>
      <c r="B115" s="339" t="s">
        <v>1916</v>
      </c>
      <c r="C115" s="335" t="s">
        <v>1917</v>
      </c>
      <c r="D115" s="1138">
        <v>3950</v>
      </c>
      <c r="E115" s="1146">
        <v>3871</v>
      </c>
      <c r="F115" s="337">
        <f>100%-(E115/D115)</f>
        <v>2.0000000000000018E-2</v>
      </c>
    </row>
    <row r="116" spans="1:6" s="48" customFormat="1" ht="15.6">
      <c r="A116" s="333"/>
      <c r="B116" s="338" t="s">
        <v>1918</v>
      </c>
      <c r="C116" s="335"/>
      <c r="D116" s="1138"/>
      <c r="E116" s="1146"/>
      <c r="F116" s="337"/>
    </row>
    <row r="117" spans="1:6" s="48" customFormat="1" ht="15.6">
      <c r="A117" s="333"/>
      <c r="B117" s="339" t="s">
        <v>1919</v>
      </c>
      <c r="C117" s="335" t="s">
        <v>1920</v>
      </c>
      <c r="D117" s="1138">
        <v>17950</v>
      </c>
      <c r="E117" s="1146">
        <v>17591</v>
      </c>
      <c r="F117" s="337">
        <f t="shared" ref="F117:F127" si="4">100%-(E117/D117)</f>
        <v>2.0000000000000018E-2</v>
      </c>
    </row>
    <row r="118" spans="1:6" s="48" customFormat="1" ht="15.6">
      <c r="A118" s="333"/>
      <c r="B118" s="339" t="s">
        <v>1921</v>
      </c>
      <c r="C118" s="335" t="s">
        <v>1922</v>
      </c>
      <c r="D118" s="1138">
        <v>19950</v>
      </c>
      <c r="E118" s="1146">
        <v>19551</v>
      </c>
      <c r="F118" s="337">
        <f t="shared" si="4"/>
        <v>2.0000000000000018E-2</v>
      </c>
    </row>
    <row r="119" spans="1:6" s="48" customFormat="1" ht="15.6">
      <c r="A119" s="333"/>
      <c r="B119" s="339" t="s">
        <v>1923</v>
      </c>
      <c r="C119" s="335" t="s">
        <v>1924</v>
      </c>
      <c r="D119" s="1138">
        <v>21950</v>
      </c>
      <c r="E119" s="1146">
        <v>21511</v>
      </c>
      <c r="F119" s="337">
        <f t="shared" si="4"/>
        <v>2.0000000000000018E-2</v>
      </c>
    </row>
    <row r="120" spans="1:6" s="48" customFormat="1" ht="15.6">
      <c r="A120" s="333"/>
      <c r="B120" s="339" t="s">
        <v>1925</v>
      </c>
      <c r="C120" s="335" t="s">
        <v>1926</v>
      </c>
      <c r="D120" s="1138">
        <v>24950</v>
      </c>
      <c r="E120" s="1146">
        <v>24451</v>
      </c>
      <c r="F120" s="337">
        <f t="shared" si="4"/>
        <v>2.0000000000000018E-2</v>
      </c>
    </row>
    <row r="121" spans="1:6" s="48" customFormat="1" ht="15.6">
      <c r="A121" s="333"/>
      <c r="B121" s="339" t="s">
        <v>1927</v>
      </c>
      <c r="C121" s="335" t="s">
        <v>1928</v>
      </c>
      <c r="D121" s="1138">
        <v>442</v>
      </c>
      <c r="E121" s="1146">
        <v>433.15999999999997</v>
      </c>
      <c r="F121" s="337">
        <f t="shared" si="4"/>
        <v>2.0000000000000018E-2</v>
      </c>
    </row>
    <row r="122" spans="1:6" s="48" customFormat="1" ht="15.6">
      <c r="A122" s="333"/>
      <c r="B122" s="339" t="s">
        <v>1929</v>
      </c>
      <c r="C122" s="335" t="s">
        <v>1930</v>
      </c>
      <c r="D122" s="1138">
        <v>544</v>
      </c>
      <c r="E122" s="1146">
        <v>533.12</v>
      </c>
      <c r="F122" s="337">
        <f t="shared" si="4"/>
        <v>2.0000000000000018E-2</v>
      </c>
    </row>
    <row r="123" spans="1:6" s="48" customFormat="1" ht="15.6">
      <c r="A123" s="333"/>
      <c r="B123" s="339" t="s">
        <v>1931</v>
      </c>
      <c r="C123" s="335" t="s">
        <v>1932</v>
      </c>
      <c r="D123" s="1138">
        <v>668.67</v>
      </c>
      <c r="E123" s="1146">
        <v>655.2965999999999</v>
      </c>
      <c r="F123" s="337">
        <f t="shared" si="4"/>
        <v>2.0000000000000129E-2</v>
      </c>
    </row>
    <row r="124" spans="1:6" s="48" customFormat="1" ht="15.6">
      <c r="A124" s="333"/>
      <c r="B124" s="339" t="s">
        <v>1933</v>
      </c>
      <c r="C124" s="335" t="s">
        <v>1934</v>
      </c>
      <c r="D124" s="1138">
        <v>1190</v>
      </c>
      <c r="E124" s="1146">
        <v>1166.2</v>
      </c>
      <c r="F124" s="337">
        <f t="shared" si="4"/>
        <v>1.9999999999999907E-2</v>
      </c>
    </row>
    <row r="125" spans="1:6" s="48" customFormat="1" ht="15.6">
      <c r="A125" s="333"/>
      <c r="B125" s="339" t="s">
        <v>1935</v>
      </c>
      <c r="C125" s="335" t="s">
        <v>1936</v>
      </c>
      <c r="D125" s="1138">
        <v>181.33</v>
      </c>
      <c r="E125" s="1146">
        <v>177.70340000000002</v>
      </c>
      <c r="F125" s="337">
        <f t="shared" si="4"/>
        <v>2.0000000000000018E-2</v>
      </c>
    </row>
    <row r="126" spans="1:6" s="48" customFormat="1" ht="15.6">
      <c r="A126" s="333"/>
      <c r="B126" s="339" t="s">
        <v>1937</v>
      </c>
      <c r="C126" s="335" t="s">
        <v>1938</v>
      </c>
      <c r="D126" s="1138">
        <v>450</v>
      </c>
      <c r="E126" s="1146">
        <v>441</v>
      </c>
      <c r="F126" s="337">
        <f t="shared" si="4"/>
        <v>2.0000000000000018E-2</v>
      </c>
    </row>
    <row r="127" spans="1:6" s="48" customFormat="1" ht="15.6">
      <c r="A127" s="333"/>
      <c r="B127" s="339" t="s">
        <v>1939</v>
      </c>
      <c r="C127" s="335" t="s">
        <v>1940</v>
      </c>
      <c r="D127" s="1138">
        <v>5610</v>
      </c>
      <c r="E127" s="1146">
        <v>5497.8</v>
      </c>
      <c r="F127" s="337">
        <f t="shared" si="4"/>
        <v>2.0000000000000018E-2</v>
      </c>
    </row>
    <row r="128" spans="1:6" s="48" customFormat="1" ht="15.6">
      <c r="A128" s="333"/>
      <c r="B128" s="338" t="s">
        <v>1941</v>
      </c>
      <c r="C128" s="335"/>
      <c r="D128" s="1138"/>
      <c r="E128" s="1146"/>
      <c r="F128" s="337"/>
    </row>
    <row r="129" spans="1:6" s="48" customFormat="1" ht="15.6">
      <c r="A129" s="333"/>
      <c r="B129" s="339" t="s">
        <v>1942</v>
      </c>
      <c r="C129" s="335" t="s">
        <v>1943</v>
      </c>
      <c r="D129" s="1138">
        <v>8185</v>
      </c>
      <c r="E129" s="1146">
        <v>8021.3</v>
      </c>
      <c r="F129" s="337">
        <f>100%-(E129/D129)</f>
        <v>2.0000000000000018E-2</v>
      </c>
    </row>
    <row r="130" spans="1:6" s="48" customFormat="1" ht="15.6">
      <c r="A130" s="333"/>
      <c r="B130" s="339" t="s">
        <v>1944</v>
      </c>
      <c r="C130" s="335" t="s">
        <v>1945</v>
      </c>
      <c r="D130" s="1138">
        <v>9385</v>
      </c>
      <c r="E130" s="1146">
        <v>9197.2999999999993</v>
      </c>
      <c r="F130" s="337">
        <f>100%-(E130/D130)</f>
        <v>2.0000000000000129E-2</v>
      </c>
    </row>
    <row r="131" spans="1:6" ht="15.6">
      <c r="A131" s="333"/>
      <c r="B131" s="339"/>
      <c r="C131" s="335"/>
      <c r="D131" s="1138"/>
      <c r="E131" s="1146"/>
      <c r="F131" s="337"/>
    </row>
    <row r="132" spans="1:6" ht="15.6">
      <c r="A132" s="333"/>
      <c r="B132" s="334" t="s">
        <v>1946</v>
      </c>
      <c r="C132" s="335"/>
      <c r="D132" s="1138"/>
      <c r="E132" s="1146"/>
      <c r="F132" s="337"/>
    </row>
    <row r="133" spans="1:6" ht="15.6">
      <c r="A133" s="333"/>
      <c r="B133" s="339">
        <v>800172</v>
      </c>
      <c r="C133" s="335" t="s">
        <v>1947</v>
      </c>
      <c r="D133" s="1138">
        <v>40000</v>
      </c>
      <c r="E133" s="1146">
        <v>39200</v>
      </c>
      <c r="F133" s="337">
        <f>100%-(E133/D133)</f>
        <v>2.0000000000000018E-2</v>
      </c>
    </row>
    <row r="134" spans="1:6" ht="15.6">
      <c r="A134" s="333"/>
      <c r="B134" s="339">
        <v>507207</v>
      </c>
      <c r="C134" s="335" t="s">
        <v>1948</v>
      </c>
      <c r="D134" s="1138">
        <v>30000</v>
      </c>
      <c r="E134" s="1146">
        <v>29400</v>
      </c>
      <c r="F134" s="337">
        <f>100%-(E134/D134)</f>
        <v>2.0000000000000018E-2</v>
      </c>
    </row>
    <row r="135" spans="1:6" ht="15.6">
      <c r="A135" s="333"/>
      <c r="B135" s="339">
        <v>507208</v>
      </c>
      <c r="C135" s="335" t="s">
        <v>1949</v>
      </c>
      <c r="D135" s="1138">
        <v>14500</v>
      </c>
      <c r="E135" s="1146">
        <v>14210</v>
      </c>
      <c r="F135" s="337">
        <f>100%-(E135/D135)</f>
        <v>2.0000000000000018E-2</v>
      </c>
    </row>
    <row r="136" spans="1:6" s="48" customFormat="1" ht="15.6">
      <c r="A136" s="333"/>
      <c r="B136" s="338" t="s">
        <v>716</v>
      </c>
      <c r="C136" s="764" t="s">
        <v>717</v>
      </c>
      <c r="D136" s="1198">
        <v>1794</v>
      </c>
      <c r="E136" s="1199">
        <v>1757.91</v>
      </c>
      <c r="F136" s="337">
        <f>100%-(E136/D136)</f>
        <v>2.0117056856187254E-2</v>
      </c>
    </row>
    <row r="137" spans="1:6" ht="15.6">
      <c r="A137" s="333"/>
      <c r="B137" s="340" t="s">
        <v>986</v>
      </c>
      <c r="C137" s="335"/>
      <c r="D137" s="1138"/>
      <c r="E137" s="1146"/>
      <c r="F137" s="337"/>
    </row>
    <row r="138" spans="1:6" ht="15.6">
      <c r="A138" s="333"/>
      <c r="B138" s="339" t="s">
        <v>1950</v>
      </c>
      <c r="C138" s="335" t="s">
        <v>1951</v>
      </c>
      <c r="D138" s="1138">
        <v>380</v>
      </c>
      <c r="E138" s="1146">
        <v>372.4</v>
      </c>
      <c r="F138" s="337">
        <f t="shared" ref="F138:F148" si="5">100%-(E138/D138)</f>
        <v>2.0000000000000018E-2</v>
      </c>
    </row>
    <row r="139" spans="1:6" ht="15.6">
      <c r="A139" s="333"/>
      <c r="B139" s="339" t="s">
        <v>1952</v>
      </c>
      <c r="C139" s="335" t="s">
        <v>1953</v>
      </c>
      <c r="D139" s="1138">
        <v>380</v>
      </c>
      <c r="E139" s="1146">
        <v>372.4</v>
      </c>
      <c r="F139" s="337">
        <f t="shared" si="5"/>
        <v>2.0000000000000018E-2</v>
      </c>
    </row>
    <row r="140" spans="1:6" ht="15.6">
      <c r="A140" s="333"/>
      <c r="B140" s="339" t="s">
        <v>1954</v>
      </c>
      <c r="C140" s="335" t="s">
        <v>1955</v>
      </c>
      <c r="D140" s="1138">
        <v>380</v>
      </c>
      <c r="E140" s="1146">
        <v>372.4</v>
      </c>
      <c r="F140" s="337">
        <f t="shared" si="5"/>
        <v>2.0000000000000018E-2</v>
      </c>
    </row>
    <row r="141" spans="1:6" ht="15.6">
      <c r="A141" s="333"/>
      <c r="B141" s="339">
        <v>800080</v>
      </c>
      <c r="C141" s="335" t="s">
        <v>1956</v>
      </c>
      <c r="D141" s="1138">
        <v>490</v>
      </c>
      <c r="E141" s="1146">
        <v>480.2</v>
      </c>
      <c r="F141" s="337">
        <f t="shared" si="5"/>
        <v>2.0000000000000018E-2</v>
      </c>
    </row>
    <row r="142" spans="1:6" ht="15.6">
      <c r="A142" s="333"/>
      <c r="B142" s="339">
        <v>800093</v>
      </c>
      <c r="C142" s="335" t="s">
        <v>1957</v>
      </c>
      <c r="D142" s="1138">
        <v>520</v>
      </c>
      <c r="E142" s="1146">
        <v>509.59999999999997</v>
      </c>
      <c r="F142" s="337">
        <f t="shared" si="5"/>
        <v>2.0000000000000018E-2</v>
      </c>
    </row>
    <row r="143" spans="1:6" ht="15.6">
      <c r="A143" s="333"/>
      <c r="B143" s="339">
        <v>800119</v>
      </c>
      <c r="C143" s="335" t="s">
        <v>1958</v>
      </c>
      <c r="D143" s="1138">
        <v>655</v>
      </c>
      <c r="E143" s="1146">
        <v>641.9</v>
      </c>
      <c r="F143" s="337">
        <f t="shared" si="5"/>
        <v>2.0000000000000018E-2</v>
      </c>
    </row>
    <row r="144" spans="1:6" ht="15.6">
      <c r="A144" s="333"/>
      <c r="B144" s="339">
        <v>503232</v>
      </c>
      <c r="C144" s="335" t="s">
        <v>1959</v>
      </c>
      <c r="D144" s="1138">
        <v>4750</v>
      </c>
      <c r="E144" s="1146">
        <v>4655</v>
      </c>
      <c r="F144" s="337">
        <f t="shared" si="5"/>
        <v>2.0000000000000018E-2</v>
      </c>
    </row>
    <row r="145" spans="1:6" ht="15.6">
      <c r="A145" s="333"/>
      <c r="B145" s="339">
        <v>80004101</v>
      </c>
      <c r="C145" s="335" t="s">
        <v>1960</v>
      </c>
      <c r="D145" s="1138">
        <v>1449.64</v>
      </c>
      <c r="E145" s="1146">
        <v>1420.6472000000001</v>
      </c>
      <c r="F145" s="337">
        <f t="shared" si="5"/>
        <v>2.0000000000000018E-2</v>
      </c>
    </row>
    <row r="146" spans="1:6" ht="15.6">
      <c r="A146" s="333"/>
      <c r="B146" s="339">
        <v>505076015</v>
      </c>
      <c r="C146" s="335" t="s">
        <v>1961</v>
      </c>
      <c r="D146" s="1138">
        <v>9000</v>
      </c>
      <c r="E146" s="1146">
        <v>8820</v>
      </c>
      <c r="F146" s="337">
        <f t="shared" si="5"/>
        <v>2.0000000000000018E-2</v>
      </c>
    </row>
    <row r="147" spans="1:6" ht="15.6">
      <c r="A147" s="333"/>
      <c r="B147" s="339">
        <v>505076019</v>
      </c>
      <c r="C147" s="335" t="s">
        <v>1962</v>
      </c>
      <c r="D147" s="1138">
        <v>9000</v>
      </c>
      <c r="E147" s="1146">
        <v>8820</v>
      </c>
      <c r="F147" s="337">
        <f t="shared" si="5"/>
        <v>2.0000000000000018E-2</v>
      </c>
    </row>
    <row r="148" spans="1:6" ht="15.6">
      <c r="A148" s="333"/>
      <c r="B148" s="339">
        <v>505071</v>
      </c>
      <c r="C148" s="335" t="s">
        <v>1963</v>
      </c>
      <c r="D148" s="1138">
        <v>1352</v>
      </c>
      <c r="E148" s="1146">
        <v>1324.96</v>
      </c>
      <c r="F148" s="337">
        <f t="shared" si="5"/>
        <v>2.0000000000000018E-2</v>
      </c>
    </row>
    <row r="149" spans="1:6" ht="15.6">
      <c r="A149" s="333"/>
      <c r="B149" s="339"/>
      <c r="C149" s="335"/>
      <c r="D149" s="1138"/>
      <c r="E149" s="1146"/>
      <c r="F149" s="337"/>
    </row>
    <row r="150" spans="1:6" ht="15.6">
      <c r="A150" s="333"/>
      <c r="B150" s="334" t="s">
        <v>1964</v>
      </c>
      <c r="C150" s="335"/>
      <c r="D150" s="1138"/>
      <c r="E150" s="1146"/>
      <c r="F150" s="337"/>
    </row>
    <row r="151" spans="1:6" ht="15.6">
      <c r="A151" s="333"/>
      <c r="B151" s="340" t="s">
        <v>1965</v>
      </c>
      <c r="C151" s="335"/>
      <c r="D151" s="1138"/>
      <c r="E151" s="1146"/>
      <c r="F151" s="337"/>
    </row>
    <row r="152" spans="1:6" ht="15.6">
      <c r="A152" s="333"/>
      <c r="B152" s="339" t="s">
        <v>1966</v>
      </c>
      <c r="C152" s="335" t="s">
        <v>1967</v>
      </c>
      <c r="D152" s="1138">
        <v>2880</v>
      </c>
      <c r="E152" s="1146">
        <v>2822.4</v>
      </c>
      <c r="F152" s="337">
        <f t="shared" ref="F152:F167" si="6">100%-(E152/D152)</f>
        <v>2.0000000000000018E-2</v>
      </c>
    </row>
    <row r="153" spans="1:6" ht="15.6">
      <c r="A153" s="333"/>
      <c r="B153" s="339" t="s">
        <v>1968</v>
      </c>
      <c r="C153" s="335" t="s">
        <v>1969</v>
      </c>
      <c r="D153" s="1138">
        <v>4906.67</v>
      </c>
      <c r="E153" s="1146">
        <v>4808.5366000000004</v>
      </c>
      <c r="F153" s="337">
        <f t="shared" si="6"/>
        <v>1.9999999999999907E-2</v>
      </c>
    </row>
    <row r="154" spans="1:6" ht="15.6">
      <c r="A154" s="333"/>
      <c r="B154" s="339" t="s">
        <v>1970</v>
      </c>
      <c r="C154" s="335" t="s">
        <v>1971</v>
      </c>
      <c r="D154" s="1138">
        <v>5653.33</v>
      </c>
      <c r="E154" s="1146">
        <v>5540.2633999999998</v>
      </c>
      <c r="F154" s="337">
        <f t="shared" si="6"/>
        <v>2.0000000000000018E-2</v>
      </c>
    </row>
    <row r="155" spans="1:6" ht="15.6">
      <c r="A155" s="333"/>
      <c r="B155" s="339" t="s">
        <v>1972</v>
      </c>
      <c r="C155" s="335" t="s">
        <v>1973</v>
      </c>
      <c r="D155" s="1138">
        <v>490.67</v>
      </c>
      <c r="E155" s="1146">
        <v>480.85660000000001</v>
      </c>
      <c r="F155" s="337">
        <f t="shared" si="6"/>
        <v>2.0000000000000018E-2</v>
      </c>
    </row>
    <row r="156" spans="1:6" ht="15.6">
      <c r="A156" s="333"/>
      <c r="B156" s="339" t="s">
        <v>1974</v>
      </c>
      <c r="C156" s="335" t="s">
        <v>1975</v>
      </c>
      <c r="D156" s="1138">
        <v>320</v>
      </c>
      <c r="E156" s="1146">
        <v>313.60000000000002</v>
      </c>
      <c r="F156" s="337">
        <f t="shared" si="6"/>
        <v>1.9999999999999907E-2</v>
      </c>
    </row>
    <row r="157" spans="1:6" ht="15.6">
      <c r="A157" s="333"/>
      <c r="B157" s="339" t="s">
        <v>1976</v>
      </c>
      <c r="C157" s="335" t="s">
        <v>1977</v>
      </c>
      <c r="D157" s="1138">
        <v>4053.33</v>
      </c>
      <c r="E157" s="1146">
        <v>3972.2633999999998</v>
      </c>
      <c r="F157" s="337">
        <f t="shared" si="6"/>
        <v>2.0000000000000018E-2</v>
      </c>
    </row>
    <row r="158" spans="1:6" ht="15.6">
      <c r="A158" s="333"/>
      <c r="B158" s="339" t="s">
        <v>1978</v>
      </c>
      <c r="C158" s="335" t="s">
        <v>1979</v>
      </c>
      <c r="D158" s="1138">
        <v>9706.67</v>
      </c>
      <c r="E158" s="1146">
        <v>9512.5365999999995</v>
      </c>
      <c r="F158" s="337">
        <f t="shared" si="6"/>
        <v>2.0000000000000018E-2</v>
      </c>
    </row>
    <row r="159" spans="1:6" ht="15.6">
      <c r="A159" s="333"/>
      <c r="B159" s="339" t="s">
        <v>1980</v>
      </c>
      <c r="C159" s="335" t="s">
        <v>1981</v>
      </c>
      <c r="D159" s="1138">
        <v>30454.400000000001</v>
      </c>
      <c r="E159" s="1146">
        <v>29845.312000000002</v>
      </c>
      <c r="F159" s="337">
        <f t="shared" si="6"/>
        <v>2.0000000000000018E-2</v>
      </c>
    </row>
    <row r="160" spans="1:6" ht="15.6">
      <c r="A160" s="333"/>
      <c r="B160" s="339" t="s">
        <v>1982</v>
      </c>
      <c r="C160" s="335" t="s">
        <v>1983</v>
      </c>
      <c r="D160" s="1138">
        <v>30454.400000000001</v>
      </c>
      <c r="E160" s="1146">
        <v>29845.312000000002</v>
      </c>
      <c r="F160" s="337">
        <f t="shared" si="6"/>
        <v>2.0000000000000018E-2</v>
      </c>
    </row>
    <row r="161" spans="1:6" ht="15.6">
      <c r="A161" s="333"/>
      <c r="B161" s="339" t="s">
        <v>1984</v>
      </c>
      <c r="C161" s="335" t="s">
        <v>1985</v>
      </c>
      <c r="D161" s="1138">
        <v>16426.669999999998</v>
      </c>
      <c r="E161" s="1146">
        <v>16098.136599999998</v>
      </c>
      <c r="F161" s="337">
        <f t="shared" si="6"/>
        <v>2.0000000000000018E-2</v>
      </c>
    </row>
    <row r="162" spans="1:6" ht="15.6">
      <c r="A162" s="333"/>
      <c r="B162" s="339" t="s">
        <v>1986</v>
      </c>
      <c r="C162" s="335" t="s">
        <v>1987</v>
      </c>
      <c r="D162" s="1138">
        <v>700</v>
      </c>
      <c r="E162" s="1146">
        <v>686</v>
      </c>
      <c r="F162" s="337">
        <f t="shared" si="6"/>
        <v>2.0000000000000018E-2</v>
      </c>
    </row>
    <row r="163" spans="1:6" ht="15.6">
      <c r="A163" s="333"/>
      <c r="B163" s="339" t="s">
        <v>1988</v>
      </c>
      <c r="C163" s="335" t="s">
        <v>1989</v>
      </c>
      <c r="D163" s="1138">
        <v>373.33</v>
      </c>
      <c r="E163" s="1146">
        <v>365.86339999999996</v>
      </c>
      <c r="F163" s="337">
        <f t="shared" si="6"/>
        <v>2.0000000000000129E-2</v>
      </c>
    </row>
    <row r="164" spans="1:6" ht="15.6">
      <c r="A164" s="333"/>
      <c r="B164" s="339" t="s">
        <v>1990</v>
      </c>
      <c r="C164" s="335" t="s">
        <v>1991</v>
      </c>
      <c r="D164" s="1138">
        <v>7786.67</v>
      </c>
      <c r="E164" s="1146">
        <v>7630.9366</v>
      </c>
      <c r="F164" s="337">
        <f t="shared" si="6"/>
        <v>2.0000000000000018E-2</v>
      </c>
    </row>
    <row r="165" spans="1:6" ht="15.6">
      <c r="A165" s="333"/>
      <c r="B165" s="339" t="s">
        <v>1992</v>
      </c>
      <c r="C165" s="335" t="s">
        <v>1993</v>
      </c>
      <c r="D165" s="1138">
        <v>6933.33</v>
      </c>
      <c r="E165" s="1146">
        <v>6794.6633999999995</v>
      </c>
      <c r="F165" s="337">
        <f t="shared" si="6"/>
        <v>2.0000000000000018E-2</v>
      </c>
    </row>
    <row r="166" spans="1:6" ht="15.6">
      <c r="A166" s="333"/>
      <c r="B166" s="339" t="s">
        <v>1994</v>
      </c>
      <c r="C166" s="335" t="s">
        <v>1995</v>
      </c>
      <c r="D166" s="1138">
        <v>3306.67</v>
      </c>
      <c r="E166" s="1146">
        <v>3240.5365999999999</v>
      </c>
      <c r="F166" s="337">
        <f t="shared" si="6"/>
        <v>2.0000000000000018E-2</v>
      </c>
    </row>
    <row r="167" spans="1:6" ht="15.6">
      <c r="A167" s="333"/>
      <c r="B167" s="339" t="s">
        <v>1996</v>
      </c>
      <c r="C167" s="335" t="s">
        <v>1997</v>
      </c>
      <c r="D167" s="1138">
        <v>8213.33</v>
      </c>
      <c r="E167" s="1146">
        <v>8049.0634</v>
      </c>
      <c r="F167" s="337">
        <f t="shared" si="6"/>
        <v>2.0000000000000018E-2</v>
      </c>
    </row>
    <row r="168" spans="1:6" ht="15.6">
      <c r="A168" s="333"/>
      <c r="B168" s="340" t="s">
        <v>1998</v>
      </c>
      <c r="C168" s="335"/>
      <c r="D168" s="1138"/>
      <c r="E168" s="1146"/>
      <c r="F168" s="337"/>
    </row>
    <row r="169" spans="1:6" ht="15.6">
      <c r="A169" s="333"/>
      <c r="B169" s="339" t="s">
        <v>1999</v>
      </c>
      <c r="C169" s="335" t="s">
        <v>2000</v>
      </c>
      <c r="D169" s="1138">
        <v>10666.67</v>
      </c>
      <c r="E169" s="1146">
        <v>10453.336600000001</v>
      </c>
      <c r="F169" s="337">
        <f t="shared" ref="F169:F199" si="7">100%-(E169/D169)</f>
        <v>1.9999999999999907E-2</v>
      </c>
    </row>
    <row r="170" spans="1:6" ht="15.6">
      <c r="A170" s="333"/>
      <c r="B170" s="339" t="s">
        <v>2001</v>
      </c>
      <c r="C170" s="335" t="s">
        <v>2002</v>
      </c>
      <c r="D170" s="1138">
        <v>1066.67</v>
      </c>
      <c r="E170" s="1146">
        <v>1045.3366000000001</v>
      </c>
      <c r="F170" s="337">
        <f t="shared" si="7"/>
        <v>2.0000000000000018E-2</v>
      </c>
    </row>
    <row r="171" spans="1:6" ht="15.6">
      <c r="A171" s="333"/>
      <c r="B171" s="339" t="s">
        <v>2003</v>
      </c>
      <c r="C171" s="335" t="s">
        <v>2004</v>
      </c>
      <c r="D171" s="1138">
        <v>11733.33</v>
      </c>
      <c r="E171" s="1146">
        <v>11498.663399999999</v>
      </c>
      <c r="F171" s="337">
        <f t="shared" si="7"/>
        <v>2.0000000000000018E-2</v>
      </c>
    </row>
    <row r="172" spans="1:6" ht="15.6">
      <c r="A172" s="333"/>
      <c r="B172" s="339" t="s">
        <v>2005</v>
      </c>
      <c r="C172" s="335" t="s">
        <v>2006</v>
      </c>
      <c r="D172" s="1138">
        <v>8746.67</v>
      </c>
      <c r="E172" s="1146">
        <v>8571.7366000000002</v>
      </c>
      <c r="F172" s="337">
        <f t="shared" si="7"/>
        <v>2.0000000000000018E-2</v>
      </c>
    </row>
    <row r="173" spans="1:6" ht="15.6">
      <c r="A173" s="333"/>
      <c r="B173" s="339" t="s">
        <v>2007</v>
      </c>
      <c r="C173" s="335" t="s">
        <v>2008</v>
      </c>
      <c r="D173" s="1138">
        <v>108373.33</v>
      </c>
      <c r="E173" s="1146">
        <v>106205.8634</v>
      </c>
      <c r="F173" s="337">
        <f t="shared" si="7"/>
        <v>2.0000000000000018E-2</v>
      </c>
    </row>
    <row r="174" spans="1:6" ht="15.6">
      <c r="A174" s="333"/>
      <c r="B174" s="339" t="s">
        <v>2009</v>
      </c>
      <c r="C174" s="335" t="s">
        <v>2010</v>
      </c>
      <c r="D174" s="1138">
        <v>1280</v>
      </c>
      <c r="E174" s="1146">
        <v>1254.4000000000001</v>
      </c>
      <c r="F174" s="337">
        <f t="shared" si="7"/>
        <v>1.9999999999999907E-2</v>
      </c>
    </row>
    <row r="175" spans="1:6" ht="15.6">
      <c r="A175" s="333"/>
      <c r="B175" s="339" t="s">
        <v>2011</v>
      </c>
      <c r="C175" s="335" t="s">
        <v>2012</v>
      </c>
      <c r="D175" s="1138">
        <v>3200</v>
      </c>
      <c r="E175" s="1146">
        <v>3136</v>
      </c>
      <c r="F175" s="337">
        <f t="shared" si="7"/>
        <v>2.0000000000000018E-2</v>
      </c>
    </row>
    <row r="176" spans="1:6" ht="15.6">
      <c r="A176" s="333"/>
      <c r="B176" s="339" t="s">
        <v>2013</v>
      </c>
      <c r="C176" s="335" t="s">
        <v>2014</v>
      </c>
      <c r="D176" s="1138">
        <v>501.33</v>
      </c>
      <c r="E176" s="1146">
        <v>491.30339999999995</v>
      </c>
      <c r="F176" s="337">
        <f t="shared" si="7"/>
        <v>2.0000000000000018E-2</v>
      </c>
    </row>
    <row r="177" spans="1:6" ht="15.6">
      <c r="A177" s="333"/>
      <c r="B177" s="339" t="s">
        <v>2015</v>
      </c>
      <c r="C177" s="335" t="s">
        <v>2016</v>
      </c>
      <c r="D177" s="1138">
        <v>22.67</v>
      </c>
      <c r="E177" s="1146">
        <v>22.2166</v>
      </c>
      <c r="F177" s="337">
        <f t="shared" si="7"/>
        <v>2.0000000000000129E-2</v>
      </c>
    </row>
    <row r="178" spans="1:6" ht="15.6">
      <c r="A178" s="333"/>
      <c r="B178" s="339" t="s">
        <v>2017</v>
      </c>
      <c r="C178" s="335" t="s">
        <v>2018</v>
      </c>
      <c r="D178" s="1138">
        <v>89.33</v>
      </c>
      <c r="E178" s="1146">
        <v>87.543399999999991</v>
      </c>
      <c r="F178" s="337">
        <f t="shared" si="7"/>
        <v>2.0000000000000129E-2</v>
      </c>
    </row>
    <row r="179" spans="1:6" ht="15.6">
      <c r="A179" s="333"/>
      <c r="B179" s="339" t="s">
        <v>2019</v>
      </c>
      <c r="C179" s="335" t="s">
        <v>2020</v>
      </c>
      <c r="D179" s="1138">
        <v>445.33</v>
      </c>
      <c r="E179" s="1146">
        <v>436.42339999999996</v>
      </c>
      <c r="F179" s="337">
        <f t="shared" si="7"/>
        <v>2.0000000000000018E-2</v>
      </c>
    </row>
    <row r="180" spans="1:6" ht="15.6">
      <c r="A180" s="333"/>
      <c r="B180" s="339" t="s">
        <v>2021</v>
      </c>
      <c r="C180" s="335" t="s">
        <v>2022</v>
      </c>
      <c r="D180" s="1138">
        <v>437.33</v>
      </c>
      <c r="E180" s="1146">
        <v>428.58339999999998</v>
      </c>
      <c r="F180" s="337">
        <f t="shared" si="7"/>
        <v>2.0000000000000018E-2</v>
      </c>
    </row>
    <row r="181" spans="1:6" ht="15.6">
      <c r="A181" s="333"/>
      <c r="B181" s="339" t="s">
        <v>2023</v>
      </c>
      <c r="C181" s="335" t="s">
        <v>2024</v>
      </c>
      <c r="D181" s="1138">
        <v>554.66999999999996</v>
      </c>
      <c r="E181" s="1146">
        <v>543.57659999999998</v>
      </c>
      <c r="F181" s="337">
        <f t="shared" si="7"/>
        <v>1.9999999999999907E-2</v>
      </c>
    </row>
    <row r="182" spans="1:6" ht="15.6">
      <c r="A182" s="333"/>
      <c r="B182" s="339" t="s">
        <v>2025</v>
      </c>
      <c r="C182" s="335" t="s">
        <v>2026</v>
      </c>
      <c r="D182" s="1138">
        <v>2773.33</v>
      </c>
      <c r="E182" s="1146">
        <v>2717.8633999999997</v>
      </c>
      <c r="F182" s="337">
        <f t="shared" si="7"/>
        <v>2.0000000000000018E-2</v>
      </c>
    </row>
    <row r="183" spans="1:6" ht="15.6">
      <c r="A183" s="333"/>
      <c r="B183" s="339" t="s">
        <v>2027</v>
      </c>
      <c r="C183" s="335" t="s">
        <v>2028</v>
      </c>
      <c r="D183" s="1138">
        <v>298.67</v>
      </c>
      <c r="E183" s="1146">
        <v>292.69659999999999</v>
      </c>
      <c r="F183" s="337">
        <f t="shared" si="7"/>
        <v>2.0000000000000129E-2</v>
      </c>
    </row>
    <row r="184" spans="1:6" ht="15.6">
      <c r="A184" s="333"/>
      <c r="B184" s="339">
        <v>7640016138</v>
      </c>
      <c r="C184" s="335" t="s">
        <v>2029</v>
      </c>
      <c r="D184" s="1138">
        <v>32426.67</v>
      </c>
      <c r="E184" s="1146">
        <v>31778.136599999998</v>
      </c>
      <c r="F184" s="337">
        <f t="shared" si="7"/>
        <v>2.0000000000000018E-2</v>
      </c>
    </row>
    <row r="185" spans="1:6" ht="15.6">
      <c r="A185" s="333"/>
      <c r="B185" s="339">
        <v>7640016141</v>
      </c>
      <c r="C185" s="335" t="s">
        <v>2030</v>
      </c>
      <c r="D185" s="1138">
        <v>10986.67</v>
      </c>
      <c r="E185" s="1146">
        <v>10766.936599999999</v>
      </c>
      <c r="F185" s="337">
        <f t="shared" si="7"/>
        <v>2.0000000000000129E-2</v>
      </c>
    </row>
    <row r="186" spans="1:6" ht="15.6">
      <c r="A186" s="333"/>
      <c r="B186" s="339" t="s">
        <v>2031</v>
      </c>
      <c r="C186" s="335" t="s">
        <v>2032</v>
      </c>
      <c r="D186" s="1138">
        <v>320</v>
      </c>
      <c r="E186" s="1146">
        <v>313.60000000000002</v>
      </c>
      <c r="F186" s="337">
        <f t="shared" si="7"/>
        <v>1.9999999999999907E-2</v>
      </c>
    </row>
    <row r="187" spans="1:6" ht="15.6">
      <c r="A187" s="333"/>
      <c r="B187" s="339" t="s">
        <v>2033</v>
      </c>
      <c r="C187" s="335" t="s">
        <v>2034</v>
      </c>
      <c r="D187" s="1138">
        <v>2133.33</v>
      </c>
      <c r="E187" s="1146">
        <v>2090.6633999999999</v>
      </c>
      <c r="F187" s="337">
        <f t="shared" si="7"/>
        <v>2.0000000000000018E-2</v>
      </c>
    </row>
    <row r="188" spans="1:6" ht="15.6">
      <c r="A188" s="333"/>
      <c r="B188" s="339" t="s">
        <v>2035</v>
      </c>
      <c r="C188" s="335" t="s">
        <v>2036</v>
      </c>
      <c r="D188" s="1138">
        <v>4480</v>
      </c>
      <c r="E188" s="1146">
        <v>4390.3999999999996</v>
      </c>
      <c r="F188" s="337">
        <f t="shared" si="7"/>
        <v>2.0000000000000129E-2</v>
      </c>
    </row>
    <row r="189" spans="1:6" ht="15.6">
      <c r="A189" s="333"/>
      <c r="B189" s="339" t="s">
        <v>2037</v>
      </c>
      <c r="C189" s="335" t="s">
        <v>2038</v>
      </c>
      <c r="D189" s="1138">
        <v>789.33</v>
      </c>
      <c r="E189" s="1146">
        <v>773.54340000000002</v>
      </c>
      <c r="F189" s="337">
        <f t="shared" si="7"/>
        <v>2.0000000000000018E-2</v>
      </c>
    </row>
    <row r="190" spans="1:6" ht="15.6">
      <c r="A190" s="333"/>
      <c r="B190" s="339" t="s">
        <v>2039</v>
      </c>
      <c r="C190" s="335" t="s">
        <v>2040</v>
      </c>
      <c r="D190" s="1138">
        <v>16853.330000000002</v>
      </c>
      <c r="E190" s="1146">
        <v>16516.2634</v>
      </c>
      <c r="F190" s="337">
        <f t="shared" si="7"/>
        <v>2.0000000000000129E-2</v>
      </c>
    </row>
    <row r="191" spans="1:6" ht="15.6">
      <c r="A191" s="333"/>
      <c r="B191" s="339" t="s">
        <v>2041</v>
      </c>
      <c r="C191" s="335" t="s">
        <v>2042</v>
      </c>
      <c r="D191" s="1138">
        <v>960</v>
      </c>
      <c r="E191" s="1146">
        <v>940.8</v>
      </c>
      <c r="F191" s="337">
        <f t="shared" si="7"/>
        <v>2.0000000000000018E-2</v>
      </c>
    </row>
    <row r="192" spans="1:6" ht="15.6">
      <c r="A192" s="333"/>
      <c r="B192" s="339">
        <v>7640016129</v>
      </c>
      <c r="C192" s="335" t="s">
        <v>2043</v>
      </c>
      <c r="D192" s="1138">
        <v>1226.67</v>
      </c>
      <c r="E192" s="1146">
        <v>1202.1366</v>
      </c>
      <c r="F192" s="337">
        <f t="shared" si="7"/>
        <v>2.0000000000000018E-2</v>
      </c>
    </row>
    <row r="193" spans="1:6" ht="15.6">
      <c r="A193" s="333"/>
      <c r="B193" s="339" t="s">
        <v>2044</v>
      </c>
      <c r="C193" s="335" t="s">
        <v>2045</v>
      </c>
      <c r="D193" s="1138">
        <v>64000</v>
      </c>
      <c r="E193" s="1146">
        <v>62720</v>
      </c>
      <c r="F193" s="337">
        <f t="shared" si="7"/>
        <v>2.0000000000000018E-2</v>
      </c>
    </row>
    <row r="194" spans="1:6" ht="15.6">
      <c r="A194" s="333"/>
      <c r="B194" s="339" t="s">
        <v>2046</v>
      </c>
      <c r="C194" s="335" t="s">
        <v>2047</v>
      </c>
      <c r="D194" s="1138">
        <v>3840</v>
      </c>
      <c r="E194" s="1146">
        <v>3763.2</v>
      </c>
      <c r="F194" s="337">
        <f t="shared" si="7"/>
        <v>2.0000000000000018E-2</v>
      </c>
    </row>
    <row r="195" spans="1:6" ht="15.6">
      <c r="A195" s="333"/>
      <c r="B195" s="339" t="s">
        <v>2048</v>
      </c>
      <c r="C195" s="335" t="s">
        <v>2049</v>
      </c>
      <c r="D195" s="1138">
        <v>1120</v>
      </c>
      <c r="E195" s="1146">
        <v>1097.5999999999999</v>
      </c>
      <c r="F195" s="337">
        <f t="shared" si="7"/>
        <v>2.0000000000000129E-2</v>
      </c>
    </row>
    <row r="196" spans="1:6" ht="15.6">
      <c r="A196" s="333"/>
      <c r="B196" s="339" t="s">
        <v>2050</v>
      </c>
      <c r="C196" s="335" t="s">
        <v>2051</v>
      </c>
      <c r="D196" s="1138">
        <v>7040</v>
      </c>
      <c r="E196" s="1146">
        <v>6899.2</v>
      </c>
      <c r="F196" s="337">
        <f t="shared" si="7"/>
        <v>2.0000000000000018E-2</v>
      </c>
    </row>
    <row r="197" spans="1:6" ht="15.6">
      <c r="A197" s="333"/>
      <c r="B197" s="339" t="s">
        <v>2052</v>
      </c>
      <c r="C197" s="335" t="s">
        <v>2053</v>
      </c>
      <c r="D197" s="1138">
        <v>7573.33</v>
      </c>
      <c r="E197" s="1146">
        <v>7421.8634000000002</v>
      </c>
      <c r="F197" s="337">
        <f t="shared" si="7"/>
        <v>2.0000000000000018E-2</v>
      </c>
    </row>
    <row r="198" spans="1:6" ht="15.6">
      <c r="A198" s="333"/>
      <c r="B198" s="339" t="s">
        <v>2054</v>
      </c>
      <c r="C198" s="335" t="s">
        <v>2055</v>
      </c>
      <c r="D198" s="1138">
        <v>5653.33</v>
      </c>
      <c r="E198" s="1146">
        <v>5540.2633999999998</v>
      </c>
      <c r="F198" s="337">
        <f t="shared" si="7"/>
        <v>2.0000000000000018E-2</v>
      </c>
    </row>
    <row r="199" spans="1:6" ht="15.6">
      <c r="A199" s="333"/>
      <c r="B199" s="339" t="s">
        <v>2056</v>
      </c>
      <c r="C199" s="335" t="s">
        <v>2057</v>
      </c>
      <c r="D199" s="1138">
        <v>562.13</v>
      </c>
      <c r="E199" s="1146">
        <v>550.88739999999996</v>
      </c>
      <c r="F199" s="337">
        <f t="shared" si="7"/>
        <v>2.0000000000000018E-2</v>
      </c>
    </row>
    <row r="200" spans="1:6" ht="15.6">
      <c r="A200" s="333"/>
      <c r="B200" s="340" t="s">
        <v>2058</v>
      </c>
      <c r="C200" s="335"/>
      <c r="D200" s="1138"/>
      <c r="E200" s="1146"/>
      <c r="F200" s="337"/>
    </row>
    <row r="201" spans="1:6" ht="15.6">
      <c r="A201" s="333"/>
      <c r="B201" s="339" t="s">
        <v>2059</v>
      </c>
      <c r="C201" s="335" t="s">
        <v>2060</v>
      </c>
      <c r="D201" s="1138">
        <v>48440</v>
      </c>
      <c r="E201" s="1146">
        <v>47471.199999999997</v>
      </c>
      <c r="F201" s="337">
        <f t="shared" ref="F201:F208" si="8">100%-(E201/D201)</f>
        <v>2.0000000000000018E-2</v>
      </c>
    </row>
    <row r="202" spans="1:6" ht="15.6">
      <c r="A202" s="333"/>
      <c r="B202" s="339" t="s">
        <v>2061</v>
      </c>
      <c r="C202" s="335" t="s">
        <v>2062</v>
      </c>
      <c r="D202" s="1138">
        <v>73444.27</v>
      </c>
      <c r="E202" s="1146">
        <v>71975.384600000005</v>
      </c>
      <c r="F202" s="337">
        <f t="shared" si="8"/>
        <v>2.0000000000000018E-2</v>
      </c>
    </row>
    <row r="203" spans="1:6" ht="15.6">
      <c r="A203" s="333"/>
      <c r="B203" s="339" t="s">
        <v>2063</v>
      </c>
      <c r="C203" s="335" t="s">
        <v>2064</v>
      </c>
      <c r="D203" s="1138">
        <v>1600</v>
      </c>
      <c r="E203" s="1146">
        <v>1568</v>
      </c>
      <c r="F203" s="337">
        <f t="shared" si="8"/>
        <v>2.0000000000000018E-2</v>
      </c>
    </row>
    <row r="204" spans="1:6" ht="15.6">
      <c r="A204" s="333"/>
      <c r="B204" s="339" t="s">
        <v>2065</v>
      </c>
      <c r="C204" s="335" t="s">
        <v>2066</v>
      </c>
      <c r="D204" s="1138">
        <v>134058.70000000001</v>
      </c>
      <c r="E204" s="1146">
        <v>131377.52600000001</v>
      </c>
      <c r="F204" s="337">
        <f t="shared" si="8"/>
        <v>2.0000000000000018E-2</v>
      </c>
    </row>
    <row r="205" spans="1:6" ht="15.6">
      <c r="A205" s="333"/>
      <c r="B205" s="339" t="s">
        <v>2067</v>
      </c>
      <c r="C205" s="335" t="s">
        <v>2068</v>
      </c>
      <c r="D205" s="1138">
        <v>192122.7</v>
      </c>
      <c r="E205" s="1146">
        <v>188280.24600000001</v>
      </c>
      <c r="F205" s="337">
        <f t="shared" si="8"/>
        <v>2.0000000000000018E-2</v>
      </c>
    </row>
    <row r="206" spans="1:6" ht="15.6">
      <c r="A206" s="333"/>
      <c r="B206" s="339" t="s">
        <v>2069</v>
      </c>
      <c r="C206" s="335" t="s">
        <v>2070</v>
      </c>
      <c r="D206" s="1138">
        <v>202928</v>
      </c>
      <c r="E206" s="1146">
        <v>198869.44</v>
      </c>
      <c r="F206" s="337">
        <f t="shared" si="8"/>
        <v>2.0000000000000018E-2</v>
      </c>
    </row>
    <row r="207" spans="1:6" ht="15.6">
      <c r="A207" s="333"/>
      <c r="B207" s="339">
        <v>541860</v>
      </c>
      <c r="C207" s="335" t="s">
        <v>2071</v>
      </c>
      <c r="D207" s="1138">
        <v>2380</v>
      </c>
      <c r="E207" s="1146">
        <v>2332.4</v>
      </c>
      <c r="F207" s="337">
        <f t="shared" si="8"/>
        <v>1.9999999999999907E-2</v>
      </c>
    </row>
    <row r="208" spans="1:6" ht="15.6">
      <c r="A208" s="333"/>
      <c r="B208" s="339" t="s">
        <v>2072</v>
      </c>
      <c r="C208" s="335" t="s">
        <v>2073</v>
      </c>
      <c r="D208" s="1138">
        <v>14613.33</v>
      </c>
      <c r="E208" s="1146">
        <v>14321.063399999999</v>
      </c>
      <c r="F208" s="337">
        <f t="shared" si="8"/>
        <v>2.0000000000000018E-2</v>
      </c>
    </row>
    <row r="209" spans="1:6" ht="15.6">
      <c r="A209" s="333"/>
      <c r="B209" s="340" t="s">
        <v>2074</v>
      </c>
      <c r="C209" s="335"/>
      <c r="D209" s="1138"/>
      <c r="E209" s="1146"/>
      <c r="F209" s="337"/>
    </row>
    <row r="210" spans="1:6" ht="15.6">
      <c r="A210" s="333"/>
      <c r="B210" s="339" t="s">
        <v>2075</v>
      </c>
      <c r="C210" s="335" t="s">
        <v>2076</v>
      </c>
      <c r="D210" s="1138">
        <v>95253.33</v>
      </c>
      <c r="E210" s="1146">
        <v>93348.263399999996</v>
      </c>
      <c r="F210" s="337">
        <f t="shared" ref="F210:F233" si="9">100%-(E210/D210)</f>
        <v>2.0000000000000018E-2</v>
      </c>
    </row>
    <row r="211" spans="1:6" ht="15.6">
      <c r="A211" s="333"/>
      <c r="B211" s="339" t="s">
        <v>2077</v>
      </c>
      <c r="C211" s="335" t="s">
        <v>2078</v>
      </c>
      <c r="D211" s="1138">
        <v>33600</v>
      </c>
      <c r="E211" s="1146">
        <v>32928</v>
      </c>
      <c r="F211" s="337">
        <f t="shared" si="9"/>
        <v>2.0000000000000018E-2</v>
      </c>
    </row>
    <row r="212" spans="1:6" ht="15.6">
      <c r="A212" s="333"/>
      <c r="B212" s="339" t="s">
        <v>2079</v>
      </c>
      <c r="C212" s="335" t="s">
        <v>2080</v>
      </c>
      <c r="D212" s="1138">
        <v>1120</v>
      </c>
      <c r="E212" s="1146">
        <v>1097.5999999999999</v>
      </c>
      <c r="F212" s="337">
        <f t="shared" si="9"/>
        <v>2.0000000000000129E-2</v>
      </c>
    </row>
    <row r="213" spans="1:6" ht="15.6">
      <c r="A213" s="333"/>
      <c r="B213" s="339" t="s">
        <v>2081</v>
      </c>
      <c r="C213" s="335" t="s">
        <v>2082</v>
      </c>
      <c r="D213" s="1138">
        <v>10666.67</v>
      </c>
      <c r="E213" s="1146">
        <v>10453.336600000001</v>
      </c>
      <c r="F213" s="337">
        <f t="shared" si="9"/>
        <v>1.9999999999999907E-2</v>
      </c>
    </row>
    <row r="214" spans="1:6" ht="15.6">
      <c r="A214" s="333"/>
      <c r="B214" s="339" t="s">
        <v>2083</v>
      </c>
      <c r="C214" s="335" t="s">
        <v>2084</v>
      </c>
      <c r="D214" s="1138">
        <v>11200</v>
      </c>
      <c r="E214" s="1146">
        <v>10976</v>
      </c>
      <c r="F214" s="337">
        <f t="shared" si="9"/>
        <v>2.0000000000000018E-2</v>
      </c>
    </row>
    <row r="215" spans="1:6" ht="15.6">
      <c r="A215" s="333"/>
      <c r="B215" s="339" t="s">
        <v>2085</v>
      </c>
      <c r="C215" s="335" t="s">
        <v>2086</v>
      </c>
      <c r="D215" s="1138">
        <v>29760</v>
      </c>
      <c r="E215" s="1146">
        <v>29164.799999999999</v>
      </c>
      <c r="F215" s="337">
        <f t="shared" si="9"/>
        <v>2.0000000000000018E-2</v>
      </c>
    </row>
    <row r="216" spans="1:6" ht="15.6">
      <c r="A216" s="333"/>
      <c r="B216" s="339" t="s">
        <v>2087</v>
      </c>
      <c r="C216" s="335" t="s">
        <v>2088</v>
      </c>
      <c r="D216" s="1138">
        <v>34.67</v>
      </c>
      <c r="E216" s="1146">
        <v>33.976599999999998</v>
      </c>
      <c r="F216" s="337">
        <f t="shared" si="9"/>
        <v>2.0000000000000129E-2</v>
      </c>
    </row>
    <row r="217" spans="1:6" ht="15.6">
      <c r="A217" s="333"/>
      <c r="B217" s="339" t="s">
        <v>2089</v>
      </c>
      <c r="C217" s="335" t="s">
        <v>2090</v>
      </c>
      <c r="D217" s="1138">
        <v>34.67</v>
      </c>
      <c r="E217" s="1146">
        <v>33.976599999999998</v>
      </c>
      <c r="F217" s="337">
        <f t="shared" si="9"/>
        <v>2.0000000000000129E-2</v>
      </c>
    </row>
    <row r="218" spans="1:6" ht="15.6">
      <c r="A218" s="333"/>
      <c r="B218" s="339" t="s">
        <v>2091</v>
      </c>
      <c r="C218" s="335" t="s">
        <v>2092</v>
      </c>
      <c r="D218" s="1138">
        <v>34.67</v>
      </c>
      <c r="E218" s="1146">
        <v>33.976599999999998</v>
      </c>
      <c r="F218" s="337">
        <f t="shared" si="9"/>
        <v>2.0000000000000129E-2</v>
      </c>
    </row>
    <row r="219" spans="1:6" ht="15.6">
      <c r="A219" s="333"/>
      <c r="B219" s="339" t="s">
        <v>2093</v>
      </c>
      <c r="C219" s="335" t="s">
        <v>2094</v>
      </c>
      <c r="D219" s="1138">
        <v>34.67</v>
      </c>
      <c r="E219" s="1146">
        <v>33.976599999999998</v>
      </c>
      <c r="F219" s="337">
        <f t="shared" si="9"/>
        <v>2.0000000000000129E-2</v>
      </c>
    </row>
    <row r="220" spans="1:6" ht="15.6">
      <c r="A220" s="333"/>
      <c r="B220" s="339" t="s">
        <v>2095</v>
      </c>
      <c r="C220" s="335" t="s">
        <v>2096</v>
      </c>
      <c r="D220" s="1138">
        <v>34.67</v>
      </c>
      <c r="E220" s="1146">
        <v>33.976599999999998</v>
      </c>
      <c r="F220" s="337">
        <f t="shared" si="9"/>
        <v>2.0000000000000129E-2</v>
      </c>
    </row>
    <row r="221" spans="1:6" ht="15.6">
      <c r="A221" s="333"/>
      <c r="B221" s="339" t="s">
        <v>2097</v>
      </c>
      <c r="C221" s="335" t="s">
        <v>2098</v>
      </c>
      <c r="D221" s="1138">
        <v>34.67</v>
      </c>
      <c r="E221" s="1146">
        <v>33.976599999999998</v>
      </c>
      <c r="F221" s="337">
        <f t="shared" si="9"/>
        <v>2.0000000000000129E-2</v>
      </c>
    </row>
    <row r="222" spans="1:6" ht="15.6">
      <c r="A222" s="333"/>
      <c r="B222" s="339" t="s">
        <v>2099</v>
      </c>
      <c r="C222" s="335" t="s">
        <v>2100</v>
      </c>
      <c r="D222" s="1138">
        <v>50.67</v>
      </c>
      <c r="E222" s="1146">
        <v>49.656599999999997</v>
      </c>
      <c r="F222" s="337">
        <f t="shared" si="9"/>
        <v>2.0000000000000129E-2</v>
      </c>
    </row>
    <row r="223" spans="1:6" ht="15.6">
      <c r="A223" s="333"/>
      <c r="B223" s="339" t="s">
        <v>2101</v>
      </c>
      <c r="C223" s="335" t="s">
        <v>2102</v>
      </c>
      <c r="D223" s="1138">
        <v>50.67</v>
      </c>
      <c r="E223" s="1146">
        <v>49.656599999999997</v>
      </c>
      <c r="F223" s="337">
        <f t="shared" si="9"/>
        <v>2.0000000000000129E-2</v>
      </c>
    </row>
    <row r="224" spans="1:6" ht="15.6">
      <c r="A224" s="333"/>
      <c r="B224" s="339" t="s">
        <v>2103</v>
      </c>
      <c r="C224" s="335" t="s">
        <v>2104</v>
      </c>
      <c r="D224" s="1138">
        <v>85.33</v>
      </c>
      <c r="E224" s="1146">
        <v>83.623400000000004</v>
      </c>
      <c r="F224" s="337">
        <f t="shared" si="9"/>
        <v>1.9999999999999907E-2</v>
      </c>
    </row>
    <row r="225" spans="1:6" ht="15.6">
      <c r="A225" s="333"/>
      <c r="B225" s="339" t="s">
        <v>2105</v>
      </c>
      <c r="C225" s="335" t="s">
        <v>2106</v>
      </c>
      <c r="D225" s="1138">
        <v>34.67</v>
      </c>
      <c r="E225" s="1146">
        <v>33.976599999999998</v>
      </c>
      <c r="F225" s="337">
        <f t="shared" si="9"/>
        <v>2.0000000000000129E-2</v>
      </c>
    </row>
    <row r="226" spans="1:6" ht="15.6">
      <c r="A226" s="333"/>
      <c r="B226" s="339" t="s">
        <v>2103</v>
      </c>
      <c r="C226" s="335" t="s">
        <v>2104</v>
      </c>
      <c r="D226" s="1138">
        <v>85.33</v>
      </c>
      <c r="E226" s="1146">
        <v>83.623400000000004</v>
      </c>
      <c r="F226" s="337">
        <f t="shared" si="9"/>
        <v>1.9999999999999907E-2</v>
      </c>
    </row>
    <row r="227" spans="1:6" ht="15.6">
      <c r="A227" s="333"/>
      <c r="B227" s="339" t="s">
        <v>2107</v>
      </c>
      <c r="C227" s="335" t="s">
        <v>2108</v>
      </c>
      <c r="D227" s="1138">
        <v>3200</v>
      </c>
      <c r="E227" s="1146">
        <v>3136</v>
      </c>
      <c r="F227" s="337">
        <f t="shared" si="9"/>
        <v>2.0000000000000018E-2</v>
      </c>
    </row>
    <row r="228" spans="1:6" ht="15.6">
      <c r="A228" s="333"/>
      <c r="B228" s="339" t="s">
        <v>2109</v>
      </c>
      <c r="C228" s="335" t="s">
        <v>2110</v>
      </c>
      <c r="D228" s="1138">
        <v>3416</v>
      </c>
      <c r="E228" s="1146">
        <v>3347.68</v>
      </c>
      <c r="F228" s="337">
        <f t="shared" si="9"/>
        <v>2.0000000000000018E-2</v>
      </c>
    </row>
    <row r="229" spans="1:6" ht="15.6">
      <c r="A229" s="333"/>
      <c r="B229" s="339" t="s">
        <v>2111</v>
      </c>
      <c r="C229" s="335" t="s">
        <v>2112</v>
      </c>
      <c r="D229" s="1138">
        <v>5973.33</v>
      </c>
      <c r="E229" s="1146">
        <v>5853.8634000000002</v>
      </c>
      <c r="F229" s="337">
        <f t="shared" si="9"/>
        <v>1.9999999999999907E-2</v>
      </c>
    </row>
    <row r="230" spans="1:6" ht="15.6">
      <c r="A230" s="333"/>
      <c r="B230" s="339" t="s">
        <v>2113</v>
      </c>
      <c r="C230" s="335" t="s">
        <v>2114</v>
      </c>
      <c r="D230" s="1138">
        <v>1024</v>
      </c>
      <c r="E230" s="1146">
        <v>1003.52</v>
      </c>
      <c r="F230" s="337">
        <f t="shared" si="9"/>
        <v>2.0000000000000018E-2</v>
      </c>
    </row>
    <row r="231" spans="1:6" ht="15.6">
      <c r="A231" s="333"/>
      <c r="B231" s="339" t="s">
        <v>2115</v>
      </c>
      <c r="C231" s="335" t="s">
        <v>2116</v>
      </c>
      <c r="D231" s="1138">
        <v>8960</v>
      </c>
      <c r="E231" s="1146">
        <v>8780.7999999999993</v>
      </c>
      <c r="F231" s="337">
        <f t="shared" si="9"/>
        <v>2.0000000000000129E-2</v>
      </c>
    </row>
    <row r="232" spans="1:6" ht="15.6">
      <c r="A232" s="333"/>
      <c r="B232" s="339" t="s">
        <v>2117</v>
      </c>
      <c r="C232" s="335" t="s">
        <v>2118</v>
      </c>
      <c r="D232" s="1138">
        <v>4480</v>
      </c>
      <c r="E232" s="1146">
        <v>4390.3999999999996</v>
      </c>
      <c r="F232" s="337">
        <f t="shared" si="9"/>
        <v>2.0000000000000129E-2</v>
      </c>
    </row>
    <row r="233" spans="1:6" ht="15.6">
      <c r="A233" s="333"/>
      <c r="B233" s="339" t="s">
        <v>2119</v>
      </c>
      <c r="C233" s="335" t="s">
        <v>2120</v>
      </c>
      <c r="D233" s="1138">
        <v>4480</v>
      </c>
      <c r="E233" s="1146">
        <v>4390.3999999999996</v>
      </c>
      <c r="F233" s="337">
        <f t="shared" si="9"/>
        <v>2.0000000000000129E-2</v>
      </c>
    </row>
    <row r="234" spans="1:6" ht="15.6">
      <c r="A234" s="333"/>
      <c r="B234" s="340" t="s">
        <v>2121</v>
      </c>
      <c r="C234" s="335"/>
      <c r="D234" s="1138"/>
      <c r="E234" s="1146"/>
      <c r="F234" s="337"/>
    </row>
    <row r="235" spans="1:6" ht="15.6">
      <c r="A235" s="333"/>
      <c r="B235" s="339" t="s">
        <v>2122</v>
      </c>
      <c r="C235" s="335" t="s">
        <v>2123</v>
      </c>
      <c r="D235" s="1138">
        <v>2666.67</v>
      </c>
      <c r="E235" s="1146">
        <v>2613.3366000000001</v>
      </c>
      <c r="F235" s="337">
        <f>100%-(E235/D235)</f>
        <v>2.0000000000000018E-2</v>
      </c>
    </row>
    <row r="236" spans="1:6" ht="15.6">
      <c r="A236" s="333"/>
      <c r="B236" s="339" t="s">
        <v>2124</v>
      </c>
      <c r="C236" s="335" t="s">
        <v>2125</v>
      </c>
      <c r="D236" s="1138">
        <v>332.8</v>
      </c>
      <c r="E236" s="1146">
        <v>326.14400000000001</v>
      </c>
      <c r="F236" s="337">
        <f>100%-(E236/D236)</f>
        <v>2.0000000000000018E-2</v>
      </c>
    </row>
    <row r="237" spans="1:6" ht="15.6">
      <c r="A237" s="333"/>
      <c r="B237" s="339" t="s">
        <v>2126</v>
      </c>
      <c r="C237" s="335" t="s">
        <v>2127</v>
      </c>
      <c r="D237" s="1138">
        <v>345.33</v>
      </c>
      <c r="E237" s="1146">
        <v>338.42339999999996</v>
      </c>
      <c r="F237" s="337">
        <f>100%-(E237/D237)</f>
        <v>2.0000000000000129E-2</v>
      </c>
    </row>
    <row r="238" spans="1:6" ht="15.6">
      <c r="A238" s="333"/>
      <c r="B238" s="339" t="s">
        <v>2128</v>
      </c>
      <c r="C238" s="335" t="s">
        <v>2129</v>
      </c>
      <c r="D238" s="1138">
        <v>46.67</v>
      </c>
      <c r="E238" s="1146">
        <v>45.736600000000003</v>
      </c>
      <c r="F238" s="337">
        <f>100%-(E238/D238)</f>
        <v>2.0000000000000018E-2</v>
      </c>
    </row>
    <row r="239" spans="1:6" ht="15.6">
      <c r="A239" s="333"/>
      <c r="B239" s="339" t="s">
        <v>2130</v>
      </c>
      <c r="C239" s="335" t="s">
        <v>2131</v>
      </c>
      <c r="D239" s="1138">
        <v>57.33</v>
      </c>
      <c r="E239" s="1146">
        <v>56.183399999999999</v>
      </c>
      <c r="F239" s="337">
        <f>100%-(E239/D239)</f>
        <v>2.0000000000000018E-2</v>
      </c>
    </row>
    <row r="240" spans="1:6" ht="15.6">
      <c r="A240" s="333"/>
      <c r="B240" s="340" t="s">
        <v>2132</v>
      </c>
      <c r="C240" s="335"/>
      <c r="D240" s="1138"/>
      <c r="E240" s="1146"/>
      <c r="F240" s="337"/>
    </row>
    <row r="241" spans="1:6" ht="15.6">
      <c r="A241" s="333"/>
      <c r="B241" s="339" t="s">
        <v>2133</v>
      </c>
      <c r="C241" s="335" t="s">
        <v>2134</v>
      </c>
      <c r="D241" s="1138">
        <v>62933.33</v>
      </c>
      <c r="E241" s="1146">
        <v>61674.663399999998</v>
      </c>
      <c r="F241" s="337">
        <f t="shared" ref="F241:F257" si="10">100%-(E241/D241)</f>
        <v>2.0000000000000018E-2</v>
      </c>
    </row>
    <row r="242" spans="1:6" ht="15.6">
      <c r="A242" s="333"/>
      <c r="B242" s="339" t="s">
        <v>2135</v>
      </c>
      <c r="C242" s="335" t="s">
        <v>2136</v>
      </c>
      <c r="D242" s="1138">
        <v>64960</v>
      </c>
      <c r="E242" s="1146">
        <v>63660.799999999996</v>
      </c>
      <c r="F242" s="337">
        <f t="shared" si="10"/>
        <v>2.0000000000000018E-2</v>
      </c>
    </row>
    <row r="243" spans="1:6" ht="15.6">
      <c r="A243" s="333"/>
      <c r="B243" s="339" t="s">
        <v>2137</v>
      </c>
      <c r="C243" s="335" t="s">
        <v>2138</v>
      </c>
      <c r="D243" s="1138">
        <v>34240</v>
      </c>
      <c r="E243" s="1146">
        <v>33555.199999999997</v>
      </c>
      <c r="F243" s="337">
        <f t="shared" si="10"/>
        <v>2.0000000000000129E-2</v>
      </c>
    </row>
    <row r="244" spans="1:6" ht="15.6">
      <c r="A244" s="333"/>
      <c r="B244" s="339" t="s">
        <v>2139</v>
      </c>
      <c r="C244" s="335" t="s">
        <v>2140</v>
      </c>
      <c r="D244" s="1138">
        <v>2026.67</v>
      </c>
      <c r="E244" s="1146">
        <v>1986.1366</v>
      </c>
      <c r="F244" s="337">
        <f t="shared" si="10"/>
        <v>2.0000000000000018E-2</v>
      </c>
    </row>
    <row r="245" spans="1:6" ht="15.6">
      <c r="A245" s="333"/>
      <c r="B245" s="339" t="s">
        <v>2141</v>
      </c>
      <c r="C245" s="335" t="s">
        <v>2142</v>
      </c>
      <c r="D245" s="1138">
        <v>72320</v>
      </c>
      <c r="E245" s="1146">
        <v>70873.600000000006</v>
      </c>
      <c r="F245" s="337">
        <f t="shared" si="10"/>
        <v>1.9999999999999907E-2</v>
      </c>
    </row>
    <row r="246" spans="1:6" ht="15.6">
      <c r="A246" s="333"/>
      <c r="B246" s="339" t="s">
        <v>2143</v>
      </c>
      <c r="C246" s="335" t="s">
        <v>2144</v>
      </c>
      <c r="D246" s="1138">
        <v>9600</v>
      </c>
      <c r="E246" s="1146">
        <v>9408</v>
      </c>
      <c r="F246" s="337">
        <f t="shared" si="10"/>
        <v>2.0000000000000018E-2</v>
      </c>
    </row>
    <row r="247" spans="1:6" ht="15.6">
      <c r="A247" s="333"/>
      <c r="B247" s="339" t="s">
        <v>2145</v>
      </c>
      <c r="C247" s="335" t="s">
        <v>2146</v>
      </c>
      <c r="D247" s="1138">
        <v>16853.330000000002</v>
      </c>
      <c r="E247" s="1146">
        <v>16516.2634</v>
      </c>
      <c r="F247" s="337">
        <f t="shared" si="10"/>
        <v>2.0000000000000129E-2</v>
      </c>
    </row>
    <row r="248" spans="1:6" ht="15.6">
      <c r="A248" s="333"/>
      <c r="B248" s="339" t="s">
        <v>2147</v>
      </c>
      <c r="C248" s="335" t="s">
        <v>2148</v>
      </c>
      <c r="D248" s="1138">
        <v>213.33</v>
      </c>
      <c r="E248" s="1146">
        <v>209.0634</v>
      </c>
      <c r="F248" s="337">
        <f t="shared" si="10"/>
        <v>2.0000000000000018E-2</v>
      </c>
    </row>
    <row r="249" spans="1:6" ht="15.6">
      <c r="A249" s="333"/>
      <c r="B249" s="339" t="s">
        <v>2149</v>
      </c>
      <c r="C249" s="335" t="s">
        <v>2150</v>
      </c>
      <c r="D249" s="1138">
        <v>357</v>
      </c>
      <c r="E249" s="1146">
        <v>349.86</v>
      </c>
      <c r="F249" s="337">
        <f t="shared" si="10"/>
        <v>1.9999999999999907E-2</v>
      </c>
    </row>
    <row r="250" spans="1:6" ht="15.6">
      <c r="A250" s="333"/>
      <c r="B250" s="339" t="s">
        <v>2124</v>
      </c>
      <c r="C250" s="335" t="s">
        <v>2125</v>
      </c>
      <c r="D250" s="1138">
        <v>332.8</v>
      </c>
      <c r="E250" s="1146">
        <v>326.14400000000001</v>
      </c>
      <c r="F250" s="337">
        <f t="shared" si="10"/>
        <v>2.0000000000000018E-2</v>
      </c>
    </row>
    <row r="251" spans="1:6" ht="15.6">
      <c r="A251" s="333"/>
      <c r="B251" s="339" t="s">
        <v>2151</v>
      </c>
      <c r="C251" s="335" t="s">
        <v>2152</v>
      </c>
      <c r="D251" s="1138">
        <v>405.33</v>
      </c>
      <c r="E251" s="1146">
        <v>397.22339999999997</v>
      </c>
      <c r="F251" s="337">
        <f t="shared" si="10"/>
        <v>2.0000000000000018E-2</v>
      </c>
    </row>
    <row r="252" spans="1:6" ht="15.6">
      <c r="A252" s="333"/>
      <c r="B252" s="339" t="s">
        <v>2153</v>
      </c>
      <c r="C252" s="335" t="s">
        <v>2154</v>
      </c>
      <c r="D252" s="1138">
        <v>405.33</v>
      </c>
      <c r="E252" s="1146">
        <v>397.22339999999997</v>
      </c>
      <c r="F252" s="337">
        <f t="shared" si="10"/>
        <v>2.0000000000000018E-2</v>
      </c>
    </row>
    <row r="253" spans="1:6" ht="15.6">
      <c r="A253" s="333"/>
      <c r="B253" s="339" t="s">
        <v>2155</v>
      </c>
      <c r="C253" s="335" t="s">
        <v>2156</v>
      </c>
      <c r="D253" s="1138">
        <v>533.33000000000004</v>
      </c>
      <c r="E253" s="1146">
        <v>522.66340000000002</v>
      </c>
      <c r="F253" s="337">
        <f t="shared" si="10"/>
        <v>2.0000000000000018E-2</v>
      </c>
    </row>
    <row r="254" spans="1:6" ht="15.6">
      <c r="A254" s="333"/>
      <c r="B254" s="339" t="s">
        <v>2157</v>
      </c>
      <c r="C254" s="335" t="s">
        <v>2158</v>
      </c>
      <c r="D254" s="1138">
        <v>512</v>
      </c>
      <c r="E254" s="1146">
        <v>501.76</v>
      </c>
      <c r="F254" s="337">
        <f t="shared" si="10"/>
        <v>2.0000000000000018E-2</v>
      </c>
    </row>
    <row r="255" spans="1:6" ht="15.6">
      <c r="A255" s="333"/>
      <c r="B255" s="339" t="s">
        <v>2159</v>
      </c>
      <c r="C255" s="335" t="s">
        <v>2160</v>
      </c>
      <c r="D255" s="1138">
        <v>8426.67</v>
      </c>
      <c r="E255" s="1146">
        <v>8258.1365999999998</v>
      </c>
      <c r="F255" s="337">
        <f t="shared" si="10"/>
        <v>2.0000000000000018E-2</v>
      </c>
    </row>
    <row r="256" spans="1:6" ht="15.6">
      <c r="A256" s="333"/>
      <c r="B256" s="339" t="s">
        <v>2161</v>
      </c>
      <c r="C256" s="335" t="s">
        <v>2162</v>
      </c>
      <c r="D256" s="1138">
        <v>157.33000000000001</v>
      </c>
      <c r="E256" s="1146">
        <v>154.18340000000001</v>
      </c>
      <c r="F256" s="337">
        <f t="shared" si="10"/>
        <v>2.0000000000000018E-2</v>
      </c>
    </row>
    <row r="257" spans="1:6" ht="15.6">
      <c r="A257" s="333"/>
      <c r="B257" s="339" t="s">
        <v>2163</v>
      </c>
      <c r="C257" s="335" t="s">
        <v>2164</v>
      </c>
      <c r="D257" s="1138">
        <v>512</v>
      </c>
      <c r="E257" s="1146">
        <v>501.76</v>
      </c>
      <c r="F257" s="337">
        <f t="shared" si="10"/>
        <v>2.0000000000000018E-2</v>
      </c>
    </row>
    <row r="258" spans="1:6" ht="15.6">
      <c r="A258" s="333"/>
      <c r="B258" s="340" t="s">
        <v>2165</v>
      </c>
      <c r="C258" s="335"/>
      <c r="D258" s="1138"/>
      <c r="E258" s="1146"/>
      <c r="F258" s="337"/>
    </row>
    <row r="259" spans="1:6" ht="15.6">
      <c r="A259" s="333"/>
      <c r="B259" s="339" t="s">
        <v>2166</v>
      </c>
      <c r="C259" s="335" t="s">
        <v>2167</v>
      </c>
      <c r="D259" s="1138">
        <v>19093.330000000002</v>
      </c>
      <c r="E259" s="1146">
        <v>18711.463400000001</v>
      </c>
      <c r="F259" s="337">
        <f t="shared" ref="F259:F270" si="11">100%-(E259/D259)</f>
        <v>2.0000000000000018E-2</v>
      </c>
    </row>
    <row r="260" spans="1:6" ht="15.6">
      <c r="A260" s="333"/>
      <c r="B260" s="339" t="s">
        <v>2168</v>
      </c>
      <c r="C260" s="335" t="s">
        <v>2169</v>
      </c>
      <c r="D260" s="1138">
        <v>246.67</v>
      </c>
      <c r="E260" s="1146">
        <v>241.73659999999998</v>
      </c>
      <c r="F260" s="337">
        <f t="shared" si="11"/>
        <v>2.0000000000000018E-2</v>
      </c>
    </row>
    <row r="261" spans="1:6" ht="15.6">
      <c r="A261" s="333"/>
      <c r="B261" s="339" t="s">
        <v>2170</v>
      </c>
      <c r="C261" s="335" t="s">
        <v>2171</v>
      </c>
      <c r="D261" s="1138">
        <v>280</v>
      </c>
      <c r="E261" s="1146">
        <v>274.39999999999998</v>
      </c>
      <c r="F261" s="337">
        <f t="shared" si="11"/>
        <v>2.0000000000000129E-2</v>
      </c>
    </row>
    <row r="262" spans="1:6" ht="15.6">
      <c r="A262" s="333"/>
      <c r="B262" s="339" t="s">
        <v>2172</v>
      </c>
      <c r="C262" s="335" t="s">
        <v>2173</v>
      </c>
      <c r="D262" s="1138">
        <v>118.67</v>
      </c>
      <c r="E262" s="1146">
        <v>116.2966</v>
      </c>
      <c r="F262" s="337">
        <f t="shared" si="11"/>
        <v>2.0000000000000018E-2</v>
      </c>
    </row>
    <row r="263" spans="1:6" ht="15.6">
      <c r="A263" s="333"/>
      <c r="B263" s="339" t="s">
        <v>2174</v>
      </c>
      <c r="C263" s="335" t="s">
        <v>2175</v>
      </c>
      <c r="D263" s="1138">
        <v>112</v>
      </c>
      <c r="E263" s="1146">
        <v>109.75999999999999</v>
      </c>
      <c r="F263" s="337">
        <f t="shared" si="11"/>
        <v>2.0000000000000129E-2</v>
      </c>
    </row>
    <row r="264" spans="1:6" ht="15.6">
      <c r="A264" s="333"/>
      <c r="B264" s="339" t="s">
        <v>2176</v>
      </c>
      <c r="C264" s="335" t="s">
        <v>2177</v>
      </c>
      <c r="D264" s="1138">
        <v>118.67</v>
      </c>
      <c r="E264" s="1146">
        <v>116.2966</v>
      </c>
      <c r="F264" s="337">
        <f t="shared" si="11"/>
        <v>2.0000000000000018E-2</v>
      </c>
    </row>
    <row r="265" spans="1:6" ht="15.6">
      <c r="A265" s="333"/>
      <c r="B265" s="339" t="s">
        <v>2178</v>
      </c>
      <c r="C265" s="335" t="s">
        <v>2179</v>
      </c>
      <c r="D265" s="1138">
        <v>112</v>
      </c>
      <c r="E265" s="1146">
        <v>109.75999999999999</v>
      </c>
      <c r="F265" s="337">
        <f t="shared" si="11"/>
        <v>2.0000000000000129E-2</v>
      </c>
    </row>
    <row r="266" spans="1:6" ht="15.6">
      <c r="A266" s="333"/>
      <c r="B266" s="339" t="s">
        <v>2180</v>
      </c>
      <c r="C266" s="335" t="s">
        <v>2181</v>
      </c>
      <c r="D266" s="1138">
        <v>118.67</v>
      </c>
      <c r="E266" s="1146">
        <v>116.2966</v>
      </c>
      <c r="F266" s="337">
        <f t="shared" si="11"/>
        <v>2.0000000000000018E-2</v>
      </c>
    </row>
    <row r="267" spans="1:6" ht="15.6">
      <c r="A267" s="333"/>
      <c r="B267" s="339" t="s">
        <v>2182</v>
      </c>
      <c r="C267" s="335" t="s">
        <v>2183</v>
      </c>
      <c r="D267" s="1138">
        <v>112</v>
      </c>
      <c r="E267" s="1146">
        <v>109.75999999999999</v>
      </c>
      <c r="F267" s="337">
        <f t="shared" si="11"/>
        <v>2.0000000000000129E-2</v>
      </c>
    </row>
    <row r="268" spans="1:6" ht="15.6">
      <c r="A268" s="333"/>
      <c r="B268" s="339" t="s">
        <v>2184</v>
      </c>
      <c r="C268" s="335" t="s">
        <v>2185</v>
      </c>
      <c r="D268" s="1138">
        <v>112</v>
      </c>
      <c r="E268" s="1146">
        <v>109.75999999999999</v>
      </c>
      <c r="F268" s="337">
        <f t="shared" si="11"/>
        <v>2.0000000000000129E-2</v>
      </c>
    </row>
    <row r="269" spans="1:6" ht="15.6">
      <c r="A269" s="333"/>
      <c r="B269" s="339" t="s">
        <v>2186</v>
      </c>
      <c r="C269" s="335" t="s">
        <v>2187</v>
      </c>
      <c r="D269" s="1138">
        <v>118.67</v>
      </c>
      <c r="E269" s="1146">
        <v>116.2966</v>
      </c>
      <c r="F269" s="337">
        <f t="shared" si="11"/>
        <v>2.0000000000000018E-2</v>
      </c>
    </row>
    <row r="270" spans="1:6" ht="15.6">
      <c r="A270" s="333"/>
      <c r="B270" s="339">
        <v>7640012711</v>
      </c>
      <c r="C270" s="335" t="s">
        <v>2188</v>
      </c>
      <c r="D270" s="1138">
        <v>49600</v>
      </c>
      <c r="E270" s="1146">
        <v>48608</v>
      </c>
      <c r="F270" s="337">
        <f t="shared" si="11"/>
        <v>2.0000000000000018E-2</v>
      </c>
    </row>
    <row r="271" spans="1:6" ht="15.6">
      <c r="A271" s="333"/>
      <c r="B271" s="340" t="s">
        <v>2189</v>
      </c>
      <c r="C271" s="335"/>
      <c r="D271" s="1138"/>
      <c r="E271" s="1146"/>
      <c r="F271" s="337"/>
    </row>
    <row r="272" spans="1:6" ht="15.6">
      <c r="A272" s="333"/>
      <c r="B272" s="339" t="s">
        <v>2190</v>
      </c>
      <c r="C272" s="335" t="s">
        <v>2191</v>
      </c>
      <c r="D272" s="1138">
        <v>602.66999999999996</v>
      </c>
      <c r="E272" s="1146">
        <v>590.61659999999995</v>
      </c>
      <c r="F272" s="337">
        <f>100%-(E272/D272)</f>
        <v>2.0000000000000018E-2</v>
      </c>
    </row>
    <row r="273" spans="1:6" ht="15.6">
      <c r="A273" s="333"/>
      <c r="B273" s="339" t="s">
        <v>2192</v>
      </c>
      <c r="C273" s="335" t="s">
        <v>2193</v>
      </c>
      <c r="D273" s="1138">
        <v>522.66999999999996</v>
      </c>
      <c r="E273" s="1146">
        <v>512.21659999999997</v>
      </c>
      <c r="F273" s="337">
        <f>100%-(E273/D273)</f>
        <v>2.0000000000000018E-2</v>
      </c>
    </row>
    <row r="274" spans="1:6" ht="15.6">
      <c r="A274" s="333"/>
      <c r="B274" s="339" t="s">
        <v>2194</v>
      </c>
      <c r="C274" s="335" t="s">
        <v>2195</v>
      </c>
      <c r="D274" s="1138">
        <v>956</v>
      </c>
      <c r="E274" s="1146">
        <v>936.88</v>
      </c>
      <c r="F274" s="337">
        <f>100%-(E274/D274)</f>
        <v>2.0000000000000018E-2</v>
      </c>
    </row>
    <row r="275" spans="1:6" ht="15.6">
      <c r="A275" s="333"/>
      <c r="B275" s="340" t="s">
        <v>2196</v>
      </c>
      <c r="C275" s="335"/>
      <c r="D275" s="1138"/>
      <c r="E275" s="1146"/>
      <c r="F275" s="337"/>
    </row>
    <row r="276" spans="1:6" ht="15.6">
      <c r="A276" s="333"/>
      <c r="B276" s="339" t="s">
        <v>2197</v>
      </c>
      <c r="C276" s="335" t="s">
        <v>2198</v>
      </c>
      <c r="D276" s="1138">
        <v>6080</v>
      </c>
      <c r="E276" s="1146">
        <v>5958.4</v>
      </c>
      <c r="F276" s="337">
        <f>100%-(E276/D276)</f>
        <v>2.0000000000000018E-2</v>
      </c>
    </row>
    <row r="277" spans="1:6" ht="15.6">
      <c r="A277" s="333"/>
      <c r="B277" s="340" t="s">
        <v>2199</v>
      </c>
      <c r="C277" s="335"/>
      <c r="D277" s="1138"/>
      <c r="E277" s="1146"/>
      <c r="F277" s="337"/>
    </row>
    <row r="278" spans="1:6" ht="15.6">
      <c r="A278" s="333"/>
      <c r="B278" s="339" t="s">
        <v>2200</v>
      </c>
      <c r="C278" s="335" t="s">
        <v>2201</v>
      </c>
      <c r="D278" s="1138">
        <v>25813.33</v>
      </c>
      <c r="E278" s="1146">
        <v>25297.063400000003</v>
      </c>
      <c r="F278" s="337">
        <f t="shared" ref="F278:F297" si="12">100%-(E278/D278)</f>
        <v>1.9999999999999907E-2</v>
      </c>
    </row>
    <row r="279" spans="1:6" ht="15.6">
      <c r="A279" s="333"/>
      <c r="B279" s="339" t="s">
        <v>2202</v>
      </c>
      <c r="C279" s="335" t="s">
        <v>2203</v>
      </c>
      <c r="D279" s="1138">
        <v>2026.67</v>
      </c>
      <c r="E279" s="1146">
        <v>1986.1366</v>
      </c>
      <c r="F279" s="337">
        <f t="shared" si="12"/>
        <v>2.0000000000000018E-2</v>
      </c>
    </row>
    <row r="280" spans="1:6" ht="15.6">
      <c r="A280" s="333"/>
      <c r="B280" s="339" t="s">
        <v>2204</v>
      </c>
      <c r="C280" s="335" t="s">
        <v>2205</v>
      </c>
      <c r="D280" s="1138">
        <v>3520</v>
      </c>
      <c r="E280" s="1146">
        <v>3449.6</v>
      </c>
      <c r="F280" s="337">
        <f t="shared" si="12"/>
        <v>2.0000000000000018E-2</v>
      </c>
    </row>
    <row r="281" spans="1:6" ht="15.6">
      <c r="A281" s="333"/>
      <c r="B281" s="339" t="s">
        <v>2206</v>
      </c>
      <c r="C281" s="335" t="s">
        <v>2207</v>
      </c>
      <c r="D281" s="1138">
        <v>1280</v>
      </c>
      <c r="E281" s="1146">
        <v>1254.4000000000001</v>
      </c>
      <c r="F281" s="337">
        <f t="shared" si="12"/>
        <v>1.9999999999999907E-2</v>
      </c>
    </row>
    <row r="282" spans="1:6" ht="15.6">
      <c r="A282" s="333"/>
      <c r="B282" s="339" t="s">
        <v>2208</v>
      </c>
      <c r="C282" s="335" t="s">
        <v>2209</v>
      </c>
      <c r="D282" s="1138">
        <v>2986.67</v>
      </c>
      <c r="E282" s="1146">
        <v>2926.9366</v>
      </c>
      <c r="F282" s="337">
        <f t="shared" si="12"/>
        <v>2.0000000000000018E-2</v>
      </c>
    </row>
    <row r="283" spans="1:6" ht="15.6">
      <c r="A283" s="333"/>
      <c r="B283" s="339" t="s">
        <v>2210</v>
      </c>
      <c r="C283" s="335" t="s">
        <v>2211</v>
      </c>
      <c r="D283" s="1138">
        <v>2026.67</v>
      </c>
      <c r="E283" s="1146">
        <v>1986.1366</v>
      </c>
      <c r="F283" s="337">
        <f t="shared" si="12"/>
        <v>2.0000000000000018E-2</v>
      </c>
    </row>
    <row r="284" spans="1:6" ht="15.6">
      <c r="A284" s="333"/>
      <c r="B284" s="339" t="s">
        <v>2212</v>
      </c>
      <c r="C284" s="335" t="s">
        <v>2213</v>
      </c>
      <c r="D284" s="1138">
        <v>7893.33</v>
      </c>
      <c r="E284" s="1146">
        <v>7735.4633999999996</v>
      </c>
      <c r="F284" s="337">
        <f t="shared" si="12"/>
        <v>2.0000000000000018E-2</v>
      </c>
    </row>
    <row r="285" spans="1:6" ht="15.6">
      <c r="A285" s="333"/>
      <c r="B285" s="339" t="s">
        <v>2214</v>
      </c>
      <c r="C285" s="335" t="s">
        <v>2215</v>
      </c>
      <c r="D285" s="1138">
        <v>5653.33</v>
      </c>
      <c r="E285" s="1146">
        <v>5540.2633999999998</v>
      </c>
      <c r="F285" s="337">
        <f t="shared" si="12"/>
        <v>2.0000000000000018E-2</v>
      </c>
    </row>
    <row r="286" spans="1:6" ht="15.6">
      <c r="A286" s="333"/>
      <c r="B286" s="339" t="s">
        <v>2216</v>
      </c>
      <c r="C286" s="335" t="s">
        <v>2217</v>
      </c>
      <c r="D286" s="1138">
        <v>1813.33</v>
      </c>
      <c r="E286" s="1146">
        <v>1777.0634</v>
      </c>
      <c r="F286" s="337">
        <f t="shared" si="12"/>
        <v>1.9999999999999907E-2</v>
      </c>
    </row>
    <row r="287" spans="1:6" ht="15.6">
      <c r="A287" s="333"/>
      <c r="B287" s="339" t="s">
        <v>2218</v>
      </c>
      <c r="C287" s="335" t="s">
        <v>2219</v>
      </c>
      <c r="D287" s="1138">
        <v>10133.33</v>
      </c>
      <c r="E287" s="1146">
        <v>9930.6633999999995</v>
      </c>
      <c r="F287" s="337">
        <f t="shared" si="12"/>
        <v>2.0000000000000018E-2</v>
      </c>
    </row>
    <row r="288" spans="1:6" ht="15.6">
      <c r="A288" s="333"/>
      <c r="B288" s="339" t="s">
        <v>2220</v>
      </c>
      <c r="C288" s="335" t="s">
        <v>2221</v>
      </c>
      <c r="D288" s="1138">
        <v>3285.33</v>
      </c>
      <c r="E288" s="1146">
        <v>3219.6233999999999</v>
      </c>
      <c r="F288" s="337">
        <f t="shared" si="12"/>
        <v>2.0000000000000018E-2</v>
      </c>
    </row>
    <row r="289" spans="1:6" ht="15.6">
      <c r="A289" s="333"/>
      <c r="B289" s="339" t="s">
        <v>2222</v>
      </c>
      <c r="C289" s="335" t="s">
        <v>2223</v>
      </c>
      <c r="D289" s="1138">
        <v>8960</v>
      </c>
      <c r="E289" s="1146">
        <v>8780.7999999999993</v>
      </c>
      <c r="F289" s="337">
        <f t="shared" si="12"/>
        <v>2.0000000000000129E-2</v>
      </c>
    </row>
    <row r="290" spans="1:6" ht="15.6">
      <c r="A290" s="333"/>
      <c r="B290" s="339" t="s">
        <v>2224</v>
      </c>
      <c r="C290" s="335" t="s">
        <v>2225</v>
      </c>
      <c r="D290" s="1138">
        <v>3946.67</v>
      </c>
      <c r="E290" s="1146">
        <v>3867.7366000000002</v>
      </c>
      <c r="F290" s="337">
        <f t="shared" si="12"/>
        <v>2.0000000000000018E-2</v>
      </c>
    </row>
    <row r="291" spans="1:6" ht="15.6">
      <c r="A291" s="333"/>
      <c r="B291" s="339" t="s">
        <v>2226</v>
      </c>
      <c r="C291" s="335" t="s">
        <v>2227</v>
      </c>
      <c r="D291" s="1138">
        <v>746.67</v>
      </c>
      <c r="E291" s="1146">
        <v>731.73659999999995</v>
      </c>
      <c r="F291" s="337">
        <f t="shared" si="12"/>
        <v>2.0000000000000018E-2</v>
      </c>
    </row>
    <row r="292" spans="1:6" ht="15.6">
      <c r="A292" s="333"/>
      <c r="B292" s="339">
        <v>7640016108</v>
      </c>
      <c r="C292" s="335" t="s">
        <v>2228</v>
      </c>
      <c r="D292" s="1138">
        <v>1200</v>
      </c>
      <c r="E292" s="1146">
        <v>1176</v>
      </c>
      <c r="F292" s="337">
        <f t="shared" si="12"/>
        <v>2.0000000000000018E-2</v>
      </c>
    </row>
    <row r="293" spans="1:6" ht="15.6">
      <c r="A293" s="333"/>
      <c r="B293" s="339" t="s">
        <v>2229</v>
      </c>
      <c r="C293" s="335" t="s">
        <v>2230</v>
      </c>
      <c r="D293" s="1138">
        <v>2986.67</v>
      </c>
      <c r="E293" s="1146">
        <v>2926.9366</v>
      </c>
      <c r="F293" s="337">
        <f t="shared" si="12"/>
        <v>2.0000000000000018E-2</v>
      </c>
    </row>
    <row r="294" spans="1:6" ht="15.6">
      <c r="A294" s="333"/>
      <c r="B294" s="339">
        <v>7640016111</v>
      </c>
      <c r="C294" s="335" t="s">
        <v>2231</v>
      </c>
      <c r="D294" s="1138">
        <v>3520</v>
      </c>
      <c r="E294" s="1146">
        <v>3449.6</v>
      </c>
      <c r="F294" s="337">
        <f t="shared" si="12"/>
        <v>2.0000000000000018E-2</v>
      </c>
    </row>
    <row r="295" spans="1:6" ht="15.6">
      <c r="A295" s="333"/>
      <c r="B295" s="339" t="s">
        <v>2232</v>
      </c>
      <c r="C295" s="335" t="s">
        <v>2233</v>
      </c>
      <c r="D295" s="1138">
        <v>15680</v>
      </c>
      <c r="E295" s="1146">
        <v>15366.4</v>
      </c>
      <c r="F295" s="337">
        <f t="shared" si="12"/>
        <v>2.0000000000000018E-2</v>
      </c>
    </row>
    <row r="296" spans="1:6" ht="15.6">
      <c r="A296" s="333"/>
      <c r="B296" s="339" t="s">
        <v>2234</v>
      </c>
      <c r="C296" s="335" t="s">
        <v>2235</v>
      </c>
      <c r="D296" s="1138">
        <v>3328</v>
      </c>
      <c r="E296" s="1146">
        <v>3261.44</v>
      </c>
      <c r="F296" s="337">
        <f t="shared" si="12"/>
        <v>2.0000000000000018E-2</v>
      </c>
    </row>
    <row r="297" spans="1:6" ht="15.6">
      <c r="A297" s="333"/>
      <c r="B297" s="339" t="s">
        <v>2236</v>
      </c>
      <c r="C297" s="335" t="s">
        <v>2237</v>
      </c>
      <c r="D297" s="1138">
        <v>8960</v>
      </c>
      <c r="E297" s="1146">
        <v>8780.7999999999993</v>
      </c>
      <c r="F297" s="337">
        <f t="shared" si="12"/>
        <v>2.0000000000000129E-2</v>
      </c>
    </row>
    <row r="298" spans="1:6" ht="15.6">
      <c r="A298" s="333"/>
      <c r="B298" s="340" t="s">
        <v>2238</v>
      </c>
      <c r="C298" s="335"/>
      <c r="D298" s="1138"/>
      <c r="E298" s="1146"/>
      <c r="F298" s="337"/>
    </row>
    <row r="299" spans="1:6" ht="15.6">
      <c r="A299" s="333"/>
      <c r="B299" s="339" t="s">
        <v>2239</v>
      </c>
      <c r="C299" s="335" t="s">
        <v>2240</v>
      </c>
      <c r="D299" s="1138">
        <v>11733.33</v>
      </c>
      <c r="E299" s="1146">
        <v>11498.663399999999</v>
      </c>
      <c r="F299" s="337">
        <f t="shared" ref="F299:F310" si="13">100%-(E299/D299)</f>
        <v>2.0000000000000018E-2</v>
      </c>
    </row>
    <row r="300" spans="1:6" ht="15.6">
      <c r="A300" s="333"/>
      <c r="B300" s="339" t="s">
        <v>2241</v>
      </c>
      <c r="C300" s="335" t="s">
        <v>2242</v>
      </c>
      <c r="D300" s="1138">
        <v>874.67</v>
      </c>
      <c r="E300" s="1146">
        <v>857.17659999999989</v>
      </c>
      <c r="F300" s="337">
        <f t="shared" si="13"/>
        <v>2.0000000000000129E-2</v>
      </c>
    </row>
    <row r="301" spans="1:6" ht="15.6">
      <c r="A301" s="333"/>
      <c r="B301" s="339" t="s">
        <v>2243</v>
      </c>
      <c r="C301" s="335" t="s">
        <v>2244</v>
      </c>
      <c r="D301" s="1138">
        <v>170.67</v>
      </c>
      <c r="E301" s="1146">
        <v>167.25659999999999</v>
      </c>
      <c r="F301" s="337">
        <f t="shared" si="13"/>
        <v>2.0000000000000018E-2</v>
      </c>
    </row>
    <row r="302" spans="1:6" ht="15.6">
      <c r="A302" s="333"/>
      <c r="B302" s="339" t="s">
        <v>2245</v>
      </c>
      <c r="C302" s="335" t="s">
        <v>2246</v>
      </c>
      <c r="D302" s="1138">
        <v>117.33</v>
      </c>
      <c r="E302" s="1146">
        <v>114.9834</v>
      </c>
      <c r="F302" s="337">
        <f t="shared" si="13"/>
        <v>1.9999999999999907E-2</v>
      </c>
    </row>
    <row r="303" spans="1:6" ht="15.6">
      <c r="A303" s="333"/>
      <c r="B303" s="339" t="s">
        <v>2247</v>
      </c>
      <c r="C303" s="335" t="s">
        <v>2248</v>
      </c>
      <c r="D303" s="1138">
        <v>202.67</v>
      </c>
      <c r="E303" s="1146">
        <v>198.61659999999998</v>
      </c>
      <c r="F303" s="337">
        <f t="shared" si="13"/>
        <v>2.0000000000000018E-2</v>
      </c>
    </row>
    <row r="304" spans="1:6" ht="15.6">
      <c r="A304" s="333"/>
      <c r="B304" s="339" t="s">
        <v>2128</v>
      </c>
      <c r="C304" s="335" t="s">
        <v>2129</v>
      </c>
      <c r="D304" s="1138">
        <v>46.67</v>
      </c>
      <c r="E304" s="1146">
        <v>45.736600000000003</v>
      </c>
      <c r="F304" s="337">
        <f t="shared" si="13"/>
        <v>2.0000000000000018E-2</v>
      </c>
    </row>
    <row r="305" spans="1:6" ht="15.6">
      <c r="A305" s="333"/>
      <c r="B305" s="339" t="s">
        <v>2130</v>
      </c>
      <c r="C305" s="335" t="s">
        <v>2131</v>
      </c>
      <c r="D305" s="1138">
        <v>57.33</v>
      </c>
      <c r="E305" s="1146">
        <v>56.183399999999999</v>
      </c>
      <c r="F305" s="337">
        <f t="shared" si="13"/>
        <v>2.0000000000000018E-2</v>
      </c>
    </row>
    <row r="306" spans="1:6" ht="15.6">
      <c r="A306" s="333"/>
      <c r="B306" s="339" t="s">
        <v>1996</v>
      </c>
      <c r="C306" s="335" t="s">
        <v>1997</v>
      </c>
      <c r="D306" s="1138">
        <v>8213.33</v>
      </c>
      <c r="E306" s="1146">
        <v>8049.0634</v>
      </c>
      <c r="F306" s="337">
        <f t="shared" si="13"/>
        <v>2.0000000000000018E-2</v>
      </c>
    </row>
    <row r="307" spans="1:6" ht="15.6">
      <c r="A307" s="333"/>
      <c r="B307" s="339" t="s">
        <v>2249</v>
      </c>
      <c r="C307" s="335" t="s">
        <v>2250</v>
      </c>
      <c r="D307" s="1138">
        <v>34240</v>
      </c>
      <c r="E307" s="1146">
        <v>33555.199999999997</v>
      </c>
      <c r="F307" s="337">
        <f t="shared" si="13"/>
        <v>2.0000000000000129E-2</v>
      </c>
    </row>
    <row r="308" spans="1:6" ht="15.6">
      <c r="A308" s="333"/>
      <c r="B308" s="339" t="s">
        <v>2251</v>
      </c>
      <c r="C308" s="335" t="s">
        <v>2252</v>
      </c>
      <c r="D308" s="1138">
        <v>7893.33</v>
      </c>
      <c r="E308" s="1146">
        <v>7735.4633999999996</v>
      </c>
      <c r="F308" s="337">
        <f t="shared" si="13"/>
        <v>2.0000000000000018E-2</v>
      </c>
    </row>
    <row r="309" spans="1:6" ht="15.6">
      <c r="A309" s="333"/>
      <c r="B309" s="339" t="s">
        <v>2241</v>
      </c>
      <c r="C309" s="335" t="s">
        <v>2242</v>
      </c>
      <c r="D309" s="1138">
        <v>874.67</v>
      </c>
      <c r="E309" s="1146">
        <v>857.17659999999989</v>
      </c>
      <c r="F309" s="337">
        <f t="shared" si="13"/>
        <v>2.0000000000000129E-2</v>
      </c>
    </row>
    <row r="310" spans="1:6" ht="15.6">
      <c r="A310" s="333"/>
      <c r="B310" s="339" t="s">
        <v>2253</v>
      </c>
      <c r="C310" s="335" t="s">
        <v>2254</v>
      </c>
      <c r="D310" s="1138">
        <v>2606.67</v>
      </c>
      <c r="E310" s="1146">
        <v>2554.5365999999999</v>
      </c>
      <c r="F310" s="337">
        <f t="shared" si="13"/>
        <v>2.0000000000000018E-2</v>
      </c>
    </row>
    <row r="311" spans="1:6" ht="15.6">
      <c r="A311" s="333"/>
      <c r="B311" s="340" t="s">
        <v>2255</v>
      </c>
      <c r="C311" s="335"/>
      <c r="D311" s="1138"/>
      <c r="E311" s="1146"/>
      <c r="F311" s="337"/>
    </row>
    <row r="312" spans="1:6" ht="15.6">
      <c r="A312" s="333"/>
      <c r="B312" s="339" t="s">
        <v>2256</v>
      </c>
      <c r="C312" s="335" t="s">
        <v>2257</v>
      </c>
      <c r="D312" s="1138">
        <v>1706.67</v>
      </c>
      <c r="E312" s="1146">
        <v>1672.5366000000001</v>
      </c>
      <c r="F312" s="337">
        <f t="shared" ref="F312:F327" si="14">100%-(E312/D312)</f>
        <v>2.0000000000000018E-2</v>
      </c>
    </row>
    <row r="313" spans="1:6" ht="15.6">
      <c r="A313" s="333"/>
      <c r="B313" s="339" t="s">
        <v>2258</v>
      </c>
      <c r="C313" s="335" t="s">
        <v>2259</v>
      </c>
      <c r="D313" s="1138">
        <v>5653.33</v>
      </c>
      <c r="E313" s="1146">
        <v>5540.2633999999998</v>
      </c>
      <c r="F313" s="337">
        <f t="shared" si="14"/>
        <v>2.0000000000000018E-2</v>
      </c>
    </row>
    <row r="314" spans="1:6" ht="15.6">
      <c r="A314" s="333"/>
      <c r="B314" s="339">
        <v>7640018088</v>
      </c>
      <c r="C314" s="335" t="s">
        <v>2260</v>
      </c>
      <c r="D314" s="1138">
        <v>28053.33</v>
      </c>
      <c r="E314" s="1146">
        <v>27492.2634</v>
      </c>
      <c r="F314" s="337">
        <f t="shared" si="14"/>
        <v>2.0000000000000018E-2</v>
      </c>
    </row>
    <row r="315" spans="1:6" ht="15.6">
      <c r="A315" s="333"/>
      <c r="B315" s="339" t="s">
        <v>2261</v>
      </c>
      <c r="C315" s="335" t="s">
        <v>2262</v>
      </c>
      <c r="D315" s="1138">
        <v>960</v>
      </c>
      <c r="E315" s="1146">
        <v>940.8</v>
      </c>
      <c r="F315" s="337">
        <f t="shared" si="14"/>
        <v>2.0000000000000018E-2</v>
      </c>
    </row>
    <row r="316" spans="1:6" ht="15.6">
      <c r="A316" s="333"/>
      <c r="B316" s="339" t="s">
        <v>2263</v>
      </c>
      <c r="C316" s="335" t="s">
        <v>2264</v>
      </c>
      <c r="D316" s="1138">
        <v>9493.33</v>
      </c>
      <c r="E316" s="1146">
        <v>9303.4634000000005</v>
      </c>
      <c r="F316" s="337">
        <f t="shared" si="14"/>
        <v>1.9999999999999907E-2</v>
      </c>
    </row>
    <row r="317" spans="1:6" ht="15.6">
      <c r="A317" s="333"/>
      <c r="B317" s="339" t="s">
        <v>2265</v>
      </c>
      <c r="C317" s="335" t="s">
        <v>2266</v>
      </c>
      <c r="D317" s="1138">
        <v>1109.33</v>
      </c>
      <c r="E317" s="1146">
        <v>1087.1433999999999</v>
      </c>
      <c r="F317" s="337">
        <f t="shared" si="14"/>
        <v>2.0000000000000018E-2</v>
      </c>
    </row>
    <row r="318" spans="1:6" ht="15.6">
      <c r="A318" s="333"/>
      <c r="B318" s="339" t="s">
        <v>2267</v>
      </c>
      <c r="C318" s="335" t="s">
        <v>2268</v>
      </c>
      <c r="D318" s="1138">
        <v>746.67</v>
      </c>
      <c r="E318" s="1146">
        <v>731.73659999999995</v>
      </c>
      <c r="F318" s="337">
        <f t="shared" si="14"/>
        <v>2.0000000000000018E-2</v>
      </c>
    </row>
    <row r="319" spans="1:6" ht="15.6">
      <c r="A319" s="333"/>
      <c r="B319" s="339" t="s">
        <v>2269</v>
      </c>
      <c r="C319" s="335" t="s">
        <v>2270</v>
      </c>
      <c r="D319" s="1138">
        <v>77117.33</v>
      </c>
      <c r="E319" s="1146">
        <v>75574.983399999997</v>
      </c>
      <c r="F319" s="337">
        <f t="shared" si="14"/>
        <v>2.0000000000000018E-2</v>
      </c>
    </row>
    <row r="320" spans="1:6" ht="15.6">
      <c r="A320" s="333"/>
      <c r="B320" s="339" t="s">
        <v>2271</v>
      </c>
      <c r="C320" s="335" t="s">
        <v>2272</v>
      </c>
      <c r="D320" s="1138">
        <v>38200</v>
      </c>
      <c r="E320" s="1146">
        <v>37436</v>
      </c>
      <c r="F320" s="337">
        <f t="shared" si="14"/>
        <v>2.0000000000000018E-2</v>
      </c>
    </row>
    <row r="321" spans="1:6" ht="15.6">
      <c r="A321" s="333"/>
      <c r="B321" s="339" t="s">
        <v>2273</v>
      </c>
      <c r="C321" s="335" t="s">
        <v>2274</v>
      </c>
      <c r="D321" s="1138">
        <v>8640</v>
      </c>
      <c r="E321" s="1146">
        <v>8467.2000000000007</v>
      </c>
      <c r="F321" s="337">
        <f t="shared" si="14"/>
        <v>1.9999999999999907E-2</v>
      </c>
    </row>
    <row r="322" spans="1:6" ht="15.6">
      <c r="A322" s="333"/>
      <c r="B322" s="339" t="s">
        <v>2275</v>
      </c>
      <c r="C322" s="335" t="s">
        <v>2276</v>
      </c>
      <c r="D322" s="1138">
        <v>4480</v>
      </c>
      <c r="E322" s="1146">
        <v>4390.3999999999996</v>
      </c>
      <c r="F322" s="337">
        <f t="shared" si="14"/>
        <v>2.0000000000000129E-2</v>
      </c>
    </row>
    <row r="323" spans="1:6" ht="15.6">
      <c r="A323" s="333"/>
      <c r="B323" s="339" t="s">
        <v>2277</v>
      </c>
      <c r="C323" s="335" t="s">
        <v>2278</v>
      </c>
      <c r="D323" s="1138">
        <v>2240</v>
      </c>
      <c r="E323" s="1146">
        <v>2195.1999999999998</v>
      </c>
      <c r="F323" s="337">
        <f t="shared" si="14"/>
        <v>2.0000000000000129E-2</v>
      </c>
    </row>
    <row r="324" spans="1:6" ht="15.6">
      <c r="A324" s="333"/>
      <c r="B324" s="339" t="s">
        <v>2279</v>
      </c>
      <c r="C324" s="335" t="s">
        <v>2280</v>
      </c>
      <c r="D324" s="1138">
        <v>4480</v>
      </c>
      <c r="E324" s="1146">
        <v>4390.3999999999996</v>
      </c>
      <c r="F324" s="337">
        <f t="shared" si="14"/>
        <v>2.0000000000000129E-2</v>
      </c>
    </row>
    <row r="325" spans="1:6" ht="15.6">
      <c r="A325" s="333"/>
      <c r="B325" s="339" t="s">
        <v>2281</v>
      </c>
      <c r="C325" s="335" t="s">
        <v>2282</v>
      </c>
      <c r="D325" s="1138">
        <v>8960</v>
      </c>
      <c r="E325" s="1146">
        <v>8780.7999999999993</v>
      </c>
      <c r="F325" s="337">
        <f t="shared" si="14"/>
        <v>2.0000000000000129E-2</v>
      </c>
    </row>
    <row r="326" spans="1:6" ht="15.6">
      <c r="A326" s="333"/>
      <c r="B326" s="339" t="s">
        <v>2283</v>
      </c>
      <c r="C326" s="335" t="s">
        <v>2284</v>
      </c>
      <c r="D326" s="1138">
        <v>981.33</v>
      </c>
      <c r="E326" s="1146">
        <v>961.70339999999999</v>
      </c>
      <c r="F326" s="337">
        <f t="shared" si="14"/>
        <v>2.0000000000000018E-2</v>
      </c>
    </row>
    <row r="327" spans="1:6" ht="15.6">
      <c r="A327" s="333"/>
      <c r="B327" s="339" t="s">
        <v>2285</v>
      </c>
      <c r="C327" s="335" t="s">
        <v>2286</v>
      </c>
      <c r="D327" s="1138">
        <v>1706.67</v>
      </c>
      <c r="E327" s="1146">
        <v>1672.5366000000001</v>
      </c>
      <c r="F327" s="337">
        <f t="shared" si="14"/>
        <v>2.0000000000000018E-2</v>
      </c>
    </row>
    <row r="328" spans="1:6" ht="15.6">
      <c r="A328" s="333"/>
      <c r="B328" s="340" t="s">
        <v>2287</v>
      </c>
      <c r="C328" s="335"/>
      <c r="D328" s="1138"/>
      <c r="E328" s="1146"/>
      <c r="F328" s="337"/>
    </row>
    <row r="329" spans="1:6" ht="15.6">
      <c r="A329" s="333"/>
      <c r="B329" s="339">
        <v>7640012718</v>
      </c>
      <c r="C329" s="335" t="s">
        <v>2288</v>
      </c>
      <c r="D329" s="1138">
        <v>6186.67</v>
      </c>
      <c r="E329" s="1146">
        <v>6062.9366</v>
      </c>
      <c r="F329" s="337">
        <f>100%-(E329/D329)</f>
        <v>2.0000000000000018E-2</v>
      </c>
    </row>
    <row r="330" spans="1:6" ht="15.6">
      <c r="A330" s="333"/>
      <c r="B330" s="340" t="s">
        <v>2289</v>
      </c>
      <c r="C330" s="335"/>
      <c r="D330" s="1138"/>
      <c r="E330" s="1146"/>
      <c r="F330" s="337"/>
    </row>
    <row r="331" spans="1:6" ht="15.6">
      <c r="A331" s="333"/>
      <c r="B331" s="339" t="s">
        <v>2290</v>
      </c>
      <c r="C331" s="335" t="s">
        <v>2291</v>
      </c>
      <c r="D331" s="1138">
        <v>34026.67</v>
      </c>
      <c r="E331" s="1146">
        <v>33346.136599999998</v>
      </c>
      <c r="F331" s="337">
        <f t="shared" ref="F331:F373" si="15">100%-(E331/D331)</f>
        <v>2.0000000000000018E-2</v>
      </c>
    </row>
    <row r="332" spans="1:6" ht="15.6">
      <c r="A332" s="333"/>
      <c r="B332" s="339" t="s">
        <v>2292</v>
      </c>
      <c r="C332" s="335" t="s">
        <v>2293</v>
      </c>
      <c r="D332" s="1138">
        <v>3093.33</v>
      </c>
      <c r="E332" s="1146">
        <v>3031.4634000000001</v>
      </c>
      <c r="F332" s="337">
        <f t="shared" si="15"/>
        <v>1.9999999999999907E-2</v>
      </c>
    </row>
    <row r="333" spans="1:6" ht="15.6">
      <c r="A333" s="333"/>
      <c r="B333" s="339" t="s">
        <v>2294</v>
      </c>
      <c r="C333" s="335" t="s">
        <v>2295</v>
      </c>
      <c r="D333" s="1138">
        <v>7786.67</v>
      </c>
      <c r="E333" s="1146">
        <v>7630.9366</v>
      </c>
      <c r="F333" s="337">
        <f t="shared" si="15"/>
        <v>2.0000000000000018E-2</v>
      </c>
    </row>
    <row r="334" spans="1:6" ht="15.6">
      <c r="A334" s="333"/>
      <c r="B334" s="339" t="s">
        <v>2296</v>
      </c>
      <c r="C334" s="335" t="s">
        <v>2297</v>
      </c>
      <c r="D334" s="1138">
        <v>672</v>
      </c>
      <c r="E334" s="1146">
        <v>658.56</v>
      </c>
      <c r="F334" s="337">
        <f t="shared" si="15"/>
        <v>2.0000000000000129E-2</v>
      </c>
    </row>
    <row r="335" spans="1:6" ht="15.6">
      <c r="A335" s="333"/>
      <c r="B335" s="339" t="s">
        <v>2298</v>
      </c>
      <c r="C335" s="335" t="s">
        <v>2299</v>
      </c>
      <c r="D335" s="1138">
        <v>448</v>
      </c>
      <c r="E335" s="1146">
        <v>439.03999999999996</v>
      </c>
      <c r="F335" s="337">
        <f t="shared" si="15"/>
        <v>2.0000000000000129E-2</v>
      </c>
    </row>
    <row r="336" spans="1:6" ht="15.6">
      <c r="A336" s="333"/>
      <c r="B336" s="339" t="s">
        <v>2300</v>
      </c>
      <c r="C336" s="335" t="s">
        <v>2301</v>
      </c>
      <c r="D336" s="1138">
        <v>6293.33</v>
      </c>
      <c r="E336" s="1146">
        <v>6167.4633999999996</v>
      </c>
      <c r="F336" s="337">
        <f t="shared" si="15"/>
        <v>2.0000000000000018E-2</v>
      </c>
    </row>
    <row r="337" spans="1:6" ht="15.6">
      <c r="A337" s="333"/>
      <c r="B337" s="339" t="s">
        <v>2302</v>
      </c>
      <c r="C337" s="335" t="s">
        <v>2303</v>
      </c>
      <c r="D337" s="1138">
        <v>256</v>
      </c>
      <c r="E337" s="1146">
        <v>250.88</v>
      </c>
      <c r="F337" s="337">
        <f t="shared" si="15"/>
        <v>2.0000000000000018E-2</v>
      </c>
    </row>
    <row r="338" spans="1:6" ht="15.6">
      <c r="A338" s="333"/>
      <c r="B338" s="339" t="s">
        <v>2304</v>
      </c>
      <c r="C338" s="335" t="s">
        <v>2305</v>
      </c>
      <c r="D338" s="1138">
        <v>1237.33</v>
      </c>
      <c r="E338" s="1146">
        <v>1212.5834</v>
      </c>
      <c r="F338" s="337">
        <f t="shared" si="15"/>
        <v>1.9999999999999907E-2</v>
      </c>
    </row>
    <row r="339" spans="1:6" ht="15.6">
      <c r="A339" s="333"/>
      <c r="B339" s="339" t="s">
        <v>2306</v>
      </c>
      <c r="C339" s="335" t="s">
        <v>2307</v>
      </c>
      <c r="D339" s="1138">
        <v>51200</v>
      </c>
      <c r="E339" s="1146">
        <v>50176</v>
      </c>
      <c r="F339" s="337">
        <f t="shared" si="15"/>
        <v>2.0000000000000018E-2</v>
      </c>
    </row>
    <row r="340" spans="1:6" ht="15.6">
      <c r="A340" s="333"/>
      <c r="B340" s="339" t="s">
        <v>1986</v>
      </c>
      <c r="C340" s="335" t="s">
        <v>1987</v>
      </c>
      <c r="D340" s="1138">
        <v>700</v>
      </c>
      <c r="E340" s="1146">
        <v>686</v>
      </c>
      <c r="F340" s="337">
        <f t="shared" si="15"/>
        <v>2.0000000000000018E-2</v>
      </c>
    </row>
    <row r="341" spans="1:6" ht="15.6">
      <c r="A341" s="333"/>
      <c r="B341" s="339" t="s">
        <v>2308</v>
      </c>
      <c r="C341" s="335" t="s">
        <v>2309</v>
      </c>
      <c r="D341" s="1138">
        <v>3498.67</v>
      </c>
      <c r="E341" s="1146">
        <v>3428.6966000000002</v>
      </c>
      <c r="F341" s="337">
        <f t="shared" si="15"/>
        <v>1.9999999999999907E-2</v>
      </c>
    </row>
    <row r="342" spans="1:6" ht="15.6">
      <c r="A342" s="333"/>
      <c r="B342" s="339" t="s">
        <v>2310</v>
      </c>
      <c r="C342" s="335" t="s">
        <v>2311</v>
      </c>
      <c r="D342" s="1138">
        <v>12266.67</v>
      </c>
      <c r="E342" s="1146">
        <v>12021.336600000001</v>
      </c>
      <c r="F342" s="337">
        <f t="shared" si="15"/>
        <v>1.9999999999999907E-2</v>
      </c>
    </row>
    <row r="343" spans="1:6" ht="15.6">
      <c r="A343" s="333"/>
      <c r="B343" s="339" t="s">
        <v>2312</v>
      </c>
      <c r="C343" s="335" t="s">
        <v>2313</v>
      </c>
      <c r="D343" s="1138">
        <v>9386.67</v>
      </c>
      <c r="E343" s="1146">
        <v>9198.9365999999991</v>
      </c>
      <c r="F343" s="337">
        <f t="shared" si="15"/>
        <v>2.0000000000000129E-2</v>
      </c>
    </row>
    <row r="344" spans="1:6" ht="15.6">
      <c r="A344" s="333"/>
      <c r="B344" s="339" t="s">
        <v>2314</v>
      </c>
      <c r="C344" s="335" t="s">
        <v>2315</v>
      </c>
      <c r="D344" s="1138">
        <v>368</v>
      </c>
      <c r="E344" s="1146">
        <v>360.64</v>
      </c>
      <c r="F344" s="337">
        <f t="shared" si="15"/>
        <v>2.0000000000000018E-2</v>
      </c>
    </row>
    <row r="345" spans="1:6" ht="15.6">
      <c r="A345" s="333"/>
      <c r="B345" s="339" t="s">
        <v>2316</v>
      </c>
      <c r="C345" s="335" t="s">
        <v>2317</v>
      </c>
      <c r="D345" s="1138">
        <v>93866.67</v>
      </c>
      <c r="E345" s="1146">
        <v>91989.336599999995</v>
      </c>
      <c r="F345" s="337">
        <f t="shared" si="15"/>
        <v>2.0000000000000018E-2</v>
      </c>
    </row>
    <row r="346" spans="1:6" ht="15.6">
      <c r="A346" s="333"/>
      <c r="B346" s="339" t="s">
        <v>2318</v>
      </c>
      <c r="C346" s="335" t="s">
        <v>2319</v>
      </c>
      <c r="D346" s="1138">
        <v>9066.67</v>
      </c>
      <c r="E346" s="1146">
        <v>8885.3366000000005</v>
      </c>
      <c r="F346" s="337">
        <f t="shared" si="15"/>
        <v>1.9999999999999907E-2</v>
      </c>
    </row>
    <row r="347" spans="1:6" ht="15.6">
      <c r="A347" s="333"/>
      <c r="B347" s="339" t="s">
        <v>2320</v>
      </c>
      <c r="C347" s="335" t="s">
        <v>2321</v>
      </c>
      <c r="D347" s="1138">
        <v>5653.33</v>
      </c>
      <c r="E347" s="1146">
        <v>5540.2633999999998</v>
      </c>
      <c r="F347" s="337">
        <f t="shared" si="15"/>
        <v>2.0000000000000018E-2</v>
      </c>
    </row>
    <row r="348" spans="1:6" ht="15.6">
      <c r="A348" s="333"/>
      <c r="B348" s="339" t="s">
        <v>2322</v>
      </c>
      <c r="C348" s="335" t="s">
        <v>2323</v>
      </c>
      <c r="D348" s="1138">
        <v>6933.33</v>
      </c>
      <c r="E348" s="1146">
        <v>6794.6633999999995</v>
      </c>
      <c r="F348" s="337">
        <f t="shared" si="15"/>
        <v>2.0000000000000018E-2</v>
      </c>
    </row>
    <row r="349" spans="1:6" ht="15.6">
      <c r="A349" s="333"/>
      <c r="B349" s="339" t="s">
        <v>2324</v>
      </c>
      <c r="C349" s="335" t="s">
        <v>2325</v>
      </c>
      <c r="D349" s="1138">
        <v>26666.67</v>
      </c>
      <c r="E349" s="1146">
        <v>26133.336599999999</v>
      </c>
      <c r="F349" s="337">
        <f t="shared" si="15"/>
        <v>2.0000000000000018E-2</v>
      </c>
    </row>
    <row r="350" spans="1:6" ht="15.6">
      <c r="A350" s="333"/>
      <c r="B350" s="339" t="s">
        <v>2326</v>
      </c>
      <c r="C350" s="335" t="s">
        <v>2327</v>
      </c>
      <c r="D350" s="1138">
        <v>960</v>
      </c>
      <c r="E350" s="1146">
        <v>940.8</v>
      </c>
      <c r="F350" s="337">
        <f t="shared" si="15"/>
        <v>2.0000000000000018E-2</v>
      </c>
    </row>
    <row r="351" spans="1:6" ht="15.6">
      <c r="A351" s="333"/>
      <c r="B351" s="339" t="s">
        <v>2328</v>
      </c>
      <c r="C351" s="335" t="s">
        <v>2329</v>
      </c>
      <c r="D351" s="1138">
        <v>4000</v>
      </c>
      <c r="E351" s="1146">
        <v>3920</v>
      </c>
      <c r="F351" s="337">
        <f t="shared" si="15"/>
        <v>2.0000000000000018E-2</v>
      </c>
    </row>
    <row r="352" spans="1:6" ht="15.6">
      <c r="A352" s="333"/>
      <c r="B352" s="339" t="s">
        <v>2330</v>
      </c>
      <c r="C352" s="335" t="s">
        <v>2331</v>
      </c>
      <c r="D352" s="1138">
        <v>1600</v>
      </c>
      <c r="E352" s="1146">
        <v>1568</v>
      </c>
      <c r="F352" s="337">
        <f t="shared" si="15"/>
        <v>2.0000000000000018E-2</v>
      </c>
    </row>
    <row r="353" spans="1:6" ht="15.6">
      <c r="A353" s="333"/>
      <c r="B353" s="339" t="s">
        <v>2332</v>
      </c>
      <c r="C353" s="335" t="s">
        <v>2333</v>
      </c>
      <c r="D353" s="1138">
        <v>8000</v>
      </c>
      <c r="E353" s="1146">
        <v>7840</v>
      </c>
      <c r="F353" s="337">
        <f t="shared" si="15"/>
        <v>2.0000000000000018E-2</v>
      </c>
    </row>
    <row r="354" spans="1:6" ht="15.6">
      <c r="A354" s="333"/>
      <c r="B354" s="339" t="s">
        <v>2334</v>
      </c>
      <c r="C354" s="335" t="s">
        <v>2335</v>
      </c>
      <c r="D354" s="1138">
        <v>400</v>
      </c>
      <c r="E354" s="1146">
        <v>392</v>
      </c>
      <c r="F354" s="337">
        <f t="shared" si="15"/>
        <v>2.0000000000000018E-2</v>
      </c>
    </row>
    <row r="355" spans="1:6" ht="15.6">
      <c r="A355" s="333"/>
      <c r="B355" s="339" t="s">
        <v>2336</v>
      </c>
      <c r="C355" s="335" t="s">
        <v>2337</v>
      </c>
      <c r="D355" s="1138">
        <v>853.33</v>
      </c>
      <c r="E355" s="1146">
        <v>836.26340000000005</v>
      </c>
      <c r="F355" s="337">
        <f t="shared" si="15"/>
        <v>2.0000000000000018E-2</v>
      </c>
    </row>
    <row r="356" spans="1:6" ht="15.6">
      <c r="A356" s="333"/>
      <c r="B356" s="339" t="s">
        <v>2338</v>
      </c>
      <c r="C356" s="335" t="s">
        <v>2339</v>
      </c>
      <c r="D356" s="1138">
        <v>1490</v>
      </c>
      <c r="E356" s="1146">
        <v>1460.2</v>
      </c>
      <c r="F356" s="337">
        <f t="shared" si="15"/>
        <v>2.0000000000000018E-2</v>
      </c>
    </row>
    <row r="357" spans="1:6" ht="15.6">
      <c r="A357" s="333"/>
      <c r="B357" s="339" t="s">
        <v>2340</v>
      </c>
      <c r="C357" s="335" t="s">
        <v>2341</v>
      </c>
      <c r="D357" s="1138">
        <v>7466.67</v>
      </c>
      <c r="E357" s="1146">
        <v>7317.3365999999996</v>
      </c>
      <c r="F357" s="337">
        <f t="shared" si="15"/>
        <v>2.0000000000000018E-2</v>
      </c>
    </row>
    <row r="358" spans="1:6" ht="15.6">
      <c r="A358" s="333"/>
      <c r="B358" s="339" t="s">
        <v>2342</v>
      </c>
      <c r="C358" s="335" t="s">
        <v>2343</v>
      </c>
      <c r="D358" s="1138">
        <v>1200</v>
      </c>
      <c r="E358" s="1146">
        <v>1176</v>
      </c>
      <c r="F358" s="337">
        <f t="shared" si="15"/>
        <v>2.0000000000000018E-2</v>
      </c>
    </row>
    <row r="359" spans="1:6" ht="15.6">
      <c r="A359" s="333"/>
      <c r="B359" s="339" t="s">
        <v>2344</v>
      </c>
      <c r="C359" s="335" t="s">
        <v>2345</v>
      </c>
      <c r="D359" s="1138">
        <v>1200</v>
      </c>
      <c r="E359" s="1146">
        <v>1176</v>
      </c>
      <c r="F359" s="337">
        <f t="shared" si="15"/>
        <v>2.0000000000000018E-2</v>
      </c>
    </row>
    <row r="360" spans="1:6" ht="15.6">
      <c r="A360" s="333"/>
      <c r="B360" s="339" t="s">
        <v>2346</v>
      </c>
      <c r="C360" s="335" t="s">
        <v>2347</v>
      </c>
      <c r="D360" s="1138">
        <v>800</v>
      </c>
      <c r="E360" s="1146">
        <v>784</v>
      </c>
      <c r="F360" s="337">
        <f t="shared" si="15"/>
        <v>2.0000000000000018E-2</v>
      </c>
    </row>
    <row r="361" spans="1:6" ht="15.6">
      <c r="A361" s="333"/>
      <c r="B361" s="339" t="s">
        <v>2348</v>
      </c>
      <c r="C361" s="335" t="s">
        <v>2349</v>
      </c>
      <c r="D361" s="1138">
        <v>4133.33</v>
      </c>
      <c r="E361" s="1146">
        <v>4050.6633999999999</v>
      </c>
      <c r="F361" s="337">
        <f t="shared" si="15"/>
        <v>2.0000000000000018E-2</v>
      </c>
    </row>
    <row r="362" spans="1:6" ht="15.6">
      <c r="A362" s="333"/>
      <c r="B362" s="339" t="s">
        <v>2350</v>
      </c>
      <c r="C362" s="335" t="s">
        <v>2351</v>
      </c>
      <c r="D362" s="1138">
        <v>48</v>
      </c>
      <c r="E362" s="1146">
        <v>47.04</v>
      </c>
      <c r="F362" s="337">
        <f t="shared" si="15"/>
        <v>2.0000000000000018E-2</v>
      </c>
    </row>
    <row r="363" spans="1:6" ht="15.6">
      <c r="A363" s="333"/>
      <c r="B363" s="339" t="s">
        <v>2352</v>
      </c>
      <c r="C363" s="335" t="s">
        <v>2353</v>
      </c>
      <c r="D363" s="1138">
        <v>2026.67</v>
      </c>
      <c r="E363" s="1146">
        <v>1986.1366</v>
      </c>
      <c r="F363" s="337">
        <f t="shared" si="15"/>
        <v>2.0000000000000018E-2</v>
      </c>
    </row>
    <row r="364" spans="1:6" ht="15.6">
      <c r="A364" s="333"/>
      <c r="B364" s="339" t="s">
        <v>2139</v>
      </c>
      <c r="C364" s="335" t="s">
        <v>2140</v>
      </c>
      <c r="D364" s="1138">
        <v>2026.67</v>
      </c>
      <c r="E364" s="1146">
        <v>1986.1366</v>
      </c>
      <c r="F364" s="337">
        <f t="shared" si="15"/>
        <v>2.0000000000000018E-2</v>
      </c>
    </row>
    <row r="365" spans="1:6" ht="15.6">
      <c r="A365" s="333"/>
      <c r="B365" s="339" t="s">
        <v>2354</v>
      </c>
      <c r="C365" s="335" t="s">
        <v>2355</v>
      </c>
      <c r="D365" s="1138">
        <v>45866.67</v>
      </c>
      <c r="E365" s="1146">
        <v>44949.336599999995</v>
      </c>
      <c r="F365" s="337">
        <f t="shared" si="15"/>
        <v>2.0000000000000018E-2</v>
      </c>
    </row>
    <row r="366" spans="1:6" ht="15.6">
      <c r="A366" s="333"/>
      <c r="B366" s="339" t="s">
        <v>2356</v>
      </c>
      <c r="C366" s="335" t="s">
        <v>2357</v>
      </c>
      <c r="D366" s="1138">
        <v>66133.33</v>
      </c>
      <c r="E366" s="1146">
        <v>64810.663399999998</v>
      </c>
      <c r="F366" s="337">
        <f t="shared" si="15"/>
        <v>2.0000000000000018E-2</v>
      </c>
    </row>
    <row r="367" spans="1:6" ht="15.6">
      <c r="A367" s="333"/>
      <c r="B367" s="339" t="s">
        <v>2358</v>
      </c>
      <c r="C367" s="335" t="s">
        <v>2359</v>
      </c>
      <c r="D367" s="1138">
        <v>12266.67</v>
      </c>
      <c r="E367" s="1146">
        <v>12021.336600000001</v>
      </c>
      <c r="F367" s="337">
        <f t="shared" si="15"/>
        <v>1.9999999999999907E-2</v>
      </c>
    </row>
    <row r="368" spans="1:6" ht="15.6">
      <c r="A368" s="333"/>
      <c r="B368" s="339" t="s">
        <v>2360</v>
      </c>
      <c r="C368" s="335" t="s">
        <v>2361</v>
      </c>
      <c r="D368" s="1138">
        <v>9386.67</v>
      </c>
      <c r="E368" s="1146">
        <v>9198.9365999999991</v>
      </c>
      <c r="F368" s="337">
        <f t="shared" si="15"/>
        <v>2.0000000000000129E-2</v>
      </c>
    </row>
    <row r="369" spans="1:6" ht="15.6">
      <c r="A369" s="333"/>
      <c r="B369" s="339" t="s">
        <v>2362</v>
      </c>
      <c r="C369" s="335" t="s">
        <v>2363</v>
      </c>
      <c r="D369" s="1138">
        <v>349.33</v>
      </c>
      <c r="E369" s="1146">
        <v>342.34339999999997</v>
      </c>
      <c r="F369" s="337">
        <f t="shared" si="15"/>
        <v>2.0000000000000018E-2</v>
      </c>
    </row>
    <row r="370" spans="1:6" ht="15.6">
      <c r="A370" s="333"/>
      <c r="B370" s="339" t="s">
        <v>2364</v>
      </c>
      <c r="C370" s="335" t="s">
        <v>2365</v>
      </c>
      <c r="D370" s="1138">
        <v>4053.33</v>
      </c>
      <c r="E370" s="1146">
        <v>3972.2633999999998</v>
      </c>
      <c r="F370" s="337">
        <f t="shared" si="15"/>
        <v>2.0000000000000018E-2</v>
      </c>
    </row>
    <row r="371" spans="1:6" ht="15.6">
      <c r="A371" s="333"/>
      <c r="B371" s="339" t="s">
        <v>2366</v>
      </c>
      <c r="C371" s="335" t="s">
        <v>2367</v>
      </c>
      <c r="D371" s="1138">
        <v>7466.67</v>
      </c>
      <c r="E371" s="1146">
        <v>7317.3365999999996</v>
      </c>
      <c r="F371" s="337">
        <f t="shared" si="15"/>
        <v>2.0000000000000018E-2</v>
      </c>
    </row>
    <row r="372" spans="1:6" ht="15.6">
      <c r="A372" s="333"/>
      <c r="B372" s="339" t="s">
        <v>2328</v>
      </c>
      <c r="C372" s="335" t="s">
        <v>2329</v>
      </c>
      <c r="D372" s="1138">
        <v>4000</v>
      </c>
      <c r="E372" s="1146">
        <v>3920</v>
      </c>
      <c r="F372" s="337">
        <f t="shared" si="15"/>
        <v>2.0000000000000018E-2</v>
      </c>
    </row>
    <row r="373" spans="1:6" ht="15.6">
      <c r="A373" s="333"/>
      <c r="B373" s="339" t="s">
        <v>2330</v>
      </c>
      <c r="C373" s="335" t="s">
        <v>2331</v>
      </c>
      <c r="D373" s="1138">
        <v>1600</v>
      </c>
      <c r="E373" s="1146">
        <v>1568</v>
      </c>
      <c r="F373" s="337">
        <f t="shared" si="15"/>
        <v>2.0000000000000018E-2</v>
      </c>
    </row>
    <row r="374" spans="1:6" ht="15.6">
      <c r="A374" s="333"/>
      <c r="B374" s="340" t="s">
        <v>2368</v>
      </c>
      <c r="C374" s="335"/>
      <c r="D374" s="1138"/>
      <c r="E374" s="1146"/>
      <c r="F374" s="337"/>
    </row>
    <row r="375" spans="1:6" ht="15.6">
      <c r="A375" s="333"/>
      <c r="B375" s="339" t="s">
        <v>2369</v>
      </c>
      <c r="C375" s="335" t="s">
        <v>2370</v>
      </c>
      <c r="D375" s="1138">
        <v>7360</v>
      </c>
      <c r="E375" s="1146">
        <v>7212.8</v>
      </c>
      <c r="F375" s="337">
        <f t="shared" ref="F375:F384" si="16">100%-(E375/D375)</f>
        <v>2.0000000000000018E-2</v>
      </c>
    </row>
    <row r="376" spans="1:6" ht="15.6">
      <c r="A376" s="333"/>
      <c r="B376" s="339" t="s">
        <v>2371</v>
      </c>
      <c r="C376" s="335" t="s">
        <v>2372</v>
      </c>
      <c r="D376" s="1138">
        <v>640</v>
      </c>
      <c r="E376" s="1146">
        <v>627.20000000000005</v>
      </c>
      <c r="F376" s="337">
        <f t="shared" si="16"/>
        <v>1.9999999999999907E-2</v>
      </c>
    </row>
    <row r="377" spans="1:6" ht="15.6">
      <c r="A377" s="333"/>
      <c r="B377" s="339" t="s">
        <v>2373</v>
      </c>
      <c r="C377" s="335" t="s">
        <v>2374</v>
      </c>
      <c r="D377" s="1138">
        <v>672</v>
      </c>
      <c r="E377" s="1146">
        <v>658.56</v>
      </c>
      <c r="F377" s="337">
        <f t="shared" si="16"/>
        <v>2.0000000000000129E-2</v>
      </c>
    </row>
    <row r="378" spans="1:6" ht="15.6">
      <c r="A378" s="333"/>
      <c r="B378" s="339" t="s">
        <v>2375</v>
      </c>
      <c r="C378" s="335" t="s">
        <v>2376</v>
      </c>
      <c r="D378" s="1138">
        <v>672</v>
      </c>
      <c r="E378" s="1146">
        <v>658.56</v>
      </c>
      <c r="F378" s="337">
        <f t="shared" si="16"/>
        <v>2.0000000000000129E-2</v>
      </c>
    </row>
    <row r="379" spans="1:6" ht="15.6">
      <c r="A379" s="333"/>
      <c r="B379" s="339" t="s">
        <v>2377</v>
      </c>
      <c r="C379" s="335" t="s">
        <v>2378</v>
      </c>
      <c r="D379" s="1138">
        <v>10986.67</v>
      </c>
      <c r="E379" s="1146">
        <v>10766.936599999999</v>
      </c>
      <c r="F379" s="337">
        <f t="shared" si="16"/>
        <v>2.0000000000000129E-2</v>
      </c>
    </row>
    <row r="380" spans="1:6" ht="15.6">
      <c r="A380" s="333"/>
      <c r="B380" s="339">
        <v>7640018210</v>
      </c>
      <c r="C380" s="335" t="s">
        <v>2379</v>
      </c>
      <c r="D380" s="1138">
        <v>1408</v>
      </c>
      <c r="E380" s="1146">
        <v>1379.84</v>
      </c>
      <c r="F380" s="337">
        <f t="shared" si="16"/>
        <v>2.0000000000000018E-2</v>
      </c>
    </row>
    <row r="381" spans="1:6" ht="15.6">
      <c r="A381" s="333"/>
      <c r="B381" s="339">
        <v>7640018212</v>
      </c>
      <c r="C381" s="335" t="s">
        <v>2380</v>
      </c>
      <c r="D381" s="1138">
        <v>960</v>
      </c>
      <c r="E381" s="1146">
        <v>940.8</v>
      </c>
      <c r="F381" s="337">
        <f t="shared" si="16"/>
        <v>2.0000000000000018E-2</v>
      </c>
    </row>
    <row r="382" spans="1:6" ht="15.6">
      <c r="A382" s="333"/>
      <c r="B382" s="339">
        <v>7640018214</v>
      </c>
      <c r="C382" s="335" t="s">
        <v>2381</v>
      </c>
      <c r="D382" s="1138">
        <v>1109.33</v>
      </c>
      <c r="E382" s="1146">
        <v>1087.1433999999999</v>
      </c>
      <c r="F382" s="337">
        <f t="shared" si="16"/>
        <v>2.0000000000000018E-2</v>
      </c>
    </row>
    <row r="383" spans="1:6" ht="15.6">
      <c r="A383" s="333"/>
      <c r="B383" s="339">
        <v>7640018216</v>
      </c>
      <c r="C383" s="335" t="s">
        <v>2382</v>
      </c>
      <c r="D383" s="1138">
        <v>1109.33</v>
      </c>
      <c r="E383" s="1146">
        <v>1087.1433999999999</v>
      </c>
      <c r="F383" s="337">
        <f t="shared" si="16"/>
        <v>2.0000000000000018E-2</v>
      </c>
    </row>
    <row r="384" spans="1:6" ht="15.6">
      <c r="A384" s="333"/>
      <c r="B384" s="339" t="s">
        <v>2383</v>
      </c>
      <c r="C384" s="335" t="s">
        <v>2384</v>
      </c>
      <c r="D384" s="1138">
        <v>1109.33</v>
      </c>
      <c r="E384" s="1146">
        <v>1087.1433999999999</v>
      </c>
      <c r="F384" s="337">
        <f t="shared" si="16"/>
        <v>2.0000000000000018E-2</v>
      </c>
    </row>
    <row r="385" spans="1:6" ht="15.6">
      <c r="A385" s="333"/>
      <c r="B385" s="340" t="s">
        <v>2385</v>
      </c>
      <c r="C385" s="335"/>
      <c r="D385" s="1138"/>
      <c r="E385" s="1146"/>
      <c r="F385" s="337"/>
    </row>
    <row r="386" spans="1:6" ht="15.6">
      <c r="A386" s="333"/>
      <c r="B386" s="339" t="s">
        <v>2386</v>
      </c>
      <c r="C386" s="335" t="s">
        <v>2387</v>
      </c>
      <c r="D386" s="1138">
        <v>21226.67</v>
      </c>
      <c r="E386" s="1146">
        <v>20802.136599999998</v>
      </c>
      <c r="F386" s="337">
        <f>100%-(E386/D386)</f>
        <v>2.0000000000000018E-2</v>
      </c>
    </row>
    <row r="387" spans="1:6" ht="15.6">
      <c r="A387" s="333"/>
      <c r="B387" s="339" t="s">
        <v>2388</v>
      </c>
      <c r="C387" s="335" t="s">
        <v>2389</v>
      </c>
      <c r="D387" s="1138">
        <v>434.67</v>
      </c>
      <c r="E387" s="1146">
        <v>425.97660000000002</v>
      </c>
      <c r="F387" s="337">
        <f>100%-(E387/D387)</f>
        <v>2.0000000000000018E-2</v>
      </c>
    </row>
    <row r="388" spans="1:6" ht="15.6">
      <c r="A388" s="333"/>
      <c r="B388" s="339" t="s">
        <v>2390</v>
      </c>
      <c r="C388" s="335" t="s">
        <v>2391</v>
      </c>
      <c r="D388" s="1138">
        <v>104</v>
      </c>
      <c r="E388" s="1146">
        <v>101.92</v>
      </c>
      <c r="F388" s="337">
        <f>100%-(E388/D388)</f>
        <v>2.0000000000000018E-2</v>
      </c>
    </row>
    <row r="389" spans="1:6" ht="15.6">
      <c r="A389" s="333"/>
      <c r="B389" s="340" t="s">
        <v>2392</v>
      </c>
      <c r="C389" s="335"/>
      <c r="D389" s="1138"/>
      <c r="E389" s="1146"/>
      <c r="F389" s="337"/>
    </row>
    <row r="390" spans="1:6" ht="15.6">
      <c r="A390" s="333"/>
      <c r="B390" s="339" t="s">
        <v>2393</v>
      </c>
      <c r="C390" s="335" t="s">
        <v>2394</v>
      </c>
      <c r="D390" s="1138">
        <v>6720</v>
      </c>
      <c r="E390" s="1146">
        <v>6585.5999999999995</v>
      </c>
      <c r="F390" s="337">
        <f t="shared" ref="F390:F395" si="17">100%-(E390/D390)</f>
        <v>2.0000000000000129E-2</v>
      </c>
    </row>
    <row r="391" spans="1:6" ht="15.6">
      <c r="A391" s="333"/>
      <c r="B391" s="339" t="s">
        <v>2395</v>
      </c>
      <c r="C391" s="335" t="s">
        <v>2396</v>
      </c>
      <c r="D391" s="1138">
        <v>924</v>
      </c>
      <c r="E391" s="1146">
        <v>905.52</v>
      </c>
      <c r="F391" s="337">
        <f t="shared" si="17"/>
        <v>2.0000000000000018E-2</v>
      </c>
    </row>
    <row r="392" spans="1:6" ht="15.6">
      <c r="A392" s="333"/>
      <c r="B392" s="339" t="s">
        <v>2397</v>
      </c>
      <c r="C392" s="335" t="s">
        <v>2398</v>
      </c>
      <c r="D392" s="1138">
        <v>501.33</v>
      </c>
      <c r="E392" s="1146">
        <v>491.30339999999995</v>
      </c>
      <c r="F392" s="337">
        <f t="shared" si="17"/>
        <v>2.0000000000000018E-2</v>
      </c>
    </row>
    <row r="393" spans="1:6" ht="15.6">
      <c r="A393" s="333"/>
      <c r="B393" s="339" t="s">
        <v>2399</v>
      </c>
      <c r="C393" s="335" t="s">
        <v>2400</v>
      </c>
      <c r="D393" s="1138">
        <v>501.33</v>
      </c>
      <c r="E393" s="1146">
        <v>491.30339999999995</v>
      </c>
      <c r="F393" s="337">
        <f t="shared" si="17"/>
        <v>2.0000000000000018E-2</v>
      </c>
    </row>
    <row r="394" spans="1:6" ht="15.6">
      <c r="A394" s="333"/>
      <c r="B394" s="339" t="s">
        <v>2401</v>
      </c>
      <c r="C394" s="335" t="s">
        <v>2402</v>
      </c>
      <c r="D394" s="1138">
        <v>53.33</v>
      </c>
      <c r="E394" s="1146">
        <v>52.263399999999997</v>
      </c>
      <c r="F394" s="337">
        <f t="shared" si="17"/>
        <v>2.0000000000000018E-2</v>
      </c>
    </row>
    <row r="395" spans="1:6" ht="15.6">
      <c r="A395" s="333"/>
      <c r="B395" s="339" t="s">
        <v>2326</v>
      </c>
      <c r="C395" s="335" t="s">
        <v>2327</v>
      </c>
      <c r="D395" s="1138">
        <v>960</v>
      </c>
      <c r="E395" s="1146">
        <v>940.8</v>
      </c>
      <c r="F395" s="337">
        <f t="shared" si="17"/>
        <v>2.0000000000000018E-2</v>
      </c>
    </row>
    <row r="396" spans="1:6" ht="15.6">
      <c r="A396" s="333"/>
      <c r="B396" s="340" t="s">
        <v>2403</v>
      </c>
      <c r="C396" s="335"/>
      <c r="D396" s="1138"/>
      <c r="E396" s="1146"/>
      <c r="F396" s="337"/>
    </row>
    <row r="397" spans="1:6" ht="15.6">
      <c r="A397" s="333"/>
      <c r="B397" s="339">
        <v>7640012719</v>
      </c>
      <c r="C397" s="335" t="s">
        <v>2404</v>
      </c>
      <c r="D397" s="1138">
        <v>4373.33</v>
      </c>
      <c r="E397" s="1146">
        <v>4285.8634000000002</v>
      </c>
      <c r="F397" s="337">
        <f>100%-(E397/D397)</f>
        <v>1.9999999999999907E-2</v>
      </c>
    </row>
    <row r="398" spans="1:6" ht="15.6">
      <c r="A398" s="333"/>
      <c r="B398" s="339"/>
      <c r="C398" s="335"/>
      <c r="D398" s="1138"/>
      <c r="E398" s="1146"/>
      <c r="F398" s="337"/>
    </row>
    <row r="399" spans="1:6" ht="15.6">
      <c r="A399" s="333"/>
      <c r="B399" s="334" t="s">
        <v>2405</v>
      </c>
      <c r="C399" s="335"/>
      <c r="D399" s="1138"/>
      <c r="E399" s="1146"/>
      <c r="F399" s="337"/>
    </row>
    <row r="400" spans="1:6" ht="15.6">
      <c r="A400" s="333"/>
      <c r="B400" s="340" t="s">
        <v>2406</v>
      </c>
      <c r="C400" s="335"/>
      <c r="D400" s="1138"/>
      <c r="E400" s="1146"/>
      <c r="F400" s="337"/>
    </row>
    <row r="401" spans="1:6" ht="15.6">
      <c r="A401" s="333"/>
      <c r="B401" s="339" t="s">
        <v>2407</v>
      </c>
      <c r="C401" s="335" t="s">
        <v>2408</v>
      </c>
      <c r="D401" s="1138">
        <v>34850</v>
      </c>
      <c r="E401" s="1146">
        <v>34153</v>
      </c>
      <c r="F401" s="337">
        <f t="shared" ref="F401:F415" si="18">100%-(E401/D401)</f>
        <v>2.0000000000000018E-2</v>
      </c>
    </row>
    <row r="402" spans="1:6" ht="15.6">
      <c r="A402" s="333"/>
      <c r="B402" s="339" t="s">
        <v>2409</v>
      </c>
      <c r="C402" s="335" t="s">
        <v>2410</v>
      </c>
      <c r="D402" s="1138">
        <v>895</v>
      </c>
      <c r="E402" s="1146">
        <v>877.1</v>
      </c>
      <c r="F402" s="337">
        <f t="shared" si="18"/>
        <v>2.0000000000000018E-2</v>
      </c>
    </row>
    <row r="403" spans="1:6" ht="15.6">
      <c r="A403" s="333"/>
      <c r="B403" s="339" t="s">
        <v>2411</v>
      </c>
      <c r="C403" s="335" t="s">
        <v>2412</v>
      </c>
      <c r="D403" s="1138">
        <v>990</v>
      </c>
      <c r="E403" s="1146">
        <v>970.19999999999993</v>
      </c>
      <c r="F403" s="337">
        <f t="shared" si="18"/>
        <v>2.0000000000000018E-2</v>
      </c>
    </row>
    <row r="404" spans="1:6" ht="15.6">
      <c r="A404" s="333"/>
      <c r="B404" s="339" t="s">
        <v>2413</v>
      </c>
      <c r="C404" s="335" t="s">
        <v>2414</v>
      </c>
      <c r="D404" s="1138">
        <v>270</v>
      </c>
      <c r="E404" s="1146">
        <v>264.60000000000002</v>
      </c>
      <c r="F404" s="337">
        <f t="shared" si="18"/>
        <v>1.9999999999999907E-2</v>
      </c>
    </row>
    <row r="405" spans="1:6" ht="15.6">
      <c r="A405" s="333"/>
      <c r="B405" s="339" t="s">
        <v>2415</v>
      </c>
      <c r="C405" s="335" t="s">
        <v>2416</v>
      </c>
      <c r="D405" s="1138">
        <v>270</v>
      </c>
      <c r="E405" s="1146">
        <v>264.60000000000002</v>
      </c>
      <c r="F405" s="337">
        <f t="shared" si="18"/>
        <v>1.9999999999999907E-2</v>
      </c>
    </row>
    <row r="406" spans="1:6" ht="15.6">
      <c r="A406" s="333"/>
      <c r="B406" s="339" t="s">
        <v>2417</v>
      </c>
      <c r="C406" s="335" t="s">
        <v>2418</v>
      </c>
      <c r="D406" s="1138">
        <v>405</v>
      </c>
      <c r="E406" s="1146">
        <v>396.9</v>
      </c>
      <c r="F406" s="337">
        <f t="shared" si="18"/>
        <v>2.0000000000000018E-2</v>
      </c>
    </row>
    <row r="407" spans="1:6" ht="15.6">
      <c r="A407" s="333"/>
      <c r="B407" s="339" t="s">
        <v>2419</v>
      </c>
      <c r="C407" s="335" t="s">
        <v>2420</v>
      </c>
      <c r="D407" s="1138">
        <v>970</v>
      </c>
      <c r="E407" s="1146">
        <v>950.6</v>
      </c>
      <c r="F407" s="337">
        <f t="shared" si="18"/>
        <v>2.0000000000000018E-2</v>
      </c>
    </row>
    <row r="408" spans="1:6" ht="15.6">
      <c r="A408" s="333"/>
      <c r="B408" s="339" t="s">
        <v>2421</v>
      </c>
      <c r="C408" s="335" t="s">
        <v>2422</v>
      </c>
      <c r="D408" s="1138">
        <v>1230</v>
      </c>
      <c r="E408" s="1146">
        <v>1205.4000000000001</v>
      </c>
      <c r="F408" s="337">
        <f t="shared" si="18"/>
        <v>1.9999999999999907E-2</v>
      </c>
    </row>
    <row r="409" spans="1:6" ht="15.6">
      <c r="A409" s="333"/>
      <c r="B409" s="339" t="s">
        <v>2423</v>
      </c>
      <c r="C409" s="335" t="s">
        <v>2424</v>
      </c>
      <c r="D409" s="1138">
        <v>970</v>
      </c>
      <c r="E409" s="1146">
        <v>950.6</v>
      </c>
      <c r="F409" s="337">
        <f t="shared" si="18"/>
        <v>2.0000000000000018E-2</v>
      </c>
    </row>
    <row r="410" spans="1:6" ht="15.6">
      <c r="A410" s="333"/>
      <c r="B410" s="339" t="s">
        <v>2425</v>
      </c>
      <c r="C410" s="335" t="s">
        <v>2426</v>
      </c>
      <c r="D410" s="1138">
        <v>3250</v>
      </c>
      <c r="E410" s="1146">
        <v>3185</v>
      </c>
      <c r="F410" s="337">
        <f t="shared" si="18"/>
        <v>2.0000000000000018E-2</v>
      </c>
    </row>
    <row r="411" spans="1:6" ht="15.6">
      <c r="A411" s="333"/>
      <c r="B411" s="339" t="s">
        <v>2427</v>
      </c>
      <c r="C411" s="335" t="s">
        <v>2428</v>
      </c>
      <c r="D411" s="1138">
        <v>11615</v>
      </c>
      <c r="E411" s="1146">
        <v>11382.699999999999</v>
      </c>
      <c r="F411" s="337">
        <f t="shared" si="18"/>
        <v>2.0000000000000129E-2</v>
      </c>
    </row>
    <row r="412" spans="1:6" ht="15.6">
      <c r="A412" s="333"/>
      <c r="B412" s="339" t="s">
        <v>2429</v>
      </c>
      <c r="C412" s="335" t="s">
        <v>2430</v>
      </c>
      <c r="D412" s="1138">
        <v>22675</v>
      </c>
      <c r="E412" s="1146">
        <v>22221.5</v>
      </c>
      <c r="F412" s="337">
        <f t="shared" si="18"/>
        <v>2.0000000000000018E-2</v>
      </c>
    </row>
    <row r="413" spans="1:6" ht="15.6">
      <c r="A413" s="333"/>
      <c r="B413" s="339" t="s">
        <v>2431</v>
      </c>
      <c r="C413" s="335" t="s">
        <v>2432</v>
      </c>
      <c r="D413" s="1138">
        <v>7825</v>
      </c>
      <c r="E413" s="1146">
        <v>7668.5</v>
      </c>
      <c r="F413" s="337">
        <f t="shared" si="18"/>
        <v>2.0000000000000018E-2</v>
      </c>
    </row>
    <row r="414" spans="1:6" ht="15.6">
      <c r="A414" s="333"/>
      <c r="B414" s="339" t="s">
        <v>2433</v>
      </c>
      <c r="C414" s="335" t="s">
        <v>2434</v>
      </c>
      <c r="D414" s="1138">
        <v>28345</v>
      </c>
      <c r="E414" s="1146">
        <v>27778.1</v>
      </c>
      <c r="F414" s="337">
        <f t="shared" si="18"/>
        <v>2.0000000000000018E-2</v>
      </c>
    </row>
    <row r="415" spans="1:6" ht="15.6">
      <c r="A415" s="333"/>
      <c r="B415" s="339" t="s">
        <v>2435</v>
      </c>
      <c r="C415" s="335" t="s">
        <v>2436</v>
      </c>
      <c r="D415" s="1138">
        <v>69174</v>
      </c>
      <c r="E415" s="1146">
        <v>67790.52</v>
      </c>
      <c r="F415" s="337">
        <f t="shared" si="18"/>
        <v>1.9999999999999907E-2</v>
      </c>
    </row>
    <row r="416" spans="1:6" ht="15.6">
      <c r="A416" s="333"/>
      <c r="B416" s="340" t="s">
        <v>2437</v>
      </c>
      <c r="C416" s="335"/>
      <c r="D416" s="1138"/>
      <c r="E416" s="1146"/>
      <c r="F416" s="337"/>
    </row>
    <row r="417" spans="1:6" ht="15.6">
      <c r="A417" s="333"/>
      <c r="B417" s="339" t="s">
        <v>2438</v>
      </c>
      <c r="C417" s="335" t="s">
        <v>2439</v>
      </c>
      <c r="D417" s="1138">
        <v>2655</v>
      </c>
      <c r="E417" s="1146">
        <v>2601.9</v>
      </c>
      <c r="F417" s="337">
        <f>100%-(E417/D417)</f>
        <v>2.0000000000000018E-2</v>
      </c>
    </row>
    <row r="418" spans="1:6" ht="15.6">
      <c r="A418" s="333"/>
      <c r="B418" s="339" t="s">
        <v>2440</v>
      </c>
      <c r="C418" s="335" t="s">
        <v>2441</v>
      </c>
      <c r="D418" s="1138">
        <v>5345</v>
      </c>
      <c r="E418" s="1146">
        <v>5238.0999999999995</v>
      </c>
      <c r="F418" s="337">
        <f>100%-(E418/D418)</f>
        <v>2.0000000000000129E-2</v>
      </c>
    </row>
    <row r="419" spans="1:6" ht="15.6">
      <c r="A419" s="333"/>
      <c r="B419" s="339" t="s">
        <v>2442</v>
      </c>
      <c r="C419" s="335" t="s">
        <v>2443</v>
      </c>
      <c r="D419" s="1138">
        <v>14400</v>
      </c>
      <c r="E419" s="1146">
        <v>14112</v>
      </c>
      <c r="F419" s="337">
        <f>100%-(E419/D419)</f>
        <v>2.0000000000000018E-2</v>
      </c>
    </row>
    <row r="420" spans="1:6" ht="15.6">
      <c r="A420" s="333"/>
      <c r="B420" s="339" t="s">
        <v>2444</v>
      </c>
      <c r="C420" s="335" t="s">
        <v>2445</v>
      </c>
      <c r="D420" s="1138">
        <v>19005</v>
      </c>
      <c r="E420" s="1146">
        <v>18624.900000000001</v>
      </c>
      <c r="F420" s="337">
        <f>100%-(E420/D420)</f>
        <v>1.9999999999999907E-2</v>
      </c>
    </row>
    <row r="421" spans="1:6" ht="15.6">
      <c r="A421" s="333"/>
      <c r="B421" s="340" t="s">
        <v>2446</v>
      </c>
      <c r="C421" s="335"/>
      <c r="D421" s="1138"/>
      <c r="E421" s="1146"/>
      <c r="F421" s="337"/>
    </row>
    <row r="422" spans="1:6" ht="15.6">
      <c r="A422" s="333"/>
      <c r="B422" s="339" t="s">
        <v>2447</v>
      </c>
      <c r="C422" s="335" t="s">
        <v>2448</v>
      </c>
      <c r="D422" s="1138">
        <v>22110</v>
      </c>
      <c r="E422" s="1146">
        <v>21667.8</v>
      </c>
      <c r="F422" s="337">
        <f>100%-(E422/D422)</f>
        <v>2.0000000000000018E-2</v>
      </c>
    </row>
    <row r="423" spans="1:6" ht="15.6">
      <c r="A423" s="333"/>
      <c r="B423" s="340" t="s">
        <v>2449</v>
      </c>
      <c r="C423" s="335"/>
      <c r="D423" s="1138"/>
      <c r="E423" s="1146"/>
      <c r="F423" s="337"/>
    </row>
    <row r="424" spans="1:6" ht="15.6">
      <c r="A424" s="333"/>
      <c r="B424" s="339" t="s">
        <v>2450</v>
      </c>
      <c r="C424" s="335" t="s">
        <v>2451</v>
      </c>
      <c r="D424" s="1138">
        <v>29500</v>
      </c>
      <c r="E424" s="1146">
        <v>28910</v>
      </c>
      <c r="F424" s="337">
        <f>100%-(E424/D424)</f>
        <v>2.0000000000000018E-2</v>
      </c>
    </row>
    <row r="425" spans="1:6" ht="15.6">
      <c r="A425" s="333"/>
      <c r="B425" s="340" t="s">
        <v>2452</v>
      </c>
      <c r="C425" s="335"/>
      <c r="D425" s="1138"/>
      <c r="E425" s="1146"/>
      <c r="F425" s="337"/>
    </row>
    <row r="426" spans="1:6" ht="15.6">
      <c r="A426" s="333"/>
      <c r="B426" s="339" t="s">
        <v>2453</v>
      </c>
      <c r="C426" s="335" t="s">
        <v>2454</v>
      </c>
      <c r="D426" s="1138">
        <v>39685</v>
      </c>
      <c r="E426" s="1146">
        <v>38891.300000000003</v>
      </c>
      <c r="F426" s="337">
        <f>100%-(E426/D426)</f>
        <v>1.9999999999999907E-2</v>
      </c>
    </row>
    <row r="427" spans="1:6" ht="15.6">
      <c r="A427" s="333"/>
      <c r="B427" s="339" t="s">
        <v>2455</v>
      </c>
      <c r="C427" s="335" t="s">
        <v>2456</v>
      </c>
      <c r="D427" s="1138">
        <v>1700</v>
      </c>
      <c r="E427" s="1146">
        <v>1666</v>
      </c>
      <c r="F427" s="337">
        <f>100%-(E427/D427)</f>
        <v>2.0000000000000018E-2</v>
      </c>
    </row>
    <row r="428" spans="1:6" ht="15.6">
      <c r="A428" s="333"/>
      <c r="B428" s="340" t="s">
        <v>2457</v>
      </c>
      <c r="C428" s="335"/>
      <c r="D428" s="1138"/>
      <c r="E428" s="1146"/>
      <c r="F428" s="337"/>
    </row>
    <row r="429" spans="1:6" ht="15.6">
      <c r="A429" s="333"/>
      <c r="B429" s="339" t="s">
        <v>2458</v>
      </c>
      <c r="C429" s="335" t="s">
        <v>2459</v>
      </c>
      <c r="D429" s="1138">
        <v>43660</v>
      </c>
      <c r="E429" s="1146">
        <v>42786.799999999996</v>
      </c>
      <c r="F429" s="337">
        <f t="shared" ref="F429:F435" si="19">100%-(E429/D429)</f>
        <v>2.0000000000000129E-2</v>
      </c>
    </row>
    <row r="430" spans="1:6" ht="15.6">
      <c r="A430" s="333"/>
      <c r="B430" s="339" t="s">
        <v>2460</v>
      </c>
      <c r="C430" s="335" t="s">
        <v>2461</v>
      </c>
      <c r="D430" s="1138">
        <v>56695</v>
      </c>
      <c r="E430" s="1146">
        <v>55561.1</v>
      </c>
      <c r="F430" s="337">
        <f t="shared" si="19"/>
        <v>2.0000000000000018E-2</v>
      </c>
    </row>
    <row r="431" spans="1:6" ht="15.6">
      <c r="A431" s="333"/>
      <c r="B431" s="339" t="s">
        <v>2462</v>
      </c>
      <c r="C431" s="335" t="s">
        <v>2463</v>
      </c>
      <c r="D431" s="1138">
        <v>63500</v>
      </c>
      <c r="E431" s="1146">
        <v>62230</v>
      </c>
      <c r="F431" s="337">
        <f t="shared" si="19"/>
        <v>2.0000000000000018E-2</v>
      </c>
    </row>
    <row r="432" spans="1:6" ht="15.6">
      <c r="A432" s="333"/>
      <c r="B432" s="339" t="s">
        <v>2464</v>
      </c>
      <c r="C432" s="335" t="s">
        <v>2465</v>
      </c>
      <c r="D432" s="1138">
        <v>1245</v>
      </c>
      <c r="E432" s="1146">
        <v>1220.0999999999999</v>
      </c>
      <c r="F432" s="337">
        <f t="shared" si="19"/>
        <v>2.0000000000000018E-2</v>
      </c>
    </row>
    <row r="433" spans="1:6" ht="15.6">
      <c r="A433" s="333"/>
      <c r="B433" s="339" t="s">
        <v>2466</v>
      </c>
      <c r="C433" s="335" t="s">
        <v>2467</v>
      </c>
      <c r="D433" s="1138">
        <v>6580</v>
      </c>
      <c r="E433" s="1146">
        <v>6448.4</v>
      </c>
      <c r="F433" s="337">
        <f t="shared" si="19"/>
        <v>2.0000000000000018E-2</v>
      </c>
    </row>
    <row r="434" spans="1:6" ht="15.6">
      <c r="A434" s="333"/>
      <c r="B434" s="339" t="s">
        <v>2468</v>
      </c>
      <c r="C434" s="335" t="s">
        <v>2469</v>
      </c>
      <c r="D434" s="1138">
        <v>1065</v>
      </c>
      <c r="E434" s="1146">
        <v>1043.7</v>
      </c>
      <c r="F434" s="337">
        <f t="shared" si="19"/>
        <v>1.9999999999999907E-2</v>
      </c>
    </row>
    <row r="435" spans="1:6" ht="15.6">
      <c r="A435" s="333"/>
      <c r="B435" s="339" t="s">
        <v>2470</v>
      </c>
      <c r="C435" s="335" t="s">
        <v>2471</v>
      </c>
      <c r="D435" s="1138">
        <v>1700</v>
      </c>
      <c r="E435" s="1146">
        <v>1666</v>
      </c>
      <c r="F435" s="337">
        <f t="shared" si="19"/>
        <v>2.0000000000000018E-2</v>
      </c>
    </row>
    <row r="436" spans="1:6" ht="15.6">
      <c r="A436" s="333"/>
      <c r="B436" s="341"/>
      <c r="C436" s="335"/>
      <c r="D436" s="1138"/>
      <c r="E436" s="1146"/>
      <c r="F436" s="337"/>
    </row>
    <row r="437" spans="1:6" ht="15.6">
      <c r="A437" s="333"/>
      <c r="B437" s="334" t="s">
        <v>2472</v>
      </c>
      <c r="C437" s="335"/>
      <c r="D437" s="1138"/>
      <c r="E437" s="1146"/>
      <c r="F437" s="337"/>
    </row>
    <row r="438" spans="1:6" ht="15.6">
      <c r="A438" s="333"/>
      <c r="B438" s="340" t="s">
        <v>2473</v>
      </c>
      <c r="C438" s="335"/>
      <c r="D438" s="1138"/>
      <c r="E438" s="1146"/>
      <c r="F438" s="337"/>
    </row>
    <row r="439" spans="1:6" ht="15.6">
      <c r="A439" s="333"/>
      <c r="B439" s="339" t="s">
        <v>2474</v>
      </c>
      <c r="C439" s="335" t="s">
        <v>2475</v>
      </c>
      <c r="D439" s="1138">
        <v>2500</v>
      </c>
      <c r="E439" s="1146">
        <v>2450</v>
      </c>
      <c r="F439" s="337">
        <f t="shared" ref="F439:F463" si="20">100%-(E439/D439)</f>
        <v>2.0000000000000018E-2</v>
      </c>
    </row>
    <row r="440" spans="1:6" ht="15.6">
      <c r="A440" s="333"/>
      <c r="B440" s="339" t="s">
        <v>2476</v>
      </c>
      <c r="C440" s="335" t="s">
        <v>2477</v>
      </c>
      <c r="D440" s="1138">
        <v>599</v>
      </c>
      <c r="E440" s="1146">
        <v>587.02</v>
      </c>
      <c r="F440" s="337">
        <f t="shared" si="20"/>
        <v>2.0000000000000018E-2</v>
      </c>
    </row>
    <row r="441" spans="1:6" ht="15.6">
      <c r="A441" s="333"/>
      <c r="B441" s="339" t="s">
        <v>2478</v>
      </c>
      <c r="C441" s="335" t="s">
        <v>2479</v>
      </c>
      <c r="D441" s="1138">
        <v>11385</v>
      </c>
      <c r="E441" s="1146">
        <v>11157.3</v>
      </c>
      <c r="F441" s="337">
        <f t="shared" si="20"/>
        <v>2.0000000000000018E-2</v>
      </c>
    </row>
    <row r="442" spans="1:6" ht="15.6">
      <c r="A442" s="333"/>
      <c r="B442" s="339" t="s">
        <v>2480</v>
      </c>
      <c r="C442" s="335" t="s">
        <v>2481</v>
      </c>
      <c r="D442" s="1138">
        <v>5193.33</v>
      </c>
      <c r="E442" s="1146">
        <v>5089.4633999999996</v>
      </c>
      <c r="F442" s="337">
        <f t="shared" si="20"/>
        <v>2.0000000000000018E-2</v>
      </c>
    </row>
    <row r="443" spans="1:6" ht="15.6">
      <c r="A443" s="333"/>
      <c r="B443" s="339" t="s">
        <v>2482</v>
      </c>
      <c r="C443" s="335" t="s">
        <v>2483</v>
      </c>
      <c r="D443" s="1138">
        <v>2133.33</v>
      </c>
      <c r="E443" s="1146">
        <v>2090.6633999999999</v>
      </c>
      <c r="F443" s="337">
        <f t="shared" si="20"/>
        <v>2.0000000000000018E-2</v>
      </c>
    </row>
    <row r="444" spans="1:6" ht="15.6">
      <c r="A444" s="333"/>
      <c r="B444" s="339" t="s">
        <v>2484</v>
      </c>
      <c r="C444" s="335" t="s">
        <v>2485</v>
      </c>
      <c r="D444" s="1138">
        <v>589</v>
      </c>
      <c r="E444" s="1146">
        <v>577.22</v>
      </c>
      <c r="F444" s="337">
        <f t="shared" si="20"/>
        <v>1.9999999999999907E-2</v>
      </c>
    </row>
    <row r="445" spans="1:6" ht="15.6">
      <c r="A445" s="333"/>
      <c r="B445" s="339" t="s">
        <v>2486</v>
      </c>
      <c r="C445" s="335" t="s">
        <v>2487</v>
      </c>
      <c r="D445" s="1138">
        <v>599</v>
      </c>
      <c r="E445" s="1146">
        <v>587.02</v>
      </c>
      <c r="F445" s="337">
        <f t="shared" si="20"/>
        <v>2.0000000000000018E-2</v>
      </c>
    </row>
    <row r="446" spans="1:6" ht="15.6">
      <c r="A446" s="333"/>
      <c r="B446" s="339" t="s">
        <v>2488</v>
      </c>
      <c r="C446" s="335" t="s">
        <v>2489</v>
      </c>
      <c r="D446" s="1138">
        <v>5175</v>
      </c>
      <c r="E446" s="1146">
        <v>5071.5</v>
      </c>
      <c r="F446" s="337">
        <f t="shared" si="20"/>
        <v>2.0000000000000018E-2</v>
      </c>
    </row>
    <row r="447" spans="1:6" ht="15.6">
      <c r="A447" s="333"/>
      <c r="B447" s="339" t="s">
        <v>2490</v>
      </c>
      <c r="C447" s="335" t="s">
        <v>2491</v>
      </c>
      <c r="D447" s="1138">
        <v>1650</v>
      </c>
      <c r="E447" s="1146">
        <v>1617</v>
      </c>
      <c r="F447" s="337">
        <f t="shared" si="20"/>
        <v>2.0000000000000018E-2</v>
      </c>
    </row>
    <row r="448" spans="1:6" ht="15.6">
      <c r="A448" s="333"/>
      <c r="B448" s="339" t="s">
        <v>2492</v>
      </c>
      <c r="C448" s="335" t="s">
        <v>2493</v>
      </c>
      <c r="D448" s="1138">
        <v>5280</v>
      </c>
      <c r="E448" s="1146">
        <v>5174.3999999999996</v>
      </c>
      <c r="F448" s="337">
        <f t="shared" si="20"/>
        <v>2.0000000000000018E-2</v>
      </c>
    </row>
    <row r="449" spans="1:6" ht="15.6">
      <c r="A449" s="333"/>
      <c r="B449" s="339" t="s">
        <v>2494</v>
      </c>
      <c r="C449" s="335" t="s">
        <v>2495</v>
      </c>
      <c r="D449" s="1138">
        <v>37273.33</v>
      </c>
      <c r="E449" s="1146">
        <v>36527.863400000002</v>
      </c>
      <c r="F449" s="337">
        <f t="shared" si="20"/>
        <v>2.0000000000000018E-2</v>
      </c>
    </row>
    <row r="450" spans="1:6" ht="15.6">
      <c r="A450" s="333"/>
      <c r="B450" s="339" t="s">
        <v>2496</v>
      </c>
      <c r="C450" s="335" t="s">
        <v>2497</v>
      </c>
      <c r="D450" s="1138">
        <v>5280</v>
      </c>
      <c r="E450" s="1146">
        <v>5174.3999999999996</v>
      </c>
      <c r="F450" s="337">
        <f t="shared" si="20"/>
        <v>2.0000000000000018E-2</v>
      </c>
    </row>
    <row r="451" spans="1:6" ht="15.6">
      <c r="A451" s="333"/>
      <c r="B451" s="339" t="s">
        <v>2498</v>
      </c>
      <c r="C451" s="335" t="s">
        <v>2499</v>
      </c>
      <c r="D451" s="1138">
        <v>4015</v>
      </c>
      <c r="E451" s="1146">
        <v>3934.7</v>
      </c>
      <c r="F451" s="337">
        <f t="shared" si="20"/>
        <v>2.0000000000000018E-2</v>
      </c>
    </row>
    <row r="452" spans="1:6" ht="15.6">
      <c r="A452" s="333"/>
      <c r="B452" s="339" t="s">
        <v>2500</v>
      </c>
      <c r="C452" s="335" t="s">
        <v>2501</v>
      </c>
      <c r="D452" s="1138">
        <v>687.5</v>
      </c>
      <c r="E452" s="1146">
        <v>673.75</v>
      </c>
      <c r="F452" s="337">
        <f t="shared" si="20"/>
        <v>2.0000000000000018E-2</v>
      </c>
    </row>
    <row r="453" spans="1:6" ht="15.6">
      <c r="A453" s="333"/>
      <c r="B453" s="339" t="s">
        <v>2502</v>
      </c>
      <c r="C453" s="335" t="s">
        <v>2503</v>
      </c>
      <c r="D453" s="1138">
        <v>520</v>
      </c>
      <c r="E453" s="1146">
        <v>509.59999999999997</v>
      </c>
      <c r="F453" s="337">
        <f t="shared" si="20"/>
        <v>2.0000000000000018E-2</v>
      </c>
    </row>
    <row r="454" spans="1:6" ht="15.6">
      <c r="A454" s="333"/>
      <c r="B454" s="339" t="s">
        <v>2504</v>
      </c>
      <c r="C454" s="335" t="s">
        <v>2505</v>
      </c>
      <c r="D454" s="1138">
        <v>4793.33</v>
      </c>
      <c r="E454" s="1146">
        <v>4697.4633999999996</v>
      </c>
      <c r="F454" s="337">
        <f t="shared" si="20"/>
        <v>2.0000000000000018E-2</v>
      </c>
    </row>
    <row r="455" spans="1:6" ht="15.6">
      <c r="A455" s="333"/>
      <c r="B455" s="339" t="s">
        <v>2506</v>
      </c>
      <c r="C455" s="335" t="s">
        <v>2507</v>
      </c>
      <c r="D455" s="1138">
        <v>15266.67</v>
      </c>
      <c r="E455" s="1146">
        <v>14961.336600000001</v>
      </c>
      <c r="F455" s="337">
        <f t="shared" si="20"/>
        <v>2.0000000000000018E-2</v>
      </c>
    </row>
    <row r="456" spans="1:6" ht="15.6">
      <c r="A456" s="333"/>
      <c r="B456" s="339" t="s">
        <v>2508</v>
      </c>
      <c r="C456" s="335" t="s">
        <v>2509</v>
      </c>
      <c r="D456" s="1138">
        <v>18613.330000000002</v>
      </c>
      <c r="E456" s="1146">
        <v>18241.063400000003</v>
      </c>
      <c r="F456" s="337">
        <f t="shared" si="20"/>
        <v>1.9999999999999907E-2</v>
      </c>
    </row>
    <row r="457" spans="1:6" ht="15.6">
      <c r="A457" s="333"/>
      <c r="B457" s="339" t="s">
        <v>2510</v>
      </c>
      <c r="C457" s="335" t="s">
        <v>2511</v>
      </c>
      <c r="D457" s="1138">
        <v>795</v>
      </c>
      <c r="E457" s="1146">
        <v>779.1</v>
      </c>
      <c r="F457" s="337">
        <f t="shared" si="20"/>
        <v>2.0000000000000018E-2</v>
      </c>
    </row>
    <row r="458" spans="1:6" ht="15.6">
      <c r="A458" s="333"/>
      <c r="B458" s="339" t="s">
        <v>2512</v>
      </c>
      <c r="C458" s="335" t="s">
        <v>2513</v>
      </c>
      <c r="D458" s="1138">
        <v>300</v>
      </c>
      <c r="E458" s="1146">
        <v>294</v>
      </c>
      <c r="F458" s="337">
        <f t="shared" si="20"/>
        <v>2.0000000000000018E-2</v>
      </c>
    </row>
    <row r="459" spans="1:6" ht="15.6">
      <c r="A459" s="333"/>
      <c r="B459" s="339" t="s">
        <v>2514</v>
      </c>
      <c r="C459" s="335" t="s">
        <v>2515</v>
      </c>
      <c r="D459" s="1138">
        <v>10000</v>
      </c>
      <c r="E459" s="1146">
        <v>9800</v>
      </c>
      <c r="F459" s="337">
        <f t="shared" si="20"/>
        <v>2.0000000000000018E-2</v>
      </c>
    </row>
    <row r="460" spans="1:6" ht="15.6">
      <c r="A460" s="333"/>
      <c r="B460" s="339" t="s">
        <v>2516</v>
      </c>
      <c r="C460" s="335" t="s">
        <v>2517</v>
      </c>
      <c r="D460" s="1138">
        <v>212</v>
      </c>
      <c r="E460" s="1146">
        <v>207.76</v>
      </c>
      <c r="F460" s="337">
        <f t="shared" si="20"/>
        <v>2.0000000000000018E-2</v>
      </c>
    </row>
    <row r="461" spans="1:6" ht="15.6">
      <c r="A461" s="333"/>
      <c r="B461" s="339" t="s">
        <v>2518</v>
      </c>
      <c r="C461" s="335" t="s">
        <v>2519</v>
      </c>
      <c r="D461" s="1138">
        <v>52</v>
      </c>
      <c r="E461" s="1146">
        <v>50.96</v>
      </c>
      <c r="F461" s="337">
        <f t="shared" si="20"/>
        <v>2.0000000000000018E-2</v>
      </c>
    </row>
    <row r="462" spans="1:6" ht="15.6">
      <c r="A462" s="333"/>
      <c r="B462" s="339" t="s">
        <v>2520</v>
      </c>
      <c r="C462" s="335" t="s">
        <v>2521</v>
      </c>
      <c r="D462" s="1138">
        <v>123666.7</v>
      </c>
      <c r="E462" s="1146">
        <v>121193.36599999999</v>
      </c>
      <c r="F462" s="337">
        <f t="shared" si="20"/>
        <v>2.0000000000000018E-2</v>
      </c>
    </row>
    <row r="463" spans="1:6" ht="15.6">
      <c r="A463" s="333"/>
      <c r="B463" s="339" t="s">
        <v>2522</v>
      </c>
      <c r="C463" s="335" t="s">
        <v>2523</v>
      </c>
      <c r="D463" s="1138">
        <v>31060</v>
      </c>
      <c r="E463" s="1146">
        <v>30438.799999999999</v>
      </c>
      <c r="F463" s="337">
        <f t="shared" si="20"/>
        <v>2.0000000000000018E-2</v>
      </c>
    </row>
    <row r="464" spans="1:6" ht="15.6">
      <c r="A464" s="333"/>
      <c r="B464" s="340" t="s">
        <v>2524</v>
      </c>
      <c r="C464" s="335"/>
      <c r="D464" s="1138"/>
      <c r="E464" s="1146"/>
      <c r="F464" s="337"/>
    </row>
    <row r="465" spans="1:6" ht="15.6">
      <c r="A465" s="333"/>
      <c r="B465" s="339" t="s">
        <v>2525</v>
      </c>
      <c r="C465" s="335" t="s">
        <v>2526</v>
      </c>
      <c r="D465" s="1138">
        <v>5270.67</v>
      </c>
      <c r="E465" s="1146">
        <v>5165.2565999999997</v>
      </c>
      <c r="F465" s="337">
        <f>100%-(E465/D465)</f>
        <v>2.0000000000000018E-2</v>
      </c>
    </row>
    <row r="466" spans="1:6" ht="15.6">
      <c r="A466" s="333"/>
      <c r="B466" s="340" t="s">
        <v>2527</v>
      </c>
      <c r="C466" s="335"/>
      <c r="D466" s="1138"/>
      <c r="E466" s="1146"/>
      <c r="F466" s="337"/>
    </row>
    <row r="467" spans="1:6" ht="15.6">
      <c r="A467" s="333"/>
      <c r="B467" s="339">
        <v>7640016206</v>
      </c>
      <c r="C467" s="335" t="s">
        <v>2528</v>
      </c>
      <c r="D467" s="1138">
        <v>2599</v>
      </c>
      <c r="E467" s="1146">
        <v>2547.02</v>
      </c>
      <c r="F467" s="337">
        <f t="shared" ref="F467:F523" si="21">100%-(E467/D467)</f>
        <v>2.0000000000000018E-2</v>
      </c>
    </row>
    <row r="468" spans="1:6" ht="15.6">
      <c r="A468" s="333"/>
      <c r="B468" s="339">
        <v>7640016207</v>
      </c>
      <c r="C468" s="335" t="s">
        <v>2529</v>
      </c>
      <c r="D468" s="1138">
        <v>1649</v>
      </c>
      <c r="E468" s="1146">
        <v>1616.02</v>
      </c>
      <c r="F468" s="337">
        <f t="shared" si="21"/>
        <v>2.0000000000000018E-2</v>
      </c>
    </row>
    <row r="469" spans="1:6" ht="15.6">
      <c r="A469" s="333"/>
      <c r="B469" s="339">
        <v>7640016208</v>
      </c>
      <c r="C469" s="335" t="s">
        <v>2530</v>
      </c>
      <c r="D469" s="1138">
        <v>21200</v>
      </c>
      <c r="E469" s="1146">
        <v>20776</v>
      </c>
      <c r="F469" s="337">
        <f t="shared" si="21"/>
        <v>2.0000000000000018E-2</v>
      </c>
    </row>
    <row r="470" spans="1:6" ht="15.6">
      <c r="A470" s="333"/>
      <c r="B470" s="339" t="s">
        <v>2531</v>
      </c>
      <c r="C470" s="335" t="s">
        <v>2532</v>
      </c>
      <c r="D470" s="1138">
        <v>2650</v>
      </c>
      <c r="E470" s="1146">
        <v>2597</v>
      </c>
      <c r="F470" s="337">
        <f t="shared" si="21"/>
        <v>2.0000000000000018E-2</v>
      </c>
    </row>
    <row r="471" spans="1:6" ht="15.6">
      <c r="A471" s="333"/>
      <c r="B471" s="339" t="s">
        <v>2533</v>
      </c>
      <c r="C471" s="335" t="s">
        <v>2534</v>
      </c>
      <c r="D471" s="1138">
        <v>1799</v>
      </c>
      <c r="E471" s="1146">
        <v>1763.02</v>
      </c>
      <c r="F471" s="337">
        <f t="shared" si="21"/>
        <v>2.0000000000000018E-2</v>
      </c>
    </row>
    <row r="472" spans="1:6" ht="15.6">
      <c r="A472" s="333"/>
      <c r="B472" s="339" t="s">
        <v>2535</v>
      </c>
      <c r="C472" s="335" t="s">
        <v>2536</v>
      </c>
      <c r="D472" s="1138">
        <v>1279</v>
      </c>
      <c r="E472" s="1146">
        <v>1253.42</v>
      </c>
      <c r="F472" s="337">
        <f t="shared" si="21"/>
        <v>1.9999999999999907E-2</v>
      </c>
    </row>
    <row r="473" spans="1:6" ht="15.6">
      <c r="A473" s="333"/>
      <c r="B473" s="339" t="s">
        <v>2537</v>
      </c>
      <c r="C473" s="335" t="s">
        <v>2538</v>
      </c>
      <c r="D473" s="1138">
        <v>1626.67</v>
      </c>
      <c r="E473" s="1146">
        <v>1594.1366</v>
      </c>
      <c r="F473" s="337">
        <f t="shared" si="21"/>
        <v>2.0000000000000018E-2</v>
      </c>
    </row>
    <row r="474" spans="1:6" ht="15.6">
      <c r="A474" s="333"/>
      <c r="B474" s="339" t="s">
        <v>2539</v>
      </c>
      <c r="C474" s="335" t="s">
        <v>2540</v>
      </c>
      <c r="D474" s="1138">
        <v>5234.67</v>
      </c>
      <c r="E474" s="1146">
        <v>5129.9766</v>
      </c>
      <c r="F474" s="337">
        <f t="shared" si="21"/>
        <v>2.0000000000000018E-2</v>
      </c>
    </row>
    <row r="475" spans="1:6" ht="15.6">
      <c r="A475" s="333"/>
      <c r="B475" s="339" t="s">
        <v>2541</v>
      </c>
      <c r="C475" s="335" t="s">
        <v>2542</v>
      </c>
      <c r="D475" s="1138">
        <v>6260</v>
      </c>
      <c r="E475" s="1146">
        <v>6134.8</v>
      </c>
      <c r="F475" s="337">
        <f t="shared" si="21"/>
        <v>2.0000000000000018E-2</v>
      </c>
    </row>
    <row r="476" spans="1:6" ht="15.6">
      <c r="A476" s="333"/>
      <c r="B476" s="339" t="s">
        <v>2543</v>
      </c>
      <c r="C476" s="335" t="s">
        <v>2544</v>
      </c>
      <c r="D476" s="1138">
        <v>34000</v>
      </c>
      <c r="E476" s="1146">
        <v>33320</v>
      </c>
      <c r="F476" s="337">
        <f t="shared" si="21"/>
        <v>2.0000000000000018E-2</v>
      </c>
    </row>
    <row r="477" spans="1:6" ht="15.6">
      <c r="A477" s="333"/>
      <c r="B477" s="339" t="s">
        <v>2545</v>
      </c>
      <c r="C477" s="335" t="s">
        <v>2546</v>
      </c>
      <c r="D477" s="1138">
        <v>38266.67</v>
      </c>
      <c r="E477" s="1146">
        <v>37501.336599999995</v>
      </c>
      <c r="F477" s="337">
        <f t="shared" si="21"/>
        <v>2.0000000000000129E-2</v>
      </c>
    </row>
    <row r="478" spans="1:6" ht="15.6">
      <c r="A478" s="333"/>
      <c r="B478" s="339" t="s">
        <v>2547</v>
      </c>
      <c r="C478" s="335" t="s">
        <v>2548</v>
      </c>
      <c r="D478" s="1138">
        <v>1866.67</v>
      </c>
      <c r="E478" s="1146">
        <v>1829.3366000000001</v>
      </c>
      <c r="F478" s="337">
        <f t="shared" si="21"/>
        <v>2.0000000000000018E-2</v>
      </c>
    </row>
    <row r="479" spans="1:6" ht="15.6">
      <c r="A479" s="333"/>
      <c r="B479" s="339" t="s">
        <v>2549</v>
      </c>
      <c r="C479" s="335" t="s">
        <v>2550</v>
      </c>
      <c r="D479" s="1138">
        <v>64666.67</v>
      </c>
      <c r="E479" s="1146">
        <v>63373.336599999995</v>
      </c>
      <c r="F479" s="337">
        <f t="shared" si="21"/>
        <v>2.0000000000000018E-2</v>
      </c>
    </row>
    <row r="480" spans="1:6" ht="15.6">
      <c r="A480" s="333"/>
      <c r="B480" s="339" t="s">
        <v>2551</v>
      </c>
      <c r="C480" s="335" t="s">
        <v>2552</v>
      </c>
      <c r="D480" s="1138">
        <v>1600</v>
      </c>
      <c r="E480" s="1146">
        <v>1568</v>
      </c>
      <c r="F480" s="337">
        <f t="shared" si="21"/>
        <v>2.0000000000000018E-2</v>
      </c>
    </row>
    <row r="481" spans="1:6" ht="15.6">
      <c r="A481" s="333"/>
      <c r="B481" s="339" t="s">
        <v>2553</v>
      </c>
      <c r="C481" s="335" t="s">
        <v>2554</v>
      </c>
      <c r="D481" s="1138">
        <v>1600</v>
      </c>
      <c r="E481" s="1146">
        <v>1568</v>
      </c>
      <c r="F481" s="337">
        <f t="shared" si="21"/>
        <v>2.0000000000000018E-2</v>
      </c>
    </row>
    <row r="482" spans="1:6" ht="15.6">
      <c r="A482" s="333"/>
      <c r="B482" s="339" t="s">
        <v>2555</v>
      </c>
      <c r="C482" s="335" t="s">
        <v>2556</v>
      </c>
      <c r="D482" s="1138">
        <v>1600</v>
      </c>
      <c r="E482" s="1146">
        <v>1568</v>
      </c>
      <c r="F482" s="337">
        <f t="shared" si="21"/>
        <v>2.0000000000000018E-2</v>
      </c>
    </row>
    <row r="483" spans="1:6" ht="15.6">
      <c r="A483" s="333"/>
      <c r="B483" s="339" t="s">
        <v>2557</v>
      </c>
      <c r="C483" s="335" t="s">
        <v>2558</v>
      </c>
      <c r="D483" s="1138">
        <v>1600</v>
      </c>
      <c r="E483" s="1146">
        <v>1568</v>
      </c>
      <c r="F483" s="337">
        <f t="shared" si="21"/>
        <v>2.0000000000000018E-2</v>
      </c>
    </row>
    <row r="484" spans="1:6" ht="15.6">
      <c r="A484" s="333"/>
      <c r="B484" s="339" t="s">
        <v>2559</v>
      </c>
      <c r="C484" s="335" t="s">
        <v>2560</v>
      </c>
      <c r="D484" s="1138">
        <v>1600</v>
      </c>
      <c r="E484" s="1146">
        <v>1568</v>
      </c>
      <c r="F484" s="337">
        <f t="shared" si="21"/>
        <v>2.0000000000000018E-2</v>
      </c>
    </row>
    <row r="485" spans="1:6" ht="15.6">
      <c r="A485" s="333"/>
      <c r="B485" s="339" t="s">
        <v>2561</v>
      </c>
      <c r="C485" s="335" t="s">
        <v>2562</v>
      </c>
      <c r="D485" s="1138">
        <v>1700</v>
      </c>
      <c r="E485" s="1146">
        <v>1666</v>
      </c>
      <c r="F485" s="337">
        <f t="shared" si="21"/>
        <v>2.0000000000000018E-2</v>
      </c>
    </row>
    <row r="486" spans="1:6" ht="15.6">
      <c r="A486" s="333"/>
      <c r="B486" s="339" t="s">
        <v>2563</v>
      </c>
      <c r="C486" s="335" t="s">
        <v>2564</v>
      </c>
      <c r="D486" s="1138">
        <v>1700</v>
      </c>
      <c r="E486" s="1146">
        <v>1666</v>
      </c>
      <c r="F486" s="337">
        <f t="shared" si="21"/>
        <v>2.0000000000000018E-2</v>
      </c>
    </row>
    <row r="487" spans="1:6" ht="15.6">
      <c r="A487" s="333"/>
      <c r="B487" s="339" t="s">
        <v>2565</v>
      </c>
      <c r="C487" s="335" t="s">
        <v>2566</v>
      </c>
      <c r="D487" s="1138">
        <v>1700</v>
      </c>
      <c r="E487" s="1146">
        <v>1666</v>
      </c>
      <c r="F487" s="337">
        <f t="shared" si="21"/>
        <v>2.0000000000000018E-2</v>
      </c>
    </row>
    <row r="488" spans="1:6" ht="15.6">
      <c r="A488" s="333"/>
      <c r="B488" s="339" t="s">
        <v>2567</v>
      </c>
      <c r="C488" s="335" t="s">
        <v>2568</v>
      </c>
      <c r="D488" s="1138">
        <v>1700</v>
      </c>
      <c r="E488" s="1146">
        <v>1666</v>
      </c>
      <c r="F488" s="337">
        <f t="shared" si="21"/>
        <v>2.0000000000000018E-2</v>
      </c>
    </row>
    <row r="489" spans="1:6" ht="15.6">
      <c r="A489" s="333"/>
      <c r="B489" s="339" t="s">
        <v>2569</v>
      </c>
      <c r="C489" s="335" t="s">
        <v>2570</v>
      </c>
      <c r="D489" s="1138">
        <v>1700</v>
      </c>
      <c r="E489" s="1146">
        <v>1666</v>
      </c>
      <c r="F489" s="337">
        <f t="shared" si="21"/>
        <v>2.0000000000000018E-2</v>
      </c>
    </row>
    <row r="490" spans="1:6" ht="15.6">
      <c r="A490" s="333"/>
      <c r="B490" s="339" t="s">
        <v>2571</v>
      </c>
      <c r="C490" s="335" t="s">
        <v>2572</v>
      </c>
      <c r="D490" s="1138">
        <v>1700</v>
      </c>
      <c r="E490" s="1146">
        <v>1666</v>
      </c>
      <c r="F490" s="337">
        <f t="shared" si="21"/>
        <v>2.0000000000000018E-2</v>
      </c>
    </row>
    <row r="491" spans="1:6" ht="15.6">
      <c r="A491" s="333"/>
      <c r="B491" s="339" t="s">
        <v>2573</v>
      </c>
      <c r="C491" s="335" t="s">
        <v>2574</v>
      </c>
      <c r="D491" s="1138">
        <v>2000</v>
      </c>
      <c r="E491" s="1146">
        <v>1960</v>
      </c>
      <c r="F491" s="337">
        <f t="shared" si="21"/>
        <v>2.0000000000000018E-2</v>
      </c>
    </row>
    <row r="492" spans="1:6" ht="15.6">
      <c r="A492" s="333"/>
      <c r="B492" s="339" t="s">
        <v>2575</v>
      </c>
      <c r="C492" s="335" t="s">
        <v>2576</v>
      </c>
      <c r="D492" s="1138">
        <v>2000</v>
      </c>
      <c r="E492" s="1146">
        <v>1960</v>
      </c>
      <c r="F492" s="337">
        <f t="shared" si="21"/>
        <v>2.0000000000000018E-2</v>
      </c>
    </row>
    <row r="493" spans="1:6" ht="15.6">
      <c r="A493" s="333"/>
      <c r="B493" s="339" t="s">
        <v>2577</v>
      </c>
      <c r="C493" s="335" t="s">
        <v>2578</v>
      </c>
      <c r="D493" s="1138">
        <v>2000</v>
      </c>
      <c r="E493" s="1146">
        <v>1960</v>
      </c>
      <c r="F493" s="337">
        <f t="shared" si="21"/>
        <v>2.0000000000000018E-2</v>
      </c>
    </row>
    <row r="494" spans="1:6" ht="15.6">
      <c r="A494" s="333"/>
      <c r="B494" s="339" t="s">
        <v>2579</v>
      </c>
      <c r="C494" s="335" t="s">
        <v>2580</v>
      </c>
      <c r="D494" s="1138">
        <v>2000</v>
      </c>
      <c r="E494" s="1146">
        <v>1960</v>
      </c>
      <c r="F494" s="337">
        <f t="shared" si="21"/>
        <v>2.0000000000000018E-2</v>
      </c>
    </row>
    <row r="495" spans="1:6" ht="15.6">
      <c r="A495" s="333"/>
      <c r="B495" s="339" t="s">
        <v>2581</v>
      </c>
      <c r="C495" s="335" t="s">
        <v>2582</v>
      </c>
      <c r="D495" s="1138">
        <v>1600</v>
      </c>
      <c r="E495" s="1146">
        <v>1568</v>
      </c>
      <c r="F495" s="337">
        <f t="shared" si="21"/>
        <v>2.0000000000000018E-2</v>
      </c>
    </row>
    <row r="496" spans="1:6" ht="15.6">
      <c r="A496" s="333"/>
      <c r="B496" s="339" t="s">
        <v>2583</v>
      </c>
      <c r="C496" s="335" t="s">
        <v>2584</v>
      </c>
      <c r="D496" s="1138">
        <v>1600</v>
      </c>
      <c r="E496" s="1146">
        <v>1568</v>
      </c>
      <c r="F496" s="337">
        <f t="shared" si="21"/>
        <v>2.0000000000000018E-2</v>
      </c>
    </row>
    <row r="497" spans="1:6" ht="15.6">
      <c r="A497" s="333"/>
      <c r="B497" s="339" t="s">
        <v>2585</v>
      </c>
      <c r="C497" s="335" t="s">
        <v>2586</v>
      </c>
      <c r="D497" s="1138">
        <v>1600</v>
      </c>
      <c r="E497" s="1146">
        <v>1568</v>
      </c>
      <c r="F497" s="337">
        <f t="shared" si="21"/>
        <v>2.0000000000000018E-2</v>
      </c>
    </row>
    <row r="498" spans="1:6" ht="15.6">
      <c r="A498" s="333"/>
      <c r="B498" s="339" t="s">
        <v>2587</v>
      </c>
      <c r="C498" s="335" t="s">
        <v>2588</v>
      </c>
      <c r="D498" s="1138">
        <v>1600</v>
      </c>
      <c r="E498" s="1146">
        <v>1568</v>
      </c>
      <c r="F498" s="337">
        <f t="shared" si="21"/>
        <v>2.0000000000000018E-2</v>
      </c>
    </row>
    <row r="499" spans="1:6" ht="15.6">
      <c r="A499" s="333"/>
      <c r="B499" s="339" t="s">
        <v>2589</v>
      </c>
      <c r="C499" s="335" t="s">
        <v>2590</v>
      </c>
      <c r="D499" s="1138">
        <v>12212</v>
      </c>
      <c r="E499" s="1146">
        <v>11967.76</v>
      </c>
      <c r="F499" s="337">
        <f t="shared" si="21"/>
        <v>2.0000000000000018E-2</v>
      </c>
    </row>
    <row r="500" spans="1:6" ht="15.6">
      <c r="A500" s="333"/>
      <c r="B500" s="339" t="s">
        <v>2591</v>
      </c>
      <c r="C500" s="335" t="s">
        <v>2592</v>
      </c>
      <c r="D500" s="1138">
        <v>21826.67</v>
      </c>
      <c r="E500" s="1146">
        <v>21390.136599999998</v>
      </c>
      <c r="F500" s="337">
        <f t="shared" si="21"/>
        <v>2.0000000000000018E-2</v>
      </c>
    </row>
    <row r="501" spans="1:6" ht="15.6">
      <c r="A501" s="333"/>
      <c r="B501" s="339" t="s">
        <v>2593</v>
      </c>
      <c r="C501" s="335" t="s">
        <v>2594</v>
      </c>
      <c r="D501" s="1138">
        <v>1665.33</v>
      </c>
      <c r="E501" s="1146">
        <v>1632.0233999999998</v>
      </c>
      <c r="F501" s="337">
        <f t="shared" si="21"/>
        <v>2.0000000000000018E-2</v>
      </c>
    </row>
    <row r="502" spans="1:6" ht="15.6">
      <c r="A502" s="333"/>
      <c r="B502" s="339" t="s">
        <v>2595</v>
      </c>
      <c r="C502" s="335" t="s">
        <v>2596</v>
      </c>
      <c r="D502" s="1138">
        <v>2995</v>
      </c>
      <c r="E502" s="1146">
        <v>2935.1</v>
      </c>
      <c r="F502" s="337">
        <f t="shared" si="21"/>
        <v>2.0000000000000018E-2</v>
      </c>
    </row>
    <row r="503" spans="1:6" ht="15.6">
      <c r="A503" s="333"/>
      <c r="B503" s="339" t="s">
        <v>2597</v>
      </c>
      <c r="C503" s="335" t="s">
        <v>2598</v>
      </c>
      <c r="D503" s="1138">
        <v>2126.67</v>
      </c>
      <c r="E503" s="1146">
        <v>2084.1365999999998</v>
      </c>
      <c r="F503" s="337">
        <f t="shared" si="21"/>
        <v>2.0000000000000129E-2</v>
      </c>
    </row>
    <row r="504" spans="1:6" ht="15.6">
      <c r="A504" s="333"/>
      <c r="B504" s="339" t="s">
        <v>2599</v>
      </c>
      <c r="C504" s="335" t="s">
        <v>2600</v>
      </c>
      <c r="D504" s="1138">
        <v>6433.33</v>
      </c>
      <c r="E504" s="1146">
        <v>6304.6633999999995</v>
      </c>
      <c r="F504" s="337">
        <f t="shared" si="21"/>
        <v>2.0000000000000129E-2</v>
      </c>
    </row>
    <row r="505" spans="1:6" ht="15.6">
      <c r="A505" s="333"/>
      <c r="B505" s="339" t="s">
        <v>2601</v>
      </c>
      <c r="C505" s="335" t="s">
        <v>2602</v>
      </c>
      <c r="D505" s="1138">
        <v>138133.29999999999</v>
      </c>
      <c r="E505" s="1146">
        <v>135370.63399999999</v>
      </c>
      <c r="F505" s="337">
        <f t="shared" si="21"/>
        <v>2.0000000000000018E-2</v>
      </c>
    </row>
    <row r="506" spans="1:6" ht="15.6">
      <c r="A506" s="333"/>
      <c r="B506" s="339" t="s">
        <v>2603</v>
      </c>
      <c r="C506" s="335" t="s">
        <v>2604</v>
      </c>
      <c r="D506" s="1138">
        <v>480</v>
      </c>
      <c r="E506" s="1146">
        <v>470.4</v>
      </c>
      <c r="F506" s="337">
        <f t="shared" si="21"/>
        <v>2.0000000000000018E-2</v>
      </c>
    </row>
    <row r="507" spans="1:6" ht="15.6">
      <c r="A507" s="333"/>
      <c r="B507" s="339" t="s">
        <v>2605</v>
      </c>
      <c r="C507" s="335" t="s">
        <v>2606</v>
      </c>
      <c r="D507" s="1138">
        <v>480</v>
      </c>
      <c r="E507" s="1146">
        <v>470.4</v>
      </c>
      <c r="F507" s="337">
        <f t="shared" si="21"/>
        <v>2.0000000000000018E-2</v>
      </c>
    </row>
    <row r="508" spans="1:6" ht="15.6">
      <c r="A508" s="333"/>
      <c r="B508" s="339" t="s">
        <v>2607</v>
      </c>
      <c r="C508" s="335" t="s">
        <v>2608</v>
      </c>
      <c r="D508" s="1138">
        <v>480</v>
      </c>
      <c r="E508" s="1146">
        <v>470.4</v>
      </c>
      <c r="F508" s="337">
        <f t="shared" si="21"/>
        <v>2.0000000000000018E-2</v>
      </c>
    </row>
    <row r="509" spans="1:6" ht="15.6">
      <c r="A509" s="333"/>
      <c r="B509" s="339" t="s">
        <v>2609</v>
      </c>
      <c r="C509" s="335" t="s">
        <v>2610</v>
      </c>
      <c r="D509" s="1138">
        <v>480</v>
      </c>
      <c r="E509" s="1146">
        <v>470.4</v>
      </c>
      <c r="F509" s="337">
        <f t="shared" si="21"/>
        <v>2.0000000000000018E-2</v>
      </c>
    </row>
    <row r="510" spans="1:6" ht="15.6">
      <c r="A510" s="333"/>
      <c r="B510" s="339" t="s">
        <v>2611</v>
      </c>
      <c r="C510" s="335" t="s">
        <v>2612</v>
      </c>
      <c r="D510" s="1138">
        <v>480</v>
      </c>
      <c r="E510" s="1146">
        <v>470.4</v>
      </c>
      <c r="F510" s="337">
        <f t="shared" si="21"/>
        <v>2.0000000000000018E-2</v>
      </c>
    </row>
    <row r="511" spans="1:6" ht="15.6">
      <c r="A511" s="333"/>
      <c r="B511" s="339" t="s">
        <v>2613</v>
      </c>
      <c r="C511" s="335" t="s">
        <v>2614</v>
      </c>
      <c r="D511" s="1138">
        <v>480</v>
      </c>
      <c r="E511" s="1146">
        <v>470.4</v>
      </c>
      <c r="F511" s="337">
        <f t="shared" si="21"/>
        <v>2.0000000000000018E-2</v>
      </c>
    </row>
    <row r="512" spans="1:6" ht="15.6">
      <c r="A512" s="333"/>
      <c r="B512" s="339" t="s">
        <v>2615</v>
      </c>
      <c r="C512" s="335" t="s">
        <v>2616</v>
      </c>
      <c r="D512" s="1138">
        <v>480</v>
      </c>
      <c r="E512" s="1146">
        <v>470.4</v>
      </c>
      <c r="F512" s="337">
        <f t="shared" si="21"/>
        <v>2.0000000000000018E-2</v>
      </c>
    </row>
    <row r="513" spans="1:6" ht="15.6">
      <c r="A513" s="333"/>
      <c r="B513" s="339" t="s">
        <v>2617</v>
      </c>
      <c r="C513" s="335" t="s">
        <v>2618</v>
      </c>
      <c r="D513" s="1138">
        <v>480</v>
      </c>
      <c r="E513" s="1146">
        <v>470.4</v>
      </c>
      <c r="F513" s="337">
        <f t="shared" si="21"/>
        <v>2.0000000000000018E-2</v>
      </c>
    </row>
    <row r="514" spans="1:6" ht="15.6">
      <c r="A514" s="333"/>
      <c r="B514" s="339" t="s">
        <v>2619</v>
      </c>
      <c r="C514" s="335" t="s">
        <v>2620</v>
      </c>
      <c r="D514" s="1138">
        <v>480</v>
      </c>
      <c r="E514" s="1146">
        <v>470.4</v>
      </c>
      <c r="F514" s="337">
        <f t="shared" si="21"/>
        <v>2.0000000000000018E-2</v>
      </c>
    </row>
    <row r="515" spans="1:6" ht="15.6">
      <c r="A515" s="333"/>
      <c r="B515" s="339" t="s">
        <v>2621</v>
      </c>
      <c r="C515" s="335" t="s">
        <v>2622</v>
      </c>
      <c r="D515" s="1138">
        <v>480</v>
      </c>
      <c r="E515" s="1146">
        <v>470.4</v>
      </c>
      <c r="F515" s="337">
        <f t="shared" si="21"/>
        <v>2.0000000000000018E-2</v>
      </c>
    </row>
    <row r="516" spans="1:6" ht="15.6">
      <c r="A516" s="333"/>
      <c r="B516" s="339" t="s">
        <v>2623</v>
      </c>
      <c r="C516" s="335" t="s">
        <v>2624</v>
      </c>
      <c r="D516" s="1138">
        <v>480</v>
      </c>
      <c r="E516" s="1146">
        <v>470.4</v>
      </c>
      <c r="F516" s="337">
        <f t="shared" si="21"/>
        <v>2.0000000000000018E-2</v>
      </c>
    </row>
    <row r="517" spans="1:6" ht="15.6">
      <c r="A517" s="333"/>
      <c r="B517" s="339" t="s">
        <v>2625</v>
      </c>
      <c r="C517" s="335" t="s">
        <v>2626</v>
      </c>
      <c r="D517" s="1138">
        <v>480</v>
      </c>
      <c r="E517" s="1146">
        <v>470.4</v>
      </c>
      <c r="F517" s="337">
        <f t="shared" si="21"/>
        <v>2.0000000000000018E-2</v>
      </c>
    </row>
    <row r="518" spans="1:6" ht="15.6">
      <c r="A518" s="333"/>
      <c r="B518" s="339" t="s">
        <v>2627</v>
      </c>
      <c r="C518" s="335" t="s">
        <v>2628</v>
      </c>
      <c r="D518" s="1138">
        <v>480</v>
      </c>
      <c r="E518" s="1146">
        <v>470.4</v>
      </c>
      <c r="F518" s="337">
        <f t="shared" si="21"/>
        <v>2.0000000000000018E-2</v>
      </c>
    </row>
    <row r="519" spans="1:6" ht="15.6">
      <c r="A519" s="333"/>
      <c r="B519" s="339" t="s">
        <v>2629</v>
      </c>
      <c r="C519" s="335" t="s">
        <v>2630</v>
      </c>
      <c r="D519" s="1138">
        <v>480</v>
      </c>
      <c r="E519" s="1146">
        <v>470.4</v>
      </c>
      <c r="F519" s="337">
        <f t="shared" si="21"/>
        <v>2.0000000000000018E-2</v>
      </c>
    </row>
    <row r="520" spans="1:6" ht="15.6">
      <c r="A520" s="333"/>
      <c r="B520" s="339" t="s">
        <v>2631</v>
      </c>
      <c r="C520" s="335" t="s">
        <v>2632</v>
      </c>
      <c r="D520" s="1138">
        <v>480</v>
      </c>
      <c r="E520" s="1146">
        <v>470.4</v>
      </c>
      <c r="F520" s="337">
        <f t="shared" si="21"/>
        <v>2.0000000000000018E-2</v>
      </c>
    </row>
    <row r="521" spans="1:6" ht="15.6">
      <c r="A521" s="333"/>
      <c r="B521" s="339" t="s">
        <v>2633</v>
      </c>
      <c r="C521" s="335" t="s">
        <v>2634</v>
      </c>
      <c r="D521" s="1138">
        <v>129</v>
      </c>
      <c r="E521" s="1146">
        <v>126.42</v>
      </c>
      <c r="F521" s="337">
        <f t="shared" si="21"/>
        <v>2.0000000000000018E-2</v>
      </c>
    </row>
    <row r="522" spans="1:6" ht="15.6">
      <c r="A522" s="333"/>
      <c r="B522" s="339" t="s">
        <v>2635</v>
      </c>
      <c r="C522" s="335" t="s">
        <v>2636</v>
      </c>
      <c r="D522" s="1138">
        <v>1498</v>
      </c>
      <c r="E522" s="1146">
        <v>1468.04</v>
      </c>
      <c r="F522" s="337">
        <f t="shared" si="21"/>
        <v>2.0000000000000018E-2</v>
      </c>
    </row>
    <row r="523" spans="1:6" ht="15.6">
      <c r="A523" s="333"/>
      <c r="B523" s="339" t="s">
        <v>2637</v>
      </c>
      <c r="C523" s="335" t="s">
        <v>2638</v>
      </c>
      <c r="D523" s="1138">
        <v>99</v>
      </c>
      <c r="E523" s="1146">
        <v>97.02</v>
      </c>
      <c r="F523" s="337">
        <f t="shared" si="21"/>
        <v>2.0000000000000018E-2</v>
      </c>
    </row>
    <row r="524" spans="1:6" ht="15.6">
      <c r="A524" s="333"/>
      <c r="B524" s="340" t="s">
        <v>2639</v>
      </c>
      <c r="C524" s="335"/>
      <c r="D524" s="1138"/>
      <c r="E524" s="1146"/>
      <c r="F524" s="337"/>
    </row>
    <row r="525" spans="1:6" ht="15.6">
      <c r="A525" s="333"/>
      <c r="B525" s="339">
        <v>7640016237</v>
      </c>
      <c r="C525" s="335" t="s">
        <v>2640</v>
      </c>
      <c r="D525" s="1138">
        <v>1153.33</v>
      </c>
      <c r="E525" s="1146">
        <v>1130.2633999999998</v>
      </c>
      <c r="F525" s="337">
        <f>100%-(E525/D525)</f>
        <v>2.0000000000000129E-2</v>
      </c>
    </row>
    <row r="526" spans="1:6" ht="15.6">
      <c r="A526" s="333"/>
      <c r="B526" s="339" t="s">
        <v>2641</v>
      </c>
      <c r="C526" s="335" t="s">
        <v>2642</v>
      </c>
      <c r="D526" s="1138">
        <v>666.67</v>
      </c>
      <c r="E526" s="1146">
        <v>653.33659999999998</v>
      </c>
      <c r="F526" s="337">
        <f>100%-(E526/D526)</f>
        <v>2.0000000000000018E-2</v>
      </c>
    </row>
    <row r="527" spans="1:6" ht="15.6">
      <c r="A527" s="333"/>
      <c r="B527" s="339" t="s">
        <v>2643</v>
      </c>
      <c r="C527" s="335" t="s">
        <v>2644</v>
      </c>
      <c r="D527" s="1138">
        <v>60</v>
      </c>
      <c r="E527" s="1146">
        <v>58.8</v>
      </c>
      <c r="F527" s="337">
        <f>100%-(E527/D527)</f>
        <v>2.0000000000000018E-2</v>
      </c>
    </row>
    <row r="528" spans="1:6" ht="15.6">
      <c r="A528" s="333"/>
      <c r="B528" s="340" t="s">
        <v>2645</v>
      </c>
      <c r="C528" s="335"/>
      <c r="D528" s="1138"/>
      <c r="E528" s="1146"/>
      <c r="F528" s="337"/>
    </row>
    <row r="529" spans="1:6" ht="15.6">
      <c r="A529" s="333"/>
      <c r="B529" s="339">
        <v>7640016209</v>
      </c>
      <c r="C529" s="335" t="s">
        <v>2646</v>
      </c>
      <c r="D529" s="1138">
        <v>2389</v>
      </c>
      <c r="E529" s="1146">
        <v>2341.2199999999998</v>
      </c>
      <c r="F529" s="337">
        <f t="shared" ref="F529:F582" si="22">100%-(E529/D529)</f>
        <v>2.0000000000000129E-2</v>
      </c>
    </row>
    <row r="530" spans="1:6" ht="15.6">
      <c r="A530" s="333"/>
      <c r="B530" s="339">
        <v>7640016211</v>
      </c>
      <c r="C530" s="335" t="s">
        <v>2647</v>
      </c>
      <c r="D530" s="1138">
        <v>3499</v>
      </c>
      <c r="E530" s="1146">
        <v>3429.02</v>
      </c>
      <c r="F530" s="337">
        <f t="shared" si="22"/>
        <v>2.0000000000000018E-2</v>
      </c>
    </row>
    <row r="531" spans="1:6" ht="15.6">
      <c r="A531" s="333"/>
      <c r="B531" s="339" t="s">
        <v>2648</v>
      </c>
      <c r="C531" s="335" t="s">
        <v>2649</v>
      </c>
      <c r="D531" s="1138">
        <v>399</v>
      </c>
      <c r="E531" s="1146">
        <v>391.02</v>
      </c>
      <c r="F531" s="337">
        <f t="shared" si="22"/>
        <v>2.0000000000000018E-2</v>
      </c>
    </row>
    <row r="532" spans="1:6" ht="15.6">
      <c r="A532" s="333"/>
      <c r="B532" s="339" t="s">
        <v>2650</v>
      </c>
      <c r="C532" s="335" t="s">
        <v>2651</v>
      </c>
      <c r="D532" s="1138">
        <v>399</v>
      </c>
      <c r="E532" s="1146">
        <v>391.02</v>
      </c>
      <c r="F532" s="337">
        <f t="shared" si="22"/>
        <v>2.0000000000000018E-2</v>
      </c>
    </row>
    <row r="533" spans="1:6" ht="15.6">
      <c r="A533" s="333"/>
      <c r="B533" s="339" t="s">
        <v>2652</v>
      </c>
      <c r="C533" s="335" t="s">
        <v>2653</v>
      </c>
      <c r="D533" s="1138">
        <v>399</v>
      </c>
      <c r="E533" s="1146">
        <v>391.02</v>
      </c>
      <c r="F533" s="337">
        <f t="shared" si="22"/>
        <v>2.0000000000000018E-2</v>
      </c>
    </row>
    <row r="534" spans="1:6" ht="15.6">
      <c r="A534" s="333"/>
      <c r="B534" s="339" t="s">
        <v>2654</v>
      </c>
      <c r="C534" s="335" t="s">
        <v>2655</v>
      </c>
      <c r="D534" s="1138">
        <v>1999</v>
      </c>
      <c r="E534" s="1146">
        <v>1959.02</v>
      </c>
      <c r="F534" s="337">
        <f t="shared" si="22"/>
        <v>2.0000000000000018E-2</v>
      </c>
    </row>
    <row r="535" spans="1:6" ht="15.6">
      <c r="A535" s="333"/>
      <c r="B535" s="339" t="s">
        <v>2656</v>
      </c>
      <c r="C535" s="335" t="s">
        <v>2657</v>
      </c>
      <c r="D535" s="1138">
        <v>3168</v>
      </c>
      <c r="E535" s="1146">
        <v>3104.64</v>
      </c>
      <c r="F535" s="337">
        <f t="shared" si="22"/>
        <v>2.0000000000000018E-2</v>
      </c>
    </row>
    <row r="536" spans="1:6" ht="15.6">
      <c r="A536" s="333"/>
      <c r="B536" s="339" t="s">
        <v>2658</v>
      </c>
      <c r="C536" s="335" t="s">
        <v>2659</v>
      </c>
      <c r="D536" s="1138">
        <v>3813.33</v>
      </c>
      <c r="E536" s="1146">
        <v>3737.0634</v>
      </c>
      <c r="F536" s="337">
        <f t="shared" si="22"/>
        <v>2.0000000000000018E-2</v>
      </c>
    </row>
    <row r="537" spans="1:6" ht="15.6">
      <c r="A537" s="333"/>
      <c r="B537" s="339" t="s">
        <v>2660</v>
      </c>
      <c r="C537" s="335" t="s">
        <v>2661</v>
      </c>
      <c r="D537" s="1138">
        <v>5690.67</v>
      </c>
      <c r="E537" s="1146">
        <v>5576.8566000000001</v>
      </c>
      <c r="F537" s="337">
        <f t="shared" si="22"/>
        <v>2.0000000000000018E-2</v>
      </c>
    </row>
    <row r="538" spans="1:6" ht="15.6">
      <c r="A538" s="333"/>
      <c r="B538" s="339" t="s">
        <v>2662</v>
      </c>
      <c r="C538" s="335" t="s">
        <v>2663</v>
      </c>
      <c r="D538" s="1138">
        <v>3168</v>
      </c>
      <c r="E538" s="1146">
        <v>3104.64</v>
      </c>
      <c r="F538" s="337">
        <f t="shared" si="22"/>
        <v>2.0000000000000018E-2</v>
      </c>
    </row>
    <row r="539" spans="1:6" ht="15.6">
      <c r="A539" s="333"/>
      <c r="B539" s="339" t="s">
        <v>2664</v>
      </c>
      <c r="C539" s="335" t="s">
        <v>2665</v>
      </c>
      <c r="D539" s="1138">
        <v>4106.67</v>
      </c>
      <c r="E539" s="1146">
        <v>4024.5365999999999</v>
      </c>
      <c r="F539" s="337">
        <f t="shared" si="22"/>
        <v>2.0000000000000018E-2</v>
      </c>
    </row>
    <row r="540" spans="1:6" ht="15.6">
      <c r="A540" s="333"/>
      <c r="B540" s="339" t="s">
        <v>2666</v>
      </c>
      <c r="C540" s="335" t="s">
        <v>2667</v>
      </c>
      <c r="D540" s="1138">
        <v>2666.67</v>
      </c>
      <c r="E540" s="1146">
        <v>2613.3366000000001</v>
      </c>
      <c r="F540" s="337">
        <f t="shared" si="22"/>
        <v>2.0000000000000018E-2</v>
      </c>
    </row>
    <row r="541" spans="1:6" ht="15.6">
      <c r="A541" s="333"/>
      <c r="B541" s="339" t="s">
        <v>2668</v>
      </c>
      <c r="C541" s="335" t="s">
        <v>2669</v>
      </c>
      <c r="D541" s="1138">
        <v>2880</v>
      </c>
      <c r="E541" s="1146">
        <v>2822.4</v>
      </c>
      <c r="F541" s="337">
        <f t="shared" si="22"/>
        <v>2.0000000000000018E-2</v>
      </c>
    </row>
    <row r="542" spans="1:6" ht="15.6">
      <c r="A542" s="333"/>
      <c r="B542" s="339" t="s">
        <v>2670</v>
      </c>
      <c r="C542" s="335" t="s">
        <v>2671</v>
      </c>
      <c r="D542" s="1138">
        <v>4693.33</v>
      </c>
      <c r="E542" s="1146">
        <v>4599.4633999999996</v>
      </c>
      <c r="F542" s="337">
        <f t="shared" si="22"/>
        <v>2.0000000000000018E-2</v>
      </c>
    </row>
    <row r="543" spans="1:6" ht="15.6">
      <c r="A543" s="333"/>
      <c r="B543" s="339" t="s">
        <v>2672</v>
      </c>
      <c r="C543" s="335" t="s">
        <v>2673</v>
      </c>
      <c r="D543" s="1138">
        <v>4399.99</v>
      </c>
      <c r="E543" s="1146">
        <v>4311.9901999999993</v>
      </c>
      <c r="F543" s="337">
        <f t="shared" si="22"/>
        <v>2.0000000000000129E-2</v>
      </c>
    </row>
    <row r="544" spans="1:6" ht="15.6">
      <c r="A544" s="333"/>
      <c r="B544" s="339" t="s">
        <v>2674</v>
      </c>
      <c r="C544" s="335" t="s">
        <v>2675</v>
      </c>
      <c r="D544" s="1138">
        <v>2600</v>
      </c>
      <c r="E544" s="1146">
        <v>2548</v>
      </c>
      <c r="F544" s="337">
        <f t="shared" si="22"/>
        <v>2.0000000000000018E-2</v>
      </c>
    </row>
    <row r="545" spans="1:6" ht="15.6">
      <c r="A545" s="333"/>
      <c r="B545" s="339" t="s">
        <v>2676</v>
      </c>
      <c r="C545" s="335" t="s">
        <v>2677</v>
      </c>
      <c r="D545" s="1138">
        <v>4430.66</v>
      </c>
      <c r="E545" s="1146">
        <v>4342.0468000000001</v>
      </c>
      <c r="F545" s="337">
        <f t="shared" si="22"/>
        <v>1.9999999999999907E-2</v>
      </c>
    </row>
    <row r="546" spans="1:6" ht="15.6">
      <c r="A546" s="333"/>
      <c r="B546" s="339" t="s">
        <v>2678</v>
      </c>
      <c r="C546" s="335" t="s">
        <v>2679</v>
      </c>
      <c r="D546" s="1138">
        <v>4478.66</v>
      </c>
      <c r="E546" s="1146">
        <v>4389.0868</v>
      </c>
      <c r="F546" s="337">
        <f t="shared" si="22"/>
        <v>1.9999999999999907E-2</v>
      </c>
    </row>
    <row r="547" spans="1:6" ht="15.6">
      <c r="A547" s="333"/>
      <c r="B547" s="339" t="s">
        <v>2680</v>
      </c>
      <c r="C547" s="335" t="s">
        <v>2681</v>
      </c>
      <c r="D547" s="1138">
        <v>3146.66</v>
      </c>
      <c r="E547" s="1146">
        <v>3083.7267999999999</v>
      </c>
      <c r="F547" s="337">
        <f t="shared" si="22"/>
        <v>2.0000000000000018E-2</v>
      </c>
    </row>
    <row r="548" spans="1:6" ht="15.6">
      <c r="A548" s="333"/>
      <c r="B548" s="339" t="s">
        <v>2682</v>
      </c>
      <c r="C548" s="335" t="s">
        <v>2683</v>
      </c>
      <c r="D548" s="1138">
        <v>4082.66</v>
      </c>
      <c r="E548" s="1146">
        <v>4001.0067999999997</v>
      </c>
      <c r="F548" s="337">
        <f t="shared" si="22"/>
        <v>2.0000000000000018E-2</v>
      </c>
    </row>
    <row r="549" spans="1:6" ht="15.6">
      <c r="A549" s="333"/>
      <c r="B549" s="339" t="s">
        <v>2684</v>
      </c>
      <c r="C549" s="335" t="s">
        <v>2685</v>
      </c>
      <c r="D549" s="1138">
        <v>2914.66</v>
      </c>
      <c r="E549" s="1146">
        <v>2856.3667999999998</v>
      </c>
      <c r="F549" s="337">
        <f t="shared" si="22"/>
        <v>2.0000000000000018E-2</v>
      </c>
    </row>
    <row r="550" spans="1:6" ht="15.6">
      <c r="A550" s="333"/>
      <c r="B550" s="339" t="s">
        <v>2686</v>
      </c>
      <c r="C550" s="335" t="s">
        <v>2687</v>
      </c>
      <c r="D550" s="1138">
        <v>3379.99</v>
      </c>
      <c r="E550" s="1146">
        <v>3312.3901999999998</v>
      </c>
      <c r="F550" s="337">
        <f t="shared" si="22"/>
        <v>2.0000000000000018E-2</v>
      </c>
    </row>
    <row r="551" spans="1:6" ht="15.6">
      <c r="A551" s="333"/>
      <c r="B551" s="339" t="s">
        <v>2688</v>
      </c>
      <c r="C551" s="335" t="s">
        <v>2689</v>
      </c>
      <c r="D551" s="1138">
        <v>34429</v>
      </c>
      <c r="E551" s="1146">
        <v>33740.42</v>
      </c>
      <c r="F551" s="337">
        <f t="shared" si="22"/>
        <v>2.0000000000000018E-2</v>
      </c>
    </row>
    <row r="552" spans="1:6" ht="15.6">
      <c r="A552" s="333"/>
      <c r="B552" s="339" t="s">
        <v>2690</v>
      </c>
      <c r="C552" s="335" t="s">
        <v>2691</v>
      </c>
      <c r="D552" s="1138">
        <v>4662.66</v>
      </c>
      <c r="E552" s="1146">
        <v>4569.4067999999997</v>
      </c>
      <c r="F552" s="337">
        <f t="shared" si="22"/>
        <v>2.0000000000000018E-2</v>
      </c>
    </row>
    <row r="553" spans="1:6" ht="15.6">
      <c r="A553" s="333"/>
      <c r="B553" s="339" t="s">
        <v>2692</v>
      </c>
      <c r="C553" s="335" t="s">
        <v>2693</v>
      </c>
      <c r="D553" s="1138">
        <v>2412</v>
      </c>
      <c r="E553" s="1146">
        <v>2363.7599999999998</v>
      </c>
      <c r="F553" s="337">
        <f t="shared" si="22"/>
        <v>2.0000000000000129E-2</v>
      </c>
    </row>
    <row r="554" spans="1:6" ht="15.6">
      <c r="A554" s="333"/>
      <c r="B554" s="339" t="s">
        <v>2694</v>
      </c>
      <c r="C554" s="335" t="s">
        <v>2695</v>
      </c>
      <c r="D554" s="1138">
        <v>1289</v>
      </c>
      <c r="E554" s="1146">
        <v>1263.22</v>
      </c>
      <c r="F554" s="337">
        <f t="shared" si="22"/>
        <v>2.0000000000000018E-2</v>
      </c>
    </row>
    <row r="555" spans="1:6" ht="15.6">
      <c r="A555" s="333"/>
      <c r="B555" s="339" t="s">
        <v>2696</v>
      </c>
      <c r="C555" s="335" t="s">
        <v>2697</v>
      </c>
      <c r="D555" s="1138">
        <v>5899</v>
      </c>
      <c r="E555" s="1146">
        <v>5781.0199999999995</v>
      </c>
      <c r="F555" s="337">
        <f t="shared" si="22"/>
        <v>2.0000000000000129E-2</v>
      </c>
    </row>
    <row r="556" spans="1:6" ht="15.6">
      <c r="A556" s="333"/>
      <c r="B556" s="339" t="s">
        <v>2698</v>
      </c>
      <c r="C556" s="335" t="s">
        <v>2699</v>
      </c>
      <c r="D556" s="1138">
        <v>4299</v>
      </c>
      <c r="E556" s="1146">
        <v>4213.0199999999995</v>
      </c>
      <c r="F556" s="337">
        <f t="shared" si="22"/>
        <v>2.0000000000000129E-2</v>
      </c>
    </row>
    <row r="557" spans="1:6" ht="15.6">
      <c r="A557" s="333"/>
      <c r="B557" s="339" t="s">
        <v>2700</v>
      </c>
      <c r="C557" s="335" t="s">
        <v>2701</v>
      </c>
      <c r="D557" s="1138">
        <v>980</v>
      </c>
      <c r="E557" s="1146">
        <v>960.4</v>
      </c>
      <c r="F557" s="337">
        <f t="shared" si="22"/>
        <v>2.0000000000000018E-2</v>
      </c>
    </row>
    <row r="558" spans="1:6" ht="15.6">
      <c r="A558" s="333"/>
      <c r="B558" s="339" t="s">
        <v>2702</v>
      </c>
      <c r="C558" s="335" t="s">
        <v>2703</v>
      </c>
      <c r="D558" s="1138">
        <v>3799</v>
      </c>
      <c r="E558" s="1146">
        <v>3723.02</v>
      </c>
      <c r="F558" s="337">
        <f t="shared" si="22"/>
        <v>2.0000000000000018E-2</v>
      </c>
    </row>
    <row r="559" spans="1:6" ht="15.6">
      <c r="A559" s="333"/>
      <c r="B559" s="339" t="s">
        <v>2704</v>
      </c>
      <c r="C559" s="335" t="s">
        <v>2705</v>
      </c>
      <c r="D559" s="1138">
        <v>225.33</v>
      </c>
      <c r="E559" s="1146">
        <v>220.82340000000002</v>
      </c>
      <c r="F559" s="337">
        <f t="shared" si="22"/>
        <v>1.9999999999999907E-2</v>
      </c>
    </row>
    <row r="560" spans="1:6" ht="15.6">
      <c r="A560" s="333"/>
      <c r="B560" s="339" t="s">
        <v>2706</v>
      </c>
      <c r="C560" s="335" t="s">
        <v>2707</v>
      </c>
      <c r="D560" s="1138">
        <v>1133.33</v>
      </c>
      <c r="E560" s="1146">
        <v>1110.6633999999999</v>
      </c>
      <c r="F560" s="337">
        <f t="shared" si="22"/>
        <v>2.0000000000000018E-2</v>
      </c>
    </row>
    <row r="561" spans="1:6" ht="15.6">
      <c r="A561" s="333"/>
      <c r="B561" s="339" t="s">
        <v>2708</v>
      </c>
      <c r="C561" s="335" t="s">
        <v>2709</v>
      </c>
      <c r="D561" s="1138">
        <v>1452</v>
      </c>
      <c r="E561" s="1146">
        <v>1422.96</v>
      </c>
      <c r="F561" s="337">
        <f t="shared" si="22"/>
        <v>2.0000000000000018E-2</v>
      </c>
    </row>
    <row r="562" spans="1:6" ht="15.6">
      <c r="A562" s="333"/>
      <c r="B562" s="339" t="s">
        <v>2710</v>
      </c>
      <c r="C562" s="335" t="s">
        <v>2711</v>
      </c>
      <c r="D562" s="1138">
        <v>2300</v>
      </c>
      <c r="E562" s="1146">
        <v>2254</v>
      </c>
      <c r="F562" s="337">
        <f t="shared" si="22"/>
        <v>2.0000000000000018E-2</v>
      </c>
    </row>
    <row r="563" spans="1:6" ht="15.6">
      <c r="A563" s="333"/>
      <c r="B563" s="339" t="s">
        <v>2712</v>
      </c>
      <c r="C563" s="335" t="s">
        <v>2713</v>
      </c>
      <c r="D563" s="1138">
        <v>1784</v>
      </c>
      <c r="E563" s="1146">
        <v>1748.32</v>
      </c>
      <c r="F563" s="337">
        <f t="shared" si="22"/>
        <v>2.0000000000000018E-2</v>
      </c>
    </row>
    <row r="564" spans="1:6" ht="15.6">
      <c r="A564" s="333"/>
      <c r="B564" s="339" t="s">
        <v>2714</v>
      </c>
      <c r="C564" s="335" t="s">
        <v>2715</v>
      </c>
      <c r="D564" s="1138">
        <v>1546.67</v>
      </c>
      <c r="E564" s="1146">
        <v>1515.7366</v>
      </c>
      <c r="F564" s="337">
        <f t="shared" si="22"/>
        <v>2.0000000000000129E-2</v>
      </c>
    </row>
    <row r="565" spans="1:6" ht="15.6">
      <c r="A565" s="333"/>
      <c r="B565" s="339" t="s">
        <v>2716</v>
      </c>
      <c r="C565" s="335" t="s">
        <v>2717</v>
      </c>
      <c r="D565" s="1138">
        <v>2393.33</v>
      </c>
      <c r="E565" s="1146">
        <v>2345.4634000000001</v>
      </c>
      <c r="F565" s="337">
        <f t="shared" si="22"/>
        <v>1.9999999999999907E-2</v>
      </c>
    </row>
    <row r="566" spans="1:6" ht="15.6">
      <c r="A566" s="333"/>
      <c r="B566" s="339" t="s">
        <v>2718</v>
      </c>
      <c r="C566" s="335" t="s">
        <v>2719</v>
      </c>
      <c r="D566" s="1138">
        <v>2817</v>
      </c>
      <c r="E566" s="1146">
        <v>2760.66</v>
      </c>
      <c r="F566" s="337">
        <f t="shared" si="22"/>
        <v>2.0000000000000018E-2</v>
      </c>
    </row>
    <row r="567" spans="1:6" ht="15.6">
      <c r="A567" s="333"/>
      <c r="B567" s="339" t="s">
        <v>2720</v>
      </c>
      <c r="C567" s="335" t="s">
        <v>2721</v>
      </c>
      <c r="D567" s="1138">
        <v>1766.67</v>
      </c>
      <c r="E567" s="1146">
        <v>1731.3366000000001</v>
      </c>
      <c r="F567" s="337">
        <f t="shared" si="22"/>
        <v>2.0000000000000018E-2</v>
      </c>
    </row>
    <row r="568" spans="1:6" ht="15.6">
      <c r="A568" s="333"/>
      <c r="B568" s="339" t="s">
        <v>2722</v>
      </c>
      <c r="C568" s="335" t="s">
        <v>2723</v>
      </c>
      <c r="D568" s="1138">
        <v>17999</v>
      </c>
      <c r="E568" s="1146">
        <v>17639.02</v>
      </c>
      <c r="F568" s="337">
        <f t="shared" si="22"/>
        <v>2.0000000000000018E-2</v>
      </c>
    </row>
    <row r="569" spans="1:6" ht="15.6">
      <c r="A569" s="333"/>
      <c r="B569" s="339" t="s">
        <v>2724</v>
      </c>
      <c r="C569" s="335" t="s">
        <v>2725</v>
      </c>
      <c r="D569" s="1138">
        <v>1613.33</v>
      </c>
      <c r="E569" s="1146">
        <v>1581.0634</v>
      </c>
      <c r="F569" s="337">
        <f t="shared" si="22"/>
        <v>1.9999999999999907E-2</v>
      </c>
    </row>
    <row r="570" spans="1:6" ht="15.6">
      <c r="A570" s="333"/>
      <c r="B570" s="339" t="s">
        <v>2726</v>
      </c>
      <c r="C570" s="335" t="s">
        <v>2727</v>
      </c>
      <c r="D570" s="1138">
        <v>2344</v>
      </c>
      <c r="E570" s="1146">
        <v>2297.12</v>
      </c>
      <c r="F570" s="337">
        <f t="shared" si="22"/>
        <v>2.0000000000000018E-2</v>
      </c>
    </row>
    <row r="571" spans="1:6" ht="15.6">
      <c r="A571" s="333"/>
      <c r="B571" s="339" t="s">
        <v>2728</v>
      </c>
      <c r="C571" s="335" t="s">
        <v>2729</v>
      </c>
      <c r="D571" s="1138">
        <v>71146.67</v>
      </c>
      <c r="E571" s="1146">
        <v>69723.736600000004</v>
      </c>
      <c r="F571" s="337">
        <f t="shared" si="22"/>
        <v>1.9999999999999907E-2</v>
      </c>
    </row>
    <row r="572" spans="1:6" ht="15.6">
      <c r="A572" s="333"/>
      <c r="B572" s="339" t="s">
        <v>2730</v>
      </c>
      <c r="C572" s="335" t="s">
        <v>2731</v>
      </c>
      <c r="D572" s="1138">
        <v>5866.67</v>
      </c>
      <c r="E572" s="1146">
        <v>5749.3365999999996</v>
      </c>
      <c r="F572" s="337">
        <f t="shared" si="22"/>
        <v>2.0000000000000129E-2</v>
      </c>
    </row>
    <row r="573" spans="1:6" ht="15.6">
      <c r="A573" s="333"/>
      <c r="B573" s="339" t="s">
        <v>2732</v>
      </c>
      <c r="C573" s="335" t="s">
        <v>2733</v>
      </c>
      <c r="D573" s="1138">
        <v>6922.67</v>
      </c>
      <c r="E573" s="1146">
        <v>6784.2165999999997</v>
      </c>
      <c r="F573" s="337">
        <f t="shared" si="22"/>
        <v>2.0000000000000018E-2</v>
      </c>
    </row>
    <row r="574" spans="1:6" ht="15.6">
      <c r="A574" s="333"/>
      <c r="B574" s="339" t="s">
        <v>2734</v>
      </c>
      <c r="C574" s="335" t="s">
        <v>2735</v>
      </c>
      <c r="D574" s="1138">
        <v>0.01</v>
      </c>
      <c r="E574" s="1146">
        <v>9.7999999999999997E-3</v>
      </c>
      <c r="F574" s="337">
        <f t="shared" si="22"/>
        <v>2.0000000000000018E-2</v>
      </c>
    </row>
    <row r="575" spans="1:6" ht="15.6">
      <c r="A575" s="333"/>
      <c r="B575" s="339" t="s">
        <v>2736</v>
      </c>
      <c r="C575" s="335" t="s">
        <v>2737</v>
      </c>
      <c r="D575" s="1138">
        <v>12266.67</v>
      </c>
      <c r="E575" s="1146">
        <v>12021.336600000001</v>
      </c>
      <c r="F575" s="337">
        <f t="shared" si="22"/>
        <v>1.9999999999999907E-2</v>
      </c>
    </row>
    <row r="576" spans="1:6" ht="15.6">
      <c r="A576" s="333"/>
      <c r="B576" s="339" t="s">
        <v>2738</v>
      </c>
      <c r="C576" s="335" t="s">
        <v>2739</v>
      </c>
      <c r="D576" s="1138">
        <v>650</v>
      </c>
      <c r="E576" s="1146">
        <v>637</v>
      </c>
      <c r="F576" s="337">
        <f t="shared" si="22"/>
        <v>2.0000000000000018E-2</v>
      </c>
    </row>
    <row r="577" spans="1:6" ht="15.6">
      <c r="A577" s="333"/>
      <c r="B577" s="339" t="s">
        <v>2740</v>
      </c>
      <c r="C577" s="335" t="s">
        <v>2741</v>
      </c>
      <c r="D577" s="1138">
        <v>160</v>
      </c>
      <c r="E577" s="1146">
        <v>156.80000000000001</v>
      </c>
      <c r="F577" s="337">
        <f t="shared" si="22"/>
        <v>1.9999999999999907E-2</v>
      </c>
    </row>
    <row r="578" spans="1:6" ht="15.6">
      <c r="A578" s="333"/>
      <c r="B578" s="339" t="s">
        <v>2742</v>
      </c>
      <c r="C578" s="335" t="s">
        <v>2743</v>
      </c>
      <c r="D578" s="1138">
        <v>2799</v>
      </c>
      <c r="E578" s="1146">
        <v>2743.02</v>
      </c>
      <c r="F578" s="337">
        <f t="shared" si="22"/>
        <v>2.0000000000000018E-2</v>
      </c>
    </row>
    <row r="579" spans="1:6" ht="15.6">
      <c r="A579" s="333"/>
      <c r="B579" s="339" t="s">
        <v>2744</v>
      </c>
      <c r="C579" s="335" t="s">
        <v>2745</v>
      </c>
      <c r="D579" s="1138">
        <v>950</v>
      </c>
      <c r="E579" s="1146">
        <v>931</v>
      </c>
      <c r="F579" s="337">
        <f t="shared" si="22"/>
        <v>2.0000000000000018E-2</v>
      </c>
    </row>
    <row r="580" spans="1:6" ht="15.6">
      <c r="A580" s="333"/>
      <c r="B580" s="339" t="s">
        <v>2746</v>
      </c>
      <c r="C580" s="335" t="s">
        <v>2747</v>
      </c>
      <c r="D580" s="1138">
        <v>299</v>
      </c>
      <c r="E580" s="1146">
        <v>293.02</v>
      </c>
      <c r="F580" s="337">
        <f t="shared" si="22"/>
        <v>2.0000000000000018E-2</v>
      </c>
    </row>
    <row r="581" spans="1:6" ht="15.6">
      <c r="A581" s="333"/>
      <c r="B581" s="339" t="s">
        <v>2748</v>
      </c>
      <c r="C581" s="335" t="s">
        <v>2749</v>
      </c>
      <c r="D581" s="1138">
        <v>9905</v>
      </c>
      <c r="E581" s="1146">
        <v>9706.9</v>
      </c>
      <c r="F581" s="337">
        <f t="shared" si="22"/>
        <v>2.0000000000000018E-2</v>
      </c>
    </row>
    <row r="582" spans="1:6" ht="15.6">
      <c r="A582" s="333"/>
      <c r="B582" s="339" t="s">
        <v>2750</v>
      </c>
      <c r="C582" s="335" t="s">
        <v>2751</v>
      </c>
      <c r="D582" s="1138">
        <v>10565</v>
      </c>
      <c r="E582" s="1146">
        <v>10353.699999999999</v>
      </c>
      <c r="F582" s="337">
        <f t="shared" si="22"/>
        <v>2.0000000000000129E-2</v>
      </c>
    </row>
    <row r="583" spans="1:6" ht="15.6">
      <c r="A583" s="333"/>
      <c r="B583" s="340" t="s">
        <v>2752</v>
      </c>
      <c r="C583" s="335"/>
      <c r="D583" s="1138"/>
      <c r="E583" s="1146"/>
      <c r="F583" s="337"/>
    </row>
    <row r="584" spans="1:6" ht="15.6">
      <c r="A584" s="333"/>
      <c r="B584" s="339" t="s">
        <v>2753</v>
      </c>
      <c r="C584" s="335" t="s">
        <v>2754</v>
      </c>
      <c r="D584" s="1138">
        <v>1895</v>
      </c>
      <c r="E584" s="1146">
        <v>1857.1</v>
      </c>
      <c r="F584" s="337">
        <f t="shared" ref="F584:F595" si="23">100%-(E584/D584)</f>
        <v>2.0000000000000018E-2</v>
      </c>
    </row>
    <row r="585" spans="1:6" ht="15.6">
      <c r="A585" s="333"/>
      <c r="B585" s="339" t="s">
        <v>2755</v>
      </c>
      <c r="C585" s="335" t="s">
        <v>2756</v>
      </c>
      <c r="D585" s="1138">
        <v>2485</v>
      </c>
      <c r="E585" s="1146">
        <v>2435.3000000000002</v>
      </c>
      <c r="F585" s="337">
        <f t="shared" si="23"/>
        <v>1.9999999999999907E-2</v>
      </c>
    </row>
    <row r="586" spans="1:6" ht="15.6">
      <c r="A586" s="333"/>
      <c r="B586" s="339" t="s">
        <v>2757</v>
      </c>
      <c r="C586" s="335" t="s">
        <v>2758</v>
      </c>
      <c r="D586" s="1138">
        <v>2750</v>
      </c>
      <c r="E586" s="1146">
        <v>2695</v>
      </c>
      <c r="F586" s="337">
        <f t="shared" si="23"/>
        <v>2.0000000000000018E-2</v>
      </c>
    </row>
    <row r="587" spans="1:6" ht="15.6">
      <c r="A587" s="333"/>
      <c r="B587" s="339" t="s">
        <v>2759</v>
      </c>
      <c r="C587" s="335" t="s">
        <v>2760</v>
      </c>
      <c r="D587" s="1138">
        <v>4466.67</v>
      </c>
      <c r="E587" s="1146">
        <v>4377.3365999999996</v>
      </c>
      <c r="F587" s="337">
        <f t="shared" si="23"/>
        <v>2.0000000000000129E-2</v>
      </c>
    </row>
    <row r="588" spans="1:6" ht="15.6">
      <c r="A588" s="333"/>
      <c r="B588" s="339" t="s">
        <v>2761</v>
      </c>
      <c r="C588" s="335" t="s">
        <v>2762</v>
      </c>
      <c r="D588" s="1138">
        <v>3400</v>
      </c>
      <c r="E588" s="1146">
        <v>3332</v>
      </c>
      <c r="F588" s="337">
        <f t="shared" si="23"/>
        <v>2.0000000000000018E-2</v>
      </c>
    </row>
    <row r="589" spans="1:6" ht="15.6">
      <c r="A589" s="333"/>
      <c r="B589" s="339">
        <v>7640016214</v>
      </c>
      <c r="C589" s="335" t="s">
        <v>2763</v>
      </c>
      <c r="D589" s="1138">
        <v>2099</v>
      </c>
      <c r="E589" s="1146">
        <v>2057.02</v>
      </c>
      <c r="F589" s="337">
        <f t="shared" si="23"/>
        <v>2.0000000000000018E-2</v>
      </c>
    </row>
    <row r="590" spans="1:6" ht="15.6">
      <c r="A590" s="333"/>
      <c r="B590" s="339" t="s">
        <v>2764</v>
      </c>
      <c r="C590" s="335" t="s">
        <v>2765</v>
      </c>
      <c r="D590" s="1138">
        <v>5640</v>
      </c>
      <c r="E590" s="1146">
        <v>5527.2</v>
      </c>
      <c r="F590" s="337">
        <f t="shared" si="23"/>
        <v>2.0000000000000018E-2</v>
      </c>
    </row>
    <row r="591" spans="1:6" ht="15.6">
      <c r="A591" s="333"/>
      <c r="B591" s="339" t="s">
        <v>2766</v>
      </c>
      <c r="C591" s="335" t="s">
        <v>2767</v>
      </c>
      <c r="D591" s="1138">
        <v>7060</v>
      </c>
      <c r="E591" s="1146">
        <v>6918.8</v>
      </c>
      <c r="F591" s="337">
        <f t="shared" si="23"/>
        <v>2.0000000000000018E-2</v>
      </c>
    </row>
    <row r="592" spans="1:6" ht="15.6">
      <c r="A592" s="333"/>
      <c r="B592" s="339" t="s">
        <v>2768</v>
      </c>
      <c r="C592" s="335" t="s">
        <v>2769</v>
      </c>
      <c r="D592" s="1138">
        <v>12666.67</v>
      </c>
      <c r="E592" s="1146">
        <v>12413.336600000001</v>
      </c>
      <c r="F592" s="337">
        <f t="shared" si="23"/>
        <v>2.0000000000000018E-2</v>
      </c>
    </row>
    <row r="593" spans="1:6" ht="15.6">
      <c r="A593" s="333"/>
      <c r="B593" s="339" t="s">
        <v>2770</v>
      </c>
      <c r="C593" s="335" t="s">
        <v>2771</v>
      </c>
      <c r="D593" s="1138">
        <v>700</v>
      </c>
      <c r="E593" s="1146">
        <v>686</v>
      </c>
      <c r="F593" s="337">
        <f t="shared" si="23"/>
        <v>2.0000000000000018E-2</v>
      </c>
    </row>
    <row r="594" spans="1:6" ht="15.6">
      <c r="A594" s="333"/>
      <c r="B594" s="339" t="s">
        <v>2772</v>
      </c>
      <c r="C594" s="335" t="s">
        <v>2773</v>
      </c>
      <c r="D594" s="1138">
        <v>620</v>
      </c>
      <c r="E594" s="1146">
        <v>607.6</v>
      </c>
      <c r="F594" s="337">
        <f t="shared" si="23"/>
        <v>2.0000000000000018E-2</v>
      </c>
    </row>
    <row r="595" spans="1:6" ht="15.6">
      <c r="A595" s="333"/>
      <c r="B595" s="339" t="s">
        <v>2774</v>
      </c>
      <c r="C595" s="335" t="s">
        <v>2775</v>
      </c>
      <c r="D595" s="1138">
        <v>76.95</v>
      </c>
      <c r="E595" s="1146">
        <v>75.411000000000001</v>
      </c>
      <c r="F595" s="337">
        <f t="shared" si="23"/>
        <v>2.0000000000000018E-2</v>
      </c>
    </row>
    <row r="596" spans="1:6" ht="15.6">
      <c r="A596" s="333"/>
      <c r="B596" s="340" t="s">
        <v>2776</v>
      </c>
      <c r="C596" s="335"/>
      <c r="D596" s="1138"/>
      <c r="E596" s="1146"/>
      <c r="F596" s="337"/>
    </row>
    <row r="597" spans="1:6" ht="15.6">
      <c r="A597" s="333"/>
      <c r="B597" s="339" t="s">
        <v>2777</v>
      </c>
      <c r="C597" s="335" t="s">
        <v>2778</v>
      </c>
      <c r="D597" s="1138">
        <v>469</v>
      </c>
      <c r="E597" s="1146">
        <v>459.62</v>
      </c>
      <c r="F597" s="337">
        <f t="shared" ref="F597:F641" si="24">100%-(E597/D597)</f>
        <v>2.0000000000000018E-2</v>
      </c>
    </row>
    <row r="598" spans="1:6" ht="15.6">
      <c r="A598" s="333"/>
      <c r="B598" s="339">
        <v>7640016219</v>
      </c>
      <c r="C598" s="335" t="s">
        <v>2779</v>
      </c>
      <c r="D598" s="1138">
        <v>549</v>
      </c>
      <c r="E598" s="1146">
        <v>538.02</v>
      </c>
      <c r="F598" s="337">
        <f t="shared" si="24"/>
        <v>2.0000000000000018E-2</v>
      </c>
    </row>
    <row r="599" spans="1:6" ht="15.6">
      <c r="A599" s="333"/>
      <c r="B599" s="339" t="s">
        <v>2780</v>
      </c>
      <c r="C599" s="335" t="s">
        <v>2781</v>
      </c>
      <c r="D599" s="1138">
        <v>380</v>
      </c>
      <c r="E599" s="1146">
        <v>372.4</v>
      </c>
      <c r="F599" s="337">
        <f t="shared" si="24"/>
        <v>2.0000000000000018E-2</v>
      </c>
    </row>
    <row r="600" spans="1:6" ht="15.6">
      <c r="A600" s="333"/>
      <c r="B600" s="339" t="s">
        <v>2782</v>
      </c>
      <c r="C600" s="335" t="s">
        <v>2783</v>
      </c>
      <c r="D600" s="1138">
        <v>1293.33</v>
      </c>
      <c r="E600" s="1146">
        <v>1267.4633999999999</v>
      </c>
      <c r="F600" s="337">
        <f t="shared" si="24"/>
        <v>2.0000000000000018E-2</v>
      </c>
    </row>
    <row r="601" spans="1:6" ht="15.6">
      <c r="A601" s="333"/>
      <c r="B601" s="339" t="s">
        <v>2784</v>
      </c>
      <c r="C601" s="335" t="s">
        <v>2785</v>
      </c>
      <c r="D601" s="1138">
        <v>466.67</v>
      </c>
      <c r="E601" s="1146">
        <v>457.33660000000003</v>
      </c>
      <c r="F601" s="337">
        <f t="shared" si="24"/>
        <v>2.0000000000000018E-2</v>
      </c>
    </row>
    <row r="602" spans="1:6" ht="15.6">
      <c r="A602" s="333"/>
      <c r="B602" s="339" t="s">
        <v>2786</v>
      </c>
      <c r="C602" s="335" t="s">
        <v>2787</v>
      </c>
      <c r="D602" s="1138">
        <v>1490</v>
      </c>
      <c r="E602" s="1146">
        <v>1460.2</v>
      </c>
      <c r="F602" s="337">
        <f t="shared" si="24"/>
        <v>2.0000000000000018E-2</v>
      </c>
    </row>
    <row r="603" spans="1:6" ht="15.6">
      <c r="A603" s="333"/>
      <c r="B603" s="339" t="s">
        <v>2788</v>
      </c>
      <c r="C603" s="335" t="s">
        <v>2789</v>
      </c>
      <c r="D603" s="1138">
        <v>480</v>
      </c>
      <c r="E603" s="1146">
        <v>470.4</v>
      </c>
      <c r="F603" s="337">
        <f t="shared" si="24"/>
        <v>2.0000000000000018E-2</v>
      </c>
    </row>
    <row r="604" spans="1:6" ht="15.6">
      <c r="A604" s="333"/>
      <c r="B604" s="339" t="s">
        <v>2790</v>
      </c>
      <c r="C604" s="335" t="s">
        <v>2791</v>
      </c>
      <c r="D604" s="1138">
        <v>1845</v>
      </c>
      <c r="E604" s="1146">
        <v>1808.1</v>
      </c>
      <c r="F604" s="337">
        <f t="shared" si="24"/>
        <v>2.0000000000000018E-2</v>
      </c>
    </row>
    <row r="605" spans="1:6" ht="15.6">
      <c r="A605" s="333"/>
      <c r="B605" s="339" t="s">
        <v>2792</v>
      </c>
      <c r="C605" s="335" t="s">
        <v>2793</v>
      </c>
      <c r="D605" s="1138">
        <v>520</v>
      </c>
      <c r="E605" s="1146">
        <v>509.59999999999997</v>
      </c>
      <c r="F605" s="337">
        <f t="shared" si="24"/>
        <v>2.0000000000000018E-2</v>
      </c>
    </row>
    <row r="606" spans="1:6" ht="15.6">
      <c r="A606" s="333"/>
      <c r="B606" s="339" t="s">
        <v>2794</v>
      </c>
      <c r="C606" s="335" t="s">
        <v>2795</v>
      </c>
      <c r="D606" s="1138">
        <v>2190</v>
      </c>
      <c r="E606" s="1146">
        <v>2146.1999999999998</v>
      </c>
      <c r="F606" s="337">
        <f t="shared" si="24"/>
        <v>2.0000000000000129E-2</v>
      </c>
    </row>
    <row r="607" spans="1:6" ht="15.6">
      <c r="A607" s="333"/>
      <c r="B607" s="339" t="s">
        <v>2796</v>
      </c>
      <c r="C607" s="335" t="s">
        <v>2797</v>
      </c>
      <c r="D607" s="1138">
        <v>5655</v>
      </c>
      <c r="E607" s="1146">
        <v>5541.9</v>
      </c>
      <c r="F607" s="337">
        <f t="shared" si="24"/>
        <v>2.0000000000000018E-2</v>
      </c>
    </row>
    <row r="608" spans="1:6" ht="15.6">
      <c r="A608" s="333"/>
      <c r="B608" s="339" t="s">
        <v>2798</v>
      </c>
      <c r="C608" s="335" t="s">
        <v>2799</v>
      </c>
      <c r="D608" s="1138">
        <v>533.33000000000004</v>
      </c>
      <c r="E608" s="1146">
        <v>522.66340000000002</v>
      </c>
      <c r="F608" s="337">
        <f t="shared" si="24"/>
        <v>2.0000000000000018E-2</v>
      </c>
    </row>
    <row r="609" spans="1:6" ht="15.6">
      <c r="A609" s="333"/>
      <c r="B609" s="339" t="s">
        <v>2800</v>
      </c>
      <c r="C609" s="335" t="s">
        <v>2801</v>
      </c>
      <c r="D609" s="1138">
        <v>5900</v>
      </c>
      <c r="E609" s="1146">
        <v>5782</v>
      </c>
      <c r="F609" s="337">
        <f t="shared" si="24"/>
        <v>2.0000000000000018E-2</v>
      </c>
    </row>
    <row r="610" spans="1:6" ht="15.6">
      <c r="A610" s="333"/>
      <c r="B610" s="339">
        <v>7640016221</v>
      </c>
      <c r="C610" s="335" t="s">
        <v>2802</v>
      </c>
      <c r="D610" s="1138">
        <v>4966.67</v>
      </c>
      <c r="E610" s="1146">
        <v>4867.3365999999996</v>
      </c>
      <c r="F610" s="337">
        <f t="shared" si="24"/>
        <v>2.0000000000000129E-2</v>
      </c>
    </row>
    <row r="611" spans="1:6" ht="15.6">
      <c r="A611" s="333"/>
      <c r="B611" s="339" t="s">
        <v>2803</v>
      </c>
      <c r="C611" s="335" t="s">
        <v>2804</v>
      </c>
      <c r="D611" s="1138">
        <v>1332</v>
      </c>
      <c r="E611" s="1146">
        <v>1305.3599999999999</v>
      </c>
      <c r="F611" s="337">
        <f t="shared" si="24"/>
        <v>2.0000000000000129E-2</v>
      </c>
    </row>
    <row r="612" spans="1:6" ht="15.6">
      <c r="A612" s="333"/>
      <c r="B612" s="339" t="s">
        <v>2805</v>
      </c>
      <c r="C612" s="335" t="s">
        <v>2806</v>
      </c>
      <c r="D612" s="1138">
        <v>1246.67</v>
      </c>
      <c r="E612" s="1146">
        <v>1221.7366</v>
      </c>
      <c r="F612" s="337">
        <f t="shared" si="24"/>
        <v>2.0000000000000129E-2</v>
      </c>
    </row>
    <row r="613" spans="1:6" ht="15.6">
      <c r="A613" s="333"/>
      <c r="B613" s="339" t="s">
        <v>2807</v>
      </c>
      <c r="C613" s="335" t="s">
        <v>2808</v>
      </c>
      <c r="D613" s="1138">
        <v>1400</v>
      </c>
      <c r="E613" s="1146">
        <v>1372</v>
      </c>
      <c r="F613" s="337">
        <f t="shared" si="24"/>
        <v>2.0000000000000018E-2</v>
      </c>
    </row>
    <row r="614" spans="1:6" ht="15.6">
      <c r="A614" s="333"/>
      <c r="B614" s="339" t="s">
        <v>2809</v>
      </c>
      <c r="C614" s="335" t="s">
        <v>2810</v>
      </c>
      <c r="D614" s="1138">
        <v>1760</v>
      </c>
      <c r="E614" s="1146">
        <v>1724.8</v>
      </c>
      <c r="F614" s="337">
        <f t="shared" si="24"/>
        <v>2.0000000000000018E-2</v>
      </c>
    </row>
    <row r="615" spans="1:6" ht="15.6">
      <c r="A615" s="333"/>
      <c r="B615" s="339" t="s">
        <v>2811</v>
      </c>
      <c r="C615" s="335" t="s">
        <v>2812</v>
      </c>
      <c r="D615" s="1138">
        <v>1533.33</v>
      </c>
      <c r="E615" s="1146">
        <v>1502.6633999999999</v>
      </c>
      <c r="F615" s="337">
        <f t="shared" si="24"/>
        <v>2.0000000000000018E-2</v>
      </c>
    </row>
    <row r="616" spans="1:6" ht="15.6">
      <c r="A616" s="333"/>
      <c r="B616" s="339" t="s">
        <v>2813</v>
      </c>
      <c r="C616" s="335" t="s">
        <v>2814</v>
      </c>
      <c r="D616" s="1138">
        <v>2220</v>
      </c>
      <c r="E616" s="1146">
        <v>2175.6</v>
      </c>
      <c r="F616" s="337">
        <f t="shared" si="24"/>
        <v>2.0000000000000018E-2</v>
      </c>
    </row>
    <row r="617" spans="1:6" ht="15.6">
      <c r="A617" s="333"/>
      <c r="B617" s="339" t="s">
        <v>2815</v>
      </c>
      <c r="C617" s="335" t="s">
        <v>2816</v>
      </c>
      <c r="D617" s="1138">
        <v>273.33</v>
      </c>
      <c r="E617" s="1146">
        <v>267.86339999999996</v>
      </c>
      <c r="F617" s="337">
        <f t="shared" si="24"/>
        <v>2.0000000000000129E-2</v>
      </c>
    </row>
    <row r="618" spans="1:6" ht="15.6">
      <c r="A618" s="333"/>
      <c r="B618" s="339" t="s">
        <v>2817</v>
      </c>
      <c r="C618" s="335" t="s">
        <v>2818</v>
      </c>
      <c r="D618" s="1138">
        <v>52</v>
      </c>
      <c r="E618" s="1146">
        <v>50.96</v>
      </c>
      <c r="F618" s="337">
        <f t="shared" si="24"/>
        <v>2.0000000000000018E-2</v>
      </c>
    </row>
    <row r="619" spans="1:6" ht="15.6">
      <c r="A619" s="333"/>
      <c r="B619" s="339" t="s">
        <v>2819</v>
      </c>
      <c r="C619" s="335" t="s">
        <v>2820</v>
      </c>
      <c r="D619" s="1138">
        <v>6180</v>
      </c>
      <c r="E619" s="1146">
        <v>6056.4</v>
      </c>
      <c r="F619" s="337">
        <f t="shared" si="24"/>
        <v>2.0000000000000018E-2</v>
      </c>
    </row>
    <row r="620" spans="1:6" ht="15.6">
      <c r="A620" s="333"/>
      <c r="B620" s="339" t="s">
        <v>2821</v>
      </c>
      <c r="C620" s="335" t="s">
        <v>2822</v>
      </c>
      <c r="D620" s="1138">
        <v>6953.33</v>
      </c>
      <c r="E620" s="1146">
        <v>6814.2633999999998</v>
      </c>
      <c r="F620" s="337">
        <f t="shared" si="24"/>
        <v>2.0000000000000018E-2</v>
      </c>
    </row>
    <row r="621" spans="1:6" ht="15.6">
      <c r="A621" s="333"/>
      <c r="B621" s="339" t="s">
        <v>2823</v>
      </c>
      <c r="C621" s="335" t="s">
        <v>2824</v>
      </c>
      <c r="D621" s="1138">
        <v>533.33000000000004</v>
      </c>
      <c r="E621" s="1146">
        <v>522.66340000000002</v>
      </c>
      <c r="F621" s="337">
        <f t="shared" si="24"/>
        <v>2.0000000000000018E-2</v>
      </c>
    </row>
    <row r="622" spans="1:6" ht="15.6">
      <c r="A622" s="333"/>
      <c r="B622" s="339" t="s">
        <v>2825</v>
      </c>
      <c r="C622" s="335" t="s">
        <v>2826</v>
      </c>
      <c r="D622" s="1138">
        <v>8413.33</v>
      </c>
      <c r="E622" s="1146">
        <v>8245.0633999999991</v>
      </c>
      <c r="F622" s="337">
        <f t="shared" si="24"/>
        <v>2.0000000000000129E-2</v>
      </c>
    </row>
    <row r="623" spans="1:6" ht="15.6">
      <c r="A623" s="333"/>
      <c r="B623" s="339" t="s">
        <v>2827</v>
      </c>
      <c r="C623" s="335" t="s">
        <v>2828</v>
      </c>
      <c r="D623" s="1138">
        <v>1233.33</v>
      </c>
      <c r="E623" s="1146">
        <v>1208.6633999999999</v>
      </c>
      <c r="F623" s="337">
        <f t="shared" si="24"/>
        <v>2.0000000000000018E-2</v>
      </c>
    </row>
    <row r="624" spans="1:6" ht="15.6">
      <c r="A624" s="333"/>
      <c r="B624" s="339" t="s">
        <v>2829</v>
      </c>
      <c r="C624" s="335" t="s">
        <v>2830</v>
      </c>
      <c r="D624" s="1138">
        <v>53326.67</v>
      </c>
      <c r="E624" s="1146">
        <v>52260.136599999998</v>
      </c>
      <c r="F624" s="337">
        <f t="shared" si="24"/>
        <v>2.0000000000000018E-2</v>
      </c>
    </row>
    <row r="625" spans="1:6" ht="15.6">
      <c r="A625" s="333"/>
      <c r="B625" s="339" t="s">
        <v>2831</v>
      </c>
      <c r="C625" s="335" t="s">
        <v>2832</v>
      </c>
      <c r="D625" s="1138">
        <v>25200</v>
      </c>
      <c r="E625" s="1146">
        <v>24696</v>
      </c>
      <c r="F625" s="337">
        <f t="shared" si="24"/>
        <v>2.0000000000000018E-2</v>
      </c>
    </row>
    <row r="626" spans="1:6" ht="15.6">
      <c r="A626" s="333"/>
      <c r="B626" s="339" t="s">
        <v>2833</v>
      </c>
      <c r="C626" s="335" t="s">
        <v>2834</v>
      </c>
      <c r="D626" s="1138">
        <v>13533.33</v>
      </c>
      <c r="E626" s="1146">
        <v>13262.663399999999</v>
      </c>
      <c r="F626" s="337">
        <f t="shared" si="24"/>
        <v>2.0000000000000018E-2</v>
      </c>
    </row>
    <row r="627" spans="1:6" ht="15.6">
      <c r="A627" s="333"/>
      <c r="B627" s="339" t="s">
        <v>2835</v>
      </c>
      <c r="C627" s="335" t="s">
        <v>2836</v>
      </c>
      <c r="D627" s="1138">
        <v>4266.67</v>
      </c>
      <c r="E627" s="1146">
        <v>4181.3365999999996</v>
      </c>
      <c r="F627" s="337">
        <f t="shared" si="24"/>
        <v>2.0000000000000129E-2</v>
      </c>
    </row>
    <row r="628" spans="1:6" ht="15.6">
      <c r="A628" s="333"/>
      <c r="B628" s="339" t="s">
        <v>2837</v>
      </c>
      <c r="C628" s="335" t="s">
        <v>2838</v>
      </c>
      <c r="D628" s="1138">
        <v>4133.33</v>
      </c>
      <c r="E628" s="1146">
        <v>4050.6633999999999</v>
      </c>
      <c r="F628" s="337">
        <f t="shared" si="24"/>
        <v>2.0000000000000018E-2</v>
      </c>
    </row>
    <row r="629" spans="1:6" ht="15.6">
      <c r="A629" s="333"/>
      <c r="B629" s="339" t="s">
        <v>2839</v>
      </c>
      <c r="C629" s="335" t="s">
        <v>2840</v>
      </c>
      <c r="D629" s="1138">
        <v>120</v>
      </c>
      <c r="E629" s="1146">
        <v>117.6</v>
      </c>
      <c r="F629" s="337">
        <f t="shared" si="24"/>
        <v>2.0000000000000018E-2</v>
      </c>
    </row>
    <row r="630" spans="1:6" ht="15.6">
      <c r="A630" s="333"/>
      <c r="B630" s="339" t="s">
        <v>2841</v>
      </c>
      <c r="C630" s="335" t="s">
        <v>2842</v>
      </c>
      <c r="D630" s="1138">
        <v>265.33</v>
      </c>
      <c r="E630" s="1146">
        <v>260.02339999999998</v>
      </c>
      <c r="F630" s="337">
        <f t="shared" si="24"/>
        <v>2.0000000000000018E-2</v>
      </c>
    </row>
    <row r="631" spans="1:6" ht="15.6">
      <c r="A631" s="333"/>
      <c r="B631" s="339" t="s">
        <v>2843</v>
      </c>
      <c r="C631" s="335" t="s">
        <v>2844</v>
      </c>
      <c r="D631" s="1138">
        <v>1040</v>
      </c>
      <c r="E631" s="1146">
        <v>1019.1999999999999</v>
      </c>
      <c r="F631" s="337">
        <f t="shared" si="24"/>
        <v>2.0000000000000018E-2</v>
      </c>
    </row>
    <row r="632" spans="1:6" ht="15.6">
      <c r="A632" s="333"/>
      <c r="B632" s="339" t="s">
        <v>2845</v>
      </c>
      <c r="C632" s="335" t="s">
        <v>2846</v>
      </c>
      <c r="D632" s="1138">
        <v>180</v>
      </c>
      <c r="E632" s="1146">
        <v>176.4</v>
      </c>
      <c r="F632" s="337">
        <f t="shared" si="24"/>
        <v>2.0000000000000018E-2</v>
      </c>
    </row>
    <row r="633" spans="1:6" ht="15.6">
      <c r="A633" s="333"/>
      <c r="B633" s="339" t="s">
        <v>2847</v>
      </c>
      <c r="C633" s="335" t="s">
        <v>2848</v>
      </c>
      <c r="D633" s="1138">
        <v>6900</v>
      </c>
      <c r="E633" s="1146">
        <v>6762</v>
      </c>
      <c r="F633" s="337">
        <f t="shared" si="24"/>
        <v>2.0000000000000018E-2</v>
      </c>
    </row>
    <row r="634" spans="1:6" ht="15.6">
      <c r="A634" s="333"/>
      <c r="B634" s="339" t="s">
        <v>2849</v>
      </c>
      <c r="C634" s="335" t="s">
        <v>2850</v>
      </c>
      <c r="D634" s="1138">
        <v>279</v>
      </c>
      <c r="E634" s="1146">
        <v>273.42</v>
      </c>
      <c r="F634" s="337">
        <f t="shared" si="24"/>
        <v>1.9999999999999907E-2</v>
      </c>
    </row>
    <row r="635" spans="1:6" ht="15.6">
      <c r="A635" s="333"/>
      <c r="B635" s="339" t="s">
        <v>2851</v>
      </c>
      <c r="C635" s="335" t="s">
        <v>2852</v>
      </c>
      <c r="D635" s="1138">
        <v>139</v>
      </c>
      <c r="E635" s="1146">
        <v>136.22</v>
      </c>
      <c r="F635" s="337">
        <f t="shared" si="24"/>
        <v>2.0000000000000018E-2</v>
      </c>
    </row>
    <row r="636" spans="1:6" ht="15.6">
      <c r="A636" s="333"/>
      <c r="B636" s="339" t="s">
        <v>2853</v>
      </c>
      <c r="C636" s="335" t="s">
        <v>2854</v>
      </c>
      <c r="D636" s="1138">
        <v>193.33</v>
      </c>
      <c r="E636" s="1146">
        <v>189.46340000000001</v>
      </c>
      <c r="F636" s="337">
        <f t="shared" si="24"/>
        <v>2.0000000000000018E-2</v>
      </c>
    </row>
    <row r="637" spans="1:6" ht="15.6">
      <c r="A637" s="333"/>
      <c r="B637" s="339" t="s">
        <v>2855</v>
      </c>
      <c r="C637" s="335" t="s">
        <v>2856</v>
      </c>
      <c r="D637" s="1138">
        <v>33.6</v>
      </c>
      <c r="E637" s="1146">
        <v>32.927999999999997</v>
      </c>
      <c r="F637" s="337">
        <f t="shared" si="24"/>
        <v>2.0000000000000129E-2</v>
      </c>
    </row>
    <row r="638" spans="1:6" ht="15.6">
      <c r="A638" s="333"/>
      <c r="B638" s="339" t="s">
        <v>2857</v>
      </c>
      <c r="C638" s="335" t="s">
        <v>2858</v>
      </c>
      <c r="D638" s="1138">
        <v>11200</v>
      </c>
      <c r="E638" s="1146">
        <v>10976</v>
      </c>
      <c r="F638" s="337">
        <f t="shared" si="24"/>
        <v>2.0000000000000018E-2</v>
      </c>
    </row>
    <row r="639" spans="1:6" ht="15.6">
      <c r="A639" s="333"/>
      <c r="B639" s="339" t="s">
        <v>2859</v>
      </c>
      <c r="C639" s="335" t="s">
        <v>2860</v>
      </c>
      <c r="D639" s="1138">
        <v>11866.67</v>
      </c>
      <c r="E639" s="1146">
        <v>11629.336600000001</v>
      </c>
      <c r="F639" s="337">
        <f t="shared" si="24"/>
        <v>1.9999999999999907E-2</v>
      </c>
    </row>
    <row r="640" spans="1:6" ht="15.6">
      <c r="A640" s="333"/>
      <c r="B640" s="339" t="s">
        <v>2861</v>
      </c>
      <c r="C640" s="335" t="s">
        <v>2862</v>
      </c>
      <c r="D640" s="1138">
        <v>100000</v>
      </c>
      <c r="E640" s="1146">
        <v>98000</v>
      </c>
      <c r="F640" s="337">
        <f t="shared" si="24"/>
        <v>2.0000000000000018E-2</v>
      </c>
    </row>
    <row r="641" spans="1:6" ht="15.6">
      <c r="A641" s="333"/>
      <c r="B641" s="339" t="s">
        <v>2863</v>
      </c>
      <c r="C641" s="335" t="s">
        <v>2864</v>
      </c>
      <c r="D641" s="1138">
        <v>11330.67</v>
      </c>
      <c r="E641" s="1146">
        <v>11104.0566</v>
      </c>
      <c r="F641" s="337">
        <f t="shared" si="24"/>
        <v>2.0000000000000018E-2</v>
      </c>
    </row>
    <row r="642" spans="1:6" ht="15.6">
      <c r="A642" s="333"/>
      <c r="B642" s="340" t="s">
        <v>2865</v>
      </c>
      <c r="C642" s="335"/>
      <c r="D642" s="1138"/>
      <c r="E642" s="1146"/>
      <c r="F642" s="337"/>
    </row>
    <row r="643" spans="1:6" ht="15.6">
      <c r="A643" s="333"/>
      <c r="B643" s="339" t="s">
        <v>2866</v>
      </c>
      <c r="C643" s="335" t="s">
        <v>2867</v>
      </c>
      <c r="D643" s="1138">
        <v>8000</v>
      </c>
      <c r="E643" s="1146">
        <v>7840</v>
      </c>
      <c r="F643" s="337">
        <f t="shared" ref="F643:F663" si="25">100%-(E643/D643)</f>
        <v>2.0000000000000018E-2</v>
      </c>
    </row>
    <row r="644" spans="1:6" ht="15.6">
      <c r="A644" s="333"/>
      <c r="B644" s="339" t="s">
        <v>2868</v>
      </c>
      <c r="C644" s="335" t="s">
        <v>2869</v>
      </c>
      <c r="D644" s="1138">
        <v>535</v>
      </c>
      <c r="E644" s="1146">
        <v>524.29999999999995</v>
      </c>
      <c r="F644" s="337">
        <f t="shared" si="25"/>
        <v>2.0000000000000129E-2</v>
      </c>
    </row>
    <row r="645" spans="1:6" ht="15.6">
      <c r="A645" s="333"/>
      <c r="B645" s="339" t="s">
        <v>2870</v>
      </c>
      <c r="C645" s="335" t="s">
        <v>2871</v>
      </c>
      <c r="D645" s="1138">
        <v>2455</v>
      </c>
      <c r="E645" s="1146">
        <v>2405.9</v>
      </c>
      <c r="F645" s="337">
        <f t="shared" si="25"/>
        <v>2.0000000000000018E-2</v>
      </c>
    </row>
    <row r="646" spans="1:6" ht="15.6">
      <c r="A646" s="333"/>
      <c r="B646" s="339" t="s">
        <v>2872</v>
      </c>
      <c r="C646" s="335" t="s">
        <v>2873</v>
      </c>
      <c r="D646" s="1138">
        <v>300</v>
      </c>
      <c r="E646" s="1146">
        <v>294</v>
      </c>
      <c r="F646" s="337">
        <f t="shared" si="25"/>
        <v>2.0000000000000018E-2</v>
      </c>
    </row>
    <row r="647" spans="1:6" ht="15.6">
      <c r="A647" s="333"/>
      <c r="B647" s="339" t="s">
        <v>2874</v>
      </c>
      <c r="C647" s="335" t="s">
        <v>2875</v>
      </c>
      <c r="D647" s="1138">
        <v>173.33</v>
      </c>
      <c r="E647" s="1146">
        <v>169.86340000000001</v>
      </c>
      <c r="F647" s="337">
        <f t="shared" si="25"/>
        <v>2.0000000000000018E-2</v>
      </c>
    </row>
    <row r="648" spans="1:6" ht="15.6">
      <c r="A648" s="333"/>
      <c r="B648" s="339" t="s">
        <v>2876</v>
      </c>
      <c r="C648" s="335" t="s">
        <v>2877</v>
      </c>
      <c r="D648" s="1138">
        <v>173.33</v>
      </c>
      <c r="E648" s="1146">
        <v>169.86340000000001</v>
      </c>
      <c r="F648" s="337">
        <f t="shared" si="25"/>
        <v>2.0000000000000018E-2</v>
      </c>
    </row>
    <row r="649" spans="1:6" ht="15.6">
      <c r="A649" s="333"/>
      <c r="B649" s="339" t="s">
        <v>2878</v>
      </c>
      <c r="C649" s="335" t="s">
        <v>2879</v>
      </c>
      <c r="D649" s="1138">
        <v>173.33</v>
      </c>
      <c r="E649" s="1146">
        <v>169.86340000000001</v>
      </c>
      <c r="F649" s="337">
        <f t="shared" si="25"/>
        <v>2.0000000000000018E-2</v>
      </c>
    </row>
    <row r="650" spans="1:6" ht="15.6">
      <c r="A650" s="333"/>
      <c r="B650" s="339" t="s">
        <v>2880</v>
      </c>
      <c r="C650" s="335" t="s">
        <v>2881</v>
      </c>
      <c r="D650" s="1138">
        <v>173.33</v>
      </c>
      <c r="E650" s="1146">
        <v>169.86340000000001</v>
      </c>
      <c r="F650" s="337">
        <f t="shared" si="25"/>
        <v>2.0000000000000018E-2</v>
      </c>
    </row>
    <row r="651" spans="1:6" ht="15.6">
      <c r="A651" s="333"/>
      <c r="B651" s="339" t="s">
        <v>2882</v>
      </c>
      <c r="C651" s="335" t="s">
        <v>2883</v>
      </c>
      <c r="D651" s="1138">
        <v>373.33</v>
      </c>
      <c r="E651" s="1146">
        <v>365.86339999999996</v>
      </c>
      <c r="F651" s="337">
        <f t="shared" si="25"/>
        <v>2.0000000000000129E-2</v>
      </c>
    </row>
    <row r="652" spans="1:6" ht="15.6">
      <c r="A652" s="333"/>
      <c r="B652" s="339" t="s">
        <v>2884</v>
      </c>
      <c r="C652" s="335" t="s">
        <v>2885</v>
      </c>
      <c r="D652" s="1138">
        <v>373.33</v>
      </c>
      <c r="E652" s="1146">
        <v>365.86339999999996</v>
      </c>
      <c r="F652" s="337">
        <f t="shared" si="25"/>
        <v>2.0000000000000129E-2</v>
      </c>
    </row>
    <row r="653" spans="1:6" ht="15.6">
      <c r="A653" s="333"/>
      <c r="B653" s="339" t="s">
        <v>2886</v>
      </c>
      <c r="C653" s="335" t="s">
        <v>2887</v>
      </c>
      <c r="D653" s="1138">
        <v>373.33</v>
      </c>
      <c r="E653" s="1146">
        <v>365.86339999999996</v>
      </c>
      <c r="F653" s="337">
        <f t="shared" si="25"/>
        <v>2.0000000000000129E-2</v>
      </c>
    </row>
    <row r="654" spans="1:6" ht="15.6">
      <c r="A654" s="333"/>
      <c r="B654" s="339" t="s">
        <v>2888</v>
      </c>
      <c r="C654" s="335" t="s">
        <v>2889</v>
      </c>
      <c r="D654" s="1138">
        <v>373.33</v>
      </c>
      <c r="E654" s="1146">
        <v>365.86339999999996</v>
      </c>
      <c r="F654" s="337">
        <f t="shared" si="25"/>
        <v>2.0000000000000129E-2</v>
      </c>
    </row>
    <row r="655" spans="1:6" ht="15.6">
      <c r="A655" s="333"/>
      <c r="B655" s="339" t="s">
        <v>2890</v>
      </c>
      <c r="C655" s="335" t="s">
        <v>2891</v>
      </c>
      <c r="D655" s="1138">
        <v>373.33</v>
      </c>
      <c r="E655" s="1146">
        <v>365.86339999999996</v>
      </c>
      <c r="F655" s="337">
        <f t="shared" si="25"/>
        <v>2.0000000000000129E-2</v>
      </c>
    </row>
    <row r="656" spans="1:6" ht="15.6">
      <c r="A656" s="333"/>
      <c r="B656" s="339" t="s">
        <v>2892</v>
      </c>
      <c r="C656" s="335" t="s">
        <v>2893</v>
      </c>
      <c r="D656" s="1138">
        <v>173.33</v>
      </c>
      <c r="E656" s="1146">
        <v>169.86340000000001</v>
      </c>
      <c r="F656" s="337">
        <f t="shared" si="25"/>
        <v>2.0000000000000018E-2</v>
      </c>
    </row>
    <row r="657" spans="1:6" ht="15.6">
      <c r="A657" s="333"/>
      <c r="B657" s="339" t="s">
        <v>2894</v>
      </c>
      <c r="C657" s="335" t="s">
        <v>2895</v>
      </c>
      <c r="D657" s="1138">
        <v>173.33</v>
      </c>
      <c r="E657" s="1146">
        <v>169.86340000000001</v>
      </c>
      <c r="F657" s="337">
        <f t="shared" si="25"/>
        <v>2.0000000000000018E-2</v>
      </c>
    </row>
    <row r="658" spans="1:6" ht="15.6">
      <c r="A658" s="333"/>
      <c r="B658" s="339" t="s">
        <v>2896</v>
      </c>
      <c r="C658" s="335" t="s">
        <v>2897</v>
      </c>
      <c r="D658" s="1138">
        <v>173.33</v>
      </c>
      <c r="E658" s="1146">
        <v>169.86340000000001</v>
      </c>
      <c r="F658" s="337">
        <f t="shared" si="25"/>
        <v>2.0000000000000018E-2</v>
      </c>
    </row>
    <row r="659" spans="1:6" ht="15.6">
      <c r="A659" s="333"/>
      <c r="B659" s="339" t="s">
        <v>2898</v>
      </c>
      <c r="C659" s="335" t="s">
        <v>2899</v>
      </c>
      <c r="D659" s="1138">
        <v>173.33</v>
      </c>
      <c r="E659" s="1146">
        <v>169.86340000000001</v>
      </c>
      <c r="F659" s="337">
        <f t="shared" si="25"/>
        <v>2.0000000000000018E-2</v>
      </c>
    </row>
    <row r="660" spans="1:6" ht="15.6">
      <c r="A660" s="333"/>
      <c r="B660" s="339" t="s">
        <v>2900</v>
      </c>
      <c r="C660" s="335" t="s">
        <v>2901</v>
      </c>
      <c r="D660" s="1138">
        <v>173.33</v>
      </c>
      <c r="E660" s="1146">
        <v>169.86340000000001</v>
      </c>
      <c r="F660" s="337">
        <f t="shared" si="25"/>
        <v>2.0000000000000018E-2</v>
      </c>
    </row>
    <row r="661" spans="1:6" ht="15.6">
      <c r="A661" s="333"/>
      <c r="B661" s="339" t="s">
        <v>2902</v>
      </c>
      <c r="C661" s="335" t="s">
        <v>2903</v>
      </c>
      <c r="D661" s="1138">
        <v>373.33</v>
      </c>
      <c r="E661" s="1146">
        <v>365.86339999999996</v>
      </c>
      <c r="F661" s="337">
        <f t="shared" si="25"/>
        <v>2.0000000000000129E-2</v>
      </c>
    </row>
    <row r="662" spans="1:6" ht="15.6">
      <c r="A662" s="333"/>
      <c r="B662" s="339" t="s">
        <v>2904</v>
      </c>
      <c r="C662" s="335" t="s">
        <v>2905</v>
      </c>
      <c r="D662" s="1138">
        <v>373.33</v>
      </c>
      <c r="E662" s="1146">
        <v>365.86339999999996</v>
      </c>
      <c r="F662" s="337">
        <f t="shared" si="25"/>
        <v>2.0000000000000129E-2</v>
      </c>
    </row>
    <row r="663" spans="1:6" ht="15.6">
      <c r="A663" s="333"/>
      <c r="B663" s="339" t="s">
        <v>2906</v>
      </c>
      <c r="C663" s="335" t="s">
        <v>2907</v>
      </c>
      <c r="D663" s="1138">
        <v>173.33</v>
      </c>
      <c r="E663" s="1146">
        <v>169.86340000000001</v>
      </c>
      <c r="F663" s="337">
        <f t="shared" si="25"/>
        <v>2.0000000000000018E-2</v>
      </c>
    </row>
    <row r="664" spans="1:6" ht="15.6">
      <c r="A664" s="333"/>
      <c r="B664" s="340" t="s">
        <v>2908</v>
      </c>
      <c r="C664" s="335"/>
      <c r="D664" s="1138"/>
      <c r="E664" s="1146"/>
      <c r="F664" s="337"/>
    </row>
    <row r="665" spans="1:6" ht="15.6">
      <c r="A665" s="333"/>
      <c r="B665" s="339" t="s">
        <v>2909</v>
      </c>
      <c r="C665" s="335" t="s">
        <v>2910</v>
      </c>
      <c r="D665" s="1138">
        <v>345.2</v>
      </c>
      <c r="E665" s="1146">
        <v>338.29599999999999</v>
      </c>
      <c r="F665" s="337">
        <f t="shared" ref="F665:F671" si="26">100%-(E665/D665)</f>
        <v>2.0000000000000018E-2</v>
      </c>
    </row>
    <row r="666" spans="1:6" ht="15.6">
      <c r="A666" s="333"/>
      <c r="B666" s="339" t="s">
        <v>2911</v>
      </c>
      <c r="C666" s="335" t="s">
        <v>2912</v>
      </c>
      <c r="D666" s="1138">
        <v>99</v>
      </c>
      <c r="E666" s="1146">
        <v>97.02</v>
      </c>
      <c r="F666" s="337">
        <f t="shared" si="26"/>
        <v>2.0000000000000018E-2</v>
      </c>
    </row>
    <row r="667" spans="1:6" ht="15.6">
      <c r="A667" s="333"/>
      <c r="B667" s="339" t="s">
        <v>2913</v>
      </c>
      <c r="C667" s="335" t="s">
        <v>2914</v>
      </c>
      <c r="D667" s="1138">
        <v>1438.67</v>
      </c>
      <c r="E667" s="1146">
        <v>1409.8966</v>
      </c>
      <c r="F667" s="337">
        <f t="shared" si="26"/>
        <v>2.0000000000000018E-2</v>
      </c>
    </row>
    <row r="668" spans="1:6" ht="15.6">
      <c r="A668" s="333"/>
      <c r="B668" s="339" t="s">
        <v>2915</v>
      </c>
      <c r="C668" s="335" t="s">
        <v>2916</v>
      </c>
      <c r="D668" s="1138">
        <v>80</v>
      </c>
      <c r="E668" s="1146">
        <v>78.400000000000006</v>
      </c>
      <c r="F668" s="337">
        <f t="shared" si="26"/>
        <v>1.9999999999999907E-2</v>
      </c>
    </row>
    <row r="669" spans="1:6" ht="15.6">
      <c r="A669" s="333"/>
      <c r="B669" s="339" t="s">
        <v>2917</v>
      </c>
      <c r="C669" s="335" t="s">
        <v>2918</v>
      </c>
      <c r="D669" s="1138">
        <v>82</v>
      </c>
      <c r="E669" s="1146">
        <v>80.36</v>
      </c>
      <c r="F669" s="337">
        <f t="shared" si="26"/>
        <v>2.0000000000000018E-2</v>
      </c>
    </row>
    <row r="670" spans="1:6" ht="15.6">
      <c r="A670" s="333"/>
      <c r="B670" s="339" t="s">
        <v>2919</v>
      </c>
      <c r="C670" s="335" t="s">
        <v>2920</v>
      </c>
      <c r="D670" s="1138">
        <v>85.8</v>
      </c>
      <c r="E670" s="1146">
        <v>84.083999999999989</v>
      </c>
      <c r="F670" s="337">
        <f t="shared" si="26"/>
        <v>2.0000000000000129E-2</v>
      </c>
    </row>
    <row r="671" spans="1:6" ht="15.6">
      <c r="A671" s="333"/>
      <c r="B671" s="339" t="s">
        <v>2921</v>
      </c>
      <c r="C671" s="335" t="s">
        <v>2922</v>
      </c>
      <c r="D671" s="1138">
        <v>89</v>
      </c>
      <c r="E671" s="1146">
        <v>87.22</v>
      </c>
      <c r="F671" s="337">
        <f t="shared" si="26"/>
        <v>2.0000000000000018E-2</v>
      </c>
    </row>
    <row r="672" spans="1:6" ht="15.6">
      <c r="A672" s="333"/>
      <c r="B672" s="340" t="s">
        <v>2923</v>
      </c>
      <c r="C672" s="335"/>
      <c r="D672" s="1138"/>
      <c r="E672" s="1146"/>
      <c r="F672" s="337"/>
    </row>
    <row r="673" spans="1:6" ht="15.6">
      <c r="A673" s="333"/>
      <c r="B673" s="339" t="s">
        <v>2924</v>
      </c>
      <c r="C673" s="335" t="s">
        <v>2925</v>
      </c>
      <c r="D673" s="1138">
        <v>4721.57</v>
      </c>
      <c r="E673" s="1146">
        <v>4627.1385999999993</v>
      </c>
      <c r="F673" s="337">
        <f t="shared" ref="F673:F682" si="27">100%-(E673/D673)</f>
        <v>2.0000000000000129E-2</v>
      </c>
    </row>
    <row r="674" spans="1:6" ht="15.6">
      <c r="A674" s="333"/>
      <c r="B674" s="339" t="s">
        <v>2926</v>
      </c>
      <c r="C674" s="335" t="s">
        <v>2927</v>
      </c>
      <c r="D674" s="1138">
        <v>3333.33</v>
      </c>
      <c r="E674" s="1146">
        <v>3266.6633999999999</v>
      </c>
      <c r="F674" s="337">
        <f t="shared" si="27"/>
        <v>2.0000000000000018E-2</v>
      </c>
    </row>
    <row r="675" spans="1:6" ht="15.6">
      <c r="A675" s="333"/>
      <c r="B675" s="339">
        <v>7640020648</v>
      </c>
      <c r="C675" s="335" t="s">
        <v>2929</v>
      </c>
      <c r="D675" s="1138">
        <v>533.33000000000004</v>
      </c>
      <c r="E675" s="1146">
        <v>522.66340000000002</v>
      </c>
      <c r="F675" s="337">
        <f t="shared" si="27"/>
        <v>2.0000000000000018E-2</v>
      </c>
    </row>
    <row r="676" spans="1:6" ht="15.6">
      <c r="A676" s="333"/>
      <c r="B676" s="339" t="s">
        <v>2930</v>
      </c>
      <c r="C676" s="335" t="s">
        <v>2931</v>
      </c>
      <c r="D676" s="1138">
        <v>7413.33</v>
      </c>
      <c r="E676" s="1146">
        <v>7265.0634</v>
      </c>
      <c r="F676" s="337">
        <f t="shared" si="27"/>
        <v>2.0000000000000018E-2</v>
      </c>
    </row>
    <row r="677" spans="1:6" ht="15.6">
      <c r="A677" s="333"/>
      <c r="B677" s="339" t="s">
        <v>2932</v>
      </c>
      <c r="C677" s="335" t="s">
        <v>2933</v>
      </c>
      <c r="D677" s="1138">
        <v>8513.33</v>
      </c>
      <c r="E677" s="1146">
        <v>8343.0633999999991</v>
      </c>
      <c r="F677" s="337">
        <f t="shared" si="27"/>
        <v>2.0000000000000129E-2</v>
      </c>
    </row>
    <row r="678" spans="1:6" ht="15.6">
      <c r="A678" s="333"/>
      <c r="B678" s="339" t="s">
        <v>2934</v>
      </c>
      <c r="C678" s="335" t="s">
        <v>2935</v>
      </c>
      <c r="D678" s="1138">
        <v>9060</v>
      </c>
      <c r="E678" s="1146">
        <v>8878.7999999999993</v>
      </c>
      <c r="F678" s="337">
        <f t="shared" si="27"/>
        <v>2.0000000000000129E-2</v>
      </c>
    </row>
    <row r="679" spans="1:6" ht="15.6">
      <c r="A679" s="333"/>
      <c r="B679" s="339" t="s">
        <v>2936</v>
      </c>
      <c r="C679" s="335" t="s">
        <v>2937</v>
      </c>
      <c r="D679" s="1138">
        <v>5278.67</v>
      </c>
      <c r="E679" s="1146">
        <v>5173.0965999999999</v>
      </c>
      <c r="F679" s="337">
        <f t="shared" si="27"/>
        <v>2.0000000000000018E-2</v>
      </c>
    </row>
    <row r="680" spans="1:6" ht="15.6">
      <c r="A680" s="333"/>
      <c r="B680" s="339" t="s">
        <v>2938</v>
      </c>
      <c r="C680" s="335" t="s">
        <v>2939</v>
      </c>
      <c r="D680" s="1138">
        <v>3700</v>
      </c>
      <c r="E680" s="1146">
        <v>3626</v>
      </c>
      <c r="F680" s="337">
        <f t="shared" si="27"/>
        <v>2.0000000000000018E-2</v>
      </c>
    </row>
    <row r="681" spans="1:6" ht="15.6">
      <c r="A681" s="333"/>
      <c r="B681" s="339" t="s">
        <v>2940</v>
      </c>
      <c r="C681" s="335" t="s">
        <v>2941</v>
      </c>
      <c r="D681" s="1138">
        <v>11760</v>
      </c>
      <c r="E681" s="1146">
        <v>11524.8</v>
      </c>
      <c r="F681" s="337">
        <f t="shared" si="27"/>
        <v>2.0000000000000018E-2</v>
      </c>
    </row>
    <row r="682" spans="1:6" ht="15.6">
      <c r="A682" s="333"/>
      <c r="B682" s="339" t="s">
        <v>2942</v>
      </c>
      <c r="C682" s="335" t="s">
        <v>2943</v>
      </c>
      <c r="D682" s="1138">
        <v>1846.67</v>
      </c>
      <c r="E682" s="1146">
        <v>1809.7366</v>
      </c>
      <c r="F682" s="337">
        <f t="shared" si="27"/>
        <v>2.0000000000000018E-2</v>
      </c>
    </row>
    <row r="683" spans="1:6" ht="15.6">
      <c r="A683" s="333"/>
      <c r="B683" s="340" t="s">
        <v>2944</v>
      </c>
      <c r="C683" s="335"/>
      <c r="D683" s="1138"/>
      <c r="E683" s="1146"/>
      <c r="F683" s="337"/>
    </row>
    <row r="684" spans="1:6" ht="15.6">
      <c r="A684" s="333"/>
      <c r="B684" s="339" t="s">
        <v>2945</v>
      </c>
      <c r="C684" s="335" t="s">
        <v>2946</v>
      </c>
      <c r="D684" s="1138">
        <v>18660</v>
      </c>
      <c r="E684" s="1146">
        <v>18286.8</v>
      </c>
      <c r="F684" s="337">
        <f t="shared" ref="F684:F697" si="28">100%-(E684/D684)</f>
        <v>2.0000000000000018E-2</v>
      </c>
    </row>
    <row r="685" spans="1:6" ht="15.6">
      <c r="A685" s="333"/>
      <c r="B685" s="339" t="s">
        <v>2947</v>
      </c>
      <c r="C685" s="335" t="s">
        <v>2948</v>
      </c>
      <c r="D685" s="1138">
        <v>966.67</v>
      </c>
      <c r="E685" s="1146">
        <v>947.33659999999998</v>
      </c>
      <c r="F685" s="337">
        <f t="shared" si="28"/>
        <v>2.0000000000000018E-2</v>
      </c>
    </row>
    <row r="686" spans="1:6" ht="15.6">
      <c r="A686" s="333"/>
      <c r="B686" s="339" t="s">
        <v>2949</v>
      </c>
      <c r="C686" s="335" t="s">
        <v>2950</v>
      </c>
      <c r="D686" s="1138">
        <v>966.67</v>
      </c>
      <c r="E686" s="1146">
        <v>947.33659999999998</v>
      </c>
      <c r="F686" s="337">
        <f t="shared" si="28"/>
        <v>2.0000000000000018E-2</v>
      </c>
    </row>
    <row r="687" spans="1:6" ht="15.6">
      <c r="A687" s="333"/>
      <c r="B687" s="339" t="s">
        <v>2951</v>
      </c>
      <c r="C687" s="335" t="s">
        <v>2952</v>
      </c>
      <c r="D687" s="1138">
        <v>146.66999999999999</v>
      </c>
      <c r="E687" s="1146">
        <v>143.73659999999998</v>
      </c>
      <c r="F687" s="337">
        <f t="shared" si="28"/>
        <v>2.0000000000000018E-2</v>
      </c>
    </row>
    <row r="688" spans="1:6" ht="15.6">
      <c r="A688" s="333"/>
      <c r="B688" s="339" t="s">
        <v>2953</v>
      </c>
      <c r="C688" s="335" t="s">
        <v>2954</v>
      </c>
      <c r="D688" s="1138">
        <v>146.66999999999999</v>
      </c>
      <c r="E688" s="1146">
        <v>143.73659999999998</v>
      </c>
      <c r="F688" s="337">
        <f t="shared" si="28"/>
        <v>2.0000000000000018E-2</v>
      </c>
    </row>
    <row r="689" spans="1:6" ht="15.6">
      <c r="A689" s="333"/>
      <c r="B689" s="339" t="s">
        <v>2955</v>
      </c>
      <c r="C689" s="335" t="s">
        <v>2956</v>
      </c>
      <c r="D689" s="1138">
        <v>146.66999999999999</v>
      </c>
      <c r="E689" s="1146">
        <v>143.73659999999998</v>
      </c>
      <c r="F689" s="337">
        <f t="shared" si="28"/>
        <v>2.0000000000000018E-2</v>
      </c>
    </row>
    <row r="690" spans="1:6" ht="15.6">
      <c r="A690" s="333"/>
      <c r="B690" s="339" t="s">
        <v>2957</v>
      </c>
      <c r="C690" s="335" t="s">
        <v>2958</v>
      </c>
      <c r="D690" s="1138">
        <v>146.66999999999999</v>
      </c>
      <c r="E690" s="1146">
        <v>143.73659999999998</v>
      </c>
      <c r="F690" s="337">
        <f t="shared" si="28"/>
        <v>2.0000000000000018E-2</v>
      </c>
    </row>
    <row r="691" spans="1:6" ht="15.6">
      <c r="A691" s="333"/>
      <c r="B691" s="339" t="s">
        <v>2959</v>
      </c>
      <c r="C691" s="335" t="s">
        <v>2960</v>
      </c>
      <c r="D691" s="1138">
        <v>146.66999999999999</v>
      </c>
      <c r="E691" s="1146">
        <v>143.73659999999998</v>
      </c>
      <c r="F691" s="337">
        <f t="shared" si="28"/>
        <v>2.0000000000000018E-2</v>
      </c>
    </row>
    <row r="692" spans="1:6" ht="15.6">
      <c r="A692" s="333"/>
      <c r="B692" s="339" t="s">
        <v>2961</v>
      </c>
      <c r="C692" s="335" t="s">
        <v>2962</v>
      </c>
      <c r="D692" s="1138">
        <v>146.66999999999999</v>
      </c>
      <c r="E692" s="1146">
        <v>143.73659999999998</v>
      </c>
      <c r="F692" s="337">
        <f t="shared" si="28"/>
        <v>2.0000000000000018E-2</v>
      </c>
    </row>
    <row r="693" spans="1:6" ht="15.6">
      <c r="A693" s="333"/>
      <c r="B693" s="339" t="s">
        <v>2963</v>
      </c>
      <c r="C693" s="335" t="s">
        <v>2964</v>
      </c>
      <c r="D693" s="1138">
        <v>3600</v>
      </c>
      <c r="E693" s="1146">
        <v>3528</v>
      </c>
      <c r="F693" s="337">
        <f t="shared" si="28"/>
        <v>2.0000000000000018E-2</v>
      </c>
    </row>
    <row r="694" spans="1:6" ht="15.6">
      <c r="A694" s="333"/>
      <c r="B694" s="339" t="s">
        <v>2965</v>
      </c>
      <c r="C694" s="335" t="s">
        <v>2966</v>
      </c>
      <c r="D694" s="1138">
        <v>9638.67</v>
      </c>
      <c r="E694" s="1146">
        <v>9445.8966</v>
      </c>
      <c r="F694" s="337">
        <f t="shared" si="28"/>
        <v>2.0000000000000018E-2</v>
      </c>
    </row>
    <row r="695" spans="1:6" ht="15.6">
      <c r="A695" s="333"/>
      <c r="B695" s="339" t="s">
        <v>2967</v>
      </c>
      <c r="C695" s="335" t="s">
        <v>2968</v>
      </c>
      <c r="D695" s="1138">
        <v>2200</v>
      </c>
      <c r="E695" s="1146">
        <v>2156</v>
      </c>
      <c r="F695" s="337">
        <f t="shared" si="28"/>
        <v>2.0000000000000018E-2</v>
      </c>
    </row>
    <row r="696" spans="1:6" ht="15.6">
      <c r="A696" s="333"/>
      <c r="B696" s="339" t="s">
        <v>2969</v>
      </c>
      <c r="C696" s="335" t="s">
        <v>2970</v>
      </c>
      <c r="D696" s="1138">
        <v>7866.67</v>
      </c>
      <c r="E696" s="1146">
        <v>7709.3365999999996</v>
      </c>
      <c r="F696" s="337">
        <f t="shared" si="28"/>
        <v>2.0000000000000018E-2</v>
      </c>
    </row>
    <row r="697" spans="1:6" ht="15.6">
      <c r="A697" s="333"/>
      <c r="B697" s="339">
        <v>7640016229</v>
      </c>
      <c r="C697" s="335" t="s">
        <v>2971</v>
      </c>
      <c r="D697" s="1138">
        <v>10533.33</v>
      </c>
      <c r="E697" s="1146">
        <v>10322.663399999999</v>
      </c>
      <c r="F697" s="337">
        <f t="shared" si="28"/>
        <v>2.0000000000000018E-2</v>
      </c>
    </row>
    <row r="698" spans="1:6" ht="15.6">
      <c r="A698" s="333"/>
      <c r="B698" s="340" t="s">
        <v>2972</v>
      </c>
      <c r="C698" s="335"/>
      <c r="D698" s="1138"/>
      <c r="E698" s="1146"/>
      <c r="F698" s="337"/>
    </row>
    <row r="699" spans="1:6" ht="15.6">
      <c r="A699" s="333"/>
      <c r="B699" s="339" t="s">
        <v>2973</v>
      </c>
      <c r="C699" s="335" t="s">
        <v>2974</v>
      </c>
      <c r="D699" s="1138">
        <v>1386.67</v>
      </c>
      <c r="E699" s="1146">
        <v>1358.9366</v>
      </c>
      <c r="F699" s="337">
        <f t="shared" ref="F699:F746" si="29">100%-(E699/D699)</f>
        <v>2.0000000000000018E-2</v>
      </c>
    </row>
    <row r="700" spans="1:6" ht="15.6">
      <c r="A700" s="333"/>
      <c r="B700" s="339">
        <v>7640016230</v>
      </c>
      <c r="C700" s="335" t="s">
        <v>2975</v>
      </c>
      <c r="D700" s="1138">
        <v>3598.67</v>
      </c>
      <c r="E700" s="1146">
        <v>3526.6966000000002</v>
      </c>
      <c r="F700" s="337">
        <f t="shared" si="29"/>
        <v>1.9999999999999907E-2</v>
      </c>
    </row>
    <row r="701" spans="1:6" ht="15.6">
      <c r="A701" s="333"/>
      <c r="B701" s="339" t="s">
        <v>2976</v>
      </c>
      <c r="C701" s="335" t="s">
        <v>2977</v>
      </c>
      <c r="D701" s="1138">
        <v>1666.67</v>
      </c>
      <c r="E701" s="1146">
        <v>1633.3366000000001</v>
      </c>
      <c r="F701" s="337">
        <f t="shared" si="29"/>
        <v>2.0000000000000018E-2</v>
      </c>
    </row>
    <row r="702" spans="1:6" ht="15.6">
      <c r="A702" s="333"/>
      <c r="B702" s="339" t="s">
        <v>2978</v>
      </c>
      <c r="C702" s="335" t="s">
        <v>2979</v>
      </c>
      <c r="D702" s="1138">
        <v>3300</v>
      </c>
      <c r="E702" s="1146">
        <v>3234</v>
      </c>
      <c r="F702" s="337">
        <f t="shared" si="29"/>
        <v>2.0000000000000018E-2</v>
      </c>
    </row>
    <row r="703" spans="1:6" ht="15.6">
      <c r="A703" s="333"/>
      <c r="B703" s="339" t="s">
        <v>2980</v>
      </c>
      <c r="C703" s="335" t="s">
        <v>2981</v>
      </c>
      <c r="D703" s="1138">
        <v>6733.33</v>
      </c>
      <c r="E703" s="1146">
        <v>6598.6633999999995</v>
      </c>
      <c r="F703" s="337">
        <f t="shared" si="29"/>
        <v>2.0000000000000018E-2</v>
      </c>
    </row>
    <row r="704" spans="1:6" ht="15.6">
      <c r="A704" s="333"/>
      <c r="B704" s="339" t="s">
        <v>2982</v>
      </c>
      <c r="C704" s="335" t="s">
        <v>2983</v>
      </c>
      <c r="D704" s="1138">
        <v>12600</v>
      </c>
      <c r="E704" s="1146">
        <v>12348</v>
      </c>
      <c r="F704" s="337">
        <f t="shared" si="29"/>
        <v>2.0000000000000018E-2</v>
      </c>
    </row>
    <row r="705" spans="1:6" ht="15.6">
      <c r="A705" s="333"/>
      <c r="B705" s="339" t="s">
        <v>2984</v>
      </c>
      <c r="C705" s="335" t="s">
        <v>2985</v>
      </c>
      <c r="D705" s="1138">
        <v>320</v>
      </c>
      <c r="E705" s="1146">
        <v>313.60000000000002</v>
      </c>
      <c r="F705" s="337">
        <f t="shared" si="29"/>
        <v>1.9999999999999907E-2</v>
      </c>
    </row>
    <row r="706" spans="1:6" ht="15.6">
      <c r="A706" s="333"/>
      <c r="B706" s="339" t="s">
        <v>2986</v>
      </c>
      <c r="C706" s="335" t="s">
        <v>2987</v>
      </c>
      <c r="D706" s="1138">
        <v>30</v>
      </c>
      <c r="E706" s="1146">
        <v>29.4</v>
      </c>
      <c r="F706" s="337">
        <f t="shared" si="29"/>
        <v>2.0000000000000018E-2</v>
      </c>
    </row>
    <row r="707" spans="1:6" ht="15.6">
      <c r="A707" s="333"/>
      <c r="B707" s="339" t="s">
        <v>2988</v>
      </c>
      <c r="C707" s="335" t="s">
        <v>2989</v>
      </c>
      <c r="D707" s="1138">
        <v>10133.33</v>
      </c>
      <c r="E707" s="1146">
        <v>9930.6633999999995</v>
      </c>
      <c r="F707" s="337">
        <f t="shared" si="29"/>
        <v>2.0000000000000018E-2</v>
      </c>
    </row>
    <row r="708" spans="1:6" ht="15.6">
      <c r="A708" s="333"/>
      <c r="B708" s="339" t="s">
        <v>2990</v>
      </c>
      <c r="C708" s="335" t="s">
        <v>2991</v>
      </c>
      <c r="D708" s="1138">
        <v>11759</v>
      </c>
      <c r="E708" s="1146">
        <v>11523.82</v>
      </c>
      <c r="F708" s="337">
        <f t="shared" si="29"/>
        <v>2.0000000000000018E-2</v>
      </c>
    </row>
    <row r="709" spans="1:6" ht="15.6">
      <c r="A709" s="333"/>
      <c r="B709" s="339" t="s">
        <v>2992</v>
      </c>
      <c r="C709" s="335" t="s">
        <v>2993</v>
      </c>
      <c r="D709" s="1138">
        <v>5726.67</v>
      </c>
      <c r="E709" s="1146">
        <v>5612.1365999999998</v>
      </c>
      <c r="F709" s="337">
        <f t="shared" si="29"/>
        <v>2.0000000000000018E-2</v>
      </c>
    </row>
    <row r="710" spans="1:6" ht="15.6">
      <c r="A710" s="333"/>
      <c r="B710" s="339" t="s">
        <v>2994</v>
      </c>
      <c r="C710" s="335" t="s">
        <v>2995</v>
      </c>
      <c r="D710" s="1138">
        <v>293.33</v>
      </c>
      <c r="E710" s="1146">
        <v>287.46339999999998</v>
      </c>
      <c r="F710" s="337">
        <f t="shared" si="29"/>
        <v>2.0000000000000018E-2</v>
      </c>
    </row>
    <row r="711" spans="1:6" ht="15.6">
      <c r="A711" s="333"/>
      <c r="B711" s="339" t="s">
        <v>2996</v>
      </c>
      <c r="C711" s="335" t="s">
        <v>2997</v>
      </c>
      <c r="D711" s="1138">
        <v>6866.67</v>
      </c>
      <c r="E711" s="1146">
        <v>6729.3365999999996</v>
      </c>
      <c r="F711" s="337">
        <f t="shared" si="29"/>
        <v>2.0000000000000018E-2</v>
      </c>
    </row>
    <row r="712" spans="1:6" ht="15.6">
      <c r="A712" s="333"/>
      <c r="B712" s="339" t="s">
        <v>2998</v>
      </c>
      <c r="C712" s="335" t="s">
        <v>2999</v>
      </c>
      <c r="D712" s="1138">
        <v>780</v>
      </c>
      <c r="E712" s="1146">
        <v>764.4</v>
      </c>
      <c r="F712" s="337">
        <f t="shared" si="29"/>
        <v>2.0000000000000018E-2</v>
      </c>
    </row>
    <row r="713" spans="1:6" ht="15.6">
      <c r="A713" s="333"/>
      <c r="B713" s="339" t="s">
        <v>3000</v>
      </c>
      <c r="C713" s="335" t="s">
        <v>3001</v>
      </c>
      <c r="D713" s="1138">
        <v>20000</v>
      </c>
      <c r="E713" s="1146">
        <v>19600</v>
      </c>
      <c r="F713" s="337">
        <f t="shared" si="29"/>
        <v>2.0000000000000018E-2</v>
      </c>
    </row>
    <row r="714" spans="1:6" ht="15.6">
      <c r="A714" s="333"/>
      <c r="B714" s="339" t="s">
        <v>3002</v>
      </c>
      <c r="C714" s="335" t="s">
        <v>3003</v>
      </c>
      <c r="D714" s="1138">
        <v>14660</v>
      </c>
      <c r="E714" s="1146">
        <v>14366.8</v>
      </c>
      <c r="F714" s="337">
        <f t="shared" si="29"/>
        <v>2.0000000000000018E-2</v>
      </c>
    </row>
    <row r="715" spans="1:6" ht="15.6">
      <c r="A715" s="333"/>
      <c r="B715" s="339" t="s">
        <v>3004</v>
      </c>
      <c r="C715" s="335" t="s">
        <v>3005</v>
      </c>
      <c r="D715" s="1138">
        <v>23186.67</v>
      </c>
      <c r="E715" s="1146">
        <v>22722.936599999997</v>
      </c>
      <c r="F715" s="337">
        <f t="shared" si="29"/>
        <v>2.0000000000000018E-2</v>
      </c>
    </row>
    <row r="716" spans="1:6" ht="15.6">
      <c r="A716" s="333"/>
      <c r="B716" s="339" t="s">
        <v>3006</v>
      </c>
      <c r="C716" s="335" t="s">
        <v>3007</v>
      </c>
      <c r="D716" s="1138">
        <v>33172</v>
      </c>
      <c r="E716" s="1146">
        <v>32508.559999999998</v>
      </c>
      <c r="F716" s="337">
        <f t="shared" si="29"/>
        <v>2.0000000000000018E-2</v>
      </c>
    </row>
    <row r="717" spans="1:6" ht="15.6">
      <c r="A717" s="333"/>
      <c r="B717" s="339" t="s">
        <v>3008</v>
      </c>
      <c r="C717" s="335" t="s">
        <v>3009</v>
      </c>
      <c r="D717" s="1138">
        <v>3292</v>
      </c>
      <c r="E717" s="1146">
        <v>3226.16</v>
      </c>
      <c r="F717" s="337">
        <f t="shared" si="29"/>
        <v>2.0000000000000018E-2</v>
      </c>
    </row>
    <row r="718" spans="1:6" ht="15.6">
      <c r="A718" s="333"/>
      <c r="B718" s="339" t="s">
        <v>3010</v>
      </c>
      <c r="C718" s="335" t="s">
        <v>3011</v>
      </c>
      <c r="D718" s="1138">
        <v>4426.67</v>
      </c>
      <c r="E718" s="1146">
        <v>4338.1365999999998</v>
      </c>
      <c r="F718" s="337">
        <f t="shared" si="29"/>
        <v>2.0000000000000018E-2</v>
      </c>
    </row>
    <row r="719" spans="1:6" ht="15.6">
      <c r="A719" s="333"/>
      <c r="B719" s="339" t="s">
        <v>3012</v>
      </c>
      <c r="C719" s="335" t="s">
        <v>3013</v>
      </c>
      <c r="D719" s="1138">
        <v>193.33</v>
      </c>
      <c r="E719" s="1146">
        <v>189.46340000000001</v>
      </c>
      <c r="F719" s="337">
        <f t="shared" si="29"/>
        <v>2.0000000000000018E-2</v>
      </c>
    </row>
    <row r="720" spans="1:6" ht="15.6">
      <c r="A720" s="333"/>
      <c r="B720" s="339" t="s">
        <v>3014</v>
      </c>
      <c r="C720" s="335" t="s">
        <v>3015</v>
      </c>
      <c r="D720" s="1138">
        <v>620</v>
      </c>
      <c r="E720" s="1146">
        <v>607.6</v>
      </c>
      <c r="F720" s="337">
        <f t="shared" si="29"/>
        <v>2.0000000000000018E-2</v>
      </c>
    </row>
    <row r="721" spans="1:6" ht="15.6">
      <c r="A721" s="333"/>
      <c r="B721" s="339" t="s">
        <v>3016</v>
      </c>
      <c r="C721" s="335" t="s">
        <v>3017</v>
      </c>
      <c r="D721" s="1138">
        <v>758.67</v>
      </c>
      <c r="E721" s="1146">
        <v>743.49659999999994</v>
      </c>
      <c r="F721" s="337">
        <f t="shared" si="29"/>
        <v>2.0000000000000018E-2</v>
      </c>
    </row>
    <row r="722" spans="1:6" ht="15.6">
      <c r="A722" s="333"/>
      <c r="B722" s="339" t="s">
        <v>3018</v>
      </c>
      <c r="C722" s="335" t="s">
        <v>3019</v>
      </c>
      <c r="D722" s="1138">
        <v>573.33000000000004</v>
      </c>
      <c r="E722" s="1146">
        <v>561.86340000000007</v>
      </c>
      <c r="F722" s="337">
        <f t="shared" si="29"/>
        <v>1.9999999999999907E-2</v>
      </c>
    </row>
    <row r="723" spans="1:6" ht="15.6">
      <c r="A723" s="333"/>
      <c r="B723" s="339" t="s">
        <v>3020</v>
      </c>
      <c r="C723" s="335" t="s">
        <v>3021</v>
      </c>
      <c r="D723" s="1138">
        <v>132</v>
      </c>
      <c r="E723" s="1146">
        <v>129.35999999999999</v>
      </c>
      <c r="F723" s="337">
        <f t="shared" si="29"/>
        <v>2.0000000000000129E-2</v>
      </c>
    </row>
    <row r="724" spans="1:6" ht="15.6">
      <c r="A724" s="333"/>
      <c r="B724" s="339" t="s">
        <v>3022</v>
      </c>
      <c r="C724" s="335" t="s">
        <v>3023</v>
      </c>
      <c r="D724" s="1138">
        <v>26660</v>
      </c>
      <c r="E724" s="1146">
        <v>26126.799999999999</v>
      </c>
      <c r="F724" s="337">
        <f t="shared" si="29"/>
        <v>2.0000000000000018E-2</v>
      </c>
    </row>
    <row r="725" spans="1:6" ht="15.6">
      <c r="A725" s="333"/>
      <c r="B725" s="339" t="s">
        <v>3024</v>
      </c>
      <c r="C725" s="335" t="s">
        <v>3025</v>
      </c>
      <c r="D725" s="1138">
        <v>16080</v>
      </c>
      <c r="E725" s="1146">
        <v>15758.4</v>
      </c>
      <c r="F725" s="337">
        <f t="shared" si="29"/>
        <v>2.0000000000000018E-2</v>
      </c>
    </row>
    <row r="726" spans="1:6" ht="15.6">
      <c r="A726" s="333"/>
      <c r="B726" s="339" t="s">
        <v>3026</v>
      </c>
      <c r="C726" s="335" t="s">
        <v>3027</v>
      </c>
      <c r="D726" s="1138">
        <v>22000</v>
      </c>
      <c r="E726" s="1146">
        <v>21560</v>
      </c>
      <c r="F726" s="337">
        <f t="shared" si="29"/>
        <v>2.0000000000000018E-2</v>
      </c>
    </row>
    <row r="727" spans="1:6" ht="15.6">
      <c r="A727" s="333"/>
      <c r="B727" s="339" t="s">
        <v>3028</v>
      </c>
      <c r="C727" s="335" t="s">
        <v>3029</v>
      </c>
      <c r="D727" s="1138">
        <v>23913.33</v>
      </c>
      <c r="E727" s="1146">
        <v>23435.063400000003</v>
      </c>
      <c r="F727" s="337">
        <f t="shared" si="29"/>
        <v>1.9999999999999907E-2</v>
      </c>
    </row>
    <row r="728" spans="1:6" ht="15.6">
      <c r="A728" s="333"/>
      <c r="B728" s="339" t="s">
        <v>3030</v>
      </c>
      <c r="C728" s="335" t="s">
        <v>3031</v>
      </c>
      <c r="D728" s="1138">
        <v>28800</v>
      </c>
      <c r="E728" s="1146">
        <v>28224</v>
      </c>
      <c r="F728" s="337">
        <f t="shared" si="29"/>
        <v>2.0000000000000018E-2</v>
      </c>
    </row>
    <row r="729" spans="1:6" ht="15.6">
      <c r="A729" s="333"/>
      <c r="B729" s="339" t="s">
        <v>3032</v>
      </c>
      <c r="C729" s="335" t="s">
        <v>3033</v>
      </c>
      <c r="D729" s="1138">
        <v>26400</v>
      </c>
      <c r="E729" s="1146">
        <v>25872</v>
      </c>
      <c r="F729" s="337">
        <f t="shared" si="29"/>
        <v>2.0000000000000018E-2</v>
      </c>
    </row>
    <row r="730" spans="1:6" ht="15.6">
      <c r="A730" s="333"/>
      <c r="B730" s="339" t="s">
        <v>3034</v>
      </c>
      <c r="C730" s="335" t="s">
        <v>3035</v>
      </c>
      <c r="D730" s="1138">
        <v>326.67</v>
      </c>
      <c r="E730" s="1146">
        <v>320.13659999999999</v>
      </c>
      <c r="F730" s="337">
        <f t="shared" si="29"/>
        <v>2.0000000000000129E-2</v>
      </c>
    </row>
    <row r="731" spans="1:6" ht="15.6">
      <c r="A731" s="333"/>
      <c r="B731" s="339" t="s">
        <v>3036</v>
      </c>
      <c r="C731" s="335" t="s">
        <v>3037</v>
      </c>
      <c r="D731" s="1138">
        <v>38333.33</v>
      </c>
      <c r="E731" s="1146">
        <v>37566.663399999998</v>
      </c>
      <c r="F731" s="337">
        <f t="shared" si="29"/>
        <v>2.0000000000000129E-2</v>
      </c>
    </row>
    <row r="732" spans="1:6" ht="15.6">
      <c r="A732" s="333"/>
      <c r="B732" s="339" t="s">
        <v>3038</v>
      </c>
      <c r="C732" s="335" t="s">
        <v>3039</v>
      </c>
      <c r="D732" s="1138">
        <v>2265.33</v>
      </c>
      <c r="E732" s="1146">
        <v>2220.0234</v>
      </c>
      <c r="F732" s="337">
        <f t="shared" si="29"/>
        <v>1.9999999999999907E-2</v>
      </c>
    </row>
    <row r="733" spans="1:6" ht="15.6">
      <c r="A733" s="333"/>
      <c r="B733" s="339" t="s">
        <v>3040</v>
      </c>
      <c r="C733" s="335" t="s">
        <v>3041</v>
      </c>
      <c r="D733" s="1138">
        <v>380</v>
      </c>
      <c r="E733" s="1146">
        <v>372.4</v>
      </c>
      <c r="F733" s="337">
        <f t="shared" si="29"/>
        <v>2.0000000000000018E-2</v>
      </c>
    </row>
    <row r="734" spans="1:6" ht="15.6">
      <c r="A734" s="333"/>
      <c r="B734" s="339" t="s">
        <v>3042</v>
      </c>
      <c r="C734" s="335" t="s">
        <v>3043</v>
      </c>
      <c r="D734" s="1138">
        <v>1866.67</v>
      </c>
      <c r="E734" s="1146">
        <v>1829.3366000000001</v>
      </c>
      <c r="F734" s="337">
        <f t="shared" si="29"/>
        <v>2.0000000000000018E-2</v>
      </c>
    </row>
    <row r="735" spans="1:6" ht="15.6">
      <c r="A735" s="333"/>
      <c r="B735" s="339" t="s">
        <v>3044</v>
      </c>
      <c r="C735" s="335" t="s">
        <v>3045</v>
      </c>
      <c r="D735" s="1138">
        <v>46660</v>
      </c>
      <c r="E735" s="1146">
        <v>45726.799999999996</v>
      </c>
      <c r="F735" s="337">
        <f t="shared" si="29"/>
        <v>2.0000000000000129E-2</v>
      </c>
    </row>
    <row r="736" spans="1:6" ht="15.6">
      <c r="A736" s="333"/>
      <c r="B736" s="339" t="s">
        <v>3046</v>
      </c>
      <c r="C736" s="335" t="s">
        <v>3047</v>
      </c>
      <c r="D736" s="1138">
        <v>1880</v>
      </c>
      <c r="E736" s="1146">
        <v>1842.3999999999999</v>
      </c>
      <c r="F736" s="337">
        <f t="shared" si="29"/>
        <v>2.0000000000000018E-2</v>
      </c>
    </row>
    <row r="737" spans="1:6" ht="15.6">
      <c r="A737" s="333"/>
      <c r="B737" s="339" t="s">
        <v>3048</v>
      </c>
      <c r="C737" s="335" t="s">
        <v>3049</v>
      </c>
      <c r="D737" s="1138">
        <v>70666.67</v>
      </c>
      <c r="E737" s="1146">
        <v>69253.336599999995</v>
      </c>
      <c r="F737" s="337">
        <f t="shared" si="29"/>
        <v>2.0000000000000018E-2</v>
      </c>
    </row>
    <row r="738" spans="1:6" ht="15.6">
      <c r="A738" s="333"/>
      <c r="B738" s="339" t="s">
        <v>3050</v>
      </c>
      <c r="C738" s="335" t="s">
        <v>3051</v>
      </c>
      <c r="D738" s="1138">
        <v>1993.33</v>
      </c>
      <c r="E738" s="1146">
        <v>1953.4633999999999</v>
      </c>
      <c r="F738" s="337">
        <f t="shared" si="29"/>
        <v>2.0000000000000018E-2</v>
      </c>
    </row>
    <row r="739" spans="1:6" ht="15.6">
      <c r="A739" s="333"/>
      <c r="B739" s="339" t="s">
        <v>3052</v>
      </c>
      <c r="C739" s="335" t="s">
        <v>3053</v>
      </c>
      <c r="D739" s="1138">
        <v>35593.33</v>
      </c>
      <c r="E739" s="1146">
        <v>34881.463400000001</v>
      </c>
      <c r="F739" s="337">
        <f t="shared" si="29"/>
        <v>2.0000000000000018E-2</v>
      </c>
    </row>
    <row r="740" spans="1:6" ht="15.6">
      <c r="A740" s="333"/>
      <c r="B740" s="339" t="s">
        <v>3054</v>
      </c>
      <c r="C740" s="335" t="s">
        <v>3055</v>
      </c>
      <c r="D740" s="1138">
        <v>95300</v>
      </c>
      <c r="E740" s="1146">
        <v>93394</v>
      </c>
      <c r="F740" s="337">
        <f t="shared" si="29"/>
        <v>2.0000000000000018E-2</v>
      </c>
    </row>
    <row r="741" spans="1:6" ht="15.6">
      <c r="A741" s="333"/>
      <c r="B741" s="339" t="s">
        <v>3056</v>
      </c>
      <c r="C741" s="335" t="s">
        <v>3057</v>
      </c>
      <c r="D741" s="1138">
        <v>102060</v>
      </c>
      <c r="E741" s="1146">
        <v>100018.8</v>
      </c>
      <c r="F741" s="337">
        <f t="shared" si="29"/>
        <v>2.0000000000000018E-2</v>
      </c>
    </row>
    <row r="742" spans="1:6" ht="15.6">
      <c r="A742" s="333"/>
      <c r="B742" s="339" t="s">
        <v>3058</v>
      </c>
      <c r="C742" s="335" t="s">
        <v>3059</v>
      </c>
      <c r="D742" s="1138">
        <v>8933.33</v>
      </c>
      <c r="E742" s="1146">
        <v>8754.6633999999995</v>
      </c>
      <c r="F742" s="337">
        <f t="shared" si="29"/>
        <v>2.0000000000000018E-2</v>
      </c>
    </row>
    <row r="743" spans="1:6" ht="15.6">
      <c r="A743" s="333"/>
      <c r="B743" s="339" t="s">
        <v>3060</v>
      </c>
      <c r="C743" s="335" t="s">
        <v>3061</v>
      </c>
      <c r="D743" s="1138">
        <v>185</v>
      </c>
      <c r="E743" s="1146">
        <v>181.29999999999998</v>
      </c>
      <c r="F743" s="337">
        <f t="shared" si="29"/>
        <v>2.0000000000000129E-2</v>
      </c>
    </row>
    <row r="744" spans="1:6" ht="15.6">
      <c r="A744" s="333"/>
      <c r="B744" s="339" t="s">
        <v>3062</v>
      </c>
      <c r="C744" s="335" t="s">
        <v>3063</v>
      </c>
      <c r="D744" s="1138">
        <v>340</v>
      </c>
      <c r="E744" s="1146">
        <v>333.2</v>
      </c>
      <c r="F744" s="337">
        <f t="shared" si="29"/>
        <v>2.0000000000000018E-2</v>
      </c>
    </row>
    <row r="745" spans="1:6" ht="15.6">
      <c r="A745" s="333"/>
      <c r="B745" s="339" t="s">
        <v>3064</v>
      </c>
      <c r="C745" s="335" t="s">
        <v>3065</v>
      </c>
      <c r="D745" s="1138">
        <v>900</v>
      </c>
      <c r="E745" s="1146">
        <v>882</v>
      </c>
      <c r="F745" s="337">
        <f t="shared" si="29"/>
        <v>2.0000000000000018E-2</v>
      </c>
    </row>
    <row r="746" spans="1:6" ht="15.6">
      <c r="A746" s="333"/>
      <c r="B746" s="339" t="s">
        <v>3066</v>
      </c>
      <c r="C746" s="335" t="s">
        <v>3067</v>
      </c>
      <c r="D746" s="1138">
        <v>17333.330000000002</v>
      </c>
      <c r="E746" s="1146">
        <v>16986.663400000001</v>
      </c>
      <c r="F746" s="337">
        <f t="shared" si="29"/>
        <v>2.0000000000000018E-2</v>
      </c>
    </row>
    <row r="747" spans="1:6" ht="15.6">
      <c r="A747" s="333"/>
      <c r="B747" s="340" t="s">
        <v>3068</v>
      </c>
      <c r="C747" s="335"/>
      <c r="D747" s="1138"/>
      <c r="E747" s="1146"/>
      <c r="F747" s="337"/>
    </row>
    <row r="748" spans="1:6" ht="15.6">
      <c r="A748" s="333"/>
      <c r="B748" s="339" t="s">
        <v>3069</v>
      </c>
      <c r="C748" s="335" t="s">
        <v>3070</v>
      </c>
      <c r="D748" s="1138">
        <v>14266.67</v>
      </c>
      <c r="E748" s="1146">
        <v>13981.336600000001</v>
      </c>
      <c r="F748" s="337">
        <f>100%-(E748/D748)</f>
        <v>2.0000000000000018E-2</v>
      </c>
    </row>
    <row r="749" spans="1:6" ht="15.6">
      <c r="A749" s="333"/>
      <c r="B749" s="339" t="s">
        <v>3071</v>
      </c>
      <c r="C749" s="335" t="s">
        <v>3072</v>
      </c>
      <c r="D749" s="1138">
        <v>3000</v>
      </c>
      <c r="E749" s="1146">
        <v>2940</v>
      </c>
      <c r="F749" s="337">
        <f>100%-(E749/D749)</f>
        <v>2.0000000000000018E-2</v>
      </c>
    </row>
    <row r="750" spans="1:6" ht="15.6">
      <c r="A750" s="333"/>
      <c r="B750" s="340" t="s">
        <v>2403</v>
      </c>
      <c r="C750" s="335"/>
      <c r="D750" s="1138"/>
      <c r="E750" s="1146"/>
      <c r="F750" s="337"/>
    </row>
    <row r="751" spans="1:6" ht="15.6">
      <c r="A751" s="333"/>
      <c r="B751" s="339" t="s">
        <v>3073</v>
      </c>
      <c r="C751" s="335" t="s">
        <v>3074</v>
      </c>
      <c r="D751" s="1138">
        <v>2505.33</v>
      </c>
      <c r="E751" s="1146">
        <v>2455.2233999999999</v>
      </c>
      <c r="F751" s="337">
        <f t="shared" ref="F751:F759" si="30">100%-(E751/D751)</f>
        <v>2.0000000000000018E-2</v>
      </c>
    </row>
    <row r="752" spans="1:6" ht="15.6">
      <c r="A752" s="333"/>
      <c r="B752" s="339" t="s">
        <v>3075</v>
      </c>
      <c r="C752" s="335" t="s">
        <v>3076</v>
      </c>
      <c r="D752" s="1138">
        <v>1540</v>
      </c>
      <c r="E752" s="1146">
        <v>1509.2</v>
      </c>
      <c r="F752" s="337">
        <f t="shared" si="30"/>
        <v>2.0000000000000018E-2</v>
      </c>
    </row>
    <row r="753" spans="1:6" ht="15.6">
      <c r="A753" s="333"/>
      <c r="B753" s="339" t="s">
        <v>3077</v>
      </c>
      <c r="C753" s="335" t="s">
        <v>3078</v>
      </c>
      <c r="D753" s="1138">
        <v>1860</v>
      </c>
      <c r="E753" s="1146">
        <v>1822.8</v>
      </c>
      <c r="F753" s="337">
        <f t="shared" si="30"/>
        <v>2.0000000000000018E-2</v>
      </c>
    </row>
    <row r="754" spans="1:6" ht="15.6">
      <c r="A754" s="333"/>
      <c r="B754" s="339">
        <v>7640016232</v>
      </c>
      <c r="C754" s="335" t="s">
        <v>3079</v>
      </c>
      <c r="D754" s="1138">
        <v>640</v>
      </c>
      <c r="E754" s="1146">
        <v>627.20000000000005</v>
      </c>
      <c r="F754" s="337">
        <f t="shared" si="30"/>
        <v>1.9999999999999907E-2</v>
      </c>
    </row>
    <row r="755" spans="1:6" ht="15.6">
      <c r="A755" s="333"/>
      <c r="B755" s="339" t="s">
        <v>3080</v>
      </c>
      <c r="C755" s="335" t="s">
        <v>3081</v>
      </c>
      <c r="D755" s="1138">
        <v>589.33000000000004</v>
      </c>
      <c r="E755" s="1146">
        <v>577.54340000000002</v>
      </c>
      <c r="F755" s="337">
        <f t="shared" si="30"/>
        <v>2.0000000000000018E-2</v>
      </c>
    </row>
    <row r="756" spans="1:6" ht="15.6">
      <c r="A756" s="333"/>
      <c r="B756" s="339" t="s">
        <v>3082</v>
      </c>
      <c r="C756" s="335" t="s">
        <v>3083</v>
      </c>
      <c r="D756" s="1138">
        <v>1425.33</v>
      </c>
      <c r="E756" s="1146">
        <v>1396.8234</v>
      </c>
      <c r="F756" s="337">
        <f t="shared" si="30"/>
        <v>1.9999999999999907E-2</v>
      </c>
    </row>
    <row r="757" spans="1:6" ht="15.6">
      <c r="A757" s="333"/>
      <c r="B757" s="339" t="s">
        <v>3084</v>
      </c>
      <c r="C757" s="335" t="s">
        <v>3085</v>
      </c>
      <c r="D757" s="1138">
        <v>1400</v>
      </c>
      <c r="E757" s="1146">
        <v>1372</v>
      </c>
      <c r="F757" s="337">
        <f t="shared" si="30"/>
        <v>2.0000000000000018E-2</v>
      </c>
    </row>
    <row r="758" spans="1:6" ht="15.6">
      <c r="A758" s="333"/>
      <c r="B758" s="339" t="s">
        <v>3086</v>
      </c>
      <c r="C758" s="335" t="s">
        <v>3087</v>
      </c>
      <c r="D758" s="1138">
        <v>4200</v>
      </c>
      <c r="E758" s="1146">
        <v>4116</v>
      </c>
      <c r="F758" s="337">
        <f t="shared" si="30"/>
        <v>2.0000000000000018E-2</v>
      </c>
    </row>
    <row r="759" spans="1:6" ht="15.6">
      <c r="A759" s="333"/>
      <c r="B759" s="339" t="s">
        <v>3088</v>
      </c>
      <c r="C759" s="335" t="s">
        <v>3089</v>
      </c>
      <c r="D759" s="1138">
        <v>1726.67</v>
      </c>
      <c r="E759" s="1146">
        <v>1692.1366</v>
      </c>
      <c r="F759" s="337">
        <f t="shared" si="30"/>
        <v>2.0000000000000018E-2</v>
      </c>
    </row>
    <row r="760" spans="1:6" ht="15.6">
      <c r="A760" s="333"/>
      <c r="B760" s="340" t="s">
        <v>2446</v>
      </c>
      <c r="C760" s="335"/>
      <c r="D760" s="1138"/>
      <c r="E760" s="1146"/>
      <c r="F760" s="337"/>
    </row>
    <row r="761" spans="1:6" ht="15.6">
      <c r="A761" s="333"/>
      <c r="B761" s="339" t="s">
        <v>3090</v>
      </c>
      <c r="C761" s="335" t="s">
        <v>3091</v>
      </c>
      <c r="D761" s="1138">
        <v>3799</v>
      </c>
      <c r="E761" s="1146">
        <v>3723.02</v>
      </c>
      <c r="F761" s="337">
        <f t="shared" ref="F761:F787" si="31">100%-(E761/D761)</f>
        <v>2.0000000000000018E-2</v>
      </c>
    </row>
    <row r="762" spans="1:6" ht="15.6">
      <c r="A762" s="333"/>
      <c r="B762" s="339" t="s">
        <v>3092</v>
      </c>
      <c r="C762" s="335" t="s">
        <v>3093</v>
      </c>
      <c r="D762" s="1138">
        <v>4999</v>
      </c>
      <c r="E762" s="1146">
        <v>4899.0199999999995</v>
      </c>
      <c r="F762" s="337">
        <f t="shared" si="31"/>
        <v>2.0000000000000129E-2</v>
      </c>
    </row>
    <row r="763" spans="1:6" ht="15.6">
      <c r="A763" s="333"/>
      <c r="B763" s="339" t="s">
        <v>3094</v>
      </c>
      <c r="C763" s="335" t="s">
        <v>3095</v>
      </c>
      <c r="D763" s="1138">
        <v>1600</v>
      </c>
      <c r="E763" s="1146">
        <v>1568</v>
      </c>
      <c r="F763" s="337">
        <f t="shared" si="31"/>
        <v>2.0000000000000018E-2</v>
      </c>
    </row>
    <row r="764" spans="1:6" ht="15.6">
      <c r="A764" s="333"/>
      <c r="B764" s="339" t="s">
        <v>3096</v>
      </c>
      <c r="C764" s="335" t="s">
        <v>3097</v>
      </c>
      <c r="D764" s="1138">
        <v>1620</v>
      </c>
      <c r="E764" s="1146">
        <v>1587.6</v>
      </c>
      <c r="F764" s="337">
        <f t="shared" si="31"/>
        <v>2.0000000000000018E-2</v>
      </c>
    </row>
    <row r="765" spans="1:6" ht="15.6">
      <c r="A765" s="333"/>
      <c r="B765" s="339" t="s">
        <v>3098</v>
      </c>
      <c r="C765" s="335" t="s">
        <v>3099</v>
      </c>
      <c r="D765" s="1138">
        <v>7000</v>
      </c>
      <c r="E765" s="1146">
        <v>6860</v>
      </c>
      <c r="F765" s="337">
        <f t="shared" si="31"/>
        <v>2.0000000000000018E-2</v>
      </c>
    </row>
    <row r="766" spans="1:6" ht="15.6">
      <c r="A766" s="333"/>
      <c r="B766" s="339" t="s">
        <v>3100</v>
      </c>
      <c r="C766" s="335" t="s">
        <v>3101</v>
      </c>
      <c r="D766" s="1138">
        <v>8933.33</v>
      </c>
      <c r="E766" s="1146">
        <v>8754.6633999999995</v>
      </c>
      <c r="F766" s="337">
        <f t="shared" si="31"/>
        <v>2.0000000000000018E-2</v>
      </c>
    </row>
    <row r="767" spans="1:6" ht="15.6">
      <c r="A767" s="333"/>
      <c r="B767" s="339">
        <v>7640016234</v>
      </c>
      <c r="C767" s="335" t="s">
        <v>3102</v>
      </c>
      <c r="D767" s="1138">
        <v>4533.33</v>
      </c>
      <c r="E767" s="1146">
        <v>4442.6633999999995</v>
      </c>
      <c r="F767" s="337">
        <f t="shared" si="31"/>
        <v>2.0000000000000129E-2</v>
      </c>
    </row>
    <row r="768" spans="1:6" ht="15.6">
      <c r="A768" s="333"/>
      <c r="B768" s="339">
        <v>7640016235</v>
      </c>
      <c r="C768" s="335" t="s">
        <v>3103</v>
      </c>
      <c r="D768" s="1138">
        <v>7553.33</v>
      </c>
      <c r="E768" s="1146">
        <v>7402.2633999999998</v>
      </c>
      <c r="F768" s="337">
        <f t="shared" si="31"/>
        <v>2.0000000000000018E-2</v>
      </c>
    </row>
    <row r="769" spans="1:6" ht="15.6">
      <c r="A769" s="333"/>
      <c r="B769" s="339" t="s">
        <v>3104</v>
      </c>
      <c r="C769" s="335" t="s">
        <v>3105</v>
      </c>
      <c r="D769" s="1138">
        <v>8233.33</v>
      </c>
      <c r="E769" s="1146">
        <v>8068.6633999999995</v>
      </c>
      <c r="F769" s="337">
        <f t="shared" si="31"/>
        <v>2.0000000000000018E-2</v>
      </c>
    </row>
    <row r="770" spans="1:6" ht="15.6">
      <c r="A770" s="333"/>
      <c r="B770" s="339">
        <v>7640016236</v>
      </c>
      <c r="C770" s="335" t="s">
        <v>3106</v>
      </c>
      <c r="D770" s="1138">
        <v>8666.67</v>
      </c>
      <c r="E770" s="1146">
        <v>8493.3366000000005</v>
      </c>
      <c r="F770" s="337">
        <f t="shared" si="31"/>
        <v>1.9999999999999907E-2</v>
      </c>
    </row>
    <row r="771" spans="1:6" ht="15.6">
      <c r="A771" s="333"/>
      <c r="B771" s="339" t="s">
        <v>3107</v>
      </c>
      <c r="C771" s="335" t="s">
        <v>3108</v>
      </c>
      <c r="D771" s="1138">
        <v>933.33</v>
      </c>
      <c r="E771" s="1146">
        <v>914.66340000000002</v>
      </c>
      <c r="F771" s="337">
        <f t="shared" si="31"/>
        <v>2.0000000000000018E-2</v>
      </c>
    </row>
    <row r="772" spans="1:6" ht="15.6">
      <c r="A772" s="333"/>
      <c r="B772" s="339" t="s">
        <v>3109</v>
      </c>
      <c r="C772" s="335" t="s">
        <v>3110</v>
      </c>
      <c r="D772" s="1138">
        <v>293.33</v>
      </c>
      <c r="E772" s="1146">
        <v>287.46339999999998</v>
      </c>
      <c r="F772" s="337">
        <f t="shared" si="31"/>
        <v>2.0000000000000018E-2</v>
      </c>
    </row>
    <row r="773" spans="1:6" ht="15.6">
      <c r="A773" s="333"/>
      <c r="B773" s="339" t="s">
        <v>3111</v>
      </c>
      <c r="C773" s="335" t="s">
        <v>3112</v>
      </c>
      <c r="D773" s="1138">
        <v>12159.97</v>
      </c>
      <c r="E773" s="1146">
        <v>11916.7706</v>
      </c>
      <c r="F773" s="337">
        <f t="shared" si="31"/>
        <v>1.9999999999999907E-2</v>
      </c>
    </row>
    <row r="774" spans="1:6" ht="15.6">
      <c r="A774" s="333"/>
      <c r="B774" s="339" t="s">
        <v>3113</v>
      </c>
      <c r="C774" s="335" t="s">
        <v>3114</v>
      </c>
      <c r="D774" s="1138">
        <v>13413.33</v>
      </c>
      <c r="E774" s="1146">
        <v>13145.063399999999</v>
      </c>
      <c r="F774" s="337">
        <f t="shared" si="31"/>
        <v>2.0000000000000018E-2</v>
      </c>
    </row>
    <row r="775" spans="1:6" ht="15.6">
      <c r="A775" s="333"/>
      <c r="B775" s="339" t="s">
        <v>3115</v>
      </c>
      <c r="C775" s="335" t="s">
        <v>3116</v>
      </c>
      <c r="D775" s="1138">
        <v>353.33</v>
      </c>
      <c r="E775" s="1146">
        <v>346.26339999999999</v>
      </c>
      <c r="F775" s="337">
        <f t="shared" si="31"/>
        <v>2.0000000000000018E-2</v>
      </c>
    </row>
    <row r="776" spans="1:6" ht="15.6">
      <c r="A776" s="333"/>
      <c r="B776" s="339" t="s">
        <v>3117</v>
      </c>
      <c r="C776" s="335" t="s">
        <v>3118</v>
      </c>
      <c r="D776" s="1138">
        <v>173.33</v>
      </c>
      <c r="E776" s="1146">
        <v>169.86340000000001</v>
      </c>
      <c r="F776" s="337">
        <f t="shared" si="31"/>
        <v>2.0000000000000018E-2</v>
      </c>
    </row>
    <row r="777" spans="1:6" ht="15.6">
      <c r="A777" s="333"/>
      <c r="B777" s="339" t="s">
        <v>3119</v>
      </c>
      <c r="C777" s="335" t="s">
        <v>3120</v>
      </c>
      <c r="D777" s="1138">
        <v>1133.33</v>
      </c>
      <c r="E777" s="1146">
        <v>1110.6633999999999</v>
      </c>
      <c r="F777" s="337">
        <f t="shared" si="31"/>
        <v>2.0000000000000018E-2</v>
      </c>
    </row>
    <row r="778" spans="1:6" ht="15.6">
      <c r="A778" s="333"/>
      <c r="B778" s="339" t="s">
        <v>3121</v>
      </c>
      <c r="C778" s="335" t="s">
        <v>3122</v>
      </c>
      <c r="D778" s="1138">
        <v>500</v>
      </c>
      <c r="E778" s="1146">
        <v>490</v>
      </c>
      <c r="F778" s="337">
        <f t="shared" si="31"/>
        <v>2.0000000000000018E-2</v>
      </c>
    </row>
    <row r="779" spans="1:6" ht="15.6">
      <c r="A779" s="333"/>
      <c r="B779" s="339" t="s">
        <v>3123</v>
      </c>
      <c r="C779" s="335" t="s">
        <v>3124</v>
      </c>
      <c r="D779" s="1138">
        <v>24933.33</v>
      </c>
      <c r="E779" s="1146">
        <v>24434.663400000001</v>
      </c>
      <c r="F779" s="337">
        <f t="shared" si="31"/>
        <v>2.0000000000000018E-2</v>
      </c>
    </row>
    <row r="780" spans="1:6" ht="15.6">
      <c r="A780" s="333"/>
      <c r="B780" s="339">
        <v>7640020654</v>
      </c>
      <c r="C780" s="335" t="s">
        <v>3125</v>
      </c>
      <c r="D780" s="1138">
        <v>2666.67</v>
      </c>
      <c r="E780" s="1146">
        <v>2613.3366000000001</v>
      </c>
      <c r="F780" s="337">
        <f t="shared" si="31"/>
        <v>2.0000000000000018E-2</v>
      </c>
    </row>
    <row r="781" spans="1:6" ht="15.6">
      <c r="A781" s="333"/>
      <c r="B781" s="339" t="s">
        <v>3126</v>
      </c>
      <c r="C781" s="335" t="s">
        <v>3127</v>
      </c>
      <c r="D781" s="1138">
        <v>18600</v>
      </c>
      <c r="E781" s="1146">
        <v>18228</v>
      </c>
      <c r="F781" s="337">
        <f t="shared" si="31"/>
        <v>2.0000000000000018E-2</v>
      </c>
    </row>
    <row r="782" spans="1:6" ht="15.6">
      <c r="A782" s="333"/>
      <c r="B782" s="339" t="s">
        <v>3128</v>
      </c>
      <c r="C782" s="335" t="s">
        <v>3129</v>
      </c>
      <c r="D782" s="1138">
        <v>10665.33</v>
      </c>
      <c r="E782" s="1146">
        <v>10452.0234</v>
      </c>
      <c r="F782" s="337">
        <f t="shared" si="31"/>
        <v>2.0000000000000018E-2</v>
      </c>
    </row>
    <row r="783" spans="1:6" ht="15.6">
      <c r="A783" s="333"/>
      <c r="B783" s="339" t="s">
        <v>3130</v>
      </c>
      <c r="C783" s="335" t="s">
        <v>3131</v>
      </c>
      <c r="D783" s="1138">
        <v>1753.33</v>
      </c>
      <c r="E783" s="1146">
        <v>1718.2633999999998</v>
      </c>
      <c r="F783" s="337">
        <f t="shared" si="31"/>
        <v>2.0000000000000018E-2</v>
      </c>
    </row>
    <row r="784" spans="1:6" ht="15.6">
      <c r="A784" s="333"/>
      <c r="B784" s="339" t="s">
        <v>3132</v>
      </c>
      <c r="C784" s="335" t="s">
        <v>3133</v>
      </c>
      <c r="D784" s="1138">
        <v>1866.67</v>
      </c>
      <c r="E784" s="1146">
        <v>1829.3366000000001</v>
      </c>
      <c r="F784" s="337">
        <f t="shared" si="31"/>
        <v>2.0000000000000018E-2</v>
      </c>
    </row>
    <row r="785" spans="1:6" ht="15.6">
      <c r="A785" s="333"/>
      <c r="B785" s="339" t="s">
        <v>3134</v>
      </c>
      <c r="C785" s="335" t="s">
        <v>3135</v>
      </c>
      <c r="D785" s="1138">
        <v>195</v>
      </c>
      <c r="E785" s="1146">
        <v>191.1</v>
      </c>
      <c r="F785" s="337">
        <f t="shared" si="31"/>
        <v>2.0000000000000018E-2</v>
      </c>
    </row>
    <row r="786" spans="1:6" ht="15.6">
      <c r="A786" s="333"/>
      <c r="B786" s="339" t="s">
        <v>3136</v>
      </c>
      <c r="C786" s="335" t="s">
        <v>3137</v>
      </c>
      <c r="D786" s="1138">
        <v>4693.33</v>
      </c>
      <c r="E786" s="1146">
        <v>4599.4633999999996</v>
      </c>
      <c r="F786" s="337">
        <f t="shared" si="31"/>
        <v>2.0000000000000018E-2</v>
      </c>
    </row>
    <row r="787" spans="1:6" ht="15.6">
      <c r="A787" s="333"/>
      <c r="B787" s="339" t="s">
        <v>3138</v>
      </c>
      <c r="C787" s="335" t="s">
        <v>3139</v>
      </c>
      <c r="D787" s="1138">
        <v>3895</v>
      </c>
      <c r="E787" s="1146">
        <v>3817.1</v>
      </c>
      <c r="F787" s="337">
        <f t="shared" si="31"/>
        <v>2.0000000000000018E-2</v>
      </c>
    </row>
    <row r="788" spans="1:6" ht="15.6">
      <c r="A788" s="333"/>
      <c r="B788" s="340" t="s">
        <v>3140</v>
      </c>
      <c r="C788" s="335"/>
      <c r="D788" s="1138"/>
      <c r="E788" s="1146"/>
      <c r="F788" s="337"/>
    </row>
    <row r="789" spans="1:6" ht="15.6">
      <c r="A789" s="333"/>
      <c r="B789" s="339" t="s">
        <v>3141</v>
      </c>
      <c r="C789" s="335" t="s">
        <v>3142</v>
      </c>
      <c r="D789" s="1138">
        <v>15953.33</v>
      </c>
      <c r="E789" s="1146">
        <v>15634.2634</v>
      </c>
      <c r="F789" s="337">
        <f t="shared" ref="F789:F820" si="32">100%-(E789/D789)</f>
        <v>2.0000000000000018E-2</v>
      </c>
    </row>
    <row r="790" spans="1:6" ht="15.6">
      <c r="A790" s="333"/>
      <c r="B790" s="339" t="s">
        <v>3143</v>
      </c>
      <c r="C790" s="335" t="s">
        <v>3144</v>
      </c>
      <c r="D790" s="1138">
        <v>11985.33</v>
      </c>
      <c r="E790" s="1146">
        <v>11745.6234</v>
      </c>
      <c r="F790" s="337">
        <f t="shared" si="32"/>
        <v>1.9999999999999907E-2</v>
      </c>
    </row>
    <row r="791" spans="1:6" ht="15.6">
      <c r="A791" s="333"/>
      <c r="B791" s="339" t="s">
        <v>3145</v>
      </c>
      <c r="C791" s="335" t="s">
        <v>3146</v>
      </c>
      <c r="D791" s="1138">
        <v>6926.67</v>
      </c>
      <c r="E791" s="1146">
        <v>6788.1365999999998</v>
      </c>
      <c r="F791" s="337">
        <f t="shared" si="32"/>
        <v>2.0000000000000018E-2</v>
      </c>
    </row>
    <row r="792" spans="1:6" ht="15.6">
      <c r="A792" s="333"/>
      <c r="B792" s="339" t="s">
        <v>3147</v>
      </c>
      <c r="C792" s="335" t="s">
        <v>3148</v>
      </c>
      <c r="D792" s="1138">
        <v>14622.67</v>
      </c>
      <c r="E792" s="1146">
        <v>14330.2166</v>
      </c>
      <c r="F792" s="337">
        <f t="shared" si="32"/>
        <v>2.0000000000000018E-2</v>
      </c>
    </row>
    <row r="793" spans="1:6" ht="15.6">
      <c r="A793" s="333"/>
      <c r="B793" s="339" t="s">
        <v>3149</v>
      </c>
      <c r="C793" s="335" t="s">
        <v>3150</v>
      </c>
      <c r="D793" s="1138">
        <v>19740</v>
      </c>
      <c r="E793" s="1146">
        <v>19345.2</v>
      </c>
      <c r="F793" s="337">
        <f t="shared" si="32"/>
        <v>2.0000000000000018E-2</v>
      </c>
    </row>
    <row r="794" spans="1:6" ht="15.6">
      <c r="A794" s="333"/>
      <c r="B794" s="339" t="s">
        <v>3151</v>
      </c>
      <c r="C794" s="335" t="s">
        <v>3152</v>
      </c>
      <c r="D794" s="1138">
        <v>532</v>
      </c>
      <c r="E794" s="1146">
        <v>521.36</v>
      </c>
      <c r="F794" s="337">
        <f t="shared" si="32"/>
        <v>2.0000000000000018E-2</v>
      </c>
    </row>
    <row r="795" spans="1:6" ht="15.6">
      <c r="A795" s="333"/>
      <c r="B795" s="339" t="s">
        <v>3153</v>
      </c>
      <c r="C795" s="335" t="s">
        <v>3154</v>
      </c>
      <c r="D795" s="1138">
        <v>1466.67</v>
      </c>
      <c r="E795" s="1146">
        <v>1437.3366000000001</v>
      </c>
      <c r="F795" s="337">
        <f t="shared" si="32"/>
        <v>2.0000000000000018E-2</v>
      </c>
    </row>
    <row r="796" spans="1:6" ht="15.6">
      <c r="A796" s="333"/>
      <c r="B796" s="339" t="s">
        <v>3155</v>
      </c>
      <c r="C796" s="335" t="s">
        <v>3156</v>
      </c>
      <c r="D796" s="1138">
        <v>300</v>
      </c>
      <c r="E796" s="1146">
        <v>294</v>
      </c>
      <c r="F796" s="337">
        <f t="shared" si="32"/>
        <v>2.0000000000000018E-2</v>
      </c>
    </row>
    <row r="797" spans="1:6" ht="15.6">
      <c r="A797" s="333"/>
      <c r="B797" s="339" t="s">
        <v>3157</v>
      </c>
      <c r="C797" s="335" t="s">
        <v>3158</v>
      </c>
      <c r="D797" s="1138">
        <v>40</v>
      </c>
      <c r="E797" s="1146">
        <v>39.200000000000003</v>
      </c>
      <c r="F797" s="337">
        <f t="shared" si="32"/>
        <v>1.9999999999999907E-2</v>
      </c>
    </row>
    <row r="798" spans="1:6" ht="15.6">
      <c r="A798" s="333"/>
      <c r="B798" s="339" t="s">
        <v>3159</v>
      </c>
      <c r="C798" s="335" t="s">
        <v>3160</v>
      </c>
      <c r="D798" s="1138">
        <v>66.67</v>
      </c>
      <c r="E798" s="1146">
        <v>65.336600000000004</v>
      </c>
      <c r="F798" s="337">
        <f t="shared" si="32"/>
        <v>1.9999999999999907E-2</v>
      </c>
    </row>
    <row r="799" spans="1:6" ht="15.6">
      <c r="A799" s="333"/>
      <c r="B799" s="339" t="s">
        <v>3161</v>
      </c>
      <c r="C799" s="335" t="s">
        <v>3162</v>
      </c>
      <c r="D799" s="1138">
        <v>110</v>
      </c>
      <c r="E799" s="1146">
        <v>107.8</v>
      </c>
      <c r="F799" s="337">
        <f t="shared" si="32"/>
        <v>2.0000000000000018E-2</v>
      </c>
    </row>
    <row r="800" spans="1:6" ht="15.6">
      <c r="A800" s="333"/>
      <c r="B800" s="339" t="s">
        <v>3163</v>
      </c>
      <c r="C800" s="335" t="s">
        <v>3164</v>
      </c>
      <c r="D800" s="1138">
        <v>100</v>
      </c>
      <c r="E800" s="1146">
        <v>98</v>
      </c>
      <c r="F800" s="337">
        <f t="shared" si="32"/>
        <v>2.0000000000000018E-2</v>
      </c>
    </row>
    <row r="801" spans="1:6" ht="15.6">
      <c r="A801" s="333"/>
      <c r="B801" s="339" t="s">
        <v>3165</v>
      </c>
      <c r="C801" s="335" t="s">
        <v>3166</v>
      </c>
      <c r="D801" s="1138">
        <v>55</v>
      </c>
      <c r="E801" s="1146">
        <v>53.9</v>
      </c>
      <c r="F801" s="337">
        <f t="shared" si="32"/>
        <v>2.0000000000000018E-2</v>
      </c>
    </row>
    <row r="802" spans="1:6" ht="15.6">
      <c r="A802" s="333"/>
      <c r="B802" s="339" t="s">
        <v>3167</v>
      </c>
      <c r="C802" s="335" t="s">
        <v>3168</v>
      </c>
      <c r="D802" s="1138">
        <v>55</v>
      </c>
      <c r="E802" s="1146">
        <v>53.9</v>
      </c>
      <c r="F802" s="337">
        <f t="shared" si="32"/>
        <v>2.0000000000000018E-2</v>
      </c>
    </row>
    <row r="803" spans="1:6" ht="15.6">
      <c r="A803" s="333"/>
      <c r="B803" s="339" t="s">
        <v>3169</v>
      </c>
      <c r="C803" s="335" t="s">
        <v>3170</v>
      </c>
      <c r="D803" s="1138">
        <v>55</v>
      </c>
      <c r="E803" s="1146">
        <v>53.9</v>
      </c>
      <c r="F803" s="337">
        <f t="shared" si="32"/>
        <v>2.0000000000000018E-2</v>
      </c>
    </row>
    <row r="804" spans="1:6" ht="15.6">
      <c r="A804" s="333"/>
      <c r="B804" s="339" t="s">
        <v>3171</v>
      </c>
      <c r="C804" s="335" t="s">
        <v>3172</v>
      </c>
      <c r="D804" s="1138">
        <v>513.33000000000004</v>
      </c>
      <c r="E804" s="1146">
        <v>503.06340000000006</v>
      </c>
      <c r="F804" s="337">
        <f t="shared" si="32"/>
        <v>2.0000000000000018E-2</v>
      </c>
    </row>
    <row r="805" spans="1:6" ht="15.6">
      <c r="A805" s="333"/>
      <c r="B805" s="339" t="s">
        <v>3173</v>
      </c>
      <c r="C805" s="335" t="s">
        <v>3174</v>
      </c>
      <c r="D805" s="1138">
        <v>513.33000000000004</v>
      </c>
      <c r="E805" s="1146">
        <v>503.06340000000006</v>
      </c>
      <c r="F805" s="337">
        <f t="shared" si="32"/>
        <v>2.0000000000000018E-2</v>
      </c>
    </row>
    <row r="806" spans="1:6" ht="15.6">
      <c r="A806" s="333"/>
      <c r="B806" s="339" t="s">
        <v>3175</v>
      </c>
      <c r="C806" s="335" t="s">
        <v>3176</v>
      </c>
      <c r="D806" s="1138">
        <v>6926.67</v>
      </c>
      <c r="E806" s="1146">
        <v>6788.1365999999998</v>
      </c>
      <c r="F806" s="337">
        <f t="shared" si="32"/>
        <v>2.0000000000000018E-2</v>
      </c>
    </row>
    <row r="807" spans="1:6" ht="15.6">
      <c r="A807" s="333"/>
      <c r="B807" s="339" t="s">
        <v>3177</v>
      </c>
      <c r="C807" s="335" t="s">
        <v>3178</v>
      </c>
      <c r="D807" s="1138">
        <v>1332</v>
      </c>
      <c r="E807" s="1146">
        <v>1305.3599999999999</v>
      </c>
      <c r="F807" s="337">
        <f t="shared" si="32"/>
        <v>2.0000000000000129E-2</v>
      </c>
    </row>
    <row r="808" spans="1:6" ht="15.6">
      <c r="A808" s="333"/>
      <c r="B808" s="339" t="s">
        <v>3179</v>
      </c>
      <c r="C808" s="335" t="s">
        <v>3180</v>
      </c>
      <c r="D808" s="1138">
        <v>1318.67</v>
      </c>
      <c r="E808" s="1146">
        <v>1292.2966000000001</v>
      </c>
      <c r="F808" s="337">
        <f t="shared" si="32"/>
        <v>1.9999999999999907E-2</v>
      </c>
    </row>
    <row r="809" spans="1:6" ht="15.6">
      <c r="A809" s="333"/>
      <c r="B809" s="339" t="s">
        <v>3181</v>
      </c>
      <c r="C809" s="335" t="s">
        <v>3182</v>
      </c>
      <c r="D809" s="1138">
        <v>573.33000000000004</v>
      </c>
      <c r="E809" s="1146">
        <v>561.86340000000007</v>
      </c>
      <c r="F809" s="337">
        <f t="shared" si="32"/>
        <v>1.9999999999999907E-2</v>
      </c>
    </row>
    <row r="810" spans="1:6" ht="15.6">
      <c r="A810" s="333"/>
      <c r="B810" s="339" t="s">
        <v>3183</v>
      </c>
      <c r="C810" s="335" t="s">
        <v>3184</v>
      </c>
      <c r="D810" s="1138">
        <v>546.66999999999996</v>
      </c>
      <c r="E810" s="1146">
        <v>535.73659999999995</v>
      </c>
      <c r="F810" s="337">
        <f t="shared" si="32"/>
        <v>2.0000000000000018E-2</v>
      </c>
    </row>
    <row r="811" spans="1:6" ht="15.6">
      <c r="A811" s="333"/>
      <c r="B811" s="339" t="s">
        <v>3185</v>
      </c>
      <c r="C811" s="335" t="s">
        <v>3186</v>
      </c>
      <c r="D811" s="1138">
        <v>399</v>
      </c>
      <c r="E811" s="1146">
        <v>391.02</v>
      </c>
      <c r="F811" s="337">
        <f t="shared" si="32"/>
        <v>2.0000000000000018E-2</v>
      </c>
    </row>
    <row r="812" spans="1:6" ht="15.6">
      <c r="A812" s="333"/>
      <c r="B812" s="339" t="s">
        <v>3187</v>
      </c>
      <c r="C812" s="335" t="s">
        <v>3188</v>
      </c>
      <c r="D812" s="1138">
        <v>399</v>
      </c>
      <c r="E812" s="1146">
        <v>391.02</v>
      </c>
      <c r="F812" s="337">
        <f t="shared" si="32"/>
        <v>2.0000000000000018E-2</v>
      </c>
    </row>
    <row r="813" spans="1:6" ht="15.6">
      <c r="A813" s="333"/>
      <c r="B813" s="339" t="s">
        <v>3189</v>
      </c>
      <c r="C813" s="335" t="s">
        <v>3190</v>
      </c>
      <c r="D813" s="1138">
        <v>1132</v>
      </c>
      <c r="E813" s="1146">
        <v>1109.3599999999999</v>
      </c>
      <c r="F813" s="337">
        <f t="shared" si="32"/>
        <v>2.0000000000000129E-2</v>
      </c>
    </row>
    <row r="814" spans="1:6" ht="15.6">
      <c r="A814" s="333"/>
      <c r="B814" s="339" t="s">
        <v>3191</v>
      </c>
      <c r="C814" s="335" t="s">
        <v>3192</v>
      </c>
      <c r="D814" s="1138">
        <v>1198.67</v>
      </c>
      <c r="E814" s="1146">
        <v>1174.6966</v>
      </c>
      <c r="F814" s="337">
        <f t="shared" si="32"/>
        <v>2.0000000000000018E-2</v>
      </c>
    </row>
    <row r="815" spans="1:6" ht="15.6">
      <c r="A815" s="333"/>
      <c r="B815" s="339" t="s">
        <v>3193</v>
      </c>
      <c r="C815" s="335" t="s">
        <v>3194</v>
      </c>
      <c r="D815" s="1138">
        <v>573.33000000000004</v>
      </c>
      <c r="E815" s="1146">
        <v>561.86340000000007</v>
      </c>
      <c r="F815" s="337">
        <f t="shared" si="32"/>
        <v>1.9999999999999907E-2</v>
      </c>
    </row>
    <row r="816" spans="1:6" ht="15.6">
      <c r="A816" s="333"/>
      <c r="B816" s="339" t="s">
        <v>3195</v>
      </c>
      <c r="C816" s="335" t="s">
        <v>3196</v>
      </c>
      <c r="D816" s="1138">
        <v>900</v>
      </c>
      <c r="E816" s="1146">
        <v>882</v>
      </c>
      <c r="F816" s="337">
        <f t="shared" si="32"/>
        <v>2.0000000000000018E-2</v>
      </c>
    </row>
    <row r="817" spans="1:6" ht="15.6">
      <c r="A817" s="333"/>
      <c r="B817" s="339" t="s">
        <v>3197</v>
      </c>
      <c r="C817" s="335" t="s">
        <v>3198</v>
      </c>
      <c r="D817" s="1138">
        <v>1332</v>
      </c>
      <c r="E817" s="1146">
        <v>1305.3599999999999</v>
      </c>
      <c r="F817" s="337">
        <f t="shared" si="32"/>
        <v>2.0000000000000129E-2</v>
      </c>
    </row>
    <row r="818" spans="1:6" ht="15.6">
      <c r="A818" s="333"/>
      <c r="B818" s="339" t="s">
        <v>3199</v>
      </c>
      <c r="C818" s="335" t="s">
        <v>3200</v>
      </c>
      <c r="D818" s="1138">
        <v>132</v>
      </c>
      <c r="E818" s="1146">
        <v>129.35999999999999</v>
      </c>
      <c r="F818" s="337">
        <f t="shared" si="32"/>
        <v>2.0000000000000129E-2</v>
      </c>
    </row>
    <row r="819" spans="1:6" ht="15.6">
      <c r="A819" s="333"/>
      <c r="B819" s="339" t="s">
        <v>3201</v>
      </c>
      <c r="C819" s="335" t="s">
        <v>3202</v>
      </c>
      <c r="D819" s="1138">
        <v>132</v>
      </c>
      <c r="E819" s="1146">
        <v>129.35999999999999</v>
      </c>
      <c r="F819" s="337">
        <f t="shared" si="32"/>
        <v>2.0000000000000129E-2</v>
      </c>
    </row>
    <row r="820" spans="1:6" ht="15.6">
      <c r="A820" s="333"/>
      <c r="B820" s="339" t="s">
        <v>3203</v>
      </c>
      <c r="C820" s="335" t="s">
        <v>3204</v>
      </c>
      <c r="D820" s="1138">
        <v>29638.67</v>
      </c>
      <c r="E820" s="1146">
        <v>29045.896599999996</v>
      </c>
      <c r="F820" s="337">
        <f t="shared" si="32"/>
        <v>2.0000000000000018E-2</v>
      </c>
    </row>
    <row r="821" spans="1:6" ht="15.6">
      <c r="A821" s="333"/>
      <c r="B821" s="340" t="s">
        <v>3205</v>
      </c>
      <c r="C821" s="335"/>
      <c r="D821" s="1138"/>
      <c r="E821" s="1146"/>
      <c r="F821" s="337"/>
    </row>
    <row r="822" spans="1:6" ht="15.6">
      <c r="A822" s="333"/>
      <c r="B822" s="339" t="s">
        <v>3206</v>
      </c>
      <c r="C822" s="335" t="s">
        <v>3207</v>
      </c>
      <c r="D822" s="1138">
        <v>3120</v>
      </c>
      <c r="E822" s="1146">
        <v>3057.6</v>
      </c>
      <c r="F822" s="337">
        <f t="shared" ref="F822:F833" si="33">100%-(E822/D822)</f>
        <v>2.0000000000000018E-2</v>
      </c>
    </row>
    <row r="823" spans="1:6" ht="15.6">
      <c r="A823" s="333"/>
      <c r="B823" s="339" t="s">
        <v>3208</v>
      </c>
      <c r="C823" s="335" t="s">
        <v>3209</v>
      </c>
      <c r="D823" s="1138">
        <v>24000</v>
      </c>
      <c r="E823" s="1146">
        <v>23520</v>
      </c>
      <c r="F823" s="337">
        <f t="shared" si="33"/>
        <v>2.0000000000000018E-2</v>
      </c>
    </row>
    <row r="824" spans="1:6" ht="15.6">
      <c r="A824" s="333"/>
      <c r="B824" s="339" t="s">
        <v>3210</v>
      </c>
      <c r="C824" s="335" t="s">
        <v>3211</v>
      </c>
      <c r="D824" s="1138">
        <v>114.67</v>
      </c>
      <c r="E824" s="1146">
        <v>112.3766</v>
      </c>
      <c r="F824" s="337">
        <f t="shared" si="33"/>
        <v>2.0000000000000018E-2</v>
      </c>
    </row>
    <row r="825" spans="1:6" ht="15.6">
      <c r="A825" s="333"/>
      <c r="B825" s="339" t="s">
        <v>3212</v>
      </c>
      <c r="C825" s="335" t="s">
        <v>3213</v>
      </c>
      <c r="D825" s="1138">
        <v>114.67</v>
      </c>
      <c r="E825" s="1146">
        <v>112.3766</v>
      </c>
      <c r="F825" s="337">
        <f t="shared" si="33"/>
        <v>2.0000000000000018E-2</v>
      </c>
    </row>
    <row r="826" spans="1:6" ht="15.6">
      <c r="A826" s="333"/>
      <c r="B826" s="339" t="s">
        <v>3214</v>
      </c>
      <c r="C826" s="335" t="s">
        <v>3215</v>
      </c>
      <c r="D826" s="1138">
        <v>114.67</v>
      </c>
      <c r="E826" s="1146">
        <v>112.3766</v>
      </c>
      <c r="F826" s="337">
        <f t="shared" si="33"/>
        <v>2.0000000000000018E-2</v>
      </c>
    </row>
    <row r="827" spans="1:6" ht="15.6">
      <c r="A827" s="333"/>
      <c r="B827" s="339" t="s">
        <v>3216</v>
      </c>
      <c r="C827" s="335" t="s">
        <v>3217</v>
      </c>
      <c r="D827" s="1138">
        <v>740</v>
      </c>
      <c r="E827" s="1146">
        <v>725.19999999999993</v>
      </c>
      <c r="F827" s="337">
        <f t="shared" si="33"/>
        <v>2.0000000000000129E-2</v>
      </c>
    </row>
    <row r="828" spans="1:6" ht="15.6">
      <c r="A828" s="333"/>
      <c r="B828" s="339" t="s">
        <v>3218</v>
      </c>
      <c r="C828" s="335" t="s">
        <v>3219</v>
      </c>
      <c r="D828" s="1138">
        <v>740</v>
      </c>
      <c r="E828" s="1146">
        <v>725.19999999999993</v>
      </c>
      <c r="F828" s="337">
        <f t="shared" si="33"/>
        <v>2.0000000000000129E-2</v>
      </c>
    </row>
    <row r="829" spans="1:6" ht="15.6">
      <c r="A829" s="333"/>
      <c r="B829" s="339" t="s">
        <v>3220</v>
      </c>
      <c r="C829" s="335" t="s">
        <v>3221</v>
      </c>
      <c r="D829" s="1138">
        <v>740</v>
      </c>
      <c r="E829" s="1146">
        <v>725.19999999999993</v>
      </c>
      <c r="F829" s="337">
        <f t="shared" si="33"/>
        <v>2.0000000000000129E-2</v>
      </c>
    </row>
    <row r="830" spans="1:6" ht="15.6">
      <c r="A830" s="333"/>
      <c r="B830" s="339" t="s">
        <v>3222</v>
      </c>
      <c r="C830" s="335" t="s">
        <v>3223</v>
      </c>
      <c r="D830" s="1138">
        <v>350</v>
      </c>
      <c r="E830" s="1146">
        <v>343</v>
      </c>
      <c r="F830" s="337">
        <f t="shared" si="33"/>
        <v>2.0000000000000018E-2</v>
      </c>
    </row>
    <row r="831" spans="1:6" ht="15.6">
      <c r="A831" s="333"/>
      <c r="B831" s="339" t="s">
        <v>3224</v>
      </c>
      <c r="C831" s="335" t="s">
        <v>3225</v>
      </c>
      <c r="D831" s="1138">
        <v>3733.33</v>
      </c>
      <c r="E831" s="1146">
        <v>3658.6633999999999</v>
      </c>
      <c r="F831" s="337">
        <f t="shared" si="33"/>
        <v>2.0000000000000018E-2</v>
      </c>
    </row>
    <row r="832" spans="1:6" ht="15.6">
      <c r="A832" s="333"/>
      <c r="B832" s="339" t="s">
        <v>3226</v>
      </c>
      <c r="C832" s="335" t="s">
        <v>3227</v>
      </c>
      <c r="D832" s="1138">
        <v>6633.33</v>
      </c>
      <c r="E832" s="1146">
        <v>6500.6633999999995</v>
      </c>
      <c r="F832" s="337">
        <f t="shared" si="33"/>
        <v>2.0000000000000018E-2</v>
      </c>
    </row>
    <row r="833" spans="1:6" ht="15.6">
      <c r="A833" s="333"/>
      <c r="B833" s="339" t="s">
        <v>3228</v>
      </c>
      <c r="C833" s="335" t="s">
        <v>3229</v>
      </c>
      <c r="D833" s="1138">
        <v>11333.33</v>
      </c>
      <c r="E833" s="1146">
        <v>11106.663399999999</v>
      </c>
      <c r="F833" s="337">
        <f t="shared" si="33"/>
        <v>2.0000000000000018E-2</v>
      </c>
    </row>
    <row r="834" spans="1:6" ht="15.6">
      <c r="A834" s="333"/>
      <c r="B834" s="340" t="s">
        <v>3230</v>
      </c>
      <c r="C834" s="335"/>
      <c r="D834" s="1138"/>
      <c r="E834" s="1146"/>
      <c r="F834" s="337"/>
    </row>
    <row r="835" spans="1:6" ht="15.6">
      <c r="A835" s="333"/>
      <c r="B835" s="339" t="s">
        <v>3231</v>
      </c>
      <c r="C835" s="335" t="s">
        <v>3232</v>
      </c>
      <c r="D835" s="1138">
        <v>22133.33</v>
      </c>
      <c r="E835" s="1146">
        <v>21690.663400000001</v>
      </c>
      <c r="F835" s="337">
        <f t="shared" ref="F835:F860" si="34">100%-(E835/D835)</f>
        <v>2.0000000000000018E-2</v>
      </c>
    </row>
    <row r="836" spans="1:6" ht="15.6">
      <c r="A836" s="333"/>
      <c r="B836" s="339" t="s">
        <v>3233</v>
      </c>
      <c r="C836" s="335" t="s">
        <v>3234</v>
      </c>
      <c r="D836" s="1138">
        <v>24000</v>
      </c>
      <c r="E836" s="1146">
        <v>23520</v>
      </c>
      <c r="F836" s="337">
        <f t="shared" si="34"/>
        <v>2.0000000000000018E-2</v>
      </c>
    </row>
    <row r="837" spans="1:6" ht="15.6">
      <c r="A837" s="333"/>
      <c r="B837" s="339">
        <v>7640019363</v>
      </c>
      <c r="C837" s="335" t="s">
        <v>3236</v>
      </c>
      <c r="D837" s="1138">
        <v>3333.33</v>
      </c>
      <c r="E837" s="1146">
        <v>3266.6633999999999</v>
      </c>
      <c r="F837" s="337">
        <f t="shared" si="34"/>
        <v>2.0000000000000018E-2</v>
      </c>
    </row>
    <row r="838" spans="1:6" ht="15.6">
      <c r="A838" s="333"/>
      <c r="B838" s="339" t="s">
        <v>3237</v>
      </c>
      <c r="C838" s="335" t="s">
        <v>3238</v>
      </c>
      <c r="D838" s="1138">
        <v>11558.67</v>
      </c>
      <c r="E838" s="1146">
        <v>11327.4966</v>
      </c>
      <c r="F838" s="337">
        <f t="shared" si="34"/>
        <v>2.0000000000000018E-2</v>
      </c>
    </row>
    <row r="839" spans="1:6" ht="15.6">
      <c r="A839" s="333"/>
      <c r="B839" s="339" t="s">
        <v>3239</v>
      </c>
      <c r="C839" s="335" t="s">
        <v>3240</v>
      </c>
      <c r="D839" s="1138">
        <v>11266.67</v>
      </c>
      <c r="E839" s="1146">
        <v>11041.336600000001</v>
      </c>
      <c r="F839" s="337">
        <f t="shared" si="34"/>
        <v>1.9999999999999907E-2</v>
      </c>
    </row>
    <row r="840" spans="1:6" ht="15.6">
      <c r="A840" s="333"/>
      <c r="B840" s="339" t="s">
        <v>3241</v>
      </c>
      <c r="C840" s="335" t="s">
        <v>3242</v>
      </c>
      <c r="D840" s="1138">
        <v>14666.67</v>
      </c>
      <c r="E840" s="1146">
        <v>14373.336600000001</v>
      </c>
      <c r="F840" s="337">
        <f t="shared" si="34"/>
        <v>2.0000000000000018E-2</v>
      </c>
    </row>
    <row r="841" spans="1:6" ht="15.6">
      <c r="A841" s="333"/>
      <c r="B841" s="339" t="s">
        <v>3243</v>
      </c>
      <c r="C841" s="335" t="s">
        <v>3244</v>
      </c>
      <c r="D841" s="1138">
        <v>3333.33</v>
      </c>
      <c r="E841" s="1146">
        <v>3266.6633999999999</v>
      </c>
      <c r="F841" s="337">
        <f t="shared" si="34"/>
        <v>2.0000000000000018E-2</v>
      </c>
    </row>
    <row r="842" spans="1:6" ht="15.6">
      <c r="A842" s="333"/>
      <c r="B842" s="339" t="s">
        <v>3245</v>
      </c>
      <c r="C842" s="335" t="s">
        <v>3246</v>
      </c>
      <c r="D842" s="1138">
        <v>4666.67</v>
      </c>
      <c r="E842" s="1146">
        <v>4573.3365999999996</v>
      </c>
      <c r="F842" s="337">
        <f t="shared" si="34"/>
        <v>2.0000000000000129E-2</v>
      </c>
    </row>
    <row r="843" spans="1:6" ht="15.6">
      <c r="A843" s="333"/>
      <c r="B843" s="339" t="s">
        <v>3247</v>
      </c>
      <c r="C843" s="335" t="s">
        <v>3248</v>
      </c>
      <c r="D843" s="1138">
        <v>365</v>
      </c>
      <c r="E843" s="1146">
        <v>357.7</v>
      </c>
      <c r="F843" s="337">
        <f t="shared" si="34"/>
        <v>2.0000000000000018E-2</v>
      </c>
    </row>
    <row r="844" spans="1:6" ht="15.6">
      <c r="A844" s="333"/>
      <c r="B844" s="339" t="s">
        <v>3249</v>
      </c>
      <c r="C844" s="335" t="s">
        <v>3250</v>
      </c>
      <c r="D844" s="1138">
        <v>1465.33</v>
      </c>
      <c r="E844" s="1146">
        <v>1436.0233999999998</v>
      </c>
      <c r="F844" s="337">
        <f t="shared" si="34"/>
        <v>2.0000000000000129E-2</v>
      </c>
    </row>
    <row r="845" spans="1:6" ht="15.6">
      <c r="A845" s="333"/>
      <c r="B845" s="339" t="s">
        <v>3251</v>
      </c>
      <c r="C845" s="335" t="s">
        <v>3252</v>
      </c>
      <c r="D845" s="1138">
        <v>69997.33</v>
      </c>
      <c r="E845" s="1146">
        <v>68597.383400000006</v>
      </c>
      <c r="F845" s="337">
        <f t="shared" si="34"/>
        <v>1.9999999999999907E-2</v>
      </c>
    </row>
    <row r="846" spans="1:6" ht="15.6">
      <c r="A846" s="333"/>
      <c r="B846" s="339" t="s">
        <v>3253</v>
      </c>
      <c r="C846" s="335" t="s">
        <v>3254</v>
      </c>
      <c r="D846" s="1138">
        <v>66660</v>
      </c>
      <c r="E846" s="1146">
        <v>65326.799999999996</v>
      </c>
      <c r="F846" s="337">
        <f t="shared" si="34"/>
        <v>2.0000000000000018E-2</v>
      </c>
    </row>
    <row r="847" spans="1:6" ht="15.6">
      <c r="A847" s="333"/>
      <c r="B847" s="339" t="s">
        <v>3255</v>
      </c>
      <c r="C847" s="335" t="s">
        <v>3256</v>
      </c>
      <c r="D847" s="1138">
        <v>1133.33</v>
      </c>
      <c r="E847" s="1146">
        <v>1110.6633999999999</v>
      </c>
      <c r="F847" s="337">
        <f t="shared" si="34"/>
        <v>2.0000000000000018E-2</v>
      </c>
    </row>
    <row r="848" spans="1:6" ht="15.6">
      <c r="A848" s="333"/>
      <c r="B848" s="339" t="s">
        <v>3257</v>
      </c>
      <c r="C848" s="335" t="s">
        <v>3258</v>
      </c>
      <c r="D848" s="1138">
        <v>15998.67</v>
      </c>
      <c r="E848" s="1146">
        <v>15678.696599999999</v>
      </c>
      <c r="F848" s="337">
        <f t="shared" si="34"/>
        <v>2.0000000000000018E-2</v>
      </c>
    </row>
    <row r="849" spans="1:6" ht="15.6">
      <c r="A849" s="333"/>
      <c r="B849" s="339" t="s">
        <v>3259</v>
      </c>
      <c r="C849" s="335" t="s">
        <v>3260</v>
      </c>
      <c r="D849" s="1138">
        <v>966.67</v>
      </c>
      <c r="E849" s="1146">
        <v>947.33659999999998</v>
      </c>
      <c r="F849" s="337">
        <f t="shared" si="34"/>
        <v>2.0000000000000018E-2</v>
      </c>
    </row>
    <row r="850" spans="1:6" ht="15.6">
      <c r="A850" s="333"/>
      <c r="B850" s="339" t="s">
        <v>3261</v>
      </c>
      <c r="C850" s="335" t="s">
        <v>3262</v>
      </c>
      <c r="D850" s="1138">
        <v>660</v>
      </c>
      <c r="E850" s="1146">
        <v>646.79999999999995</v>
      </c>
      <c r="F850" s="337">
        <f t="shared" si="34"/>
        <v>2.0000000000000018E-2</v>
      </c>
    </row>
    <row r="851" spans="1:6" ht="15.6">
      <c r="A851" s="333"/>
      <c r="B851" s="339" t="s">
        <v>3263</v>
      </c>
      <c r="C851" s="335" t="s">
        <v>3264</v>
      </c>
      <c r="D851" s="1138">
        <v>6266.67</v>
      </c>
      <c r="E851" s="1146">
        <v>6141.3365999999996</v>
      </c>
      <c r="F851" s="337">
        <f t="shared" si="34"/>
        <v>2.0000000000000018E-2</v>
      </c>
    </row>
    <row r="852" spans="1:6" ht="15.6">
      <c r="A852" s="333"/>
      <c r="B852" s="339" t="s">
        <v>3265</v>
      </c>
      <c r="C852" s="335" t="s">
        <v>3266</v>
      </c>
      <c r="D852" s="1138">
        <v>3460</v>
      </c>
      <c r="E852" s="1146">
        <v>3390.7999999999997</v>
      </c>
      <c r="F852" s="337">
        <f t="shared" si="34"/>
        <v>2.0000000000000129E-2</v>
      </c>
    </row>
    <row r="853" spans="1:6" ht="15.6">
      <c r="A853" s="333"/>
      <c r="B853" s="339" t="s">
        <v>3267</v>
      </c>
      <c r="C853" s="335" t="s">
        <v>3268</v>
      </c>
      <c r="D853" s="1138">
        <v>1593.33</v>
      </c>
      <c r="E853" s="1146">
        <v>1561.4633999999999</v>
      </c>
      <c r="F853" s="337">
        <f t="shared" si="34"/>
        <v>2.0000000000000018E-2</v>
      </c>
    </row>
    <row r="854" spans="1:6" ht="15.6">
      <c r="A854" s="333"/>
      <c r="B854" s="339" t="s">
        <v>3269</v>
      </c>
      <c r="C854" s="335" t="s">
        <v>3270</v>
      </c>
      <c r="D854" s="1138">
        <v>3269</v>
      </c>
      <c r="E854" s="1146">
        <v>3203.62</v>
      </c>
      <c r="F854" s="337">
        <f t="shared" si="34"/>
        <v>2.0000000000000018E-2</v>
      </c>
    </row>
    <row r="855" spans="1:6" ht="15.6">
      <c r="A855" s="333"/>
      <c r="B855" s="339" t="s">
        <v>3271</v>
      </c>
      <c r="C855" s="335" t="s">
        <v>3272</v>
      </c>
      <c r="D855" s="1138">
        <v>395</v>
      </c>
      <c r="E855" s="1146">
        <v>387.09999999999997</v>
      </c>
      <c r="F855" s="337">
        <f t="shared" si="34"/>
        <v>2.0000000000000129E-2</v>
      </c>
    </row>
    <row r="856" spans="1:6" ht="15.6">
      <c r="A856" s="333"/>
      <c r="B856" s="339" t="s">
        <v>3273</v>
      </c>
      <c r="C856" s="335" t="s">
        <v>3274</v>
      </c>
      <c r="D856" s="1138">
        <v>6926.67</v>
      </c>
      <c r="E856" s="1146">
        <v>6788.1365999999998</v>
      </c>
      <c r="F856" s="337">
        <f t="shared" si="34"/>
        <v>2.0000000000000018E-2</v>
      </c>
    </row>
    <row r="857" spans="1:6" ht="15.6">
      <c r="A857" s="333"/>
      <c r="B857" s="339" t="s">
        <v>3275</v>
      </c>
      <c r="C857" s="335" t="s">
        <v>3276</v>
      </c>
      <c r="D857" s="1138">
        <v>800</v>
      </c>
      <c r="E857" s="1146">
        <v>784</v>
      </c>
      <c r="F857" s="337">
        <f t="shared" si="34"/>
        <v>2.0000000000000018E-2</v>
      </c>
    </row>
    <row r="858" spans="1:6" ht="15.6">
      <c r="A858" s="333"/>
      <c r="B858" s="339" t="s">
        <v>3277</v>
      </c>
      <c r="C858" s="335" t="s">
        <v>3278</v>
      </c>
      <c r="D858" s="1138">
        <v>99</v>
      </c>
      <c r="E858" s="1146">
        <v>97.02</v>
      </c>
      <c r="F858" s="337">
        <f t="shared" si="34"/>
        <v>2.0000000000000018E-2</v>
      </c>
    </row>
    <row r="859" spans="1:6" ht="15.6">
      <c r="A859" s="333"/>
      <c r="B859" s="339" t="s">
        <v>3279</v>
      </c>
      <c r="C859" s="335" t="s">
        <v>3280</v>
      </c>
      <c r="D859" s="1138">
        <v>199</v>
      </c>
      <c r="E859" s="1146">
        <v>195.02</v>
      </c>
      <c r="F859" s="337">
        <f t="shared" si="34"/>
        <v>1.9999999999999907E-2</v>
      </c>
    </row>
    <row r="860" spans="1:6" ht="15.6">
      <c r="A860" s="333"/>
      <c r="B860" s="339" t="s">
        <v>3281</v>
      </c>
      <c r="C860" s="335" t="s">
        <v>3282</v>
      </c>
      <c r="D860" s="1138">
        <v>156</v>
      </c>
      <c r="E860" s="1146">
        <v>152.88</v>
      </c>
      <c r="F860" s="337">
        <f t="shared" si="34"/>
        <v>2.0000000000000018E-2</v>
      </c>
    </row>
    <row r="861" spans="1:6" ht="15.6">
      <c r="A861" s="333"/>
      <c r="B861" s="340" t="s">
        <v>3283</v>
      </c>
      <c r="C861" s="335"/>
      <c r="D861" s="1138"/>
      <c r="E861" s="1146"/>
      <c r="F861" s="337"/>
    </row>
    <row r="862" spans="1:6" ht="15.6">
      <c r="A862" s="333"/>
      <c r="B862" s="339" t="s">
        <v>3284</v>
      </c>
      <c r="C862" s="335" t="s">
        <v>3285</v>
      </c>
      <c r="D862" s="1138">
        <v>10153.31</v>
      </c>
      <c r="E862" s="1146">
        <v>9950.2438000000002</v>
      </c>
      <c r="F862" s="337">
        <f>100%-(E862/D862)</f>
        <v>1.9999999999999907E-2</v>
      </c>
    </row>
    <row r="863" spans="1:6" ht="15.6">
      <c r="A863" s="333"/>
      <c r="B863" s="339" t="s">
        <v>3286</v>
      </c>
      <c r="C863" s="335" t="s">
        <v>3287</v>
      </c>
      <c r="D863" s="1138">
        <v>3839.99</v>
      </c>
      <c r="E863" s="1146">
        <v>3763.1901999999995</v>
      </c>
      <c r="F863" s="337">
        <f>100%-(E863/D863)</f>
        <v>2.0000000000000018E-2</v>
      </c>
    </row>
    <row r="864" spans="1:6" ht="15.6">
      <c r="A864" s="333"/>
      <c r="B864" s="339" t="s">
        <v>3288</v>
      </c>
      <c r="C864" s="335" t="s">
        <v>3289</v>
      </c>
      <c r="D864" s="1138">
        <v>8133.31</v>
      </c>
      <c r="E864" s="1146">
        <v>7970.6437999999998</v>
      </c>
      <c r="F864" s="337">
        <f>100%-(E864/D864)</f>
        <v>2.0000000000000018E-2</v>
      </c>
    </row>
    <row r="865" spans="1:6" ht="15.6">
      <c r="A865" s="333"/>
      <c r="B865" s="339" t="s">
        <v>3290</v>
      </c>
      <c r="C865" s="335" t="s">
        <v>3291</v>
      </c>
      <c r="D865" s="1138">
        <v>706.66</v>
      </c>
      <c r="E865" s="1146">
        <v>692.52679999999998</v>
      </c>
      <c r="F865" s="337">
        <f>100%-(E865/D865)</f>
        <v>2.0000000000000018E-2</v>
      </c>
    </row>
    <row r="866" spans="1:6" ht="15.6">
      <c r="A866" s="333"/>
      <c r="B866" s="339" t="s">
        <v>3292</v>
      </c>
      <c r="C866" s="335" t="s">
        <v>3293</v>
      </c>
      <c r="D866" s="1138">
        <v>299</v>
      </c>
      <c r="E866" s="1146">
        <v>293.02</v>
      </c>
      <c r="F866" s="337">
        <f>100%-(E866/D866)</f>
        <v>2.0000000000000018E-2</v>
      </c>
    </row>
    <row r="867" spans="1:6" ht="15.6">
      <c r="A867" s="333"/>
      <c r="B867" s="340" t="s">
        <v>3294</v>
      </c>
      <c r="C867" s="335"/>
      <c r="D867" s="1138"/>
      <c r="E867" s="1146"/>
      <c r="F867" s="337"/>
    </row>
    <row r="868" spans="1:6" ht="15.6">
      <c r="A868" s="333"/>
      <c r="B868" s="339" t="s">
        <v>3295</v>
      </c>
      <c r="C868" s="335" t="s">
        <v>3296</v>
      </c>
      <c r="D868" s="1138">
        <v>15235.29</v>
      </c>
      <c r="E868" s="1146">
        <v>14930.584200000001</v>
      </c>
      <c r="F868" s="337">
        <f>100%-(E868/D868)</f>
        <v>2.0000000000000018E-2</v>
      </c>
    </row>
    <row r="869" spans="1:6" ht="15.6">
      <c r="A869" s="333"/>
      <c r="B869" s="340" t="s">
        <v>2368</v>
      </c>
      <c r="C869" s="335"/>
      <c r="D869" s="1138"/>
      <c r="E869" s="1146"/>
      <c r="F869" s="337"/>
    </row>
    <row r="870" spans="1:6" ht="15.6">
      <c r="A870" s="333"/>
      <c r="B870" s="339" t="s">
        <v>3297</v>
      </c>
      <c r="C870" s="335" t="s">
        <v>3298</v>
      </c>
      <c r="D870" s="1138">
        <v>4360</v>
      </c>
      <c r="E870" s="1146">
        <v>4272.8</v>
      </c>
      <c r="F870" s="337">
        <f>100%-(E870/D870)</f>
        <v>1.9999999999999907E-2</v>
      </c>
    </row>
    <row r="871" spans="1:6" ht="15.6">
      <c r="A871" s="333"/>
      <c r="B871" s="339" t="s">
        <v>3299</v>
      </c>
      <c r="C871" s="335" t="s">
        <v>3300</v>
      </c>
      <c r="D871" s="1138">
        <v>3390</v>
      </c>
      <c r="E871" s="1146">
        <v>3322.2</v>
      </c>
      <c r="F871" s="337">
        <f>100%-(E871/D871)</f>
        <v>2.0000000000000018E-2</v>
      </c>
    </row>
    <row r="872" spans="1:6" ht="15.6">
      <c r="A872" s="333"/>
      <c r="B872" s="339" t="s">
        <v>3301</v>
      </c>
      <c r="C872" s="335"/>
      <c r="D872" s="1138"/>
      <c r="E872" s="1146"/>
      <c r="F872" s="337"/>
    </row>
    <row r="873" spans="1:6" ht="15.6">
      <c r="A873" s="333"/>
      <c r="B873" s="339" t="s">
        <v>3302</v>
      </c>
      <c r="C873" s="335" t="s">
        <v>3303</v>
      </c>
      <c r="D873" s="1138">
        <v>2133.33</v>
      </c>
      <c r="E873" s="1146">
        <v>2090.6633999999999</v>
      </c>
      <c r="F873" s="337">
        <f t="shared" ref="F873:F886" si="35">100%-(E873/D873)</f>
        <v>2.0000000000000018E-2</v>
      </c>
    </row>
    <row r="874" spans="1:6" ht="15.6">
      <c r="A874" s="333"/>
      <c r="B874" s="339" t="s">
        <v>3304</v>
      </c>
      <c r="C874" s="335" t="s">
        <v>3305</v>
      </c>
      <c r="D874" s="1138">
        <v>4933.33</v>
      </c>
      <c r="E874" s="1146">
        <v>4834.6633999999995</v>
      </c>
      <c r="F874" s="337">
        <f t="shared" si="35"/>
        <v>2.0000000000000129E-2</v>
      </c>
    </row>
    <row r="875" spans="1:6" ht="15.6">
      <c r="A875" s="333"/>
      <c r="B875" s="339" t="s">
        <v>3306</v>
      </c>
      <c r="C875" s="335" t="s">
        <v>3307</v>
      </c>
      <c r="D875" s="1138">
        <v>9260</v>
      </c>
      <c r="E875" s="1146">
        <v>9074.7999999999993</v>
      </c>
      <c r="F875" s="337">
        <f t="shared" si="35"/>
        <v>2.0000000000000129E-2</v>
      </c>
    </row>
    <row r="876" spans="1:6" ht="15.6">
      <c r="A876" s="333"/>
      <c r="B876" s="339" t="s">
        <v>3308</v>
      </c>
      <c r="C876" s="335" t="s">
        <v>3309</v>
      </c>
      <c r="D876" s="1138">
        <v>1620</v>
      </c>
      <c r="E876" s="1146">
        <v>1587.6</v>
      </c>
      <c r="F876" s="337">
        <f t="shared" si="35"/>
        <v>2.0000000000000018E-2</v>
      </c>
    </row>
    <row r="877" spans="1:6" ht="15.6">
      <c r="A877" s="333"/>
      <c r="B877" s="339" t="s">
        <v>3310</v>
      </c>
      <c r="C877" s="335" t="s">
        <v>3311</v>
      </c>
      <c r="D877" s="1138">
        <v>50666.67</v>
      </c>
      <c r="E877" s="1146">
        <v>49653.336599999995</v>
      </c>
      <c r="F877" s="337">
        <f t="shared" si="35"/>
        <v>2.0000000000000018E-2</v>
      </c>
    </row>
    <row r="878" spans="1:6" ht="15.6">
      <c r="A878" s="333"/>
      <c r="B878" s="339" t="s">
        <v>3312</v>
      </c>
      <c r="C878" s="335" t="s">
        <v>3313</v>
      </c>
      <c r="D878" s="1138">
        <v>55273.33</v>
      </c>
      <c r="E878" s="1146">
        <v>54167.863400000002</v>
      </c>
      <c r="F878" s="337">
        <f t="shared" si="35"/>
        <v>2.0000000000000018E-2</v>
      </c>
    </row>
    <row r="879" spans="1:6" ht="15.6">
      <c r="A879" s="333"/>
      <c r="B879" s="339" t="s">
        <v>3314</v>
      </c>
      <c r="C879" s="335" t="s">
        <v>3315</v>
      </c>
      <c r="D879" s="1138">
        <v>8252</v>
      </c>
      <c r="E879" s="1146">
        <v>8086.96</v>
      </c>
      <c r="F879" s="337">
        <f t="shared" si="35"/>
        <v>2.0000000000000018E-2</v>
      </c>
    </row>
    <row r="880" spans="1:6" ht="15.6">
      <c r="A880" s="333"/>
      <c r="B880" s="339" t="s">
        <v>3316</v>
      </c>
      <c r="C880" s="335" t="s">
        <v>3317</v>
      </c>
      <c r="D880" s="1138">
        <v>9499</v>
      </c>
      <c r="E880" s="1146">
        <v>9309.02</v>
      </c>
      <c r="F880" s="337">
        <f t="shared" si="35"/>
        <v>1.9999999999999907E-2</v>
      </c>
    </row>
    <row r="881" spans="1:6" ht="15.6">
      <c r="A881" s="333"/>
      <c r="B881" s="339" t="s">
        <v>3318</v>
      </c>
      <c r="C881" s="335" t="s">
        <v>3319</v>
      </c>
      <c r="D881" s="1138">
        <v>9499</v>
      </c>
      <c r="E881" s="1146">
        <v>9309.02</v>
      </c>
      <c r="F881" s="337">
        <f t="shared" si="35"/>
        <v>1.9999999999999907E-2</v>
      </c>
    </row>
    <row r="882" spans="1:6" ht="15.6">
      <c r="A882" s="333"/>
      <c r="B882" s="339" t="s">
        <v>3320</v>
      </c>
      <c r="C882" s="335" t="s">
        <v>3321</v>
      </c>
      <c r="D882" s="1138">
        <v>1995</v>
      </c>
      <c r="E882" s="1146">
        <v>1955.1</v>
      </c>
      <c r="F882" s="337">
        <f t="shared" si="35"/>
        <v>2.0000000000000018E-2</v>
      </c>
    </row>
    <row r="883" spans="1:6" ht="15.6">
      <c r="A883" s="333"/>
      <c r="B883" s="339" t="s">
        <v>3322</v>
      </c>
      <c r="C883" s="335" t="s">
        <v>3323</v>
      </c>
      <c r="D883" s="1138">
        <v>2265.33</v>
      </c>
      <c r="E883" s="1146">
        <v>2220.0234</v>
      </c>
      <c r="F883" s="337">
        <f t="shared" si="35"/>
        <v>1.9999999999999907E-2</v>
      </c>
    </row>
    <row r="884" spans="1:6" ht="15.6">
      <c r="A884" s="333"/>
      <c r="B884" s="339" t="s">
        <v>3324</v>
      </c>
      <c r="C884" s="335" t="s">
        <v>3325</v>
      </c>
      <c r="D884" s="1138">
        <v>153.33000000000001</v>
      </c>
      <c r="E884" s="1146">
        <v>150.26340000000002</v>
      </c>
      <c r="F884" s="337">
        <f t="shared" si="35"/>
        <v>1.9999999999999907E-2</v>
      </c>
    </row>
    <row r="885" spans="1:6" ht="15.6">
      <c r="A885" s="333"/>
      <c r="B885" s="339" t="s">
        <v>3326</v>
      </c>
      <c r="C885" s="335" t="s">
        <v>3327</v>
      </c>
      <c r="D885" s="1138">
        <v>14333.33</v>
      </c>
      <c r="E885" s="1146">
        <v>14046.663399999999</v>
      </c>
      <c r="F885" s="337">
        <f t="shared" si="35"/>
        <v>2.0000000000000018E-2</v>
      </c>
    </row>
    <row r="886" spans="1:6" ht="15.6">
      <c r="A886" s="333"/>
      <c r="B886" s="339" t="s">
        <v>3328</v>
      </c>
      <c r="C886" s="335" t="s">
        <v>3329</v>
      </c>
      <c r="D886" s="1138">
        <v>14066.67</v>
      </c>
      <c r="E886" s="1146">
        <v>13785.336600000001</v>
      </c>
      <c r="F886" s="337">
        <f t="shared" si="35"/>
        <v>2.0000000000000018E-2</v>
      </c>
    </row>
    <row r="887" spans="1:6" ht="15.6">
      <c r="A887" s="333"/>
      <c r="B887" s="340" t="s">
        <v>3330</v>
      </c>
      <c r="C887" s="335"/>
      <c r="D887" s="1138"/>
      <c r="E887" s="1146"/>
      <c r="F887" s="337"/>
    </row>
    <row r="888" spans="1:6" ht="15.6">
      <c r="A888" s="333"/>
      <c r="B888" s="339" t="s">
        <v>3331</v>
      </c>
      <c r="C888" s="335" t="s">
        <v>3332</v>
      </c>
      <c r="D888" s="1138">
        <v>17326.669999999998</v>
      </c>
      <c r="E888" s="1146">
        <v>16980.136599999998</v>
      </c>
      <c r="F888" s="337">
        <f t="shared" ref="F888:F909" si="36">100%-(E888/D888)</f>
        <v>2.0000000000000018E-2</v>
      </c>
    </row>
    <row r="889" spans="1:6" ht="15.6">
      <c r="A889" s="333"/>
      <c r="B889" s="339" t="s">
        <v>3333</v>
      </c>
      <c r="C889" s="335" t="s">
        <v>3334</v>
      </c>
      <c r="D889" s="1138">
        <v>2000</v>
      </c>
      <c r="E889" s="1146">
        <v>1960</v>
      </c>
      <c r="F889" s="337">
        <f t="shared" si="36"/>
        <v>2.0000000000000018E-2</v>
      </c>
    </row>
    <row r="890" spans="1:6" ht="15.6">
      <c r="A890" s="333"/>
      <c r="B890" s="339" t="s">
        <v>3335</v>
      </c>
      <c r="C890" s="335" t="s">
        <v>3336</v>
      </c>
      <c r="D890" s="1138">
        <v>2666.67</v>
      </c>
      <c r="E890" s="1146">
        <v>2613.3366000000001</v>
      </c>
      <c r="F890" s="337">
        <f t="shared" si="36"/>
        <v>2.0000000000000018E-2</v>
      </c>
    </row>
    <row r="891" spans="1:6" ht="15.6">
      <c r="A891" s="333"/>
      <c r="B891" s="339" t="s">
        <v>3337</v>
      </c>
      <c r="C891" s="335" t="s">
        <v>3338</v>
      </c>
      <c r="D891" s="1138">
        <v>395</v>
      </c>
      <c r="E891" s="1146">
        <v>387.09999999999997</v>
      </c>
      <c r="F891" s="337">
        <f t="shared" si="36"/>
        <v>2.0000000000000129E-2</v>
      </c>
    </row>
    <row r="892" spans="1:6" ht="15.6">
      <c r="A892" s="333"/>
      <c r="B892" s="339" t="s">
        <v>3339</v>
      </c>
      <c r="C892" s="335" t="s">
        <v>3340</v>
      </c>
      <c r="D892" s="1138">
        <v>1326.67</v>
      </c>
      <c r="E892" s="1146">
        <v>1300.1366</v>
      </c>
      <c r="F892" s="337">
        <f t="shared" si="36"/>
        <v>2.0000000000000018E-2</v>
      </c>
    </row>
    <row r="893" spans="1:6" ht="15.6">
      <c r="A893" s="333"/>
      <c r="B893" s="339" t="s">
        <v>3341</v>
      </c>
      <c r="C893" s="335" t="s">
        <v>3342</v>
      </c>
      <c r="D893" s="1138">
        <v>9266.67</v>
      </c>
      <c r="E893" s="1146">
        <v>9081.3366000000005</v>
      </c>
      <c r="F893" s="337">
        <f t="shared" si="36"/>
        <v>1.9999999999999907E-2</v>
      </c>
    </row>
    <row r="894" spans="1:6" ht="15.6">
      <c r="A894" s="333"/>
      <c r="B894" s="339" t="s">
        <v>3343</v>
      </c>
      <c r="C894" s="335" t="s">
        <v>3344</v>
      </c>
      <c r="D894" s="1138">
        <v>10606.67</v>
      </c>
      <c r="E894" s="1146">
        <v>10394.536599999999</v>
      </c>
      <c r="F894" s="337">
        <f t="shared" si="36"/>
        <v>2.0000000000000018E-2</v>
      </c>
    </row>
    <row r="895" spans="1:6" ht="15.6">
      <c r="A895" s="333"/>
      <c r="B895" s="339" t="s">
        <v>3345</v>
      </c>
      <c r="C895" s="335" t="s">
        <v>3346</v>
      </c>
      <c r="D895" s="1138">
        <v>1040</v>
      </c>
      <c r="E895" s="1146">
        <v>1019.1999999999999</v>
      </c>
      <c r="F895" s="337">
        <f t="shared" si="36"/>
        <v>2.0000000000000018E-2</v>
      </c>
    </row>
    <row r="896" spans="1:6" ht="15.6">
      <c r="A896" s="333"/>
      <c r="B896" s="339" t="s">
        <v>3347</v>
      </c>
      <c r="C896" s="335" t="s">
        <v>3348</v>
      </c>
      <c r="D896" s="1138">
        <v>1373.33</v>
      </c>
      <c r="E896" s="1146">
        <v>1345.8634</v>
      </c>
      <c r="F896" s="337">
        <f t="shared" si="36"/>
        <v>2.0000000000000018E-2</v>
      </c>
    </row>
    <row r="897" spans="1:6" ht="15.6">
      <c r="A897" s="333"/>
      <c r="B897" s="339" t="s">
        <v>3349</v>
      </c>
      <c r="C897" s="335" t="s">
        <v>3350</v>
      </c>
      <c r="D897" s="1138">
        <v>2160</v>
      </c>
      <c r="E897" s="1146">
        <v>2116.8000000000002</v>
      </c>
      <c r="F897" s="337">
        <f t="shared" si="36"/>
        <v>1.9999999999999907E-2</v>
      </c>
    </row>
    <row r="898" spans="1:6" ht="15.6">
      <c r="A898" s="333"/>
      <c r="B898" s="339" t="s">
        <v>3351</v>
      </c>
      <c r="C898" s="335" t="s">
        <v>3352</v>
      </c>
      <c r="D898" s="1138">
        <v>16660</v>
      </c>
      <c r="E898" s="1146">
        <v>16326.8</v>
      </c>
      <c r="F898" s="337">
        <f t="shared" si="36"/>
        <v>2.0000000000000018E-2</v>
      </c>
    </row>
    <row r="899" spans="1:6" ht="15.6">
      <c r="A899" s="333"/>
      <c r="B899" s="339" t="s">
        <v>3353</v>
      </c>
      <c r="C899" s="335" t="s">
        <v>3354</v>
      </c>
      <c r="D899" s="1138">
        <v>11726.67</v>
      </c>
      <c r="E899" s="1146">
        <v>11492.1366</v>
      </c>
      <c r="F899" s="337">
        <f t="shared" si="36"/>
        <v>2.0000000000000018E-2</v>
      </c>
    </row>
    <row r="900" spans="1:6" ht="15.6">
      <c r="A900" s="333"/>
      <c r="B900" s="339" t="s">
        <v>3355</v>
      </c>
      <c r="C900" s="335" t="s">
        <v>3356</v>
      </c>
      <c r="D900" s="1138">
        <v>7860</v>
      </c>
      <c r="E900" s="1146">
        <v>7702.8</v>
      </c>
      <c r="F900" s="337">
        <f t="shared" si="36"/>
        <v>2.0000000000000018E-2</v>
      </c>
    </row>
    <row r="901" spans="1:6" ht="15.6">
      <c r="A901" s="333"/>
      <c r="B901" s="339" t="s">
        <v>3357</v>
      </c>
      <c r="C901" s="335" t="s">
        <v>3358</v>
      </c>
      <c r="D901" s="1138">
        <v>346.67</v>
      </c>
      <c r="E901" s="1146">
        <v>339.73660000000001</v>
      </c>
      <c r="F901" s="337">
        <f t="shared" si="36"/>
        <v>2.0000000000000018E-2</v>
      </c>
    </row>
    <row r="902" spans="1:6" ht="15.6">
      <c r="A902" s="333"/>
      <c r="B902" s="339" t="s">
        <v>3359</v>
      </c>
      <c r="C902" s="335" t="s">
        <v>3360</v>
      </c>
      <c r="D902" s="1138">
        <v>1400</v>
      </c>
      <c r="E902" s="1146">
        <v>1372</v>
      </c>
      <c r="F902" s="337">
        <f t="shared" si="36"/>
        <v>2.0000000000000018E-2</v>
      </c>
    </row>
    <row r="903" spans="1:6" ht="15.6">
      <c r="A903" s="333"/>
      <c r="B903" s="339" t="s">
        <v>3361</v>
      </c>
      <c r="C903" s="335" t="s">
        <v>3362</v>
      </c>
      <c r="D903" s="1138">
        <v>4333.33</v>
      </c>
      <c r="E903" s="1146">
        <v>4246.6633999999995</v>
      </c>
      <c r="F903" s="337">
        <f t="shared" si="36"/>
        <v>2.0000000000000129E-2</v>
      </c>
    </row>
    <row r="904" spans="1:6" ht="15.6">
      <c r="A904" s="333"/>
      <c r="B904" s="339" t="s">
        <v>3363</v>
      </c>
      <c r="C904" s="335" t="s">
        <v>3364</v>
      </c>
      <c r="D904" s="1138">
        <v>893.33</v>
      </c>
      <c r="E904" s="1146">
        <v>875.46339999999998</v>
      </c>
      <c r="F904" s="337">
        <f t="shared" si="36"/>
        <v>2.0000000000000018E-2</v>
      </c>
    </row>
    <row r="905" spans="1:6" ht="15.6">
      <c r="A905" s="333"/>
      <c r="B905" s="339" t="s">
        <v>3365</v>
      </c>
      <c r="C905" s="335" t="s">
        <v>3366</v>
      </c>
      <c r="D905" s="1138">
        <v>5466.67</v>
      </c>
      <c r="E905" s="1146">
        <v>5357.3365999999996</v>
      </c>
      <c r="F905" s="337">
        <f t="shared" si="36"/>
        <v>2.0000000000000129E-2</v>
      </c>
    </row>
    <row r="906" spans="1:6" ht="15.6">
      <c r="A906" s="333"/>
      <c r="B906" s="339" t="s">
        <v>3367</v>
      </c>
      <c r="C906" s="335" t="s">
        <v>3368</v>
      </c>
      <c r="D906" s="1138">
        <v>2793.33</v>
      </c>
      <c r="E906" s="1146">
        <v>2737.4634000000001</v>
      </c>
      <c r="F906" s="337">
        <f t="shared" si="36"/>
        <v>1.9999999999999907E-2</v>
      </c>
    </row>
    <row r="907" spans="1:6" ht="15.6">
      <c r="A907" s="333"/>
      <c r="B907" s="339" t="s">
        <v>3369</v>
      </c>
      <c r="C907" s="335" t="s">
        <v>3370</v>
      </c>
      <c r="D907" s="1138">
        <v>10853.33</v>
      </c>
      <c r="E907" s="1146">
        <v>10636.2634</v>
      </c>
      <c r="F907" s="337">
        <f t="shared" si="36"/>
        <v>2.0000000000000018E-2</v>
      </c>
    </row>
    <row r="908" spans="1:6" ht="15.6">
      <c r="A908" s="333"/>
      <c r="B908" s="339" t="s">
        <v>3371</v>
      </c>
      <c r="C908" s="335" t="s">
        <v>3372</v>
      </c>
      <c r="D908" s="1138">
        <v>4667</v>
      </c>
      <c r="E908" s="1146">
        <v>4573.66</v>
      </c>
      <c r="F908" s="337">
        <f t="shared" si="36"/>
        <v>2.0000000000000018E-2</v>
      </c>
    </row>
    <row r="909" spans="1:6" s="48" customFormat="1" ht="15.6">
      <c r="A909" s="333"/>
      <c r="B909" s="338">
        <v>76400223830</v>
      </c>
      <c r="C909" s="764" t="s">
        <v>3374</v>
      </c>
      <c r="D909" s="1198">
        <v>5934</v>
      </c>
      <c r="E909" s="1199">
        <v>5815.32</v>
      </c>
      <c r="F909" s="337">
        <f t="shared" si="36"/>
        <v>2.0000000000000018E-2</v>
      </c>
    </row>
    <row r="910" spans="1:6" ht="15.6">
      <c r="A910" s="333"/>
      <c r="B910" s="340" t="s">
        <v>3375</v>
      </c>
      <c r="C910" s="335"/>
      <c r="D910" s="1138"/>
      <c r="E910" s="1146"/>
      <c r="F910" s="337"/>
    </row>
    <row r="911" spans="1:6" ht="15.6">
      <c r="A911" s="333"/>
      <c r="B911" s="339" t="s">
        <v>3376</v>
      </c>
      <c r="C911" s="335" t="s">
        <v>3377</v>
      </c>
      <c r="D911" s="1138">
        <v>1100</v>
      </c>
      <c r="E911" s="1146">
        <v>1078</v>
      </c>
      <c r="F911" s="337">
        <f t="shared" ref="F911:F916" si="37">100%-(E911/D911)</f>
        <v>2.0000000000000018E-2</v>
      </c>
    </row>
    <row r="912" spans="1:6" ht="15.6">
      <c r="A912" s="333"/>
      <c r="B912" s="339" t="s">
        <v>3378</v>
      </c>
      <c r="C912" s="335" t="s">
        <v>3379</v>
      </c>
      <c r="D912" s="1138">
        <v>47333.33</v>
      </c>
      <c r="E912" s="1146">
        <v>46386.663399999998</v>
      </c>
      <c r="F912" s="337">
        <f t="shared" si="37"/>
        <v>2.0000000000000129E-2</v>
      </c>
    </row>
    <row r="913" spans="1:6" ht="15.6">
      <c r="A913" s="333"/>
      <c r="B913" s="339" t="s">
        <v>3380</v>
      </c>
      <c r="C913" s="335" t="s">
        <v>3381</v>
      </c>
      <c r="D913" s="1138">
        <v>86666.67</v>
      </c>
      <c r="E913" s="1146">
        <v>84933.336599999995</v>
      </c>
      <c r="F913" s="337">
        <f t="shared" si="37"/>
        <v>2.0000000000000018E-2</v>
      </c>
    </row>
    <row r="914" spans="1:6" ht="15.6">
      <c r="A914" s="333"/>
      <c r="B914" s="339" t="s">
        <v>3382</v>
      </c>
      <c r="C914" s="335" t="s">
        <v>3383</v>
      </c>
      <c r="D914" s="1138">
        <v>16000</v>
      </c>
      <c r="E914" s="1146">
        <v>15680</v>
      </c>
      <c r="F914" s="337">
        <f t="shared" si="37"/>
        <v>2.0000000000000018E-2</v>
      </c>
    </row>
    <row r="915" spans="1:6" ht="15.6">
      <c r="A915" s="333"/>
      <c r="B915" s="339" t="s">
        <v>3384</v>
      </c>
      <c r="C915" s="335" t="s">
        <v>3385</v>
      </c>
      <c r="D915" s="1138">
        <v>533.33000000000004</v>
      </c>
      <c r="E915" s="1146">
        <v>522.66340000000002</v>
      </c>
      <c r="F915" s="337">
        <f t="shared" si="37"/>
        <v>2.0000000000000018E-2</v>
      </c>
    </row>
    <row r="916" spans="1:6" ht="15.6">
      <c r="A916" s="333"/>
      <c r="B916" s="339" t="s">
        <v>3386</v>
      </c>
      <c r="C916" s="335" t="s">
        <v>3387</v>
      </c>
      <c r="D916" s="1138">
        <v>49000</v>
      </c>
      <c r="E916" s="1146">
        <v>48020</v>
      </c>
      <c r="F916" s="337">
        <f t="shared" si="37"/>
        <v>2.0000000000000018E-2</v>
      </c>
    </row>
    <row r="917" spans="1:6" ht="15.6">
      <c r="A917" s="333"/>
      <c r="B917" s="340" t="s">
        <v>3388</v>
      </c>
      <c r="C917" s="335"/>
      <c r="D917" s="1138"/>
      <c r="E917" s="1146"/>
      <c r="F917" s="337"/>
    </row>
    <row r="918" spans="1:6" ht="15.6">
      <c r="A918" s="333"/>
      <c r="B918" s="339" t="s">
        <v>3389</v>
      </c>
      <c r="C918" s="335" t="s">
        <v>3390</v>
      </c>
      <c r="D918" s="1138">
        <v>3465.33</v>
      </c>
      <c r="E918" s="1146">
        <v>3396.0234</v>
      </c>
      <c r="F918" s="337">
        <f>100%-(E918/D918)</f>
        <v>2.0000000000000018E-2</v>
      </c>
    </row>
    <row r="919" spans="1:6" ht="15.6">
      <c r="A919" s="333"/>
      <c r="B919" s="339" t="s">
        <v>3391</v>
      </c>
      <c r="C919" s="335" t="s">
        <v>3392</v>
      </c>
      <c r="D919" s="1138">
        <v>3800</v>
      </c>
      <c r="E919" s="1146">
        <v>3724</v>
      </c>
      <c r="F919" s="337">
        <f>100%-(E919/D919)</f>
        <v>2.0000000000000018E-2</v>
      </c>
    </row>
    <row r="920" spans="1:6" ht="15.6">
      <c r="A920" s="333"/>
      <c r="B920" s="340" t="s">
        <v>3393</v>
      </c>
      <c r="C920" s="335"/>
      <c r="D920" s="1138"/>
      <c r="E920" s="1146"/>
      <c r="F920" s="337"/>
    </row>
    <row r="921" spans="1:6" ht="15.6">
      <c r="A921" s="333"/>
      <c r="B921" s="339" t="s">
        <v>3394</v>
      </c>
      <c r="C921" s="335" t="s">
        <v>3395</v>
      </c>
      <c r="D921" s="1138">
        <v>3850</v>
      </c>
      <c r="E921" s="1146">
        <v>3773</v>
      </c>
      <c r="F921" s="337">
        <f>100%-(E921/D921)</f>
        <v>2.0000000000000018E-2</v>
      </c>
    </row>
    <row r="922" spans="1:6" ht="15.6">
      <c r="A922" s="333"/>
      <c r="B922" s="339" t="s">
        <v>3396</v>
      </c>
      <c r="C922" s="335" t="s">
        <v>3397</v>
      </c>
      <c r="D922" s="1138">
        <v>50</v>
      </c>
      <c r="E922" s="1146">
        <v>49</v>
      </c>
      <c r="F922" s="337">
        <f>100%-(E922/D922)</f>
        <v>2.0000000000000018E-2</v>
      </c>
    </row>
    <row r="923" spans="1:6" ht="15.6">
      <c r="A923" s="333"/>
      <c r="B923" s="340" t="s">
        <v>3398</v>
      </c>
      <c r="C923" s="335"/>
      <c r="D923" s="1138"/>
      <c r="E923" s="1146"/>
      <c r="F923" s="337"/>
    </row>
    <row r="924" spans="1:6" ht="15.6">
      <c r="A924" s="333"/>
      <c r="B924" s="339" t="s">
        <v>3399</v>
      </c>
      <c r="C924" s="335" t="s">
        <v>3400</v>
      </c>
      <c r="D924" s="1138">
        <v>10200</v>
      </c>
      <c r="E924" s="1146">
        <v>9996</v>
      </c>
      <c r="F924" s="337">
        <f t="shared" ref="F924:F934" si="38">100%-(E924/D924)</f>
        <v>2.0000000000000018E-2</v>
      </c>
    </row>
    <row r="925" spans="1:6" ht="15.6">
      <c r="A925" s="333"/>
      <c r="B925" s="339" t="s">
        <v>3401</v>
      </c>
      <c r="C925" s="335" t="s">
        <v>3402</v>
      </c>
      <c r="D925" s="1138">
        <v>12633.33</v>
      </c>
      <c r="E925" s="1146">
        <v>12380.663399999999</v>
      </c>
      <c r="F925" s="337">
        <f t="shared" si="38"/>
        <v>2.0000000000000018E-2</v>
      </c>
    </row>
    <row r="926" spans="1:6" ht="15.6">
      <c r="A926" s="333"/>
      <c r="B926" s="339" t="s">
        <v>3403</v>
      </c>
      <c r="C926" s="335" t="s">
        <v>3404</v>
      </c>
      <c r="D926" s="1138">
        <v>1558.67</v>
      </c>
      <c r="E926" s="1146">
        <v>1527.4965999999999</v>
      </c>
      <c r="F926" s="337">
        <f t="shared" si="38"/>
        <v>2.0000000000000129E-2</v>
      </c>
    </row>
    <row r="927" spans="1:6" ht="15.6">
      <c r="A927" s="333"/>
      <c r="B927" s="339" t="s">
        <v>3405</v>
      </c>
      <c r="C927" s="335" t="s">
        <v>3406</v>
      </c>
      <c r="D927" s="1138">
        <v>1766.67</v>
      </c>
      <c r="E927" s="1146">
        <v>1731.3366000000001</v>
      </c>
      <c r="F927" s="337">
        <f t="shared" si="38"/>
        <v>2.0000000000000018E-2</v>
      </c>
    </row>
    <row r="928" spans="1:6" ht="15.6">
      <c r="A928" s="333"/>
      <c r="B928" s="339" t="s">
        <v>3407</v>
      </c>
      <c r="C928" s="335" t="s">
        <v>3408</v>
      </c>
      <c r="D928" s="1138">
        <v>953.33</v>
      </c>
      <c r="E928" s="1146">
        <v>934.26340000000005</v>
      </c>
      <c r="F928" s="337">
        <f t="shared" si="38"/>
        <v>2.0000000000000018E-2</v>
      </c>
    </row>
    <row r="929" spans="1:6" ht="15.6">
      <c r="A929" s="333"/>
      <c r="B929" s="339" t="s">
        <v>3409</v>
      </c>
      <c r="C929" s="335" t="s">
        <v>3410</v>
      </c>
      <c r="D929" s="1138">
        <v>3980</v>
      </c>
      <c r="E929" s="1146">
        <v>3900.4</v>
      </c>
      <c r="F929" s="337">
        <f t="shared" si="38"/>
        <v>2.0000000000000018E-2</v>
      </c>
    </row>
    <row r="930" spans="1:6" ht="15.6">
      <c r="A930" s="333"/>
      <c r="B930" s="339" t="s">
        <v>3411</v>
      </c>
      <c r="C930" s="335" t="s">
        <v>3412</v>
      </c>
      <c r="D930" s="1138">
        <v>3993.33</v>
      </c>
      <c r="E930" s="1146">
        <v>3913.4633999999996</v>
      </c>
      <c r="F930" s="337">
        <f t="shared" si="38"/>
        <v>2.0000000000000018E-2</v>
      </c>
    </row>
    <row r="931" spans="1:6" ht="15.6">
      <c r="A931" s="333"/>
      <c r="B931" s="339" t="s">
        <v>3413</v>
      </c>
      <c r="C931" s="335" t="s">
        <v>3414</v>
      </c>
      <c r="D931" s="1138">
        <v>3933.33</v>
      </c>
      <c r="E931" s="1146">
        <v>3854.6633999999999</v>
      </c>
      <c r="F931" s="337">
        <f t="shared" si="38"/>
        <v>2.0000000000000018E-2</v>
      </c>
    </row>
    <row r="932" spans="1:6" ht="15.6">
      <c r="A932" s="333"/>
      <c r="B932" s="339" t="s">
        <v>3415</v>
      </c>
      <c r="C932" s="335" t="s">
        <v>3416</v>
      </c>
      <c r="D932" s="1138">
        <v>1946.67</v>
      </c>
      <c r="E932" s="1146">
        <v>1907.7366</v>
      </c>
      <c r="F932" s="337">
        <f t="shared" si="38"/>
        <v>2.0000000000000018E-2</v>
      </c>
    </row>
    <row r="933" spans="1:6" ht="15.6">
      <c r="A933" s="333"/>
      <c r="B933" s="339" t="s">
        <v>3417</v>
      </c>
      <c r="C933" s="335" t="s">
        <v>3418</v>
      </c>
      <c r="D933" s="1138">
        <v>313.33</v>
      </c>
      <c r="E933" s="1146">
        <v>307.0634</v>
      </c>
      <c r="F933" s="337">
        <f t="shared" si="38"/>
        <v>1.9999999999999907E-2</v>
      </c>
    </row>
    <row r="934" spans="1:6" ht="15.6">
      <c r="A934" s="333"/>
      <c r="B934" s="339" t="s">
        <v>3419</v>
      </c>
      <c r="C934" s="335" t="s">
        <v>3420</v>
      </c>
      <c r="D934" s="1138">
        <v>5500</v>
      </c>
      <c r="E934" s="1146">
        <v>5390</v>
      </c>
      <c r="F934" s="337">
        <f t="shared" si="38"/>
        <v>2.0000000000000018E-2</v>
      </c>
    </row>
    <row r="935" spans="1:6" ht="15.6">
      <c r="A935" s="333"/>
      <c r="B935" s="340" t="s">
        <v>3421</v>
      </c>
      <c r="C935" s="335"/>
      <c r="D935" s="1138"/>
      <c r="E935" s="1146"/>
      <c r="F935" s="337"/>
    </row>
    <row r="936" spans="1:6" ht="15.6">
      <c r="A936" s="333"/>
      <c r="B936" s="339" t="s">
        <v>3422</v>
      </c>
      <c r="C936" s="335" t="s">
        <v>3423</v>
      </c>
      <c r="D936" s="1138">
        <v>39733.33</v>
      </c>
      <c r="E936" s="1146">
        <v>38938.663399999998</v>
      </c>
      <c r="F936" s="337">
        <f>100%-(E936/D936)</f>
        <v>2.0000000000000129E-2</v>
      </c>
    </row>
    <row r="937" spans="1:6" ht="15.6">
      <c r="A937" s="333"/>
      <c r="B937" s="339" t="s">
        <v>3424</v>
      </c>
      <c r="C937" s="335" t="s">
        <v>3425</v>
      </c>
      <c r="D937" s="1138">
        <v>26665.33</v>
      </c>
      <c r="E937" s="1146">
        <v>26132.023400000002</v>
      </c>
      <c r="F937" s="337">
        <f>100%-(E937/D937)</f>
        <v>2.0000000000000018E-2</v>
      </c>
    </row>
    <row r="938" spans="1:6" ht="15.6">
      <c r="A938" s="333"/>
      <c r="B938" s="339" t="s">
        <v>3426</v>
      </c>
      <c r="C938" s="335" t="s">
        <v>3427</v>
      </c>
      <c r="D938" s="1138">
        <v>70666.67</v>
      </c>
      <c r="E938" s="1146">
        <v>69253.336599999995</v>
      </c>
      <c r="F938" s="337">
        <f>100%-(E938/D938)</f>
        <v>2.0000000000000018E-2</v>
      </c>
    </row>
    <row r="939" spans="1:6" ht="15.6">
      <c r="A939" s="333"/>
      <c r="B939" s="340" t="s">
        <v>3428</v>
      </c>
      <c r="C939" s="335"/>
      <c r="D939" s="1138"/>
      <c r="E939" s="1146"/>
      <c r="F939" s="337"/>
    </row>
    <row r="940" spans="1:6" ht="15.6">
      <c r="A940" s="333"/>
      <c r="B940" s="339" t="s">
        <v>3429</v>
      </c>
      <c r="C940" s="335" t="s">
        <v>3430</v>
      </c>
      <c r="D940" s="1138">
        <v>333.33</v>
      </c>
      <c r="E940" s="1146">
        <v>326.66339999999997</v>
      </c>
      <c r="F940" s="337">
        <f t="shared" ref="F940:F972" si="39">100%-(E940/D940)</f>
        <v>2.0000000000000018E-2</v>
      </c>
    </row>
    <row r="941" spans="1:6" ht="15.6">
      <c r="A941" s="333"/>
      <c r="B941" s="339" t="s">
        <v>3431</v>
      </c>
      <c r="C941" s="335" t="s">
        <v>3432</v>
      </c>
      <c r="D941" s="1138">
        <v>95</v>
      </c>
      <c r="E941" s="1146">
        <v>93.1</v>
      </c>
      <c r="F941" s="337">
        <f t="shared" si="39"/>
        <v>2.0000000000000018E-2</v>
      </c>
    </row>
    <row r="942" spans="1:6" ht="15.6">
      <c r="A942" s="333"/>
      <c r="B942" s="339" t="s">
        <v>3433</v>
      </c>
      <c r="C942" s="335" t="s">
        <v>3434</v>
      </c>
      <c r="D942" s="1138">
        <v>55</v>
      </c>
      <c r="E942" s="1146">
        <v>53.9</v>
      </c>
      <c r="F942" s="337">
        <f t="shared" si="39"/>
        <v>2.0000000000000018E-2</v>
      </c>
    </row>
    <row r="943" spans="1:6" ht="15.6">
      <c r="A943" s="333"/>
      <c r="B943" s="339" t="s">
        <v>3435</v>
      </c>
      <c r="C943" s="335" t="s">
        <v>3436</v>
      </c>
      <c r="D943" s="1138">
        <v>75</v>
      </c>
      <c r="E943" s="1146">
        <v>73.5</v>
      </c>
      <c r="F943" s="337">
        <f t="shared" si="39"/>
        <v>2.0000000000000018E-2</v>
      </c>
    </row>
    <row r="944" spans="1:6" ht="15.6">
      <c r="A944" s="333"/>
      <c r="B944" s="339" t="s">
        <v>3437</v>
      </c>
      <c r="C944" s="335" t="s">
        <v>3438</v>
      </c>
      <c r="D944" s="1138">
        <v>155</v>
      </c>
      <c r="E944" s="1146">
        <v>151.9</v>
      </c>
      <c r="F944" s="337">
        <f t="shared" si="39"/>
        <v>2.0000000000000018E-2</v>
      </c>
    </row>
    <row r="945" spans="1:6" ht="15.6">
      <c r="A945" s="333"/>
      <c r="B945" s="339" t="s">
        <v>3439</v>
      </c>
      <c r="C945" s="335" t="s">
        <v>3440</v>
      </c>
      <c r="D945" s="1138">
        <v>287</v>
      </c>
      <c r="E945" s="1146">
        <v>281.26</v>
      </c>
      <c r="F945" s="337">
        <f t="shared" si="39"/>
        <v>2.0000000000000018E-2</v>
      </c>
    </row>
    <row r="946" spans="1:6" ht="15.6">
      <c r="A946" s="333"/>
      <c r="B946" s="339" t="s">
        <v>3441</v>
      </c>
      <c r="C946" s="335" t="s">
        <v>3442</v>
      </c>
      <c r="D946" s="1138">
        <v>193.33</v>
      </c>
      <c r="E946" s="1146">
        <v>189.46340000000001</v>
      </c>
      <c r="F946" s="337">
        <f t="shared" si="39"/>
        <v>2.0000000000000018E-2</v>
      </c>
    </row>
    <row r="947" spans="1:6" ht="15.6">
      <c r="A947" s="333"/>
      <c r="B947" s="339" t="s">
        <v>3443</v>
      </c>
      <c r="C947" s="335" t="s">
        <v>3444</v>
      </c>
      <c r="D947" s="1138">
        <v>185.33</v>
      </c>
      <c r="E947" s="1146">
        <v>181.6234</v>
      </c>
      <c r="F947" s="337">
        <f t="shared" si="39"/>
        <v>2.0000000000000018E-2</v>
      </c>
    </row>
    <row r="948" spans="1:6" ht="15.6">
      <c r="A948" s="333"/>
      <c r="B948" s="339" t="s">
        <v>3445</v>
      </c>
      <c r="C948" s="335" t="s">
        <v>3446</v>
      </c>
      <c r="D948" s="1138">
        <v>184.67</v>
      </c>
      <c r="E948" s="1146">
        <v>180.97659999999999</v>
      </c>
      <c r="F948" s="337">
        <f t="shared" si="39"/>
        <v>2.0000000000000018E-2</v>
      </c>
    </row>
    <row r="949" spans="1:6" ht="15.6">
      <c r="A949" s="333"/>
      <c r="B949" s="339" t="s">
        <v>3447</v>
      </c>
      <c r="C949" s="335" t="s">
        <v>3448</v>
      </c>
      <c r="D949" s="1138">
        <v>135</v>
      </c>
      <c r="E949" s="1146">
        <v>132.30000000000001</v>
      </c>
      <c r="F949" s="337">
        <f t="shared" si="39"/>
        <v>1.9999999999999907E-2</v>
      </c>
    </row>
    <row r="950" spans="1:6" ht="15.6">
      <c r="A950" s="333"/>
      <c r="B950" s="339" t="s">
        <v>3449</v>
      </c>
      <c r="C950" s="335" t="s">
        <v>3450</v>
      </c>
      <c r="D950" s="1138">
        <v>170</v>
      </c>
      <c r="E950" s="1146">
        <v>166.6</v>
      </c>
      <c r="F950" s="337">
        <f t="shared" si="39"/>
        <v>2.0000000000000018E-2</v>
      </c>
    </row>
    <row r="951" spans="1:6" ht="15.6">
      <c r="A951" s="333"/>
      <c r="B951" s="339" t="s">
        <v>3451</v>
      </c>
      <c r="C951" s="335" t="s">
        <v>3452</v>
      </c>
      <c r="D951" s="1138">
        <v>195</v>
      </c>
      <c r="E951" s="1146">
        <v>191.1</v>
      </c>
      <c r="F951" s="337">
        <f t="shared" si="39"/>
        <v>2.0000000000000018E-2</v>
      </c>
    </row>
    <row r="952" spans="1:6" ht="15.6">
      <c r="A952" s="333"/>
      <c r="B952" s="339" t="s">
        <v>3453</v>
      </c>
      <c r="C952" s="335" t="s">
        <v>3454</v>
      </c>
      <c r="D952" s="1138">
        <v>246.67</v>
      </c>
      <c r="E952" s="1146">
        <v>241.73659999999998</v>
      </c>
      <c r="F952" s="337">
        <f t="shared" si="39"/>
        <v>2.0000000000000018E-2</v>
      </c>
    </row>
    <row r="953" spans="1:6" ht="15.6">
      <c r="A953" s="333"/>
      <c r="B953" s="339" t="s">
        <v>3455</v>
      </c>
      <c r="C953" s="335" t="s">
        <v>3456</v>
      </c>
      <c r="D953" s="1138">
        <v>105.33</v>
      </c>
      <c r="E953" s="1146">
        <v>103.2234</v>
      </c>
      <c r="F953" s="337">
        <f t="shared" si="39"/>
        <v>2.0000000000000018E-2</v>
      </c>
    </row>
    <row r="954" spans="1:6" ht="15.6">
      <c r="A954" s="333"/>
      <c r="B954" s="339" t="s">
        <v>3457</v>
      </c>
      <c r="C954" s="335" t="s">
        <v>3458</v>
      </c>
      <c r="D954" s="1138">
        <v>187.03</v>
      </c>
      <c r="E954" s="1146">
        <v>183.2894</v>
      </c>
      <c r="F954" s="337">
        <f t="shared" si="39"/>
        <v>2.0000000000000018E-2</v>
      </c>
    </row>
    <row r="955" spans="1:6" ht="15.6">
      <c r="A955" s="333"/>
      <c r="B955" s="339" t="s">
        <v>3459</v>
      </c>
      <c r="C955" s="335" t="s">
        <v>3460</v>
      </c>
      <c r="D955" s="1138">
        <v>233.07</v>
      </c>
      <c r="E955" s="1146">
        <v>228.40859999999998</v>
      </c>
      <c r="F955" s="337">
        <f t="shared" si="39"/>
        <v>2.0000000000000018E-2</v>
      </c>
    </row>
    <row r="956" spans="1:6" ht="15.6">
      <c r="A956" s="333"/>
      <c r="B956" s="339" t="s">
        <v>3461</v>
      </c>
      <c r="C956" s="335" t="s">
        <v>3462</v>
      </c>
      <c r="D956" s="1138">
        <v>274</v>
      </c>
      <c r="E956" s="1146">
        <v>268.52</v>
      </c>
      <c r="F956" s="337">
        <f t="shared" si="39"/>
        <v>2.0000000000000018E-2</v>
      </c>
    </row>
    <row r="957" spans="1:6" ht="15.6">
      <c r="A957" s="333"/>
      <c r="B957" s="339" t="s">
        <v>3463</v>
      </c>
      <c r="C957" s="335" t="s">
        <v>3464</v>
      </c>
      <c r="D957" s="1138">
        <v>232</v>
      </c>
      <c r="E957" s="1146">
        <v>227.35999999999999</v>
      </c>
      <c r="F957" s="337">
        <f t="shared" si="39"/>
        <v>2.0000000000000018E-2</v>
      </c>
    </row>
    <row r="958" spans="1:6" ht="15.6">
      <c r="A958" s="333"/>
      <c r="B958" s="339" t="s">
        <v>3465</v>
      </c>
      <c r="C958" s="335" t="s">
        <v>3466</v>
      </c>
      <c r="D958" s="1138">
        <v>224</v>
      </c>
      <c r="E958" s="1146">
        <v>219.51999999999998</v>
      </c>
      <c r="F958" s="337">
        <f t="shared" si="39"/>
        <v>2.0000000000000129E-2</v>
      </c>
    </row>
    <row r="959" spans="1:6" ht="15.6">
      <c r="A959" s="333"/>
      <c r="B959" s="339" t="s">
        <v>3467</v>
      </c>
      <c r="C959" s="335" t="s">
        <v>3468</v>
      </c>
      <c r="D959" s="1138">
        <v>164</v>
      </c>
      <c r="E959" s="1146">
        <v>160.72</v>
      </c>
      <c r="F959" s="337">
        <f t="shared" si="39"/>
        <v>2.0000000000000018E-2</v>
      </c>
    </row>
    <row r="960" spans="1:6" ht="15.6">
      <c r="A960" s="333"/>
      <c r="B960" s="339" t="s">
        <v>3469</v>
      </c>
      <c r="C960" s="335" t="s">
        <v>3470</v>
      </c>
      <c r="D960" s="1138">
        <v>219</v>
      </c>
      <c r="E960" s="1146">
        <v>214.62</v>
      </c>
      <c r="F960" s="337">
        <f t="shared" si="39"/>
        <v>2.0000000000000018E-2</v>
      </c>
    </row>
    <row r="961" spans="1:6" ht="15.6">
      <c r="A961" s="333"/>
      <c r="B961" s="339" t="s">
        <v>3471</v>
      </c>
      <c r="C961" s="335" t="s">
        <v>3472</v>
      </c>
      <c r="D961" s="1138">
        <v>360</v>
      </c>
      <c r="E961" s="1146">
        <v>352.8</v>
      </c>
      <c r="F961" s="337">
        <f t="shared" si="39"/>
        <v>2.0000000000000018E-2</v>
      </c>
    </row>
    <row r="962" spans="1:6" ht="15.6">
      <c r="A962" s="333"/>
      <c r="B962" s="339" t="s">
        <v>3473</v>
      </c>
      <c r="C962" s="335" t="s">
        <v>3474</v>
      </c>
      <c r="D962" s="1138">
        <v>254</v>
      </c>
      <c r="E962" s="1146">
        <v>248.92</v>
      </c>
      <c r="F962" s="337">
        <f t="shared" si="39"/>
        <v>2.0000000000000018E-2</v>
      </c>
    </row>
    <row r="963" spans="1:6" ht="15.6">
      <c r="A963" s="333"/>
      <c r="B963" s="339" t="s">
        <v>3475</v>
      </c>
      <c r="C963" s="335" t="s">
        <v>3476</v>
      </c>
      <c r="D963" s="1138">
        <v>390</v>
      </c>
      <c r="E963" s="1146">
        <v>382.2</v>
      </c>
      <c r="F963" s="337">
        <f t="shared" si="39"/>
        <v>2.0000000000000018E-2</v>
      </c>
    </row>
    <row r="964" spans="1:6" ht="15.6">
      <c r="A964" s="333"/>
      <c r="B964" s="339" t="s">
        <v>3477</v>
      </c>
      <c r="C964" s="335" t="s">
        <v>3478</v>
      </c>
      <c r="D964" s="1138">
        <v>469</v>
      </c>
      <c r="E964" s="1146">
        <v>459.62</v>
      </c>
      <c r="F964" s="337">
        <f t="shared" si="39"/>
        <v>2.0000000000000018E-2</v>
      </c>
    </row>
    <row r="965" spans="1:6" ht="15.6">
      <c r="A965" s="333"/>
      <c r="B965" s="339" t="s">
        <v>3479</v>
      </c>
      <c r="C965" s="335" t="s">
        <v>3480</v>
      </c>
      <c r="D965" s="1138">
        <v>290.52</v>
      </c>
      <c r="E965" s="1146">
        <v>284.70959999999997</v>
      </c>
      <c r="F965" s="337">
        <f t="shared" si="39"/>
        <v>2.0000000000000018E-2</v>
      </c>
    </row>
    <row r="966" spans="1:6" ht="15.6">
      <c r="A966" s="333"/>
      <c r="B966" s="339" t="s">
        <v>3481</v>
      </c>
      <c r="C966" s="335" t="s">
        <v>3482</v>
      </c>
      <c r="D966" s="1138">
        <v>306.67</v>
      </c>
      <c r="E966" s="1146">
        <v>300.53660000000002</v>
      </c>
      <c r="F966" s="337">
        <f t="shared" si="39"/>
        <v>2.0000000000000018E-2</v>
      </c>
    </row>
    <row r="967" spans="1:6" ht="15.6">
      <c r="A967" s="333"/>
      <c r="B967" s="339" t="s">
        <v>3483</v>
      </c>
      <c r="C967" s="335" t="s">
        <v>3484</v>
      </c>
      <c r="D967" s="1138">
        <v>302</v>
      </c>
      <c r="E967" s="1146">
        <v>295.95999999999998</v>
      </c>
      <c r="F967" s="337">
        <f t="shared" si="39"/>
        <v>2.0000000000000018E-2</v>
      </c>
    </row>
    <row r="968" spans="1:6" ht="15.6">
      <c r="A968" s="333"/>
      <c r="B968" s="339" t="s">
        <v>3485</v>
      </c>
      <c r="C968" s="335" t="s">
        <v>3486</v>
      </c>
      <c r="D968" s="1138">
        <v>352.55</v>
      </c>
      <c r="E968" s="1146">
        <v>345.49900000000002</v>
      </c>
      <c r="F968" s="337">
        <f t="shared" si="39"/>
        <v>2.0000000000000018E-2</v>
      </c>
    </row>
    <row r="969" spans="1:6" ht="15.6">
      <c r="A969" s="333"/>
      <c r="B969" s="339" t="s">
        <v>3487</v>
      </c>
      <c r="C969" s="335" t="s">
        <v>3488</v>
      </c>
      <c r="D969" s="1138">
        <v>145</v>
      </c>
      <c r="E969" s="1146">
        <v>142.1</v>
      </c>
      <c r="F969" s="337">
        <f t="shared" si="39"/>
        <v>2.0000000000000018E-2</v>
      </c>
    </row>
    <row r="970" spans="1:6" ht="15.6">
      <c r="A970" s="333"/>
      <c r="B970" s="339" t="s">
        <v>3489</v>
      </c>
      <c r="C970" s="335" t="s">
        <v>3490</v>
      </c>
      <c r="D970" s="1138">
        <v>178.89</v>
      </c>
      <c r="E970" s="1146">
        <v>175.31219999999999</v>
      </c>
      <c r="F970" s="337">
        <f t="shared" si="39"/>
        <v>2.0000000000000018E-2</v>
      </c>
    </row>
    <row r="971" spans="1:6" ht="15.6">
      <c r="A971" s="333"/>
      <c r="B971" s="339" t="s">
        <v>3491</v>
      </c>
      <c r="C971" s="335" t="s">
        <v>3492</v>
      </c>
      <c r="D971" s="1138">
        <v>893.33</v>
      </c>
      <c r="E971" s="1146">
        <v>875.46339999999998</v>
      </c>
      <c r="F971" s="337">
        <f t="shared" si="39"/>
        <v>2.0000000000000018E-2</v>
      </c>
    </row>
    <row r="972" spans="1:6" ht="15.6">
      <c r="A972" s="333"/>
      <c r="B972" s="339" t="s">
        <v>3493</v>
      </c>
      <c r="C972" s="335" t="s">
        <v>3494</v>
      </c>
      <c r="D972" s="1138">
        <v>306.64</v>
      </c>
      <c r="E972" s="1146">
        <v>300.50719999999995</v>
      </c>
      <c r="F972" s="337">
        <f t="shared" si="39"/>
        <v>2.0000000000000129E-2</v>
      </c>
    </row>
    <row r="973" spans="1:6" ht="15.6">
      <c r="A973" s="333"/>
      <c r="B973" s="340" t="s">
        <v>3495</v>
      </c>
      <c r="C973" s="335"/>
      <c r="D973" s="1138"/>
      <c r="E973" s="1146"/>
      <c r="F973" s="337"/>
    </row>
    <row r="974" spans="1:6" ht="15.6">
      <c r="A974" s="333"/>
      <c r="B974" s="339" t="s">
        <v>3496</v>
      </c>
      <c r="C974" s="335" t="s">
        <v>3497</v>
      </c>
      <c r="D974" s="1138">
        <v>49772</v>
      </c>
      <c r="E974" s="1146">
        <v>48776.56</v>
      </c>
      <c r="F974" s="337">
        <f>100%-(E974/D974)</f>
        <v>2.0000000000000018E-2</v>
      </c>
    </row>
    <row r="975" spans="1:6" ht="15.6">
      <c r="A975" s="333"/>
      <c r="B975" s="339" t="s">
        <v>3498</v>
      </c>
      <c r="C975" s="335" t="s">
        <v>3499</v>
      </c>
      <c r="D975" s="1138">
        <v>57333.33</v>
      </c>
      <c r="E975" s="1146">
        <v>56186.663399999998</v>
      </c>
      <c r="F975" s="337">
        <f>100%-(E975/D975)</f>
        <v>2.0000000000000018E-2</v>
      </c>
    </row>
    <row r="976" spans="1:6" ht="15.6">
      <c r="A976" s="333"/>
      <c r="B976" s="339" t="s">
        <v>3500</v>
      </c>
      <c r="C976" s="335" t="s">
        <v>3501</v>
      </c>
      <c r="D976" s="1138">
        <v>93.33</v>
      </c>
      <c r="E976" s="1146">
        <v>91.463399999999993</v>
      </c>
      <c r="F976" s="337">
        <f>100%-(E976/D976)</f>
        <v>2.0000000000000018E-2</v>
      </c>
    </row>
    <row r="977" spans="1:6" ht="15.6">
      <c r="A977" s="333"/>
      <c r="B977" s="339" t="s">
        <v>3502</v>
      </c>
      <c r="C977" s="335" t="s">
        <v>3503</v>
      </c>
      <c r="D977" s="1138">
        <v>126.67</v>
      </c>
      <c r="E977" s="1146">
        <v>124.1366</v>
      </c>
      <c r="F977" s="337">
        <f>100%-(E977/D977)</f>
        <v>2.0000000000000018E-2</v>
      </c>
    </row>
    <row r="978" spans="1:6" ht="15.6">
      <c r="A978" s="333"/>
      <c r="B978" s="339" t="s">
        <v>3504</v>
      </c>
      <c r="C978" s="335" t="s">
        <v>3505</v>
      </c>
      <c r="D978" s="1138">
        <v>60</v>
      </c>
      <c r="E978" s="1146">
        <v>58.8</v>
      </c>
      <c r="F978" s="337">
        <f>100%-(E978/D978)</f>
        <v>2.0000000000000018E-2</v>
      </c>
    </row>
    <row r="979" spans="1:6" ht="15.6">
      <c r="A979" s="333"/>
      <c r="B979" s="340" t="s">
        <v>3506</v>
      </c>
      <c r="C979" s="335"/>
      <c r="D979" s="1138"/>
      <c r="E979" s="1146"/>
      <c r="F979" s="337"/>
    </row>
    <row r="980" spans="1:6" ht="15.6">
      <c r="A980" s="333"/>
      <c r="B980" s="339" t="s">
        <v>3507</v>
      </c>
      <c r="C980" s="335" t="s">
        <v>3508</v>
      </c>
      <c r="D980" s="1138">
        <v>2265.33</v>
      </c>
      <c r="E980" s="1146">
        <v>2220.0234</v>
      </c>
      <c r="F980" s="337">
        <f>100%-(E980/D980)</f>
        <v>1.9999999999999907E-2</v>
      </c>
    </row>
    <row r="981" spans="1:6" ht="15.6">
      <c r="A981" s="333"/>
      <c r="B981" s="339" t="s">
        <v>3509</v>
      </c>
      <c r="C981" s="335" t="s">
        <v>3510</v>
      </c>
      <c r="D981" s="1138">
        <v>1995</v>
      </c>
      <c r="E981" s="1146">
        <v>1955.1</v>
      </c>
      <c r="F981" s="337">
        <f>100%-(E981/D981)</f>
        <v>2.0000000000000018E-2</v>
      </c>
    </row>
    <row r="982" spans="1:6" ht="15.6">
      <c r="A982" s="333"/>
      <c r="B982" s="339" t="s">
        <v>3507</v>
      </c>
      <c r="C982" s="335" t="s">
        <v>3508</v>
      </c>
      <c r="D982" s="1138">
        <v>2265.33</v>
      </c>
      <c r="E982" s="1146">
        <v>2220.0234</v>
      </c>
      <c r="F982" s="337">
        <f>100%-(E982/D982)</f>
        <v>1.9999999999999907E-2</v>
      </c>
    </row>
    <row r="983" spans="1:6" ht="15.6">
      <c r="A983" s="333"/>
      <c r="B983" s="339" t="s">
        <v>3509</v>
      </c>
      <c r="C983" s="335" t="s">
        <v>3510</v>
      </c>
      <c r="D983" s="1138">
        <v>1995</v>
      </c>
      <c r="E983" s="1146">
        <v>1955.1</v>
      </c>
      <c r="F983" s="337">
        <f>100%-(E983/D983)</f>
        <v>2.0000000000000018E-2</v>
      </c>
    </row>
    <row r="984" spans="1:6" ht="15.6">
      <c r="A984" s="333"/>
      <c r="B984" s="340" t="s">
        <v>3511</v>
      </c>
      <c r="C984" s="335"/>
      <c r="D984" s="1138"/>
      <c r="E984" s="1146"/>
      <c r="F984" s="337"/>
    </row>
    <row r="985" spans="1:6" ht="15.6">
      <c r="A985" s="333"/>
      <c r="B985" s="339" t="s">
        <v>3512</v>
      </c>
      <c r="C985" s="335" t="s">
        <v>3513</v>
      </c>
      <c r="D985" s="1138">
        <v>15550</v>
      </c>
      <c r="E985" s="1146">
        <v>15239</v>
      </c>
      <c r="F985" s="337">
        <f t="shared" ref="F985:F992" si="40">100%-(E985/D985)</f>
        <v>2.0000000000000018E-2</v>
      </c>
    </row>
    <row r="986" spans="1:6" ht="15.6">
      <c r="A986" s="333"/>
      <c r="B986" s="339" t="s">
        <v>3514</v>
      </c>
      <c r="C986" s="335" t="s">
        <v>3515</v>
      </c>
      <c r="D986" s="1138">
        <v>1125</v>
      </c>
      <c r="E986" s="1146">
        <v>1102.5</v>
      </c>
      <c r="F986" s="337">
        <f t="shared" si="40"/>
        <v>2.0000000000000018E-2</v>
      </c>
    </row>
    <row r="987" spans="1:6" ht="15.6">
      <c r="A987" s="333"/>
      <c r="B987" s="339" t="s">
        <v>3516</v>
      </c>
      <c r="C987" s="335" t="s">
        <v>3517</v>
      </c>
      <c r="D987" s="1138">
        <v>2385</v>
      </c>
      <c r="E987" s="1146">
        <v>2337.3000000000002</v>
      </c>
      <c r="F987" s="337">
        <f t="shared" si="40"/>
        <v>1.9999999999999907E-2</v>
      </c>
    </row>
    <row r="988" spans="1:6" ht="15.6">
      <c r="A988" s="333"/>
      <c r="B988" s="339" t="s">
        <v>3518</v>
      </c>
      <c r="C988" s="335" t="s">
        <v>3519</v>
      </c>
      <c r="D988" s="1138">
        <v>19799</v>
      </c>
      <c r="E988" s="1146">
        <v>19403.02</v>
      </c>
      <c r="F988" s="337">
        <f t="shared" si="40"/>
        <v>2.0000000000000018E-2</v>
      </c>
    </row>
    <row r="989" spans="1:6" ht="15.6">
      <c r="A989" s="333"/>
      <c r="B989" s="339" t="s">
        <v>3514</v>
      </c>
      <c r="C989" s="335" t="s">
        <v>3515</v>
      </c>
      <c r="D989" s="1138">
        <v>1125</v>
      </c>
      <c r="E989" s="1146">
        <v>1102.5</v>
      </c>
      <c r="F989" s="337">
        <f t="shared" si="40"/>
        <v>2.0000000000000018E-2</v>
      </c>
    </row>
    <row r="990" spans="1:6" ht="15.6">
      <c r="A990" s="333"/>
      <c r="B990" s="339" t="s">
        <v>3520</v>
      </c>
      <c r="C990" s="335" t="s">
        <v>3521</v>
      </c>
      <c r="D990" s="1138">
        <v>4495</v>
      </c>
      <c r="E990" s="1146">
        <v>4405.1000000000004</v>
      </c>
      <c r="F990" s="337">
        <f t="shared" si="40"/>
        <v>1.9999999999999907E-2</v>
      </c>
    </row>
    <row r="991" spans="1:6" ht="15.6">
      <c r="A991" s="333"/>
      <c r="B991" s="339" t="s">
        <v>3522</v>
      </c>
      <c r="C991" s="335" t="s">
        <v>3523</v>
      </c>
      <c r="D991" s="1138">
        <v>225</v>
      </c>
      <c r="E991" s="1146">
        <v>220.5</v>
      </c>
      <c r="F991" s="337">
        <f t="shared" si="40"/>
        <v>2.0000000000000018E-2</v>
      </c>
    </row>
    <row r="992" spans="1:6" ht="15.6">
      <c r="A992" s="333"/>
      <c r="B992" s="339" t="s">
        <v>3524</v>
      </c>
      <c r="C992" s="335" t="s">
        <v>3525</v>
      </c>
      <c r="D992" s="1138">
        <v>20652</v>
      </c>
      <c r="E992" s="1146">
        <v>20238.96</v>
      </c>
      <c r="F992" s="337">
        <f t="shared" si="40"/>
        <v>2.0000000000000018E-2</v>
      </c>
    </row>
    <row r="993" spans="1:6" ht="15.6">
      <c r="A993" s="333"/>
      <c r="B993" s="340" t="s">
        <v>3526</v>
      </c>
      <c r="C993" s="335"/>
      <c r="D993" s="1138"/>
      <c r="E993" s="1146"/>
      <c r="F993" s="337"/>
    </row>
    <row r="994" spans="1:6" s="48" customFormat="1" ht="15.6">
      <c r="A994" s="333"/>
      <c r="B994" s="338" t="s">
        <v>3527</v>
      </c>
      <c r="C994" s="764" t="s">
        <v>3528</v>
      </c>
      <c r="D994" s="1198">
        <v>36558</v>
      </c>
      <c r="E994" s="1199">
        <v>35827.160000000003</v>
      </c>
      <c r="F994" s="337">
        <f t="shared" ref="F994:F1019" si="41">100%-(E994/D994)</f>
        <v>1.9991246785929118E-2</v>
      </c>
    </row>
    <row r="995" spans="1:6" ht="15.6">
      <c r="A995" s="333"/>
      <c r="B995" s="339" t="s">
        <v>3529</v>
      </c>
      <c r="C995" s="335" t="s">
        <v>3530</v>
      </c>
      <c r="D995" s="1138">
        <v>34421.33</v>
      </c>
      <c r="E995" s="1146">
        <v>33732.903400000003</v>
      </c>
      <c r="F995" s="337">
        <f t="shared" si="41"/>
        <v>2.0000000000000018E-2</v>
      </c>
    </row>
    <row r="996" spans="1:6" ht="15.6">
      <c r="A996" s="333"/>
      <c r="B996" s="339">
        <v>7640022208</v>
      </c>
      <c r="C996" s="335" t="s">
        <v>3532</v>
      </c>
      <c r="D996" s="1138">
        <v>8000</v>
      </c>
      <c r="E996" s="1146">
        <v>7840</v>
      </c>
      <c r="F996" s="337">
        <f t="shared" si="41"/>
        <v>2.0000000000000018E-2</v>
      </c>
    </row>
    <row r="997" spans="1:6" ht="15.6">
      <c r="A997" s="333"/>
      <c r="B997" s="339" t="s">
        <v>3533</v>
      </c>
      <c r="C997" s="335" t="s">
        <v>3534</v>
      </c>
      <c r="D997" s="1138">
        <v>13200</v>
      </c>
      <c r="E997" s="1146">
        <v>12936</v>
      </c>
      <c r="F997" s="337">
        <f t="shared" si="41"/>
        <v>2.0000000000000018E-2</v>
      </c>
    </row>
    <row r="998" spans="1:6" ht="15.6">
      <c r="A998" s="333"/>
      <c r="B998" s="339" t="s">
        <v>3535</v>
      </c>
      <c r="C998" s="335" t="s">
        <v>3536</v>
      </c>
      <c r="D998" s="1138">
        <v>3200</v>
      </c>
      <c r="E998" s="1146">
        <v>3136</v>
      </c>
      <c r="F998" s="337">
        <f t="shared" si="41"/>
        <v>2.0000000000000018E-2</v>
      </c>
    </row>
    <row r="999" spans="1:6" ht="15.6">
      <c r="A999" s="333"/>
      <c r="B999" s="339" t="s">
        <v>3537</v>
      </c>
      <c r="C999" s="335" t="s">
        <v>3538</v>
      </c>
      <c r="D999" s="1138">
        <v>2166.67</v>
      </c>
      <c r="E999" s="1146">
        <v>2123.3366000000001</v>
      </c>
      <c r="F999" s="337">
        <f t="shared" si="41"/>
        <v>2.0000000000000018E-2</v>
      </c>
    </row>
    <row r="1000" spans="1:6" ht="15.6">
      <c r="A1000" s="333"/>
      <c r="B1000" s="339" t="s">
        <v>3539</v>
      </c>
      <c r="C1000" s="335" t="s">
        <v>3540</v>
      </c>
      <c r="D1000" s="1138">
        <v>27333.33</v>
      </c>
      <c r="E1000" s="1146">
        <v>26786.663400000001</v>
      </c>
      <c r="F1000" s="337">
        <f t="shared" si="41"/>
        <v>2.0000000000000018E-2</v>
      </c>
    </row>
    <row r="1001" spans="1:6" ht="15.6">
      <c r="A1001" s="333"/>
      <c r="B1001" s="339" t="s">
        <v>3541</v>
      </c>
      <c r="C1001" s="335" t="s">
        <v>3542</v>
      </c>
      <c r="D1001" s="1138">
        <v>11066.67</v>
      </c>
      <c r="E1001" s="1146">
        <v>10845.336600000001</v>
      </c>
      <c r="F1001" s="337">
        <f t="shared" si="41"/>
        <v>1.9999999999999907E-2</v>
      </c>
    </row>
    <row r="1002" spans="1:6" ht="15.6">
      <c r="A1002" s="333"/>
      <c r="B1002" s="339" t="s">
        <v>3543</v>
      </c>
      <c r="C1002" s="335" t="s">
        <v>3544</v>
      </c>
      <c r="D1002" s="1138">
        <v>6266.67</v>
      </c>
      <c r="E1002" s="1146">
        <v>6141.3365999999996</v>
      </c>
      <c r="F1002" s="337">
        <f t="shared" si="41"/>
        <v>2.0000000000000018E-2</v>
      </c>
    </row>
    <row r="1003" spans="1:6" ht="15.6">
      <c r="A1003" s="333"/>
      <c r="B1003" s="339" t="s">
        <v>3545</v>
      </c>
      <c r="C1003" s="335" t="s">
        <v>3546</v>
      </c>
      <c r="D1003" s="1138">
        <v>13733.33</v>
      </c>
      <c r="E1003" s="1146">
        <v>13458.663399999999</v>
      </c>
      <c r="F1003" s="337">
        <f t="shared" si="41"/>
        <v>2.0000000000000018E-2</v>
      </c>
    </row>
    <row r="1004" spans="1:6" ht="15.6">
      <c r="A1004" s="333"/>
      <c r="B1004" s="339" t="s">
        <v>3547</v>
      </c>
      <c r="C1004" s="335" t="s">
        <v>3548</v>
      </c>
      <c r="D1004" s="1138">
        <v>57333.33</v>
      </c>
      <c r="E1004" s="1146">
        <v>56186.663399999998</v>
      </c>
      <c r="F1004" s="337">
        <f t="shared" si="41"/>
        <v>2.0000000000000018E-2</v>
      </c>
    </row>
    <row r="1005" spans="1:6" ht="15.6">
      <c r="A1005" s="333"/>
      <c r="B1005" s="339" t="s">
        <v>3549</v>
      </c>
      <c r="C1005" s="335" t="s">
        <v>3550</v>
      </c>
      <c r="D1005" s="1138">
        <v>400</v>
      </c>
      <c r="E1005" s="1146">
        <v>392</v>
      </c>
      <c r="F1005" s="337">
        <f t="shared" si="41"/>
        <v>2.0000000000000018E-2</v>
      </c>
    </row>
    <row r="1006" spans="1:6" ht="15.6">
      <c r="A1006" s="333"/>
      <c r="B1006" s="339" t="s">
        <v>3551</v>
      </c>
      <c r="C1006" s="335" t="s">
        <v>3552</v>
      </c>
      <c r="D1006" s="1138">
        <v>20666.669999999998</v>
      </c>
      <c r="E1006" s="1146">
        <v>20253.336599999999</v>
      </c>
      <c r="F1006" s="337">
        <f t="shared" si="41"/>
        <v>2.0000000000000018E-2</v>
      </c>
    </row>
    <row r="1007" spans="1:6" ht="15.6">
      <c r="A1007" s="333"/>
      <c r="B1007" s="339" t="s">
        <v>3553</v>
      </c>
      <c r="C1007" s="335" t="s">
        <v>3554</v>
      </c>
      <c r="D1007" s="1138">
        <v>13933.33</v>
      </c>
      <c r="E1007" s="1146">
        <v>13654.663399999999</v>
      </c>
      <c r="F1007" s="337">
        <f t="shared" si="41"/>
        <v>2.0000000000000018E-2</v>
      </c>
    </row>
    <row r="1008" spans="1:6" ht="15.6">
      <c r="A1008" s="333"/>
      <c r="B1008" s="339" t="s">
        <v>3555</v>
      </c>
      <c r="C1008" s="335" t="s">
        <v>3556</v>
      </c>
      <c r="D1008" s="1138">
        <v>313.33</v>
      </c>
      <c r="E1008" s="1146">
        <v>307.0634</v>
      </c>
      <c r="F1008" s="337">
        <f t="shared" si="41"/>
        <v>1.9999999999999907E-2</v>
      </c>
    </row>
    <row r="1009" spans="1:6" ht="15.6">
      <c r="A1009" s="333"/>
      <c r="B1009" s="339" t="s">
        <v>3134</v>
      </c>
      <c r="C1009" s="335" t="s">
        <v>3135</v>
      </c>
      <c r="D1009" s="1138">
        <v>195</v>
      </c>
      <c r="E1009" s="1146">
        <v>191.1</v>
      </c>
      <c r="F1009" s="337">
        <f t="shared" si="41"/>
        <v>2.0000000000000018E-2</v>
      </c>
    </row>
    <row r="1010" spans="1:6" ht="15.6">
      <c r="A1010" s="333"/>
      <c r="B1010" s="339" t="s">
        <v>3111</v>
      </c>
      <c r="C1010" s="335" t="s">
        <v>3112</v>
      </c>
      <c r="D1010" s="1138">
        <v>12159.97</v>
      </c>
      <c r="E1010" s="1146">
        <v>11916.7706</v>
      </c>
      <c r="F1010" s="337">
        <f t="shared" si="41"/>
        <v>1.9999999999999907E-2</v>
      </c>
    </row>
    <row r="1011" spans="1:6" ht="15.6">
      <c r="A1011" s="333"/>
      <c r="B1011" s="339" t="s">
        <v>3113</v>
      </c>
      <c r="C1011" s="335" t="s">
        <v>3114</v>
      </c>
      <c r="D1011" s="1138">
        <v>13413.33</v>
      </c>
      <c r="E1011" s="1146">
        <v>13145.063399999999</v>
      </c>
      <c r="F1011" s="337">
        <f t="shared" si="41"/>
        <v>2.0000000000000018E-2</v>
      </c>
    </row>
    <row r="1012" spans="1:6" ht="15.6">
      <c r="A1012" s="333"/>
      <c r="B1012" s="339" t="s">
        <v>3119</v>
      </c>
      <c r="C1012" s="335" t="s">
        <v>3120</v>
      </c>
      <c r="D1012" s="1138">
        <v>1133.33</v>
      </c>
      <c r="E1012" s="1146">
        <v>1110.6633999999999</v>
      </c>
      <c r="F1012" s="337">
        <f t="shared" si="41"/>
        <v>2.0000000000000018E-2</v>
      </c>
    </row>
    <row r="1013" spans="1:6" ht="15.6">
      <c r="A1013" s="333"/>
      <c r="B1013" s="339" t="s">
        <v>3302</v>
      </c>
      <c r="C1013" s="335" t="s">
        <v>3303</v>
      </c>
      <c r="D1013" s="1138">
        <v>2133.33</v>
      </c>
      <c r="E1013" s="1146">
        <v>2090.6633999999999</v>
      </c>
      <c r="F1013" s="337">
        <f t="shared" si="41"/>
        <v>2.0000000000000018E-2</v>
      </c>
    </row>
    <row r="1014" spans="1:6" ht="15.6">
      <c r="A1014" s="333"/>
      <c r="B1014" s="339" t="s">
        <v>3304</v>
      </c>
      <c r="C1014" s="335" t="s">
        <v>3305</v>
      </c>
      <c r="D1014" s="1138">
        <v>4933.33</v>
      </c>
      <c r="E1014" s="1146">
        <v>4834.6633999999995</v>
      </c>
      <c r="F1014" s="337">
        <f t="shared" si="41"/>
        <v>2.0000000000000129E-2</v>
      </c>
    </row>
    <row r="1015" spans="1:6" ht="15.6">
      <c r="A1015" s="333"/>
      <c r="B1015" s="339" t="s">
        <v>3333</v>
      </c>
      <c r="C1015" s="335" t="s">
        <v>3334</v>
      </c>
      <c r="D1015" s="1138">
        <v>2000</v>
      </c>
      <c r="E1015" s="1146">
        <v>1960</v>
      </c>
      <c r="F1015" s="337">
        <f t="shared" si="41"/>
        <v>2.0000000000000018E-2</v>
      </c>
    </row>
    <row r="1016" spans="1:6" ht="15.6">
      <c r="A1016" s="333"/>
      <c r="B1016" s="339" t="s">
        <v>3337</v>
      </c>
      <c r="C1016" s="335" t="s">
        <v>3338</v>
      </c>
      <c r="D1016" s="1138">
        <v>395</v>
      </c>
      <c r="E1016" s="1146">
        <v>387.09999999999997</v>
      </c>
      <c r="F1016" s="337">
        <f t="shared" si="41"/>
        <v>2.0000000000000129E-2</v>
      </c>
    </row>
    <row r="1017" spans="1:6" ht="15.6">
      <c r="A1017" s="333"/>
      <c r="B1017" s="339" t="s">
        <v>3339</v>
      </c>
      <c r="C1017" s="335" t="s">
        <v>3340</v>
      </c>
      <c r="D1017" s="1138">
        <v>1326.67</v>
      </c>
      <c r="E1017" s="1146">
        <v>1300.1366</v>
      </c>
      <c r="F1017" s="337">
        <f t="shared" si="41"/>
        <v>2.0000000000000018E-2</v>
      </c>
    </row>
    <row r="1018" spans="1:6" ht="15.6">
      <c r="A1018" s="333"/>
      <c r="B1018" s="339" t="s">
        <v>3343</v>
      </c>
      <c r="C1018" s="335" t="s">
        <v>3344</v>
      </c>
      <c r="D1018" s="1138">
        <v>10606.67</v>
      </c>
      <c r="E1018" s="1146">
        <v>10394.536599999999</v>
      </c>
      <c r="F1018" s="337">
        <f t="shared" si="41"/>
        <v>2.0000000000000018E-2</v>
      </c>
    </row>
    <row r="1019" spans="1:6" ht="15.6">
      <c r="A1019" s="333"/>
      <c r="B1019" s="339" t="s">
        <v>3369</v>
      </c>
      <c r="C1019" s="335" t="s">
        <v>3370</v>
      </c>
      <c r="D1019" s="1138">
        <v>10853.33</v>
      </c>
      <c r="E1019" s="1146">
        <v>10636.2634</v>
      </c>
      <c r="F1019" s="337">
        <f t="shared" si="41"/>
        <v>2.0000000000000018E-2</v>
      </c>
    </row>
    <row r="1020" spans="1:6" ht="15.6">
      <c r="A1020" s="333"/>
      <c r="B1020" s="339"/>
      <c r="C1020" s="335"/>
      <c r="D1020" s="1138"/>
      <c r="E1020" s="1146"/>
      <c r="F1020" s="337"/>
    </row>
    <row r="1021" spans="1:6" ht="15.6">
      <c r="A1021" s="333"/>
      <c r="B1021" s="334" t="s">
        <v>3557</v>
      </c>
      <c r="C1021" s="335"/>
      <c r="D1021" s="1138"/>
      <c r="E1021" s="1146"/>
      <c r="F1021" s="337"/>
    </row>
    <row r="1022" spans="1:6" ht="15.6">
      <c r="A1022" s="333"/>
      <c r="B1022" s="340" t="s">
        <v>2473</v>
      </c>
      <c r="C1022" s="335"/>
      <c r="D1022" s="1138"/>
      <c r="E1022" s="1146"/>
      <c r="F1022" s="337"/>
    </row>
    <row r="1023" spans="1:6" ht="15.6">
      <c r="A1023" s="333"/>
      <c r="B1023" s="339">
        <v>177560000</v>
      </c>
      <c r="C1023" s="335" t="s">
        <v>3558</v>
      </c>
      <c r="D1023" s="1138">
        <v>29995</v>
      </c>
      <c r="E1023" s="1146">
        <v>29395.1</v>
      </c>
      <c r="F1023" s="337">
        <f t="shared" ref="F1023:F1083" si="42">100%-(E1023/D1023)</f>
        <v>2.0000000000000018E-2</v>
      </c>
    </row>
    <row r="1024" spans="1:6" ht="15.6">
      <c r="A1024" s="333"/>
      <c r="B1024" s="339">
        <v>177497000</v>
      </c>
      <c r="C1024" s="335" t="s">
        <v>3559</v>
      </c>
      <c r="D1024" s="1138">
        <v>3595</v>
      </c>
      <c r="E1024" s="1146">
        <v>3523.1</v>
      </c>
      <c r="F1024" s="337">
        <f t="shared" si="42"/>
        <v>2.0000000000000018E-2</v>
      </c>
    </row>
    <row r="1025" spans="1:6" ht="15.6">
      <c r="A1025" s="333"/>
      <c r="B1025" s="339">
        <v>177497200</v>
      </c>
      <c r="C1025" s="335" t="s">
        <v>3560</v>
      </c>
      <c r="D1025" s="1138">
        <v>3753</v>
      </c>
      <c r="E1025" s="1146">
        <v>3677.94</v>
      </c>
      <c r="F1025" s="337">
        <f t="shared" si="42"/>
        <v>2.0000000000000018E-2</v>
      </c>
    </row>
    <row r="1026" spans="1:6" ht="15.6">
      <c r="A1026" s="333"/>
      <c r="B1026" s="339">
        <v>177497400</v>
      </c>
      <c r="C1026" s="335" t="s">
        <v>3561</v>
      </c>
      <c r="D1026" s="1138">
        <v>3554</v>
      </c>
      <c r="E1026" s="1146">
        <v>3482.92</v>
      </c>
      <c r="F1026" s="337">
        <f t="shared" si="42"/>
        <v>2.0000000000000018E-2</v>
      </c>
    </row>
    <row r="1027" spans="1:6" ht="15.6">
      <c r="A1027" s="333"/>
      <c r="B1027" s="339">
        <v>177499100</v>
      </c>
      <c r="C1027" s="335" t="s">
        <v>3562</v>
      </c>
      <c r="D1027" s="1138">
        <v>4349</v>
      </c>
      <c r="E1027" s="1146">
        <v>4262.0199999999995</v>
      </c>
      <c r="F1027" s="337">
        <f t="shared" si="42"/>
        <v>2.0000000000000129E-2</v>
      </c>
    </row>
    <row r="1028" spans="1:6" ht="15.6">
      <c r="A1028" s="333"/>
      <c r="B1028" s="339">
        <v>177498200</v>
      </c>
      <c r="C1028" s="335" t="s">
        <v>3563</v>
      </c>
      <c r="D1028" s="1138">
        <v>4349</v>
      </c>
      <c r="E1028" s="1146">
        <v>4262.0199999999995</v>
      </c>
      <c r="F1028" s="337">
        <f t="shared" si="42"/>
        <v>2.0000000000000129E-2</v>
      </c>
    </row>
    <row r="1029" spans="1:6" ht="15.6">
      <c r="A1029" s="333"/>
      <c r="B1029" s="339">
        <v>177499200</v>
      </c>
      <c r="C1029" s="335" t="s">
        <v>3564</v>
      </c>
      <c r="D1029" s="1138">
        <v>3684</v>
      </c>
      <c r="E1029" s="1146">
        <v>3610.3199999999997</v>
      </c>
      <c r="F1029" s="337">
        <f t="shared" si="42"/>
        <v>2.0000000000000129E-2</v>
      </c>
    </row>
    <row r="1030" spans="1:6" ht="15.6">
      <c r="A1030" s="333"/>
      <c r="B1030" s="339">
        <v>177498600</v>
      </c>
      <c r="C1030" s="335" t="s">
        <v>3565</v>
      </c>
      <c r="D1030" s="1138">
        <v>3684</v>
      </c>
      <c r="E1030" s="1146">
        <v>3610.3199999999997</v>
      </c>
      <c r="F1030" s="337">
        <f t="shared" si="42"/>
        <v>2.0000000000000129E-2</v>
      </c>
    </row>
    <row r="1031" spans="1:6" ht="15.6">
      <c r="A1031" s="333"/>
      <c r="B1031" s="339">
        <v>177498400</v>
      </c>
      <c r="C1031" s="335" t="s">
        <v>3566</v>
      </c>
      <c r="D1031" s="1138">
        <v>3096</v>
      </c>
      <c r="E1031" s="1146">
        <v>3034.08</v>
      </c>
      <c r="F1031" s="337">
        <f t="shared" si="42"/>
        <v>2.0000000000000018E-2</v>
      </c>
    </row>
    <row r="1032" spans="1:6" ht="15.6">
      <c r="A1032" s="333"/>
      <c r="B1032" s="339">
        <v>177499300</v>
      </c>
      <c r="C1032" s="335" t="s">
        <v>3567</v>
      </c>
      <c r="D1032" s="1138">
        <v>3096</v>
      </c>
      <c r="E1032" s="1146">
        <v>3034.08</v>
      </c>
      <c r="F1032" s="337">
        <f t="shared" si="42"/>
        <v>2.0000000000000018E-2</v>
      </c>
    </row>
    <row r="1033" spans="1:6" ht="15.6">
      <c r="A1033" s="333"/>
      <c r="B1033" s="339">
        <v>177487400</v>
      </c>
      <c r="C1033" s="335" t="s">
        <v>3568</v>
      </c>
      <c r="D1033" s="1138">
        <v>4295</v>
      </c>
      <c r="E1033" s="1146">
        <v>4209.1000000000004</v>
      </c>
      <c r="F1033" s="337">
        <f t="shared" si="42"/>
        <v>1.9999999999999907E-2</v>
      </c>
    </row>
    <row r="1034" spans="1:6" ht="15.6">
      <c r="A1034" s="333"/>
      <c r="B1034" s="339">
        <v>177498500</v>
      </c>
      <c r="C1034" s="335" t="s">
        <v>3569</v>
      </c>
      <c r="D1034" s="1138">
        <v>3096</v>
      </c>
      <c r="E1034" s="1146">
        <v>3034.08</v>
      </c>
      <c r="F1034" s="337">
        <f t="shared" si="42"/>
        <v>2.0000000000000018E-2</v>
      </c>
    </row>
    <row r="1035" spans="1:6" ht="15.6">
      <c r="A1035" s="333"/>
      <c r="B1035" s="339">
        <v>1774997</v>
      </c>
      <c r="C1035" s="335" t="s">
        <v>3570</v>
      </c>
      <c r="D1035" s="1138">
        <v>4845.95</v>
      </c>
      <c r="E1035" s="1146">
        <v>4749.0309999999999</v>
      </c>
      <c r="F1035" s="337">
        <f t="shared" si="42"/>
        <v>2.0000000000000018E-2</v>
      </c>
    </row>
    <row r="1036" spans="1:6" ht="15.6">
      <c r="A1036" s="333"/>
      <c r="B1036" s="339">
        <v>177499400</v>
      </c>
      <c r="C1036" s="335" t="s">
        <v>3571</v>
      </c>
      <c r="D1036" s="1138">
        <v>2995</v>
      </c>
      <c r="E1036" s="1146">
        <v>2935.1</v>
      </c>
      <c r="F1036" s="337">
        <f t="shared" si="42"/>
        <v>2.0000000000000018E-2</v>
      </c>
    </row>
    <row r="1037" spans="1:6" ht="15.6">
      <c r="A1037" s="333"/>
      <c r="B1037" s="339">
        <v>177498000</v>
      </c>
      <c r="C1037" s="335" t="s">
        <v>3572</v>
      </c>
      <c r="D1037" s="1138">
        <v>2960</v>
      </c>
      <c r="E1037" s="1146">
        <v>2900.7999999999997</v>
      </c>
      <c r="F1037" s="337">
        <f t="shared" si="42"/>
        <v>2.0000000000000129E-2</v>
      </c>
    </row>
    <row r="1038" spans="1:6" ht="15.6">
      <c r="A1038" s="333"/>
      <c r="B1038" s="339">
        <v>177499600</v>
      </c>
      <c r="C1038" s="335" t="s">
        <v>3573</v>
      </c>
      <c r="D1038" s="1138">
        <v>2960</v>
      </c>
      <c r="E1038" s="1146">
        <v>2900.7999999999997</v>
      </c>
      <c r="F1038" s="337">
        <f t="shared" si="42"/>
        <v>2.0000000000000129E-2</v>
      </c>
    </row>
    <row r="1039" spans="1:6" ht="15.6">
      <c r="A1039" s="333"/>
      <c r="B1039" s="339">
        <v>177498800</v>
      </c>
      <c r="C1039" s="335" t="s">
        <v>3574</v>
      </c>
      <c r="D1039" s="1138">
        <v>2960</v>
      </c>
      <c r="E1039" s="1146">
        <v>2900.7999999999997</v>
      </c>
      <c r="F1039" s="337">
        <f t="shared" si="42"/>
        <v>2.0000000000000129E-2</v>
      </c>
    </row>
    <row r="1040" spans="1:6" ht="15.6">
      <c r="A1040" s="333"/>
      <c r="B1040" s="339">
        <v>7705643</v>
      </c>
      <c r="C1040" s="335" t="s">
        <v>3575</v>
      </c>
      <c r="D1040" s="1138">
        <v>3686.59</v>
      </c>
      <c r="E1040" s="1146">
        <v>3612.8582000000001</v>
      </c>
      <c r="F1040" s="337">
        <f t="shared" si="42"/>
        <v>2.0000000000000018E-2</v>
      </c>
    </row>
    <row r="1041" spans="1:6" ht="15.6">
      <c r="A1041" s="333"/>
      <c r="B1041" s="339">
        <v>7705649</v>
      </c>
      <c r="C1041" s="335" t="s">
        <v>3576</v>
      </c>
      <c r="D1041" s="1138">
        <v>1330.8</v>
      </c>
      <c r="E1041" s="1146">
        <v>1304.184</v>
      </c>
      <c r="F1041" s="337">
        <f t="shared" si="42"/>
        <v>2.0000000000000018E-2</v>
      </c>
    </row>
    <row r="1042" spans="1:6" ht="15.6">
      <c r="A1042" s="333"/>
      <c r="B1042" s="339">
        <v>7705650</v>
      </c>
      <c r="C1042" s="335" t="s">
        <v>3577</v>
      </c>
      <c r="D1042" s="1138">
        <v>1330.8</v>
      </c>
      <c r="E1042" s="1146">
        <v>1304.184</v>
      </c>
      <c r="F1042" s="337">
        <f t="shared" si="42"/>
        <v>2.0000000000000018E-2</v>
      </c>
    </row>
    <row r="1043" spans="1:6" ht="15.6">
      <c r="A1043" s="333"/>
      <c r="B1043" s="339">
        <v>7705651</v>
      </c>
      <c r="C1043" s="335" t="s">
        <v>3578</v>
      </c>
      <c r="D1043" s="1138">
        <v>2853.96</v>
      </c>
      <c r="E1043" s="1146">
        <v>2796.8807999999999</v>
      </c>
      <c r="F1043" s="337">
        <f t="shared" si="42"/>
        <v>2.0000000000000018E-2</v>
      </c>
    </row>
    <row r="1044" spans="1:6" ht="15.6">
      <c r="A1044" s="333"/>
      <c r="B1044" s="339">
        <v>7705644</v>
      </c>
      <c r="C1044" s="335" t="s">
        <v>3579</v>
      </c>
      <c r="D1044" s="1138">
        <v>1330.8</v>
      </c>
      <c r="E1044" s="1146">
        <v>1304.184</v>
      </c>
      <c r="F1044" s="337">
        <f t="shared" si="42"/>
        <v>2.0000000000000018E-2</v>
      </c>
    </row>
    <row r="1045" spans="1:6" ht="15.6">
      <c r="A1045" s="333"/>
      <c r="B1045" s="339">
        <v>7705645</v>
      </c>
      <c r="C1045" s="335" t="s">
        <v>3580</v>
      </c>
      <c r="D1045" s="1138">
        <v>1330.8</v>
      </c>
      <c r="E1045" s="1146">
        <v>1304.184</v>
      </c>
      <c r="F1045" s="337">
        <f t="shared" si="42"/>
        <v>2.0000000000000018E-2</v>
      </c>
    </row>
    <row r="1046" spans="1:6" ht="15.6">
      <c r="A1046" s="333"/>
      <c r="B1046" s="339">
        <v>7705647</v>
      </c>
      <c r="C1046" s="335" t="s">
        <v>3581</v>
      </c>
      <c r="D1046" s="1138">
        <v>1330.8</v>
      </c>
      <c r="E1046" s="1146">
        <v>1304.184</v>
      </c>
      <c r="F1046" s="337">
        <f t="shared" si="42"/>
        <v>2.0000000000000018E-2</v>
      </c>
    </row>
    <row r="1047" spans="1:6" ht="15.6">
      <c r="A1047" s="333"/>
      <c r="B1047" s="339">
        <v>7705646</v>
      </c>
      <c r="C1047" s="335" t="s">
        <v>3582</v>
      </c>
      <c r="D1047" s="1138">
        <v>1330.8</v>
      </c>
      <c r="E1047" s="1146">
        <v>1304.184</v>
      </c>
      <c r="F1047" s="337">
        <f t="shared" si="42"/>
        <v>2.0000000000000018E-2</v>
      </c>
    </row>
    <row r="1048" spans="1:6" ht="15.6">
      <c r="A1048" s="333"/>
      <c r="B1048" s="339">
        <v>7705648</v>
      </c>
      <c r="C1048" s="335" t="s">
        <v>3583</v>
      </c>
      <c r="D1048" s="1138">
        <v>1195</v>
      </c>
      <c r="E1048" s="1146">
        <v>1171.0999999999999</v>
      </c>
      <c r="F1048" s="337">
        <f t="shared" si="42"/>
        <v>2.0000000000000129E-2</v>
      </c>
    </row>
    <row r="1049" spans="1:6" ht="15.6">
      <c r="A1049" s="333"/>
      <c r="B1049" s="339">
        <v>7705652</v>
      </c>
      <c r="C1049" s="335" t="s">
        <v>3584</v>
      </c>
      <c r="D1049" s="1138">
        <v>1330.8</v>
      </c>
      <c r="E1049" s="1146">
        <v>1304.184</v>
      </c>
      <c r="F1049" s="337">
        <f t="shared" si="42"/>
        <v>2.0000000000000018E-2</v>
      </c>
    </row>
    <row r="1050" spans="1:6" ht="15.6">
      <c r="A1050" s="333"/>
      <c r="B1050" s="339">
        <v>7705653</v>
      </c>
      <c r="C1050" s="335" t="s">
        <v>3585</v>
      </c>
      <c r="D1050" s="1138">
        <v>1330.8</v>
      </c>
      <c r="E1050" s="1146">
        <v>1304.184</v>
      </c>
      <c r="F1050" s="337">
        <f t="shared" si="42"/>
        <v>2.0000000000000018E-2</v>
      </c>
    </row>
    <row r="1051" spans="1:6" ht="15.6">
      <c r="A1051" s="333"/>
      <c r="B1051" s="339">
        <v>7705654</v>
      </c>
      <c r="C1051" s="335" t="s">
        <v>3586</v>
      </c>
      <c r="D1051" s="1138">
        <v>1330.8</v>
      </c>
      <c r="E1051" s="1146">
        <v>1304.184</v>
      </c>
      <c r="F1051" s="337">
        <f t="shared" si="42"/>
        <v>2.0000000000000018E-2</v>
      </c>
    </row>
    <row r="1052" spans="1:6" ht="15.6">
      <c r="A1052" s="333"/>
      <c r="B1052" s="339">
        <v>7705657</v>
      </c>
      <c r="C1052" s="335" t="s">
        <v>3587</v>
      </c>
      <c r="D1052" s="1138">
        <v>1330.8</v>
      </c>
      <c r="E1052" s="1146">
        <v>1304.184</v>
      </c>
      <c r="F1052" s="337">
        <f t="shared" si="42"/>
        <v>2.0000000000000018E-2</v>
      </c>
    </row>
    <row r="1053" spans="1:6" ht="15.6">
      <c r="A1053" s="333"/>
      <c r="B1053" s="339">
        <v>7706100</v>
      </c>
      <c r="C1053" s="335" t="s">
        <v>3588</v>
      </c>
      <c r="D1053" s="1138">
        <v>2046.25</v>
      </c>
      <c r="E1053" s="1146">
        <v>2005.325</v>
      </c>
      <c r="F1053" s="337">
        <f t="shared" si="42"/>
        <v>2.0000000000000018E-2</v>
      </c>
    </row>
    <row r="1054" spans="1:6" ht="15.6">
      <c r="A1054" s="333"/>
      <c r="B1054" s="339">
        <v>7706050</v>
      </c>
      <c r="C1054" s="335" t="s">
        <v>3589</v>
      </c>
      <c r="D1054" s="1138">
        <v>2046.25</v>
      </c>
      <c r="E1054" s="1146">
        <v>2005.325</v>
      </c>
      <c r="F1054" s="337">
        <f t="shared" si="42"/>
        <v>2.0000000000000018E-2</v>
      </c>
    </row>
    <row r="1055" spans="1:6" ht="15.6">
      <c r="A1055" s="333"/>
      <c r="B1055" s="339">
        <v>7706000</v>
      </c>
      <c r="C1055" s="335" t="s">
        <v>3590</v>
      </c>
      <c r="D1055" s="1138">
        <v>2129.31</v>
      </c>
      <c r="E1055" s="1146">
        <v>2086.7237999999998</v>
      </c>
      <c r="F1055" s="337">
        <f t="shared" si="42"/>
        <v>2.0000000000000129E-2</v>
      </c>
    </row>
    <row r="1056" spans="1:6" ht="15.6">
      <c r="A1056" s="333"/>
      <c r="B1056" s="339">
        <v>7704300</v>
      </c>
      <c r="C1056" s="335" t="s">
        <v>3591</v>
      </c>
      <c r="D1056" s="1138">
        <v>2187.89</v>
      </c>
      <c r="E1056" s="1146">
        <v>2144.1322</v>
      </c>
      <c r="F1056" s="337">
        <f t="shared" si="42"/>
        <v>1.9999999999999907E-2</v>
      </c>
    </row>
    <row r="1057" spans="1:6" ht="15.6">
      <c r="A1057" s="333"/>
      <c r="B1057" s="339">
        <v>7704450</v>
      </c>
      <c r="C1057" s="335" t="s">
        <v>3592</v>
      </c>
      <c r="D1057" s="1138">
        <v>1346.62</v>
      </c>
      <c r="E1057" s="1146">
        <v>1319.6876</v>
      </c>
      <c r="F1057" s="337">
        <f t="shared" si="42"/>
        <v>1.9999999999999907E-2</v>
      </c>
    </row>
    <row r="1058" spans="1:6" ht="15.6">
      <c r="A1058" s="333"/>
      <c r="B1058" s="339">
        <v>7704520</v>
      </c>
      <c r="C1058" s="335" t="s">
        <v>3593</v>
      </c>
      <c r="D1058" s="1138">
        <v>1346.62</v>
      </c>
      <c r="E1058" s="1146">
        <v>1319.6876</v>
      </c>
      <c r="F1058" s="337">
        <f t="shared" si="42"/>
        <v>1.9999999999999907E-2</v>
      </c>
    </row>
    <row r="1059" spans="1:6" ht="15.6">
      <c r="A1059" s="333"/>
      <c r="B1059" s="339">
        <v>7704500</v>
      </c>
      <c r="C1059" s="335" t="s">
        <v>3594</v>
      </c>
      <c r="D1059" s="1138">
        <v>1346.62</v>
      </c>
      <c r="E1059" s="1146">
        <v>1319.6876</v>
      </c>
      <c r="F1059" s="337">
        <f t="shared" si="42"/>
        <v>1.9999999999999907E-2</v>
      </c>
    </row>
    <row r="1060" spans="1:6" ht="15.6">
      <c r="A1060" s="333"/>
      <c r="B1060" s="339">
        <v>7704590</v>
      </c>
      <c r="C1060" s="335" t="s">
        <v>3595</v>
      </c>
      <c r="D1060" s="1138">
        <v>1346.62</v>
      </c>
      <c r="E1060" s="1146">
        <v>1319.6876</v>
      </c>
      <c r="F1060" s="337">
        <f t="shared" si="42"/>
        <v>1.9999999999999907E-2</v>
      </c>
    </row>
    <row r="1061" spans="1:6" ht="15.6">
      <c r="A1061" s="333"/>
      <c r="B1061" s="339">
        <v>7704470</v>
      </c>
      <c r="C1061" s="335" t="s">
        <v>3596</v>
      </c>
      <c r="D1061" s="1138">
        <v>1103</v>
      </c>
      <c r="E1061" s="1146">
        <v>1080.94</v>
      </c>
      <c r="F1061" s="337">
        <f t="shared" si="42"/>
        <v>1.9999999999999907E-2</v>
      </c>
    </row>
    <row r="1062" spans="1:6" ht="15.6">
      <c r="A1062" s="333"/>
      <c r="B1062" s="339">
        <v>7704490</v>
      </c>
      <c r="C1062" s="335" t="s">
        <v>3597</v>
      </c>
      <c r="D1062" s="1138">
        <v>1346.62</v>
      </c>
      <c r="E1062" s="1146">
        <v>1319.6876</v>
      </c>
      <c r="F1062" s="337">
        <f t="shared" si="42"/>
        <v>1.9999999999999907E-2</v>
      </c>
    </row>
    <row r="1063" spans="1:6" ht="15.6">
      <c r="A1063" s="333"/>
      <c r="B1063" s="339">
        <v>7705200</v>
      </c>
      <c r="C1063" s="335" t="s">
        <v>3598</v>
      </c>
      <c r="D1063" s="1138">
        <v>1346.62</v>
      </c>
      <c r="E1063" s="1146">
        <v>1319.6876</v>
      </c>
      <c r="F1063" s="337">
        <f t="shared" si="42"/>
        <v>1.9999999999999907E-2</v>
      </c>
    </row>
    <row r="1064" spans="1:6" ht="15.6">
      <c r="A1064" s="333"/>
      <c r="B1064" s="339">
        <v>7704570</v>
      </c>
      <c r="C1064" s="335" t="s">
        <v>3599</v>
      </c>
      <c r="D1064" s="1138">
        <v>1103</v>
      </c>
      <c r="E1064" s="1146">
        <v>1080.94</v>
      </c>
      <c r="F1064" s="337">
        <f t="shared" si="42"/>
        <v>1.9999999999999907E-2</v>
      </c>
    </row>
    <row r="1065" spans="1:6" ht="15.6">
      <c r="A1065" s="333"/>
      <c r="B1065" s="339">
        <v>7703207</v>
      </c>
      <c r="C1065" s="335" t="s">
        <v>3600</v>
      </c>
      <c r="D1065" s="1138">
        <v>207</v>
      </c>
      <c r="E1065" s="1146">
        <v>202.85999999999999</v>
      </c>
      <c r="F1065" s="337">
        <f t="shared" si="42"/>
        <v>2.0000000000000018E-2</v>
      </c>
    </row>
    <row r="1066" spans="1:6" ht="15.6">
      <c r="A1066" s="333"/>
      <c r="B1066" s="339">
        <v>7300200</v>
      </c>
      <c r="C1066" s="335" t="s">
        <v>3601</v>
      </c>
      <c r="D1066" s="1138">
        <v>603.88</v>
      </c>
      <c r="E1066" s="1146">
        <v>591.80240000000003</v>
      </c>
      <c r="F1066" s="337">
        <f t="shared" si="42"/>
        <v>1.9999999999999907E-2</v>
      </c>
    </row>
    <row r="1067" spans="1:6" ht="15.6">
      <c r="A1067" s="333"/>
      <c r="B1067" s="339">
        <v>7301000</v>
      </c>
      <c r="C1067" s="335" t="s">
        <v>3602</v>
      </c>
      <c r="D1067" s="1138">
        <v>1920.04</v>
      </c>
      <c r="E1067" s="1146">
        <v>1881.6391999999998</v>
      </c>
      <c r="F1067" s="337">
        <f t="shared" si="42"/>
        <v>2.0000000000000018E-2</v>
      </c>
    </row>
    <row r="1068" spans="1:6" ht="15.6">
      <c r="A1068" s="333"/>
      <c r="B1068" s="339">
        <v>1770600</v>
      </c>
      <c r="C1068" s="335" t="s">
        <v>3603</v>
      </c>
      <c r="D1068" s="1138">
        <v>756.76</v>
      </c>
      <c r="E1068" s="1146">
        <v>741.62479999999994</v>
      </c>
      <c r="F1068" s="337">
        <f t="shared" si="42"/>
        <v>2.0000000000000018E-2</v>
      </c>
    </row>
    <row r="1069" spans="1:6" ht="15.6">
      <c r="A1069" s="333"/>
      <c r="B1069" s="339">
        <v>7301200</v>
      </c>
      <c r="C1069" s="335" t="s">
        <v>3604</v>
      </c>
      <c r="D1069" s="1138">
        <v>3477.51</v>
      </c>
      <c r="E1069" s="1146">
        <v>3407.9598000000001</v>
      </c>
      <c r="F1069" s="337">
        <f t="shared" si="42"/>
        <v>2.0000000000000018E-2</v>
      </c>
    </row>
    <row r="1070" spans="1:6" ht="15.6">
      <c r="A1070" s="333"/>
      <c r="B1070" s="339">
        <v>7301080</v>
      </c>
      <c r="C1070" s="335" t="s">
        <v>3605</v>
      </c>
      <c r="D1070" s="1138">
        <v>2236.33</v>
      </c>
      <c r="E1070" s="1146">
        <v>2191.6034</v>
      </c>
      <c r="F1070" s="337">
        <f t="shared" si="42"/>
        <v>2.0000000000000018E-2</v>
      </c>
    </row>
    <row r="1071" spans="1:6" ht="15.6">
      <c r="A1071" s="333"/>
      <c r="B1071" s="339">
        <v>323000000</v>
      </c>
      <c r="C1071" s="335" t="s">
        <v>3606</v>
      </c>
      <c r="D1071" s="1138">
        <v>4608</v>
      </c>
      <c r="E1071" s="1146">
        <v>4515.84</v>
      </c>
      <c r="F1071" s="337">
        <f t="shared" si="42"/>
        <v>2.0000000000000018E-2</v>
      </c>
    </row>
    <row r="1072" spans="1:6" ht="15.6">
      <c r="A1072" s="333"/>
      <c r="B1072" s="339">
        <v>27170</v>
      </c>
      <c r="C1072" s="335" t="s">
        <v>3607</v>
      </c>
      <c r="D1072" s="1138">
        <v>2636</v>
      </c>
      <c r="E1072" s="1146">
        <v>2583.2799999999997</v>
      </c>
      <c r="F1072" s="337">
        <f t="shared" si="42"/>
        <v>2.0000000000000129E-2</v>
      </c>
    </row>
    <row r="1073" spans="1:6" ht="15.6">
      <c r="A1073" s="333"/>
      <c r="B1073" s="339" t="s">
        <v>3608</v>
      </c>
      <c r="C1073" s="335" t="s">
        <v>3609</v>
      </c>
      <c r="D1073" s="1138">
        <v>1019</v>
      </c>
      <c r="E1073" s="1146">
        <v>998.62</v>
      </c>
      <c r="F1073" s="337">
        <f t="shared" si="42"/>
        <v>2.0000000000000018E-2</v>
      </c>
    </row>
    <row r="1074" spans="1:6" ht="15.6">
      <c r="A1074" s="333"/>
      <c r="B1074" s="339">
        <v>9707053</v>
      </c>
      <c r="C1074" s="335" t="s">
        <v>3610</v>
      </c>
      <c r="D1074" s="1138">
        <v>2659</v>
      </c>
      <c r="E1074" s="1146">
        <v>2605.8200000000002</v>
      </c>
      <c r="F1074" s="337">
        <f t="shared" si="42"/>
        <v>1.9999999999999907E-2</v>
      </c>
    </row>
    <row r="1075" spans="1:6" ht="15.6">
      <c r="A1075" s="333"/>
      <c r="B1075" s="339">
        <v>9707023</v>
      </c>
      <c r="C1075" s="335" t="s">
        <v>3611</v>
      </c>
      <c r="D1075" s="1138">
        <v>2073.39</v>
      </c>
      <c r="E1075" s="1146">
        <v>2031.9221999999997</v>
      </c>
      <c r="F1075" s="337">
        <f t="shared" si="42"/>
        <v>2.0000000000000018E-2</v>
      </c>
    </row>
    <row r="1076" spans="1:6" ht="15.6">
      <c r="A1076" s="333"/>
      <c r="B1076" s="339">
        <v>9707054</v>
      </c>
      <c r="C1076" s="335" t="s">
        <v>3612</v>
      </c>
      <c r="D1076" s="1138">
        <v>2779.44</v>
      </c>
      <c r="E1076" s="1146">
        <v>2723.8512000000001</v>
      </c>
      <c r="F1076" s="337">
        <f t="shared" si="42"/>
        <v>2.0000000000000018E-2</v>
      </c>
    </row>
    <row r="1077" spans="1:6" ht="15.6">
      <c r="A1077" s="333"/>
      <c r="B1077" s="339">
        <v>9707030</v>
      </c>
      <c r="C1077" s="335" t="s">
        <v>3613</v>
      </c>
      <c r="D1077" s="1138">
        <v>2779.44</v>
      </c>
      <c r="E1077" s="1146">
        <v>2723.8512000000001</v>
      </c>
      <c r="F1077" s="337">
        <f t="shared" si="42"/>
        <v>2.0000000000000018E-2</v>
      </c>
    </row>
    <row r="1078" spans="1:6" ht="15.6">
      <c r="A1078" s="333"/>
      <c r="B1078" s="339">
        <v>9707103</v>
      </c>
      <c r="C1078" s="335" t="s">
        <v>3614</v>
      </c>
      <c r="D1078" s="1138">
        <v>4961.4399999999996</v>
      </c>
      <c r="E1078" s="1146">
        <v>4862.2111999999997</v>
      </c>
      <c r="F1078" s="337">
        <f t="shared" si="42"/>
        <v>2.0000000000000018E-2</v>
      </c>
    </row>
    <row r="1079" spans="1:6" ht="15.6">
      <c r="A1079" s="333"/>
      <c r="B1079" s="339">
        <v>9707102</v>
      </c>
      <c r="C1079" s="335" t="s">
        <v>3615</v>
      </c>
      <c r="D1079" s="1138">
        <v>4961.4399999999996</v>
      </c>
      <c r="E1079" s="1146">
        <v>4862.2111999999997</v>
      </c>
      <c r="F1079" s="337">
        <f t="shared" si="42"/>
        <v>2.0000000000000018E-2</v>
      </c>
    </row>
    <row r="1080" spans="1:6" ht="15.6">
      <c r="A1080" s="333"/>
      <c r="B1080" s="339">
        <v>9707027</v>
      </c>
      <c r="C1080" s="335" t="s">
        <v>3616</v>
      </c>
      <c r="D1080" s="1138">
        <v>3439.16</v>
      </c>
      <c r="E1080" s="1146">
        <v>3370.3768</v>
      </c>
      <c r="F1080" s="337">
        <f t="shared" si="42"/>
        <v>1.9999999999999907E-2</v>
      </c>
    </row>
    <row r="1081" spans="1:6" ht="15.6">
      <c r="A1081" s="333"/>
      <c r="B1081" s="339">
        <v>7705047</v>
      </c>
      <c r="C1081" s="335" t="s">
        <v>3617</v>
      </c>
      <c r="D1081" s="1138">
        <v>16</v>
      </c>
      <c r="E1081" s="1146">
        <v>15.68</v>
      </c>
      <c r="F1081" s="337">
        <f t="shared" si="42"/>
        <v>2.0000000000000018E-2</v>
      </c>
    </row>
    <row r="1082" spans="1:6" ht="15.6">
      <c r="A1082" s="333"/>
      <c r="B1082" s="339">
        <v>7300450</v>
      </c>
      <c r="C1082" s="335" t="s">
        <v>3618</v>
      </c>
      <c r="D1082" s="1138">
        <v>30</v>
      </c>
      <c r="E1082" s="1146">
        <v>29.4</v>
      </c>
      <c r="F1082" s="337">
        <f t="shared" si="42"/>
        <v>2.0000000000000018E-2</v>
      </c>
    </row>
    <row r="1083" spans="1:6" ht="15.6">
      <c r="A1083" s="333"/>
      <c r="B1083" s="339">
        <v>7300551</v>
      </c>
      <c r="C1083" s="335" t="s">
        <v>3619</v>
      </c>
      <c r="D1083" s="1138">
        <v>42</v>
      </c>
      <c r="E1083" s="1146">
        <v>41.16</v>
      </c>
      <c r="F1083" s="337">
        <f t="shared" si="42"/>
        <v>2.0000000000000129E-2</v>
      </c>
    </row>
    <row r="1084" spans="1:6" ht="15.6">
      <c r="A1084" s="333"/>
      <c r="B1084" s="340" t="s">
        <v>3068</v>
      </c>
      <c r="C1084" s="335"/>
      <c r="D1084" s="1138"/>
      <c r="E1084" s="1146"/>
      <c r="F1084" s="337"/>
    </row>
    <row r="1085" spans="1:6" ht="15.6">
      <c r="A1085" s="333"/>
      <c r="B1085" s="339">
        <v>340000000</v>
      </c>
      <c r="C1085" s="335" t="s">
        <v>3620</v>
      </c>
      <c r="D1085" s="1138">
        <v>30995</v>
      </c>
      <c r="E1085" s="1146">
        <v>30375.1</v>
      </c>
      <c r="F1085" s="337">
        <f>100%-(E1085/D1085)</f>
        <v>2.0000000000000018E-2</v>
      </c>
    </row>
    <row r="1086" spans="1:6" ht="15.6">
      <c r="A1086" s="333"/>
      <c r="B1086" s="340" t="s">
        <v>2752</v>
      </c>
      <c r="C1086" s="335"/>
      <c r="D1086" s="1138"/>
      <c r="E1086" s="1146"/>
      <c r="F1086" s="337"/>
    </row>
    <row r="1087" spans="1:6" ht="15.6">
      <c r="A1087" s="333"/>
      <c r="B1087" s="339">
        <v>1737175</v>
      </c>
      <c r="C1087" s="335" t="s">
        <v>3621</v>
      </c>
      <c r="D1087" s="1138">
        <v>16638.12</v>
      </c>
      <c r="E1087" s="1146">
        <v>16305.357599999999</v>
      </c>
      <c r="F1087" s="337">
        <f t="shared" ref="F1087:F1144" si="43">100%-(E1087/D1087)</f>
        <v>2.0000000000000018E-2</v>
      </c>
    </row>
    <row r="1088" spans="1:6" ht="15.6">
      <c r="A1088" s="333"/>
      <c r="B1088" s="339">
        <v>1737198</v>
      </c>
      <c r="C1088" s="335" t="s">
        <v>3622</v>
      </c>
      <c r="D1088" s="1138">
        <v>478.17</v>
      </c>
      <c r="E1088" s="1146">
        <v>468.60660000000001</v>
      </c>
      <c r="F1088" s="337">
        <f t="shared" si="43"/>
        <v>2.0000000000000018E-2</v>
      </c>
    </row>
    <row r="1089" spans="1:6" ht="15.6">
      <c r="A1089" s="333"/>
      <c r="B1089" s="339">
        <v>1737194</v>
      </c>
      <c r="C1089" s="335" t="s">
        <v>3623</v>
      </c>
      <c r="D1089" s="1138">
        <v>277.52999999999997</v>
      </c>
      <c r="E1089" s="1146">
        <v>271.97939999999994</v>
      </c>
      <c r="F1089" s="337">
        <f t="shared" si="43"/>
        <v>2.0000000000000129E-2</v>
      </c>
    </row>
    <row r="1090" spans="1:6" ht="15.6">
      <c r="A1090" s="333"/>
      <c r="B1090" s="339">
        <v>1737197</v>
      </c>
      <c r="C1090" s="335" t="s">
        <v>3624</v>
      </c>
      <c r="D1090" s="1138">
        <v>512.96</v>
      </c>
      <c r="E1090" s="1146">
        <v>502.70080000000002</v>
      </c>
      <c r="F1090" s="337">
        <f t="shared" si="43"/>
        <v>2.0000000000000018E-2</v>
      </c>
    </row>
    <row r="1091" spans="1:6" ht="15.6">
      <c r="A1091" s="333"/>
      <c r="B1091" s="339">
        <v>1737207</v>
      </c>
      <c r="C1091" s="335" t="s">
        <v>3625</v>
      </c>
      <c r="D1091" s="1138">
        <v>248.51</v>
      </c>
      <c r="E1091" s="1146">
        <v>243.53979999999999</v>
      </c>
      <c r="F1091" s="337">
        <f t="shared" si="43"/>
        <v>2.0000000000000018E-2</v>
      </c>
    </row>
    <row r="1092" spans="1:6" ht="15.6">
      <c r="A1092" s="333"/>
      <c r="B1092" s="339">
        <v>2524242</v>
      </c>
      <c r="C1092" s="335" t="s">
        <v>3626</v>
      </c>
      <c r="D1092" s="1138">
        <v>2488</v>
      </c>
      <c r="E1092" s="1146">
        <v>2438.2399999999998</v>
      </c>
      <c r="F1092" s="337">
        <f t="shared" si="43"/>
        <v>2.0000000000000129E-2</v>
      </c>
    </row>
    <row r="1093" spans="1:6" ht="15.6">
      <c r="A1093" s="333"/>
      <c r="B1093" s="339">
        <v>1737174</v>
      </c>
      <c r="C1093" s="335" t="s">
        <v>3627</v>
      </c>
      <c r="D1093" s="1138">
        <v>14735.95</v>
      </c>
      <c r="E1093" s="1146">
        <v>14441.231</v>
      </c>
      <c r="F1093" s="337">
        <f t="shared" si="43"/>
        <v>2.0000000000000018E-2</v>
      </c>
    </row>
    <row r="1094" spans="1:6" ht="15.6">
      <c r="A1094" s="333"/>
      <c r="B1094" s="339">
        <v>1737198</v>
      </c>
      <c r="C1094" s="335" t="s">
        <v>3622</v>
      </c>
      <c r="D1094" s="1138">
        <v>478.17</v>
      </c>
      <c r="E1094" s="1146">
        <v>468.60660000000001</v>
      </c>
      <c r="F1094" s="337">
        <f t="shared" si="43"/>
        <v>2.0000000000000018E-2</v>
      </c>
    </row>
    <row r="1095" spans="1:6" ht="15.6">
      <c r="A1095" s="333"/>
      <c r="B1095" s="339">
        <v>1737192</v>
      </c>
      <c r="C1095" s="335" t="s">
        <v>3628</v>
      </c>
      <c r="D1095" s="1138">
        <v>426.59</v>
      </c>
      <c r="E1095" s="1146">
        <v>418.05819999999994</v>
      </c>
      <c r="F1095" s="337">
        <f t="shared" si="43"/>
        <v>2.0000000000000129E-2</v>
      </c>
    </row>
    <row r="1096" spans="1:6" ht="15.6">
      <c r="A1096" s="333"/>
      <c r="B1096" s="339">
        <v>1737195</v>
      </c>
      <c r="C1096" s="335" t="s">
        <v>3629</v>
      </c>
      <c r="D1096" s="1138">
        <v>443.55</v>
      </c>
      <c r="E1096" s="1146">
        <v>434.67900000000003</v>
      </c>
      <c r="F1096" s="337">
        <f t="shared" si="43"/>
        <v>1.9999999999999907E-2</v>
      </c>
    </row>
    <row r="1097" spans="1:6" ht="15.6">
      <c r="A1097" s="333"/>
      <c r="B1097" s="339">
        <v>1737205</v>
      </c>
      <c r="C1097" s="335" t="s">
        <v>3630</v>
      </c>
      <c r="D1097" s="1138">
        <v>247.11</v>
      </c>
      <c r="E1097" s="1146">
        <v>242.1678</v>
      </c>
      <c r="F1097" s="337">
        <f t="shared" si="43"/>
        <v>2.0000000000000018E-2</v>
      </c>
    </row>
    <row r="1098" spans="1:6" ht="15.6">
      <c r="A1098" s="333"/>
      <c r="B1098" s="339">
        <v>2524246</v>
      </c>
      <c r="C1098" s="335" t="s">
        <v>3631</v>
      </c>
      <c r="D1098" s="1138">
        <v>2054.67</v>
      </c>
      <c r="E1098" s="1146">
        <v>2013.5766000000001</v>
      </c>
      <c r="F1098" s="337">
        <f t="shared" si="43"/>
        <v>2.0000000000000018E-2</v>
      </c>
    </row>
    <row r="1099" spans="1:6" ht="15.6">
      <c r="A1099" s="333"/>
      <c r="B1099" s="339">
        <v>64600</v>
      </c>
      <c r="C1099" s="335" t="s">
        <v>3632</v>
      </c>
      <c r="D1099" s="1138">
        <v>42805.440000000002</v>
      </c>
      <c r="E1099" s="1146">
        <v>41949.331200000001</v>
      </c>
      <c r="F1099" s="337">
        <f t="shared" si="43"/>
        <v>2.0000000000000018E-2</v>
      </c>
    </row>
    <row r="1100" spans="1:6" ht="15.6">
      <c r="A1100" s="333"/>
      <c r="B1100" s="339">
        <v>64726</v>
      </c>
      <c r="C1100" s="335" t="s">
        <v>3633</v>
      </c>
      <c r="D1100" s="1138">
        <v>43444.08</v>
      </c>
      <c r="E1100" s="1146">
        <v>42575.198400000001</v>
      </c>
      <c r="F1100" s="337">
        <f t="shared" si="43"/>
        <v>2.0000000000000018E-2</v>
      </c>
    </row>
    <row r="1101" spans="1:6" ht="15.6">
      <c r="A1101" s="333"/>
      <c r="B1101" s="339">
        <v>646060</v>
      </c>
      <c r="C1101" s="335" t="s">
        <v>3634</v>
      </c>
      <c r="D1101" s="1138">
        <v>375.48</v>
      </c>
      <c r="E1101" s="1146">
        <v>367.97039999999998</v>
      </c>
      <c r="F1101" s="337">
        <f t="shared" si="43"/>
        <v>2.0000000000000129E-2</v>
      </c>
    </row>
    <row r="1102" spans="1:6" ht="15.6">
      <c r="A1102" s="333"/>
      <c r="B1102" s="339">
        <v>64138</v>
      </c>
      <c r="C1102" s="335" t="s">
        <v>3635</v>
      </c>
      <c r="D1102" s="1138">
        <v>25903.83</v>
      </c>
      <c r="E1102" s="1146">
        <v>25385.753400000001</v>
      </c>
      <c r="F1102" s="337">
        <f t="shared" si="43"/>
        <v>2.0000000000000018E-2</v>
      </c>
    </row>
    <row r="1103" spans="1:6" ht="15.6">
      <c r="A1103" s="333"/>
      <c r="B1103" s="339">
        <v>64727</v>
      </c>
      <c r="C1103" s="335" t="s">
        <v>3636</v>
      </c>
      <c r="D1103" s="1138">
        <v>33620.07</v>
      </c>
      <c r="E1103" s="1146">
        <v>32947.668599999997</v>
      </c>
      <c r="F1103" s="337">
        <f t="shared" si="43"/>
        <v>2.0000000000000129E-2</v>
      </c>
    </row>
    <row r="1104" spans="1:6" ht="15.6">
      <c r="A1104" s="333"/>
      <c r="B1104" s="339">
        <v>64296</v>
      </c>
      <c r="C1104" s="335" t="s">
        <v>3637</v>
      </c>
      <c r="D1104" s="1138">
        <v>20913.16</v>
      </c>
      <c r="E1104" s="1146">
        <v>20494.896799999999</v>
      </c>
      <c r="F1104" s="337">
        <f t="shared" si="43"/>
        <v>2.0000000000000018E-2</v>
      </c>
    </row>
    <row r="1105" spans="1:6" ht="15.6">
      <c r="A1105" s="333"/>
      <c r="B1105" s="339">
        <v>64731</v>
      </c>
      <c r="C1105" s="335" t="s">
        <v>3638</v>
      </c>
      <c r="D1105" s="1138">
        <v>24317.16</v>
      </c>
      <c r="E1105" s="1146">
        <v>23830.816800000001</v>
      </c>
      <c r="F1105" s="337">
        <f t="shared" si="43"/>
        <v>2.0000000000000018E-2</v>
      </c>
    </row>
    <row r="1106" spans="1:6" ht="15.6">
      <c r="A1106" s="333"/>
      <c r="B1106" s="339">
        <v>64355</v>
      </c>
      <c r="C1106" s="335" t="s">
        <v>3639</v>
      </c>
      <c r="D1106" s="1138">
        <v>458.09</v>
      </c>
      <c r="E1106" s="1146">
        <v>448.92819999999995</v>
      </c>
      <c r="F1106" s="337">
        <f t="shared" si="43"/>
        <v>2.0000000000000018E-2</v>
      </c>
    </row>
    <row r="1107" spans="1:6" ht="15.6">
      <c r="A1107" s="333"/>
      <c r="B1107" s="339">
        <v>62629</v>
      </c>
      <c r="C1107" s="335" t="s">
        <v>3640</v>
      </c>
      <c r="D1107" s="1138">
        <v>13718.99</v>
      </c>
      <c r="E1107" s="1146">
        <v>13444.610199999999</v>
      </c>
      <c r="F1107" s="337">
        <f t="shared" si="43"/>
        <v>2.0000000000000018E-2</v>
      </c>
    </row>
    <row r="1108" spans="1:6" ht="15.6">
      <c r="A1108" s="333"/>
      <c r="B1108" s="339" t="s">
        <v>3641</v>
      </c>
      <c r="C1108" s="335" t="s">
        <v>3642</v>
      </c>
      <c r="D1108" s="1138">
        <v>21058.59</v>
      </c>
      <c r="E1108" s="1146">
        <v>20637.4182</v>
      </c>
      <c r="F1108" s="337">
        <f t="shared" si="43"/>
        <v>2.0000000000000018E-2</v>
      </c>
    </row>
    <row r="1109" spans="1:6" ht="15.6">
      <c r="A1109" s="333"/>
      <c r="B1109" s="339">
        <v>64623</v>
      </c>
      <c r="C1109" s="335" t="s">
        <v>3643</v>
      </c>
      <c r="D1109" s="1138">
        <v>2110.1999999999998</v>
      </c>
      <c r="E1109" s="1146">
        <v>2067.9959999999996</v>
      </c>
      <c r="F1109" s="337">
        <f t="shared" si="43"/>
        <v>2.0000000000000129E-2</v>
      </c>
    </row>
    <row r="1110" spans="1:6" ht="15.6">
      <c r="A1110" s="333"/>
      <c r="B1110" s="339" t="s">
        <v>3644</v>
      </c>
      <c r="C1110" s="335" t="s">
        <v>3645</v>
      </c>
      <c r="D1110" s="1138">
        <v>19586.84</v>
      </c>
      <c r="E1110" s="1146">
        <v>19195.103200000001</v>
      </c>
      <c r="F1110" s="337">
        <f t="shared" si="43"/>
        <v>1.9999999999999907E-2</v>
      </c>
    </row>
    <row r="1111" spans="1:6" ht="15.6">
      <c r="A1111" s="333"/>
      <c r="B1111" s="339">
        <v>64619</v>
      </c>
      <c r="C1111" s="335" t="s">
        <v>3646</v>
      </c>
      <c r="D1111" s="1138">
        <v>435.56</v>
      </c>
      <c r="E1111" s="1146">
        <v>426.84879999999998</v>
      </c>
      <c r="F1111" s="337">
        <f t="shared" si="43"/>
        <v>2.0000000000000018E-2</v>
      </c>
    </row>
    <row r="1112" spans="1:6" ht="15.6">
      <c r="A1112" s="333"/>
      <c r="B1112" s="339">
        <v>65659</v>
      </c>
      <c r="C1112" s="335" t="s">
        <v>3647</v>
      </c>
      <c r="D1112" s="1138">
        <v>8938.52</v>
      </c>
      <c r="E1112" s="1146">
        <v>8759.749600000001</v>
      </c>
      <c r="F1112" s="337">
        <f t="shared" si="43"/>
        <v>1.9999999999999907E-2</v>
      </c>
    </row>
    <row r="1113" spans="1:6" ht="15.6">
      <c r="A1113" s="333"/>
      <c r="B1113" s="339" t="s">
        <v>3648</v>
      </c>
      <c r="C1113" s="335" t="s">
        <v>3649</v>
      </c>
      <c r="D1113" s="1138">
        <v>13746.67</v>
      </c>
      <c r="E1113" s="1146">
        <v>13471.7366</v>
      </c>
      <c r="F1113" s="337">
        <f t="shared" si="43"/>
        <v>2.0000000000000018E-2</v>
      </c>
    </row>
    <row r="1114" spans="1:6" ht="15.6">
      <c r="A1114" s="333"/>
      <c r="B1114" s="339">
        <v>54549</v>
      </c>
      <c r="C1114" s="335" t="s">
        <v>3650</v>
      </c>
      <c r="D1114" s="1138">
        <v>7006.89</v>
      </c>
      <c r="E1114" s="1146">
        <v>6866.7521999999999</v>
      </c>
      <c r="F1114" s="337">
        <f t="shared" si="43"/>
        <v>2.0000000000000018E-2</v>
      </c>
    </row>
    <row r="1115" spans="1:6" ht="15.6">
      <c r="A1115" s="333"/>
      <c r="B1115" s="339" t="s">
        <v>3651</v>
      </c>
      <c r="C1115" s="335" t="s">
        <v>3652</v>
      </c>
      <c r="D1115" s="1138">
        <v>8032.88</v>
      </c>
      <c r="E1115" s="1146">
        <v>7872.2223999999997</v>
      </c>
      <c r="F1115" s="337">
        <f t="shared" si="43"/>
        <v>2.0000000000000018E-2</v>
      </c>
    </row>
    <row r="1116" spans="1:6" ht="15.6">
      <c r="A1116" s="333"/>
      <c r="B1116" s="339">
        <v>1711718</v>
      </c>
      <c r="C1116" s="335" t="s">
        <v>3653</v>
      </c>
      <c r="D1116" s="1138">
        <v>29190.76</v>
      </c>
      <c r="E1116" s="1146">
        <v>28606.944799999997</v>
      </c>
      <c r="F1116" s="337">
        <f t="shared" si="43"/>
        <v>2.0000000000000018E-2</v>
      </c>
    </row>
    <row r="1117" spans="1:6" ht="15.6">
      <c r="A1117" s="333"/>
      <c r="B1117" s="339" t="s">
        <v>3654</v>
      </c>
      <c r="C1117" s="335" t="s">
        <v>3655</v>
      </c>
      <c r="D1117" s="1138">
        <v>20993</v>
      </c>
      <c r="E1117" s="1146">
        <v>20573.14</v>
      </c>
      <c r="F1117" s="337">
        <f t="shared" si="43"/>
        <v>2.0000000000000018E-2</v>
      </c>
    </row>
    <row r="1118" spans="1:6" ht="15.6">
      <c r="A1118" s="333"/>
      <c r="B1118" s="339">
        <v>1711987</v>
      </c>
      <c r="C1118" s="335" t="s">
        <v>3656</v>
      </c>
      <c r="D1118" s="1138">
        <v>20942.95</v>
      </c>
      <c r="E1118" s="1146">
        <v>20524.091</v>
      </c>
      <c r="F1118" s="337">
        <f t="shared" si="43"/>
        <v>2.0000000000000018E-2</v>
      </c>
    </row>
    <row r="1119" spans="1:6" ht="15.6">
      <c r="A1119" s="333"/>
      <c r="B1119" s="339">
        <v>1711710</v>
      </c>
      <c r="C1119" s="335" t="s">
        <v>3657</v>
      </c>
      <c r="D1119" s="1138">
        <v>7867.09</v>
      </c>
      <c r="E1119" s="1146">
        <v>7709.7482</v>
      </c>
      <c r="F1119" s="337">
        <f t="shared" si="43"/>
        <v>2.0000000000000018E-2</v>
      </c>
    </row>
    <row r="1120" spans="1:6" ht="15.6">
      <c r="A1120" s="333"/>
      <c r="B1120" s="339" t="s">
        <v>3658</v>
      </c>
      <c r="C1120" s="335" t="s">
        <v>3659</v>
      </c>
      <c r="D1120" s="1138">
        <v>2745</v>
      </c>
      <c r="E1120" s="1146">
        <v>2690.1</v>
      </c>
      <c r="F1120" s="337">
        <f t="shared" si="43"/>
        <v>2.0000000000000018E-2</v>
      </c>
    </row>
    <row r="1121" spans="1:6" ht="15.6">
      <c r="A1121" s="333"/>
      <c r="B1121" s="339">
        <v>1715835</v>
      </c>
      <c r="C1121" s="335" t="s">
        <v>3660</v>
      </c>
      <c r="D1121" s="1138">
        <v>2083.81</v>
      </c>
      <c r="E1121" s="1146">
        <v>2042.1337999999998</v>
      </c>
      <c r="F1121" s="337">
        <f t="shared" si="43"/>
        <v>2.0000000000000018E-2</v>
      </c>
    </row>
    <row r="1122" spans="1:6" ht="15.6">
      <c r="A1122" s="333"/>
      <c r="B1122" s="339">
        <v>1715853</v>
      </c>
      <c r="C1122" s="335" t="s">
        <v>3661</v>
      </c>
      <c r="D1122" s="1138">
        <v>110.33</v>
      </c>
      <c r="E1122" s="1146">
        <v>108.12339999999999</v>
      </c>
      <c r="F1122" s="337">
        <f t="shared" si="43"/>
        <v>2.0000000000000129E-2</v>
      </c>
    </row>
    <row r="1123" spans="1:6" ht="15.6">
      <c r="A1123" s="333"/>
      <c r="B1123" s="339">
        <v>1715854</v>
      </c>
      <c r="C1123" s="335" t="s">
        <v>3662</v>
      </c>
      <c r="D1123" s="1138">
        <v>123.67</v>
      </c>
      <c r="E1123" s="1146">
        <v>121.1966</v>
      </c>
      <c r="F1123" s="337">
        <f t="shared" si="43"/>
        <v>2.0000000000000018E-2</v>
      </c>
    </row>
    <row r="1124" spans="1:6" ht="15.6">
      <c r="A1124" s="333"/>
      <c r="B1124" s="339">
        <v>1880031</v>
      </c>
      <c r="C1124" s="335" t="s">
        <v>3663</v>
      </c>
      <c r="D1124" s="1138">
        <v>533.32000000000005</v>
      </c>
      <c r="E1124" s="1146">
        <v>522.65359999999998</v>
      </c>
      <c r="F1124" s="337">
        <f t="shared" si="43"/>
        <v>2.0000000000000129E-2</v>
      </c>
    </row>
    <row r="1125" spans="1:6" ht="15.6">
      <c r="A1125" s="333"/>
      <c r="B1125" s="339">
        <v>1715845</v>
      </c>
      <c r="C1125" s="335" t="s">
        <v>3664</v>
      </c>
      <c r="D1125" s="1138">
        <v>3605.45</v>
      </c>
      <c r="E1125" s="1146">
        <v>3533.3409999999999</v>
      </c>
      <c r="F1125" s="337">
        <f t="shared" si="43"/>
        <v>2.0000000000000018E-2</v>
      </c>
    </row>
    <row r="1126" spans="1:6" ht="15.6">
      <c r="A1126" s="333"/>
      <c r="B1126" s="339">
        <v>1701680</v>
      </c>
      <c r="C1126" s="335" t="s">
        <v>3665</v>
      </c>
      <c r="D1126" s="1138">
        <v>713</v>
      </c>
      <c r="E1126" s="1146">
        <v>698.74</v>
      </c>
      <c r="F1126" s="337">
        <f t="shared" si="43"/>
        <v>2.0000000000000018E-2</v>
      </c>
    </row>
    <row r="1127" spans="1:6" ht="15.6">
      <c r="A1127" s="333"/>
      <c r="B1127" s="339" t="s">
        <v>3666</v>
      </c>
      <c r="C1127" s="335" t="s">
        <v>3667</v>
      </c>
      <c r="D1127" s="1138">
        <v>2745</v>
      </c>
      <c r="E1127" s="1146">
        <v>2690.1</v>
      </c>
      <c r="F1127" s="337">
        <f t="shared" si="43"/>
        <v>2.0000000000000018E-2</v>
      </c>
    </row>
    <row r="1128" spans="1:6" ht="15.6">
      <c r="A1128" s="333"/>
      <c r="B1128" s="339">
        <v>1701700</v>
      </c>
      <c r="C1128" s="335" t="s">
        <v>3668</v>
      </c>
      <c r="D1128" s="1138">
        <v>2745</v>
      </c>
      <c r="E1128" s="1146">
        <v>2690.1</v>
      </c>
      <c r="F1128" s="337">
        <f t="shared" si="43"/>
        <v>2.0000000000000018E-2</v>
      </c>
    </row>
    <row r="1129" spans="1:6" ht="15.6">
      <c r="A1129" s="333"/>
      <c r="B1129" s="339">
        <v>2524193</v>
      </c>
      <c r="C1129" s="335" t="s">
        <v>3670</v>
      </c>
      <c r="D1129" s="1138">
        <v>417.33</v>
      </c>
      <c r="E1129" s="1146">
        <v>408.98339999999996</v>
      </c>
      <c r="F1129" s="337">
        <f t="shared" si="43"/>
        <v>2.0000000000000018E-2</v>
      </c>
    </row>
    <row r="1130" spans="1:6" ht="15.6">
      <c r="A1130" s="333"/>
      <c r="B1130" s="339">
        <v>1700300</v>
      </c>
      <c r="C1130" s="335" t="s">
        <v>3671</v>
      </c>
      <c r="D1130" s="1138">
        <v>2114.39</v>
      </c>
      <c r="E1130" s="1146">
        <v>2072.1021999999998</v>
      </c>
      <c r="F1130" s="337">
        <f t="shared" si="43"/>
        <v>2.0000000000000018E-2</v>
      </c>
    </row>
    <row r="1131" spans="1:6" ht="15.6">
      <c r="A1131" s="333"/>
      <c r="B1131" s="339">
        <v>1700500</v>
      </c>
      <c r="C1131" s="335" t="s">
        <v>3672</v>
      </c>
      <c r="D1131" s="1138">
        <v>2650.03</v>
      </c>
      <c r="E1131" s="1146">
        <v>2597.0294000000004</v>
      </c>
      <c r="F1131" s="337">
        <f t="shared" si="43"/>
        <v>1.9999999999999907E-2</v>
      </c>
    </row>
    <row r="1132" spans="1:6" ht="15.6">
      <c r="A1132" s="333"/>
      <c r="B1132" s="339">
        <v>1700660</v>
      </c>
      <c r="C1132" s="335" t="s">
        <v>3673</v>
      </c>
      <c r="D1132" s="1138">
        <v>1758.72</v>
      </c>
      <c r="E1132" s="1146">
        <v>1723.5455999999999</v>
      </c>
      <c r="F1132" s="337">
        <f t="shared" si="43"/>
        <v>2.0000000000000018E-2</v>
      </c>
    </row>
    <row r="1133" spans="1:6" ht="15.6">
      <c r="A1133" s="333"/>
      <c r="B1133" s="339">
        <v>1703098</v>
      </c>
      <c r="C1133" s="335" t="s">
        <v>3674</v>
      </c>
      <c r="D1133" s="1138">
        <v>490</v>
      </c>
      <c r="E1133" s="1146">
        <v>480.2</v>
      </c>
      <c r="F1133" s="337">
        <f t="shared" si="43"/>
        <v>2.0000000000000018E-2</v>
      </c>
    </row>
    <row r="1134" spans="1:6" ht="15.6">
      <c r="A1134" s="333"/>
      <c r="B1134" s="339">
        <v>1703097</v>
      </c>
      <c r="C1134" s="335" t="s">
        <v>3675</v>
      </c>
      <c r="D1134" s="1138">
        <v>390</v>
      </c>
      <c r="E1134" s="1146">
        <v>382.2</v>
      </c>
      <c r="F1134" s="337">
        <f t="shared" si="43"/>
        <v>2.0000000000000018E-2</v>
      </c>
    </row>
    <row r="1135" spans="1:6" ht="15.6">
      <c r="A1135" s="333"/>
      <c r="B1135" s="339">
        <v>1703077</v>
      </c>
      <c r="C1135" s="335" t="s">
        <v>3676</v>
      </c>
      <c r="D1135" s="1138">
        <v>519</v>
      </c>
      <c r="E1135" s="1146">
        <v>508.62</v>
      </c>
      <c r="F1135" s="337">
        <f t="shared" si="43"/>
        <v>2.0000000000000018E-2</v>
      </c>
    </row>
    <row r="1136" spans="1:6" ht="15.6">
      <c r="A1136" s="333"/>
      <c r="B1136" s="339">
        <v>1154314</v>
      </c>
      <c r="C1136" s="335" t="s">
        <v>3677</v>
      </c>
      <c r="D1136" s="1138">
        <v>1148</v>
      </c>
      <c r="E1136" s="1146">
        <v>1125.04</v>
      </c>
      <c r="F1136" s="337">
        <f t="shared" si="43"/>
        <v>2.0000000000000018E-2</v>
      </c>
    </row>
    <row r="1137" spans="1:6" ht="15.6">
      <c r="A1137" s="333"/>
      <c r="B1137" s="339">
        <v>1690040</v>
      </c>
      <c r="C1137" s="335" t="s">
        <v>3678</v>
      </c>
      <c r="D1137" s="1138">
        <v>635.87</v>
      </c>
      <c r="E1137" s="1146">
        <v>623.15260000000001</v>
      </c>
      <c r="F1137" s="337">
        <f t="shared" si="43"/>
        <v>2.0000000000000018E-2</v>
      </c>
    </row>
    <row r="1138" spans="1:6" ht="15.6">
      <c r="A1138" s="333"/>
      <c r="B1138" s="339">
        <v>1690050</v>
      </c>
      <c r="C1138" s="335" t="s">
        <v>3679</v>
      </c>
      <c r="D1138" s="1138">
        <v>851.49</v>
      </c>
      <c r="E1138" s="1146">
        <v>834.46019999999999</v>
      </c>
      <c r="F1138" s="337">
        <f t="shared" si="43"/>
        <v>2.0000000000000018E-2</v>
      </c>
    </row>
    <row r="1139" spans="1:6" ht="15.6">
      <c r="A1139" s="333"/>
      <c r="B1139" s="339">
        <v>1690060</v>
      </c>
      <c r="C1139" s="335" t="s">
        <v>3680</v>
      </c>
      <c r="D1139" s="1138">
        <v>52.44</v>
      </c>
      <c r="E1139" s="1146">
        <v>51.391199999999998</v>
      </c>
      <c r="F1139" s="337">
        <f t="shared" si="43"/>
        <v>2.0000000000000018E-2</v>
      </c>
    </row>
    <row r="1140" spans="1:6" ht="15.6">
      <c r="A1140" s="333"/>
      <c r="B1140" s="339">
        <v>1121032</v>
      </c>
      <c r="C1140" s="335" t="s">
        <v>3681</v>
      </c>
      <c r="D1140" s="1138">
        <v>482</v>
      </c>
      <c r="E1140" s="1146">
        <v>472.36</v>
      </c>
      <c r="F1140" s="337">
        <f t="shared" si="43"/>
        <v>2.0000000000000018E-2</v>
      </c>
    </row>
    <row r="1141" spans="1:6" ht="15.6">
      <c r="A1141" s="333"/>
      <c r="B1141" s="339">
        <v>1121033</v>
      </c>
      <c r="C1141" s="335" t="s">
        <v>3682</v>
      </c>
      <c r="D1141" s="1138">
        <v>261</v>
      </c>
      <c r="E1141" s="1146">
        <v>255.78</v>
      </c>
      <c r="F1141" s="337">
        <f t="shared" si="43"/>
        <v>2.0000000000000018E-2</v>
      </c>
    </row>
    <row r="1142" spans="1:6" ht="15.6">
      <c r="A1142" s="333"/>
      <c r="B1142" s="339">
        <v>1121034</v>
      </c>
      <c r="C1142" s="335" t="s">
        <v>3683</v>
      </c>
      <c r="D1142" s="1138">
        <v>261</v>
      </c>
      <c r="E1142" s="1146">
        <v>255.78</v>
      </c>
      <c r="F1142" s="337">
        <f t="shared" si="43"/>
        <v>2.0000000000000018E-2</v>
      </c>
    </row>
    <row r="1143" spans="1:6" ht="15.6">
      <c r="A1143" s="333"/>
      <c r="B1143" s="339">
        <v>1121035</v>
      </c>
      <c r="C1143" s="335" t="s">
        <v>3684</v>
      </c>
      <c r="D1143" s="1138">
        <v>261</v>
      </c>
      <c r="E1143" s="1146">
        <v>255.78</v>
      </c>
      <c r="F1143" s="337">
        <f t="shared" si="43"/>
        <v>2.0000000000000018E-2</v>
      </c>
    </row>
    <row r="1144" spans="1:6" ht="15.6">
      <c r="A1144" s="333"/>
      <c r="B1144" s="339">
        <v>1121036</v>
      </c>
      <c r="C1144" s="335" t="s">
        <v>3685</v>
      </c>
      <c r="D1144" s="1138">
        <v>261</v>
      </c>
      <c r="E1144" s="1146">
        <v>255.78</v>
      </c>
      <c r="F1144" s="337">
        <f t="shared" si="43"/>
        <v>2.0000000000000018E-2</v>
      </c>
    </row>
    <row r="1145" spans="1:6" ht="15.6">
      <c r="A1145" s="333"/>
      <c r="B1145" s="340" t="s">
        <v>3686</v>
      </c>
      <c r="C1145" s="335"/>
      <c r="D1145" s="1138"/>
      <c r="E1145" s="1146"/>
      <c r="F1145" s="337"/>
    </row>
    <row r="1146" spans="1:6" ht="15.6">
      <c r="A1146" s="333"/>
      <c r="B1146" s="339">
        <v>1737218</v>
      </c>
      <c r="C1146" s="335" t="s">
        <v>3687</v>
      </c>
      <c r="D1146" s="1138">
        <v>4295</v>
      </c>
      <c r="E1146" s="1146">
        <v>4209.1000000000004</v>
      </c>
      <c r="F1146" s="337">
        <f>100%-(E1146/D1146)</f>
        <v>1.9999999999999907E-2</v>
      </c>
    </row>
    <row r="1147" spans="1:6" ht="15.6">
      <c r="A1147" s="333"/>
      <c r="B1147" s="339">
        <v>1737219</v>
      </c>
      <c r="C1147" s="335" t="s">
        <v>3688</v>
      </c>
      <c r="D1147" s="1138">
        <v>7995</v>
      </c>
      <c r="E1147" s="1146">
        <v>7835.0999999999995</v>
      </c>
      <c r="F1147" s="337">
        <f>100%-(E1147/D1147)</f>
        <v>2.0000000000000018E-2</v>
      </c>
    </row>
    <row r="1148" spans="1:6" ht="15.6">
      <c r="A1148" s="333"/>
      <c r="B1148" s="339" t="s">
        <v>3689</v>
      </c>
      <c r="C1148" s="335" t="s">
        <v>3690</v>
      </c>
      <c r="D1148" s="1138">
        <v>35.71</v>
      </c>
      <c r="E1148" s="1146">
        <v>34.995800000000003</v>
      </c>
      <c r="F1148" s="337">
        <f>100%-(E1148/D1148)</f>
        <v>1.9999999999999907E-2</v>
      </c>
    </row>
    <row r="1149" spans="1:6" ht="15.6">
      <c r="A1149" s="333"/>
      <c r="B1149" s="339" t="s">
        <v>3691</v>
      </c>
      <c r="C1149" s="335" t="s">
        <v>3692</v>
      </c>
      <c r="D1149" s="1138">
        <v>243.2</v>
      </c>
      <c r="E1149" s="1146">
        <v>238.33599999999998</v>
      </c>
      <c r="F1149" s="337">
        <f>100%-(E1149/D1149)</f>
        <v>2.0000000000000018E-2</v>
      </c>
    </row>
    <row r="1150" spans="1:6" ht="15.6">
      <c r="A1150" s="333"/>
      <c r="B1150" s="340" t="s">
        <v>3301</v>
      </c>
      <c r="C1150" s="335"/>
      <c r="D1150" s="1138"/>
      <c r="E1150" s="1146"/>
      <c r="F1150" s="337"/>
    </row>
    <row r="1151" spans="1:6" ht="15.6">
      <c r="A1151" s="333"/>
      <c r="B1151" s="339" t="s">
        <v>3693</v>
      </c>
      <c r="C1151" s="335" t="s">
        <v>3694</v>
      </c>
      <c r="D1151" s="1138">
        <v>4000</v>
      </c>
      <c r="E1151" s="1146">
        <v>3920</v>
      </c>
      <c r="F1151" s="337">
        <f t="shared" ref="F1151:F1165" si="44">100%-(E1151/D1151)</f>
        <v>2.0000000000000018E-2</v>
      </c>
    </row>
    <row r="1152" spans="1:6" ht="15.6">
      <c r="A1152" s="333"/>
      <c r="B1152" s="339" t="s">
        <v>3695</v>
      </c>
      <c r="C1152" s="335" t="s">
        <v>3696</v>
      </c>
      <c r="D1152" s="1138">
        <v>2500</v>
      </c>
      <c r="E1152" s="1146">
        <v>2450</v>
      </c>
      <c r="F1152" s="337">
        <f t="shared" si="44"/>
        <v>2.0000000000000018E-2</v>
      </c>
    </row>
    <row r="1153" spans="1:6" ht="15.6">
      <c r="A1153" s="333"/>
      <c r="B1153" s="339" t="s">
        <v>3697</v>
      </c>
      <c r="C1153" s="335" t="s">
        <v>3698</v>
      </c>
      <c r="D1153" s="1138">
        <v>1250</v>
      </c>
      <c r="E1153" s="1146">
        <v>1225</v>
      </c>
      <c r="F1153" s="337">
        <f t="shared" si="44"/>
        <v>2.0000000000000018E-2</v>
      </c>
    </row>
    <row r="1154" spans="1:6" ht="15.6">
      <c r="A1154" s="333"/>
      <c r="B1154" s="339">
        <v>1758578</v>
      </c>
      <c r="C1154" s="335" t="s">
        <v>3699</v>
      </c>
      <c r="D1154" s="1138">
        <v>7704.45</v>
      </c>
      <c r="E1154" s="1146">
        <v>7550.3609999999999</v>
      </c>
      <c r="F1154" s="337">
        <f t="shared" si="44"/>
        <v>2.0000000000000018E-2</v>
      </c>
    </row>
    <row r="1155" spans="1:6" ht="15.6">
      <c r="A1155" s="333"/>
      <c r="B1155" s="339">
        <v>1758577</v>
      </c>
      <c r="C1155" s="335" t="s">
        <v>3700</v>
      </c>
      <c r="D1155" s="1138">
        <v>4000</v>
      </c>
      <c r="E1155" s="1146">
        <v>3920</v>
      </c>
      <c r="F1155" s="337">
        <f t="shared" si="44"/>
        <v>2.0000000000000018E-2</v>
      </c>
    </row>
    <row r="1156" spans="1:6" ht="15.6">
      <c r="A1156" s="333"/>
      <c r="B1156" s="339">
        <v>1758576</v>
      </c>
      <c r="C1156" s="335" t="s">
        <v>3701</v>
      </c>
      <c r="D1156" s="1138">
        <v>2000</v>
      </c>
      <c r="E1156" s="1146">
        <v>1960</v>
      </c>
      <c r="F1156" s="337">
        <f t="shared" si="44"/>
        <v>2.0000000000000018E-2</v>
      </c>
    </row>
    <row r="1157" spans="1:6" ht="15.6">
      <c r="A1157" s="333"/>
      <c r="B1157" s="339" t="s">
        <v>3702</v>
      </c>
      <c r="C1157" s="335" t="s">
        <v>3703</v>
      </c>
      <c r="D1157" s="1138">
        <v>9500</v>
      </c>
      <c r="E1157" s="1146">
        <v>9310</v>
      </c>
      <c r="F1157" s="337">
        <f t="shared" si="44"/>
        <v>2.0000000000000018E-2</v>
      </c>
    </row>
    <row r="1158" spans="1:6" ht="15.6">
      <c r="A1158" s="333"/>
      <c r="B1158" s="339" t="s">
        <v>3704</v>
      </c>
      <c r="C1158" s="335" t="s">
        <v>3705</v>
      </c>
      <c r="D1158" s="1138">
        <v>5100</v>
      </c>
      <c r="E1158" s="1146">
        <v>4998</v>
      </c>
      <c r="F1158" s="337">
        <f t="shared" si="44"/>
        <v>2.0000000000000018E-2</v>
      </c>
    </row>
    <row r="1159" spans="1:6" ht="15.6">
      <c r="A1159" s="333"/>
      <c r="B1159" s="339" t="s">
        <v>3706</v>
      </c>
      <c r="C1159" s="335" t="s">
        <v>3707</v>
      </c>
      <c r="D1159" s="1138">
        <v>4300</v>
      </c>
      <c r="E1159" s="1146">
        <v>4214</v>
      </c>
      <c r="F1159" s="337">
        <f t="shared" si="44"/>
        <v>2.0000000000000018E-2</v>
      </c>
    </row>
    <row r="1160" spans="1:6" ht="15.6">
      <c r="A1160" s="333"/>
      <c r="B1160" s="339" t="s">
        <v>3708</v>
      </c>
      <c r="C1160" s="335" t="s">
        <v>3709</v>
      </c>
      <c r="D1160" s="1138">
        <v>3888</v>
      </c>
      <c r="E1160" s="1146">
        <v>3810.24</v>
      </c>
      <c r="F1160" s="337">
        <f t="shared" si="44"/>
        <v>2.0000000000000018E-2</v>
      </c>
    </row>
    <row r="1161" spans="1:6" ht="15.6">
      <c r="A1161" s="333"/>
      <c r="B1161" s="339" t="s">
        <v>3710</v>
      </c>
      <c r="C1161" s="335" t="s">
        <v>3711</v>
      </c>
      <c r="D1161" s="1138">
        <v>3749</v>
      </c>
      <c r="E1161" s="1146">
        <v>3674.02</v>
      </c>
      <c r="F1161" s="337">
        <f t="shared" si="44"/>
        <v>2.0000000000000018E-2</v>
      </c>
    </row>
    <row r="1162" spans="1:6" ht="15.6">
      <c r="A1162" s="333"/>
      <c r="B1162" s="339" t="s">
        <v>3712</v>
      </c>
      <c r="C1162" s="335" t="s">
        <v>3713</v>
      </c>
      <c r="D1162" s="1138">
        <v>3600</v>
      </c>
      <c r="E1162" s="1146">
        <v>3528</v>
      </c>
      <c r="F1162" s="337">
        <f t="shared" si="44"/>
        <v>2.0000000000000018E-2</v>
      </c>
    </row>
    <row r="1163" spans="1:6" ht="15.6">
      <c r="A1163" s="333"/>
      <c r="B1163" s="339" t="s">
        <v>3714</v>
      </c>
      <c r="C1163" s="335" t="s">
        <v>3715</v>
      </c>
      <c r="D1163" s="1138">
        <v>3300</v>
      </c>
      <c r="E1163" s="1146">
        <v>3234</v>
      </c>
      <c r="F1163" s="337">
        <f t="shared" si="44"/>
        <v>2.0000000000000018E-2</v>
      </c>
    </row>
    <row r="1164" spans="1:6" ht="15.6">
      <c r="A1164" s="333"/>
      <c r="B1164" s="339" t="s">
        <v>3716</v>
      </c>
      <c r="C1164" s="335" t="s">
        <v>3717</v>
      </c>
      <c r="D1164" s="1138">
        <v>6500</v>
      </c>
      <c r="E1164" s="1146">
        <v>6370</v>
      </c>
      <c r="F1164" s="337">
        <f t="shared" si="44"/>
        <v>2.0000000000000018E-2</v>
      </c>
    </row>
    <row r="1165" spans="1:6" ht="15.6">
      <c r="A1165" s="333"/>
      <c r="B1165" s="339" t="s">
        <v>3718</v>
      </c>
      <c r="C1165" s="335" t="s">
        <v>3719</v>
      </c>
      <c r="D1165" s="1138">
        <v>3500</v>
      </c>
      <c r="E1165" s="1146">
        <v>3430</v>
      </c>
      <c r="F1165" s="337">
        <f t="shared" si="44"/>
        <v>2.0000000000000018E-2</v>
      </c>
    </row>
    <row r="1166" spans="1:6" ht="15.6">
      <c r="A1166" s="333"/>
      <c r="B1166" s="340" t="s">
        <v>3720</v>
      </c>
      <c r="C1166" s="335"/>
      <c r="D1166" s="1138"/>
      <c r="E1166" s="1146"/>
      <c r="F1166" s="337"/>
    </row>
    <row r="1167" spans="1:6" ht="15.6">
      <c r="A1167" s="333"/>
      <c r="B1167" s="339" t="s">
        <v>3721</v>
      </c>
      <c r="C1167" s="335" t="s">
        <v>3722</v>
      </c>
      <c r="D1167" s="1138">
        <v>494.8</v>
      </c>
      <c r="E1167" s="1146">
        <v>484.904</v>
      </c>
      <c r="F1167" s="337">
        <f>100%-(E1167/D1167)</f>
        <v>2.0000000000000018E-2</v>
      </c>
    </row>
    <row r="1168" spans="1:6" ht="15.6">
      <c r="A1168" s="333"/>
      <c r="B1168" s="339" t="s">
        <v>3723</v>
      </c>
      <c r="C1168" s="335" t="s">
        <v>3724</v>
      </c>
      <c r="D1168" s="1138">
        <v>838.22</v>
      </c>
      <c r="E1168" s="1146">
        <v>821.4556</v>
      </c>
      <c r="F1168" s="337">
        <f>100%-(E1168/D1168)</f>
        <v>2.0000000000000018E-2</v>
      </c>
    </row>
    <row r="1169" spans="1:6" ht="15.6">
      <c r="A1169" s="333"/>
      <c r="B1169" s="339" t="s">
        <v>3725</v>
      </c>
      <c r="C1169" s="335" t="s">
        <v>3726</v>
      </c>
      <c r="D1169" s="1138">
        <v>1003.59</v>
      </c>
      <c r="E1169" s="1146">
        <v>983.51819999999998</v>
      </c>
      <c r="F1169" s="337">
        <f>100%-(E1169/D1169)</f>
        <v>2.0000000000000018E-2</v>
      </c>
    </row>
    <row r="1170" spans="1:6" ht="15.6">
      <c r="A1170" s="333"/>
      <c r="B1170" s="339"/>
      <c r="C1170" s="335"/>
      <c r="D1170" s="1138"/>
      <c r="E1170" s="1146"/>
      <c r="F1170" s="337"/>
    </row>
    <row r="1171" spans="1:6" ht="15.6">
      <c r="A1171" s="333"/>
      <c r="B1171" s="334" t="s">
        <v>3727</v>
      </c>
      <c r="C1171" s="335"/>
      <c r="D1171" s="1138"/>
      <c r="E1171" s="1146"/>
      <c r="F1171" s="337"/>
    </row>
    <row r="1172" spans="1:6" ht="15.6">
      <c r="A1172" s="333"/>
      <c r="B1172" s="339">
        <v>16006100</v>
      </c>
      <c r="C1172" s="335" t="s">
        <v>3728</v>
      </c>
      <c r="D1172" s="1138">
        <v>59720.98</v>
      </c>
      <c r="E1172" s="1146">
        <v>58526.560400000002</v>
      </c>
      <c r="F1172" s="337">
        <f t="shared" ref="F1172:F1184" si="45">100%-(E1172/D1172)</f>
        <v>2.0000000000000018E-2</v>
      </c>
    </row>
    <row r="1173" spans="1:6" ht="15.6">
      <c r="A1173" s="333"/>
      <c r="B1173" s="339">
        <v>16006000</v>
      </c>
      <c r="C1173" s="335" t="s">
        <v>3729</v>
      </c>
      <c r="D1173" s="1138">
        <v>64879.31</v>
      </c>
      <c r="E1173" s="1146">
        <v>63581.7238</v>
      </c>
      <c r="F1173" s="337">
        <f t="shared" si="45"/>
        <v>2.0000000000000018E-2</v>
      </c>
    </row>
    <row r="1174" spans="1:6" s="48" customFormat="1" ht="15.6">
      <c r="A1174" s="333"/>
      <c r="B1174" s="339">
        <v>22406100</v>
      </c>
      <c r="C1174" s="335" t="s">
        <v>3730</v>
      </c>
      <c r="D1174" s="1138">
        <v>91806</v>
      </c>
      <c r="E1174" s="1146">
        <v>89970.28</v>
      </c>
      <c r="F1174" s="337">
        <f t="shared" si="45"/>
        <v>1.9995642986297191E-2</v>
      </c>
    </row>
    <row r="1175" spans="1:6" s="48" customFormat="1" ht="15.6">
      <c r="A1175" s="333"/>
      <c r="B1175" s="339">
        <v>22406000</v>
      </c>
      <c r="C1175" s="335" t="s">
        <v>3731</v>
      </c>
      <c r="D1175" s="1138">
        <v>97156</v>
      </c>
      <c r="E1175" s="1146">
        <v>95212.74</v>
      </c>
      <c r="F1175" s="337">
        <f t="shared" si="45"/>
        <v>2.000144098151424E-2</v>
      </c>
    </row>
    <row r="1176" spans="1:6" s="48" customFormat="1" ht="15.6">
      <c r="A1176" s="333"/>
      <c r="B1176" s="339">
        <v>166000651</v>
      </c>
      <c r="C1176" s="335" t="s">
        <v>3732</v>
      </c>
      <c r="D1176" s="1138">
        <v>18463</v>
      </c>
      <c r="E1176" s="1146">
        <v>18093.740000000002</v>
      </c>
      <c r="F1176" s="337">
        <f t="shared" si="45"/>
        <v>1.9999999999999907E-2</v>
      </c>
    </row>
    <row r="1177" spans="1:6" s="48" customFormat="1" ht="15.6">
      <c r="A1177" s="333"/>
      <c r="B1177" s="339">
        <v>12506200</v>
      </c>
      <c r="C1177" s="335" t="s">
        <v>3733</v>
      </c>
      <c r="D1177" s="1138">
        <v>40470</v>
      </c>
      <c r="E1177" s="1146">
        <v>39660.97</v>
      </c>
      <c r="F1177" s="337">
        <f t="shared" si="45"/>
        <v>1.9990857425253195E-2</v>
      </c>
    </row>
    <row r="1178" spans="1:6" s="48" customFormat="1" ht="15.6">
      <c r="A1178" s="333"/>
      <c r="B1178" s="339">
        <v>12500019</v>
      </c>
      <c r="C1178" s="335" t="s">
        <v>3734</v>
      </c>
      <c r="D1178" s="1138">
        <v>2757</v>
      </c>
      <c r="E1178" s="1146">
        <v>2701.91</v>
      </c>
      <c r="F1178" s="337">
        <f t="shared" si="45"/>
        <v>1.9981864345302913E-2</v>
      </c>
    </row>
    <row r="1179" spans="1:6" s="48" customFormat="1" ht="15.6">
      <c r="A1179" s="333"/>
      <c r="B1179" s="339">
        <v>12500028</v>
      </c>
      <c r="C1179" s="335" t="s">
        <v>3735</v>
      </c>
      <c r="D1179" s="1138">
        <v>6836</v>
      </c>
      <c r="E1179" s="1146">
        <v>6699.39</v>
      </c>
      <c r="F1179" s="337">
        <f t="shared" si="45"/>
        <v>1.9983908718548826E-2</v>
      </c>
    </row>
    <row r="1180" spans="1:6" s="48" customFormat="1" ht="15.6">
      <c r="A1180" s="333"/>
      <c r="B1180" s="339">
        <v>12500032</v>
      </c>
      <c r="C1180" s="335" t="s">
        <v>3736</v>
      </c>
      <c r="D1180" s="1138">
        <v>13075</v>
      </c>
      <c r="E1180" s="1146">
        <v>12813.68</v>
      </c>
      <c r="F1180" s="337">
        <f t="shared" si="45"/>
        <v>1.9986233269598475E-2</v>
      </c>
    </row>
    <row r="1181" spans="1:6" s="48" customFormat="1" ht="15.6">
      <c r="A1181" s="333"/>
      <c r="B1181" s="339">
        <v>16106000</v>
      </c>
      <c r="C1181" s="335" t="s">
        <v>3737</v>
      </c>
      <c r="D1181" s="1138">
        <v>56514</v>
      </c>
      <c r="E1181" s="1146">
        <v>55384.160000000003</v>
      </c>
      <c r="F1181" s="337">
        <f t="shared" si="45"/>
        <v>1.9992214318575896E-2</v>
      </c>
    </row>
    <row r="1182" spans="1:6" s="48" customFormat="1" ht="15.6">
      <c r="A1182" s="333"/>
      <c r="B1182" s="339" t="s">
        <v>3738</v>
      </c>
      <c r="C1182" s="335" t="s">
        <v>3739</v>
      </c>
      <c r="D1182" s="1138">
        <v>950</v>
      </c>
      <c r="E1182" s="1146">
        <v>930.55</v>
      </c>
      <c r="F1182" s="337">
        <f t="shared" si="45"/>
        <v>2.0473684210526311E-2</v>
      </c>
    </row>
    <row r="1183" spans="1:6" s="48" customFormat="1" ht="15.6">
      <c r="A1183" s="333"/>
      <c r="B1183" s="339">
        <v>16406000</v>
      </c>
      <c r="C1183" s="335" t="s">
        <v>3740</v>
      </c>
      <c r="D1183" s="1138">
        <v>24217</v>
      </c>
      <c r="E1183" s="1146">
        <v>23732.79</v>
      </c>
      <c r="F1183" s="337">
        <f t="shared" si="45"/>
        <v>1.9994631870173807E-2</v>
      </c>
    </row>
    <row r="1184" spans="1:6" s="48" customFormat="1" ht="15.6">
      <c r="A1184" s="333"/>
      <c r="B1184" s="339">
        <v>166000651</v>
      </c>
      <c r="C1184" s="335" t="s">
        <v>3732</v>
      </c>
      <c r="D1184" s="1138">
        <v>18463</v>
      </c>
      <c r="E1184" s="1146">
        <v>18093.740000000002</v>
      </c>
      <c r="F1184" s="337">
        <f t="shared" si="45"/>
        <v>1.9999999999999907E-2</v>
      </c>
    </row>
    <row r="1185" spans="1:6" ht="15.6">
      <c r="A1185" s="333"/>
      <c r="B1185" s="340" t="s">
        <v>3741</v>
      </c>
      <c r="C1185" s="335"/>
      <c r="D1185" s="1138"/>
      <c r="E1185" s="1146"/>
      <c r="F1185" s="337"/>
    </row>
    <row r="1186" spans="1:6" s="48" customFormat="1" ht="15.6">
      <c r="A1186" s="333"/>
      <c r="B1186" s="339">
        <v>16400601</v>
      </c>
      <c r="C1186" s="335" t="s">
        <v>3742</v>
      </c>
      <c r="D1186" s="1138">
        <v>1924</v>
      </c>
      <c r="E1186" s="1146">
        <v>1885.52</v>
      </c>
      <c r="F1186" s="337">
        <f>100%-(E1186/D1186)</f>
        <v>2.0000000000000018E-2</v>
      </c>
    </row>
    <row r="1187" spans="1:6" s="48" customFormat="1" ht="15.6">
      <c r="A1187" s="333"/>
      <c r="B1187" s="339" t="s">
        <v>3743</v>
      </c>
      <c r="C1187" s="335" t="s">
        <v>3744</v>
      </c>
      <c r="D1187" s="1138">
        <v>640</v>
      </c>
      <c r="E1187" s="1146">
        <v>626.85</v>
      </c>
      <c r="F1187" s="337">
        <f>100%-(E1187/D1187)</f>
        <v>2.0546874999999964E-2</v>
      </c>
    </row>
    <row r="1188" spans="1:6" s="48" customFormat="1" ht="15.6">
      <c r="A1188" s="333"/>
      <c r="B1188" s="339" t="s">
        <v>3745</v>
      </c>
      <c r="C1188" s="335" t="s">
        <v>3746</v>
      </c>
      <c r="D1188" s="1138">
        <v>376</v>
      </c>
      <c r="E1188" s="1146">
        <v>368.37</v>
      </c>
      <c r="F1188" s="337">
        <f>100%-(E1188/D1188)</f>
        <v>2.0292553191489371E-2</v>
      </c>
    </row>
    <row r="1189" spans="1:6" ht="15.6">
      <c r="A1189" s="333"/>
      <c r="B1189" s="340" t="s">
        <v>3747</v>
      </c>
      <c r="C1189" s="335"/>
      <c r="D1189" s="1138"/>
      <c r="E1189" s="1146"/>
      <c r="F1189" s="337"/>
    </row>
    <row r="1190" spans="1:6" ht="15.6">
      <c r="A1190" s="333"/>
      <c r="B1190" s="339" t="s">
        <v>3748</v>
      </c>
      <c r="C1190" s="335" t="s">
        <v>3749</v>
      </c>
      <c r="D1190" s="1138">
        <v>3640</v>
      </c>
      <c r="E1190" s="1146">
        <v>3567.2</v>
      </c>
      <c r="F1190" s="337">
        <f>100%-(E1190/D1190)</f>
        <v>2.0000000000000018E-2</v>
      </c>
    </row>
    <row r="1191" spans="1:6" ht="15.6">
      <c r="A1191" s="333"/>
      <c r="B1191" s="339" t="s">
        <v>3750</v>
      </c>
      <c r="C1191" s="335" t="s">
        <v>3751</v>
      </c>
      <c r="D1191" s="1138">
        <v>5250</v>
      </c>
      <c r="E1191" s="1146">
        <v>5144.6499999999996</v>
      </c>
      <c r="F1191" s="337">
        <f>100%-(E1191/D1191)</f>
        <v>2.0066666666666788E-2</v>
      </c>
    </row>
    <row r="1192" spans="1:6" ht="15.6">
      <c r="A1192" s="333"/>
      <c r="B1192" s="339" t="s">
        <v>3752</v>
      </c>
      <c r="C1192" s="335" t="s">
        <v>3753</v>
      </c>
      <c r="D1192" s="1138">
        <v>1252</v>
      </c>
      <c r="E1192" s="1146">
        <v>1227.4000000000001</v>
      </c>
      <c r="F1192" s="337">
        <f>100%-(E1192/D1192)</f>
        <v>1.9648562300319417E-2</v>
      </c>
    </row>
    <row r="1193" spans="1:6" ht="15.6">
      <c r="A1193" s="333"/>
      <c r="B1193" s="339" t="s">
        <v>3754</v>
      </c>
      <c r="C1193" s="335" t="s">
        <v>3755</v>
      </c>
      <c r="D1193" s="1138">
        <v>2772</v>
      </c>
      <c r="E1193" s="1146">
        <v>2716.87</v>
      </c>
      <c r="F1193" s="337">
        <f>100%-(E1193/D1193)</f>
        <v>1.9888167388167455E-2</v>
      </c>
    </row>
    <row r="1194" spans="1:6" ht="15.6">
      <c r="A1194" s="333"/>
      <c r="B1194" s="340" t="s">
        <v>3756</v>
      </c>
      <c r="C1194" s="335"/>
      <c r="D1194" s="1138"/>
      <c r="E1194" s="1146"/>
      <c r="F1194" s="337"/>
    </row>
    <row r="1195" spans="1:6" s="48" customFormat="1" ht="15.6">
      <c r="A1195" s="333"/>
      <c r="B1195" s="339">
        <v>14901000</v>
      </c>
      <c r="C1195" s="335" t="s">
        <v>3757</v>
      </c>
      <c r="D1195" s="1138">
        <v>20320</v>
      </c>
      <c r="E1195" s="1146">
        <v>19913.79</v>
      </c>
      <c r="F1195" s="337">
        <f>100%-(E1195/D1195)</f>
        <v>1.9990649606299149E-2</v>
      </c>
    </row>
    <row r="1196" spans="1:6" ht="15.6">
      <c r="A1196" s="333"/>
      <c r="B1196" s="340" t="s">
        <v>3758</v>
      </c>
      <c r="C1196" s="335"/>
      <c r="D1196" s="1138"/>
      <c r="E1196" s="1146"/>
      <c r="F1196" s="337"/>
    </row>
    <row r="1197" spans="1:6" s="48" customFormat="1" ht="15.6">
      <c r="A1197" s="333"/>
      <c r="B1197" s="339">
        <v>14506000</v>
      </c>
      <c r="C1197" s="335" t="s">
        <v>3759</v>
      </c>
      <c r="D1197" s="1138">
        <v>25375</v>
      </c>
      <c r="E1197" s="1146">
        <v>24867.87</v>
      </c>
      <c r="F1197" s="337">
        <f t="shared" ref="F1197:F1206" si="46">100%-(E1197/D1197)</f>
        <v>1.9985418719211889E-2</v>
      </c>
    </row>
    <row r="1198" spans="1:6" s="48" customFormat="1" ht="15.6">
      <c r="A1198" s="333"/>
      <c r="B1198" s="339">
        <v>14500001</v>
      </c>
      <c r="C1198" s="335" t="s">
        <v>3760</v>
      </c>
      <c r="D1198" s="1138">
        <v>1035.3800000000001</v>
      </c>
      <c r="E1198" s="1146">
        <v>1014.6724</v>
      </c>
      <c r="F1198" s="337">
        <f t="shared" si="46"/>
        <v>2.0000000000000018E-2</v>
      </c>
    </row>
    <row r="1199" spans="1:6" s="48" customFormat="1" ht="15.6">
      <c r="A1199" s="333"/>
      <c r="B1199" s="339">
        <v>14500002</v>
      </c>
      <c r="C1199" s="335" t="s">
        <v>3761</v>
      </c>
      <c r="D1199" s="1138">
        <v>1035.3800000000001</v>
      </c>
      <c r="E1199" s="1146">
        <v>1014.6724</v>
      </c>
      <c r="F1199" s="337">
        <f t="shared" si="46"/>
        <v>2.0000000000000018E-2</v>
      </c>
    </row>
    <row r="1200" spans="1:6" s="48" customFormat="1" ht="15.6">
      <c r="A1200" s="333"/>
      <c r="B1200" s="339">
        <v>14500003</v>
      </c>
      <c r="C1200" s="335" t="s">
        <v>3762</v>
      </c>
      <c r="D1200" s="1138">
        <v>1830.53</v>
      </c>
      <c r="E1200" s="1146">
        <v>1793.9194</v>
      </c>
      <c r="F1200" s="337">
        <f t="shared" si="46"/>
        <v>2.0000000000000018E-2</v>
      </c>
    </row>
    <row r="1201" spans="1:6" s="48" customFormat="1" ht="15.6">
      <c r="A1201" s="333"/>
      <c r="B1201" s="339">
        <v>14202000</v>
      </c>
      <c r="C1201" s="335" t="s">
        <v>3763</v>
      </c>
      <c r="D1201" s="1138">
        <v>27801</v>
      </c>
      <c r="E1201" s="1146">
        <v>27245.02</v>
      </c>
      <c r="F1201" s="337">
        <f t="shared" si="46"/>
        <v>1.9998561202834386E-2</v>
      </c>
    </row>
    <row r="1202" spans="1:6" s="48" customFormat="1" ht="15.6">
      <c r="A1202" s="333"/>
      <c r="B1202" s="339">
        <v>14200001</v>
      </c>
      <c r="C1202" s="335" t="s">
        <v>3764</v>
      </c>
      <c r="D1202" s="1138">
        <v>5220</v>
      </c>
      <c r="E1202" s="1146">
        <v>5115.6899999999996</v>
      </c>
      <c r="F1202" s="337">
        <f t="shared" si="46"/>
        <v>1.9982758620689767E-2</v>
      </c>
    </row>
    <row r="1203" spans="1:6" s="48" customFormat="1" ht="15.6">
      <c r="A1203" s="333"/>
      <c r="B1203" s="339">
        <v>14200002</v>
      </c>
      <c r="C1203" s="335" t="s">
        <v>3765</v>
      </c>
      <c r="D1203" s="1138">
        <v>726</v>
      </c>
      <c r="E1203" s="1146">
        <v>711.34</v>
      </c>
      <c r="F1203" s="337">
        <f t="shared" si="46"/>
        <v>2.0192837465564661E-2</v>
      </c>
    </row>
    <row r="1204" spans="1:6" s="48" customFormat="1" ht="15.6">
      <c r="A1204" s="333"/>
      <c r="B1204" s="339">
        <v>14200003</v>
      </c>
      <c r="C1204" s="335" t="s">
        <v>3766</v>
      </c>
      <c r="D1204" s="1138">
        <v>726</v>
      </c>
      <c r="E1204" s="1146">
        <v>711.34</v>
      </c>
      <c r="F1204" s="337">
        <f t="shared" si="46"/>
        <v>2.0192837465564661E-2</v>
      </c>
    </row>
    <row r="1205" spans="1:6" s="48" customFormat="1" ht="15.6">
      <c r="A1205" s="333"/>
      <c r="B1205" s="339">
        <v>14200004</v>
      </c>
      <c r="C1205" s="335" t="s">
        <v>3767</v>
      </c>
      <c r="D1205" s="1138">
        <v>726</v>
      </c>
      <c r="E1205" s="1146">
        <v>711.34</v>
      </c>
      <c r="F1205" s="337">
        <f t="shared" si="46"/>
        <v>2.0192837465564661E-2</v>
      </c>
    </row>
    <row r="1206" spans="1:6" s="48" customFormat="1" ht="15.6">
      <c r="A1206" s="333"/>
      <c r="B1206" s="339">
        <v>14200005</v>
      </c>
      <c r="C1206" s="335" t="s">
        <v>3768</v>
      </c>
      <c r="D1206" s="1138">
        <v>1593</v>
      </c>
      <c r="E1206" s="1146">
        <v>1560.68</v>
      </c>
      <c r="F1206" s="337">
        <f t="shared" si="46"/>
        <v>2.0288763339610716E-2</v>
      </c>
    </row>
    <row r="1207" spans="1:6" ht="15.6">
      <c r="A1207" s="333"/>
      <c r="B1207" s="340" t="s">
        <v>3769</v>
      </c>
      <c r="C1207" s="335"/>
      <c r="D1207" s="1138"/>
      <c r="E1207" s="1146"/>
      <c r="F1207" s="337"/>
    </row>
    <row r="1208" spans="1:6" s="48" customFormat="1" ht="15.6">
      <c r="A1208" s="333"/>
      <c r="B1208" s="339">
        <v>14203000</v>
      </c>
      <c r="C1208" s="335" t="s">
        <v>3770</v>
      </c>
      <c r="D1208" s="1138">
        <v>48557</v>
      </c>
      <c r="E1208" s="1146">
        <v>47585.96</v>
      </c>
      <c r="F1208" s="337">
        <f>100%-(E1208/D1208)</f>
        <v>1.999794056469717E-2</v>
      </c>
    </row>
    <row r="1209" spans="1:6" s="48" customFormat="1" ht="15.6">
      <c r="A1209" s="333"/>
      <c r="B1209" s="339">
        <v>14203010</v>
      </c>
      <c r="C1209" s="335" t="s">
        <v>3771</v>
      </c>
      <c r="D1209" s="1138">
        <v>53295</v>
      </c>
      <c r="E1209" s="1146">
        <v>52229.120000000003</v>
      </c>
      <c r="F1209" s="337">
        <f>100%-(E1209/D1209)</f>
        <v>1.9999624730274834E-2</v>
      </c>
    </row>
    <row r="1210" spans="1:6" s="48" customFormat="1" ht="15.6">
      <c r="A1210" s="333"/>
      <c r="B1210" s="339">
        <v>14200006</v>
      </c>
      <c r="C1210" s="335" t="s">
        <v>3772</v>
      </c>
      <c r="D1210" s="1138">
        <v>1288</v>
      </c>
      <c r="E1210" s="1146">
        <v>1262.19</v>
      </c>
      <c r="F1210" s="337">
        <f>100%-(E1210/D1210)</f>
        <v>2.0038819875776381E-2</v>
      </c>
    </row>
    <row r="1211" spans="1:6" s="48" customFormat="1" ht="15.6">
      <c r="A1211" s="333"/>
      <c r="B1211" s="339">
        <v>14200007</v>
      </c>
      <c r="C1211" s="335" t="s">
        <v>3773</v>
      </c>
      <c r="D1211" s="1138">
        <v>1288</v>
      </c>
      <c r="E1211" s="1146">
        <v>1262.19</v>
      </c>
      <c r="F1211" s="337">
        <f>100%-(E1211/D1211)</f>
        <v>2.0038819875776381E-2</v>
      </c>
    </row>
    <row r="1212" spans="1:6" s="48" customFormat="1" ht="15.6">
      <c r="A1212" s="333"/>
      <c r="B1212" s="339">
        <v>14200008</v>
      </c>
      <c r="C1212" s="335" t="s">
        <v>3774</v>
      </c>
      <c r="D1212" s="1138">
        <v>1288</v>
      </c>
      <c r="E1212" s="1146">
        <v>1262.19</v>
      </c>
      <c r="F1212" s="337">
        <f>100%-(E1212/D1212)</f>
        <v>2.0038819875776381E-2</v>
      </c>
    </row>
    <row r="1213" spans="1:6" ht="15.6">
      <c r="A1213" s="333"/>
      <c r="B1213" s="340" t="s">
        <v>3775</v>
      </c>
      <c r="C1213" s="335"/>
      <c r="D1213" s="1138"/>
      <c r="E1213" s="1146"/>
      <c r="F1213" s="337"/>
    </row>
    <row r="1214" spans="1:6" ht="15.6">
      <c r="A1214" s="333"/>
      <c r="B1214" s="339">
        <v>3390101</v>
      </c>
      <c r="C1214" s="335" t="s">
        <v>3776</v>
      </c>
      <c r="D1214" s="1138">
        <v>2283</v>
      </c>
      <c r="E1214" s="1146">
        <v>2237.34</v>
      </c>
      <c r="F1214" s="337">
        <f>100%-(E1214/D1214)</f>
        <v>1.9999999999999907E-2</v>
      </c>
    </row>
    <row r="1215" spans="1:6" ht="15.6">
      <c r="A1215" s="333"/>
      <c r="B1215" s="340" t="s">
        <v>3777</v>
      </c>
      <c r="C1215" s="335"/>
      <c r="D1215" s="1138"/>
      <c r="E1215" s="1146"/>
      <c r="F1215" s="337"/>
    </row>
    <row r="1216" spans="1:6" s="48" customFormat="1" ht="15.6">
      <c r="A1216" s="333"/>
      <c r="B1216" s="339">
        <v>32006010</v>
      </c>
      <c r="C1216" s="335" t="s">
        <v>3778</v>
      </c>
      <c r="D1216" s="1138">
        <v>54612</v>
      </c>
      <c r="E1216" s="1146">
        <v>53519.54</v>
      </c>
      <c r="F1216" s="337">
        <f t="shared" ref="F1216:F1223" si="47">100%-(E1216/D1216)</f>
        <v>2.0004028418662556E-2</v>
      </c>
    </row>
    <row r="1217" spans="1:6" s="48" customFormat="1" ht="15.6">
      <c r="A1217" s="333"/>
      <c r="B1217" s="339" t="s">
        <v>3779</v>
      </c>
      <c r="C1217" s="335" t="s">
        <v>3780</v>
      </c>
      <c r="D1217" s="1138">
        <v>2843</v>
      </c>
      <c r="E1217" s="1146">
        <v>2786.14</v>
      </c>
      <c r="F1217" s="337">
        <f t="shared" si="47"/>
        <v>2.0000000000000018E-2</v>
      </c>
    </row>
    <row r="1218" spans="1:6" s="48" customFormat="1" ht="15.6">
      <c r="A1218" s="333"/>
      <c r="B1218" s="339">
        <v>33006010</v>
      </c>
      <c r="C1218" s="335" t="s">
        <v>3781</v>
      </c>
      <c r="D1218" s="1138">
        <v>80916</v>
      </c>
      <c r="E1218" s="1146">
        <v>79297.210000000006</v>
      </c>
      <c r="F1218" s="337">
        <f t="shared" si="47"/>
        <v>2.0005808492757793E-2</v>
      </c>
    </row>
    <row r="1219" spans="1:6" s="48" customFormat="1" ht="15.6">
      <c r="A1219" s="333"/>
      <c r="B1219" s="339" t="s">
        <v>3782</v>
      </c>
      <c r="C1219" s="335" t="s">
        <v>3783</v>
      </c>
      <c r="D1219" s="1138">
        <v>1843</v>
      </c>
      <c r="E1219" s="1146">
        <v>1806.1399999999999</v>
      </c>
      <c r="F1219" s="337">
        <f t="shared" si="47"/>
        <v>2.0000000000000018E-2</v>
      </c>
    </row>
    <row r="1220" spans="1:6" s="48" customFormat="1" ht="15.6">
      <c r="A1220" s="333"/>
      <c r="B1220" s="339">
        <v>34506010</v>
      </c>
      <c r="C1220" s="335" t="s">
        <v>3784</v>
      </c>
      <c r="D1220" s="1138">
        <v>121384</v>
      </c>
      <c r="E1220" s="1146">
        <v>118956.76</v>
      </c>
      <c r="F1220" s="337">
        <f t="shared" si="47"/>
        <v>1.9996375140051481E-2</v>
      </c>
    </row>
    <row r="1221" spans="1:6" s="48" customFormat="1" ht="15.6">
      <c r="A1221" s="333"/>
      <c r="B1221" s="339" t="s">
        <v>3785</v>
      </c>
      <c r="C1221" s="335" t="s">
        <v>3786</v>
      </c>
      <c r="D1221" s="1138">
        <v>4759</v>
      </c>
      <c r="E1221" s="1146">
        <v>4663.82</v>
      </c>
      <c r="F1221" s="337">
        <f t="shared" si="47"/>
        <v>2.0000000000000018E-2</v>
      </c>
    </row>
    <row r="1222" spans="1:6" s="48" customFormat="1" ht="15.6">
      <c r="A1222" s="333"/>
      <c r="B1222" s="339" t="s">
        <v>3787</v>
      </c>
      <c r="C1222" s="335" t="s">
        <v>3788</v>
      </c>
      <c r="D1222" s="1138">
        <v>1650</v>
      </c>
      <c r="E1222" s="1146">
        <v>1617</v>
      </c>
      <c r="F1222" s="337">
        <f t="shared" si="47"/>
        <v>2.0000000000000018E-2</v>
      </c>
    </row>
    <row r="1223" spans="1:6" s="48" customFormat="1" ht="15.6">
      <c r="A1223" s="333"/>
      <c r="B1223" s="339" t="s">
        <v>3789</v>
      </c>
      <c r="C1223" s="335" t="s">
        <v>3790</v>
      </c>
      <c r="D1223" s="1138">
        <v>2985</v>
      </c>
      <c r="E1223" s="1146">
        <v>2925.31</v>
      </c>
      <c r="F1223" s="337">
        <f t="shared" si="47"/>
        <v>1.9996649916247944E-2</v>
      </c>
    </row>
    <row r="1224" spans="1:6" ht="15.6">
      <c r="A1224" s="333"/>
      <c r="B1224" s="340" t="s">
        <v>3791</v>
      </c>
      <c r="C1224" s="335"/>
      <c r="D1224" s="1138"/>
      <c r="E1224" s="1146"/>
      <c r="F1224" s="337"/>
    </row>
    <row r="1225" spans="1:6" s="48" customFormat="1" ht="15.6">
      <c r="A1225" s="333"/>
      <c r="B1225" s="339">
        <v>12506200</v>
      </c>
      <c r="C1225" s="335" t="s">
        <v>3733</v>
      </c>
      <c r="D1225" s="1138">
        <v>40470</v>
      </c>
      <c r="E1225" s="1146">
        <v>39660.97</v>
      </c>
      <c r="F1225" s="337">
        <f>100%-(E1225/D1225)</f>
        <v>1.9990857425253195E-2</v>
      </c>
    </row>
    <row r="1226" spans="1:6" s="48" customFormat="1" ht="15.6">
      <c r="A1226" s="333"/>
      <c r="B1226" s="339">
        <v>12500001</v>
      </c>
      <c r="C1226" s="335" t="s">
        <v>3792</v>
      </c>
      <c r="D1226" s="1138">
        <v>2516</v>
      </c>
      <c r="E1226" s="1146">
        <v>2465.96</v>
      </c>
      <c r="F1226" s="337">
        <f>100%-(E1226/D1226)</f>
        <v>1.988871224165345E-2</v>
      </c>
    </row>
    <row r="1227" spans="1:6" s="48" customFormat="1" ht="15.6">
      <c r="A1227" s="333"/>
      <c r="B1227" s="339">
        <v>12500028</v>
      </c>
      <c r="C1227" s="335" t="s">
        <v>3735</v>
      </c>
      <c r="D1227" s="1138">
        <v>6836</v>
      </c>
      <c r="E1227" s="1146">
        <v>6699.39</v>
      </c>
      <c r="F1227" s="337">
        <f>100%-(E1227/D1227)</f>
        <v>1.9983908718548826E-2</v>
      </c>
    </row>
    <row r="1228" spans="1:6" s="48" customFormat="1" ht="15.6">
      <c r="A1228" s="333"/>
      <c r="B1228" s="339">
        <v>12500032</v>
      </c>
      <c r="C1228" s="335" t="s">
        <v>3736</v>
      </c>
      <c r="D1228" s="1138">
        <v>13075</v>
      </c>
      <c r="E1228" s="1146">
        <v>12813.68</v>
      </c>
      <c r="F1228" s="337">
        <f>100%-(E1228/D1228)</f>
        <v>1.9986233269598475E-2</v>
      </c>
    </row>
    <row r="1229" spans="1:6" ht="15.6">
      <c r="A1229" s="333"/>
      <c r="B1229" s="340" t="s">
        <v>3793</v>
      </c>
      <c r="C1229" s="335"/>
      <c r="D1229" s="1138"/>
      <c r="E1229" s="1146"/>
      <c r="F1229" s="337"/>
    </row>
    <row r="1230" spans="1:6" ht="15.6">
      <c r="A1230" s="333"/>
      <c r="B1230" s="339">
        <v>13306010</v>
      </c>
      <c r="C1230" s="335" t="s">
        <v>3794</v>
      </c>
      <c r="D1230" s="1138">
        <v>15365</v>
      </c>
      <c r="E1230" s="1146">
        <v>15057.699999999999</v>
      </c>
      <c r="F1230" s="337">
        <f>100%-(E1230/D1230)</f>
        <v>2.0000000000000018E-2</v>
      </c>
    </row>
    <row r="1231" spans="1:6" ht="15.6">
      <c r="A1231" s="333"/>
      <c r="B1231" s="340" t="s">
        <v>3795</v>
      </c>
      <c r="C1231" s="335"/>
      <c r="D1231" s="1138"/>
      <c r="E1231" s="1146"/>
      <c r="F1231" s="337"/>
    </row>
    <row r="1232" spans="1:6" ht="15.6">
      <c r="A1232" s="333"/>
      <c r="B1232" s="339">
        <v>13206000</v>
      </c>
      <c r="C1232" s="335" t="s">
        <v>3796</v>
      </c>
      <c r="D1232" s="1138">
        <v>18652</v>
      </c>
      <c r="E1232" s="1146">
        <v>18278.96</v>
      </c>
      <c r="F1232" s="337">
        <f t="shared" ref="F1232:F1238" si="48">100%-(E1232/D1232)</f>
        <v>2.0000000000000018E-2</v>
      </c>
    </row>
    <row r="1233" spans="1:6" ht="15.6">
      <c r="A1233" s="333"/>
      <c r="B1233" s="339">
        <v>13306100</v>
      </c>
      <c r="C1233" s="335" t="s">
        <v>3797</v>
      </c>
      <c r="D1233" s="1138">
        <v>16924.849999999999</v>
      </c>
      <c r="E1233" s="1146">
        <v>16586.352999999999</v>
      </c>
      <c r="F1233" s="337">
        <f t="shared" si="48"/>
        <v>2.0000000000000018E-2</v>
      </c>
    </row>
    <row r="1234" spans="1:6" s="48" customFormat="1" ht="15.6">
      <c r="A1234" s="333"/>
      <c r="B1234" s="339" t="s">
        <v>3798</v>
      </c>
      <c r="C1234" s="335" t="s">
        <v>3799</v>
      </c>
      <c r="D1234" s="1138">
        <v>10331</v>
      </c>
      <c r="E1234" s="1146">
        <v>10124.75</v>
      </c>
      <c r="F1234" s="337">
        <f t="shared" si="48"/>
        <v>1.996418546123313E-2</v>
      </c>
    </row>
    <row r="1235" spans="1:6" s="48" customFormat="1" ht="15.6">
      <c r="A1235" s="333"/>
      <c r="B1235" s="339" t="s">
        <v>3800</v>
      </c>
      <c r="C1235" s="335" t="s">
        <v>3801</v>
      </c>
      <c r="D1235" s="1138">
        <v>302</v>
      </c>
      <c r="E1235" s="1146">
        <v>295.95999999999998</v>
      </c>
      <c r="F1235" s="337">
        <f t="shared" si="48"/>
        <v>2.0000000000000018E-2</v>
      </c>
    </row>
    <row r="1236" spans="1:6" s="48" customFormat="1" ht="15.6">
      <c r="A1236" s="333"/>
      <c r="B1236" s="339">
        <v>12206200</v>
      </c>
      <c r="C1236" s="335" t="s">
        <v>3802</v>
      </c>
      <c r="D1236" s="1138">
        <v>32720.15</v>
      </c>
      <c r="E1236" s="1146">
        <v>32065.746999999999</v>
      </c>
      <c r="F1236" s="337">
        <f t="shared" si="48"/>
        <v>2.0000000000000018E-2</v>
      </c>
    </row>
    <row r="1237" spans="1:6" s="48" customFormat="1" ht="15.6">
      <c r="A1237" s="333"/>
      <c r="B1237" s="339" t="s">
        <v>3803</v>
      </c>
      <c r="C1237" s="335" t="s">
        <v>3804</v>
      </c>
      <c r="D1237" s="1138">
        <v>3965</v>
      </c>
      <c r="E1237" s="1146">
        <v>3885.7</v>
      </c>
      <c r="F1237" s="337">
        <f t="shared" si="48"/>
        <v>2.0000000000000018E-2</v>
      </c>
    </row>
    <row r="1238" spans="1:6" s="48" customFormat="1" ht="15.6">
      <c r="A1238" s="333"/>
      <c r="B1238" s="339">
        <v>12200004</v>
      </c>
      <c r="C1238" s="335" t="s">
        <v>3805</v>
      </c>
      <c r="D1238" s="1138">
        <v>3766</v>
      </c>
      <c r="E1238" s="1146">
        <v>3690.68</v>
      </c>
      <c r="F1238" s="337">
        <f t="shared" si="48"/>
        <v>2.0000000000000018E-2</v>
      </c>
    </row>
    <row r="1239" spans="1:6" ht="15.6">
      <c r="A1239" s="333"/>
      <c r="B1239" s="340" t="s">
        <v>3806</v>
      </c>
      <c r="C1239" s="335"/>
      <c r="D1239" s="1138"/>
      <c r="E1239" s="1146"/>
      <c r="F1239" s="337"/>
    </row>
    <row r="1240" spans="1:6" s="48" customFormat="1" ht="15.6">
      <c r="A1240" s="333"/>
      <c r="B1240" s="339">
        <v>13706010</v>
      </c>
      <c r="C1240" s="335" t="s">
        <v>3807</v>
      </c>
      <c r="D1240" s="1138">
        <v>31423</v>
      </c>
      <c r="E1240" s="1146">
        <v>30794.23</v>
      </c>
      <c r="F1240" s="337">
        <f t="shared" ref="F1240:F1249" si="49">100%-(E1240/D1240)</f>
        <v>2.0009865385227421E-2</v>
      </c>
    </row>
    <row r="1241" spans="1:6" s="48" customFormat="1" ht="15.6">
      <c r="A1241" s="333"/>
      <c r="B1241" s="339">
        <v>13706110</v>
      </c>
      <c r="C1241" s="335" t="s">
        <v>3808</v>
      </c>
      <c r="D1241" s="1138">
        <v>43747</v>
      </c>
      <c r="E1241" s="1146">
        <v>42872.27</v>
      </c>
      <c r="F1241" s="337">
        <f t="shared" si="49"/>
        <v>1.9995199670834629E-2</v>
      </c>
    </row>
    <row r="1242" spans="1:6" s="48" customFormat="1" ht="15.6">
      <c r="A1242" s="333"/>
      <c r="B1242" s="339">
        <v>13806010</v>
      </c>
      <c r="C1242" s="335" t="s">
        <v>3809</v>
      </c>
      <c r="D1242" s="1138">
        <v>17781</v>
      </c>
      <c r="E1242" s="1146">
        <v>17425.38</v>
      </c>
      <c r="F1242" s="337">
        <f t="shared" si="49"/>
        <v>1.9999999999999907E-2</v>
      </c>
    </row>
    <row r="1243" spans="1:6" s="48" customFormat="1" ht="15.6">
      <c r="A1243" s="333"/>
      <c r="B1243" s="339">
        <v>13700014</v>
      </c>
      <c r="C1243" s="335" t="s">
        <v>3810</v>
      </c>
      <c r="D1243" s="1138">
        <v>8536</v>
      </c>
      <c r="E1243" s="1146">
        <v>8365.2800000000007</v>
      </c>
      <c r="F1243" s="337">
        <f t="shared" si="49"/>
        <v>1.9999999999999907E-2</v>
      </c>
    </row>
    <row r="1244" spans="1:6" s="48" customFormat="1" ht="15.6">
      <c r="A1244" s="333"/>
      <c r="B1244" s="339">
        <v>16106100</v>
      </c>
      <c r="C1244" s="335" t="s">
        <v>3811</v>
      </c>
      <c r="D1244" s="1138">
        <v>51516</v>
      </c>
      <c r="E1244" s="1146">
        <v>50485.55</v>
      </c>
      <c r="F1244" s="337">
        <f t="shared" si="49"/>
        <v>2.0002523487848367E-2</v>
      </c>
    </row>
    <row r="1245" spans="1:6" s="48" customFormat="1" ht="15.6">
      <c r="A1245" s="333"/>
      <c r="B1245" s="339">
        <v>13700007</v>
      </c>
      <c r="C1245" s="335" t="s">
        <v>3812</v>
      </c>
      <c r="D1245" s="1138">
        <v>7041</v>
      </c>
      <c r="E1245" s="1146">
        <v>6900.23</v>
      </c>
      <c r="F1245" s="337">
        <f t="shared" si="49"/>
        <v>1.9992898735975095E-2</v>
      </c>
    </row>
    <row r="1246" spans="1:6" s="48" customFormat="1" ht="15.6">
      <c r="A1246" s="333"/>
      <c r="B1246" s="339">
        <v>13700003</v>
      </c>
      <c r="C1246" s="335" t="s">
        <v>3813</v>
      </c>
      <c r="D1246" s="1138">
        <v>486</v>
      </c>
      <c r="E1246" s="1146">
        <v>476.14</v>
      </c>
      <c r="F1246" s="337">
        <f t="shared" si="49"/>
        <v>2.0288065843621417E-2</v>
      </c>
    </row>
    <row r="1247" spans="1:6" s="48" customFormat="1" ht="15.6">
      <c r="A1247" s="333"/>
      <c r="B1247" s="339">
        <v>13700006</v>
      </c>
      <c r="C1247" s="335" t="s">
        <v>3814</v>
      </c>
      <c r="D1247" s="1138">
        <v>7702</v>
      </c>
      <c r="E1247" s="1146">
        <v>7547.97</v>
      </c>
      <c r="F1247" s="337">
        <f t="shared" si="49"/>
        <v>1.9998701635938643E-2</v>
      </c>
    </row>
    <row r="1248" spans="1:6" s="48" customFormat="1" ht="15.6">
      <c r="A1248" s="333"/>
      <c r="B1248" s="339">
        <v>13700008</v>
      </c>
      <c r="C1248" s="335" t="s">
        <v>3815</v>
      </c>
      <c r="D1248" s="1138">
        <v>298</v>
      </c>
      <c r="E1248" s="1146">
        <v>291.91000000000003</v>
      </c>
      <c r="F1248" s="337">
        <f t="shared" si="49"/>
        <v>2.0436241610738204E-2</v>
      </c>
    </row>
    <row r="1249" spans="1:6" s="48" customFormat="1" ht="15.6">
      <c r="A1249" s="333"/>
      <c r="B1249" s="339">
        <v>13700009</v>
      </c>
      <c r="C1249" s="335" t="s">
        <v>3816</v>
      </c>
      <c r="D1249" s="1138">
        <v>10381</v>
      </c>
      <c r="E1249" s="1146">
        <v>10173.620000000001</v>
      </c>
      <c r="F1249" s="337">
        <f t="shared" si="49"/>
        <v>1.9976880839996047E-2</v>
      </c>
    </row>
    <row r="1250" spans="1:6" ht="15.6">
      <c r="A1250" s="333"/>
      <c r="B1250" s="340" t="s">
        <v>3817</v>
      </c>
      <c r="C1250" s="335"/>
      <c r="D1250" s="1138"/>
      <c r="E1250" s="1146"/>
      <c r="F1250" s="337"/>
    </row>
    <row r="1251" spans="1:6" s="48" customFormat="1" ht="15.6">
      <c r="A1251" s="333"/>
      <c r="B1251" s="339" t="s">
        <v>3818</v>
      </c>
      <c r="C1251" s="335" t="s">
        <v>699</v>
      </c>
      <c r="D1251" s="1138">
        <v>6094</v>
      </c>
      <c r="E1251" s="1146">
        <v>5971.86</v>
      </c>
      <c r="F1251" s="337">
        <f>100%-(E1251/D1251)</f>
        <v>2.0042664916311126E-2</v>
      </c>
    </row>
    <row r="1252" spans="1:6" ht="15.6">
      <c r="A1252" s="333"/>
      <c r="B1252" s="339"/>
      <c r="C1252" s="335"/>
      <c r="D1252" s="1138"/>
      <c r="E1252" s="1146"/>
      <c r="F1252" s="337"/>
    </row>
    <row r="1253" spans="1:6" ht="15.6">
      <c r="A1253" s="333"/>
      <c r="B1253" s="334" t="s">
        <v>3819</v>
      </c>
      <c r="C1253" s="335"/>
      <c r="D1253" s="1138"/>
      <c r="E1253" s="1146"/>
      <c r="F1253" s="337"/>
    </row>
    <row r="1254" spans="1:6" ht="15.6">
      <c r="A1254" s="333"/>
      <c r="B1254" s="339">
        <v>4073206</v>
      </c>
      <c r="C1254" s="335" t="s">
        <v>3820</v>
      </c>
      <c r="D1254" s="1138">
        <v>52041.9</v>
      </c>
      <c r="E1254" s="1146">
        <v>51001.061999999998</v>
      </c>
      <c r="F1254" s="337">
        <f>100%-(E1254/D1254)</f>
        <v>2.0000000000000018E-2</v>
      </c>
    </row>
    <row r="1255" spans="1:6" ht="15.6">
      <c r="A1255" s="333"/>
      <c r="B1255" s="339">
        <v>4073606</v>
      </c>
      <c r="C1255" s="335" t="s">
        <v>3821</v>
      </c>
      <c r="D1255" s="1138">
        <v>14308.94</v>
      </c>
      <c r="E1255" s="1146">
        <v>14022.761200000001</v>
      </c>
      <c r="F1255" s="337">
        <f>100%-(E1255/D1255)</f>
        <v>2.0000000000000018E-2</v>
      </c>
    </row>
    <row r="1256" spans="1:6" s="48" customFormat="1" ht="15.6">
      <c r="A1256" s="333"/>
      <c r="B1256" s="339" t="s">
        <v>716</v>
      </c>
      <c r="C1256" s="335" t="s">
        <v>717</v>
      </c>
      <c r="D1256" s="1138">
        <v>1794</v>
      </c>
      <c r="E1256" s="1146">
        <v>1757.91</v>
      </c>
      <c r="F1256" s="337">
        <f>100%-(E1256/D1256)</f>
        <v>2.0117056856187254E-2</v>
      </c>
    </row>
    <row r="1257" spans="1:6" ht="15.6">
      <c r="A1257" s="333"/>
      <c r="B1257" s="340" t="s">
        <v>3822</v>
      </c>
      <c r="C1257" s="335"/>
      <c r="D1257" s="1138"/>
      <c r="E1257" s="1146"/>
      <c r="F1257" s="337"/>
    </row>
    <row r="1258" spans="1:6" ht="15.6">
      <c r="A1258" s="333"/>
      <c r="B1258" s="339">
        <v>16107000</v>
      </c>
      <c r="C1258" s="335" t="s">
        <v>3823</v>
      </c>
      <c r="D1258" s="1138">
        <v>48335.22</v>
      </c>
      <c r="E1258" s="1146">
        <v>47368.515599999999</v>
      </c>
      <c r="F1258" s="337">
        <f>100%-(E1258/D1258)</f>
        <v>2.0000000000000018E-2</v>
      </c>
    </row>
    <row r="1259" spans="1:6" ht="15.6">
      <c r="A1259" s="333"/>
      <c r="B1259" s="339"/>
      <c r="C1259" s="335"/>
      <c r="D1259" s="1138"/>
      <c r="E1259" s="1146"/>
      <c r="F1259" s="337"/>
    </row>
    <row r="1260" spans="1:6" ht="15.6">
      <c r="A1260" s="333"/>
      <c r="B1260" s="334" t="s">
        <v>3824</v>
      </c>
      <c r="C1260" s="335"/>
      <c r="D1260" s="1138"/>
      <c r="E1260" s="1146"/>
      <c r="F1260" s="337"/>
    </row>
    <row r="1261" spans="1:6" ht="15.6">
      <c r="A1261" s="333"/>
      <c r="B1261" s="339">
        <v>22407000</v>
      </c>
      <c r="C1261" s="335" t="s">
        <v>3825</v>
      </c>
      <c r="D1261" s="1138">
        <v>82382.89</v>
      </c>
      <c r="E1261" s="1146">
        <v>80735.232199999999</v>
      </c>
      <c r="F1261" s="337">
        <f>100%-(E1261/D1261)</f>
        <v>2.0000000000000018E-2</v>
      </c>
    </row>
    <row r="1262" spans="1:6" ht="15.6">
      <c r="A1262" s="333"/>
      <c r="B1262" s="339">
        <v>16600751</v>
      </c>
      <c r="C1262" s="335" t="s">
        <v>3826</v>
      </c>
      <c r="D1262" s="1138">
        <v>17260.509999999998</v>
      </c>
      <c r="E1262" s="1146">
        <v>16915.299799999997</v>
      </c>
      <c r="F1262" s="337">
        <f>100%-(E1262/D1262)</f>
        <v>2.0000000000000129E-2</v>
      </c>
    </row>
    <row r="1263" spans="1:6" s="48" customFormat="1" ht="15.6">
      <c r="A1263" s="333"/>
      <c r="B1263" s="339" t="s">
        <v>716</v>
      </c>
      <c r="C1263" s="335" t="s">
        <v>717</v>
      </c>
      <c r="D1263" s="1138">
        <v>1794</v>
      </c>
      <c r="E1263" s="1146">
        <v>1757.91</v>
      </c>
      <c r="F1263" s="337">
        <f>100%-(E1263/D1263)</f>
        <v>2.0117056856187254E-2</v>
      </c>
    </row>
    <row r="1264" spans="1:6" ht="15.6">
      <c r="A1264" s="333"/>
      <c r="B1264" s="340" t="s">
        <v>3827</v>
      </c>
      <c r="C1264" s="335"/>
      <c r="D1264" s="1138"/>
      <c r="E1264" s="1146"/>
      <c r="F1264" s="337"/>
    </row>
    <row r="1265" spans="1:6" ht="15.6">
      <c r="A1265" s="333"/>
      <c r="B1265" s="339">
        <v>16407000</v>
      </c>
      <c r="C1265" s="335" t="s">
        <v>3828</v>
      </c>
      <c r="D1265" s="1138">
        <v>22512.39</v>
      </c>
      <c r="E1265" s="1146">
        <v>22062.142199999998</v>
      </c>
      <c r="F1265" s="337">
        <f>100%-(E1265/D1265)</f>
        <v>2.0000000000000018E-2</v>
      </c>
    </row>
    <row r="1266" spans="1:6" ht="15.6">
      <c r="A1266" s="333"/>
      <c r="B1266" s="339">
        <v>4812031</v>
      </c>
      <c r="C1266" s="335" t="s">
        <v>3829</v>
      </c>
      <c r="D1266" s="1138">
        <v>4696.43</v>
      </c>
      <c r="E1266" s="1146">
        <v>4602.5014000000001</v>
      </c>
      <c r="F1266" s="337">
        <f>100%-(E1266/D1266)</f>
        <v>2.0000000000000018E-2</v>
      </c>
    </row>
    <row r="1267" spans="1:6" ht="15.6">
      <c r="A1267" s="333"/>
      <c r="B1267" s="339">
        <v>4812034</v>
      </c>
      <c r="C1267" s="335" t="s">
        <v>3830</v>
      </c>
      <c r="D1267" s="1138">
        <v>1332.52</v>
      </c>
      <c r="E1267" s="1146">
        <v>1305.8696</v>
      </c>
      <c r="F1267" s="337">
        <f>100%-(E1267/D1267)</f>
        <v>2.0000000000000018E-2</v>
      </c>
    </row>
    <row r="1268" spans="1:6" ht="15.6">
      <c r="A1268" s="333"/>
      <c r="B1268" s="339">
        <v>16107000</v>
      </c>
      <c r="C1268" s="335" t="s">
        <v>3823</v>
      </c>
      <c r="D1268" s="1138">
        <v>48335.22</v>
      </c>
      <c r="E1268" s="1146">
        <v>47368.515599999999</v>
      </c>
      <c r="F1268" s="337">
        <f>100%-(E1268/D1268)</f>
        <v>2.0000000000000018E-2</v>
      </c>
    </row>
    <row r="1269" spans="1:6" ht="15.6">
      <c r="A1269" s="333"/>
      <c r="B1269" s="339"/>
      <c r="C1269" s="335"/>
      <c r="D1269" s="1138"/>
      <c r="E1269" s="1146"/>
      <c r="F1269" s="337"/>
    </row>
    <row r="1270" spans="1:6" ht="15.6">
      <c r="A1270" s="333"/>
      <c r="B1270" s="334" t="s">
        <v>830</v>
      </c>
      <c r="C1270" s="335"/>
      <c r="D1270" s="1138"/>
      <c r="E1270" s="1146"/>
      <c r="F1270" s="337"/>
    </row>
    <row r="1271" spans="1:6" ht="15.6">
      <c r="A1271" s="333"/>
      <c r="B1271" s="338" t="s">
        <v>3831</v>
      </c>
      <c r="C1271" s="335"/>
      <c r="D1271" s="1138"/>
      <c r="E1271" s="1146"/>
      <c r="F1271" s="337"/>
    </row>
    <row r="1272" spans="1:6" ht="15.6">
      <c r="A1272" s="333"/>
      <c r="B1272" s="339" t="s">
        <v>3832</v>
      </c>
      <c r="C1272" s="335" t="s">
        <v>3833</v>
      </c>
      <c r="D1272" s="1138">
        <v>47500</v>
      </c>
      <c r="E1272" s="1146">
        <v>46550</v>
      </c>
      <c r="F1272" s="337">
        <f>100%-(E1272/D1272)</f>
        <v>2.0000000000000018E-2</v>
      </c>
    </row>
    <row r="1273" spans="1:6" ht="15.6">
      <c r="A1273" s="333"/>
      <c r="B1273" s="339" t="s">
        <v>3834</v>
      </c>
      <c r="C1273" s="335" t="s">
        <v>3835</v>
      </c>
      <c r="D1273" s="1138">
        <v>17500</v>
      </c>
      <c r="E1273" s="1146">
        <v>17150</v>
      </c>
      <c r="F1273" s="337">
        <f>100%-(E1273/D1273)</f>
        <v>2.0000000000000018E-2</v>
      </c>
    </row>
    <row r="1274" spans="1:6" ht="15.6">
      <c r="A1274" s="333"/>
      <c r="B1274" s="339"/>
      <c r="C1274" s="335"/>
      <c r="D1274" s="1138"/>
      <c r="E1274" s="1146"/>
      <c r="F1274" s="337"/>
    </row>
    <row r="1275" spans="1:6" ht="15.6">
      <c r="A1275" s="333"/>
      <c r="B1275" s="334" t="s">
        <v>3836</v>
      </c>
      <c r="C1275" s="335"/>
      <c r="D1275" s="1138"/>
      <c r="E1275" s="1146"/>
      <c r="F1275" s="337"/>
    </row>
    <row r="1276" spans="1:6" ht="15.6">
      <c r="A1276" s="333"/>
      <c r="B1276" s="340" t="s">
        <v>3837</v>
      </c>
      <c r="C1276" s="335"/>
      <c r="D1276" s="1138"/>
      <c r="E1276" s="1146"/>
      <c r="F1276" s="337"/>
    </row>
    <row r="1277" spans="1:6" s="48" customFormat="1" ht="15.6">
      <c r="A1277" s="333"/>
      <c r="B1277" s="339" t="s">
        <v>3838</v>
      </c>
      <c r="C1277" s="335" t="s">
        <v>3839</v>
      </c>
      <c r="D1277" s="1138">
        <v>8238.1</v>
      </c>
      <c r="E1277" s="1146">
        <v>8073.33</v>
      </c>
      <c r="F1277" s="337">
        <f t="shared" ref="F1277:F1340" si="50">100%-(E1277/D1277)</f>
        <v>2.0000971097704601E-2</v>
      </c>
    </row>
    <row r="1278" spans="1:6" s="48" customFormat="1" ht="15.6">
      <c r="A1278" s="333"/>
      <c r="B1278" s="339" t="s">
        <v>3840</v>
      </c>
      <c r="C1278" s="335" t="s">
        <v>3841</v>
      </c>
      <c r="D1278" s="1138">
        <v>17152</v>
      </c>
      <c r="E1278" s="1146">
        <v>16808.64</v>
      </c>
      <c r="F1278" s="337">
        <f t="shared" si="50"/>
        <v>2.0018656716417893E-2</v>
      </c>
    </row>
    <row r="1279" spans="1:6" s="48" customFormat="1" ht="15.6">
      <c r="A1279" s="333"/>
      <c r="B1279" s="339" t="s">
        <v>3842</v>
      </c>
      <c r="C1279" s="335" t="s">
        <v>3843</v>
      </c>
      <c r="D1279" s="1138">
        <v>2162</v>
      </c>
      <c r="E1279" s="1146">
        <v>2118.44</v>
      </c>
      <c r="F1279" s="337">
        <f t="shared" si="50"/>
        <v>2.014801110083253E-2</v>
      </c>
    </row>
    <row r="1280" spans="1:6" s="48" customFormat="1" ht="15.6">
      <c r="A1280" s="333"/>
      <c r="B1280" s="339" t="s">
        <v>3844</v>
      </c>
      <c r="C1280" s="335" t="s">
        <v>3845</v>
      </c>
      <c r="D1280" s="1138">
        <v>28663</v>
      </c>
      <c r="E1280" s="1146">
        <v>28090.06</v>
      </c>
      <c r="F1280" s="337">
        <f t="shared" si="50"/>
        <v>1.9988835781320824E-2</v>
      </c>
    </row>
    <row r="1281" spans="1:6" s="48" customFormat="1" ht="15.6">
      <c r="A1281" s="333"/>
      <c r="B1281" s="339" t="s">
        <v>3846</v>
      </c>
      <c r="C1281" s="335" t="s">
        <v>3847</v>
      </c>
      <c r="D1281" s="1138">
        <v>21970</v>
      </c>
      <c r="E1281" s="1146">
        <v>21530.6</v>
      </c>
      <c r="F1281" s="337">
        <f t="shared" si="50"/>
        <v>2.0000000000000018E-2</v>
      </c>
    </row>
    <row r="1282" spans="1:6" s="48" customFormat="1" ht="15.6">
      <c r="A1282" s="333"/>
      <c r="B1282" s="339" t="s">
        <v>3848</v>
      </c>
      <c r="C1282" s="335" t="s">
        <v>3849</v>
      </c>
      <c r="D1282" s="1138">
        <v>1335</v>
      </c>
      <c r="E1282" s="1146">
        <v>1308.3</v>
      </c>
      <c r="F1282" s="337">
        <f t="shared" si="50"/>
        <v>2.0000000000000018E-2</v>
      </c>
    </row>
    <row r="1283" spans="1:6" s="48" customFormat="1" ht="15.6">
      <c r="A1283" s="333"/>
      <c r="B1283" s="339" t="s">
        <v>3850</v>
      </c>
      <c r="C1283" s="335" t="s">
        <v>3851</v>
      </c>
      <c r="D1283" s="1138">
        <v>6372</v>
      </c>
      <c r="E1283" s="1146">
        <v>6244.24</v>
      </c>
      <c r="F1283" s="337">
        <f t="shared" si="50"/>
        <v>2.0050219711236661E-2</v>
      </c>
    </row>
    <row r="1284" spans="1:6" s="48" customFormat="1" ht="15.6">
      <c r="A1284" s="333"/>
      <c r="B1284" s="339" t="s">
        <v>3852</v>
      </c>
      <c r="C1284" s="335" t="s">
        <v>3853</v>
      </c>
      <c r="D1284" s="1138">
        <v>19469</v>
      </c>
      <c r="E1284" s="1146">
        <v>19079.419999999998</v>
      </c>
      <c r="F1284" s="337">
        <f t="shared" si="50"/>
        <v>2.0010272741281088E-2</v>
      </c>
    </row>
    <row r="1285" spans="1:6" s="48" customFormat="1" ht="15.6">
      <c r="A1285" s="333"/>
      <c r="B1285" s="339" t="s">
        <v>3854</v>
      </c>
      <c r="C1285" s="335" t="s">
        <v>3855</v>
      </c>
      <c r="D1285" s="1138">
        <v>25480</v>
      </c>
      <c r="E1285" s="1146">
        <v>24970.400000000001</v>
      </c>
      <c r="F1285" s="337">
        <f t="shared" si="50"/>
        <v>1.9999999999999907E-2</v>
      </c>
    </row>
    <row r="1286" spans="1:6" s="48" customFormat="1" ht="15.6">
      <c r="A1286" s="333"/>
      <c r="B1286" s="339" t="s">
        <v>3856</v>
      </c>
      <c r="C1286" s="335" t="s">
        <v>3857</v>
      </c>
      <c r="D1286" s="1138">
        <v>34342</v>
      </c>
      <c r="E1286" s="1146">
        <v>33654.839999999997</v>
      </c>
      <c r="F1286" s="337">
        <f t="shared" si="50"/>
        <v>2.0009318036223966E-2</v>
      </c>
    </row>
    <row r="1287" spans="1:6" s="48" customFormat="1" ht="15.6">
      <c r="A1287" s="333"/>
      <c r="B1287" s="339" t="s">
        <v>3858</v>
      </c>
      <c r="C1287" s="335" t="s">
        <v>3859</v>
      </c>
      <c r="D1287" s="1138">
        <v>966</v>
      </c>
      <c r="E1287" s="1146">
        <v>946.58</v>
      </c>
      <c r="F1287" s="337">
        <f t="shared" si="50"/>
        <v>2.0103519668737024E-2</v>
      </c>
    </row>
    <row r="1288" spans="1:6" s="48" customFormat="1" ht="15.6">
      <c r="A1288" s="333"/>
      <c r="B1288" s="339" t="s">
        <v>3860</v>
      </c>
      <c r="C1288" s="335" t="s">
        <v>3861</v>
      </c>
      <c r="D1288" s="1138">
        <v>7998</v>
      </c>
      <c r="E1288" s="1146">
        <v>7837.64</v>
      </c>
      <c r="F1288" s="337">
        <f t="shared" si="50"/>
        <v>2.0050012503125769E-2</v>
      </c>
    </row>
    <row r="1289" spans="1:6" s="48" customFormat="1" ht="15.6">
      <c r="A1289" s="333"/>
      <c r="B1289" s="339" t="s">
        <v>3862</v>
      </c>
      <c r="C1289" s="335" t="s">
        <v>3863</v>
      </c>
      <c r="D1289" s="1138">
        <v>19705</v>
      </c>
      <c r="E1289" s="1146">
        <v>19310.900000000001</v>
      </c>
      <c r="F1289" s="337">
        <f t="shared" si="50"/>
        <v>1.9999999999999907E-2</v>
      </c>
    </row>
    <row r="1290" spans="1:6" s="48" customFormat="1" ht="15.6">
      <c r="A1290" s="333"/>
      <c r="B1290" s="339" t="s">
        <v>3864</v>
      </c>
      <c r="C1290" s="335" t="s">
        <v>3865</v>
      </c>
      <c r="D1290" s="1138">
        <v>19705</v>
      </c>
      <c r="E1290" s="1146">
        <v>19310.900000000001</v>
      </c>
      <c r="F1290" s="337">
        <f t="shared" si="50"/>
        <v>1.9999999999999907E-2</v>
      </c>
    </row>
    <row r="1291" spans="1:6" s="48" customFormat="1" ht="15.6">
      <c r="A1291" s="333"/>
      <c r="B1291" s="339" t="s">
        <v>3866</v>
      </c>
      <c r="C1291" s="335" t="s">
        <v>3867</v>
      </c>
      <c r="D1291" s="1138">
        <v>1720</v>
      </c>
      <c r="E1291" s="1146">
        <v>1685.6</v>
      </c>
      <c r="F1291" s="337">
        <f t="shared" si="50"/>
        <v>2.0000000000000018E-2</v>
      </c>
    </row>
    <row r="1292" spans="1:6" s="48" customFormat="1" ht="15.6">
      <c r="A1292" s="333"/>
      <c r="B1292" s="339" t="s">
        <v>3868</v>
      </c>
      <c r="C1292" s="335" t="s">
        <v>3869</v>
      </c>
      <c r="D1292" s="1138">
        <v>114852</v>
      </c>
      <c r="E1292" s="1146">
        <v>112554.64</v>
      </c>
      <c r="F1292" s="337">
        <f t="shared" si="50"/>
        <v>2.0002786194406763E-2</v>
      </c>
    </row>
    <row r="1293" spans="1:6" s="48" customFormat="1" ht="15.6">
      <c r="A1293" s="333"/>
      <c r="B1293" s="339" t="s">
        <v>3870</v>
      </c>
      <c r="C1293" s="335" t="s">
        <v>3871</v>
      </c>
      <c r="D1293" s="1138">
        <v>18993</v>
      </c>
      <c r="E1293" s="1146">
        <v>18613.46</v>
      </c>
      <c r="F1293" s="337">
        <f t="shared" si="50"/>
        <v>1.9983151687463896E-2</v>
      </c>
    </row>
    <row r="1294" spans="1:6" s="48" customFormat="1" ht="15.6">
      <c r="A1294" s="333"/>
      <c r="B1294" s="339" t="s">
        <v>3872</v>
      </c>
      <c r="C1294" s="335" t="s">
        <v>3873</v>
      </c>
      <c r="D1294" s="1138">
        <v>25417</v>
      </c>
      <c r="E1294" s="1146">
        <v>24908.34</v>
      </c>
      <c r="F1294" s="337">
        <f t="shared" si="50"/>
        <v>2.0012589998819719E-2</v>
      </c>
    </row>
    <row r="1295" spans="1:6" s="48" customFormat="1" ht="15.6">
      <c r="A1295" s="333"/>
      <c r="B1295" s="339" t="s">
        <v>3874</v>
      </c>
      <c r="C1295" s="335" t="s">
        <v>3875</v>
      </c>
      <c r="D1295" s="1138">
        <v>12705</v>
      </c>
      <c r="E1295" s="1146">
        <v>12450.9</v>
      </c>
      <c r="F1295" s="337">
        <f t="shared" si="50"/>
        <v>2.0000000000000018E-2</v>
      </c>
    </row>
    <row r="1296" spans="1:6" s="48" customFormat="1" ht="15.6">
      <c r="A1296" s="333"/>
      <c r="B1296" s="339" t="s">
        <v>3876</v>
      </c>
      <c r="C1296" s="335" t="s">
        <v>3877</v>
      </c>
      <c r="D1296" s="1138">
        <v>5737</v>
      </c>
      <c r="E1296" s="1146">
        <v>5621.94</v>
      </c>
      <c r="F1296" s="337">
        <f t="shared" si="50"/>
        <v>2.005577828133176E-2</v>
      </c>
    </row>
    <row r="1297" spans="1:6" s="48" customFormat="1" ht="15.6">
      <c r="A1297" s="333"/>
      <c r="B1297" s="339" t="s">
        <v>3878</v>
      </c>
      <c r="C1297" s="335" t="s">
        <v>3879</v>
      </c>
      <c r="D1297" s="1138">
        <v>1727</v>
      </c>
      <c r="E1297" s="1146">
        <v>1692.14</v>
      </c>
      <c r="F1297" s="337">
        <f t="shared" si="50"/>
        <v>2.0185292414591771E-2</v>
      </c>
    </row>
    <row r="1298" spans="1:6" s="48" customFormat="1" ht="15.6">
      <c r="A1298" s="333"/>
      <c r="B1298" s="339" t="s">
        <v>3880</v>
      </c>
      <c r="C1298" s="335" t="s">
        <v>3881</v>
      </c>
      <c r="D1298" s="1138">
        <v>2553</v>
      </c>
      <c r="E1298" s="1146">
        <v>2502.2600000000002</v>
      </c>
      <c r="F1298" s="337">
        <f t="shared" si="50"/>
        <v>1.9874657265961493E-2</v>
      </c>
    </row>
    <row r="1299" spans="1:6" s="48" customFormat="1" ht="15.6">
      <c r="A1299" s="333"/>
      <c r="B1299" s="339" t="s">
        <v>3882</v>
      </c>
      <c r="C1299" s="335" t="s">
        <v>3883</v>
      </c>
      <c r="D1299" s="1138">
        <v>822</v>
      </c>
      <c r="E1299" s="1146">
        <v>805.24</v>
      </c>
      <c r="F1299" s="337">
        <f t="shared" si="50"/>
        <v>2.0389294403892921E-2</v>
      </c>
    </row>
    <row r="1300" spans="1:6" s="48" customFormat="1" ht="15.6">
      <c r="A1300" s="333"/>
      <c r="B1300" s="339" t="s">
        <v>3884</v>
      </c>
      <c r="C1300" s="335" t="s">
        <v>3885</v>
      </c>
      <c r="D1300" s="1138">
        <v>5608</v>
      </c>
      <c r="E1300" s="1146">
        <v>5496.16</v>
      </c>
      <c r="F1300" s="337">
        <f t="shared" si="50"/>
        <v>1.9942938659058496E-2</v>
      </c>
    </row>
    <row r="1301" spans="1:6" s="48" customFormat="1" ht="15.6">
      <c r="A1301" s="333"/>
      <c r="B1301" s="339" t="s">
        <v>3886</v>
      </c>
      <c r="C1301" s="335" t="s">
        <v>3887</v>
      </c>
      <c r="D1301" s="1138">
        <v>4703</v>
      </c>
      <c r="E1301" s="1146">
        <v>4609.26</v>
      </c>
      <c r="F1301" s="337">
        <f t="shared" si="50"/>
        <v>1.9931958324473698E-2</v>
      </c>
    </row>
    <row r="1302" spans="1:6" s="48" customFormat="1" ht="15.6">
      <c r="A1302" s="333"/>
      <c r="B1302" s="339" t="s">
        <v>3888</v>
      </c>
      <c r="C1302" s="335" t="s">
        <v>3889</v>
      </c>
      <c r="D1302" s="1138">
        <v>44428</v>
      </c>
      <c r="E1302" s="1146">
        <v>43539.44</v>
      </c>
      <c r="F1302" s="337">
        <f t="shared" si="50"/>
        <v>1.9999999999999907E-2</v>
      </c>
    </row>
    <row r="1303" spans="1:6" s="48" customFormat="1" ht="15.6">
      <c r="A1303" s="333"/>
      <c r="B1303" s="339" t="s">
        <v>3890</v>
      </c>
      <c r="C1303" s="335" t="s">
        <v>3891</v>
      </c>
      <c r="D1303" s="1138">
        <v>52693</v>
      </c>
      <c r="E1303" s="1146">
        <v>51639.040000000001</v>
      </c>
      <c r="F1303" s="337">
        <f t="shared" si="50"/>
        <v>2.0001897785284606E-2</v>
      </c>
    </row>
    <row r="1304" spans="1:6" s="48" customFormat="1" ht="15.6">
      <c r="A1304" s="333"/>
      <c r="B1304" s="339" t="s">
        <v>3892</v>
      </c>
      <c r="C1304" s="335" t="s">
        <v>3893</v>
      </c>
      <c r="D1304" s="1138">
        <v>14047</v>
      </c>
      <c r="E1304" s="1146">
        <v>13765.74</v>
      </c>
      <c r="F1304" s="337">
        <f t="shared" si="50"/>
        <v>2.00227806649107E-2</v>
      </c>
    </row>
    <row r="1305" spans="1:6" s="48" customFormat="1" ht="15.6">
      <c r="A1305" s="333"/>
      <c r="B1305" s="339" t="s">
        <v>3894</v>
      </c>
      <c r="C1305" s="335" t="s">
        <v>3895</v>
      </c>
      <c r="D1305" s="1138">
        <v>14405</v>
      </c>
      <c r="E1305" s="1146">
        <v>14116.9</v>
      </c>
      <c r="F1305" s="337">
        <f t="shared" si="50"/>
        <v>2.0000000000000018E-2</v>
      </c>
    </row>
    <row r="1306" spans="1:6" s="48" customFormat="1" ht="15.6">
      <c r="A1306" s="333"/>
      <c r="B1306" s="339" t="s">
        <v>3896</v>
      </c>
      <c r="C1306" s="335" t="s">
        <v>3897</v>
      </c>
      <c r="D1306" s="1138">
        <v>10035</v>
      </c>
      <c r="E1306" s="1146">
        <v>9834.2999999999993</v>
      </c>
      <c r="F1306" s="337">
        <f t="shared" si="50"/>
        <v>2.0000000000000018E-2</v>
      </c>
    </row>
    <row r="1307" spans="1:6" s="48" customFormat="1" ht="15.6">
      <c r="A1307" s="333"/>
      <c r="B1307" s="339" t="s">
        <v>3898</v>
      </c>
      <c r="C1307" s="335" t="s">
        <v>3899</v>
      </c>
      <c r="D1307" s="1138">
        <v>31981</v>
      </c>
      <c r="E1307" s="1146">
        <v>31341.67</v>
      </c>
      <c r="F1307" s="337">
        <f t="shared" si="50"/>
        <v>1.9990932115943938E-2</v>
      </c>
    </row>
    <row r="1308" spans="1:6" s="48" customFormat="1" ht="15.6">
      <c r="A1308" s="333"/>
      <c r="B1308" s="339" t="s">
        <v>3900</v>
      </c>
      <c r="C1308" s="335" t="s">
        <v>3901</v>
      </c>
      <c r="D1308" s="1138">
        <v>700</v>
      </c>
      <c r="E1308" s="1146">
        <v>686</v>
      </c>
      <c r="F1308" s="337">
        <f t="shared" si="50"/>
        <v>2.0000000000000018E-2</v>
      </c>
    </row>
    <row r="1309" spans="1:6" s="48" customFormat="1" ht="15.6">
      <c r="A1309" s="333"/>
      <c r="B1309" s="339" t="s">
        <v>3902</v>
      </c>
      <c r="C1309" s="335" t="s">
        <v>3903</v>
      </c>
      <c r="D1309" s="1138">
        <v>3267</v>
      </c>
      <c r="E1309" s="1146">
        <v>3201.34</v>
      </c>
      <c r="F1309" s="337">
        <f t="shared" si="50"/>
        <v>2.0097949188858211E-2</v>
      </c>
    </row>
    <row r="1310" spans="1:6" s="48" customFormat="1" ht="15.6">
      <c r="A1310" s="333"/>
      <c r="B1310" s="339" t="s">
        <v>3904</v>
      </c>
      <c r="C1310" s="335" t="s">
        <v>3905</v>
      </c>
      <c r="D1310" s="1138">
        <v>4940</v>
      </c>
      <c r="E1310" s="1146">
        <v>4841.2</v>
      </c>
      <c r="F1310" s="337">
        <f t="shared" si="50"/>
        <v>2.0000000000000018E-2</v>
      </c>
    </row>
    <row r="1311" spans="1:6" s="48" customFormat="1" ht="15.6">
      <c r="A1311" s="333"/>
      <c r="B1311" s="339" t="s">
        <v>3906</v>
      </c>
      <c r="C1311" s="335" t="s">
        <v>3907</v>
      </c>
      <c r="D1311" s="1138">
        <v>11587</v>
      </c>
      <c r="E1311" s="1146">
        <v>11355.16</v>
      </c>
      <c r="F1311" s="337">
        <f t="shared" si="50"/>
        <v>2.0008630361612156E-2</v>
      </c>
    </row>
    <row r="1312" spans="1:6" s="48" customFormat="1" ht="15.6">
      <c r="A1312" s="333"/>
      <c r="B1312" s="339" t="s">
        <v>3908</v>
      </c>
      <c r="C1312" s="335" t="s">
        <v>3909</v>
      </c>
      <c r="D1312" s="1138">
        <v>17363</v>
      </c>
      <c r="E1312" s="1146">
        <v>17015.54</v>
      </c>
      <c r="F1312" s="337">
        <f t="shared" si="50"/>
        <v>2.0011518746760326E-2</v>
      </c>
    </row>
    <row r="1313" spans="1:6" s="48" customFormat="1" ht="15.6">
      <c r="A1313" s="333"/>
      <c r="B1313" s="339" t="s">
        <v>3910</v>
      </c>
      <c r="C1313" s="335" t="s">
        <v>3911</v>
      </c>
      <c r="D1313" s="1138">
        <v>4940</v>
      </c>
      <c r="E1313" s="1146">
        <v>4841.2</v>
      </c>
      <c r="F1313" s="337">
        <f t="shared" si="50"/>
        <v>2.0000000000000018E-2</v>
      </c>
    </row>
    <row r="1314" spans="1:6" s="48" customFormat="1" ht="15.6">
      <c r="A1314" s="333"/>
      <c r="B1314" s="339" t="s">
        <v>3912</v>
      </c>
      <c r="C1314" s="335" t="s">
        <v>3913</v>
      </c>
      <c r="D1314" s="1138">
        <v>14645</v>
      </c>
      <c r="E1314" s="1146">
        <v>14362.39</v>
      </c>
      <c r="F1314" s="337">
        <f t="shared" si="50"/>
        <v>1.9297371116422046E-2</v>
      </c>
    </row>
    <row r="1315" spans="1:6" s="48" customFormat="1" ht="15.6">
      <c r="A1315" s="333"/>
      <c r="B1315" s="339" t="s">
        <v>3914</v>
      </c>
      <c r="C1315" s="335" t="s">
        <v>3915</v>
      </c>
      <c r="D1315" s="1138">
        <v>611</v>
      </c>
      <c r="E1315" s="1146">
        <v>598.78</v>
      </c>
      <c r="F1315" s="337">
        <f t="shared" si="50"/>
        <v>2.0000000000000018E-2</v>
      </c>
    </row>
    <row r="1316" spans="1:6" s="48" customFormat="1" ht="15.6">
      <c r="A1316" s="333"/>
      <c r="B1316" s="339" t="s">
        <v>3916</v>
      </c>
      <c r="C1316" s="335" t="s">
        <v>3917</v>
      </c>
      <c r="D1316" s="1138">
        <v>26918</v>
      </c>
      <c r="E1316" s="1146">
        <v>26379.96</v>
      </c>
      <c r="F1316" s="337">
        <f t="shared" si="50"/>
        <v>1.9988112043985429E-2</v>
      </c>
    </row>
    <row r="1317" spans="1:6" s="48" customFormat="1" ht="15.6">
      <c r="A1317" s="333"/>
      <c r="B1317" s="339" t="s">
        <v>3918</v>
      </c>
      <c r="C1317" s="335" t="s">
        <v>3919</v>
      </c>
      <c r="D1317" s="1138">
        <v>3445</v>
      </c>
      <c r="E1317" s="1146">
        <v>3376.1</v>
      </c>
      <c r="F1317" s="337">
        <f t="shared" si="50"/>
        <v>2.0000000000000018E-2</v>
      </c>
    </row>
    <row r="1318" spans="1:6" s="48" customFormat="1" ht="15.6">
      <c r="A1318" s="333"/>
      <c r="B1318" s="339" t="s">
        <v>3920</v>
      </c>
      <c r="C1318" s="335" t="s">
        <v>3921</v>
      </c>
      <c r="D1318" s="1138">
        <v>8148</v>
      </c>
      <c r="E1318" s="1146">
        <v>7985.36</v>
      </c>
      <c r="F1318" s="337">
        <f t="shared" si="50"/>
        <v>1.9960726558664765E-2</v>
      </c>
    </row>
    <row r="1319" spans="1:6" s="48" customFormat="1" ht="15.6">
      <c r="A1319" s="333"/>
      <c r="B1319" s="339" t="s">
        <v>3922</v>
      </c>
      <c r="C1319" s="335" t="s">
        <v>3923</v>
      </c>
      <c r="D1319" s="1138">
        <v>11370</v>
      </c>
      <c r="E1319" s="1146">
        <v>11142.6</v>
      </c>
      <c r="F1319" s="337">
        <f t="shared" si="50"/>
        <v>2.0000000000000018E-2</v>
      </c>
    </row>
    <row r="1320" spans="1:6" s="48" customFormat="1" ht="15.6">
      <c r="A1320" s="333"/>
      <c r="B1320" s="339" t="s">
        <v>3924</v>
      </c>
      <c r="C1320" s="335" t="s">
        <v>3925</v>
      </c>
      <c r="D1320" s="1138">
        <v>14405</v>
      </c>
      <c r="E1320" s="1146">
        <v>14116.9</v>
      </c>
      <c r="F1320" s="337">
        <f t="shared" si="50"/>
        <v>2.0000000000000018E-2</v>
      </c>
    </row>
    <row r="1321" spans="1:6" s="48" customFormat="1" ht="15.6">
      <c r="A1321" s="333"/>
      <c r="B1321" s="339" t="s">
        <v>3926</v>
      </c>
      <c r="C1321" s="335" t="s">
        <v>3927</v>
      </c>
      <c r="D1321" s="1138">
        <v>13718</v>
      </c>
      <c r="E1321" s="1146">
        <v>13443.96</v>
      </c>
      <c r="F1321" s="337">
        <f t="shared" si="50"/>
        <v>1.997667298440009E-2</v>
      </c>
    </row>
    <row r="1322" spans="1:6" s="48" customFormat="1" ht="15.6">
      <c r="A1322" s="333"/>
      <c r="B1322" s="339" t="s">
        <v>3928</v>
      </c>
      <c r="C1322" s="335" t="s">
        <v>3929</v>
      </c>
      <c r="D1322" s="1138">
        <v>9773</v>
      </c>
      <c r="E1322" s="1146">
        <v>9577.5400000000009</v>
      </c>
      <c r="F1322" s="337">
        <f t="shared" si="50"/>
        <v>1.9999999999999907E-2</v>
      </c>
    </row>
    <row r="1323" spans="1:6" s="48" customFormat="1" ht="15.6">
      <c r="A1323" s="333"/>
      <c r="B1323" s="339" t="s">
        <v>3930</v>
      </c>
      <c r="C1323" s="335" t="s">
        <v>3931</v>
      </c>
      <c r="D1323" s="1138">
        <v>2117</v>
      </c>
      <c r="E1323" s="1146">
        <v>2074.34</v>
      </c>
      <c r="F1323" s="337">
        <f t="shared" si="50"/>
        <v>2.0151157298063271E-2</v>
      </c>
    </row>
    <row r="1324" spans="1:6" s="48" customFormat="1" ht="15.6">
      <c r="A1324" s="333"/>
      <c r="B1324" s="339" t="s">
        <v>3932</v>
      </c>
      <c r="C1324" s="335" t="s">
        <v>3933</v>
      </c>
      <c r="D1324" s="1138">
        <v>106132</v>
      </c>
      <c r="E1324" s="1146">
        <v>104009.04</v>
      </c>
      <c r="F1324" s="337">
        <f t="shared" si="50"/>
        <v>2.0003015113255307E-2</v>
      </c>
    </row>
    <row r="1325" spans="1:6" s="48" customFormat="1" ht="15.6">
      <c r="A1325" s="333"/>
      <c r="B1325" s="339" t="s">
        <v>3934</v>
      </c>
      <c r="C1325" s="335" t="s">
        <v>3935</v>
      </c>
      <c r="D1325" s="1138">
        <v>115230</v>
      </c>
      <c r="E1325" s="1146">
        <v>112925.4</v>
      </c>
      <c r="F1325" s="337">
        <f t="shared" si="50"/>
        <v>2.0000000000000018E-2</v>
      </c>
    </row>
    <row r="1326" spans="1:6" s="48" customFormat="1" ht="15.6">
      <c r="A1326" s="333"/>
      <c r="B1326" s="339" t="s">
        <v>3936</v>
      </c>
      <c r="C1326" s="335" t="s">
        <v>3937</v>
      </c>
      <c r="D1326" s="1138">
        <v>90968</v>
      </c>
      <c r="E1326" s="1146">
        <v>89148.96</v>
      </c>
      <c r="F1326" s="337">
        <f t="shared" si="50"/>
        <v>1.9996482279482808E-2</v>
      </c>
    </row>
    <row r="1327" spans="1:6" s="48" customFormat="1" ht="15.6">
      <c r="A1327" s="333"/>
      <c r="B1327" s="339" t="s">
        <v>3938</v>
      </c>
      <c r="C1327" s="335" t="s">
        <v>3939</v>
      </c>
      <c r="D1327" s="1138">
        <v>4183</v>
      </c>
      <c r="E1327" s="1146">
        <v>4099.66</v>
      </c>
      <c r="F1327" s="337">
        <f t="shared" si="50"/>
        <v>1.9923499880468598E-2</v>
      </c>
    </row>
    <row r="1328" spans="1:6" s="48" customFormat="1" ht="15.6">
      <c r="A1328" s="333"/>
      <c r="B1328" s="339" t="s">
        <v>3940</v>
      </c>
      <c r="C1328" s="335" t="s">
        <v>3941</v>
      </c>
      <c r="D1328" s="1138">
        <v>14063</v>
      </c>
      <c r="E1328" s="1146">
        <v>13782.13</v>
      </c>
      <c r="F1328" s="337">
        <f t="shared" si="50"/>
        <v>1.9972267652705766E-2</v>
      </c>
    </row>
    <row r="1329" spans="1:6" s="48" customFormat="1" ht="15.6">
      <c r="A1329" s="333"/>
      <c r="B1329" s="339" t="s">
        <v>3942</v>
      </c>
      <c r="C1329" s="335" t="s">
        <v>3943</v>
      </c>
      <c r="D1329" s="1138">
        <v>1717</v>
      </c>
      <c r="E1329" s="1146">
        <v>1682.95</v>
      </c>
      <c r="F1329" s="337">
        <f t="shared" si="50"/>
        <v>1.9831100757134457E-2</v>
      </c>
    </row>
    <row r="1330" spans="1:6" s="48" customFormat="1" ht="15.6">
      <c r="A1330" s="333"/>
      <c r="B1330" s="339" t="s">
        <v>3944</v>
      </c>
      <c r="C1330" s="335" t="s">
        <v>3945</v>
      </c>
      <c r="D1330" s="1138">
        <v>385</v>
      </c>
      <c r="E1330" s="1146">
        <v>377.3</v>
      </c>
      <c r="F1330" s="337">
        <f t="shared" si="50"/>
        <v>2.0000000000000018E-2</v>
      </c>
    </row>
    <row r="1331" spans="1:6" s="48" customFormat="1" ht="15.6">
      <c r="A1331" s="333"/>
      <c r="B1331" s="339" t="s">
        <v>3946</v>
      </c>
      <c r="C1331" s="335" t="s">
        <v>3947</v>
      </c>
      <c r="D1331" s="1138">
        <v>1623</v>
      </c>
      <c r="E1331" s="1146">
        <v>1590.86</v>
      </c>
      <c r="F1331" s="337">
        <f t="shared" si="50"/>
        <v>1.9802834257547808E-2</v>
      </c>
    </row>
    <row r="1332" spans="1:6" s="48" customFormat="1" ht="15.6">
      <c r="A1332" s="333"/>
      <c r="B1332" s="339" t="s">
        <v>3948</v>
      </c>
      <c r="C1332" s="335" t="s">
        <v>3949</v>
      </c>
      <c r="D1332" s="1138">
        <v>9407</v>
      </c>
      <c r="E1332" s="1146">
        <v>9218.5400000000009</v>
      </c>
      <c r="F1332" s="337">
        <f t="shared" si="50"/>
        <v>2.0034017221218114E-2</v>
      </c>
    </row>
    <row r="1333" spans="1:6" s="48" customFormat="1" ht="15.6">
      <c r="A1333" s="333"/>
      <c r="B1333" s="339" t="s">
        <v>3950</v>
      </c>
      <c r="C1333" s="335" t="s">
        <v>3951</v>
      </c>
      <c r="D1333" s="1138">
        <v>173950</v>
      </c>
      <c r="E1333" s="1146">
        <v>170471</v>
      </c>
      <c r="F1333" s="337">
        <f t="shared" si="50"/>
        <v>2.0000000000000018E-2</v>
      </c>
    </row>
    <row r="1334" spans="1:6" s="48" customFormat="1" ht="15.6">
      <c r="A1334" s="333"/>
      <c r="B1334" s="339" t="s">
        <v>3952</v>
      </c>
      <c r="C1334" s="335" t="s">
        <v>3953</v>
      </c>
      <c r="D1334" s="1138">
        <v>227285</v>
      </c>
      <c r="E1334" s="1146">
        <v>222739.3</v>
      </c>
      <c r="F1334" s="337">
        <f t="shared" si="50"/>
        <v>2.0000000000000018E-2</v>
      </c>
    </row>
    <row r="1335" spans="1:6" s="48" customFormat="1" ht="15.6">
      <c r="A1335" s="333"/>
      <c r="B1335" s="339" t="s">
        <v>3954</v>
      </c>
      <c r="C1335" s="335" t="s">
        <v>3955</v>
      </c>
      <c r="D1335" s="1138">
        <v>63622</v>
      </c>
      <c r="E1335" s="1146">
        <v>62349.24</v>
      </c>
      <c r="F1335" s="337">
        <f t="shared" si="50"/>
        <v>2.0005029706705257E-2</v>
      </c>
    </row>
    <row r="1336" spans="1:6" s="48" customFormat="1" ht="15.6">
      <c r="A1336" s="333"/>
      <c r="B1336" s="339" t="s">
        <v>3956</v>
      </c>
      <c r="C1336" s="335" t="s">
        <v>3957</v>
      </c>
      <c r="D1336" s="1138">
        <v>3985</v>
      </c>
      <c r="E1336" s="1146">
        <v>3905.3</v>
      </c>
      <c r="F1336" s="337">
        <f t="shared" si="50"/>
        <v>1.9999999999999907E-2</v>
      </c>
    </row>
    <row r="1337" spans="1:6" s="48" customFormat="1" ht="15.6">
      <c r="A1337" s="333"/>
      <c r="B1337" s="339" t="s">
        <v>3958</v>
      </c>
      <c r="C1337" s="335" t="s">
        <v>3959</v>
      </c>
      <c r="D1337" s="1138">
        <v>840</v>
      </c>
      <c r="E1337" s="1146">
        <v>823.2</v>
      </c>
      <c r="F1337" s="337">
        <f t="shared" si="50"/>
        <v>1.9999999999999907E-2</v>
      </c>
    </row>
    <row r="1338" spans="1:6" s="48" customFormat="1" ht="15.6">
      <c r="A1338" s="333"/>
      <c r="B1338" s="339" t="s">
        <v>3960</v>
      </c>
      <c r="C1338" s="335" t="s">
        <v>3961</v>
      </c>
      <c r="D1338" s="1138">
        <v>4332</v>
      </c>
      <c r="E1338" s="1146">
        <v>4245.04</v>
      </c>
      <c r="F1338" s="337">
        <f t="shared" si="50"/>
        <v>2.0073868882733104E-2</v>
      </c>
    </row>
    <row r="1339" spans="1:6" s="48" customFormat="1" ht="15.6">
      <c r="A1339" s="333"/>
      <c r="B1339" s="339" t="s">
        <v>3962</v>
      </c>
      <c r="C1339" s="335" t="s">
        <v>3963</v>
      </c>
      <c r="D1339" s="1138">
        <v>4989</v>
      </c>
      <c r="E1339" s="1146">
        <v>4889.6099999999997</v>
      </c>
      <c r="F1339" s="337">
        <f t="shared" si="50"/>
        <v>1.9921828021647658E-2</v>
      </c>
    </row>
    <row r="1340" spans="1:6" s="48" customFormat="1" ht="15.6">
      <c r="A1340" s="333"/>
      <c r="B1340" s="339" t="s">
        <v>3964</v>
      </c>
      <c r="C1340" s="335" t="s">
        <v>3965</v>
      </c>
      <c r="D1340" s="1138">
        <v>18095</v>
      </c>
      <c r="E1340" s="1146">
        <v>17733.099999999999</v>
      </c>
      <c r="F1340" s="337">
        <f t="shared" si="50"/>
        <v>2.0000000000000129E-2</v>
      </c>
    </row>
    <row r="1341" spans="1:6" s="48" customFormat="1" ht="15.6">
      <c r="A1341" s="333"/>
      <c r="B1341" s="339" t="s">
        <v>3966</v>
      </c>
      <c r="C1341" s="335" t="s">
        <v>3967</v>
      </c>
      <c r="D1341" s="1138">
        <v>14772</v>
      </c>
      <c r="E1341" s="1146">
        <v>14476.24</v>
      </c>
      <c r="F1341" s="337">
        <f t="shared" ref="F1341:F1404" si="51">100%-(E1341/D1341)</f>
        <v>2.0021662604928214E-2</v>
      </c>
    </row>
    <row r="1342" spans="1:6" s="48" customFormat="1" ht="15.6">
      <c r="A1342" s="333"/>
      <c r="B1342" s="339" t="s">
        <v>3968</v>
      </c>
      <c r="C1342" s="335" t="s">
        <v>3969</v>
      </c>
      <c r="D1342" s="1138">
        <v>146</v>
      </c>
      <c r="E1342" s="1146">
        <v>142.68</v>
      </c>
      <c r="F1342" s="337">
        <f t="shared" si="51"/>
        <v>2.2739726027397267E-2</v>
      </c>
    </row>
    <row r="1343" spans="1:6" s="48" customFormat="1" ht="15.6">
      <c r="A1343" s="333"/>
      <c r="B1343" s="339" t="s">
        <v>3970</v>
      </c>
      <c r="C1343" s="335" t="s">
        <v>3971</v>
      </c>
      <c r="D1343" s="1138">
        <v>308</v>
      </c>
      <c r="E1343" s="1146">
        <v>302.16000000000003</v>
      </c>
      <c r="F1343" s="337">
        <f t="shared" si="51"/>
        <v>1.8961038961038845E-2</v>
      </c>
    </row>
    <row r="1344" spans="1:6" s="48" customFormat="1" ht="15.6">
      <c r="A1344" s="333"/>
      <c r="B1344" s="339" t="s">
        <v>3972</v>
      </c>
      <c r="C1344" s="335" t="s">
        <v>3973</v>
      </c>
      <c r="D1344" s="1138">
        <v>840</v>
      </c>
      <c r="E1344" s="1146">
        <v>823.2</v>
      </c>
      <c r="F1344" s="337">
        <f t="shared" si="51"/>
        <v>1.9999999999999907E-2</v>
      </c>
    </row>
    <row r="1345" spans="1:6" s="48" customFormat="1" ht="15.6">
      <c r="A1345" s="333"/>
      <c r="B1345" s="339" t="s">
        <v>3974</v>
      </c>
      <c r="C1345" s="335" t="s">
        <v>3975</v>
      </c>
      <c r="D1345" s="1138">
        <v>802</v>
      </c>
      <c r="E1345" s="1146">
        <v>786.04</v>
      </c>
      <c r="F1345" s="337">
        <f t="shared" si="51"/>
        <v>1.9900249376558654E-2</v>
      </c>
    </row>
    <row r="1346" spans="1:6" s="48" customFormat="1" ht="15.6">
      <c r="A1346" s="333"/>
      <c r="B1346" s="339" t="s">
        <v>3976</v>
      </c>
      <c r="C1346" s="335" t="s">
        <v>3977</v>
      </c>
      <c r="D1346" s="1138">
        <v>2130</v>
      </c>
      <c r="E1346" s="1146">
        <v>2087.4</v>
      </c>
      <c r="F1346" s="337">
        <f t="shared" si="51"/>
        <v>1.9999999999999907E-2</v>
      </c>
    </row>
    <row r="1347" spans="1:6" s="48" customFormat="1" ht="15.6">
      <c r="A1347" s="333"/>
      <c r="B1347" s="339" t="s">
        <v>3978</v>
      </c>
      <c r="C1347" s="335" t="s">
        <v>3979</v>
      </c>
      <c r="D1347" s="1138">
        <v>15342</v>
      </c>
      <c r="E1347" s="1146">
        <v>15034.84</v>
      </c>
      <c r="F1347" s="337">
        <f t="shared" si="51"/>
        <v>2.0020857776039569E-2</v>
      </c>
    </row>
    <row r="1348" spans="1:6" s="48" customFormat="1" ht="15.6">
      <c r="A1348" s="333"/>
      <c r="B1348" s="339" t="s">
        <v>3980</v>
      </c>
      <c r="C1348" s="335" t="s">
        <v>3981</v>
      </c>
      <c r="D1348" s="1138">
        <v>41515</v>
      </c>
      <c r="E1348" s="1146">
        <v>40684.699999999997</v>
      </c>
      <c r="F1348" s="337">
        <f t="shared" si="51"/>
        <v>2.0000000000000018E-2</v>
      </c>
    </row>
    <row r="1349" spans="1:6" s="48" customFormat="1" ht="15.6">
      <c r="A1349" s="333"/>
      <c r="B1349" s="339" t="s">
        <v>3982</v>
      </c>
      <c r="C1349" s="335" t="s">
        <v>3983</v>
      </c>
      <c r="D1349" s="1138">
        <v>1437</v>
      </c>
      <c r="E1349" s="1146">
        <v>1407.77</v>
      </c>
      <c r="F1349" s="337">
        <f t="shared" si="51"/>
        <v>2.0340988169798235E-2</v>
      </c>
    </row>
    <row r="1350" spans="1:6" s="48" customFormat="1" ht="15.6">
      <c r="A1350" s="333"/>
      <c r="B1350" s="339" t="s">
        <v>3984</v>
      </c>
      <c r="C1350" s="335" t="s">
        <v>3985</v>
      </c>
      <c r="D1350" s="1138">
        <v>8657</v>
      </c>
      <c r="E1350" s="1146">
        <v>8483.5400000000009</v>
      </c>
      <c r="F1350" s="337">
        <f t="shared" si="51"/>
        <v>2.0036964306341609E-2</v>
      </c>
    </row>
    <row r="1351" spans="1:6" s="48" customFormat="1" ht="15.6">
      <c r="A1351" s="333"/>
      <c r="B1351" s="339" t="s">
        <v>3986</v>
      </c>
      <c r="C1351" s="335" t="s">
        <v>3987</v>
      </c>
      <c r="D1351" s="1138">
        <v>11210</v>
      </c>
      <c r="E1351" s="1146">
        <v>10985.8</v>
      </c>
      <c r="F1351" s="337">
        <f t="shared" si="51"/>
        <v>2.0000000000000018E-2</v>
      </c>
    </row>
    <row r="1352" spans="1:6" s="48" customFormat="1" ht="15.6">
      <c r="A1352" s="333"/>
      <c r="B1352" s="339" t="s">
        <v>3988</v>
      </c>
      <c r="C1352" s="335" t="s">
        <v>3989</v>
      </c>
      <c r="D1352" s="1138">
        <v>8047</v>
      </c>
      <c r="E1352" s="1146">
        <v>7885.74</v>
      </c>
      <c r="F1352" s="337">
        <f t="shared" si="51"/>
        <v>2.0039766372561219E-2</v>
      </c>
    </row>
    <row r="1353" spans="1:6" s="48" customFormat="1" ht="15.6">
      <c r="A1353" s="333"/>
      <c r="B1353" s="339" t="s">
        <v>3990</v>
      </c>
      <c r="C1353" s="335" t="s">
        <v>3991</v>
      </c>
      <c r="D1353" s="1138">
        <v>7475</v>
      </c>
      <c r="E1353" s="1146">
        <v>7325.5</v>
      </c>
      <c r="F1353" s="337">
        <f t="shared" si="51"/>
        <v>2.0000000000000018E-2</v>
      </c>
    </row>
    <row r="1354" spans="1:6" s="48" customFormat="1" ht="15.6">
      <c r="A1354" s="333"/>
      <c r="B1354" s="339" t="s">
        <v>3992</v>
      </c>
      <c r="C1354" s="335" t="s">
        <v>3993</v>
      </c>
      <c r="D1354" s="1138">
        <v>7468</v>
      </c>
      <c r="E1354" s="1146">
        <v>7318.96</v>
      </c>
      <c r="F1354" s="337">
        <f t="shared" si="51"/>
        <v>1.9957150508837729E-2</v>
      </c>
    </row>
    <row r="1355" spans="1:6" s="48" customFormat="1" ht="15.6">
      <c r="A1355" s="333"/>
      <c r="B1355" s="339" t="s">
        <v>3994</v>
      </c>
      <c r="C1355" s="335" t="s">
        <v>3995</v>
      </c>
      <c r="D1355" s="1138">
        <v>7000</v>
      </c>
      <c r="E1355" s="1146">
        <v>6860</v>
      </c>
      <c r="F1355" s="337">
        <f t="shared" si="51"/>
        <v>2.0000000000000018E-2</v>
      </c>
    </row>
    <row r="1356" spans="1:6" s="48" customFormat="1" ht="15.6">
      <c r="A1356" s="333"/>
      <c r="B1356" s="339" t="s">
        <v>3996</v>
      </c>
      <c r="C1356" s="335" t="s">
        <v>3997</v>
      </c>
      <c r="D1356" s="1138">
        <v>237</v>
      </c>
      <c r="E1356" s="1146">
        <v>231.94</v>
      </c>
      <c r="F1356" s="337">
        <f t="shared" si="51"/>
        <v>2.135021097046419E-2</v>
      </c>
    </row>
    <row r="1357" spans="1:6" s="48" customFormat="1" ht="15.6">
      <c r="A1357" s="333"/>
      <c r="B1357" s="339" t="s">
        <v>3998</v>
      </c>
      <c r="C1357" s="335" t="s">
        <v>3999</v>
      </c>
      <c r="D1357" s="1138">
        <v>3683</v>
      </c>
      <c r="E1357" s="1146">
        <v>3609.34</v>
      </c>
      <c r="F1357" s="337">
        <f t="shared" si="51"/>
        <v>1.9999999999999907E-2</v>
      </c>
    </row>
    <row r="1358" spans="1:6" s="48" customFormat="1" ht="15.6">
      <c r="A1358" s="333"/>
      <c r="B1358" s="339" t="s">
        <v>4000</v>
      </c>
      <c r="C1358" s="335" t="s">
        <v>4001</v>
      </c>
      <c r="D1358" s="1138">
        <v>2130</v>
      </c>
      <c r="E1358" s="1146">
        <v>2087.4</v>
      </c>
      <c r="F1358" s="337">
        <f t="shared" si="51"/>
        <v>1.9999999999999907E-2</v>
      </c>
    </row>
    <row r="1359" spans="1:6" s="48" customFormat="1" ht="15.6">
      <c r="A1359" s="333"/>
      <c r="B1359" s="339" t="s">
        <v>4002</v>
      </c>
      <c r="C1359" s="335" t="s">
        <v>4003</v>
      </c>
      <c r="D1359" s="1138">
        <v>15035</v>
      </c>
      <c r="E1359" s="1146">
        <v>14734.3</v>
      </c>
      <c r="F1359" s="337">
        <f t="shared" si="51"/>
        <v>2.0000000000000018E-2</v>
      </c>
    </row>
    <row r="1360" spans="1:6" s="48" customFormat="1" ht="15.6">
      <c r="A1360" s="333"/>
      <c r="B1360" s="339" t="s">
        <v>4004</v>
      </c>
      <c r="C1360" s="335" t="s">
        <v>4005</v>
      </c>
      <c r="D1360" s="1138">
        <v>17825</v>
      </c>
      <c r="E1360" s="1146">
        <v>17468.5</v>
      </c>
      <c r="F1360" s="337">
        <f t="shared" si="51"/>
        <v>2.0000000000000018E-2</v>
      </c>
    </row>
    <row r="1361" spans="1:6" s="48" customFormat="1" ht="15.6">
      <c r="A1361" s="333"/>
      <c r="B1361" s="339" t="s">
        <v>4006</v>
      </c>
      <c r="C1361" s="335" t="s">
        <v>4007</v>
      </c>
      <c r="D1361" s="1138">
        <v>10652</v>
      </c>
      <c r="E1361" s="1146">
        <v>10438.64</v>
      </c>
      <c r="F1361" s="337">
        <f t="shared" si="51"/>
        <v>2.0030041306796864E-2</v>
      </c>
    </row>
    <row r="1362" spans="1:6" s="48" customFormat="1" ht="15.6">
      <c r="A1362" s="333"/>
      <c r="B1362" s="339" t="s">
        <v>4008</v>
      </c>
      <c r="C1362" s="335" t="s">
        <v>4009</v>
      </c>
      <c r="D1362" s="1138">
        <v>5667</v>
      </c>
      <c r="E1362" s="1146">
        <v>5553.34</v>
      </c>
      <c r="F1362" s="337">
        <f t="shared" si="51"/>
        <v>2.005646726663135E-2</v>
      </c>
    </row>
    <row r="1363" spans="1:6" s="48" customFormat="1" ht="15.6">
      <c r="A1363" s="333"/>
      <c r="B1363" s="339" t="s">
        <v>4010</v>
      </c>
      <c r="C1363" s="335" t="s">
        <v>4011</v>
      </c>
      <c r="D1363" s="1138">
        <v>11768</v>
      </c>
      <c r="E1363" s="1146">
        <v>11532.96</v>
      </c>
      <c r="F1363" s="337">
        <f t="shared" si="51"/>
        <v>1.9972807613868215E-2</v>
      </c>
    </row>
    <row r="1364" spans="1:6" s="48" customFormat="1" ht="15.6">
      <c r="A1364" s="333"/>
      <c r="B1364" s="339" t="s">
        <v>4012</v>
      </c>
      <c r="C1364" s="335" t="s">
        <v>4013</v>
      </c>
      <c r="D1364" s="1138">
        <v>6642</v>
      </c>
      <c r="E1364" s="1146">
        <v>6508.86</v>
      </c>
      <c r="F1364" s="337">
        <f t="shared" si="51"/>
        <v>2.0045167118337925E-2</v>
      </c>
    </row>
    <row r="1365" spans="1:6" s="48" customFormat="1" ht="15.6">
      <c r="A1365" s="333"/>
      <c r="B1365" s="339" t="s">
        <v>4014</v>
      </c>
      <c r="C1365" s="335" t="s">
        <v>4015</v>
      </c>
      <c r="D1365" s="1138">
        <v>1702</v>
      </c>
      <c r="E1365" s="1146">
        <v>1667.66</v>
      </c>
      <c r="F1365" s="337">
        <f t="shared" si="51"/>
        <v>2.0176263219741419E-2</v>
      </c>
    </row>
    <row r="1366" spans="1:6" s="48" customFormat="1" ht="15.6">
      <c r="A1366" s="333"/>
      <c r="B1366" s="339" t="s">
        <v>4016</v>
      </c>
      <c r="C1366" s="335" t="s">
        <v>4017</v>
      </c>
      <c r="D1366" s="1138">
        <v>12397</v>
      </c>
      <c r="E1366" s="1146">
        <v>12148.74</v>
      </c>
      <c r="F1366" s="337">
        <f t="shared" si="51"/>
        <v>2.0025812696620182E-2</v>
      </c>
    </row>
    <row r="1367" spans="1:6" s="48" customFormat="1" ht="15.6">
      <c r="A1367" s="333"/>
      <c r="B1367" s="339" t="s">
        <v>4018</v>
      </c>
      <c r="C1367" s="335" t="s">
        <v>4019</v>
      </c>
      <c r="D1367" s="1138">
        <v>15560</v>
      </c>
      <c r="E1367" s="1146">
        <v>15248.8</v>
      </c>
      <c r="F1367" s="337">
        <f t="shared" si="51"/>
        <v>2.0000000000000018E-2</v>
      </c>
    </row>
    <row r="1368" spans="1:6" s="48" customFormat="1" ht="15.6">
      <c r="A1368" s="333"/>
      <c r="B1368" s="339" t="s">
        <v>4020</v>
      </c>
      <c r="C1368" s="335" t="s">
        <v>4021</v>
      </c>
      <c r="D1368" s="1138">
        <v>23960</v>
      </c>
      <c r="E1368" s="1146">
        <v>23480.799999999999</v>
      </c>
      <c r="F1368" s="337">
        <f t="shared" si="51"/>
        <v>2.0000000000000018E-2</v>
      </c>
    </row>
    <row r="1369" spans="1:6" s="48" customFormat="1" ht="15.6">
      <c r="A1369" s="333"/>
      <c r="B1369" s="339" t="s">
        <v>4022</v>
      </c>
      <c r="C1369" s="335" t="s">
        <v>4023</v>
      </c>
      <c r="D1369" s="1138">
        <v>1821</v>
      </c>
      <c r="E1369" s="1146">
        <v>1784.87</v>
      </c>
      <c r="F1369" s="337">
        <f t="shared" si="51"/>
        <v>1.9840746842394341E-2</v>
      </c>
    </row>
    <row r="1370" spans="1:6" s="48" customFormat="1" ht="15.6">
      <c r="A1370" s="333"/>
      <c r="B1370" s="339" t="s">
        <v>4024</v>
      </c>
      <c r="C1370" s="335" t="s">
        <v>4025</v>
      </c>
      <c r="D1370" s="1138">
        <v>3747</v>
      </c>
      <c r="E1370" s="1146">
        <v>3671.74</v>
      </c>
      <c r="F1370" s="337">
        <f t="shared" si="51"/>
        <v>2.0085401654657109E-2</v>
      </c>
    </row>
    <row r="1371" spans="1:6" s="48" customFormat="1" ht="15.6">
      <c r="A1371" s="333"/>
      <c r="B1371" s="339" t="s">
        <v>4026</v>
      </c>
      <c r="C1371" s="335" t="s">
        <v>4027</v>
      </c>
      <c r="D1371" s="1138">
        <v>4838</v>
      </c>
      <c r="E1371" s="1146">
        <v>4741.5600000000004</v>
      </c>
      <c r="F1371" s="337">
        <f t="shared" si="51"/>
        <v>1.9933856965688168E-2</v>
      </c>
    </row>
    <row r="1372" spans="1:6" s="48" customFormat="1" ht="15.6">
      <c r="A1372" s="333"/>
      <c r="B1372" s="339" t="s">
        <v>4028</v>
      </c>
      <c r="C1372" s="335" t="s">
        <v>4029</v>
      </c>
      <c r="D1372" s="1138">
        <v>1547</v>
      </c>
      <c r="E1372" s="1146">
        <v>1515.74</v>
      </c>
      <c r="F1372" s="337">
        <f t="shared" si="51"/>
        <v>2.0206851971557804E-2</v>
      </c>
    </row>
    <row r="1373" spans="1:6" s="48" customFormat="1" ht="15.6">
      <c r="A1373" s="333"/>
      <c r="B1373" s="339" t="s">
        <v>4030</v>
      </c>
      <c r="C1373" s="335" t="s">
        <v>4031</v>
      </c>
      <c r="D1373" s="1138">
        <v>31050</v>
      </c>
      <c r="E1373" s="1146">
        <v>30429</v>
      </c>
      <c r="F1373" s="337">
        <f t="shared" si="51"/>
        <v>2.0000000000000018E-2</v>
      </c>
    </row>
    <row r="1374" spans="1:6" s="48" customFormat="1" ht="15.6">
      <c r="A1374" s="333"/>
      <c r="B1374" s="339" t="s">
        <v>4032</v>
      </c>
      <c r="C1374" s="335" t="s">
        <v>4033</v>
      </c>
      <c r="D1374" s="1138">
        <v>3445</v>
      </c>
      <c r="E1374" s="1146">
        <v>3376.1</v>
      </c>
      <c r="F1374" s="337">
        <f t="shared" si="51"/>
        <v>2.0000000000000018E-2</v>
      </c>
    </row>
    <row r="1375" spans="1:6" s="48" customFormat="1" ht="15.6">
      <c r="A1375" s="333"/>
      <c r="B1375" s="339" t="s">
        <v>4034</v>
      </c>
      <c r="C1375" s="335" t="s">
        <v>4035</v>
      </c>
      <c r="D1375" s="1138">
        <v>9760</v>
      </c>
      <c r="E1375" s="1146">
        <v>9564.7999999999993</v>
      </c>
      <c r="F1375" s="337">
        <f t="shared" si="51"/>
        <v>2.0000000000000129E-2</v>
      </c>
    </row>
    <row r="1376" spans="1:6" s="48" customFormat="1" ht="15.6">
      <c r="A1376" s="333"/>
      <c r="B1376" s="339" t="s">
        <v>4036</v>
      </c>
      <c r="C1376" s="335" t="s">
        <v>4037</v>
      </c>
      <c r="D1376" s="1138">
        <v>19531</v>
      </c>
      <c r="E1376" s="1146">
        <v>19140.38</v>
      </c>
      <c r="F1376" s="337">
        <f t="shared" si="51"/>
        <v>1.9999999999999907E-2</v>
      </c>
    </row>
    <row r="1377" spans="1:6" s="48" customFormat="1" ht="15.6">
      <c r="A1377" s="333"/>
      <c r="B1377" s="339" t="s">
        <v>4038</v>
      </c>
      <c r="C1377" s="335" t="s">
        <v>4039</v>
      </c>
      <c r="D1377" s="1138">
        <v>29292</v>
      </c>
      <c r="E1377" s="1146">
        <v>28705.84</v>
      </c>
      <c r="F1377" s="337">
        <f t="shared" si="51"/>
        <v>2.0010924484500925E-2</v>
      </c>
    </row>
    <row r="1378" spans="1:6" s="48" customFormat="1" ht="15.6">
      <c r="A1378" s="333"/>
      <c r="B1378" s="339" t="s">
        <v>4040</v>
      </c>
      <c r="C1378" s="335" t="s">
        <v>4041</v>
      </c>
      <c r="D1378" s="1138">
        <v>4055</v>
      </c>
      <c r="E1378" s="1146">
        <v>3973.9</v>
      </c>
      <c r="F1378" s="337">
        <f t="shared" si="51"/>
        <v>2.0000000000000018E-2</v>
      </c>
    </row>
    <row r="1379" spans="1:6" s="48" customFormat="1" ht="15.6">
      <c r="A1379" s="333"/>
      <c r="B1379" s="339" t="s">
        <v>4042</v>
      </c>
      <c r="C1379" s="335" t="s">
        <v>4043</v>
      </c>
      <c r="D1379" s="1138">
        <v>20060</v>
      </c>
      <c r="E1379" s="1146">
        <v>19659.09</v>
      </c>
      <c r="F1379" s="337">
        <f t="shared" si="51"/>
        <v>1.9985543369890335E-2</v>
      </c>
    </row>
    <row r="1380" spans="1:6" s="48" customFormat="1" ht="15.6">
      <c r="A1380" s="333"/>
      <c r="B1380" s="339" t="s">
        <v>4044</v>
      </c>
      <c r="C1380" s="335" t="s">
        <v>4045</v>
      </c>
      <c r="D1380" s="1138">
        <v>2708</v>
      </c>
      <c r="E1380" s="1146">
        <v>2654.16</v>
      </c>
      <c r="F1380" s="337">
        <f t="shared" si="51"/>
        <v>1.988183161004442E-2</v>
      </c>
    </row>
    <row r="1381" spans="1:6" s="48" customFormat="1" ht="15.6">
      <c r="A1381" s="333"/>
      <c r="B1381" s="339" t="s">
        <v>4046</v>
      </c>
      <c r="C1381" s="335" t="s">
        <v>4047</v>
      </c>
      <c r="D1381" s="1138">
        <v>32801</v>
      </c>
      <c r="E1381" s="1146">
        <v>32144.98</v>
      </c>
      <c r="F1381" s="337">
        <f t="shared" si="51"/>
        <v>2.0000000000000018E-2</v>
      </c>
    </row>
    <row r="1382" spans="1:6" s="48" customFormat="1" ht="15.6">
      <c r="A1382" s="333"/>
      <c r="B1382" s="339" t="s">
        <v>4048</v>
      </c>
      <c r="C1382" s="335" t="s">
        <v>4049</v>
      </c>
      <c r="D1382" s="1138">
        <v>25826</v>
      </c>
      <c r="E1382" s="1146">
        <v>25309.279999999999</v>
      </c>
      <c r="F1382" s="337">
        <f t="shared" si="51"/>
        <v>2.0007744133818672E-2</v>
      </c>
    </row>
    <row r="1383" spans="1:6" s="48" customFormat="1" ht="15.6">
      <c r="A1383" s="333"/>
      <c r="B1383" s="339" t="s">
        <v>4050</v>
      </c>
      <c r="C1383" s="335" t="s">
        <v>4051</v>
      </c>
      <c r="D1383" s="1138">
        <v>6607</v>
      </c>
      <c r="E1383" s="1146">
        <v>6474.46</v>
      </c>
      <c r="F1383" s="337">
        <f t="shared" si="51"/>
        <v>2.0060541849553526E-2</v>
      </c>
    </row>
    <row r="1384" spans="1:6" s="48" customFormat="1" ht="15.6">
      <c r="A1384" s="333"/>
      <c r="B1384" s="339" t="s">
        <v>4052</v>
      </c>
      <c r="C1384" s="335" t="s">
        <v>4053</v>
      </c>
      <c r="D1384" s="1138">
        <v>3288</v>
      </c>
      <c r="E1384" s="1146">
        <v>3221.94</v>
      </c>
      <c r="F1384" s="337">
        <f t="shared" si="51"/>
        <v>2.0091240875912408E-2</v>
      </c>
    </row>
    <row r="1385" spans="1:6" s="48" customFormat="1" ht="15.6">
      <c r="A1385" s="333"/>
      <c r="B1385" s="339" t="s">
        <v>4054</v>
      </c>
      <c r="C1385" s="335" t="s">
        <v>4055</v>
      </c>
      <c r="D1385" s="1138">
        <v>5088</v>
      </c>
      <c r="E1385" s="1146">
        <v>4986.24</v>
      </c>
      <c r="F1385" s="337">
        <f t="shared" si="51"/>
        <v>2.0000000000000018E-2</v>
      </c>
    </row>
    <row r="1386" spans="1:6" s="48" customFormat="1" ht="15.6">
      <c r="A1386" s="333"/>
      <c r="B1386" s="339" t="s">
        <v>4056</v>
      </c>
      <c r="C1386" s="335" t="s">
        <v>4057</v>
      </c>
      <c r="D1386" s="1138">
        <v>9332</v>
      </c>
      <c r="E1386" s="1146">
        <v>9145.36</v>
      </c>
      <c r="F1386" s="337">
        <f t="shared" si="51"/>
        <v>1.9999999999999907E-2</v>
      </c>
    </row>
    <row r="1387" spans="1:6" s="48" customFormat="1" ht="15.6">
      <c r="A1387" s="333"/>
      <c r="B1387" s="339" t="s">
        <v>4058</v>
      </c>
      <c r="C1387" s="335" t="s">
        <v>4059</v>
      </c>
      <c r="D1387" s="1138">
        <v>1968</v>
      </c>
      <c r="E1387" s="1146">
        <v>1928.64</v>
      </c>
      <c r="F1387" s="337">
        <f t="shared" si="51"/>
        <v>1.9999999999999907E-2</v>
      </c>
    </row>
    <row r="1388" spans="1:6" s="48" customFormat="1" ht="15.6">
      <c r="A1388" s="333"/>
      <c r="B1388" s="339" t="s">
        <v>4060</v>
      </c>
      <c r="C1388" s="335" t="s">
        <v>4061</v>
      </c>
      <c r="D1388" s="1138">
        <v>5847</v>
      </c>
      <c r="E1388" s="1146">
        <v>5730.06</v>
      </c>
      <c r="F1388" s="337">
        <f t="shared" si="51"/>
        <v>1.9999999999999907E-2</v>
      </c>
    </row>
    <row r="1389" spans="1:6" s="48" customFormat="1" ht="15.6">
      <c r="A1389" s="333"/>
      <c r="B1389" s="339" t="s">
        <v>4062</v>
      </c>
      <c r="C1389" s="335" t="s">
        <v>4063</v>
      </c>
      <c r="D1389" s="1138">
        <v>8524</v>
      </c>
      <c r="E1389" s="1146">
        <v>8353.52</v>
      </c>
      <c r="F1389" s="337">
        <f t="shared" si="51"/>
        <v>1.9999999999999907E-2</v>
      </c>
    </row>
    <row r="1390" spans="1:6" s="48" customFormat="1" ht="15.6">
      <c r="A1390" s="333"/>
      <c r="B1390" s="339" t="s">
        <v>4064</v>
      </c>
      <c r="C1390" s="335" t="s">
        <v>4065</v>
      </c>
      <c r="D1390" s="1138">
        <v>11930</v>
      </c>
      <c r="E1390" s="1146">
        <v>11691.4</v>
      </c>
      <c r="F1390" s="337">
        <f t="shared" si="51"/>
        <v>2.0000000000000018E-2</v>
      </c>
    </row>
    <row r="1391" spans="1:6" s="48" customFormat="1" ht="15.6">
      <c r="A1391" s="333"/>
      <c r="B1391" s="339" t="s">
        <v>4066</v>
      </c>
      <c r="C1391" s="335" t="s">
        <v>4067</v>
      </c>
      <c r="D1391" s="1138">
        <v>2782</v>
      </c>
      <c r="E1391" s="1146">
        <v>2726.36</v>
      </c>
      <c r="F1391" s="337">
        <f t="shared" si="51"/>
        <v>1.9999999999999907E-2</v>
      </c>
    </row>
    <row r="1392" spans="1:6" s="48" customFormat="1" ht="15.6">
      <c r="A1392" s="333"/>
      <c r="B1392" s="339" t="s">
        <v>4068</v>
      </c>
      <c r="C1392" s="335" t="s">
        <v>4069</v>
      </c>
      <c r="D1392" s="1138">
        <v>5110</v>
      </c>
      <c r="E1392" s="1146">
        <v>5007.8</v>
      </c>
      <c r="F1392" s="337">
        <f t="shared" si="51"/>
        <v>2.0000000000000018E-2</v>
      </c>
    </row>
    <row r="1393" spans="1:6" s="48" customFormat="1" ht="15.6">
      <c r="A1393" s="333"/>
      <c r="B1393" s="339" t="s">
        <v>4070</v>
      </c>
      <c r="C1393" s="335" t="s">
        <v>4071</v>
      </c>
      <c r="D1393" s="1138">
        <v>35683</v>
      </c>
      <c r="E1393" s="1146">
        <v>34969.660000000003</v>
      </c>
      <c r="F1393" s="337">
        <f t="shared" si="51"/>
        <v>1.9991032144158205E-2</v>
      </c>
    </row>
    <row r="1394" spans="1:6" s="48" customFormat="1" ht="15.6">
      <c r="A1394" s="333"/>
      <c r="B1394" s="339" t="s">
        <v>4072</v>
      </c>
      <c r="C1394" s="335" t="s">
        <v>4073</v>
      </c>
      <c r="D1394" s="1138">
        <v>67468</v>
      </c>
      <c r="E1394" s="1146">
        <v>66118.64</v>
      </c>
      <c r="F1394" s="337">
        <f t="shared" si="51"/>
        <v>2.0000000000000018E-2</v>
      </c>
    </row>
    <row r="1395" spans="1:6" s="48" customFormat="1" ht="15.6">
      <c r="A1395" s="333"/>
      <c r="B1395" s="339" t="s">
        <v>4074</v>
      </c>
      <c r="C1395" s="335" t="s">
        <v>4075</v>
      </c>
      <c r="D1395" s="1138">
        <v>3378</v>
      </c>
      <c r="E1395" s="1146">
        <v>3310.44</v>
      </c>
      <c r="F1395" s="337">
        <f t="shared" si="51"/>
        <v>2.0000000000000018E-2</v>
      </c>
    </row>
    <row r="1396" spans="1:6" s="48" customFormat="1" ht="15.6">
      <c r="A1396" s="333"/>
      <c r="B1396" s="339" t="s">
        <v>4076</v>
      </c>
      <c r="C1396" s="335" t="s">
        <v>4077</v>
      </c>
      <c r="D1396" s="1138">
        <v>3378</v>
      </c>
      <c r="E1396" s="1146">
        <v>3310.44</v>
      </c>
      <c r="F1396" s="337">
        <f t="shared" si="51"/>
        <v>2.0000000000000018E-2</v>
      </c>
    </row>
    <row r="1397" spans="1:6" s="48" customFormat="1" ht="15.6">
      <c r="A1397" s="333"/>
      <c r="B1397" s="339" t="s">
        <v>4078</v>
      </c>
      <c r="C1397" s="335" t="s">
        <v>4079</v>
      </c>
      <c r="D1397" s="1138">
        <v>70545</v>
      </c>
      <c r="E1397" s="1146">
        <v>69134.100000000006</v>
      </c>
      <c r="F1397" s="337">
        <f t="shared" si="51"/>
        <v>1.9999999999999907E-2</v>
      </c>
    </row>
    <row r="1398" spans="1:6" s="48" customFormat="1" ht="15.6">
      <c r="A1398" s="333"/>
      <c r="B1398" s="339" t="s">
        <v>4080</v>
      </c>
      <c r="C1398" s="335" t="s">
        <v>4081</v>
      </c>
      <c r="D1398" s="1138">
        <v>68420</v>
      </c>
      <c r="E1398" s="1146">
        <v>67051.600000000006</v>
      </c>
      <c r="F1398" s="337">
        <f t="shared" si="51"/>
        <v>1.9999999999999907E-2</v>
      </c>
    </row>
    <row r="1399" spans="1:6" s="48" customFormat="1" ht="15.6">
      <c r="A1399" s="333"/>
      <c r="B1399" s="339" t="s">
        <v>4082</v>
      </c>
      <c r="C1399" s="335" t="s">
        <v>4083</v>
      </c>
      <c r="D1399" s="1138">
        <v>1278</v>
      </c>
      <c r="E1399" s="1146">
        <v>1252.44</v>
      </c>
      <c r="F1399" s="337">
        <f t="shared" si="51"/>
        <v>1.9999999999999907E-2</v>
      </c>
    </row>
    <row r="1400" spans="1:6" s="48" customFormat="1" ht="15.6">
      <c r="A1400" s="333"/>
      <c r="B1400" s="339" t="s">
        <v>4084</v>
      </c>
      <c r="C1400" s="335" t="s">
        <v>4085</v>
      </c>
      <c r="D1400" s="1138">
        <v>4266</v>
      </c>
      <c r="E1400" s="1146">
        <v>4180.68</v>
      </c>
      <c r="F1400" s="337">
        <f t="shared" si="51"/>
        <v>1.9999999999999907E-2</v>
      </c>
    </row>
    <row r="1401" spans="1:6" s="48" customFormat="1" ht="15.6">
      <c r="A1401" s="333"/>
      <c r="B1401" s="339" t="s">
        <v>4086</v>
      </c>
      <c r="C1401" s="335" t="s">
        <v>4087</v>
      </c>
      <c r="D1401" s="1138">
        <v>3657</v>
      </c>
      <c r="E1401" s="1146">
        <v>3583.86</v>
      </c>
      <c r="F1401" s="337">
        <f t="shared" si="51"/>
        <v>2.0000000000000018E-2</v>
      </c>
    </row>
    <row r="1402" spans="1:6" s="48" customFormat="1" ht="15.6">
      <c r="A1402" s="333"/>
      <c r="B1402" s="339" t="s">
        <v>4088</v>
      </c>
      <c r="C1402" s="335" t="s">
        <v>4089</v>
      </c>
      <c r="D1402" s="1138">
        <v>795</v>
      </c>
      <c r="E1402" s="1146">
        <v>779.1</v>
      </c>
      <c r="F1402" s="337">
        <f t="shared" si="51"/>
        <v>2.0000000000000018E-2</v>
      </c>
    </row>
    <row r="1403" spans="1:6" s="48" customFormat="1" ht="15.6">
      <c r="A1403" s="333"/>
      <c r="B1403" s="339" t="s">
        <v>4090</v>
      </c>
      <c r="C1403" s="335" t="s">
        <v>4091</v>
      </c>
      <c r="D1403" s="1138">
        <v>3657</v>
      </c>
      <c r="E1403" s="1146">
        <v>3583.86</v>
      </c>
      <c r="F1403" s="337">
        <f t="shared" si="51"/>
        <v>2.0000000000000018E-2</v>
      </c>
    </row>
    <row r="1404" spans="1:6" s="48" customFormat="1" ht="15.6">
      <c r="A1404" s="333"/>
      <c r="B1404" s="339" t="s">
        <v>4092</v>
      </c>
      <c r="C1404" s="335" t="s">
        <v>4093</v>
      </c>
      <c r="D1404" s="1138">
        <v>3657</v>
      </c>
      <c r="E1404" s="1146">
        <v>3583.86</v>
      </c>
      <c r="F1404" s="337">
        <f t="shared" si="51"/>
        <v>2.0000000000000018E-2</v>
      </c>
    </row>
    <row r="1405" spans="1:6" s="48" customFormat="1" ht="15.6">
      <c r="A1405" s="333"/>
      <c r="B1405" s="339" t="s">
        <v>4094</v>
      </c>
      <c r="C1405" s="335" t="s">
        <v>4095</v>
      </c>
      <c r="D1405" s="1138">
        <v>3058</v>
      </c>
      <c r="E1405" s="1146">
        <v>2996.84</v>
      </c>
      <c r="F1405" s="337">
        <f t="shared" ref="F1405:F1468" si="52">100%-(E1405/D1405)</f>
        <v>1.9999999999999907E-2</v>
      </c>
    </row>
    <row r="1406" spans="1:6" s="48" customFormat="1" ht="15.6">
      <c r="A1406" s="333"/>
      <c r="B1406" s="339" t="s">
        <v>4096</v>
      </c>
      <c r="C1406" s="335" t="s">
        <v>4097</v>
      </c>
      <c r="D1406" s="1138">
        <v>2591.5</v>
      </c>
      <c r="E1406" s="1146">
        <v>2539.67</v>
      </c>
      <c r="F1406" s="337">
        <f t="shared" si="52"/>
        <v>2.0000000000000018E-2</v>
      </c>
    </row>
    <row r="1407" spans="1:6" s="48" customFormat="1" ht="15.6">
      <c r="A1407" s="333"/>
      <c r="B1407" s="339" t="s">
        <v>4098</v>
      </c>
      <c r="C1407" s="335" t="s">
        <v>4099</v>
      </c>
      <c r="D1407" s="1138">
        <v>6106</v>
      </c>
      <c r="E1407" s="1146">
        <v>5983.88</v>
      </c>
      <c r="F1407" s="337">
        <f t="shared" si="52"/>
        <v>2.0000000000000018E-2</v>
      </c>
    </row>
    <row r="1408" spans="1:6" s="48" customFormat="1" ht="15.6">
      <c r="A1408" s="333"/>
      <c r="B1408" s="339" t="s">
        <v>4100</v>
      </c>
      <c r="C1408" s="335" t="s">
        <v>4101</v>
      </c>
      <c r="D1408" s="1138">
        <v>3058</v>
      </c>
      <c r="E1408" s="1146">
        <v>2996.84</v>
      </c>
      <c r="F1408" s="337">
        <f t="shared" si="52"/>
        <v>1.9999999999999907E-2</v>
      </c>
    </row>
    <row r="1409" spans="1:6" s="48" customFormat="1" ht="15.6">
      <c r="A1409" s="333"/>
      <c r="B1409" s="339" t="s">
        <v>4102</v>
      </c>
      <c r="C1409" s="335" t="s">
        <v>4103</v>
      </c>
      <c r="D1409" s="1138">
        <v>2591.5</v>
      </c>
      <c r="E1409" s="1146">
        <v>2539.67</v>
      </c>
      <c r="F1409" s="337">
        <f t="shared" si="52"/>
        <v>2.0000000000000018E-2</v>
      </c>
    </row>
    <row r="1410" spans="1:6" s="48" customFormat="1" ht="15.6">
      <c r="A1410" s="333"/>
      <c r="B1410" s="339" t="s">
        <v>4104</v>
      </c>
      <c r="C1410" s="335" t="s">
        <v>4105</v>
      </c>
      <c r="D1410" s="1138">
        <v>6106</v>
      </c>
      <c r="E1410" s="1146">
        <v>5983.88</v>
      </c>
      <c r="F1410" s="337">
        <f t="shared" si="52"/>
        <v>2.0000000000000018E-2</v>
      </c>
    </row>
    <row r="1411" spans="1:6" s="48" customFormat="1" ht="15.6">
      <c r="A1411" s="333"/>
      <c r="B1411" s="339" t="s">
        <v>4106</v>
      </c>
      <c r="C1411" s="335" t="s">
        <v>4107</v>
      </c>
      <c r="D1411" s="1138">
        <v>4030</v>
      </c>
      <c r="E1411" s="1146">
        <v>3949.4</v>
      </c>
      <c r="F1411" s="337">
        <f t="shared" si="52"/>
        <v>2.0000000000000018E-2</v>
      </c>
    </row>
    <row r="1412" spans="1:6" s="48" customFormat="1" ht="15.6">
      <c r="A1412" s="333"/>
      <c r="B1412" s="339" t="s">
        <v>4108</v>
      </c>
      <c r="C1412" s="335" t="s">
        <v>4109</v>
      </c>
      <c r="D1412" s="1138">
        <v>355</v>
      </c>
      <c r="E1412" s="1146">
        <v>347.9</v>
      </c>
      <c r="F1412" s="337">
        <f t="shared" si="52"/>
        <v>2.0000000000000018E-2</v>
      </c>
    </row>
    <row r="1413" spans="1:6" s="48" customFormat="1" ht="15.6">
      <c r="A1413" s="333"/>
      <c r="B1413" s="339" t="s">
        <v>4110</v>
      </c>
      <c r="C1413" s="335" t="s">
        <v>4111</v>
      </c>
      <c r="D1413" s="1138">
        <v>415</v>
      </c>
      <c r="E1413" s="1146">
        <v>406.7</v>
      </c>
      <c r="F1413" s="337">
        <f t="shared" si="52"/>
        <v>2.0000000000000018E-2</v>
      </c>
    </row>
    <row r="1414" spans="1:6" s="48" customFormat="1" ht="15.6">
      <c r="A1414" s="333"/>
      <c r="B1414" s="339" t="s">
        <v>4112</v>
      </c>
      <c r="C1414" s="335" t="s">
        <v>4113</v>
      </c>
      <c r="D1414" s="1138">
        <v>1255</v>
      </c>
      <c r="E1414" s="1146">
        <v>1229.9000000000001</v>
      </c>
      <c r="F1414" s="337">
        <f t="shared" si="52"/>
        <v>1.9999999999999907E-2</v>
      </c>
    </row>
    <row r="1415" spans="1:6" s="48" customFormat="1" ht="15.6">
      <c r="A1415" s="333"/>
      <c r="B1415" s="339" t="s">
        <v>4114</v>
      </c>
      <c r="C1415" s="335" t="s">
        <v>4115</v>
      </c>
      <c r="D1415" s="1138">
        <v>1485</v>
      </c>
      <c r="E1415" s="1146">
        <v>1455.3</v>
      </c>
      <c r="F1415" s="337">
        <f t="shared" si="52"/>
        <v>2.0000000000000018E-2</v>
      </c>
    </row>
    <row r="1416" spans="1:6" s="48" customFormat="1" ht="15.6">
      <c r="A1416" s="333"/>
      <c r="B1416" s="339" t="s">
        <v>4116</v>
      </c>
      <c r="C1416" s="335" t="s">
        <v>4117</v>
      </c>
      <c r="D1416" s="1138">
        <v>515</v>
      </c>
      <c r="E1416" s="1146">
        <v>504.7</v>
      </c>
      <c r="F1416" s="337">
        <f t="shared" si="52"/>
        <v>2.0000000000000018E-2</v>
      </c>
    </row>
    <row r="1417" spans="1:6" s="48" customFormat="1" ht="15.6">
      <c r="A1417" s="333"/>
      <c r="B1417" s="339" t="s">
        <v>4118</v>
      </c>
      <c r="C1417" s="335" t="s">
        <v>4119</v>
      </c>
      <c r="D1417" s="1138">
        <v>1485</v>
      </c>
      <c r="E1417" s="1146">
        <v>1455.3</v>
      </c>
      <c r="F1417" s="337">
        <f t="shared" si="52"/>
        <v>2.0000000000000018E-2</v>
      </c>
    </row>
    <row r="1418" spans="1:6" s="48" customFormat="1" ht="15.6">
      <c r="A1418" s="333"/>
      <c r="B1418" s="339" t="s">
        <v>4120</v>
      </c>
      <c r="C1418" s="335" t="s">
        <v>4121</v>
      </c>
      <c r="D1418" s="1138">
        <v>6141</v>
      </c>
      <c r="E1418" s="1146">
        <v>6018.18</v>
      </c>
      <c r="F1418" s="337">
        <f t="shared" si="52"/>
        <v>1.9999999999999907E-2</v>
      </c>
    </row>
    <row r="1419" spans="1:6" s="48" customFormat="1" ht="15.6">
      <c r="A1419" s="333"/>
      <c r="B1419" s="339" t="s">
        <v>4122</v>
      </c>
      <c r="C1419" s="335" t="s">
        <v>4123</v>
      </c>
      <c r="D1419" s="1138">
        <v>4030</v>
      </c>
      <c r="E1419" s="1146">
        <v>3949.4</v>
      </c>
      <c r="F1419" s="337">
        <f t="shared" si="52"/>
        <v>2.0000000000000018E-2</v>
      </c>
    </row>
    <row r="1420" spans="1:6" s="48" customFormat="1" ht="15.6">
      <c r="A1420" s="333"/>
      <c r="B1420" s="339" t="s">
        <v>4124</v>
      </c>
      <c r="C1420" s="335" t="s">
        <v>4125</v>
      </c>
      <c r="D1420" s="1138">
        <v>4030</v>
      </c>
      <c r="E1420" s="1146">
        <v>3949.4</v>
      </c>
      <c r="F1420" s="337">
        <f t="shared" si="52"/>
        <v>2.0000000000000018E-2</v>
      </c>
    </row>
    <row r="1421" spans="1:6" s="48" customFormat="1" ht="15.6">
      <c r="A1421" s="333"/>
      <c r="B1421" s="339" t="s">
        <v>4126</v>
      </c>
      <c r="C1421" s="335" t="s">
        <v>4127</v>
      </c>
      <c r="D1421" s="1138">
        <v>415</v>
      </c>
      <c r="E1421" s="1146">
        <v>406.7</v>
      </c>
      <c r="F1421" s="337">
        <f t="shared" si="52"/>
        <v>2.0000000000000018E-2</v>
      </c>
    </row>
    <row r="1422" spans="1:6" s="48" customFormat="1" ht="15.6">
      <c r="A1422" s="333"/>
      <c r="B1422" s="339" t="s">
        <v>4128</v>
      </c>
      <c r="C1422" s="335" t="s">
        <v>4129</v>
      </c>
      <c r="D1422" s="1138">
        <v>14448</v>
      </c>
      <c r="E1422" s="1146">
        <v>14159.04</v>
      </c>
      <c r="F1422" s="337">
        <f t="shared" si="52"/>
        <v>1.9999999999999907E-2</v>
      </c>
    </row>
    <row r="1423" spans="1:6" s="48" customFormat="1" ht="15.6">
      <c r="A1423" s="333"/>
      <c r="B1423" s="339" t="s">
        <v>4130</v>
      </c>
      <c r="C1423" s="335" t="s">
        <v>4131</v>
      </c>
      <c r="D1423" s="1138">
        <v>1390</v>
      </c>
      <c r="E1423" s="1146">
        <v>1362.2</v>
      </c>
      <c r="F1423" s="337">
        <f t="shared" si="52"/>
        <v>2.0000000000000018E-2</v>
      </c>
    </row>
    <row r="1424" spans="1:6" s="48" customFormat="1" ht="15.6">
      <c r="A1424" s="333"/>
      <c r="B1424" s="339" t="s">
        <v>4132</v>
      </c>
      <c r="C1424" s="335" t="s">
        <v>4133</v>
      </c>
      <c r="D1424" s="1138">
        <v>1390</v>
      </c>
      <c r="E1424" s="1146">
        <v>1362.2</v>
      </c>
      <c r="F1424" s="337">
        <f t="shared" si="52"/>
        <v>2.0000000000000018E-2</v>
      </c>
    </row>
    <row r="1425" spans="1:6" s="48" customFormat="1" ht="15.6">
      <c r="A1425" s="333"/>
      <c r="B1425" s="339" t="s">
        <v>4134</v>
      </c>
      <c r="C1425" s="335" t="s">
        <v>4135</v>
      </c>
      <c r="D1425" s="1138">
        <v>964</v>
      </c>
      <c r="E1425" s="1146">
        <v>944.72</v>
      </c>
      <c r="F1425" s="337">
        <f t="shared" si="52"/>
        <v>2.0000000000000018E-2</v>
      </c>
    </row>
    <row r="1426" spans="1:6" s="48" customFormat="1" ht="15.6">
      <c r="A1426" s="333"/>
      <c r="B1426" s="339" t="s">
        <v>4136</v>
      </c>
      <c r="C1426" s="335" t="s">
        <v>4137</v>
      </c>
      <c r="D1426" s="1138">
        <v>1255</v>
      </c>
      <c r="E1426" s="1146">
        <v>1229.9000000000001</v>
      </c>
      <c r="F1426" s="337">
        <f t="shared" si="52"/>
        <v>1.9999999999999907E-2</v>
      </c>
    </row>
    <row r="1427" spans="1:6" s="48" customFormat="1" ht="15.6">
      <c r="A1427" s="333"/>
      <c r="B1427" s="339" t="s">
        <v>4138</v>
      </c>
      <c r="C1427" s="335" t="s">
        <v>4139</v>
      </c>
      <c r="D1427" s="1138">
        <v>5241</v>
      </c>
      <c r="E1427" s="1146">
        <v>5136.18</v>
      </c>
      <c r="F1427" s="337">
        <f t="shared" si="52"/>
        <v>1.9999999999999907E-2</v>
      </c>
    </row>
    <row r="1428" spans="1:6" s="48" customFormat="1" ht="15.6">
      <c r="A1428" s="333"/>
      <c r="B1428" s="339" t="s">
        <v>4140</v>
      </c>
      <c r="C1428" s="335" t="s">
        <v>4141</v>
      </c>
      <c r="D1428" s="1138">
        <v>5241</v>
      </c>
      <c r="E1428" s="1146">
        <v>5136.18</v>
      </c>
      <c r="F1428" s="337">
        <f t="shared" si="52"/>
        <v>1.9999999999999907E-2</v>
      </c>
    </row>
    <row r="1429" spans="1:6" s="48" customFormat="1" ht="15.6">
      <c r="A1429" s="333"/>
      <c r="B1429" s="339" t="s">
        <v>4142</v>
      </c>
      <c r="C1429" s="335" t="s">
        <v>4143</v>
      </c>
      <c r="D1429" s="1138">
        <v>7100</v>
      </c>
      <c r="E1429" s="1146">
        <v>6958</v>
      </c>
      <c r="F1429" s="337">
        <f t="shared" si="52"/>
        <v>2.0000000000000018E-2</v>
      </c>
    </row>
    <row r="1430" spans="1:6" s="48" customFormat="1" ht="15.6">
      <c r="A1430" s="333"/>
      <c r="B1430" s="339" t="s">
        <v>4144</v>
      </c>
      <c r="C1430" s="335" t="s">
        <v>4145</v>
      </c>
      <c r="D1430" s="1138">
        <v>8390</v>
      </c>
      <c r="E1430" s="1146">
        <v>8222.2000000000007</v>
      </c>
      <c r="F1430" s="337">
        <f t="shared" si="52"/>
        <v>1.9999999999999907E-2</v>
      </c>
    </row>
    <row r="1431" spans="1:6" s="48" customFormat="1" ht="15.6">
      <c r="A1431" s="333"/>
      <c r="B1431" s="339" t="s">
        <v>4146</v>
      </c>
      <c r="C1431" s="335" t="s">
        <v>4147</v>
      </c>
      <c r="D1431" s="1138">
        <v>10490</v>
      </c>
      <c r="E1431" s="1146">
        <v>10280.200000000001</v>
      </c>
      <c r="F1431" s="337">
        <f t="shared" si="52"/>
        <v>1.9999999999999907E-2</v>
      </c>
    </row>
    <row r="1432" spans="1:6" s="48" customFormat="1" ht="15.6">
      <c r="A1432" s="333"/>
      <c r="B1432" s="339" t="s">
        <v>4148</v>
      </c>
      <c r="C1432" s="335" t="s">
        <v>4149</v>
      </c>
      <c r="D1432" s="1138">
        <v>1243</v>
      </c>
      <c r="E1432" s="1146">
        <v>1218.1400000000001</v>
      </c>
      <c r="F1432" s="337">
        <f t="shared" si="52"/>
        <v>1.9999999999999907E-2</v>
      </c>
    </row>
    <row r="1433" spans="1:6" s="48" customFormat="1" ht="15.6">
      <c r="A1433" s="333"/>
      <c r="B1433" s="339" t="s">
        <v>4150</v>
      </c>
      <c r="C1433" s="335" t="s">
        <v>4151</v>
      </c>
      <c r="D1433" s="1138">
        <v>1065</v>
      </c>
      <c r="E1433" s="1146">
        <v>1043.7</v>
      </c>
      <c r="F1433" s="337">
        <f t="shared" si="52"/>
        <v>1.9999999999999907E-2</v>
      </c>
    </row>
    <row r="1434" spans="1:6" s="48" customFormat="1" ht="15.6">
      <c r="A1434" s="333"/>
      <c r="B1434" s="339" t="s">
        <v>4152</v>
      </c>
      <c r="C1434" s="335" t="s">
        <v>4153</v>
      </c>
      <c r="D1434" s="1138">
        <v>4492</v>
      </c>
      <c r="E1434" s="1146">
        <v>4402.16</v>
      </c>
      <c r="F1434" s="337">
        <f t="shared" si="52"/>
        <v>2.0000000000000018E-2</v>
      </c>
    </row>
    <row r="1435" spans="1:6" s="48" customFormat="1" ht="15.6">
      <c r="A1435" s="333"/>
      <c r="B1435" s="339" t="s">
        <v>4154</v>
      </c>
      <c r="C1435" s="335" t="s">
        <v>4155</v>
      </c>
      <c r="D1435" s="1138">
        <v>795</v>
      </c>
      <c r="E1435" s="1146">
        <v>779.1</v>
      </c>
      <c r="F1435" s="337">
        <f t="shared" si="52"/>
        <v>2.0000000000000018E-2</v>
      </c>
    </row>
    <row r="1436" spans="1:6" s="48" customFormat="1" ht="15.6">
      <c r="A1436" s="333"/>
      <c r="B1436" s="339" t="s">
        <v>4156</v>
      </c>
      <c r="C1436" s="335" t="s">
        <v>4157</v>
      </c>
      <c r="D1436" s="1138">
        <v>3657</v>
      </c>
      <c r="E1436" s="1146">
        <v>3583.86</v>
      </c>
      <c r="F1436" s="337">
        <f t="shared" si="52"/>
        <v>2.0000000000000018E-2</v>
      </c>
    </row>
    <row r="1437" spans="1:6" s="48" customFormat="1" ht="15.6">
      <c r="A1437" s="333"/>
      <c r="B1437" s="339" t="s">
        <v>4158</v>
      </c>
      <c r="C1437" s="335" t="s">
        <v>4159</v>
      </c>
      <c r="D1437" s="1138">
        <v>313</v>
      </c>
      <c r="E1437" s="1146">
        <v>306.74</v>
      </c>
      <c r="F1437" s="337">
        <f t="shared" si="52"/>
        <v>2.0000000000000018E-2</v>
      </c>
    </row>
    <row r="1438" spans="1:6" s="48" customFormat="1" ht="15.6">
      <c r="A1438" s="333"/>
      <c r="B1438" s="339" t="s">
        <v>4160</v>
      </c>
      <c r="C1438" s="335" t="s">
        <v>4161</v>
      </c>
      <c r="D1438" s="1138">
        <v>1035</v>
      </c>
      <c r="E1438" s="1146">
        <v>1014.3</v>
      </c>
      <c r="F1438" s="337">
        <f t="shared" si="52"/>
        <v>2.0000000000000018E-2</v>
      </c>
    </row>
    <row r="1439" spans="1:6" s="48" customFormat="1" ht="15.6">
      <c r="A1439" s="333"/>
      <c r="B1439" s="339" t="s">
        <v>4162</v>
      </c>
      <c r="C1439" s="335" t="s">
        <v>4163</v>
      </c>
      <c r="D1439" s="1138">
        <v>3366</v>
      </c>
      <c r="E1439" s="1146">
        <v>3298.68</v>
      </c>
      <c r="F1439" s="337">
        <f t="shared" si="52"/>
        <v>2.0000000000000018E-2</v>
      </c>
    </row>
    <row r="1440" spans="1:6" s="48" customFormat="1" ht="15.6">
      <c r="A1440" s="333"/>
      <c r="B1440" s="339" t="s">
        <v>4164</v>
      </c>
      <c r="C1440" s="335" t="s">
        <v>4165</v>
      </c>
      <c r="D1440" s="1138">
        <v>556</v>
      </c>
      <c r="E1440" s="1146">
        <v>544.88</v>
      </c>
      <c r="F1440" s="337">
        <f t="shared" si="52"/>
        <v>2.0000000000000018E-2</v>
      </c>
    </row>
    <row r="1441" spans="1:6" s="48" customFormat="1" ht="15.6">
      <c r="A1441" s="333"/>
      <c r="B1441" s="339" t="s">
        <v>4166</v>
      </c>
      <c r="C1441" s="335" t="s">
        <v>4167</v>
      </c>
      <c r="D1441" s="1138">
        <v>1176</v>
      </c>
      <c r="E1441" s="1146">
        <v>1152.48</v>
      </c>
      <c r="F1441" s="337">
        <f t="shared" si="52"/>
        <v>2.0000000000000018E-2</v>
      </c>
    </row>
    <row r="1442" spans="1:6" s="48" customFormat="1" ht="15.6">
      <c r="A1442" s="333"/>
      <c r="B1442" s="339" t="s">
        <v>4168</v>
      </c>
      <c r="C1442" s="335" t="s">
        <v>4169</v>
      </c>
      <c r="D1442" s="1138">
        <v>5396</v>
      </c>
      <c r="E1442" s="1146">
        <v>5288.08</v>
      </c>
      <c r="F1442" s="337">
        <f t="shared" si="52"/>
        <v>2.0000000000000018E-2</v>
      </c>
    </row>
    <row r="1443" spans="1:6" s="48" customFormat="1" ht="15.6">
      <c r="A1443" s="333"/>
      <c r="B1443" s="339" t="s">
        <v>4170</v>
      </c>
      <c r="C1443" s="335" t="s">
        <v>4171</v>
      </c>
      <c r="D1443" s="1138">
        <v>3378</v>
      </c>
      <c r="E1443" s="1146">
        <v>3310.44</v>
      </c>
      <c r="F1443" s="337">
        <f t="shared" si="52"/>
        <v>2.0000000000000018E-2</v>
      </c>
    </row>
    <row r="1444" spans="1:6" s="48" customFormat="1" ht="15.6">
      <c r="A1444" s="333"/>
      <c r="B1444" s="339" t="s">
        <v>4172</v>
      </c>
      <c r="C1444" s="335" t="s">
        <v>4173</v>
      </c>
      <c r="D1444" s="1138">
        <v>3378</v>
      </c>
      <c r="E1444" s="1146">
        <v>3310.44</v>
      </c>
      <c r="F1444" s="337">
        <f t="shared" si="52"/>
        <v>2.0000000000000018E-2</v>
      </c>
    </row>
    <row r="1445" spans="1:6" s="48" customFormat="1" ht="15.6">
      <c r="A1445" s="333"/>
      <c r="B1445" s="339" t="s">
        <v>4174</v>
      </c>
      <c r="C1445" s="335" t="s">
        <v>4175</v>
      </c>
      <c r="D1445" s="1138">
        <v>4266</v>
      </c>
      <c r="E1445" s="1146">
        <v>4180.68</v>
      </c>
      <c r="F1445" s="337">
        <f t="shared" si="52"/>
        <v>1.9999999999999907E-2</v>
      </c>
    </row>
    <row r="1446" spans="1:6" s="48" customFormat="1" ht="15.6">
      <c r="A1446" s="333"/>
      <c r="B1446" s="339" t="s">
        <v>4176</v>
      </c>
      <c r="C1446" s="335" t="s">
        <v>4177</v>
      </c>
      <c r="D1446" s="1138">
        <v>16100</v>
      </c>
      <c r="E1446" s="1146">
        <v>15778</v>
      </c>
      <c r="F1446" s="337">
        <f t="shared" si="52"/>
        <v>2.0000000000000018E-2</v>
      </c>
    </row>
    <row r="1447" spans="1:6" s="48" customFormat="1" ht="15.6">
      <c r="A1447" s="333"/>
      <c r="B1447" s="339" t="s">
        <v>4178</v>
      </c>
      <c r="C1447" s="335" t="s">
        <v>4179</v>
      </c>
      <c r="D1447" s="1138">
        <v>13046</v>
      </c>
      <c r="E1447" s="1146">
        <v>12785.08</v>
      </c>
      <c r="F1447" s="337">
        <f t="shared" si="52"/>
        <v>2.0000000000000018E-2</v>
      </c>
    </row>
    <row r="1448" spans="1:6" s="48" customFormat="1" ht="15.6">
      <c r="A1448" s="333"/>
      <c r="B1448" s="339" t="s">
        <v>4180</v>
      </c>
      <c r="C1448" s="335" t="s">
        <v>4181</v>
      </c>
      <c r="D1448" s="1138">
        <v>14378</v>
      </c>
      <c r="E1448" s="1146">
        <v>14090.44</v>
      </c>
      <c r="F1448" s="337">
        <f t="shared" si="52"/>
        <v>2.0000000000000018E-2</v>
      </c>
    </row>
    <row r="1449" spans="1:6" s="48" customFormat="1" ht="15.6">
      <c r="A1449" s="333"/>
      <c r="B1449" s="339" t="s">
        <v>4182</v>
      </c>
      <c r="C1449" s="335" t="s">
        <v>4183</v>
      </c>
      <c r="D1449" s="1138">
        <v>17513</v>
      </c>
      <c r="E1449" s="1146">
        <v>17162.740000000002</v>
      </c>
      <c r="F1449" s="337">
        <f t="shared" si="52"/>
        <v>1.9999999999999907E-2</v>
      </c>
    </row>
    <row r="1450" spans="1:6" s="48" customFormat="1" ht="15.6">
      <c r="A1450" s="333"/>
      <c r="B1450" s="339" t="s">
        <v>4184</v>
      </c>
      <c r="C1450" s="335" t="s">
        <v>4185</v>
      </c>
      <c r="D1450" s="1138">
        <v>17513</v>
      </c>
      <c r="E1450" s="1146">
        <v>17162.740000000002</v>
      </c>
      <c r="F1450" s="337">
        <f t="shared" si="52"/>
        <v>1.9999999999999907E-2</v>
      </c>
    </row>
    <row r="1451" spans="1:6" s="48" customFormat="1" ht="15.6">
      <c r="A1451" s="333"/>
      <c r="B1451" s="339" t="s">
        <v>4186</v>
      </c>
      <c r="C1451" s="335" t="s">
        <v>4187</v>
      </c>
      <c r="D1451" s="1138">
        <v>3657</v>
      </c>
      <c r="E1451" s="1146">
        <v>3583.86</v>
      </c>
      <c r="F1451" s="337">
        <f t="shared" si="52"/>
        <v>2.0000000000000018E-2</v>
      </c>
    </row>
    <row r="1452" spans="1:6" s="48" customFormat="1" ht="15.6">
      <c r="A1452" s="333"/>
      <c r="B1452" s="339" t="s">
        <v>4188</v>
      </c>
      <c r="C1452" s="335" t="s">
        <v>4189</v>
      </c>
      <c r="D1452" s="1138">
        <v>795</v>
      </c>
      <c r="E1452" s="1146">
        <v>779.1</v>
      </c>
      <c r="F1452" s="337">
        <f t="shared" si="52"/>
        <v>2.0000000000000018E-2</v>
      </c>
    </row>
    <row r="1453" spans="1:6" s="48" customFormat="1" ht="15.6">
      <c r="A1453" s="333"/>
      <c r="B1453" s="339" t="s">
        <v>4190</v>
      </c>
      <c r="C1453" s="335" t="s">
        <v>4191</v>
      </c>
      <c r="D1453" s="1138">
        <v>3657</v>
      </c>
      <c r="E1453" s="1146">
        <v>3583.86</v>
      </c>
      <c r="F1453" s="337">
        <f t="shared" si="52"/>
        <v>2.0000000000000018E-2</v>
      </c>
    </row>
    <row r="1454" spans="1:6" s="48" customFormat="1" ht="15.6">
      <c r="A1454" s="333"/>
      <c r="B1454" s="339" t="s">
        <v>4192</v>
      </c>
      <c r="C1454" s="335" t="s">
        <v>4193</v>
      </c>
      <c r="D1454" s="1138">
        <v>3657</v>
      </c>
      <c r="E1454" s="1146">
        <v>3583.86</v>
      </c>
      <c r="F1454" s="337">
        <f t="shared" si="52"/>
        <v>2.0000000000000018E-2</v>
      </c>
    </row>
    <row r="1455" spans="1:6" s="48" customFormat="1" ht="15.6">
      <c r="A1455" s="333"/>
      <c r="B1455" s="339" t="s">
        <v>4194</v>
      </c>
      <c r="C1455" s="335" t="s">
        <v>4195</v>
      </c>
      <c r="D1455" s="1138">
        <v>6254</v>
      </c>
      <c r="E1455" s="1146">
        <v>6128.84</v>
      </c>
      <c r="F1455" s="337">
        <f t="shared" si="52"/>
        <v>2.001279181323945E-2</v>
      </c>
    </row>
    <row r="1456" spans="1:6" s="48" customFormat="1" ht="15.6">
      <c r="A1456" s="333"/>
      <c r="B1456" s="339" t="s">
        <v>4196</v>
      </c>
      <c r="C1456" s="335" t="s">
        <v>4197</v>
      </c>
      <c r="D1456" s="1138">
        <v>7496</v>
      </c>
      <c r="E1456" s="1146">
        <v>7346.08</v>
      </c>
      <c r="F1456" s="337">
        <f t="shared" si="52"/>
        <v>2.0000000000000018E-2</v>
      </c>
    </row>
    <row r="1457" spans="1:6" s="48" customFormat="1" ht="15.6">
      <c r="A1457" s="333"/>
      <c r="B1457" s="339" t="s">
        <v>4198</v>
      </c>
      <c r="C1457" s="335" t="s">
        <v>4199</v>
      </c>
      <c r="D1457" s="1138">
        <v>1325</v>
      </c>
      <c r="E1457" s="1146">
        <v>1298.5</v>
      </c>
      <c r="F1457" s="337">
        <f t="shared" si="52"/>
        <v>2.0000000000000018E-2</v>
      </c>
    </row>
    <row r="1458" spans="1:6" s="48" customFormat="1" ht="15.6">
      <c r="A1458" s="333"/>
      <c r="B1458" s="339" t="s">
        <v>4200</v>
      </c>
      <c r="C1458" s="335" t="s">
        <v>4201</v>
      </c>
      <c r="D1458" s="1138">
        <v>585</v>
      </c>
      <c r="E1458" s="1146">
        <v>573.29999999999995</v>
      </c>
      <c r="F1458" s="337">
        <f t="shared" si="52"/>
        <v>2.0000000000000129E-2</v>
      </c>
    </row>
    <row r="1459" spans="1:6" s="48" customFormat="1" ht="15.6">
      <c r="A1459" s="333"/>
      <c r="B1459" s="339" t="s">
        <v>4202</v>
      </c>
      <c r="C1459" s="335" t="s">
        <v>4203</v>
      </c>
      <c r="D1459" s="1138">
        <v>9040.67</v>
      </c>
      <c r="E1459" s="1146">
        <v>8859.8565999999992</v>
      </c>
      <c r="F1459" s="337">
        <f t="shared" si="52"/>
        <v>2.0000000000000129E-2</v>
      </c>
    </row>
    <row r="1460" spans="1:6" s="48" customFormat="1" ht="15.6">
      <c r="A1460" s="333"/>
      <c r="B1460" s="339" t="s">
        <v>4204</v>
      </c>
      <c r="C1460" s="335" t="s">
        <v>4205</v>
      </c>
      <c r="D1460" s="1138">
        <v>1757.25</v>
      </c>
      <c r="E1460" s="1146">
        <v>1722.105</v>
      </c>
      <c r="F1460" s="337">
        <f t="shared" si="52"/>
        <v>2.0000000000000018E-2</v>
      </c>
    </row>
    <row r="1461" spans="1:6" s="48" customFormat="1" ht="15.6">
      <c r="A1461" s="333"/>
      <c r="B1461" s="339" t="s">
        <v>4206</v>
      </c>
      <c r="C1461" s="335" t="s">
        <v>4207</v>
      </c>
      <c r="D1461" s="1138">
        <v>2402.17</v>
      </c>
      <c r="E1461" s="1146">
        <v>2354.1266000000001</v>
      </c>
      <c r="F1461" s="337">
        <f t="shared" si="52"/>
        <v>2.0000000000000018E-2</v>
      </c>
    </row>
    <row r="1462" spans="1:6" s="48" customFormat="1" ht="15.6">
      <c r="A1462" s="333"/>
      <c r="B1462" s="339" t="s">
        <v>4208</v>
      </c>
      <c r="C1462" s="335" t="s">
        <v>4209</v>
      </c>
      <c r="D1462" s="1138">
        <v>2135.92</v>
      </c>
      <c r="E1462" s="1146">
        <v>2093.2015999999999</v>
      </c>
      <c r="F1462" s="337">
        <f t="shared" si="52"/>
        <v>2.0000000000000129E-2</v>
      </c>
    </row>
    <row r="1463" spans="1:6" s="48" customFormat="1" ht="15.6">
      <c r="A1463" s="333"/>
      <c r="B1463" s="339" t="s">
        <v>4210</v>
      </c>
      <c r="C1463" s="335" t="s">
        <v>4211</v>
      </c>
      <c r="D1463" s="1138">
        <v>2418</v>
      </c>
      <c r="E1463" s="1146">
        <v>2369.64</v>
      </c>
      <c r="F1463" s="337">
        <f t="shared" si="52"/>
        <v>2.0000000000000018E-2</v>
      </c>
    </row>
    <row r="1464" spans="1:6" s="48" customFormat="1" ht="15.6">
      <c r="A1464" s="333"/>
      <c r="B1464" s="339" t="s">
        <v>4212</v>
      </c>
      <c r="C1464" s="335" t="s">
        <v>4213</v>
      </c>
      <c r="D1464" s="1138">
        <v>1247</v>
      </c>
      <c r="E1464" s="1146">
        <v>1222.06</v>
      </c>
      <c r="F1464" s="337">
        <f t="shared" si="52"/>
        <v>2.0000000000000018E-2</v>
      </c>
    </row>
    <row r="1465" spans="1:6" s="48" customFormat="1" ht="15.6">
      <c r="A1465" s="333"/>
      <c r="B1465" s="339" t="s">
        <v>4214</v>
      </c>
      <c r="C1465" s="335" t="s">
        <v>4215</v>
      </c>
      <c r="D1465" s="1138">
        <v>1271</v>
      </c>
      <c r="E1465" s="1146">
        <v>1245.58</v>
      </c>
      <c r="F1465" s="337">
        <f t="shared" si="52"/>
        <v>2.0000000000000018E-2</v>
      </c>
    </row>
    <row r="1466" spans="1:6" s="48" customFormat="1" ht="15.6">
      <c r="A1466" s="333"/>
      <c r="B1466" s="339" t="s">
        <v>4216</v>
      </c>
      <c r="C1466" s="335" t="s">
        <v>4217</v>
      </c>
      <c r="D1466" s="1138">
        <v>2526</v>
      </c>
      <c r="E1466" s="1146">
        <v>2475.48</v>
      </c>
      <c r="F1466" s="337">
        <f t="shared" si="52"/>
        <v>2.0000000000000018E-2</v>
      </c>
    </row>
    <row r="1467" spans="1:6" s="48" customFormat="1" ht="15.6">
      <c r="A1467" s="333"/>
      <c r="B1467" s="339" t="s">
        <v>4218</v>
      </c>
      <c r="C1467" s="335" t="s">
        <v>4219</v>
      </c>
      <c r="D1467" s="1138">
        <v>373</v>
      </c>
      <c r="E1467" s="1146">
        <v>365.54</v>
      </c>
      <c r="F1467" s="337">
        <f t="shared" si="52"/>
        <v>1.9999999999999907E-2</v>
      </c>
    </row>
    <row r="1468" spans="1:6" s="48" customFormat="1" ht="15.6">
      <c r="A1468" s="333"/>
      <c r="B1468" s="339" t="s">
        <v>4220</v>
      </c>
      <c r="C1468" s="335" t="s">
        <v>4221</v>
      </c>
      <c r="D1468" s="1138">
        <v>16300</v>
      </c>
      <c r="E1468" s="1146">
        <v>15974</v>
      </c>
      <c r="F1468" s="337">
        <f t="shared" si="52"/>
        <v>2.0000000000000018E-2</v>
      </c>
    </row>
    <row r="1469" spans="1:6" s="48" customFormat="1" ht="15.6">
      <c r="A1469" s="333"/>
      <c r="B1469" s="339" t="s">
        <v>4222</v>
      </c>
      <c r="C1469" s="335" t="s">
        <v>4223</v>
      </c>
      <c r="D1469" s="1138">
        <v>15738</v>
      </c>
      <c r="E1469" s="1146">
        <v>15423.24</v>
      </c>
      <c r="F1469" s="337">
        <f t="shared" ref="F1469:F1532" si="53">100%-(E1469/D1469)</f>
        <v>2.0000000000000018E-2</v>
      </c>
    </row>
    <row r="1470" spans="1:6" s="48" customFormat="1" ht="15.6">
      <c r="A1470" s="333"/>
      <c r="B1470" s="339" t="s">
        <v>4224</v>
      </c>
      <c r="C1470" s="335" t="s">
        <v>4225</v>
      </c>
      <c r="D1470" s="1138">
        <v>18495</v>
      </c>
      <c r="E1470" s="1146">
        <v>18125.099999999999</v>
      </c>
      <c r="F1470" s="337">
        <f t="shared" si="53"/>
        <v>2.0000000000000129E-2</v>
      </c>
    </row>
    <row r="1471" spans="1:6" s="48" customFormat="1" ht="15.6">
      <c r="A1471" s="333"/>
      <c r="B1471" s="339" t="s">
        <v>4226</v>
      </c>
      <c r="C1471" s="335" t="s">
        <v>4227</v>
      </c>
      <c r="D1471" s="1138">
        <v>21110</v>
      </c>
      <c r="E1471" s="1146">
        <v>20687.8</v>
      </c>
      <c r="F1471" s="337">
        <f t="shared" si="53"/>
        <v>2.0000000000000018E-2</v>
      </c>
    </row>
    <row r="1472" spans="1:6" s="48" customFormat="1" ht="15.6">
      <c r="A1472" s="333"/>
      <c r="B1472" s="339" t="s">
        <v>4228</v>
      </c>
      <c r="C1472" s="335" t="s">
        <v>4229</v>
      </c>
      <c r="D1472" s="1138">
        <v>22093</v>
      </c>
      <c r="E1472" s="1146">
        <v>21651.14</v>
      </c>
      <c r="F1472" s="337">
        <f t="shared" si="53"/>
        <v>2.0000000000000018E-2</v>
      </c>
    </row>
    <row r="1473" spans="1:6" s="48" customFormat="1" ht="15.6">
      <c r="A1473" s="333"/>
      <c r="B1473" s="339" t="s">
        <v>4230</v>
      </c>
      <c r="C1473" s="335" t="s">
        <v>4231</v>
      </c>
      <c r="D1473" s="1138">
        <v>1846</v>
      </c>
      <c r="E1473" s="1146">
        <v>1809.08</v>
      </c>
      <c r="F1473" s="337">
        <f t="shared" si="53"/>
        <v>2.0000000000000018E-2</v>
      </c>
    </row>
    <row r="1474" spans="1:6" s="48" customFormat="1" ht="15.6">
      <c r="A1474" s="333"/>
      <c r="B1474" s="339" t="s">
        <v>4232</v>
      </c>
      <c r="C1474" s="335" t="s">
        <v>4233</v>
      </c>
      <c r="D1474" s="1138">
        <v>1410</v>
      </c>
      <c r="E1474" s="1146">
        <v>1381.8</v>
      </c>
      <c r="F1474" s="337">
        <f t="shared" si="53"/>
        <v>2.0000000000000018E-2</v>
      </c>
    </row>
    <row r="1475" spans="1:6" s="48" customFormat="1" ht="15.6">
      <c r="A1475" s="333"/>
      <c r="B1475" s="339" t="s">
        <v>4234</v>
      </c>
      <c r="C1475" s="335" t="s">
        <v>4235</v>
      </c>
      <c r="D1475" s="1138">
        <v>2778</v>
      </c>
      <c r="E1475" s="1146">
        <v>2722.44</v>
      </c>
      <c r="F1475" s="337">
        <f t="shared" si="53"/>
        <v>2.0000000000000018E-2</v>
      </c>
    </row>
    <row r="1476" spans="1:6" s="48" customFormat="1" ht="15.6">
      <c r="A1476" s="333"/>
      <c r="B1476" s="339" t="s">
        <v>4236</v>
      </c>
      <c r="C1476" s="335" t="s">
        <v>4237</v>
      </c>
      <c r="D1476" s="1138">
        <v>467</v>
      </c>
      <c r="E1476" s="1146">
        <v>457.66</v>
      </c>
      <c r="F1476" s="337">
        <f t="shared" si="53"/>
        <v>1.9999999999999907E-2</v>
      </c>
    </row>
    <row r="1477" spans="1:6" s="48" customFormat="1" ht="15.6">
      <c r="A1477" s="333"/>
      <c r="B1477" s="339" t="s">
        <v>4238</v>
      </c>
      <c r="C1477" s="335" t="s">
        <v>4239</v>
      </c>
      <c r="D1477" s="1138">
        <v>3078</v>
      </c>
      <c r="E1477" s="1146">
        <v>3016.44</v>
      </c>
      <c r="F1477" s="337">
        <f t="shared" si="53"/>
        <v>2.0000000000000018E-2</v>
      </c>
    </row>
    <row r="1478" spans="1:6" s="48" customFormat="1" ht="15.6">
      <c r="A1478" s="333"/>
      <c r="B1478" s="339" t="s">
        <v>4240</v>
      </c>
      <c r="C1478" s="335" t="s">
        <v>4241</v>
      </c>
      <c r="D1478" s="1138">
        <v>875</v>
      </c>
      <c r="E1478" s="1146">
        <v>857.5</v>
      </c>
      <c r="F1478" s="337">
        <f t="shared" si="53"/>
        <v>2.0000000000000018E-2</v>
      </c>
    </row>
    <row r="1479" spans="1:6" s="48" customFormat="1" ht="15.6">
      <c r="A1479" s="333"/>
      <c r="B1479" s="339" t="s">
        <v>4242</v>
      </c>
      <c r="C1479" s="335" t="s">
        <v>4243</v>
      </c>
      <c r="D1479" s="1138">
        <v>875</v>
      </c>
      <c r="E1479" s="1146">
        <v>857.5</v>
      </c>
      <c r="F1479" s="337">
        <f t="shared" si="53"/>
        <v>2.0000000000000018E-2</v>
      </c>
    </row>
    <row r="1480" spans="1:6" s="48" customFormat="1" ht="15.6">
      <c r="A1480" s="333"/>
      <c r="B1480" s="339" t="s">
        <v>4244</v>
      </c>
      <c r="C1480" s="335" t="s">
        <v>4245</v>
      </c>
      <c r="D1480" s="1138">
        <v>426</v>
      </c>
      <c r="E1480" s="1146">
        <v>417.48</v>
      </c>
      <c r="F1480" s="337">
        <f t="shared" si="53"/>
        <v>1.9999999999999907E-2</v>
      </c>
    </row>
    <row r="1481" spans="1:6" s="48" customFormat="1" ht="15.6">
      <c r="A1481" s="333"/>
      <c r="B1481" s="339" t="s">
        <v>4246</v>
      </c>
      <c r="C1481" s="335" t="s">
        <v>4247</v>
      </c>
      <c r="D1481" s="1138">
        <v>610</v>
      </c>
      <c r="E1481" s="1146">
        <v>597.79999999999995</v>
      </c>
      <c r="F1481" s="337">
        <f t="shared" si="53"/>
        <v>2.0000000000000129E-2</v>
      </c>
    </row>
    <row r="1482" spans="1:6" s="48" customFormat="1" ht="15.6">
      <c r="A1482" s="333"/>
      <c r="B1482" s="339" t="s">
        <v>4248</v>
      </c>
      <c r="C1482" s="335" t="s">
        <v>4249</v>
      </c>
      <c r="D1482" s="1138">
        <v>2431.75</v>
      </c>
      <c r="E1482" s="1146">
        <v>2383.1149999999998</v>
      </c>
      <c r="F1482" s="337">
        <f t="shared" si="53"/>
        <v>2.0000000000000129E-2</v>
      </c>
    </row>
    <row r="1483" spans="1:6" s="48" customFormat="1" ht="15.6">
      <c r="A1483" s="333"/>
      <c r="B1483" s="339" t="s">
        <v>4250</v>
      </c>
      <c r="C1483" s="335" t="s">
        <v>4251</v>
      </c>
      <c r="D1483" s="1138">
        <v>319.5</v>
      </c>
      <c r="E1483" s="1146">
        <v>313.11</v>
      </c>
      <c r="F1483" s="337">
        <f t="shared" si="53"/>
        <v>1.9999999999999907E-2</v>
      </c>
    </row>
    <row r="1484" spans="1:6" s="48" customFormat="1" ht="15.6">
      <c r="A1484" s="333"/>
      <c r="B1484" s="339" t="s">
        <v>4252</v>
      </c>
      <c r="C1484" s="335" t="s">
        <v>4253</v>
      </c>
      <c r="D1484" s="1138">
        <v>2171.42</v>
      </c>
      <c r="E1484" s="1146">
        <v>2127.9915999999998</v>
      </c>
      <c r="F1484" s="337">
        <f t="shared" si="53"/>
        <v>2.0000000000000129E-2</v>
      </c>
    </row>
    <row r="1485" spans="1:6" ht="15.6">
      <c r="A1485" s="333"/>
      <c r="B1485" s="339" t="s">
        <v>4254</v>
      </c>
      <c r="C1485" s="335" t="s">
        <v>4255</v>
      </c>
      <c r="D1485" s="1138">
        <v>372.75</v>
      </c>
      <c r="E1485" s="1146">
        <v>365.29500000000002</v>
      </c>
      <c r="F1485" s="337">
        <f t="shared" si="53"/>
        <v>1.9999999999999907E-2</v>
      </c>
    </row>
    <row r="1486" spans="1:6" ht="15.6">
      <c r="A1486" s="333"/>
      <c r="B1486" s="339" t="s">
        <v>4256</v>
      </c>
      <c r="C1486" s="335" t="s">
        <v>4257</v>
      </c>
      <c r="D1486" s="1138">
        <v>680.42</v>
      </c>
      <c r="E1486" s="1146">
        <v>666.8116</v>
      </c>
      <c r="F1486" s="337">
        <f t="shared" si="53"/>
        <v>1.9999999999999907E-2</v>
      </c>
    </row>
    <row r="1487" spans="1:6" ht="15.6">
      <c r="A1487" s="333"/>
      <c r="B1487" s="339" t="s">
        <v>4258</v>
      </c>
      <c r="C1487" s="335" t="s">
        <v>4259</v>
      </c>
      <c r="D1487" s="1138">
        <v>24500.92</v>
      </c>
      <c r="E1487" s="1146">
        <v>24010.901599999997</v>
      </c>
      <c r="F1487" s="337">
        <f t="shared" si="53"/>
        <v>2.0000000000000018E-2</v>
      </c>
    </row>
    <row r="1488" spans="1:6" ht="15.6">
      <c r="A1488" s="333"/>
      <c r="B1488" s="339" t="s">
        <v>4260</v>
      </c>
      <c r="C1488" s="335" t="s">
        <v>4261</v>
      </c>
      <c r="D1488" s="1138">
        <v>22986.25</v>
      </c>
      <c r="E1488" s="1146">
        <v>22526.524999999998</v>
      </c>
      <c r="F1488" s="337">
        <f t="shared" si="53"/>
        <v>2.0000000000000129E-2</v>
      </c>
    </row>
    <row r="1489" spans="1:6" ht="15.6">
      <c r="A1489" s="333"/>
      <c r="B1489" s="339" t="s">
        <v>4262</v>
      </c>
      <c r="C1489" s="335" t="s">
        <v>4263</v>
      </c>
      <c r="D1489" s="1138">
        <v>25855.83</v>
      </c>
      <c r="E1489" s="1146">
        <v>25338.713400000001</v>
      </c>
      <c r="F1489" s="337">
        <f t="shared" si="53"/>
        <v>2.0000000000000018E-2</v>
      </c>
    </row>
    <row r="1490" spans="1:6" ht="15.6">
      <c r="A1490" s="333"/>
      <c r="B1490" s="339" t="s">
        <v>4264</v>
      </c>
      <c r="C1490" s="335" t="s">
        <v>4265</v>
      </c>
      <c r="D1490" s="1138">
        <v>29151.42</v>
      </c>
      <c r="E1490" s="1146">
        <v>28568.391599999999</v>
      </c>
      <c r="F1490" s="337">
        <f t="shared" si="53"/>
        <v>2.0000000000000018E-2</v>
      </c>
    </row>
    <row r="1491" spans="1:6" ht="15.6">
      <c r="A1491" s="333"/>
      <c r="B1491" s="339" t="s">
        <v>4266</v>
      </c>
      <c r="C1491" s="335" t="s">
        <v>4267</v>
      </c>
      <c r="D1491" s="1138">
        <v>24347.08</v>
      </c>
      <c r="E1491" s="1146">
        <v>23860.1384</v>
      </c>
      <c r="F1491" s="337">
        <f t="shared" si="53"/>
        <v>2.0000000000000129E-2</v>
      </c>
    </row>
    <row r="1492" spans="1:6" ht="15.6">
      <c r="A1492" s="333"/>
      <c r="B1492" s="339" t="s">
        <v>4268</v>
      </c>
      <c r="C1492" s="335" t="s">
        <v>4269</v>
      </c>
      <c r="D1492" s="1138">
        <v>639</v>
      </c>
      <c r="E1492" s="1146">
        <v>626.22</v>
      </c>
      <c r="F1492" s="337">
        <f t="shared" si="53"/>
        <v>1.9999999999999907E-2</v>
      </c>
    </row>
    <row r="1493" spans="1:6" ht="15.6">
      <c r="A1493" s="333"/>
      <c r="B1493" s="339" t="s">
        <v>4270</v>
      </c>
      <c r="C1493" s="335" t="s">
        <v>4271</v>
      </c>
      <c r="D1493" s="1138">
        <v>3135.83</v>
      </c>
      <c r="E1493" s="1146">
        <v>3073.1133999999997</v>
      </c>
      <c r="F1493" s="337">
        <f t="shared" si="53"/>
        <v>2.0000000000000018E-2</v>
      </c>
    </row>
    <row r="1494" spans="1:6" ht="15.6">
      <c r="A1494" s="333"/>
      <c r="B1494" s="339" t="s">
        <v>4272</v>
      </c>
      <c r="C1494" s="335" t="s">
        <v>4273</v>
      </c>
      <c r="D1494" s="1138">
        <v>3135.83</v>
      </c>
      <c r="E1494" s="1146">
        <v>3073.1133999999997</v>
      </c>
      <c r="F1494" s="337">
        <f t="shared" si="53"/>
        <v>2.0000000000000018E-2</v>
      </c>
    </row>
    <row r="1495" spans="1:6" ht="15.6">
      <c r="A1495" s="333"/>
      <c r="B1495" s="339" t="s">
        <v>4274</v>
      </c>
      <c r="C1495" s="335" t="s">
        <v>4275</v>
      </c>
      <c r="D1495" s="1138">
        <v>2727.58</v>
      </c>
      <c r="E1495" s="1146">
        <v>2673.0283999999997</v>
      </c>
      <c r="F1495" s="337">
        <f t="shared" si="53"/>
        <v>2.0000000000000129E-2</v>
      </c>
    </row>
    <row r="1496" spans="1:6" ht="15.6">
      <c r="A1496" s="333"/>
      <c r="B1496" s="339" t="s">
        <v>4276</v>
      </c>
      <c r="C1496" s="335" t="s">
        <v>4277</v>
      </c>
      <c r="D1496" s="1138">
        <v>2804.5</v>
      </c>
      <c r="E1496" s="1146">
        <v>2748.41</v>
      </c>
      <c r="F1496" s="337">
        <f t="shared" si="53"/>
        <v>2.0000000000000018E-2</v>
      </c>
    </row>
    <row r="1497" spans="1:6" ht="15.6">
      <c r="A1497" s="333"/>
      <c r="B1497" s="339" t="s">
        <v>4278</v>
      </c>
      <c r="C1497" s="335" t="s">
        <v>4279</v>
      </c>
      <c r="D1497" s="1138">
        <v>754.97</v>
      </c>
      <c r="E1497" s="1146">
        <v>739.87059999999997</v>
      </c>
      <c r="F1497" s="337">
        <f t="shared" si="53"/>
        <v>2.0000000000000129E-2</v>
      </c>
    </row>
    <row r="1498" spans="1:6" ht="15.6">
      <c r="A1498" s="333"/>
      <c r="B1498" s="339" t="s">
        <v>4280</v>
      </c>
      <c r="C1498" s="335" t="s">
        <v>4281</v>
      </c>
      <c r="D1498" s="1138">
        <v>639</v>
      </c>
      <c r="E1498" s="1146">
        <v>626.22</v>
      </c>
      <c r="F1498" s="337">
        <f t="shared" si="53"/>
        <v>1.9999999999999907E-2</v>
      </c>
    </row>
    <row r="1499" spans="1:6" ht="15.6">
      <c r="A1499" s="333"/>
      <c r="B1499" s="339" t="s">
        <v>4282</v>
      </c>
      <c r="C1499" s="335" t="s">
        <v>4283</v>
      </c>
      <c r="D1499" s="1138">
        <v>526.58000000000004</v>
      </c>
      <c r="E1499" s="1146">
        <v>516.04840000000002</v>
      </c>
      <c r="F1499" s="337">
        <f t="shared" si="53"/>
        <v>2.0000000000000018E-2</v>
      </c>
    </row>
    <row r="1500" spans="1:6" s="48" customFormat="1" ht="15.6">
      <c r="A1500" s="333"/>
      <c r="B1500" s="339" t="s">
        <v>4284</v>
      </c>
      <c r="C1500" s="335" t="s">
        <v>4285</v>
      </c>
      <c r="D1500" s="1138">
        <v>7764</v>
      </c>
      <c r="E1500" s="1146">
        <v>7608.72</v>
      </c>
      <c r="F1500" s="337">
        <f t="shared" si="53"/>
        <v>2.0000000000000018E-2</v>
      </c>
    </row>
    <row r="1501" spans="1:6" s="48" customFormat="1" ht="15.6">
      <c r="A1501" s="333"/>
      <c r="B1501" s="339" t="s">
        <v>4286</v>
      </c>
      <c r="C1501" s="335" t="s">
        <v>4287</v>
      </c>
      <c r="D1501" s="1138">
        <v>3052</v>
      </c>
      <c r="E1501" s="1146">
        <v>2990.96</v>
      </c>
      <c r="F1501" s="337">
        <f t="shared" si="53"/>
        <v>2.0000000000000018E-2</v>
      </c>
    </row>
    <row r="1502" spans="1:6" s="48" customFormat="1" ht="15.6">
      <c r="A1502" s="333"/>
      <c r="B1502" s="339" t="s">
        <v>4288</v>
      </c>
      <c r="C1502" s="335" t="s">
        <v>4289</v>
      </c>
      <c r="D1502" s="1138">
        <v>2800</v>
      </c>
      <c r="E1502" s="1146">
        <v>2744</v>
      </c>
      <c r="F1502" s="337">
        <f t="shared" si="53"/>
        <v>2.0000000000000018E-2</v>
      </c>
    </row>
    <row r="1503" spans="1:6" s="48" customFormat="1" ht="15.6">
      <c r="A1503" s="333"/>
      <c r="B1503" s="339" t="s">
        <v>4290</v>
      </c>
      <c r="C1503" s="335" t="s">
        <v>4291</v>
      </c>
      <c r="D1503" s="1138">
        <v>2886</v>
      </c>
      <c r="E1503" s="1146">
        <v>2828.28</v>
      </c>
      <c r="F1503" s="337">
        <f t="shared" si="53"/>
        <v>1.9999999999999907E-2</v>
      </c>
    </row>
    <row r="1504" spans="1:6" s="48" customFormat="1" ht="15.6">
      <c r="A1504" s="333"/>
      <c r="B1504" s="339" t="s">
        <v>4292</v>
      </c>
      <c r="C1504" s="335" t="s">
        <v>4293</v>
      </c>
      <c r="D1504" s="1138">
        <v>2886</v>
      </c>
      <c r="E1504" s="1146">
        <v>2828.28</v>
      </c>
      <c r="F1504" s="337">
        <f t="shared" si="53"/>
        <v>1.9999999999999907E-2</v>
      </c>
    </row>
    <row r="1505" spans="1:6" s="48" customFormat="1" ht="15.6">
      <c r="A1505" s="333"/>
      <c r="B1505" s="339" t="s">
        <v>4294</v>
      </c>
      <c r="C1505" s="335" t="s">
        <v>4295</v>
      </c>
      <c r="D1505" s="1138">
        <v>9093</v>
      </c>
      <c r="E1505" s="1146">
        <v>8911.14</v>
      </c>
      <c r="F1505" s="337">
        <f t="shared" si="53"/>
        <v>2.0000000000000018E-2</v>
      </c>
    </row>
    <row r="1506" spans="1:6" s="48" customFormat="1" ht="15.6">
      <c r="A1506" s="333"/>
      <c r="B1506" s="339" t="s">
        <v>4296</v>
      </c>
      <c r="C1506" s="335" t="s">
        <v>4297</v>
      </c>
      <c r="D1506" s="1138">
        <v>11378</v>
      </c>
      <c r="E1506" s="1146">
        <v>11150.44</v>
      </c>
      <c r="F1506" s="337">
        <f t="shared" si="53"/>
        <v>1.9999999999999907E-2</v>
      </c>
    </row>
    <row r="1507" spans="1:6" s="48" customFormat="1" ht="15.6">
      <c r="A1507" s="333"/>
      <c r="B1507" s="339" t="s">
        <v>4298</v>
      </c>
      <c r="C1507" s="335" t="s">
        <v>4299</v>
      </c>
      <c r="D1507" s="1138">
        <v>2784</v>
      </c>
      <c r="E1507" s="1146">
        <v>2728.32</v>
      </c>
      <c r="F1507" s="337">
        <f t="shared" si="53"/>
        <v>1.9999999999999907E-2</v>
      </c>
    </row>
    <row r="1508" spans="1:6" s="48" customFormat="1" ht="15.6">
      <c r="A1508" s="333"/>
      <c r="B1508" s="339" t="s">
        <v>4300</v>
      </c>
      <c r="C1508" s="335" t="s">
        <v>4301</v>
      </c>
      <c r="D1508" s="1138">
        <v>1394</v>
      </c>
      <c r="E1508" s="1146">
        <v>1366.12</v>
      </c>
      <c r="F1508" s="337">
        <f t="shared" si="53"/>
        <v>2.0000000000000129E-2</v>
      </c>
    </row>
    <row r="1509" spans="1:6" s="48" customFormat="1" ht="15.6">
      <c r="A1509" s="333"/>
      <c r="B1509" s="339" t="s">
        <v>4302</v>
      </c>
      <c r="C1509" s="335" t="s">
        <v>4303</v>
      </c>
      <c r="D1509" s="1138">
        <v>1810</v>
      </c>
      <c r="E1509" s="1146">
        <v>1773.8</v>
      </c>
      <c r="F1509" s="337">
        <f t="shared" si="53"/>
        <v>2.0000000000000018E-2</v>
      </c>
    </row>
    <row r="1510" spans="1:6" s="48" customFormat="1" ht="15.6">
      <c r="A1510" s="333"/>
      <c r="B1510" s="339" t="s">
        <v>4304</v>
      </c>
      <c r="C1510" s="335" t="s">
        <v>4305</v>
      </c>
      <c r="D1510" s="1138">
        <v>34511</v>
      </c>
      <c r="E1510" s="1146">
        <v>33820.78</v>
      </c>
      <c r="F1510" s="337">
        <f t="shared" si="53"/>
        <v>2.0000000000000018E-2</v>
      </c>
    </row>
    <row r="1511" spans="1:6" s="48" customFormat="1" ht="15.6">
      <c r="A1511" s="333"/>
      <c r="B1511" s="339" t="s">
        <v>4306</v>
      </c>
      <c r="C1511" s="335" t="s">
        <v>4307</v>
      </c>
      <c r="D1511" s="1138">
        <v>36346</v>
      </c>
      <c r="E1511" s="1146">
        <v>35619.08</v>
      </c>
      <c r="F1511" s="337">
        <f t="shared" si="53"/>
        <v>1.9999999999999907E-2</v>
      </c>
    </row>
    <row r="1512" spans="1:6" s="48" customFormat="1" ht="15.6">
      <c r="A1512" s="333"/>
      <c r="B1512" s="339" t="s">
        <v>4308</v>
      </c>
      <c r="C1512" s="335" t="s">
        <v>4309</v>
      </c>
      <c r="D1512" s="1138">
        <v>41138</v>
      </c>
      <c r="E1512" s="1146">
        <v>40315.24</v>
      </c>
      <c r="F1512" s="337">
        <f t="shared" si="53"/>
        <v>2.0000000000000018E-2</v>
      </c>
    </row>
    <row r="1513" spans="1:6" s="48" customFormat="1" ht="15.6">
      <c r="A1513" s="333"/>
      <c r="B1513" s="339" t="s">
        <v>4310</v>
      </c>
      <c r="C1513" s="335" t="s">
        <v>4311</v>
      </c>
      <c r="D1513" s="1138">
        <v>43008</v>
      </c>
      <c r="E1513" s="1146">
        <v>42147.839999999997</v>
      </c>
      <c r="F1513" s="337">
        <f t="shared" si="53"/>
        <v>2.0000000000000129E-2</v>
      </c>
    </row>
    <row r="1514" spans="1:6" s="48" customFormat="1" ht="15.6">
      <c r="A1514" s="333"/>
      <c r="B1514" s="339" t="s">
        <v>4312</v>
      </c>
      <c r="C1514" s="335" t="s">
        <v>4313</v>
      </c>
      <c r="D1514" s="1138">
        <v>48433</v>
      </c>
      <c r="E1514" s="1146">
        <v>47464.34</v>
      </c>
      <c r="F1514" s="337">
        <f t="shared" si="53"/>
        <v>2.0000000000000018E-2</v>
      </c>
    </row>
    <row r="1515" spans="1:6" s="48" customFormat="1" ht="15.6">
      <c r="A1515" s="333"/>
      <c r="B1515" s="339" t="s">
        <v>4314</v>
      </c>
      <c r="C1515" s="335" t="s">
        <v>4315</v>
      </c>
      <c r="D1515" s="1138">
        <v>36583</v>
      </c>
      <c r="E1515" s="1146">
        <v>35851.339999999997</v>
      </c>
      <c r="F1515" s="337">
        <f t="shared" si="53"/>
        <v>2.0000000000000129E-2</v>
      </c>
    </row>
    <row r="1516" spans="1:6" s="48" customFormat="1" ht="15.6">
      <c r="A1516" s="333"/>
      <c r="B1516" s="339" t="s">
        <v>4316</v>
      </c>
      <c r="C1516" s="335" t="s">
        <v>4317</v>
      </c>
      <c r="D1516" s="1138">
        <v>38440</v>
      </c>
      <c r="E1516" s="1146">
        <v>37671.199999999997</v>
      </c>
      <c r="F1516" s="337">
        <f t="shared" si="53"/>
        <v>2.0000000000000129E-2</v>
      </c>
    </row>
    <row r="1517" spans="1:6" s="48" customFormat="1" ht="15.6">
      <c r="A1517" s="333"/>
      <c r="B1517" s="339" t="s">
        <v>4318</v>
      </c>
      <c r="C1517" s="335" t="s">
        <v>4319</v>
      </c>
      <c r="D1517" s="1138">
        <v>42936</v>
      </c>
      <c r="E1517" s="1146">
        <v>42077.279999999999</v>
      </c>
      <c r="F1517" s="337">
        <f t="shared" si="53"/>
        <v>2.0000000000000018E-2</v>
      </c>
    </row>
    <row r="1518" spans="1:6" s="48" customFormat="1" ht="15.6">
      <c r="A1518" s="333"/>
      <c r="B1518" s="339" t="s">
        <v>4320</v>
      </c>
      <c r="C1518" s="335" t="s">
        <v>4321</v>
      </c>
      <c r="D1518" s="1138">
        <v>44813</v>
      </c>
      <c r="E1518" s="1146">
        <v>43916.74</v>
      </c>
      <c r="F1518" s="337">
        <f t="shared" si="53"/>
        <v>2.0000000000000018E-2</v>
      </c>
    </row>
    <row r="1519" spans="1:6" s="48" customFormat="1" ht="15.6">
      <c r="A1519" s="333"/>
      <c r="B1519" s="339" t="s">
        <v>4322</v>
      </c>
      <c r="C1519" s="335" t="s">
        <v>4323</v>
      </c>
      <c r="D1519" s="1138">
        <v>50470</v>
      </c>
      <c r="E1519" s="1146">
        <v>49460.6</v>
      </c>
      <c r="F1519" s="337">
        <f t="shared" si="53"/>
        <v>2.0000000000000018E-2</v>
      </c>
    </row>
    <row r="1520" spans="1:6" s="48" customFormat="1" ht="15.6">
      <c r="A1520" s="333"/>
      <c r="B1520" s="339" t="s">
        <v>4324</v>
      </c>
      <c r="C1520" s="335" t="s">
        <v>4325</v>
      </c>
      <c r="D1520" s="1138">
        <v>503</v>
      </c>
      <c r="E1520" s="1146">
        <v>492.94</v>
      </c>
      <c r="F1520" s="337">
        <f t="shared" si="53"/>
        <v>2.0000000000000018E-2</v>
      </c>
    </row>
    <row r="1521" spans="1:6" s="48" customFormat="1" ht="15.6">
      <c r="A1521" s="333"/>
      <c r="B1521" s="339" t="s">
        <v>4326</v>
      </c>
      <c r="C1521" s="335" t="s">
        <v>4327</v>
      </c>
      <c r="D1521" s="1138">
        <v>2053</v>
      </c>
      <c r="E1521" s="1146">
        <v>2011.94</v>
      </c>
      <c r="F1521" s="337">
        <f t="shared" si="53"/>
        <v>2.0000000000000018E-2</v>
      </c>
    </row>
    <row r="1522" spans="1:6" s="48" customFormat="1" ht="15.6">
      <c r="A1522" s="333"/>
      <c r="B1522" s="339" t="s">
        <v>4328</v>
      </c>
      <c r="C1522" s="335" t="s">
        <v>4329</v>
      </c>
      <c r="D1522" s="1138">
        <v>4118</v>
      </c>
      <c r="E1522" s="1146">
        <v>4035.64</v>
      </c>
      <c r="F1522" s="337">
        <f t="shared" si="53"/>
        <v>2.0000000000000018E-2</v>
      </c>
    </row>
    <row r="1523" spans="1:6" s="48" customFormat="1" ht="15.6">
      <c r="A1523" s="333"/>
      <c r="B1523" s="339" t="s">
        <v>4330</v>
      </c>
      <c r="C1523" s="335" t="s">
        <v>4331</v>
      </c>
      <c r="D1523" s="1138">
        <v>4118</v>
      </c>
      <c r="E1523" s="1146">
        <v>4035.64</v>
      </c>
      <c r="F1523" s="337">
        <f t="shared" si="53"/>
        <v>2.0000000000000018E-2</v>
      </c>
    </row>
    <row r="1524" spans="1:6" s="48" customFormat="1" ht="15.6">
      <c r="A1524" s="333"/>
      <c r="B1524" s="339" t="s">
        <v>4332</v>
      </c>
      <c r="C1524" s="335" t="s">
        <v>4333</v>
      </c>
      <c r="D1524" s="1138">
        <v>3032</v>
      </c>
      <c r="E1524" s="1146">
        <v>2971.36</v>
      </c>
      <c r="F1524" s="337">
        <f t="shared" si="53"/>
        <v>1.9999999999999907E-2</v>
      </c>
    </row>
    <row r="1525" spans="1:6" s="48" customFormat="1" ht="15.6">
      <c r="A1525" s="333"/>
      <c r="B1525" s="339" t="s">
        <v>4334</v>
      </c>
      <c r="C1525" s="335" t="s">
        <v>4335</v>
      </c>
      <c r="D1525" s="1138">
        <v>765</v>
      </c>
      <c r="E1525" s="1146">
        <v>749.7</v>
      </c>
      <c r="F1525" s="337">
        <f t="shared" si="53"/>
        <v>1.9999999999999907E-2</v>
      </c>
    </row>
    <row r="1526" spans="1:6" s="48" customFormat="1" ht="15.6">
      <c r="A1526" s="333"/>
      <c r="B1526" s="339" t="s">
        <v>4336</v>
      </c>
      <c r="C1526" s="335" t="s">
        <v>4337</v>
      </c>
      <c r="D1526" s="1138">
        <v>503</v>
      </c>
      <c r="E1526" s="1146">
        <v>492.94</v>
      </c>
      <c r="F1526" s="337">
        <f t="shared" si="53"/>
        <v>2.0000000000000018E-2</v>
      </c>
    </row>
    <row r="1527" spans="1:6" s="48" customFormat="1" ht="15.6">
      <c r="A1527" s="333"/>
      <c r="B1527" s="339" t="s">
        <v>4338</v>
      </c>
      <c r="C1527" s="335" t="s">
        <v>4339</v>
      </c>
      <c r="D1527" s="1138">
        <v>2053</v>
      </c>
      <c r="E1527" s="1146">
        <v>2011.94</v>
      </c>
      <c r="F1527" s="337">
        <f t="shared" si="53"/>
        <v>2.0000000000000018E-2</v>
      </c>
    </row>
    <row r="1528" spans="1:6" s="48" customFormat="1" ht="15.6">
      <c r="A1528" s="333"/>
      <c r="B1528" s="339" t="s">
        <v>4340</v>
      </c>
      <c r="C1528" s="335" t="s">
        <v>4341</v>
      </c>
      <c r="D1528" s="1138">
        <v>496</v>
      </c>
      <c r="E1528" s="1146">
        <v>486.08</v>
      </c>
      <c r="F1528" s="337">
        <f t="shared" si="53"/>
        <v>2.0000000000000018E-2</v>
      </c>
    </row>
    <row r="1529" spans="1:6" s="48" customFormat="1" ht="15.6">
      <c r="A1529" s="333"/>
      <c r="B1529" s="339" t="s">
        <v>4342</v>
      </c>
      <c r="C1529" s="335" t="s">
        <v>4343</v>
      </c>
      <c r="D1529" s="1138">
        <v>680</v>
      </c>
      <c r="E1529" s="1146">
        <v>666.4</v>
      </c>
      <c r="F1529" s="337">
        <f t="shared" si="53"/>
        <v>2.0000000000000018E-2</v>
      </c>
    </row>
    <row r="1530" spans="1:6" s="48" customFormat="1" ht="15.6">
      <c r="A1530" s="333"/>
      <c r="B1530" s="339" t="s">
        <v>4344</v>
      </c>
      <c r="C1530" s="335" t="s">
        <v>4345</v>
      </c>
      <c r="D1530" s="1138">
        <v>2800</v>
      </c>
      <c r="E1530" s="1146">
        <v>2744</v>
      </c>
      <c r="F1530" s="337">
        <f t="shared" si="53"/>
        <v>2.0000000000000018E-2</v>
      </c>
    </row>
    <row r="1531" spans="1:6" s="48" customFormat="1" ht="15.6">
      <c r="A1531" s="333"/>
      <c r="B1531" s="339" t="s">
        <v>4346</v>
      </c>
      <c r="C1531" s="335" t="s">
        <v>4347</v>
      </c>
      <c r="D1531" s="1138">
        <v>2886</v>
      </c>
      <c r="E1531" s="1146">
        <v>2828.28</v>
      </c>
      <c r="F1531" s="337">
        <f t="shared" si="53"/>
        <v>1.9999999999999907E-2</v>
      </c>
    </row>
    <row r="1532" spans="1:6" s="48" customFormat="1" ht="15.6">
      <c r="A1532" s="333"/>
      <c r="B1532" s="339" t="s">
        <v>4348</v>
      </c>
      <c r="C1532" s="335" t="s">
        <v>4349</v>
      </c>
      <c r="D1532" s="1138">
        <v>2886</v>
      </c>
      <c r="E1532" s="1146">
        <v>2828.28</v>
      </c>
      <c r="F1532" s="337">
        <f t="shared" si="53"/>
        <v>1.9999999999999907E-2</v>
      </c>
    </row>
    <row r="1533" spans="1:6" s="48" customFormat="1" ht="15.6">
      <c r="A1533" s="333"/>
      <c r="B1533" s="339" t="s">
        <v>4350</v>
      </c>
      <c r="C1533" s="335" t="s">
        <v>4351</v>
      </c>
      <c r="D1533" s="1138">
        <v>9093</v>
      </c>
      <c r="E1533" s="1146">
        <v>8911.14</v>
      </c>
      <c r="F1533" s="337">
        <f t="shared" ref="F1533:F1558" si="54">100%-(E1533/D1533)</f>
        <v>2.0000000000000018E-2</v>
      </c>
    </row>
    <row r="1534" spans="1:6" s="48" customFormat="1" ht="15.6">
      <c r="A1534" s="333"/>
      <c r="B1534" s="339" t="s">
        <v>4352</v>
      </c>
      <c r="C1534" s="335" t="s">
        <v>4353</v>
      </c>
      <c r="D1534" s="1138">
        <v>11378</v>
      </c>
      <c r="E1534" s="1146">
        <v>11150.44</v>
      </c>
      <c r="F1534" s="337">
        <f t="shared" si="54"/>
        <v>1.9999999999999907E-2</v>
      </c>
    </row>
    <row r="1535" spans="1:6" s="48" customFormat="1" ht="15.6">
      <c r="A1535" s="333"/>
      <c r="B1535" s="339" t="s">
        <v>4354</v>
      </c>
      <c r="C1535" s="335" t="s">
        <v>4355</v>
      </c>
      <c r="D1535" s="1138">
        <v>2784</v>
      </c>
      <c r="E1535" s="1146">
        <v>2728.32</v>
      </c>
      <c r="F1535" s="337">
        <f t="shared" si="54"/>
        <v>1.9999999999999907E-2</v>
      </c>
    </row>
    <row r="1536" spans="1:6" s="48" customFormat="1" ht="15.6">
      <c r="A1536" s="333"/>
      <c r="B1536" s="339" t="s">
        <v>4356</v>
      </c>
      <c r="C1536" s="335" t="s">
        <v>4357</v>
      </c>
      <c r="D1536" s="1138">
        <v>1400</v>
      </c>
      <c r="E1536" s="1146">
        <v>1372</v>
      </c>
      <c r="F1536" s="337">
        <f t="shared" si="54"/>
        <v>2.0000000000000018E-2</v>
      </c>
    </row>
    <row r="1537" spans="1:6" s="48" customFormat="1" ht="15.6">
      <c r="A1537" s="333"/>
      <c r="B1537" s="339" t="s">
        <v>4358</v>
      </c>
      <c r="C1537" s="335" t="s">
        <v>4359</v>
      </c>
      <c r="D1537" s="1138">
        <v>1810</v>
      </c>
      <c r="E1537" s="1146">
        <v>1773.8</v>
      </c>
      <c r="F1537" s="337">
        <f t="shared" si="54"/>
        <v>2.0000000000000018E-2</v>
      </c>
    </row>
    <row r="1538" spans="1:6" s="48" customFormat="1" ht="15.6">
      <c r="A1538" s="333"/>
      <c r="B1538" s="339" t="s">
        <v>4360</v>
      </c>
      <c r="C1538" s="335" t="s">
        <v>4361</v>
      </c>
      <c r="D1538" s="1138">
        <v>49451</v>
      </c>
      <c r="E1538" s="1146">
        <v>48461.98</v>
      </c>
      <c r="F1538" s="337">
        <f t="shared" si="54"/>
        <v>1.9999999999999907E-2</v>
      </c>
    </row>
    <row r="1539" spans="1:6" s="48" customFormat="1" ht="15.6">
      <c r="A1539" s="333"/>
      <c r="B1539" s="339" t="s">
        <v>4362</v>
      </c>
      <c r="C1539" s="335" t="s">
        <v>4363</v>
      </c>
      <c r="D1539" s="1138">
        <v>51386</v>
      </c>
      <c r="E1539" s="1146">
        <v>50358.28</v>
      </c>
      <c r="F1539" s="337">
        <f t="shared" si="54"/>
        <v>2.0000000000000018E-2</v>
      </c>
    </row>
    <row r="1540" spans="1:6" s="48" customFormat="1" ht="15.6">
      <c r="A1540" s="333"/>
      <c r="B1540" s="339" t="s">
        <v>4364</v>
      </c>
      <c r="C1540" s="335" t="s">
        <v>4365</v>
      </c>
      <c r="D1540" s="1138">
        <v>56338</v>
      </c>
      <c r="E1540" s="1146">
        <v>55211.24</v>
      </c>
      <c r="F1540" s="337">
        <f t="shared" si="54"/>
        <v>2.0000000000000018E-2</v>
      </c>
    </row>
    <row r="1541" spans="1:6" s="48" customFormat="1" ht="15.6">
      <c r="A1541" s="333"/>
      <c r="B1541" s="339" t="s">
        <v>4366</v>
      </c>
      <c r="C1541" s="335" t="s">
        <v>4367</v>
      </c>
      <c r="D1541" s="1138">
        <v>58296</v>
      </c>
      <c r="E1541" s="1146">
        <v>57130.080000000002</v>
      </c>
      <c r="F1541" s="337">
        <f t="shared" si="54"/>
        <v>2.0000000000000018E-2</v>
      </c>
    </row>
    <row r="1542" spans="1:6" s="48" customFormat="1" ht="15.6">
      <c r="A1542" s="333"/>
      <c r="B1542" s="339" t="s">
        <v>4368</v>
      </c>
      <c r="C1542" s="335" t="s">
        <v>4369</v>
      </c>
      <c r="D1542" s="1138">
        <v>63930</v>
      </c>
      <c r="E1542" s="1146">
        <v>62651.4</v>
      </c>
      <c r="F1542" s="337">
        <f t="shared" si="54"/>
        <v>2.0000000000000018E-2</v>
      </c>
    </row>
    <row r="1543" spans="1:6" s="48" customFormat="1" ht="15.6">
      <c r="A1543" s="333"/>
      <c r="B1543" s="339" t="s">
        <v>4370</v>
      </c>
      <c r="C1543" s="335" t="s">
        <v>4371</v>
      </c>
      <c r="D1543" s="1138">
        <v>51605</v>
      </c>
      <c r="E1543" s="1146">
        <v>50572.9</v>
      </c>
      <c r="F1543" s="337">
        <f t="shared" si="54"/>
        <v>2.0000000000000018E-2</v>
      </c>
    </row>
    <row r="1544" spans="1:6" s="48" customFormat="1" ht="15.6">
      <c r="A1544" s="333"/>
      <c r="B1544" s="339" t="s">
        <v>4372</v>
      </c>
      <c r="C1544" s="335" t="s">
        <v>4373</v>
      </c>
      <c r="D1544" s="1138">
        <v>53551</v>
      </c>
      <c r="E1544" s="1146">
        <v>52479.98</v>
      </c>
      <c r="F1544" s="337">
        <f t="shared" si="54"/>
        <v>1.9999999999999907E-2</v>
      </c>
    </row>
    <row r="1545" spans="1:6" s="48" customFormat="1" ht="15.6">
      <c r="A1545" s="333"/>
      <c r="B1545" s="339" t="s">
        <v>4374</v>
      </c>
      <c r="C1545" s="335" t="s">
        <v>4375</v>
      </c>
      <c r="D1545" s="1138">
        <v>58213</v>
      </c>
      <c r="E1545" s="1146">
        <v>57048.74</v>
      </c>
      <c r="F1545" s="337">
        <f t="shared" si="54"/>
        <v>2.0000000000000018E-2</v>
      </c>
    </row>
    <row r="1546" spans="1:6" s="48" customFormat="1" ht="15.6">
      <c r="A1546" s="333"/>
      <c r="B1546" s="339" t="s">
        <v>4376</v>
      </c>
      <c r="C1546" s="335" t="s">
        <v>4377</v>
      </c>
      <c r="D1546" s="1138">
        <v>60155</v>
      </c>
      <c r="E1546" s="1146">
        <v>58951.9</v>
      </c>
      <c r="F1546" s="337">
        <f t="shared" si="54"/>
        <v>2.0000000000000018E-2</v>
      </c>
    </row>
    <row r="1547" spans="1:6" s="48" customFormat="1" ht="15.6">
      <c r="A1547" s="333"/>
      <c r="B1547" s="339" t="s">
        <v>4378</v>
      </c>
      <c r="C1547" s="335" t="s">
        <v>4379</v>
      </c>
      <c r="D1547" s="1138">
        <v>66036</v>
      </c>
      <c r="E1547" s="1146">
        <v>64715.28</v>
      </c>
      <c r="F1547" s="337">
        <f t="shared" si="54"/>
        <v>2.0000000000000018E-2</v>
      </c>
    </row>
    <row r="1548" spans="1:6" s="48" customFormat="1" ht="15.6">
      <c r="A1548" s="333"/>
      <c r="B1548" s="339" t="s">
        <v>4380</v>
      </c>
      <c r="C1548" s="335" t="s">
        <v>4381</v>
      </c>
      <c r="D1548" s="1138">
        <v>496</v>
      </c>
      <c r="E1548" s="1146">
        <v>486.08</v>
      </c>
      <c r="F1548" s="337">
        <f t="shared" si="54"/>
        <v>2.0000000000000018E-2</v>
      </c>
    </row>
    <row r="1549" spans="1:6" s="48" customFormat="1" ht="15.6">
      <c r="A1549" s="333"/>
      <c r="B1549" s="339" t="s">
        <v>4382</v>
      </c>
      <c r="C1549" s="335" t="s">
        <v>4383</v>
      </c>
      <c r="D1549" s="1138">
        <v>2053</v>
      </c>
      <c r="E1549" s="1146">
        <v>2011.94</v>
      </c>
      <c r="F1549" s="337">
        <f t="shared" si="54"/>
        <v>2.0000000000000018E-2</v>
      </c>
    </row>
    <row r="1550" spans="1:6" s="48" customFormat="1" ht="15.6">
      <c r="A1550" s="333"/>
      <c r="B1550" s="339" t="s">
        <v>4384</v>
      </c>
      <c r="C1550" s="335" t="s">
        <v>4385</v>
      </c>
      <c r="D1550" s="1138">
        <v>4118</v>
      </c>
      <c r="E1550" s="1146">
        <v>4035.64</v>
      </c>
      <c r="F1550" s="337">
        <f t="shared" si="54"/>
        <v>2.0000000000000018E-2</v>
      </c>
    </row>
    <row r="1551" spans="1:6" s="48" customFormat="1" ht="15.6">
      <c r="A1551" s="333"/>
      <c r="B1551" s="339" t="s">
        <v>4386</v>
      </c>
      <c r="C1551" s="335" t="s">
        <v>4387</v>
      </c>
      <c r="D1551" s="1138">
        <v>4118</v>
      </c>
      <c r="E1551" s="1146">
        <v>4035.64</v>
      </c>
      <c r="F1551" s="337">
        <f t="shared" si="54"/>
        <v>2.0000000000000018E-2</v>
      </c>
    </row>
    <row r="1552" spans="1:6" s="48" customFormat="1" ht="15.6">
      <c r="A1552" s="333"/>
      <c r="B1552" s="339" t="s">
        <v>4388</v>
      </c>
      <c r="C1552" s="335" t="s">
        <v>4389</v>
      </c>
      <c r="D1552" s="1138">
        <v>3032</v>
      </c>
      <c r="E1552" s="1146">
        <v>2971.36</v>
      </c>
      <c r="F1552" s="337">
        <f t="shared" si="54"/>
        <v>1.9999999999999907E-2</v>
      </c>
    </row>
    <row r="1553" spans="1:6" s="48" customFormat="1" ht="15.6">
      <c r="A1553" s="333"/>
      <c r="B1553" s="339" t="s">
        <v>4390</v>
      </c>
      <c r="C1553" s="335" t="s">
        <v>4391</v>
      </c>
      <c r="D1553" s="1138">
        <v>771</v>
      </c>
      <c r="E1553" s="1146">
        <v>755.58</v>
      </c>
      <c r="F1553" s="337">
        <f t="shared" si="54"/>
        <v>1.9999999999999907E-2</v>
      </c>
    </row>
    <row r="1554" spans="1:6" s="48" customFormat="1" ht="15.6">
      <c r="A1554" s="333"/>
      <c r="B1554" s="339" t="s">
        <v>4392</v>
      </c>
      <c r="C1554" s="335" t="s">
        <v>4393</v>
      </c>
      <c r="D1554" s="1138">
        <v>496</v>
      </c>
      <c r="E1554" s="1146">
        <v>486.08</v>
      </c>
      <c r="F1554" s="337">
        <f t="shared" si="54"/>
        <v>2.0000000000000018E-2</v>
      </c>
    </row>
    <row r="1555" spans="1:6" s="48" customFormat="1" ht="15.6">
      <c r="A1555" s="333"/>
      <c r="B1555" s="339" t="s">
        <v>4394</v>
      </c>
      <c r="C1555" s="335" t="s">
        <v>4395</v>
      </c>
      <c r="D1555" s="1138">
        <v>2053</v>
      </c>
      <c r="E1555" s="1146">
        <v>2011.94</v>
      </c>
      <c r="F1555" s="337">
        <f t="shared" si="54"/>
        <v>2.0000000000000018E-2</v>
      </c>
    </row>
    <row r="1556" spans="1:6" s="48" customFormat="1" ht="15.6">
      <c r="A1556" s="333"/>
      <c r="B1556" s="339" t="s">
        <v>4396</v>
      </c>
      <c r="C1556" s="335" t="s">
        <v>4397</v>
      </c>
      <c r="D1556" s="1138">
        <v>496</v>
      </c>
      <c r="E1556" s="1146">
        <v>486.08</v>
      </c>
      <c r="F1556" s="337">
        <f t="shared" si="54"/>
        <v>2.0000000000000018E-2</v>
      </c>
    </row>
    <row r="1557" spans="1:6" s="48" customFormat="1" ht="15.6">
      <c r="A1557" s="333"/>
      <c r="B1557" s="339" t="s">
        <v>4398</v>
      </c>
      <c r="C1557" s="335" t="s">
        <v>4399</v>
      </c>
      <c r="D1557" s="1138">
        <v>680</v>
      </c>
      <c r="E1557" s="1146">
        <v>666.4</v>
      </c>
      <c r="F1557" s="337">
        <f t="shared" si="54"/>
        <v>2.0000000000000018E-2</v>
      </c>
    </row>
    <row r="1558" spans="1:6" s="48" customFormat="1" ht="15.6">
      <c r="A1558" s="333"/>
      <c r="B1558" s="339" t="s">
        <v>4400</v>
      </c>
      <c r="C1558" s="335" t="s">
        <v>4401</v>
      </c>
      <c r="D1558" s="1138">
        <v>11460</v>
      </c>
      <c r="E1558" s="1146">
        <v>11230.8</v>
      </c>
      <c r="F1558" s="337">
        <f t="shared" si="54"/>
        <v>2.0000000000000018E-2</v>
      </c>
    </row>
    <row r="1559" spans="1:6" ht="15.6">
      <c r="A1559" s="333"/>
      <c r="B1559" s="340" t="s">
        <v>4402</v>
      </c>
      <c r="C1559" s="335"/>
      <c r="D1559" s="1138"/>
      <c r="E1559" s="1146"/>
      <c r="F1559" s="337"/>
    </row>
    <row r="1560" spans="1:6" ht="15.6">
      <c r="A1560" s="333"/>
      <c r="B1560" s="339" t="s">
        <v>4403</v>
      </c>
      <c r="C1560" s="335" t="s">
        <v>4404</v>
      </c>
      <c r="D1560" s="1138">
        <v>17602.080000000002</v>
      </c>
      <c r="E1560" s="1146">
        <v>17250.038400000001</v>
      </c>
      <c r="F1560" s="337">
        <f t="shared" ref="F1560:F1623" si="55">100%-(E1560/D1560)</f>
        <v>2.0000000000000018E-2</v>
      </c>
    </row>
    <row r="1561" spans="1:6" ht="15.6">
      <c r="A1561" s="333"/>
      <c r="B1561" s="339" t="s">
        <v>4405</v>
      </c>
      <c r="C1561" s="335" t="s">
        <v>4406</v>
      </c>
      <c r="D1561" s="1138">
        <v>1846</v>
      </c>
      <c r="E1561" s="1146">
        <v>1809.08</v>
      </c>
      <c r="F1561" s="337">
        <f t="shared" si="55"/>
        <v>2.0000000000000018E-2</v>
      </c>
    </row>
    <row r="1562" spans="1:6" ht="15.6">
      <c r="A1562" s="333"/>
      <c r="B1562" s="339" t="s">
        <v>4407</v>
      </c>
      <c r="C1562" s="335" t="s">
        <v>4408</v>
      </c>
      <c r="D1562" s="1138">
        <v>88.75</v>
      </c>
      <c r="E1562" s="1146">
        <v>86.974999999999994</v>
      </c>
      <c r="F1562" s="337">
        <f t="shared" si="55"/>
        <v>2.0000000000000018E-2</v>
      </c>
    </row>
    <row r="1563" spans="1:6" ht="15.6">
      <c r="A1563" s="333"/>
      <c r="B1563" s="339" t="s">
        <v>4409</v>
      </c>
      <c r="C1563" s="335" t="s">
        <v>4410</v>
      </c>
      <c r="D1563" s="1138">
        <v>775.08</v>
      </c>
      <c r="E1563" s="1146">
        <v>759.57839999999999</v>
      </c>
      <c r="F1563" s="337">
        <f t="shared" si="55"/>
        <v>2.0000000000000018E-2</v>
      </c>
    </row>
    <row r="1564" spans="1:6" s="48" customFormat="1" ht="15.6">
      <c r="A1564" s="333"/>
      <c r="B1564" s="339" t="s">
        <v>4411</v>
      </c>
      <c r="C1564" s="335" t="s">
        <v>4412</v>
      </c>
      <c r="D1564" s="1138">
        <v>2072</v>
      </c>
      <c r="E1564" s="1146">
        <v>2030.24</v>
      </c>
      <c r="F1564" s="337">
        <f t="shared" si="55"/>
        <v>2.0154440154440123E-2</v>
      </c>
    </row>
    <row r="1565" spans="1:6" s="48" customFormat="1" ht="15.6">
      <c r="A1565" s="333"/>
      <c r="B1565" s="339" t="s">
        <v>4413</v>
      </c>
      <c r="C1565" s="335" t="s">
        <v>4414</v>
      </c>
      <c r="D1565" s="1138">
        <v>320</v>
      </c>
      <c r="E1565" s="1146">
        <v>313.60000000000002</v>
      </c>
      <c r="F1565" s="337">
        <f t="shared" si="55"/>
        <v>1.9999999999999907E-2</v>
      </c>
    </row>
    <row r="1566" spans="1:6" s="48" customFormat="1" ht="15.6">
      <c r="A1566" s="333"/>
      <c r="B1566" s="339" t="s">
        <v>4415</v>
      </c>
      <c r="C1566" s="335" t="s">
        <v>4416</v>
      </c>
      <c r="D1566" s="1138">
        <v>485</v>
      </c>
      <c r="E1566" s="1146">
        <v>475.3</v>
      </c>
      <c r="F1566" s="337">
        <f t="shared" si="55"/>
        <v>2.0000000000000018E-2</v>
      </c>
    </row>
    <row r="1567" spans="1:6" s="48" customFormat="1" ht="15.6">
      <c r="A1567" s="333"/>
      <c r="B1567" s="339" t="s">
        <v>4417</v>
      </c>
      <c r="C1567" s="335" t="s">
        <v>4418</v>
      </c>
      <c r="D1567" s="1138">
        <v>408</v>
      </c>
      <c r="E1567" s="1146">
        <v>400.16</v>
      </c>
      <c r="F1567" s="337">
        <f t="shared" si="55"/>
        <v>1.9215686274509758E-2</v>
      </c>
    </row>
    <row r="1568" spans="1:6" s="48" customFormat="1" ht="15.6">
      <c r="A1568" s="333"/>
      <c r="B1568" s="339" t="s">
        <v>4419</v>
      </c>
      <c r="C1568" s="335" t="s">
        <v>4420</v>
      </c>
      <c r="D1568" s="1138">
        <v>1230</v>
      </c>
      <c r="E1568" s="1146">
        <v>1205.4000000000001</v>
      </c>
      <c r="F1568" s="337">
        <f t="shared" si="55"/>
        <v>1.9999999999999907E-2</v>
      </c>
    </row>
    <row r="1569" spans="1:6" s="48" customFormat="1" ht="15.6">
      <c r="A1569" s="333"/>
      <c r="B1569" s="339" t="s">
        <v>4421</v>
      </c>
      <c r="C1569" s="335" t="s">
        <v>4422</v>
      </c>
      <c r="D1569" s="1138">
        <v>2165</v>
      </c>
      <c r="E1569" s="1146">
        <v>2121.6999999999998</v>
      </c>
      <c r="F1569" s="337">
        <f t="shared" si="55"/>
        <v>2.0000000000000129E-2</v>
      </c>
    </row>
    <row r="1570" spans="1:6" s="48" customFormat="1" ht="15.6">
      <c r="A1570" s="333"/>
      <c r="B1570" s="339" t="s">
        <v>4423</v>
      </c>
      <c r="C1570" s="335" t="s">
        <v>4424</v>
      </c>
      <c r="D1570" s="1138">
        <v>1610</v>
      </c>
      <c r="E1570" s="1146">
        <v>1577.8</v>
      </c>
      <c r="F1570" s="337">
        <f t="shared" si="55"/>
        <v>2.0000000000000018E-2</v>
      </c>
    </row>
    <row r="1571" spans="1:6" s="48" customFormat="1" ht="15.6">
      <c r="A1571" s="333"/>
      <c r="B1571" s="339" t="s">
        <v>4425</v>
      </c>
      <c r="C1571" s="335" t="s">
        <v>4426</v>
      </c>
      <c r="D1571" s="1138">
        <v>283</v>
      </c>
      <c r="E1571" s="1146">
        <v>277.66000000000003</v>
      </c>
      <c r="F1571" s="337">
        <f t="shared" si="55"/>
        <v>1.8869257950529961E-2</v>
      </c>
    </row>
    <row r="1572" spans="1:6" s="48" customFormat="1" ht="15.6">
      <c r="A1572" s="333"/>
      <c r="B1572" s="339" t="s">
        <v>4427</v>
      </c>
      <c r="C1572" s="335" t="s">
        <v>4428</v>
      </c>
      <c r="D1572" s="1138">
        <v>207</v>
      </c>
      <c r="E1572" s="1146">
        <v>202.54</v>
      </c>
      <c r="F1572" s="337">
        <f t="shared" si="55"/>
        <v>2.1545893719806752E-2</v>
      </c>
    </row>
    <row r="1573" spans="1:6" s="48" customFormat="1" ht="15.6">
      <c r="A1573" s="333"/>
      <c r="B1573" s="339" t="s">
        <v>4429</v>
      </c>
      <c r="C1573" s="335" t="s">
        <v>4430</v>
      </c>
      <c r="D1573" s="1138">
        <v>248</v>
      </c>
      <c r="E1573" s="1146">
        <v>243.36</v>
      </c>
      <c r="F1573" s="337">
        <f t="shared" si="55"/>
        <v>1.8709677419354809E-2</v>
      </c>
    </row>
    <row r="1574" spans="1:6" s="48" customFormat="1" ht="15.6">
      <c r="A1574" s="333"/>
      <c r="B1574" s="339" t="s">
        <v>4431</v>
      </c>
      <c r="C1574" s="335" t="s">
        <v>4432</v>
      </c>
      <c r="D1574" s="1138">
        <v>3615</v>
      </c>
      <c r="E1574" s="1146">
        <v>3542.7</v>
      </c>
      <c r="F1574" s="337">
        <f t="shared" si="55"/>
        <v>2.0000000000000018E-2</v>
      </c>
    </row>
    <row r="1575" spans="1:6" s="48" customFormat="1" ht="15.6">
      <c r="A1575" s="333"/>
      <c r="B1575" s="339" t="s">
        <v>4433</v>
      </c>
      <c r="C1575" s="335" t="s">
        <v>4434</v>
      </c>
      <c r="D1575" s="1138">
        <v>745</v>
      </c>
      <c r="E1575" s="1146">
        <v>730.1</v>
      </c>
      <c r="F1575" s="337">
        <f t="shared" si="55"/>
        <v>2.0000000000000018E-2</v>
      </c>
    </row>
    <row r="1576" spans="1:6" s="48" customFormat="1" ht="15.6">
      <c r="A1576" s="333"/>
      <c r="B1576" s="339" t="s">
        <v>4435</v>
      </c>
      <c r="C1576" s="335" t="s">
        <v>4436</v>
      </c>
      <c r="D1576" s="1138">
        <v>244.95</v>
      </c>
      <c r="E1576" s="1146">
        <v>240.05099999999999</v>
      </c>
      <c r="F1576" s="337">
        <f t="shared" si="55"/>
        <v>2.0000000000000018E-2</v>
      </c>
    </row>
    <row r="1577" spans="1:6" s="48" customFormat="1" ht="15.6">
      <c r="A1577" s="333"/>
      <c r="B1577" s="339" t="s">
        <v>4437</v>
      </c>
      <c r="C1577" s="335" t="s">
        <v>4438</v>
      </c>
      <c r="D1577" s="1138">
        <v>222.47</v>
      </c>
      <c r="E1577" s="1146">
        <v>218.0206</v>
      </c>
      <c r="F1577" s="337">
        <f t="shared" si="55"/>
        <v>2.0000000000000018E-2</v>
      </c>
    </row>
    <row r="1578" spans="1:6" s="48" customFormat="1" ht="15.6">
      <c r="A1578" s="333"/>
      <c r="B1578" s="339" t="s">
        <v>4439</v>
      </c>
      <c r="C1578" s="335" t="s">
        <v>4440</v>
      </c>
      <c r="D1578" s="1138">
        <v>126.62</v>
      </c>
      <c r="E1578" s="1146">
        <v>124.08760000000001</v>
      </c>
      <c r="F1578" s="337">
        <f t="shared" si="55"/>
        <v>2.0000000000000018E-2</v>
      </c>
    </row>
    <row r="1579" spans="1:6" s="48" customFormat="1" ht="15.6">
      <c r="A1579" s="333"/>
      <c r="B1579" s="339" t="s">
        <v>4441</v>
      </c>
      <c r="C1579" s="335" t="s">
        <v>4442</v>
      </c>
      <c r="D1579" s="1138">
        <v>222</v>
      </c>
      <c r="E1579" s="1146">
        <v>217.24</v>
      </c>
      <c r="F1579" s="337">
        <f t="shared" si="55"/>
        <v>2.1441441441441444E-2</v>
      </c>
    </row>
    <row r="1580" spans="1:6" s="48" customFormat="1" ht="15.6">
      <c r="A1580" s="333"/>
      <c r="B1580" s="339" t="s">
        <v>4443</v>
      </c>
      <c r="C1580" s="335" t="s">
        <v>4444</v>
      </c>
      <c r="D1580" s="1138">
        <v>585</v>
      </c>
      <c r="E1580" s="1146">
        <v>573.29999999999995</v>
      </c>
      <c r="F1580" s="337">
        <f t="shared" si="55"/>
        <v>2.0000000000000129E-2</v>
      </c>
    </row>
    <row r="1581" spans="1:6" s="48" customFormat="1" ht="15.6">
      <c r="A1581" s="333"/>
      <c r="B1581" s="339" t="s">
        <v>4445</v>
      </c>
      <c r="C1581" s="335" t="s">
        <v>4446</v>
      </c>
      <c r="D1581" s="1138">
        <v>8532</v>
      </c>
      <c r="E1581" s="1146">
        <v>8361.0400000000009</v>
      </c>
      <c r="F1581" s="337">
        <f t="shared" si="55"/>
        <v>2.0037505860290517E-2</v>
      </c>
    </row>
    <row r="1582" spans="1:6" s="48" customFormat="1" ht="15.6">
      <c r="A1582" s="333"/>
      <c r="B1582" s="339" t="s">
        <v>4447</v>
      </c>
      <c r="C1582" s="335" t="s">
        <v>4448</v>
      </c>
      <c r="D1582" s="1138">
        <v>6805</v>
      </c>
      <c r="E1582" s="1146">
        <v>6668.9</v>
      </c>
      <c r="F1582" s="337">
        <f t="shared" si="55"/>
        <v>2.0000000000000018E-2</v>
      </c>
    </row>
    <row r="1583" spans="1:6" s="48" customFormat="1" ht="15.6">
      <c r="A1583" s="333"/>
      <c r="B1583" s="339" t="s">
        <v>4449</v>
      </c>
      <c r="C1583" s="335" t="s">
        <v>4450</v>
      </c>
      <c r="D1583" s="1138">
        <v>397</v>
      </c>
      <c r="E1583" s="1146">
        <v>388.74</v>
      </c>
      <c r="F1583" s="337">
        <f t="shared" si="55"/>
        <v>2.0806045340050372E-2</v>
      </c>
    </row>
    <row r="1584" spans="1:6" s="48" customFormat="1" ht="15.6">
      <c r="A1584" s="333"/>
      <c r="B1584" s="339" t="s">
        <v>4451</v>
      </c>
      <c r="C1584" s="335" t="s">
        <v>4426</v>
      </c>
      <c r="D1584" s="1138">
        <v>722</v>
      </c>
      <c r="E1584" s="1146">
        <v>707.24</v>
      </c>
      <c r="F1584" s="337">
        <f t="shared" si="55"/>
        <v>2.0443213296398866E-2</v>
      </c>
    </row>
    <row r="1585" spans="1:6" s="48" customFormat="1" ht="15.6">
      <c r="A1585" s="333"/>
      <c r="B1585" s="339" t="s">
        <v>4452</v>
      </c>
      <c r="C1585" s="335" t="s">
        <v>4453</v>
      </c>
      <c r="D1585" s="1138">
        <v>1362</v>
      </c>
      <c r="E1585" s="1146">
        <v>1334.44</v>
      </c>
      <c r="F1585" s="337">
        <f t="shared" si="55"/>
        <v>2.0234948604992642E-2</v>
      </c>
    </row>
    <row r="1586" spans="1:6" s="48" customFormat="1" ht="15.6">
      <c r="A1586" s="333"/>
      <c r="B1586" s="339" t="s">
        <v>4454</v>
      </c>
      <c r="C1586" s="335" t="s">
        <v>4455</v>
      </c>
      <c r="D1586" s="1138">
        <v>2562</v>
      </c>
      <c r="E1586" s="1146">
        <v>2510.44</v>
      </c>
      <c r="F1586" s="337">
        <f t="shared" si="55"/>
        <v>2.0124902419984325E-2</v>
      </c>
    </row>
    <row r="1587" spans="1:6" s="48" customFormat="1" ht="15.6">
      <c r="A1587" s="333"/>
      <c r="B1587" s="339" t="s">
        <v>4456</v>
      </c>
      <c r="C1587" s="335" t="s">
        <v>4457</v>
      </c>
      <c r="D1587" s="1138">
        <v>2787</v>
      </c>
      <c r="E1587" s="1146">
        <v>2730.94</v>
      </c>
      <c r="F1587" s="337">
        <f t="shared" si="55"/>
        <v>2.0114818801578727E-2</v>
      </c>
    </row>
    <row r="1588" spans="1:6" s="48" customFormat="1" ht="15.6">
      <c r="A1588" s="333"/>
      <c r="B1588" s="339" t="s">
        <v>4458</v>
      </c>
      <c r="C1588" s="335" t="s">
        <v>4459</v>
      </c>
      <c r="D1588" s="1138">
        <v>3148</v>
      </c>
      <c r="E1588" s="1146">
        <v>3085.36</v>
      </c>
      <c r="F1588" s="337">
        <f t="shared" si="55"/>
        <v>1.9898348157560308E-2</v>
      </c>
    </row>
    <row r="1589" spans="1:6" s="48" customFormat="1" ht="15.6">
      <c r="A1589" s="333"/>
      <c r="B1589" s="339" t="s">
        <v>4460</v>
      </c>
      <c r="C1589" s="335" t="s">
        <v>4461</v>
      </c>
      <c r="D1589" s="1138">
        <v>80</v>
      </c>
      <c r="E1589" s="1146">
        <v>78.400000000000006</v>
      </c>
      <c r="F1589" s="337">
        <f t="shared" si="55"/>
        <v>1.9999999999999907E-2</v>
      </c>
    </row>
    <row r="1590" spans="1:6" s="48" customFormat="1" ht="15.6">
      <c r="A1590" s="333"/>
      <c r="B1590" s="339" t="s">
        <v>4462</v>
      </c>
      <c r="C1590" s="335" t="s">
        <v>4463</v>
      </c>
      <c r="D1590" s="1138">
        <v>585</v>
      </c>
      <c r="E1590" s="1146">
        <v>573.29999999999995</v>
      </c>
      <c r="F1590" s="337">
        <f t="shared" si="55"/>
        <v>2.0000000000000129E-2</v>
      </c>
    </row>
    <row r="1591" spans="1:6" s="48" customFormat="1" ht="15.6">
      <c r="A1591" s="333"/>
      <c r="B1591" s="339" t="s">
        <v>4464</v>
      </c>
      <c r="C1591" s="335" t="s">
        <v>4465</v>
      </c>
      <c r="D1591" s="1138">
        <v>13005</v>
      </c>
      <c r="E1591" s="1146">
        <v>12744.9</v>
      </c>
      <c r="F1591" s="337">
        <f t="shared" si="55"/>
        <v>2.0000000000000018E-2</v>
      </c>
    </row>
    <row r="1592" spans="1:6" s="48" customFormat="1" ht="15.6">
      <c r="A1592" s="333"/>
      <c r="B1592" s="339" t="s">
        <v>4466</v>
      </c>
      <c r="C1592" s="335" t="s">
        <v>4467</v>
      </c>
      <c r="D1592" s="1138">
        <v>185.88</v>
      </c>
      <c r="E1592" s="1146">
        <v>182.16239999999999</v>
      </c>
      <c r="F1592" s="337">
        <f t="shared" si="55"/>
        <v>2.0000000000000018E-2</v>
      </c>
    </row>
    <row r="1593" spans="1:6" s="48" customFormat="1" ht="15.6">
      <c r="A1593" s="333"/>
      <c r="B1593" s="339" t="s">
        <v>4468</v>
      </c>
      <c r="C1593" s="335" t="s">
        <v>4469</v>
      </c>
      <c r="D1593" s="1138">
        <v>349.08</v>
      </c>
      <c r="E1593" s="1146">
        <v>342.09839999999997</v>
      </c>
      <c r="F1593" s="337">
        <f t="shared" si="55"/>
        <v>2.0000000000000018E-2</v>
      </c>
    </row>
    <row r="1594" spans="1:6" s="48" customFormat="1" ht="15.6">
      <c r="A1594" s="333"/>
      <c r="B1594" s="339" t="s">
        <v>4470</v>
      </c>
      <c r="C1594" s="335" t="s">
        <v>4471</v>
      </c>
      <c r="D1594" s="1138">
        <v>1230</v>
      </c>
      <c r="E1594" s="1146">
        <v>1205.4000000000001</v>
      </c>
      <c r="F1594" s="337">
        <f t="shared" si="55"/>
        <v>1.9999999999999907E-2</v>
      </c>
    </row>
    <row r="1595" spans="1:6" s="48" customFormat="1" ht="15.6">
      <c r="A1595" s="333"/>
      <c r="B1595" s="339" t="s">
        <v>4472</v>
      </c>
      <c r="C1595" s="335" t="s">
        <v>4473</v>
      </c>
      <c r="D1595" s="1138">
        <v>397</v>
      </c>
      <c r="E1595" s="1146">
        <v>388.74</v>
      </c>
      <c r="F1595" s="337">
        <f t="shared" si="55"/>
        <v>2.0806045340050372E-2</v>
      </c>
    </row>
    <row r="1596" spans="1:6" s="48" customFormat="1" ht="15.6">
      <c r="A1596" s="333"/>
      <c r="B1596" s="339" t="s">
        <v>4474</v>
      </c>
      <c r="C1596" s="335" t="s">
        <v>4475</v>
      </c>
      <c r="D1596" s="1138">
        <v>722</v>
      </c>
      <c r="E1596" s="1146">
        <v>707.24</v>
      </c>
      <c r="F1596" s="337">
        <f t="shared" si="55"/>
        <v>2.0443213296398866E-2</v>
      </c>
    </row>
    <row r="1597" spans="1:6" s="48" customFormat="1" ht="15.6">
      <c r="A1597" s="333"/>
      <c r="B1597" s="339" t="s">
        <v>4476</v>
      </c>
      <c r="C1597" s="335" t="s">
        <v>4477</v>
      </c>
      <c r="D1597" s="1138">
        <v>1362</v>
      </c>
      <c r="E1597" s="1146">
        <v>1334.44</v>
      </c>
      <c r="F1597" s="337">
        <f t="shared" si="55"/>
        <v>2.0234948604992642E-2</v>
      </c>
    </row>
    <row r="1598" spans="1:6" s="48" customFormat="1" ht="15.6">
      <c r="A1598" s="333"/>
      <c r="B1598" s="339" t="s">
        <v>4478</v>
      </c>
      <c r="C1598" s="335" t="s">
        <v>4479</v>
      </c>
      <c r="D1598" s="1138">
        <v>2072</v>
      </c>
      <c r="E1598" s="1146">
        <v>2030.24</v>
      </c>
      <c r="F1598" s="337">
        <f t="shared" si="55"/>
        <v>2.0154440154440123E-2</v>
      </c>
    </row>
    <row r="1599" spans="1:6" s="48" customFormat="1" ht="15.6">
      <c r="A1599" s="333"/>
      <c r="B1599" s="339" t="s">
        <v>4480</v>
      </c>
      <c r="C1599" s="335" t="s">
        <v>4481</v>
      </c>
      <c r="D1599" s="1138">
        <v>2858</v>
      </c>
      <c r="E1599" s="1146">
        <v>2801.16</v>
      </c>
      <c r="F1599" s="337">
        <f t="shared" si="55"/>
        <v>1.9888033589923082E-2</v>
      </c>
    </row>
    <row r="1600" spans="1:6" s="48" customFormat="1" ht="15.6">
      <c r="A1600" s="333"/>
      <c r="B1600" s="339" t="s">
        <v>4482</v>
      </c>
      <c r="C1600" s="335" t="s">
        <v>4483</v>
      </c>
      <c r="D1600" s="1138">
        <v>1610</v>
      </c>
      <c r="E1600" s="1146">
        <v>1577.8</v>
      </c>
      <c r="F1600" s="337">
        <f t="shared" si="55"/>
        <v>2.0000000000000018E-2</v>
      </c>
    </row>
    <row r="1601" spans="1:6" s="48" customFormat="1" ht="15.6">
      <c r="A1601" s="333"/>
      <c r="B1601" s="339" t="s">
        <v>4484</v>
      </c>
      <c r="C1601" s="335" t="s">
        <v>4485</v>
      </c>
      <c r="D1601" s="1138">
        <v>283</v>
      </c>
      <c r="E1601" s="1146">
        <v>277.66000000000003</v>
      </c>
      <c r="F1601" s="337">
        <f t="shared" si="55"/>
        <v>1.8869257950529961E-2</v>
      </c>
    </row>
    <row r="1602" spans="1:6" s="48" customFormat="1" ht="15.6">
      <c r="A1602" s="333"/>
      <c r="B1602" s="339" t="s">
        <v>4486</v>
      </c>
      <c r="C1602" s="335" t="s">
        <v>4487</v>
      </c>
      <c r="D1602" s="1138">
        <v>3473</v>
      </c>
      <c r="E1602" s="1146">
        <v>3403.86</v>
      </c>
      <c r="F1602" s="337">
        <f t="shared" si="55"/>
        <v>1.990786063921679E-2</v>
      </c>
    </row>
    <row r="1603" spans="1:6" s="48" customFormat="1" ht="15.6">
      <c r="A1603" s="333"/>
      <c r="B1603" s="339" t="s">
        <v>4488</v>
      </c>
      <c r="C1603" s="335" t="s">
        <v>4489</v>
      </c>
      <c r="D1603" s="1138">
        <v>586</v>
      </c>
      <c r="E1603" s="1146">
        <v>574.04</v>
      </c>
      <c r="F1603" s="337">
        <f t="shared" si="55"/>
        <v>2.0409556313993216E-2</v>
      </c>
    </row>
    <row r="1604" spans="1:6" s="48" customFormat="1" ht="15.6">
      <c r="A1604" s="333"/>
      <c r="B1604" s="339" t="s">
        <v>4490</v>
      </c>
      <c r="C1604" s="335" t="s">
        <v>4491</v>
      </c>
      <c r="D1604" s="1138">
        <v>586</v>
      </c>
      <c r="E1604" s="1146">
        <v>574.04</v>
      </c>
      <c r="F1604" s="337">
        <f t="shared" si="55"/>
        <v>2.0409556313993216E-2</v>
      </c>
    </row>
    <row r="1605" spans="1:6" s="48" customFormat="1" ht="15.6">
      <c r="A1605" s="333"/>
      <c r="B1605" s="339" t="s">
        <v>4492</v>
      </c>
      <c r="C1605" s="335" t="s">
        <v>4493</v>
      </c>
      <c r="D1605" s="1138">
        <v>6805</v>
      </c>
      <c r="E1605" s="1146">
        <v>6668.9</v>
      </c>
      <c r="F1605" s="337">
        <f t="shared" si="55"/>
        <v>2.0000000000000018E-2</v>
      </c>
    </row>
    <row r="1606" spans="1:6" s="48" customFormat="1" ht="15.6">
      <c r="A1606" s="333"/>
      <c r="B1606" s="339" t="s">
        <v>4494</v>
      </c>
      <c r="C1606" s="335" t="s">
        <v>4495</v>
      </c>
      <c r="D1606" s="1138">
        <v>700</v>
      </c>
      <c r="E1606" s="1146">
        <v>686</v>
      </c>
      <c r="F1606" s="337">
        <f t="shared" si="55"/>
        <v>2.0000000000000018E-2</v>
      </c>
    </row>
    <row r="1607" spans="1:6" s="48" customFormat="1" ht="15.6">
      <c r="A1607" s="333"/>
      <c r="B1607" s="339" t="s">
        <v>4496</v>
      </c>
      <c r="C1607" s="335" t="s">
        <v>4497</v>
      </c>
      <c r="D1607" s="1138">
        <v>585.75</v>
      </c>
      <c r="E1607" s="1146">
        <v>574.03499999999997</v>
      </c>
      <c r="F1607" s="337">
        <f t="shared" si="55"/>
        <v>2.0000000000000018E-2</v>
      </c>
    </row>
    <row r="1608" spans="1:6" s="48" customFormat="1" ht="15.6">
      <c r="A1608" s="333"/>
      <c r="B1608" s="339" t="s">
        <v>4498</v>
      </c>
      <c r="C1608" s="335" t="s">
        <v>4499</v>
      </c>
      <c r="D1608" s="1138">
        <v>485</v>
      </c>
      <c r="E1608" s="1146">
        <v>475.3</v>
      </c>
      <c r="F1608" s="337">
        <f t="shared" si="55"/>
        <v>2.0000000000000018E-2</v>
      </c>
    </row>
    <row r="1609" spans="1:6" s="48" customFormat="1" ht="15.6">
      <c r="A1609" s="333"/>
      <c r="B1609" s="339" t="s">
        <v>4500</v>
      </c>
      <c r="C1609" s="335" t="s">
        <v>4501</v>
      </c>
      <c r="D1609" s="1138">
        <v>586</v>
      </c>
      <c r="E1609" s="1146">
        <v>574.04</v>
      </c>
      <c r="F1609" s="337">
        <f t="shared" si="55"/>
        <v>2.0409556313993216E-2</v>
      </c>
    </row>
    <row r="1610" spans="1:6" s="48" customFormat="1" ht="15.6">
      <c r="A1610" s="333"/>
      <c r="B1610" s="339" t="s">
        <v>4502</v>
      </c>
      <c r="C1610" s="335" t="s">
        <v>4503</v>
      </c>
      <c r="D1610" s="1138">
        <v>2562</v>
      </c>
      <c r="E1610" s="1146">
        <v>2510.44</v>
      </c>
      <c r="F1610" s="337">
        <f t="shared" si="55"/>
        <v>2.0124902419984325E-2</v>
      </c>
    </row>
    <row r="1611" spans="1:6" s="48" customFormat="1" ht="15.6">
      <c r="A1611" s="333"/>
      <c r="B1611" s="339" t="s">
        <v>4504</v>
      </c>
      <c r="C1611" s="335" t="s">
        <v>4505</v>
      </c>
      <c r="D1611" s="1138">
        <v>2787</v>
      </c>
      <c r="E1611" s="1146">
        <v>2730.94</v>
      </c>
      <c r="F1611" s="337">
        <f t="shared" si="55"/>
        <v>2.0114818801578727E-2</v>
      </c>
    </row>
    <row r="1612" spans="1:6" s="48" customFormat="1" ht="15.6">
      <c r="A1612" s="333"/>
      <c r="B1612" s="339" t="s">
        <v>4506</v>
      </c>
      <c r="C1612" s="335" t="s">
        <v>4507</v>
      </c>
      <c r="D1612" s="1138">
        <v>16501.580000000002</v>
      </c>
      <c r="E1612" s="1146">
        <v>16171.548400000001</v>
      </c>
      <c r="F1612" s="337">
        <f t="shared" si="55"/>
        <v>2.0000000000000018E-2</v>
      </c>
    </row>
    <row r="1613" spans="1:6" s="48" customFormat="1" ht="15.6">
      <c r="A1613" s="333"/>
      <c r="B1613" s="339" t="s">
        <v>4508</v>
      </c>
      <c r="C1613" s="335" t="s">
        <v>4509</v>
      </c>
      <c r="D1613" s="1138">
        <v>17353.580000000002</v>
      </c>
      <c r="E1613" s="1146">
        <v>17006.508400000002</v>
      </c>
      <c r="F1613" s="337">
        <f t="shared" si="55"/>
        <v>1.9999999999999907E-2</v>
      </c>
    </row>
    <row r="1614" spans="1:6" s="48" customFormat="1" ht="15.6">
      <c r="A1614" s="333"/>
      <c r="B1614" s="339" t="s">
        <v>4510</v>
      </c>
      <c r="C1614" s="335" t="s">
        <v>4511</v>
      </c>
      <c r="D1614" s="1138">
        <v>19572.330000000002</v>
      </c>
      <c r="E1614" s="1146">
        <v>19180.883400000002</v>
      </c>
      <c r="F1614" s="337">
        <f t="shared" si="55"/>
        <v>2.0000000000000018E-2</v>
      </c>
    </row>
    <row r="1615" spans="1:6" s="48" customFormat="1" ht="15.6">
      <c r="A1615" s="333"/>
      <c r="B1615" s="339" t="s">
        <v>4512</v>
      </c>
      <c r="C1615" s="335" t="s">
        <v>4513</v>
      </c>
      <c r="D1615" s="1138">
        <v>20430.25</v>
      </c>
      <c r="E1615" s="1146">
        <v>20021.645</v>
      </c>
      <c r="F1615" s="337">
        <f t="shared" si="55"/>
        <v>2.0000000000000018E-2</v>
      </c>
    </row>
    <row r="1616" spans="1:6" s="48" customFormat="1" ht="15.6">
      <c r="A1616" s="333"/>
      <c r="B1616" s="339" t="s">
        <v>4514</v>
      </c>
      <c r="C1616" s="335" t="s">
        <v>4515</v>
      </c>
      <c r="D1616" s="1138">
        <v>22518.83</v>
      </c>
      <c r="E1616" s="1146">
        <v>22068.453400000002</v>
      </c>
      <c r="F1616" s="337">
        <f t="shared" si="55"/>
        <v>2.0000000000000018E-2</v>
      </c>
    </row>
    <row r="1617" spans="1:6" s="48" customFormat="1" ht="15.6">
      <c r="A1617" s="333"/>
      <c r="B1617" s="339" t="s">
        <v>4516</v>
      </c>
      <c r="C1617" s="335" t="s">
        <v>4517</v>
      </c>
      <c r="D1617" s="1138">
        <v>23370.83</v>
      </c>
      <c r="E1617" s="1146">
        <v>22903.413400000001</v>
      </c>
      <c r="F1617" s="337">
        <f t="shared" si="55"/>
        <v>2.0000000000000018E-2</v>
      </c>
    </row>
    <row r="1618" spans="1:6" s="48" customFormat="1" ht="15.6">
      <c r="A1618" s="333"/>
      <c r="B1618" s="339" t="s">
        <v>4518</v>
      </c>
      <c r="C1618" s="335" t="s">
        <v>4519</v>
      </c>
      <c r="D1618" s="1138">
        <v>585</v>
      </c>
      <c r="E1618" s="1146">
        <v>573.29999999999995</v>
      </c>
      <c r="F1618" s="337">
        <f t="shared" si="55"/>
        <v>2.0000000000000129E-2</v>
      </c>
    </row>
    <row r="1619" spans="1:6" s="48" customFormat="1" ht="15.6">
      <c r="A1619" s="333"/>
      <c r="B1619" s="339" t="s">
        <v>4520</v>
      </c>
      <c r="C1619" s="335" t="s">
        <v>4521</v>
      </c>
      <c r="D1619" s="1138">
        <v>126.62</v>
      </c>
      <c r="E1619" s="1146">
        <v>124.08760000000001</v>
      </c>
      <c r="F1619" s="337">
        <f t="shared" si="55"/>
        <v>2.0000000000000018E-2</v>
      </c>
    </row>
    <row r="1620" spans="1:6" s="48" customFormat="1" ht="15.6">
      <c r="A1620" s="333"/>
      <c r="B1620" s="339" t="s">
        <v>4522</v>
      </c>
      <c r="C1620" s="335" t="s">
        <v>4523</v>
      </c>
      <c r="D1620" s="1138">
        <v>160</v>
      </c>
      <c r="E1620" s="1146">
        <v>156.80000000000001</v>
      </c>
      <c r="F1620" s="337">
        <f t="shared" si="55"/>
        <v>1.9999999999999907E-2</v>
      </c>
    </row>
    <row r="1621" spans="1:6" s="48" customFormat="1" ht="15.6">
      <c r="A1621" s="333"/>
      <c r="B1621" s="339" t="s">
        <v>4524</v>
      </c>
      <c r="C1621" s="335" t="s">
        <v>4525</v>
      </c>
      <c r="D1621" s="1138">
        <v>3148</v>
      </c>
      <c r="E1621" s="1146">
        <v>3085.36</v>
      </c>
      <c r="F1621" s="337">
        <f t="shared" si="55"/>
        <v>1.9898348157560308E-2</v>
      </c>
    </row>
    <row r="1622" spans="1:6" s="48" customFormat="1" ht="15.6">
      <c r="A1622" s="333"/>
      <c r="B1622" s="339" t="s">
        <v>4526</v>
      </c>
      <c r="C1622" s="335" t="s">
        <v>4527</v>
      </c>
      <c r="D1622" s="1138">
        <v>1118</v>
      </c>
      <c r="E1622" s="1146">
        <v>1095.96</v>
      </c>
      <c r="F1622" s="337">
        <f t="shared" si="55"/>
        <v>1.9713774597495459E-2</v>
      </c>
    </row>
    <row r="1623" spans="1:6" s="48" customFormat="1" ht="15.6">
      <c r="A1623" s="333"/>
      <c r="B1623" s="339" t="s">
        <v>4528</v>
      </c>
      <c r="C1623" s="335" t="s">
        <v>4529</v>
      </c>
      <c r="D1623" s="1138">
        <v>8759</v>
      </c>
      <c r="E1623" s="1146">
        <v>8583.64</v>
      </c>
      <c r="F1623" s="337">
        <f t="shared" si="55"/>
        <v>2.0020550291129147E-2</v>
      </c>
    </row>
    <row r="1624" spans="1:6" s="48" customFormat="1" ht="15.6">
      <c r="A1624" s="333"/>
      <c r="B1624" s="339" t="s">
        <v>4530</v>
      </c>
      <c r="C1624" s="335" t="s">
        <v>4531</v>
      </c>
      <c r="D1624" s="1138">
        <v>222</v>
      </c>
      <c r="E1624" s="1146">
        <v>217.24</v>
      </c>
      <c r="F1624" s="337">
        <f t="shared" ref="F1624:F1687" si="56">100%-(E1624/D1624)</f>
        <v>2.1441441441441444E-2</v>
      </c>
    </row>
    <row r="1625" spans="1:6" s="48" customFormat="1" ht="15.6">
      <c r="A1625" s="333"/>
      <c r="B1625" s="339" t="s">
        <v>4532</v>
      </c>
      <c r="C1625" s="335" t="s">
        <v>4533</v>
      </c>
      <c r="D1625" s="1138">
        <v>4042</v>
      </c>
      <c r="E1625" s="1146">
        <v>3960.84</v>
      </c>
      <c r="F1625" s="337">
        <f t="shared" si="56"/>
        <v>2.0079168728352248E-2</v>
      </c>
    </row>
    <row r="1626" spans="1:6" s="48" customFormat="1" ht="15.6">
      <c r="A1626" s="333"/>
      <c r="B1626" s="339" t="s">
        <v>4534</v>
      </c>
      <c r="C1626" s="335" t="s">
        <v>4535</v>
      </c>
      <c r="D1626" s="1138">
        <v>325</v>
      </c>
      <c r="E1626" s="1146">
        <v>318.5</v>
      </c>
      <c r="F1626" s="337">
        <f t="shared" si="56"/>
        <v>2.0000000000000018E-2</v>
      </c>
    </row>
    <row r="1627" spans="1:6" s="48" customFormat="1" ht="15.6">
      <c r="A1627" s="333"/>
      <c r="B1627" s="339" t="s">
        <v>4536</v>
      </c>
      <c r="C1627" s="335" t="s">
        <v>4537</v>
      </c>
      <c r="D1627" s="1138">
        <v>18932</v>
      </c>
      <c r="E1627" s="1146">
        <v>18553.509999999998</v>
      </c>
      <c r="F1627" s="337">
        <f t="shared" si="56"/>
        <v>1.9992076906824474E-2</v>
      </c>
    </row>
    <row r="1628" spans="1:6" s="48" customFormat="1" ht="15.6">
      <c r="A1628" s="333"/>
      <c r="B1628" s="339" t="s">
        <v>4538</v>
      </c>
      <c r="C1628" s="335" t="s">
        <v>4539</v>
      </c>
      <c r="D1628" s="1138">
        <v>19785</v>
      </c>
      <c r="E1628" s="1146">
        <v>19389.62</v>
      </c>
      <c r="F1628" s="337">
        <f t="shared" si="56"/>
        <v>1.9983826130907323E-2</v>
      </c>
    </row>
    <row r="1629" spans="1:6" s="48" customFormat="1" ht="15.6">
      <c r="A1629" s="333"/>
      <c r="B1629" s="339" t="s">
        <v>4540</v>
      </c>
      <c r="C1629" s="335" t="s">
        <v>4541</v>
      </c>
      <c r="D1629" s="1138">
        <v>21880</v>
      </c>
      <c r="E1629" s="1146">
        <v>21442.23</v>
      </c>
      <c r="F1629" s="337">
        <f t="shared" si="56"/>
        <v>2.0007769652650831E-2</v>
      </c>
    </row>
    <row r="1630" spans="1:6" s="48" customFormat="1" ht="15.6">
      <c r="A1630" s="333"/>
      <c r="B1630" s="339" t="s">
        <v>4542</v>
      </c>
      <c r="C1630" s="335" t="s">
        <v>4543</v>
      </c>
      <c r="D1630" s="1138">
        <v>22720</v>
      </c>
      <c r="E1630" s="1146">
        <v>22265.599999999999</v>
      </c>
      <c r="F1630" s="337">
        <f t="shared" si="56"/>
        <v>2.0000000000000018E-2</v>
      </c>
    </row>
    <row r="1631" spans="1:6" s="48" customFormat="1" ht="15.6">
      <c r="A1631" s="333"/>
      <c r="B1631" s="339" t="s">
        <v>4544</v>
      </c>
      <c r="C1631" s="335" t="s">
        <v>4545</v>
      </c>
      <c r="D1631" s="1138">
        <v>24826</v>
      </c>
      <c r="E1631" s="1146">
        <v>24329.8</v>
      </c>
      <c r="F1631" s="337">
        <f t="shared" si="56"/>
        <v>1.9987110287601695E-2</v>
      </c>
    </row>
    <row r="1632" spans="1:6" s="48" customFormat="1" ht="15.6">
      <c r="A1632" s="333"/>
      <c r="B1632" s="339" t="s">
        <v>4546</v>
      </c>
      <c r="C1632" s="335" t="s">
        <v>4547</v>
      </c>
      <c r="D1632" s="1138">
        <v>25732</v>
      </c>
      <c r="E1632" s="1146">
        <v>25216.95</v>
      </c>
      <c r="F1632" s="337">
        <f t="shared" si="56"/>
        <v>2.0015933468055302E-2</v>
      </c>
    </row>
    <row r="1633" spans="1:6" s="48" customFormat="1" ht="15.6">
      <c r="A1633" s="333"/>
      <c r="B1633" s="339" t="s">
        <v>4548</v>
      </c>
      <c r="C1633" s="335" t="s">
        <v>4549</v>
      </c>
      <c r="D1633" s="1138">
        <v>585</v>
      </c>
      <c r="E1633" s="1146">
        <v>573.29999999999995</v>
      </c>
      <c r="F1633" s="337">
        <f t="shared" si="56"/>
        <v>2.0000000000000129E-2</v>
      </c>
    </row>
    <row r="1634" spans="1:6" s="48" customFormat="1" ht="15.6">
      <c r="A1634" s="333"/>
      <c r="B1634" s="339" t="s">
        <v>4550</v>
      </c>
      <c r="C1634" s="335" t="s">
        <v>4551</v>
      </c>
      <c r="D1634" s="1138">
        <v>1362</v>
      </c>
      <c r="E1634" s="1146">
        <v>1334.44</v>
      </c>
      <c r="F1634" s="337">
        <f t="shared" si="56"/>
        <v>2.0234948604992642E-2</v>
      </c>
    </row>
    <row r="1635" spans="1:6" s="48" customFormat="1" ht="15.6">
      <c r="A1635" s="333"/>
      <c r="B1635" s="339" t="s">
        <v>4552</v>
      </c>
      <c r="C1635" s="335" t="s">
        <v>4553</v>
      </c>
      <c r="D1635" s="1138">
        <v>2460</v>
      </c>
      <c r="E1635" s="1146">
        <v>2410.8000000000002</v>
      </c>
      <c r="F1635" s="337">
        <f t="shared" si="56"/>
        <v>1.9999999999999907E-2</v>
      </c>
    </row>
    <row r="1636" spans="1:6" s="48" customFormat="1" ht="15.6">
      <c r="A1636" s="333"/>
      <c r="B1636" s="339" t="s">
        <v>4554</v>
      </c>
      <c r="C1636" s="335" t="s">
        <v>4555</v>
      </c>
      <c r="D1636" s="1138">
        <v>1856</v>
      </c>
      <c r="E1636" s="1146">
        <v>1818.6</v>
      </c>
      <c r="F1636" s="337">
        <f t="shared" si="56"/>
        <v>2.0150862068965547E-2</v>
      </c>
    </row>
    <row r="1637" spans="1:6" s="48" customFormat="1" ht="15.6">
      <c r="A1637" s="333"/>
      <c r="B1637" s="339" t="s">
        <v>4556</v>
      </c>
      <c r="C1637" s="335" t="s">
        <v>4557</v>
      </c>
      <c r="D1637" s="1138">
        <v>278</v>
      </c>
      <c r="E1637" s="1146">
        <v>272.76</v>
      </c>
      <c r="F1637" s="337">
        <f t="shared" si="56"/>
        <v>1.884892086330936E-2</v>
      </c>
    </row>
    <row r="1638" spans="1:6" s="48" customFormat="1" ht="15.6">
      <c r="A1638" s="333"/>
      <c r="B1638" s="339" t="s">
        <v>4558</v>
      </c>
      <c r="C1638" s="335" t="s">
        <v>4559</v>
      </c>
      <c r="D1638" s="1138">
        <v>112</v>
      </c>
      <c r="E1638" s="1146">
        <v>109.44</v>
      </c>
      <c r="F1638" s="337">
        <f t="shared" si="56"/>
        <v>2.2857142857142909E-2</v>
      </c>
    </row>
    <row r="1639" spans="1:6" s="48" customFormat="1" ht="15.6">
      <c r="A1639" s="333"/>
      <c r="B1639" s="339" t="s">
        <v>4560</v>
      </c>
      <c r="C1639" s="335" t="s">
        <v>4561</v>
      </c>
      <c r="D1639" s="1138">
        <v>653</v>
      </c>
      <c r="E1639" s="1146">
        <v>640.26</v>
      </c>
      <c r="F1639" s="337">
        <f t="shared" si="56"/>
        <v>1.9509954058193002E-2</v>
      </c>
    </row>
    <row r="1640" spans="1:6" s="48" customFormat="1" ht="15.6">
      <c r="A1640" s="333"/>
      <c r="B1640" s="339" t="s">
        <v>4562</v>
      </c>
      <c r="C1640" s="335" t="s">
        <v>4563</v>
      </c>
      <c r="D1640" s="1138">
        <v>43540</v>
      </c>
      <c r="E1640" s="1146">
        <v>42669.2</v>
      </c>
      <c r="F1640" s="337">
        <f t="shared" si="56"/>
        <v>2.0000000000000018E-2</v>
      </c>
    </row>
    <row r="1641" spans="1:6" s="48" customFormat="1" ht="15.6">
      <c r="A1641" s="333"/>
      <c r="B1641" s="339" t="s">
        <v>4564</v>
      </c>
      <c r="C1641" s="335" t="s">
        <v>4565</v>
      </c>
      <c r="D1641" s="1138">
        <v>44635</v>
      </c>
      <c r="E1641" s="1146">
        <v>43742.3</v>
      </c>
      <c r="F1641" s="337">
        <f t="shared" si="56"/>
        <v>1.9999999999999907E-2</v>
      </c>
    </row>
    <row r="1642" spans="1:6" s="48" customFormat="1" ht="15.6">
      <c r="A1642" s="333"/>
      <c r="B1642" s="339" t="s">
        <v>4566</v>
      </c>
      <c r="C1642" s="335" t="s">
        <v>4567</v>
      </c>
      <c r="D1642" s="1138">
        <v>39015</v>
      </c>
      <c r="E1642" s="1146">
        <v>38234.699999999997</v>
      </c>
      <c r="F1642" s="337">
        <f t="shared" si="56"/>
        <v>2.0000000000000129E-2</v>
      </c>
    </row>
    <row r="1643" spans="1:6" s="48" customFormat="1" ht="15.6">
      <c r="A1643" s="333"/>
      <c r="B1643" s="339" t="s">
        <v>4568</v>
      </c>
      <c r="C1643" s="335" t="s">
        <v>4569</v>
      </c>
      <c r="D1643" s="1138">
        <v>40162</v>
      </c>
      <c r="E1643" s="1146">
        <v>39358.44</v>
      </c>
      <c r="F1643" s="337">
        <f t="shared" si="56"/>
        <v>2.000796773069069E-2</v>
      </c>
    </row>
    <row r="1644" spans="1:6" s="48" customFormat="1" ht="15.6">
      <c r="A1644" s="333"/>
      <c r="B1644" s="339" t="s">
        <v>4570</v>
      </c>
      <c r="C1644" s="335" t="s">
        <v>4571</v>
      </c>
      <c r="D1644" s="1138">
        <v>33625</v>
      </c>
      <c r="E1644" s="1146">
        <v>32952.5</v>
      </c>
      <c r="F1644" s="337">
        <f t="shared" si="56"/>
        <v>2.0000000000000018E-2</v>
      </c>
    </row>
    <row r="1645" spans="1:6" s="48" customFormat="1" ht="15.6">
      <c r="A1645" s="333"/>
      <c r="B1645" s="339" t="s">
        <v>4572</v>
      </c>
      <c r="C1645" s="335" t="s">
        <v>4573</v>
      </c>
      <c r="D1645" s="1138">
        <v>29128</v>
      </c>
      <c r="E1645" s="1146">
        <v>28545.759999999998</v>
      </c>
      <c r="F1645" s="337">
        <f t="shared" si="56"/>
        <v>1.9989014007140926E-2</v>
      </c>
    </row>
    <row r="1646" spans="1:6" s="48" customFormat="1" ht="15.6">
      <c r="A1646" s="333"/>
      <c r="B1646" s="339" t="s">
        <v>4574</v>
      </c>
      <c r="C1646" s="335" t="s">
        <v>4575</v>
      </c>
      <c r="D1646" s="1138">
        <v>46837</v>
      </c>
      <c r="E1646" s="1146">
        <v>45899.94</v>
      </c>
      <c r="F1646" s="337">
        <f t="shared" si="56"/>
        <v>2.0006832205307745E-2</v>
      </c>
    </row>
    <row r="1647" spans="1:6" s="48" customFormat="1" ht="15.6">
      <c r="A1647" s="333"/>
      <c r="B1647" s="339" t="s">
        <v>4576</v>
      </c>
      <c r="C1647" s="335" t="s">
        <v>4577</v>
      </c>
      <c r="D1647" s="1138">
        <v>42298</v>
      </c>
      <c r="E1647" s="1146">
        <v>41452.36</v>
      </c>
      <c r="F1647" s="337">
        <f t="shared" si="56"/>
        <v>1.999243463047895E-2</v>
      </c>
    </row>
    <row r="1648" spans="1:6" s="48" customFormat="1" ht="15.6">
      <c r="A1648" s="333"/>
      <c r="B1648" s="339" t="s">
        <v>4578</v>
      </c>
      <c r="C1648" s="335" t="s">
        <v>4579</v>
      </c>
      <c r="D1648" s="1138">
        <v>36908</v>
      </c>
      <c r="E1648" s="1146">
        <v>36170.160000000003</v>
      </c>
      <c r="F1648" s="337">
        <f t="shared" si="56"/>
        <v>1.9991329792998669E-2</v>
      </c>
    </row>
    <row r="1649" spans="1:6" s="48" customFormat="1" ht="15.6">
      <c r="A1649" s="333"/>
      <c r="B1649" s="339" t="s">
        <v>4580</v>
      </c>
      <c r="C1649" s="335" t="s">
        <v>4581</v>
      </c>
      <c r="D1649" s="1138">
        <v>32400</v>
      </c>
      <c r="E1649" s="1146">
        <v>31752</v>
      </c>
      <c r="F1649" s="337">
        <f t="shared" si="56"/>
        <v>2.0000000000000018E-2</v>
      </c>
    </row>
    <row r="1650" spans="1:6" s="48" customFormat="1" ht="15.6">
      <c r="A1650" s="333"/>
      <c r="B1650" s="339" t="s">
        <v>4582</v>
      </c>
      <c r="C1650" s="335" t="s">
        <v>4583</v>
      </c>
      <c r="D1650" s="1138">
        <v>50120</v>
      </c>
      <c r="E1650" s="1146">
        <v>49117.599999999999</v>
      </c>
      <c r="F1650" s="337">
        <f t="shared" si="56"/>
        <v>2.0000000000000018E-2</v>
      </c>
    </row>
    <row r="1651" spans="1:6" s="48" customFormat="1" ht="15.6">
      <c r="A1651" s="333"/>
      <c r="B1651" s="339" t="s">
        <v>4584</v>
      </c>
      <c r="C1651" s="335" t="s">
        <v>4585</v>
      </c>
      <c r="D1651" s="1138">
        <v>45582</v>
      </c>
      <c r="E1651" s="1146">
        <v>44670.04</v>
      </c>
      <c r="F1651" s="337">
        <f t="shared" si="56"/>
        <v>2.000702031503665E-2</v>
      </c>
    </row>
    <row r="1652" spans="1:6" s="48" customFormat="1" ht="15.6">
      <c r="A1652" s="333"/>
      <c r="B1652" s="339" t="s">
        <v>4586</v>
      </c>
      <c r="C1652" s="335" t="s">
        <v>4587</v>
      </c>
      <c r="D1652" s="1138">
        <v>40187</v>
      </c>
      <c r="E1652" s="1146">
        <v>39382.94</v>
      </c>
      <c r="F1652" s="337">
        <f t="shared" si="56"/>
        <v>2.0007962774031385E-2</v>
      </c>
    </row>
    <row r="1653" spans="1:6" s="48" customFormat="1" ht="15.6">
      <c r="A1653" s="333"/>
      <c r="B1653" s="339" t="s">
        <v>4588</v>
      </c>
      <c r="C1653" s="335" t="s">
        <v>4589</v>
      </c>
      <c r="D1653" s="1138">
        <v>35683</v>
      </c>
      <c r="E1653" s="1146">
        <v>34969.660000000003</v>
      </c>
      <c r="F1653" s="337">
        <f t="shared" si="56"/>
        <v>1.9991032144158205E-2</v>
      </c>
    </row>
    <row r="1654" spans="1:6" s="48" customFormat="1" ht="15.6">
      <c r="A1654" s="333"/>
      <c r="B1654" s="339" t="s">
        <v>4590</v>
      </c>
      <c r="C1654" s="335" t="s">
        <v>4591</v>
      </c>
      <c r="D1654" s="1138">
        <v>396</v>
      </c>
      <c r="E1654" s="1146">
        <v>388.08</v>
      </c>
      <c r="F1654" s="337">
        <f t="shared" si="56"/>
        <v>2.0000000000000018E-2</v>
      </c>
    </row>
    <row r="1655" spans="1:6" s="48" customFormat="1" ht="15.6">
      <c r="A1655" s="333"/>
      <c r="B1655" s="339" t="s">
        <v>4592</v>
      </c>
      <c r="C1655" s="335" t="s">
        <v>4593</v>
      </c>
      <c r="D1655" s="1138">
        <v>721</v>
      </c>
      <c r="E1655" s="1146">
        <v>706.58</v>
      </c>
      <c r="F1655" s="337">
        <f t="shared" si="56"/>
        <v>1.9999999999999907E-2</v>
      </c>
    </row>
    <row r="1656" spans="1:6" s="48" customFormat="1" ht="15.6">
      <c r="A1656" s="333"/>
      <c r="B1656" s="339" t="s">
        <v>4594</v>
      </c>
      <c r="C1656" s="335" t="s">
        <v>4595</v>
      </c>
      <c r="D1656" s="1138">
        <v>283</v>
      </c>
      <c r="E1656" s="1146">
        <v>277.33999999999997</v>
      </c>
      <c r="F1656" s="337">
        <f t="shared" si="56"/>
        <v>2.0000000000000129E-2</v>
      </c>
    </row>
    <row r="1657" spans="1:6" s="48" customFormat="1" ht="15.6">
      <c r="A1657" s="333"/>
      <c r="B1657" s="339" t="s">
        <v>4596</v>
      </c>
      <c r="C1657" s="335" t="s">
        <v>4597</v>
      </c>
      <c r="D1657" s="1138">
        <v>1361</v>
      </c>
      <c r="E1657" s="1146">
        <v>1333.78</v>
      </c>
      <c r="F1657" s="337">
        <f t="shared" si="56"/>
        <v>2.0000000000000018E-2</v>
      </c>
    </row>
    <row r="1658" spans="1:6" s="48" customFormat="1" ht="15.6">
      <c r="A1658" s="333"/>
      <c r="B1658" s="339" t="s">
        <v>4598</v>
      </c>
      <c r="C1658" s="335" t="s">
        <v>4599</v>
      </c>
      <c r="D1658" s="1138">
        <v>348</v>
      </c>
      <c r="E1658" s="1146">
        <v>341.36</v>
      </c>
      <c r="F1658" s="337">
        <f t="shared" si="56"/>
        <v>1.9080459770114855E-2</v>
      </c>
    </row>
    <row r="1659" spans="1:6" s="48" customFormat="1" ht="15.6">
      <c r="A1659" s="333"/>
      <c r="B1659" s="339" t="s">
        <v>4600</v>
      </c>
      <c r="C1659" s="335" t="s">
        <v>4601</v>
      </c>
      <c r="D1659" s="1138">
        <v>2332</v>
      </c>
      <c r="E1659" s="1146">
        <v>2285.04</v>
      </c>
      <c r="F1659" s="337">
        <f t="shared" si="56"/>
        <v>2.0137221269296735E-2</v>
      </c>
    </row>
    <row r="1660" spans="1:6" s="48" customFormat="1" ht="15.6">
      <c r="A1660" s="333"/>
      <c r="B1660" s="339" t="s">
        <v>4602</v>
      </c>
      <c r="C1660" s="335" t="s">
        <v>4603</v>
      </c>
      <c r="D1660" s="1138">
        <v>350</v>
      </c>
      <c r="E1660" s="1146">
        <v>343</v>
      </c>
      <c r="F1660" s="337">
        <f t="shared" si="56"/>
        <v>2.0000000000000018E-2</v>
      </c>
    </row>
    <row r="1661" spans="1:6" s="48" customFormat="1" ht="15.6">
      <c r="A1661" s="333"/>
      <c r="B1661" s="339" t="s">
        <v>4604</v>
      </c>
      <c r="C1661" s="335" t="s">
        <v>4605</v>
      </c>
      <c r="D1661" s="1138">
        <v>1054</v>
      </c>
      <c r="E1661" s="1146">
        <v>1032.92</v>
      </c>
      <c r="F1661" s="337">
        <f t="shared" si="56"/>
        <v>1.9999999999999907E-2</v>
      </c>
    </row>
    <row r="1662" spans="1:6" s="48" customFormat="1" ht="15.6">
      <c r="A1662" s="333"/>
      <c r="B1662" s="339" t="s">
        <v>4606</v>
      </c>
      <c r="C1662" s="335" t="s">
        <v>4607</v>
      </c>
      <c r="D1662" s="1138">
        <v>598</v>
      </c>
      <c r="E1662" s="1146">
        <v>586.04</v>
      </c>
      <c r="F1662" s="337">
        <f t="shared" si="56"/>
        <v>2.0000000000000018E-2</v>
      </c>
    </row>
    <row r="1663" spans="1:6" s="48" customFormat="1" ht="15.6">
      <c r="A1663" s="333"/>
      <c r="B1663" s="339" t="s">
        <v>4608</v>
      </c>
      <c r="C1663" s="335" t="s">
        <v>4609</v>
      </c>
      <c r="D1663" s="1138">
        <v>680</v>
      </c>
      <c r="E1663" s="1146">
        <v>666.4</v>
      </c>
      <c r="F1663" s="337">
        <f t="shared" si="56"/>
        <v>2.0000000000000018E-2</v>
      </c>
    </row>
    <row r="1664" spans="1:6" s="48" customFormat="1" ht="15.6">
      <c r="A1664" s="333"/>
      <c r="B1664" s="339" t="s">
        <v>4610</v>
      </c>
      <c r="C1664" s="335" t="s">
        <v>4611</v>
      </c>
      <c r="D1664" s="1138">
        <v>148</v>
      </c>
      <c r="E1664" s="1146">
        <v>145.04</v>
      </c>
      <c r="F1664" s="337">
        <f t="shared" si="56"/>
        <v>2.0000000000000018E-2</v>
      </c>
    </row>
    <row r="1665" spans="1:6" s="48" customFormat="1" ht="15.6">
      <c r="A1665" s="333"/>
      <c r="B1665" s="339" t="s">
        <v>4612</v>
      </c>
      <c r="C1665" s="335" t="s">
        <v>4613</v>
      </c>
      <c r="D1665" s="1138">
        <v>91</v>
      </c>
      <c r="E1665" s="1146">
        <v>89.18</v>
      </c>
      <c r="F1665" s="337">
        <f t="shared" si="56"/>
        <v>1.9999999999999907E-2</v>
      </c>
    </row>
    <row r="1666" spans="1:6" s="48" customFormat="1" ht="15.6">
      <c r="A1666" s="333"/>
      <c r="B1666" s="339" t="s">
        <v>4614</v>
      </c>
      <c r="C1666" s="335" t="s">
        <v>4615</v>
      </c>
      <c r="D1666" s="1138">
        <v>2071</v>
      </c>
      <c r="E1666" s="1146">
        <v>2029.58</v>
      </c>
      <c r="F1666" s="337">
        <f t="shared" si="56"/>
        <v>2.0000000000000018E-2</v>
      </c>
    </row>
    <row r="1667" spans="1:6" s="48" customFormat="1" ht="15.6">
      <c r="A1667" s="333"/>
      <c r="B1667" s="339" t="s">
        <v>4616</v>
      </c>
      <c r="C1667" s="335" t="s">
        <v>4617</v>
      </c>
      <c r="D1667" s="1138">
        <v>2858</v>
      </c>
      <c r="E1667" s="1146">
        <v>2800.84</v>
      </c>
      <c r="F1667" s="337">
        <f t="shared" si="56"/>
        <v>1.9999999999999907E-2</v>
      </c>
    </row>
    <row r="1668" spans="1:6" s="48" customFormat="1" ht="15.6">
      <c r="A1668" s="333"/>
      <c r="B1668" s="339" t="s">
        <v>4618</v>
      </c>
      <c r="C1668" s="335" t="s">
        <v>4619</v>
      </c>
      <c r="D1668" s="1138">
        <v>3473</v>
      </c>
      <c r="E1668" s="1146">
        <v>3403.54</v>
      </c>
      <c r="F1668" s="337">
        <f t="shared" si="56"/>
        <v>2.0000000000000018E-2</v>
      </c>
    </row>
    <row r="1669" spans="1:6" s="48" customFormat="1" ht="15.6">
      <c r="A1669" s="333"/>
      <c r="B1669" s="339" t="s">
        <v>4620</v>
      </c>
      <c r="C1669" s="335" t="s">
        <v>4621</v>
      </c>
      <c r="D1669" s="1138">
        <v>585</v>
      </c>
      <c r="E1669" s="1146">
        <v>573.29999999999995</v>
      </c>
      <c r="F1669" s="337">
        <f t="shared" si="56"/>
        <v>2.0000000000000129E-2</v>
      </c>
    </row>
    <row r="1670" spans="1:6" s="48" customFormat="1" ht="15.6">
      <c r="A1670" s="333"/>
      <c r="B1670" s="339" t="s">
        <v>4622</v>
      </c>
      <c r="C1670" s="335" t="s">
        <v>4623</v>
      </c>
      <c r="D1670" s="1138">
        <v>5923</v>
      </c>
      <c r="E1670" s="1146">
        <v>5804.54</v>
      </c>
      <c r="F1670" s="337">
        <f t="shared" si="56"/>
        <v>2.0000000000000018E-2</v>
      </c>
    </row>
    <row r="1671" spans="1:6" s="48" customFormat="1" ht="15.6">
      <c r="A1671" s="333"/>
      <c r="B1671" s="339" t="s">
        <v>4624</v>
      </c>
      <c r="C1671" s="335" t="s">
        <v>4625</v>
      </c>
      <c r="D1671" s="1138">
        <v>1855</v>
      </c>
      <c r="E1671" s="1146">
        <v>1817.9</v>
      </c>
      <c r="F1671" s="337">
        <f t="shared" si="56"/>
        <v>1.9999999999999907E-2</v>
      </c>
    </row>
    <row r="1672" spans="1:6" s="48" customFormat="1" ht="15.6">
      <c r="A1672" s="333"/>
      <c r="B1672" s="339" t="s">
        <v>4626</v>
      </c>
      <c r="C1672" s="335" t="s">
        <v>4627</v>
      </c>
      <c r="D1672" s="1138">
        <v>396</v>
      </c>
      <c r="E1672" s="1146">
        <v>388.08</v>
      </c>
      <c r="F1672" s="337">
        <f t="shared" si="56"/>
        <v>2.0000000000000018E-2</v>
      </c>
    </row>
    <row r="1673" spans="1:6" s="48" customFormat="1" ht="15.6">
      <c r="A1673" s="333"/>
      <c r="B1673" s="339" t="s">
        <v>4628</v>
      </c>
      <c r="C1673" s="335" t="s">
        <v>4629</v>
      </c>
      <c r="D1673" s="1138">
        <v>721</v>
      </c>
      <c r="E1673" s="1146">
        <v>706.58</v>
      </c>
      <c r="F1673" s="337">
        <f t="shared" si="56"/>
        <v>1.9999999999999907E-2</v>
      </c>
    </row>
    <row r="1674" spans="1:6" s="48" customFormat="1" ht="15.6">
      <c r="A1674" s="333"/>
      <c r="B1674" s="339" t="s">
        <v>4630</v>
      </c>
      <c r="C1674" s="335" t="s">
        <v>4631</v>
      </c>
      <c r="D1674" s="1138">
        <v>1361</v>
      </c>
      <c r="E1674" s="1146">
        <v>1333.78</v>
      </c>
      <c r="F1674" s="337">
        <f t="shared" si="56"/>
        <v>2.0000000000000018E-2</v>
      </c>
    </row>
    <row r="1675" spans="1:6" s="48" customFormat="1" ht="15.6">
      <c r="A1675" s="333"/>
      <c r="B1675" s="339" t="s">
        <v>4632</v>
      </c>
      <c r="C1675" s="335" t="s">
        <v>4633</v>
      </c>
      <c r="D1675" s="1138">
        <v>1610</v>
      </c>
      <c r="E1675" s="1146">
        <v>1577.8</v>
      </c>
      <c r="F1675" s="337">
        <f t="shared" si="56"/>
        <v>2.0000000000000018E-2</v>
      </c>
    </row>
    <row r="1676" spans="1:6" s="48" customFormat="1" ht="15.6">
      <c r="A1676" s="333"/>
      <c r="B1676" s="339" t="s">
        <v>4634</v>
      </c>
      <c r="C1676" s="335" t="s">
        <v>4635</v>
      </c>
      <c r="D1676" s="1138">
        <v>283</v>
      </c>
      <c r="E1676" s="1146">
        <v>277.33999999999997</v>
      </c>
      <c r="F1676" s="337">
        <f t="shared" si="56"/>
        <v>2.0000000000000129E-2</v>
      </c>
    </row>
    <row r="1677" spans="1:6" s="48" customFormat="1" ht="15.6">
      <c r="A1677" s="333"/>
      <c r="B1677" s="339" t="s">
        <v>4636</v>
      </c>
      <c r="C1677" s="335" t="s">
        <v>4637</v>
      </c>
      <c r="D1677" s="1138">
        <v>213</v>
      </c>
      <c r="E1677" s="1146">
        <v>208.74</v>
      </c>
      <c r="F1677" s="337">
        <f t="shared" si="56"/>
        <v>1.9999999999999907E-2</v>
      </c>
    </row>
    <row r="1678" spans="1:6" s="48" customFormat="1" ht="15.6">
      <c r="A1678" s="333"/>
      <c r="B1678" s="339" t="s">
        <v>4638</v>
      </c>
      <c r="C1678" s="335" t="s">
        <v>4639</v>
      </c>
      <c r="D1678" s="1138">
        <v>348</v>
      </c>
      <c r="E1678" s="1146">
        <v>341.36</v>
      </c>
      <c r="F1678" s="337">
        <f t="shared" si="56"/>
        <v>1.9080459770114855E-2</v>
      </c>
    </row>
    <row r="1679" spans="1:6" s="48" customFormat="1" ht="15.6">
      <c r="A1679" s="333"/>
      <c r="B1679" s="339" t="s">
        <v>4640</v>
      </c>
      <c r="C1679" s="335" t="s">
        <v>4641</v>
      </c>
      <c r="D1679" s="1138">
        <v>2905</v>
      </c>
      <c r="E1679" s="1146">
        <v>2846.9</v>
      </c>
      <c r="F1679" s="337">
        <f t="shared" si="56"/>
        <v>2.0000000000000018E-2</v>
      </c>
    </row>
    <row r="1680" spans="1:6" s="48" customFormat="1" ht="15.6">
      <c r="A1680" s="333"/>
      <c r="B1680" s="339" t="s">
        <v>4642</v>
      </c>
      <c r="C1680" s="335" t="s">
        <v>4643</v>
      </c>
      <c r="D1680" s="1138">
        <v>8531</v>
      </c>
      <c r="E1680" s="1146">
        <v>8360.3799999999992</v>
      </c>
      <c r="F1680" s="337">
        <f t="shared" si="56"/>
        <v>2.0000000000000129E-2</v>
      </c>
    </row>
    <row r="1681" spans="1:6" s="48" customFormat="1" ht="15.6">
      <c r="A1681" s="333"/>
      <c r="B1681" s="339" t="s">
        <v>4644</v>
      </c>
      <c r="C1681" s="335" t="s">
        <v>4645</v>
      </c>
      <c r="D1681" s="1138">
        <v>585</v>
      </c>
      <c r="E1681" s="1146">
        <v>573.29999999999995</v>
      </c>
      <c r="F1681" s="337">
        <f t="shared" si="56"/>
        <v>2.0000000000000129E-2</v>
      </c>
    </row>
    <row r="1682" spans="1:6" s="48" customFormat="1" ht="15.6">
      <c r="A1682" s="333"/>
      <c r="B1682" s="339" t="s">
        <v>4646</v>
      </c>
      <c r="C1682" s="335" t="s">
        <v>4647</v>
      </c>
      <c r="D1682" s="1138">
        <v>6805</v>
      </c>
      <c r="E1682" s="1146">
        <v>6668.9</v>
      </c>
      <c r="F1682" s="337">
        <f t="shared" si="56"/>
        <v>2.0000000000000018E-2</v>
      </c>
    </row>
    <row r="1683" spans="1:6" s="48" customFormat="1" ht="15.6">
      <c r="A1683" s="333"/>
      <c r="B1683" s="339" t="s">
        <v>4648</v>
      </c>
      <c r="C1683" s="335" t="s">
        <v>4649</v>
      </c>
      <c r="D1683" s="1138">
        <v>2561</v>
      </c>
      <c r="E1683" s="1146">
        <v>2509.7800000000002</v>
      </c>
      <c r="F1683" s="337">
        <f t="shared" si="56"/>
        <v>1.9999999999999907E-2</v>
      </c>
    </row>
    <row r="1684" spans="1:6" s="48" customFormat="1" ht="15.6">
      <c r="A1684" s="333"/>
      <c r="B1684" s="339" t="s">
        <v>4650</v>
      </c>
      <c r="C1684" s="335" t="s">
        <v>4649</v>
      </c>
      <c r="D1684" s="1138">
        <v>2786</v>
      </c>
      <c r="E1684" s="1146">
        <v>2730.28</v>
      </c>
      <c r="F1684" s="337">
        <f t="shared" si="56"/>
        <v>1.9999999999999907E-2</v>
      </c>
    </row>
    <row r="1685" spans="1:6" s="48" customFormat="1" ht="15.6">
      <c r="A1685" s="333"/>
      <c r="B1685" s="339" t="s">
        <v>4651</v>
      </c>
      <c r="C1685" s="335" t="s">
        <v>4652</v>
      </c>
      <c r="D1685" s="1138">
        <v>3148</v>
      </c>
      <c r="E1685" s="1146">
        <v>3085.04</v>
      </c>
      <c r="F1685" s="337">
        <f t="shared" si="56"/>
        <v>2.0000000000000018E-2</v>
      </c>
    </row>
    <row r="1686" spans="1:6" s="48" customFormat="1" ht="15.6">
      <c r="A1686" s="333"/>
      <c r="B1686" s="339" t="s">
        <v>4653</v>
      </c>
      <c r="C1686" s="335" t="s">
        <v>4654</v>
      </c>
      <c r="D1686" s="1138">
        <v>13005</v>
      </c>
      <c r="E1686" s="1146">
        <v>12744.9</v>
      </c>
      <c r="F1686" s="337">
        <f t="shared" si="56"/>
        <v>2.0000000000000018E-2</v>
      </c>
    </row>
    <row r="1687" spans="1:6" s="48" customFormat="1" ht="15.6">
      <c r="A1687" s="333"/>
      <c r="B1687" s="339" t="s">
        <v>4655</v>
      </c>
      <c r="C1687" s="335" t="s">
        <v>4656</v>
      </c>
      <c r="D1687" s="1138">
        <v>585</v>
      </c>
      <c r="E1687" s="1146">
        <v>573.29999999999995</v>
      </c>
      <c r="F1687" s="337">
        <f t="shared" si="56"/>
        <v>2.0000000000000129E-2</v>
      </c>
    </row>
    <row r="1688" spans="1:6" s="48" customFormat="1" ht="15.6">
      <c r="A1688" s="333"/>
      <c r="B1688" s="339" t="s">
        <v>4657</v>
      </c>
      <c r="C1688" s="335" t="s">
        <v>4658</v>
      </c>
      <c r="D1688" s="1138">
        <v>12995</v>
      </c>
      <c r="E1688" s="1146">
        <v>12735.1</v>
      </c>
      <c r="F1688" s="337">
        <f t="shared" ref="F1688:F1689" si="57">100%-(E1688/D1688)</f>
        <v>2.0000000000000018E-2</v>
      </c>
    </row>
    <row r="1689" spans="1:6" s="48" customFormat="1" ht="15.6">
      <c r="A1689" s="333"/>
      <c r="B1689" s="339" t="s">
        <v>4659</v>
      </c>
      <c r="C1689" s="335" t="s">
        <v>4660</v>
      </c>
      <c r="D1689" s="1138">
        <v>55610</v>
      </c>
      <c r="E1689" s="1146">
        <v>54497.8</v>
      </c>
      <c r="F1689" s="337">
        <f t="shared" si="57"/>
        <v>1.9999999999999907E-2</v>
      </c>
    </row>
    <row r="1690" spans="1:6" ht="15.6">
      <c r="A1690" s="333"/>
      <c r="B1690" s="340" t="s">
        <v>4661</v>
      </c>
      <c r="C1690" s="335"/>
      <c r="D1690" s="1138"/>
      <c r="E1690" s="1146"/>
      <c r="F1690" s="337"/>
    </row>
    <row r="1691" spans="1:6" ht="15.6">
      <c r="A1691" s="333"/>
      <c r="B1691" s="339" t="s">
        <v>4662</v>
      </c>
      <c r="C1691" s="335" t="s">
        <v>4663</v>
      </c>
      <c r="D1691" s="1138">
        <v>16637.669999999998</v>
      </c>
      <c r="E1691" s="1146">
        <v>16304.916599999999</v>
      </c>
      <c r="F1691" s="337">
        <f t="shared" ref="F1691:F1753" si="58">100%-(E1691/D1691)</f>
        <v>2.0000000000000018E-2</v>
      </c>
    </row>
    <row r="1692" spans="1:6" s="48" customFormat="1" ht="15.6">
      <c r="A1692" s="333"/>
      <c r="B1692" s="339" t="s">
        <v>4664</v>
      </c>
      <c r="C1692" s="335" t="s">
        <v>4665</v>
      </c>
      <c r="D1692" s="1138">
        <v>15348</v>
      </c>
      <c r="E1692" s="1146">
        <v>15041.36</v>
      </c>
      <c r="F1692" s="337">
        <f t="shared" si="58"/>
        <v>1.9979150377899324E-2</v>
      </c>
    </row>
    <row r="1693" spans="1:6" s="48" customFormat="1" ht="15.6">
      <c r="A1693" s="333"/>
      <c r="B1693" s="339" t="s">
        <v>4666</v>
      </c>
      <c r="C1693" s="335" t="s">
        <v>4667</v>
      </c>
      <c r="D1693" s="1138">
        <v>8532</v>
      </c>
      <c r="E1693" s="1146">
        <v>8361.0400000000009</v>
      </c>
      <c r="F1693" s="337">
        <f t="shared" si="58"/>
        <v>2.0037505860290517E-2</v>
      </c>
    </row>
    <row r="1694" spans="1:6" s="48" customFormat="1" ht="15.6">
      <c r="A1694" s="333"/>
      <c r="B1694" s="339" t="s">
        <v>4668</v>
      </c>
      <c r="C1694" s="335" t="s">
        <v>4669</v>
      </c>
      <c r="D1694" s="1138">
        <v>9603</v>
      </c>
      <c r="E1694" s="1146">
        <v>9411.26</v>
      </c>
      <c r="F1694" s="337">
        <f t="shared" si="58"/>
        <v>1.9966677080079154E-2</v>
      </c>
    </row>
    <row r="1695" spans="1:6" s="48" customFormat="1" ht="15.6">
      <c r="A1695" s="333"/>
      <c r="B1695" s="339" t="s">
        <v>4670</v>
      </c>
      <c r="C1695" s="335" t="s">
        <v>4671</v>
      </c>
      <c r="D1695" s="1138">
        <v>10058</v>
      </c>
      <c r="E1695" s="1146">
        <v>9857.16</v>
      </c>
      <c r="F1695" s="337">
        <f t="shared" si="58"/>
        <v>1.9968184529727595E-2</v>
      </c>
    </row>
    <row r="1696" spans="1:6" s="48" customFormat="1" ht="15.6">
      <c r="A1696" s="333"/>
      <c r="B1696" s="339" t="s">
        <v>4672</v>
      </c>
      <c r="C1696" s="335" t="s">
        <v>4673</v>
      </c>
      <c r="D1696" s="1138">
        <v>17692</v>
      </c>
      <c r="E1696" s="1146">
        <v>17337.84</v>
      </c>
      <c r="F1696" s="337">
        <f t="shared" si="58"/>
        <v>2.0018087271083007E-2</v>
      </c>
    </row>
    <row r="1697" spans="1:6" s="48" customFormat="1" ht="15.6">
      <c r="A1697" s="333"/>
      <c r="B1697" s="339" t="s">
        <v>4674</v>
      </c>
      <c r="C1697" s="335" t="s">
        <v>4675</v>
      </c>
      <c r="D1697" s="1138">
        <v>11272</v>
      </c>
      <c r="E1697" s="1146">
        <v>11046.24</v>
      </c>
      <c r="F1697" s="337">
        <f t="shared" si="58"/>
        <v>2.0028388928317931E-2</v>
      </c>
    </row>
    <row r="1698" spans="1:6" s="48" customFormat="1" ht="15.6">
      <c r="A1698" s="333"/>
      <c r="B1698" s="339" t="s">
        <v>4676</v>
      </c>
      <c r="C1698" s="335" t="s">
        <v>4677</v>
      </c>
      <c r="D1698" s="1138">
        <v>11958</v>
      </c>
      <c r="E1698" s="1146">
        <v>11719.16</v>
      </c>
      <c r="F1698" s="337">
        <f t="shared" si="58"/>
        <v>1.9973239672186005E-2</v>
      </c>
    </row>
    <row r="1699" spans="1:6" s="48" customFormat="1" ht="15.6">
      <c r="A1699" s="333"/>
      <c r="B1699" s="339" t="s">
        <v>4678</v>
      </c>
      <c r="C1699" s="335" t="s">
        <v>4679</v>
      </c>
      <c r="D1699" s="1138">
        <v>12395</v>
      </c>
      <c r="E1699" s="1146">
        <v>12147.1</v>
      </c>
      <c r="F1699" s="337">
        <f t="shared" si="58"/>
        <v>2.0000000000000018E-2</v>
      </c>
    </row>
    <row r="1700" spans="1:6" s="48" customFormat="1" ht="15.6">
      <c r="A1700" s="333"/>
      <c r="B1700" s="339" t="s">
        <v>4680</v>
      </c>
      <c r="C1700" s="335" t="s">
        <v>4681</v>
      </c>
      <c r="D1700" s="1138">
        <v>3171.33</v>
      </c>
      <c r="E1700" s="1146">
        <v>3107.9033999999997</v>
      </c>
      <c r="F1700" s="337">
        <f t="shared" si="58"/>
        <v>2.0000000000000129E-2</v>
      </c>
    </row>
    <row r="1701" spans="1:6" ht="15.6">
      <c r="A1701" s="333"/>
      <c r="B1701" s="339" t="s">
        <v>4682</v>
      </c>
      <c r="C1701" s="335" t="s">
        <v>4683</v>
      </c>
      <c r="D1701" s="1138">
        <v>2721.67</v>
      </c>
      <c r="E1701" s="1146">
        <v>2667.2366000000002</v>
      </c>
      <c r="F1701" s="337">
        <f t="shared" si="58"/>
        <v>1.9999999999999907E-2</v>
      </c>
    </row>
    <row r="1702" spans="1:6" ht="15.6">
      <c r="A1702" s="333"/>
      <c r="B1702" s="339" t="s">
        <v>4684</v>
      </c>
      <c r="C1702" s="335" t="s">
        <v>4685</v>
      </c>
      <c r="D1702" s="1138">
        <v>4762.92</v>
      </c>
      <c r="E1702" s="1146">
        <v>4667.6616000000004</v>
      </c>
      <c r="F1702" s="337">
        <f t="shared" si="58"/>
        <v>1.9999999999999907E-2</v>
      </c>
    </row>
    <row r="1703" spans="1:6" ht="15.6">
      <c r="A1703" s="333"/>
      <c r="B1703" s="339" t="s">
        <v>4686</v>
      </c>
      <c r="C1703" s="335" t="s">
        <v>4687</v>
      </c>
      <c r="D1703" s="1138">
        <v>4377.1499999999996</v>
      </c>
      <c r="E1703" s="1146">
        <v>4289.607</v>
      </c>
      <c r="F1703" s="337">
        <f t="shared" si="58"/>
        <v>1.9999999999999907E-2</v>
      </c>
    </row>
    <row r="1704" spans="1:6" ht="15.6">
      <c r="A1704" s="333"/>
      <c r="B1704" s="339" t="s">
        <v>4688</v>
      </c>
      <c r="C1704" s="335" t="s">
        <v>4689</v>
      </c>
      <c r="D1704" s="1138">
        <v>5816.08</v>
      </c>
      <c r="E1704" s="1146">
        <v>5699.7583999999997</v>
      </c>
      <c r="F1704" s="337">
        <f t="shared" si="58"/>
        <v>2.0000000000000018E-2</v>
      </c>
    </row>
    <row r="1705" spans="1:6" ht="15.6">
      <c r="A1705" s="333"/>
      <c r="B1705" s="339" t="s">
        <v>4690</v>
      </c>
      <c r="C1705" s="335" t="s">
        <v>4691</v>
      </c>
      <c r="D1705" s="1138">
        <v>6845.58</v>
      </c>
      <c r="E1705" s="1146">
        <v>6708.6683999999996</v>
      </c>
      <c r="F1705" s="337">
        <f t="shared" si="58"/>
        <v>2.0000000000000018E-2</v>
      </c>
    </row>
    <row r="1706" spans="1:6" ht="15.6">
      <c r="A1706" s="333"/>
      <c r="B1706" s="339" t="s">
        <v>4692</v>
      </c>
      <c r="C1706" s="335" t="s">
        <v>4693</v>
      </c>
      <c r="D1706" s="1138">
        <v>10555.33</v>
      </c>
      <c r="E1706" s="1146">
        <v>10344.223399999999</v>
      </c>
      <c r="F1706" s="337">
        <f t="shared" si="58"/>
        <v>2.0000000000000129E-2</v>
      </c>
    </row>
    <row r="1707" spans="1:6" ht="15.6">
      <c r="A1707" s="333"/>
      <c r="B1707" s="339" t="s">
        <v>4694</v>
      </c>
      <c r="C1707" s="335" t="s">
        <v>4695</v>
      </c>
      <c r="D1707" s="1138">
        <v>7159.17</v>
      </c>
      <c r="E1707" s="1146">
        <v>7015.9866000000002</v>
      </c>
      <c r="F1707" s="337">
        <f t="shared" si="58"/>
        <v>2.0000000000000018E-2</v>
      </c>
    </row>
    <row r="1708" spans="1:6" ht="15.6">
      <c r="A1708" s="333"/>
      <c r="B1708" s="339" t="s">
        <v>4696</v>
      </c>
      <c r="C1708" s="335" t="s">
        <v>4697</v>
      </c>
      <c r="D1708" s="1138">
        <v>7804.08</v>
      </c>
      <c r="E1708" s="1146">
        <v>7647.9983999999995</v>
      </c>
      <c r="F1708" s="337">
        <f t="shared" si="58"/>
        <v>2.0000000000000018E-2</v>
      </c>
    </row>
    <row r="1709" spans="1:6" ht="15.6">
      <c r="A1709" s="333"/>
      <c r="B1709" s="339" t="s">
        <v>4698</v>
      </c>
      <c r="C1709" s="335" t="s">
        <v>4699</v>
      </c>
      <c r="D1709" s="1138">
        <v>11129.25</v>
      </c>
      <c r="E1709" s="1146">
        <v>10906.664999999999</v>
      </c>
      <c r="F1709" s="337">
        <f t="shared" si="58"/>
        <v>2.0000000000000129E-2</v>
      </c>
    </row>
    <row r="1710" spans="1:6" ht="15.6">
      <c r="A1710" s="333"/>
      <c r="B1710" s="339" t="s">
        <v>4700</v>
      </c>
      <c r="C1710" s="335" t="s">
        <v>4701</v>
      </c>
      <c r="D1710" s="1138">
        <v>15856.67</v>
      </c>
      <c r="E1710" s="1146">
        <v>15539.536599999999</v>
      </c>
      <c r="F1710" s="337">
        <f t="shared" si="58"/>
        <v>2.0000000000000018E-2</v>
      </c>
    </row>
    <row r="1711" spans="1:6" ht="15.6">
      <c r="A1711" s="333"/>
      <c r="B1711" s="339" t="s">
        <v>4702</v>
      </c>
      <c r="C1711" s="335" t="s">
        <v>4703</v>
      </c>
      <c r="D1711" s="1138">
        <v>16690.919999999998</v>
      </c>
      <c r="E1711" s="1146">
        <v>16357.101599999998</v>
      </c>
      <c r="F1711" s="337">
        <f t="shared" si="58"/>
        <v>2.0000000000000018E-2</v>
      </c>
    </row>
    <row r="1712" spans="1:6" ht="15.6">
      <c r="A1712" s="333"/>
      <c r="B1712" s="339" t="s">
        <v>4704</v>
      </c>
      <c r="C1712" s="335" t="s">
        <v>4705</v>
      </c>
      <c r="D1712" s="1138">
        <v>16501.580000000002</v>
      </c>
      <c r="E1712" s="1146">
        <v>16171.548400000001</v>
      </c>
      <c r="F1712" s="337">
        <f t="shared" si="58"/>
        <v>2.0000000000000018E-2</v>
      </c>
    </row>
    <row r="1713" spans="1:6" ht="15.6">
      <c r="A1713" s="333"/>
      <c r="B1713" s="339" t="s">
        <v>4706</v>
      </c>
      <c r="C1713" s="335" t="s">
        <v>4707</v>
      </c>
      <c r="D1713" s="1138">
        <v>16998.580000000002</v>
      </c>
      <c r="E1713" s="1146">
        <v>16658.608400000001</v>
      </c>
      <c r="F1713" s="337">
        <f t="shared" si="58"/>
        <v>2.0000000000000018E-2</v>
      </c>
    </row>
    <row r="1714" spans="1:6" ht="15.6">
      <c r="A1714" s="333"/>
      <c r="B1714" s="339" t="s">
        <v>4708</v>
      </c>
      <c r="C1714" s="335" t="s">
        <v>4709</v>
      </c>
      <c r="D1714" s="1138">
        <v>18418.580000000002</v>
      </c>
      <c r="E1714" s="1146">
        <v>18050.208400000003</v>
      </c>
      <c r="F1714" s="337">
        <f t="shared" si="58"/>
        <v>1.9999999999999907E-2</v>
      </c>
    </row>
    <row r="1715" spans="1:6" ht="15.6">
      <c r="A1715" s="333"/>
      <c r="B1715" s="339" t="s">
        <v>4710</v>
      </c>
      <c r="C1715" s="335" t="s">
        <v>4711</v>
      </c>
      <c r="D1715" s="1138">
        <v>19270.580000000002</v>
      </c>
      <c r="E1715" s="1146">
        <v>18885.168400000002</v>
      </c>
      <c r="F1715" s="337">
        <f t="shared" si="58"/>
        <v>2.0000000000000018E-2</v>
      </c>
    </row>
    <row r="1716" spans="1:6" ht="15.6">
      <c r="A1716" s="333"/>
      <c r="B1716" s="339" t="s">
        <v>4712</v>
      </c>
      <c r="C1716" s="335" t="s">
        <v>4713</v>
      </c>
      <c r="D1716" s="1138">
        <v>19057.580000000002</v>
      </c>
      <c r="E1716" s="1146">
        <v>18676.428400000001</v>
      </c>
      <c r="F1716" s="337">
        <f t="shared" si="58"/>
        <v>2.0000000000000018E-2</v>
      </c>
    </row>
    <row r="1717" spans="1:6" ht="15.6">
      <c r="A1717" s="333"/>
      <c r="B1717" s="339" t="s">
        <v>4714</v>
      </c>
      <c r="C1717" s="335" t="s">
        <v>4715</v>
      </c>
      <c r="D1717" s="1138">
        <v>19566.419999999998</v>
      </c>
      <c r="E1717" s="1146">
        <v>19175.0916</v>
      </c>
      <c r="F1717" s="337">
        <f t="shared" si="58"/>
        <v>1.9999999999999907E-2</v>
      </c>
    </row>
    <row r="1718" spans="1:6" ht="15.6">
      <c r="A1718" s="333"/>
      <c r="B1718" s="339" t="s">
        <v>4716</v>
      </c>
      <c r="C1718" s="335" t="s">
        <v>4717</v>
      </c>
      <c r="D1718" s="1138">
        <v>20986.42</v>
      </c>
      <c r="E1718" s="1146">
        <v>20566.691599999998</v>
      </c>
      <c r="F1718" s="337">
        <f t="shared" si="58"/>
        <v>2.0000000000000018E-2</v>
      </c>
    </row>
    <row r="1719" spans="1:6" ht="15.6">
      <c r="A1719" s="333"/>
      <c r="B1719" s="339" t="s">
        <v>4718</v>
      </c>
      <c r="C1719" s="335" t="s">
        <v>4719</v>
      </c>
      <c r="D1719" s="1138">
        <v>21826.58</v>
      </c>
      <c r="E1719" s="1146">
        <v>21390.0484</v>
      </c>
      <c r="F1719" s="337">
        <f t="shared" si="58"/>
        <v>2.0000000000000129E-2</v>
      </c>
    </row>
    <row r="1720" spans="1:6" ht="15.6">
      <c r="A1720" s="333"/>
      <c r="B1720" s="339" t="s">
        <v>4720</v>
      </c>
      <c r="C1720" s="335" t="s">
        <v>4721</v>
      </c>
      <c r="D1720" s="1138">
        <v>21625.42</v>
      </c>
      <c r="E1720" s="1146">
        <v>21192.911599999999</v>
      </c>
      <c r="F1720" s="337">
        <f t="shared" si="58"/>
        <v>1.9999999999999907E-2</v>
      </c>
    </row>
    <row r="1721" spans="1:6" ht="15.6">
      <c r="A1721" s="333"/>
      <c r="B1721" s="339" t="s">
        <v>4722</v>
      </c>
      <c r="C1721" s="335" t="s">
        <v>4723</v>
      </c>
      <c r="D1721" s="1138">
        <v>22127.15</v>
      </c>
      <c r="E1721" s="1146">
        <v>21684.607</v>
      </c>
      <c r="F1721" s="337">
        <f t="shared" si="58"/>
        <v>2.0000000000000018E-2</v>
      </c>
    </row>
    <row r="1722" spans="1:6" ht="15.6">
      <c r="A1722" s="333"/>
      <c r="B1722" s="339" t="s">
        <v>4724</v>
      </c>
      <c r="C1722" s="335" t="s">
        <v>4725</v>
      </c>
      <c r="D1722" s="1138">
        <v>17779.580000000002</v>
      </c>
      <c r="E1722" s="1146">
        <v>17423.988400000002</v>
      </c>
      <c r="F1722" s="337">
        <f t="shared" si="58"/>
        <v>2.0000000000000018E-2</v>
      </c>
    </row>
    <row r="1723" spans="1:6" ht="15.6">
      <c r="A1723" s="333"/>
      <c r="B1723" s="339" t="s">
        <v>4726</v>
      </c>
      <c r="C1723" s="335" t="s">
        <v>4727</v>
      </c>
      <c r="D1723" s="1138">
        <v>18643.419999999998</v>
      </c>
      <c r="E1723" s="1146">
        <v>18270.551599999999</v>
      </c>
      <c r="F1723" s="337">
        <f t="shared" si="58"/>
        <v>2.0000000000000018E-2</v>
      </c>
    </row>
    <row r="1724" spans="1:6" ht="15.6">
      <c r="A1724" s="333"/>
      <c r="B1724" s="339" t="s">
        <v>4728</v>
      </c>
      <c r="C1724" s="335" t="s">
        <v>4729</v>
      </c>
      <c r="D1724" s="1138">
        <v>18418.580000000002</v>
      </c>
      <c r="E1724" s="1146">
        <v>18050.208400000003</v>
      </c>
      <c r="F1724" s="337">
        <f t="shared" si="58"/>
        <v>1.9999999999999907E-2</v>
      </c>
    </row>
    <row r="1725" spans="1:6" ht="15.6">
      <c r="A1725" s="333"/>
      <c r="B1725" s="339" t="s">
        <v>4730</v>
      </c>
      <c r="C1725" s="335" t="s">
        <v>4731</v>
      </c>
      <c r="D1725" s="1138">
        <v>18927.419999999998</v>
      </c>
      <c r="E1725" s="1146">
        <v>18548.871599999999</v>
      </c>
      <c r="F1725" s="337">
        <f t="shared" si="58"/>
        <v>2.0000000000000018E-2</v>
      </c>
    </row>
    <row r="1726" spans="1:6" ht="15.6">
      <c r="A1726" s="333"/>
      <c r="B1726" s="339" t="s">
        <v>4732</v>
      </c>
      <c r="C1726" s="335" t="s">
        <v>4733</v>
      </c>
      <c r="D1726" s="1138">
        <v>20329.669999999998</v>
      </c>
      <c r="E1726" s="1146">
        <v>19923.076599999997</v>
      </c>
      <c r="F1726" s="337">
        <f t="shared" si="58"/>
        <v>2.0000000000000129E-2</v>
      </c>
    </row>
    <row r="1727" spans="1:6" ht="15.6">
      <c r="A1727" s="333"/>
      <c r="B1727" s="339" t="s">
        <v>4734</v>
      </c>
      <c r="C1727" s="335" t="s">
        <v>4735</v>
      </c>
      <c r="D1727" s="1138">
        <v>21187.58</v>
      </c>
      <c r="E1727" s="1146">
        <v>20763.828400000002</v>
      </c>
      <c r="F1727" s="337">
        <f t="shared" si="58"/>
        <v>2.0000000000000018E-2</v>
      </c>
    </row>
    <row r="1728" spans="1:6" ht="15.6">
      <c r="A1728" s="333"/>
      <c r="B1728" s="339" t="s">
        <v>4736</v>
      </c>
      <c r="C1728" s="335" t="s">
        <v>4737</v>
      </c>
      <c r="D1728" s="1138">
        <v>20986.42</v>
      </c>
      <c r="E1728" s="1146">
        <v>20566.691599999998</v>
      </c>
      <c r="F1728" s="337">
        <f t="shared" si="58"/>
        <v>2.0000000000000018E-2</v>
      </c>
    </row>
    <row r="1729" spans="1:6" ht="15.6">
      <c r="A1729" s="333"/>
      <c r="B1729" s="339" t="s">
        <v>4738</v>
      </c>
      <c r="C1729" s="335" t="s">
        <v>4739</v>
      </c>
      <c r="D1729" s="1138">
        <v>21483.42</v>
      </c>
      <c r="E1729" s="1146">
        <v>21053.7516</v>
      </c>
      <c r="F1729" s="337">
        <f t="shared" si="58"/>
        <v>1.9999999999999907E-2</v>
      </c>
    </row>
    <row r="1730" spans="1:6" ht="15.6">
      <c r="A1730" s="333"/>
      <c r="B1730" s="339" t="s">
        <v>4740</v>
      </c>
      <c r="C1730" s="335" t="s">
        <v>4741</v>
      </c>
      <c r="D1730" s="1138">
        <v>22903.42</v>
      </c>
      <c r="E1730" s="1146">
        <v>22445.351599999998</v>
      </c>
      <c r="F1730" s="337">
        <f t="shared" si="58"/>
        <v>2.0000000000000018E-2</v>
      </c>
    </row>
    <row r="1731" spans="1:6" ht="15.6">
      <c r="A1731" s="333"/>
      <c r="B1731" s="339" t="s">
        <v>4742</v>
      </c>
      <c r="C1731" s="335" t="s">
        <v>4547</v>
      </c>
      <c r="D1731" s="1138">
        <v>23755.42</v>
      </c>
      <c r="E1731" s="1146">
        <v>23280.311599999997</v>
      </c>
      <c r="F1731" s="337">
        <f t="shared" si="58"/>
        <v>2.0000000000000018E-2</v>
      </c>
    </row>
    <row r="1732" spans="1:6" ht="15.6">
      <c r="A1732" s="333"/>
      <c r="B1732" s="339" t="s">
        <v>4743</v>
      </c>
      <c r="C1732" s="335" t="s">
        <v>4744</v>
      </c>
      <c r="D1732" s="1138">
        <v>23542.42</v>
      </c>
      <c r="E1732" s="1146">
        <v>23071.571599999999</v>
      </c>
      <c r="F1732" s="337">
        <f t="shared" si="58"/>
        <v>1.9999999999999907E-2</v>
      </c>
    </row>
    <row r="1733" spans="1:6" ht="15.6">
      <c r="A1733" s="333"/>
      <c r="B1733" s="339" t="s">
        <v>4745</v>
      </c>
      <c r="C1733" s="335" t="s">
        <v>4746</v>
      </c>
      <c r="D1733" s="1138">
        <v>24051.25</v>
      </c>
      <c r="E1733" s="1146">
        <v>23570.224999999999</v>
      </c>
      <c r="F1733" s="337">
        <f t="shared" si="58"/>
        <v>2.0000000000000018E-2</v>
      </c>
    </row>
    <row r="1734" spans="1:6" s="48" customFormat="1" ht="15.6">
      <c r="A1734" s="333"/>
      <c r="B1734" s="339" t="s">
        <v>4747</v>
      </c>
      <c r="C1734" s="335" t="s">
        <v>4748</v>
      </c>
      <c r="D1734" s="1138">
        <v>3230</v>
      </c>
      <c r="E1734" s="1146">
        <v>3165.4</v>
      </c>
      <c r="F1734" s="337">
        <f t="shared" si="58"/>
        <v>2.0000000000000018E-2</v>
      </c>
    </row>
    <row r="1735" spans="1:6" s="48" customFormat="1" ht="15.6">
      <c r="A1735" s="333"/>
      <c r="B1735" s="339" t="s">
        <v>4749</v>
      </c>
      <c r="C1735" s="335" t="s">
        <v>4750</v>
      </c>
      <c r="D1735" s="1138">
        <v>4283</v>
      </c>
      <c r="E1735" s="1146">
        <v>4197.34</v>
      </c>
      <c r="F1735" s="337">
        <f t="shared" si="58"/>
        <v>2.0000000000000018E-2</v>
      </c>
    </row>
    <row r="1736" spans="1:6" s="48" customFormat="1" ht="15.6">
      <c r="A1736" s="333"/>
      <c r="B1736" s="339" t="s">
        <v>4751</v>
      </c>
      <c r="C1736" s="335" t="s">
        <v>4752</v>
      </c>
      <c r="D1736" s="1138">
        <v>2331</v>
      </c>
      <c r="E1736" s="1146">
        <v>2284.38</v>
      </c>
      <c r="F1736" s="337">
        <f t="shared" si="58"/>
        <v>1.9999999999999907E-2</v>
      </c>
    </row>
    <row r="1737" spans="1:6" s="48" customFormat="1" ht="15.6">
      <c r="A1737" s="333"/>
      <c r="B1737" s="339" t="s">
        <v>4753</v>
      </c>
      <c r="C1737" s="335" t="s">
        <v>4754</v>
      </c>
      <c r="D1737" s="1138">
        <v>4745</v>
      </c>
      <c r="E1737" s="1146">
        <v>4650.1000000000004</v>
      </c>
      <c r="F1737" s="337">
        <f t="shared" si="58"/>
        <v>1.9999999999999907E-2</v>
      </c>
    </row>
    <row r="1738" spans="1:6" s="48" customFormat="1" ht="15.6">
      <c r="A1738" s="333"/>
      <c r="B1738" s="339" t="s">
        <v>4755</v>
      </c>
      <c r="C1738" s="335" t="s">
        <v>4756</v>
      </c>
      <c r="D1738" s="1138">
        <v>6591</v>
      </c>
      <c r="E1738" s="1146">
        <v>6459.18</v>
      </c>
      <c r="F1738" s="337">
        <f t="shared" si="58"/>
        <v>1.9999999999999907E-2</v>
      </c>
    </row>
    <row r="1739" spans="1:6" s="48" customFormat="1" ht="15.6">
      <c r="A1739" s="333"/>
      <c r="B1739" s="339" t="s">
        <v>4757</v>
      </c>
      <c r="C1739" s="335" t="s">
        <v>4758</v>
      </c>
      <c r="D1739" s="1138">
        <v>7668</v>
      </c>
      <c r="E1739" s="1146">
        <v>7514.64</v>
      </c>
      <c r="F1739" s="337">
        <f t="shared" si="58"/>
        <v>1.9999999999999907E-2</v>
      </c>
    </row>
    <row r="1740" spans="1:6" s="48" customFormat="1" ht="15.6">
      <c r="A1740" s="333"/>
      <c r="B1740" s="339" t="s">
        <v>4759</v>
      </c>
      <c r="C1740" s="335" t="s">
        <v>4760</v>
      </c>
      <c r="D1740" s="1138">
        <v>6383</v>
      </c>
      <c r="E1740" s="1146">
        <v>6255.34</v>
      </c>
      <c r="F1740" s="337">
        <f t="shared" si="58"/>
        <v>2.0000000000000018E-2</v>
      </c>
    </row>
    <row r="1741" spans="1:6" s="48" customFormat="1" ht="15.6">
      <c r="A1741" s="333"/>
      <c r="B1741" s="339" t="s">
        <v>4761</v>
      </c>
      <c r="C1741" s="335" t="s">
        <v>4762</v>
      </c>
      <c r="D1741" s="1138">
        <v>8106</v>
      </c>
      <c r="E1741" s="1146">
        <v>7943.88</v>
      </c>
      <c r="F1741" s="337">
        <f t="shared" si="58"/>
        <v>2.0000000000000018E-2</v>
      </c>
    </row>
    <row r="1742" spans="1:6" s="48" customFormat="1" ht="15.6">
      <c r="A1742" s="333"/>
      <c r="B1742" s="339" t="s">
        <v>4763</v>
      </c>
      <c r="C1742" s="335" t="s">
        <v>4764</v>
      </c>
      <c r="D1742" s="1138">
        <v>4336</v>
      </c>
      <c r="E1742" s="1146">
        <v>4249.28</v>
      </c>
      <c r="F1742" s="337">
        <f t="shared" si="58"/>
        <v>2.0000000000000018E-2</v>
      </c>
    </row>
    <row r="1743" spans="1:6" s="48" customFormat="1" ht="15.6">
      <c r="A1743" s="333"/>
      <c r="B1743" s="339" t="s">
        <v>4765</v>
      </c>
      <c r="C1743" s="335" t="s">
        <v>4766</v>
      </c>
      <c r="D1743" s="1138">
        <v>5030</v>
      </c>
      <c r="E1743" s="1146">
        <v>4929.3999999999996</v>
      </c>
      <c r="F1743" s="337">
        <f t="shared" si="58"/>
        <v>2.0000000000000018E-2</v>
      </c>
    </row>
    <row r="1744" spans="1:6" s="48" customFormat="1" ht="15.6">
      <c r="A1744" s="333"/>
      <c r="B1744" s="339" t="s">
        <v>4767</v>
      </c>
      <c r="C1744" s="335" t="s">
        <v>4768</v>
      </c>
      <c r="D1744" s="1138">
        <v>3881</v>
      </c>
      <c r="E1744" s="1146">
        <v>3803.38</v>
      </c>
      <c r="F1744" s="337">
        <f t="shared" si="58"/>
        <v>2.0000000000000018E-2</v>
      </c>
    </row>
    <row r="1745" spans="1:6" s="48" customFormat="1" ht="15.6">
      <c r="A1745" s="333"/>
      <c r="B1745" s="339" t="s">
        <v>4769</v>
      </c>
      <c r="C1745" s="335" t="s">
        <v>4770</v>
      </c>
      <c r="D1745" s="1138">
        <v>5520</v>
      </c>
      <c r="E1745" s="1146">
        <v>5409.6</v>
      </c>
      <c r="F1745" s="337">
        <f t="shared" si="58"/>
        <v>1.9999999999999907E-2</v>
      </c>
    </row>
    <row r="1746" spans="1:6" s="48" customFormat="1" ht="15.6">
      <c r="A1746" s="333"/>
      <c r="B1746" s="339" t="s">
        <v>4771</v>
      </c>
      <c r="C1746" s="335" t="s">
        <v>4772</v>
      </c>
      <c r="D1746" s="1138">
        <v>15348</v>
      </c>
      <c r="E1746" s="1146">
        <v>15041.04</v>
      </c>
      <c r="F1746" s="337">
        <f t="shared" si="58"/>
        <v>1.9999999999999907E-2</v>
      </c>
    </row>
    <row r="1747" spans="1:6" s="48" customFormat="1" ht="15.6">
      <c r="A1747" s="333"/>
      <c r="B1747" s="339" t="s">
        <v>4773</v>
      </c>
      <c r="C1747" s="335" t="s">
        <v>4774</v>
      </c>
      <c r="D1747" s="1138">
        <v>8531</v>
      </c>
      <c r="E1747" s="1146">
        <v>8360.3799999999992</v>
      </c>
      <c r="F1747" s="337">
        <f t="shared" si="58"/>
        <v>2.0000000000000129E-2</v>
      </c>
    </row>
    <row r="1748" spans="1:6" s="48" customFormat="1" ht="15.6">
      <c r="A1748" s="333"/>
      <c r="B1748" s="339" t="s">
        <v>4775</v>
      </c>
      <c r="C1748" s="335" t="s">
        <v>4776</v>
      </c>
      <c r="D1748" s="1138">
        <v>9603</v>
      </c>
      <c r="E1748" s="1146">
        <v>9410.94</v>
      </c>
      <c r="F1748" s="337">
        <f t="shared" si="58"/>
        <v>1.9999999999999907E-2</v>
      </c>
    </row>
    <row r="1749" spans="1:6" s="48" customFormat="1" ht="15.6">
      <c r="A1749" s="333"/>
      <c r="B1749" s="339" t="s">
        <v>4777</v>
      </c>
      <c r="C1749" s="335" t="s">
        <v>4778</v>
      </c>
      <c r="D1749" s="1138">
        <v>10051</v>
      </c>
      <c r="E1749" s="1146">
        <v>9849.98</v>
      </c>
      <c r="F1749" s="337">
        <f t="shared" si="58"/>
        <v>2.0000000000000018E-2</v>
      </c>
    </row>
    <row r="1750" spans="1:6" s="48" customFormat="1" ht="15.6">
      <c r="A1750" s="333"/>
      <c r="B1750" s="339" t="s">
        <v>4779</v>
      </c>
      <c r="C1750" s="335" t="s">
        <v>4780</v>
      </c>
      <c r="D1750" s="1138">
        <v>17691</v>
      </c>
      <c r="E1750" s="1146">
        <v>17337.18</v>
      </c>
      <c r="F1750" s="337">
        <f t="shared" si="58"/>
        <v>2.0000000000000018E-2</v>
      </c>
    </row>
    <row r="1751" spans="1:6" s="48" customFormat="1" ht="15.6">
      <c r="A1751" s="333"/>
      <c r="B1751" s="339" t="s">
        <v>4781</v>
      </c>
      <c r="C1751" s="335" t="s">
        <v>4782</v>
      </c>
      <c r="D1751" s="1138">
        <v>11265</v>
      </c>
      <c r="E1751" s="1146">
        <v>11039.7</v>
      </c>
      <c r="F1751" s="337">
        <f t="shared" si="58"/>
        <v>1.9999999999999907E-2</v>
      </c>
    </row>
    <row r="1752" spans="1:6" s="48" customFormat="1" ht="15.6">
      <c r="A1752" s="333"/>
      <c r="B1752" s="339" t="s">
        <v>4783</v>
      </c>
      <c r="C1752" s="335" t="s">
        <v>4784</v>
      </c>
      <c r="D1752" s="1138">
        <v>11958</v>
      </c>
      <c r="E1752" s="1146">
        <v>11718.84</v>
      </c>
      <c r="F1752" s="337">
        <f t="shared" si="58"/>
        <v>2.0000000000000018E-2</v>
      </c>
    </row>
    <row r="1753" spans="1:6" s="48" customFormat="1" ht="15.6">
      <c r="A1753" s="333"/>
      <c r="B1753" s="339" t="s">
        <v>4785</v>
      </c>
      <c r="C1753" s="335" t="s">
        <v>4786</v>
      </c>
      <c r="D1753" s="1138">
        <v>12395</v>
      </c>
      <c r="E1753" s="1146">
        <v>12147.1</v>
      </c>
      <c r="F1753" s="337">
        <f t="shared" si="58"/>
        <v>2.0000000000000018E-2</v>
      </c>
    </row>
    <row r="1754" spans="1:6" s="48" customFormat="1" ht="15.6">
      <c r="A1754" s="333"/>
      <c r="B1754" s="338" t="s">
        <v>4787</v>
      </c>
      <c r="C1754" s="335"/>
      <c r="D1754" s="1138"/>
      <c r="E1754" s="1146"/>
      <c r="F1754" s="337"/>
    </row>
    <row r="1755" spans="1:6" s="48" customFormat="1" ht="15.6">
      <c r="A1755" s="333"/>
      <c r="B1755" s="339" t="s">
        <v>4788</v>
      </c>
      <c r="C1755" s="335" t="s">
        <v>4789</v>
      </c>
      <c r="D1755" s="1138">
        <v>4881</v>
      </c>
      <c r="E1755" s="1146">
        <v>4783.38</v>
      </c>
      <c r="F1755" s="337">
        <f t="shared" ref="F1755:F1781" si="59">100%-(E1755/D1755)</f>
        <v>2.0000000000000018E-2</v>
      </c>
    </row>
    <row r="1756" spans="1:6" s="48" customFormat="1" ht="15.6">
      <c r="A1756" s="333"/>
      <c r="B1756" s="339" t="s">
        <v>4790</v>
      </c>
      <c r="C1756" s="335" t="s">
        <v>4791</v>
      </c>
      <c r="D1756" s="1138">
        <v>17295</v>
      </c>
      <c r="E1756" s="1146">
        <v>16949.099999999999</v>
      </c>
      <c r="F1756" s="337">
        <f t="shared" si="59"/>
        <v>2.0000000000000129E-2</v>
      </c>
    </row>
    <row r="1757" spans="1:6" s="48" customFormat="1" ht="15.6">
      <c r="A1757" s="333"/>
      <c r="B1757" s="339" t="s">
        <v>4792</v>
      </c>
      <c r="C1757" s="335" t="s">
        <v>4793</v>
      </c>
      <c r="D1757" s="1138">
        <v>6615</v>
      </c>
      <c r="E1757" s="1146">
        <v>6482.7</v>
      </c>
      <c r="F1757" s="337">
        <f t="shared" si="59"/>
        <v>2.0000000000000018E-2</v>
      </c>
    </row>
    <row r="1758" spans="1:6" s="48" customFormat="1" ht="15.6">
      <c r="A1758" s="333"/>
      <c r="B1758" s="339" t="s">
        <v>4794</v>
      </c>
      <c r="C1758" s="335" t="s">
        <v>4795</v>
      </c>
      <c r="D1758" s="1138">
        <v>21501</v>
      </c>
      <c r="E1758" s="1146">
        <v>21070.98</v>
      </c>
      <c r="F1758" s="337">
        <f t="shared" si="59"/>
        <v>2.0000000000000018E-2</v>
      </c>
    </row>
    <row r="1759" spans="1:6" s="48" customFormat="1" ht="15.6">
      <c r="A1759" s="333"/>
      <c r="B1759" s="339" t="s">
        <v>4796</v>
      </c>
      <c r="C1759" s="335" t="s">
        <v>4797</v>
      </c>
      <c r="D1759" s="1138">
        <v>7236</v>
      </c>
      <c r="E1759" s="1146">
        <v>7091.28</v>
      </c>
      <c r="F1759" s="337">
        <f t="shared" si="59"/>
        <v>2.0000000000000018E-2</v>
      </c>
    </row>
    <row r="1760" spans="1:6" s="48" customFormat="1" ht="15.6">
      <c r="A1760" s="333"/>
      <c r="B1760" s="339" t="s">
        <v>4798</v>
      </c>
      <c r="C1760" s="335" t="s">
        <v>4799</v>
      </c>
      <c r="D1760" s="1138">
        <v>10176</v>
      </c>
      <c r="E1760" s="1146">
        <v>9972.48</v>
      </c>
      <c r="F1760" s="337">
        <f t="shared" si="59"/>
        <v>2.0000000000000018E-2</v>
      </c>
    </row>
    <row r="1761" spans="1:6" s="48" customFormat="1" ht="15.6">
      <c r="A1761" s="333"/>
      <c r="B1761" s="339" t="s">
        <v>4800</v>
      </c>
      <c r="C1761" s="335" t="s">
        <v>4801</v>
      </c>
      <c r="D1761" s="1138">
        <v>3141</v>
      </c>
      <c r="E1761" s="1146">
        <v>3078.18</v>
      </c>
      <c r="F1761" s="337">
        <f t="shared" si="59"/>
        <v>2.0000000000000018E-2</v>
      </c>
    </row>
    <row r="1762" spans="1:6" s="48" customFormat="1" ht="15.6">
      <c r="A1762" s="333"/>
      <c r="B1762" s="339" t="s">
        <v>4802</v>
      </c>
      <c r="C1762" s="335" t="s">
        <v>4803</v>
      </c>
      <c r="D1762" s="1138">
        <v>1348</v>
      </c>
      <c r="E1762" s="1146">
        <v>1321.04</v>
      </c>
      <c r="F1762" s="337">
        <f t="shared" si="59"/>
        <v>2.0000000000000018E-2</v>
      </c>
    </row>
    <row r="1763" spans="1:6" s="48" customFormat="1" ht="15.6">
      <c r="A1763" s="333"/>
      <c r="B1763" s="339" t="s">
        <v>4804</v>
      </c>
      <c r="C1763" s="335" t="s">
        <v>4805</v>
      </c>
      <c r="D1763" s="1138">
        <v>7566</v>
      </c>
      <c r="E1763" s="1146">
        <v>7414.68</v>
      </c>
      <c r="F1763" s="337">
        <f t="shared" si="59"/>
        <v>1.9999999999999907E-2</v>
      </c>
    </row>
    <row r="1764" spans="1:6" s="48" customFormat="1" ht="15.6">
      <c r="A1764" s="333"/>
      <c r="B1764" s="339" t="s">
        <v>4806</v>
      </c>
      <c r="C1764" s="335" t="s">
        <v>4807</v>
      </c>
      <c r="D1764" s="1138">
        <v>3206</v>
      </c>
      <c r="E1764" s="1146">
        <v>3141.88</v>
      </c>
      <c r="F1764" s="337">
        <f t="shared" si="59"/>
        <v>2.0000000000000018E-2</v>
      </c>
    </row>
    <row r="1765" spans="1:6" s="48" customFormat="1" ht="15.6">
      <c r="A1765" s="333"/>
      <c r="B1765" s="339" t="s">
        <v>4808</v>
      </c>
      <c r="C1765" s="335" t="s">
        <v>4809</v>
      </c>
      <c r="D1765" s="1138">
        <v>10578</v>
      </c>
      <c r="E1765" s="1146">
        <v>10366.44</v>
      </c>
      <c r="F1765" s="337">
        <f t="shared" si="59"/>
        <v>1.9999999999999907E-2</v>
      </c>
    </row>
    <row r="1766" spans="1:6" s="48" customFormat="1" ht="15.6">
      <c r="A1766" s="333"/>
      <c r="B1766" s="339" t="s">
        <v>4810</v>
      </c>
      <c r="C1766" s="335" t="s">
        <v>4811</v>
      </c>
      <c r="D1766" s="1138">
        <v>25028</v>
      </c>
      <c r="E1766" s="1146">
        <v>24527.439999999999</v>
      </c>
      <c r="F1766" s="337">
        <f t="shared" si="59"/>
        <v>2.0000000000000018E-2</v>
      </c>
    </row>
    <row r="1767" spans="1:6" s="48" customFormat="1" ht="15.6">
      <c r="A1767" s="333"/>
      <c r="B1767" s="339" t="s">
        <v>4812</v>
      </c>
      <c r="C1767" s="335" t="s">
        <v>4813</v>
      </c>
      <c r="D1767" s="1138">
        <v>1977</v>
      </c>
      <c r="E1767" s="1146">
        <v>1937.14</v>
      </c>
      <c r="F1767" s="337">
        <f t="shared" si="59"/>
        <v>2.0161861406170933E-2</v>
      </c>
    </row>
    <row r="1768" spans="1:6" s="48" customFormat="1" ht="15.6">
      <c r="A1768" s="333"/>
      <c r="B1768" s="339" t="s">
        <v>4814</v>
      </c>
      <c r="C1768" s="335" t="s">
        <v>4815</v>
      </c>
      <c r="D1768" s="1138">
        <v>30553</v>
      </c>
      <c r="E1768" s="1146">
        <v>29941.94</v>
      </c>
      <c r="F1768" s="337">
        <f t="shared" si="59"/>
        <v>2.0000000000000018E-2</v>
      </c>
    </row>
    <row r="1769" spans="1:6" s="48" customFormat="1" ht="15.6">
      <c r="A1769" s="333"/>
      <c r="B1769" s="339" t="s">
        <v>4816</v>
      </c>
      <c r="C1769" s="335" t="s">
        <v>4817</v>
      </c>
      <c r="D1769" s="1138">
        <v>35560</v>
      </c>
      <c r="E1769" s="1146">
        <v>34848.800000000003</v>
      </c>
      <c r="F1769" s="337">
        <f t="shared" si="59"/>
        <v>1.9999999999999907E-2</v>
      </c>
    </row>
    <row r="1770" spans="1:6" s="48" customFormat="1" ht="15.6">
      <c r="A1770" s="333"/>
      <c r="B1770" s="339" t="s">
        <v>4818</v>
      </c>
      <c r="C1770" s="335" t="s">
        <v>4819</v>
      </c>
      <c r="D1770" s="1138">
        <v>37978</v>
      </c>
      <c r="E1770" s="1146">
        <v>37218.76</v>
      </c>
      <c r="F1770" s="337">
        <f t="shared" si="59"/>
        <v>1.9991574069197937E-2</v>
      </c>
    </row>
    <row r="1771" spans="1:6" s="48" customFormat="1" ht="15.6">
      <c r="A1771" s="333"/>
      <c r="B1771" s="339" t="s">
        <v>4820</v>
      </c>
      <c r="C1771" s="335" t="s">
        <v>4821</v>
      </c>
      <c r="D1771" s="1138">
        <v>38855</v>
      </c>
      <c r="E1771" s="1146">
        <v>38077.9</v>
      </c>
      <c r="F1771" s="337">
        <f t="shared" si="59"/>
        <v>2.0000000000000018E-2</v>
      </c>
    </row>
    <row r="1772" spans="1:6" s="48" customFormat="1" ht="15.6">
      <c r="A1772" s="333"/>
      <c r="B1772" s="339" t="s">
        <v>4822</v>
      </c>
      <c r="C1772" s="335" t="s">
        <v>4823</v>
      </c>
      <c r="D1772" s="1138">
        <v>40488</v>
      </c>
      <c r="E1772" s="1146">
        <v>39678.559999999998</v>
      </c>
      <c r="F1772" s="337">
        <f t="shared" si="59"/>
        <v>1.9992096423631756E-2</v>
      </c>
    </row>
    <row r="1773" spans="1:6" s="48" customFormat="1" ht="15.6">
      <c r="A1773" s="333"/>
      <c r="B1773" s="339" t="s">
        <v>4824</v>
      </c>
      <c r="C1773" s="335" t="s">
        <v>4825</v>
      </c>
      <c r="D1773" s="1138">
        <v>30577</v>
      </c>
      <c r="E1773" s="1146">
        <v>29965.14</v>
      </c>
      <c r="F1773" s="337">
        <f t="shared" si="59"/>
        <v>2.0010465382477083E-2</v>
      </c>
    </row>
    <row r="1774" spans="1:6" s="48" customFormat="1" ht="15.6">
      <c r="A1774" s="333"/>
      <c r="B1774" s="339" t="s">
        <v>4826</v>
      </c>
      <c r="C1774" s="335" t="s">
        <v>4827</v>
      </c>
      <c r="D1774" s="1138">
        <v>32957</v>
      </c>
      <c r="E1774" s="1146">
        <v>32297.54</v>
      </c>
      <c r="F1774" s="337">
        <f t="shared" si="59"/>
        <v>2.000970962162818E-2</v>
      </c>
    </row>
    <row r="1775" spans="1:6" s="48" customFormat="1" ht="15.6">
      <c r="A1775" s="333"/>
      <c r="B1775" s="339" t="s">
        <v>4828</v>
      </c>
      <c r="C1775" s="335" t="s">
        <v>4829</v>
      </c>
      <c r="D1775" s="1138">
        <v>16306</v>
      </c>
      <c r="E1775" s="1146">
        <v>15979.88</v>
      </c>
      <c r="F1775" s="337">
        <f t="shared" si="59"/>
        <v>2.0000000000000018E-2</v>
      </c>
    </row>
    <row r="1776" spans="1:6" s="48" customFormat="1" ht="15.6">
      <c r="A1776" s="333"/>
      <c r="B1776" s="339" t="s">
        <v>4830</v>
      </c>
      <c r="C1776" s="335" t="s">
        <v>4831</v>
      </c>
      <c r="D1776" s="1138">
        <v>1106</v>
      </c>
      <c r="E1776" s="1146">
        <v>1083.8800000000001</v>
      </c>
      <c r="F1776" s="337">
        <f t="shared" si="59"/>
        <v>1.9999999999999907E-2</v>
      </c>
    </row>
    <row r="1777" spans="1:6" s="48" customFormat="1" ht="15.6">
      <c r="A1777" s="333"/>
      <c r="B1777" s="339" t="s">
        <v>4832</v>
      </c>
      <c r="C1777" s="335" t="s">
        <v>4833</v>
      </c>
      <c r="D1777" s="1138">
        <v>1438</v>
      </c>
      <c r="E1777" s="1146">
        <v>1409.24</v>
      </c>
      <c r="F1777" s="337">
        <f t="shared" si="59"/>
        <v>2.0000000000000018E-2</v>
      </c>
    </row>
    <row r="1778" spans="1:6" s="48" customFormat="1" ht="15.6">
      <c r="A1778" s="333"/>
      <c r="B1778" s="339" t="s">
        <v>4834</v>
      </c>
      <c r="C1778" s="335" t="s">
        <v>4835</v>
      </c>
      <c r="D1778" s="1138">
        <v>4503</v>
      </c>
      <c r="E1778" s="1146">
        <v>4412.9399999999996</v>
      </c>
      <c r="F1778" s="337">
        <f t="shared" si="59"/>
        <v>2.0000000000000129E-2</v>
      </c>
    </row>
    <row r="1779" spans="1:6" s="48" customFormat="1" ht="15.6">
      <c r="A1779" s="333"/>
      <c r="B1779" s="339" t="s">
        <v>4836</v>
      </c>
      <c r="C1779" s="335" t="s">
        <v>4837</v>
      </c>
      <c r="D1779" s="1138">
        <v>4763</v>
      </c>
      <c r="E1779" s="1146">
        <v>4667.74</v>
      </c>
      <c r="F1779" s="337">
        <f t="shared" si="59"/>
        <v>2.0000000000000018E-2</v>
      </c>
    </row>
    <row r="1780" spans="1:6" s="48" customFormat="1" ht="15.6">
      <c r="A1780" s="333"/>
      <c r="B1780" s="339" t="s">
        <v>4838</v>
      </c>
      <c r="C1780" s="335" t="s">
        <v>4839</v>
      </c>
      <c r="D1780" s="1138">
        <v>6680</v>
      </c>
      <c r="E1780" s="1146">
        <v>6546.4</v>
      </c>
      <c r="F1780" s="337">
        <f t="shared" si="59"/>
        <v>2.0000000000000018E-2</v>
      </c>
    </row>
    <row r="1781" spans="1:6" s="48" customFormat="1" ht="15.6">
      <c r="A1781" s="333"/>
      <c r="B1781" s="339" t="s">
        <v>4840</v>
      </c>
      <c r="C1781" s="335" t="s">
        <v>4841</v>
      </c>
      <c r="D1781" s="1138">
        <v>7633</v>
      </c>
      <c r="E1781" s="1146">
        <v>7480.34</v>
      </c>
      <c r="F1781" s="337">
        <f t="shared" si="59"/>
        <v>2.0000000000000018E-2</v>
      </c>
    </row>
    <row r="1782" spans="1:6" ht="15.6">
      <c r="A1782" s="333"/>
      <c r="B1782" s="339"/>
      <c r="C1782" s="335"/>
      <c r="D1782" s="1138"/>
      <c r="E1782" s="1146"/>
      <c r="F1782" s="337"/>
    </row>
    <row r="1783" spans="1:6" ht="15.6">
      <c r="A1783" s="333"/>
      <c r="B1783" s="334" t="s">
        <v>4842</v>
      </c>
      <c r="C1783" s="335"/>
      <c r="D1783" s="1138"/>
      <c r="E1783" s="1146"/>
      <c r="F1783" s="337"/>
    </row>
    <row r="1784" spans="1:6" ht="15.6">
      <c r="A1784" s="333"/>
      <c r="B1784" s="340" t="s">
        <v>4843</v>
      </c>
      <c r="C1784" s="335"/>
      <c r="D1784" s="1138"/>
      <c r="E1784" s="1146"/>
      <c r="F1784" s="337"/>
    </row>
    <row r="1785" spans="1:6" ht="15.6">
      <c r="A1785" s="333"/>
      <c r="B1785" s="339" t="s">
        <v>4844</v>
      </c>
      <c r="C1785" s="335" t="s">
        <v>4845</v>
      </c>
      <c r="D1785" s="1138">
        <v>1137.1400000000001</v>
      </c>
      <c r="E1785" s="1146">
        <v>1114.3972000000001</v>
      </c>
      <c r="F1785" s="337">
        <f>100%-(E1785/D1785)</f>
        <v>2.0000000000000018E-2</v>
      </c>
    </row>
    <row r="1786" spans="1:6" ht="15.6">
      <c r="A1786" s="333"/>
      <c r="B1786" s="339" t="s">
        <v>4846</v>
      </c>
      <c r="C1786" s="335" t="s">
        <v>4847</v>
      </c>
      <c r="D1786" s="1138">
        <v>765</v>
      </c>
      <c r="E1786" s="1146">
        <v>749.69999999999993</v>
      </c>
      <c r="F1786" s="337">
        <f>100%-(E1786/D1786)</f>
        <v>2.0000000000000129E-2</v>
      </c>
    </row>
    <row r="1787" spans="1:6" ht="15.6">
      <c r="A1787" s="333"/>
      <c r="B1787" s="339" t="s">
        <v>4848</v>
      </c>
      <c r="C1787" s="335" t="s">
        <v>4849</v>
      </c>
      <c r="D1787" s="1138">
        <v>360</v>
      </c>
      <c r="E1787" s="1146">
        <v>352.8</v>
      </c>
      <c r="F1787" s="337">
        <f>100%-(E1787/D1787)</f>
        <v>2.0000000000000018E-2</v>
      </c>
    </row>
    <row r="1788" spans="1:6" ht="15.6">
      <c r="A1788" s="333"/>
      <c r="B1788" s="340" t="s">
        <v>4850</v>
      </c>
      <c r="C1788" s="335"/>
      <c r="D1788" s="1138"/>
      <c r="E1788" s="1146"/>
      <c r="F1788" s="337"/>
    </row>
    <row r="1789" spans="1:6" ht="15.6">
      <c r="A1789" s="333"/>
      <c r="B1789" s="339" t="s">
        <v>4851</v>
      </c>
      <c r="C1789" s="335" t="s">
        <v>4852</v>
      </c>
      <c r="D1789" s="1138">
        <v>1492</v>
      </c>
      <c r="E1789" s="1146">
        <v>1462.16</v>
      </c>
      <c r="F1789" s="337">
        <f t="shared" ref="F1789:F1795" si="60">100%-(E1789/D1789)</f>
        <v>1.9999999999999907E-2</v>
      </c>
    </row>
    <row r="1790" spans="1:6" ht="15.6">
      <c r="A1790" s="333"/>
      <c r="B1790" s="339" t="s">
        <v>4853</v>
      </c>
      <c r="C1790" s="335" t="s">
        <v>4854</v>
      </c>
      <c r="D1790" s="1138">
        <v>10227</v>
      </c>
      <c r="E1790" s="1146">
        <v>10022.459999999999</v>
      </c>
      <c r="F1790" s="337">
        <f t="shared" si="60"/>
        <v>2.0000000000000129E-2</v>
      </c>
    </row>
    <row r="1791" spans="1:6" ht="15.6">
      <c r="A1791" s="333"/>
      <c r="B1791" s="339" t="s">
        <v>4855</v>
      </c>
      <c r="C1791" s="335" t="s">
        <v>4856</v>
      </c>
      <c r="D1791" s="1138">
        <v>2547</v>
      </c>
      <c r="E1791" s="1146">
        <v>2496.06</v>
      </c>
      <c r="F1791" s="337">
        <f t="shared" si="60"/>
        <v>2.0000000000000018E-2</v>
      </c>
    </row>
    <row r="1792" spans="1:6" ht="15.6">
      <c r="A1792" s="333"/>
      <c r="B1792" s="339" t="s">
        <v>4857</v>
      </c>
      <c r="C1792" s="335" t="s">
        <v>4858</v>
      </c>
      <c r="D1792" s="1138">
        <v>5107</v>
      </c>
      <c r="E1792" s="1146">
        <v>5004.8599999999997</v>
      </c>
      <c r="F1792" s="337">
        <f t="shared" si="60"/>
        <v>2.0000000000000018E-2</v>
      </c>
    </row>
    <row r="1793" spans="1:6" ht="15.6">
      <c r="A1793" s="333"/>
      <c r="B1793" s="339" t="s">
        <v>4859</v>
      </c>
      <c r="C1793" s="335" t="s">
        <v>4860</v>
      </c>
      <c r="D1793" s="1138">
        <v>16627</v>
      </c>
      <c r="E1793" s="1146">
        <v>16294.46</v>
      </c>
      <c r="F1793" s="337">
        <f t="shared" si="60"/>
        <v>2.0000000000000018E-2</v>
      </c>
    </row>
    <row r="1794" spans="1:6" ht="15.6">
      <c r="A1794" s="333"/>
      <c r="B1794" s="339" t="s">
        <v>4861</v>
      </c>
      <c r="C1794" s="335" t="s">
        <v>4862</v>
      </c>
      <c r="D1794" s="1138">
        <v>7667</v>
      </c>
      <c r="E1794" s="1146">
        <v>7513.66</v>
      </c>
      <c r="F1794" s="337">
        <f t="shared" si="60"/>
        <v>2.0000000000000018E-2</v>
      </c>
    </row>
    <row r="1795" spans="1:6" ht="15.6">
      <c r="A1795" s="333"/>
      <c r="B1795" s="339" t="s">
        <v>4863</v>
      </c>
      <c r="C1795" s="335" t="s">
        <v>4864</v>
      </c>
      <c r="D1795" s="1138">
        <v>1907</v>
      </c>
      <c r="E1795" s="1146">
        <v>1868.86</v>
      </c>
      <c r="F1795" s="337">
        <f t="shared" si="60"/>
        <v>2.0000000000000018E-2</v>
      </c>
    </row>
    <row r="1796" spans="1:6" ht="15.6">
      <c r="A1796" s="333"/>
      <c r="B1796" s="340" t="s">
        <v>4865</v>
      </c>
      <c r="C1796" s="335"/>
      <c r="D1796" s="1138"/>
      <c r="E1796" s="1146"/>
      <c r="F1796" s="337"/>
    </row>
    <row r="1797" spans="1:6" ht="15.6">
      <c r="A1797" s="333"/>
      <c r="B1797" s="339" t="s">
        <v>4866</v>
      </c>
      <c r="C1797" s="335" t="s">
        <v>4867</v>
      </c>
      <c r="D1797" s="1138">
        <v>23027.200000000001</v>
      </c>
      <c r="E1797" s="1146">
        <v>22566.655999999999</v>
      </c>
      <c r="F1797" s="337">
        <f t="shared" ref="F1797:F1807" si="61">100%-(E1797/D1797)</f>
        <v>2.0000000000000018E-2</v>
      </c>
    </row>
    <row r="1798" spans="1:6" ht="15.6">
      <c r="A1798" s="333"/>
      <c r="B1798" s="339" t="s">
        <v>4868</v>
      </c>
      <c r="C1798" s="335" t="s">
        <v>4869</v>
      </c>
      <c r="D1798" s="1138">
        <v>21135</v>
      </c>
      <c r="E1798" s="1146">
        <v>20712.3</v>
      </c>
      <c r="F1798" s="337">
        <f t="shared" si="61"/>
        <v>2.0000000000000018E-2</v>
      </c>
    </row>
    <row r="1799" spans="1:6" ht="15.6">
      <c r="A1799" s="333"/>
      <c r="B1799" s="339" t="s">
        <v>4870</v>
      </c>
      <c r="C1799" s="335" t="s">
        <v>4871</v>
      </c>
      <c r="D1799" s="1138">
        <v>2592</v>
      </c>
      <c r="E1799" s="1146">
        <v>2540.16</v>
      </c>
      <c r="F1799" s="337">
        <f t="shared" si="61"/>
        <v>2.0000000000000018E-2</v>
      </c>
    </row>
    <row r="1800" spans="1:6" ht="15.6">
      <c r="A1800" s="333"/>
      <c r="B1800" s="339" t="s">
        <v>4872</v>
      </c>
      <c r="C1800" s="335" t="s">
        <v>4873</v>
      </c>
      <c r="D1800" s="1138">
        <v>124656</v>
      </c>
      <c r="E1800" s="1146">
        <v>122162.88</v>
      </c>
      <c r="F1800" s="337">
        <f t="shared" si="61"/>
        <v>2.0000000000000018E-2</v>
      </c>
    </row>
    <row r="1801" spans="1:6" ht="15.6">
      <c r="A1801" s="333"/>
      <c r="B1801" s="339" t="s">
        <v>4874</v>
      </c>
      <c r="C1801" s="335" t="s">
        <v>4875</v>
      </c>
      <c r="D1801" s="1138">
        <v>33814.5</v>
      </c>
      <c r="E1801" s="1146">
        <v>33138.21</v>
      </c>
      <c r="F1801" s="337">
        <f t="shared" si="61"/>
        <v>2.0000000000000018E-2</v>
      </c>
    </row>
    <row r="1802" spans="1:6" ht="15.6">
      <c r="A1802" s="333"/>
      <c r="B1802" s="339" t="s">
        <v>4876</v>
      </c>
      <c r="C1802" s="335" t="s">
        <v>4877</v>
      </c>
      <c r="D1802" s="1138">
        <v>4147.5</v>
      </c>
      <c r="E1802" s="1146">
        <v>4064.5499999999997</v>
      </c>
      <c r="F1802" s="337">
        <f t="shared" si="61"/>
        <v>2.0000000000000018E-2</v>
      </c>
    </row>
    <row r="1803" spans="1:6" ht="15.6">
      <c r="A1803" s="333"/>
      <c r="B1803" s="339" t="s">
        <v>4878</v>
      </c>
      <c r="C1803" s="335" t="s">
        <v>4879</v>
      </c>
      <c r="D1803" s="1138">
        <v>64924.5</v>
      </c>
      <c r="E1803" s="1146">
        <v>63626.01</v>
      </c>
      <c r="F1803" s="337">
        <f t="shared" si="61"/>
        <v>2.0000000000000018E-2</v>
      </c>
    </row>
    <row r="1804" spans="1:6" ht="15.6">
      <c r="A1804" s="333"/>
      <c r="B1804" s="339" t="s">
        <v>4880</v>
      </c>
      <c r="C1804" s="335" t="s">
        <v>4881</v>
      </c>
      <c r="D1804" s="1138">
        <v>7962</v>
      </c>
      <c r="E1804" s="1146">
        <v>7802.76</v>
      </c>
      <c r="F1804" s="337">
        <f t="shared" si="61"/>
        <v>2.0000000000000018E-2</v>
      </c>
    </row>
    <row r="1805" spans="1:6" ht="15.6">
      <c r="A1805" s="333"/>
      <c r="B1805" s="339" t="s">
        <v>4882</v>
      </c>
      <c r="C1805" s="335" t="s">
        <v>4883</v>
      </c>
      <c r="D1805" s="1138">
        <v>11466</v>
      </c>
      <c r="E1805" s="1146">
        <v>11236.68</v>
      </c>
      <c r="F1805" s="337">
        <f t="shared" si="61"/>
        <v>2.0000000000000018E-2</v>
      </c>
    </row>
    <row r="1806" spans="1:6" ht="15.6">
      <c r="A1806" s="333"/>
      <c r="B1806" s="339" t="s">
        <v>4884</v>
      </c>
      <c r="C1806" s="335" t="s">
        <v>4885</v>
      </c>
      <c r="D1806" s="1138">
        <v>1260</v>
      </c>
      <c r="E1806" s="1146">
        <v>1234.8</v>
      </c>
      <c r="F1806" s="337">
        <f t="shared" si="61"/>
        <v>2.0000000000000018E-2</v>
      </c>
    </row>
    <row r="1807" spans="1:6" ht="15.6">
      <c r="A1807" s="333"/>
      <c r="B1807" s="339" t="s">
        <v>4886</v>
      </c>
      <c r="C1807" s="335" t="s">
        <v>4887</v>
      </c>
      <c r="D1807" s="1138">
        <v>6000</v>
      </c>
      <c r="E1807" s="1146">
        <v>5880</v>
      </c>
      <c r="F1807" s="337">
        <f t="shared" si="61"/>
        <v>2.0000000000000018E-2</v>
      </c>
    </row>
    <row r="1808" spans="1:6" ht="15.6">
      <c r="A1808" s="333"/>
      <c r="B1808" s="340" t="s">
        <v>4888</v>
      </c>
      <c r="C1808" s="335"/>
      <c r="D1808" s="1138"/>
      <c r="E1808" s="1146"/>
      <c r="F1808" s="337"/>
    </row>
    <row r="1809" spans="1:6" ht="15.6">
      <c r="A1809" s="333"/>
      <c r="B1809" s="339" t="s">
        <v>4889</v>
      </c>
      <c r="C1809" s="335" t="s">
        <v>4890</v>
      </c>
      <c r="D1809" s="1138">
        <v>853</v>
      </c>
      <c r="E1809" s="1146">
        <v>835.93999999999994</v>
      </c>
      <c r="F1809" s="337">
        <f t="shared" ref="F1809:F1816" si="62">100%-(E1809/D1809)</f>
        <v>2.0000000000000018E-2</v>
      </c>
    </row>
    <row r="1810" spans="1:6" ht="15.6">
      <c r="A1810" s="333"/>
      <c r="B1810" s="339" t="s">
        <v>4891</v>
      </c>
      <c r="C1810" s="335" t="s">
        <v>4892</v>
      </c>
      <c r="D1810" s="1138">
        <v>10227</v>
      </c>
      <c r="E1810" s="1146">
        <v>10022.459999999999</v>
      </c>
      <c r="F1810" s="337">
        <f t="shared" si="62"/>
        <v>2.0000000000000129E-2</v>
      </c>
    </row>
    <row r="1811" spans="1:6" ht="15.6">
      <c r="A1811" s="333"/>
      <c r="B1811" s="339" t="s">
        <v>4893</v>
      </c>
      <c r="C1811" s="335" t="s">
        <v>4894</v>
      </c>
      <c r="D1811" s="1138">
        <v>2547</v>
      </c>
      <c r="E1811" s="1146">
        <v>2496.06</v>
      </c>
      <c r="F1811" s="337">
        <f t="shared" si="62"/>
        <v>2.0000000000000018E-2</v>
      </c>
    </row>
    <row r="1812" spans="1:6" ht="15.6">
      <c r="A1812" s="333"/>
      <c r="B1812" s="339" t="s">
        <v>4895</v>
      </c>
      <c r="C1812" s="335" t="s">
        <v>4896</v>
      </c>
      <c r="D1812" s="1138">
        <v>5107</v>
      </c>
      <c r="E1812" s="1146">
        <v>5004.8599999999997</v>
      </c>
      <c r="F1812" s="337">
        <f t="shared" si="62"/>
        <v>2.0000000000000018E-2</v>
      </c>
    </row>
    <row r="1813" spans="1:6" ht="15.6">
      <c r="A1813" s="333"/>
      <c r="B1813" s="339" t="s">
        <v>4897</v>
      </c>
      <c r="C1813" s="335" t="s">
        <v>4898</v>
      </c>
      <c r="D1813" s="1138">
        <v>16627</v>
      </c>
      <c r="E1813" s="1146">
        <v>16294.46</v>
      </c>
      <c r="F1813" s="337">
        <f t="shared" si="62"/>
        <v>2.0000000000000018E-2</v>
      </c>
    </row>
    <row r="1814" spans="1:6" ht="15.6">
      <c r="A1814" s="333"/>
      <c r="B1814" s="339" t="s">
        <v>4899</v>
      </c>
      <c r="C1814" s="335" t="s">
        <v>4900</v>
      </c>
      <c r="D1814" s="1138">
        <v>7667</v>
      </c>
      <c r="E1814" s="1146">
        <v>7513.66</v>
      </c>
      <c r="F1814" s="337">
        <f t="shared" si="62"/>
        <v>2.0000000000000018E-2</v>
      </c>
    </row>
    <row r="1815" spans="1:6" ht="15.6">
      <c r="A1815" s="333"/>
      <c r="B1815" s="339" t="s">
        <v>4901</v>
      </c>
      <c r="C1815" s="335" t="s">
        <v>4902</v>
      </c>
      <c r="D1815" s="1138">
        <v>1907</v>
      </c>
      <c r="E1815" s="1146">
        <v>1868.86</v>
      </c>
      <c r="F1815" s="337">
        <f t="shared" si="62"/>
        <v>2.0000000000000018E-2</v>
      </c>
    </row>
    <row r="1816" spans="1:6" ht="15.6">
      <c r="A1816" s="333"/>
      <c r="B1816" s="339" t="s">
        <v>4903</v>
      </c>
      <c r="C1816" s="335" t="s">
        <v>4904</v>
      </c>
      <c r="D1816" s="1138">
        <v>23027</v>
      </c>
      <c r="E1816" s="1146">
        <v>22566.46</v>
      </c>
      <c r="F1816" s="337">
        <f t="shared" si="62"/>
        <v>2.0000000000000018E-2</v>
      </c>
    </row>
    <row r="1817" spans="1:6" ht="15.6">
      <c r="A1817" s="333"/>
      <c r="B1817" s="340" t="s">
        <v>4905</v>
      </c>
      <c r="C1817" s="335"/>
      <c r="D1817" s="1138"/>
      <c r="E1817" s="1146"/>
      <c r="F1817" s="337"/>
    </row>
    <row r="1818" spans="1:6" ht="15.6">
      <c r="A1818" s="333"/>
      <c r="B1818" s="339" t="s">
        <v>4906</v>
      </c>
      <c r="C1818" s="335" t="s">
        <v>4907</v>
      </c>
      <c r="D1818" s="1138">
        <v>1072.5</v>
      </c>
      <c r="E1818" s="1146">
        <v>1051.05</v>
      </c>
      <c r="F1818" s="337">
        <f t="shared" ref="F1818:F1833" si="63">100%-(E1818/D1818)</f>
        <v>2.0000000000000018E-2</v>
      </c>
    </row>
    <row r="1819" spans="1:6" ht="15.6">
      <c r="A1819" s="333"/>
      <c r="B1819" s="339" t="s">
        <v>4908</v>
      </c>
      <c r="C1819" s="335" t="s">
        <v>4909</v>
      </c>
      <c r="D1819" s="1138">
        <v>261</v>
      </c>
      <c r="E1819" s="1146">
        <v>255.78</v>
      </c>
      <c r="F1819" s="337">
        <f t="shared" si="63"/>
        <v>2.0000000000000018E-2</v>
      </c>
    </row>
    <row r="1820" spans="1:6" ht="15.6">
      <c r="A1820" s="333"/>
      <c r="B1820" s="339" t="s">
        <v>4910</v>
      </c>
      <c r="C1820" s="335" t="s">
        <v>4911</v>
      </c>
      <c r="D1820" s="1138">
        <v>307.5</v>
      </c>
      <c r="E1820" s="1146">
        <v>301.35000000000002</v>
      </c>
      <c r="F1820" s="337">
        <f t="shared" si="63"/>
        <v>1.9999999999999907E-2</v>
      </c>
    </row>
    <row r="1821" spans="1:6" ht="15.6">
      <c r="A1821" s="333"/>
      <c r="B1821" s="339" t="s">
        <v>4912</v>
      </c>
      <c r="C1821" s="335" t="s">
        <v>4913</v>
      </c>
      <c r="D1821" s="1138">
        <v>2295</v>
      </c>
      <c r="E1821" s="1146">
        <v>2249.1</v>
      </c>
      <c r="F1821" s="337">
        <f t="shared" si="63"/>
        <v>2.0000000000000018E-2</v>
      </c>
    </row>
    <row r="1822" spans="1:6" ht="15.6">
      <c r="A1822" s="333"/>
      <c r="B1822" s="339" t="s">
        <v>4914</v>
      </c>
      <c r="C1822" s="335" t="s">
        <v>4915</v>
      </c>
      <c r="D1822" s="1138">
        <v>108</v>
      </c>
      <c r="E1822" s="1146">
        <v>105.84</v>
      </c>
      <c r="F1822" s="337">
        <f t="shared" si="63"/>
        <v>2.0000000000000018E-2</v>
      </c>
    </row>
    <row r="1823" spans="1:6" ht="15.6">
      <c r="A1823" s="333"/>
      <c r="B1823" s="339" t="s">
        <v>4916</v>
      </c>
      <c r="C1823" s="335" t="s">
        <v>4917</v>
      </c>
      <c r="D1823" s="1138">
        <v>922.5</v>
      </c>
      <c r="E1823" s="1146">
        <v>904.05</v>
      </c>
      <c r="F1823" s="337">
        <f t="shared" si="63"/>
        <v>2.0000000000000018E-2</v>
      </c>
    </row>
    <row r="1824" spans="1:6" ht="15.6">
      <c r="A1824" s="333"/>
      <c r="B1824" s="339" t="s">
        <v>4918</v>
      </c>
      <c r="C1824" s="335" t="s">
        <v>4919</v>
      </c>
      <c r="D1824" s="1138">
        <v>95.71</v>
      </c>
      <c r="E1824" s="1146">
        <v>93.795799999999986</v>
      </c>
      <c r="F1824" s="337">
        <f t="shared" si="63"/>
        <v>2.0000000000000129E-2</v>
      </c>
    </row>
    <row r="1825" spans="1:6" ht="15.6">
      <c r="A1825" s="333"/>
      <c r="B1825" s="339" t="s">
        <v>4920</v>
      </c>
      <c r="C1825" s="335" t="s">
        <v>4921</v>
      </c>
      <c r="D1825" s="1138">
        <v>1445.71</v>
      </c>
      <c r="E1825" s="1146">
        <v>1416.7958000000001</v>
      </c>
      <c r="F1825" s="337">
        <f t="shared" si="63"/>
        <v>1.9999999999999907E-2</v>
      </c>
    </row>
    <row r="1826" spans="1:6" ht="15.6">
      <c r="A1826" s="333"/>
      <c r="B1826" s="339" t="s">
        <v>4922</v>
      </c>
      <c r="C1826" s="335" t="s">
        <v>4923</v>
      </c>
      <c r="D1826" s="1138">
        <v>378.57</v>
      </c>
      <c r="E1826" s="1146">
        <v>370.99860000000001</v>
      </c>
      <c r="F1826" s="337">
        <f t="shared" si="63"/>
        <v>1.9999999999999907E-2</v>
      </c>
    </row>
    <row r="1827" spans="1:6" ht="15.6">
      <c r="A1827" s="333"/>
      <c r="B1827" s="339" t="s">
        <v>4924</v>
      </c>
      <c r="C1827" s="335" t="s">
        <v>4925</v>
      </c>
      <c r="D1827" s="1138">
        <v>7.26</v>
      </c>
      <c r="E1827" s="1146">
        <v>7.1147999999999998</v>
      </c>
      <c r="F1827" s="337">
        <f t="shared" si="63"/>
        <v>2.0000000000000018E-2</v>
      </c>
    </row>
    <row r="1828" spans="1:6" ht="15.6">
      <c r="A1828" s="333"/>
      <c r="B1828" s="339" t="s">
        <v>4926</v>
      </c>
      <c r="C1828" s="335" t="s">
        <v>4927</v>
      </c>
      <c r="D1828" s="1138">
        <v>5.27</v>
      </c>
      <c r="E1828" s="1146">
        <v>5.1645999999999992</v>
      </c>
      <c r="F1828" s="337">
        <f t="shared" si="63"/>
        <v>2.0000000000000129E-2</v>
      </c>
    </row>
    <row r="1829" spans="1:6" ht="15.6">
      <c r="A1829" s="333"/>
      <c r="B1829" s="339" t="s">
        <v>4928</v>
      </c>
      <c r="C1829" s="335" t="s">
        <v>4929</v>
      </c>
      <c r="D1829" s="1138">
        <v>8.94</v>
      </c>
      <c r="E1829" s="1146">
        <v>8.7611999999999988</v>
      </c>
      <c r="F1829" s="337">
        <f t="shared" si="63"/>
        <v>2.0000000000000129E-2</v>
      </c>
    </row>
    <row r="1830" spans="1:6" ht="15.6">
      <c r="A1830" s="333"/>
      <c r="B1830" s="339" t="s">
        <v>4930</v>
      </c>
      <c r="C1830" s="335" t="s">
        <v>4931</v>
      </c>
      <c r="D1830" s="1138">
        <v>6.62</v>
      </c>
      <c r="E1830" s="1146">
        <v>6.4875999999999996</v>
      </c>
      <c r="F1830" s="337">
        <f t="shared" si="63"/>
        <v>2.0000000000000129E-2</v>
      </c>
    </row>
    <row r="1831" spans="1:6" ht="15.6">
      <c r="A1831" s="333"/>
      <c r="B1831" s="339" t="s">
        <v>4932</v>
      </c>
      <c r="C1831" s="335" t="s">
        <v>4933</v>
      </c>
      <c r="D1831" s="1138">
        <v>4.76</v>
      </c>
      <c r="E1831" s="1146">
        <v>4.6647999999999996</v>
      </c>
      <c r="F1831" s="337">
        <f t="shared" si="63"/>
        <v>2.0000000000000018E-2</v>
      </c>
    </row>
    <row r="1832" spans="1:6" ht="15.6">
      <c r="A1832" s="333"/>
      <c r="B1832" s="339" t="s">
        <v>4934</v>
      </c>
      <c r="C1832" s="335" t="s">
        <v>4935</v>
      </c>
      <c r="D1832" s="1138">
        <v>5.85</v>
      </c>
      <c r="E1832" s="1146">
        <v>5.7329999999999997</v>
      </c>
      <c r="F1832" s="337">
        <f t="shared" si="63"/>
        <v>2.0000000000000018E-2</v>
      </c>
    </row>
    <row r="1833" spans="1:6" ht="15.6">
      <c r="A1833" s="333"/>
      <c r="B1833" s="339" t="s">
        <v>4936</v>
      </c>
      <c r="C1833" s="335" t="s">
        <v>4937</v>
      </c>
      <c r="D1833" s="1138">
        <v>8.16</v>
      </c>
      <c r="E1833" s="1146">
        <v>7.9968000000000004</v>
      </c>
      <c r="F1833" s="337">
        <f t="shared" si="63"/>
        <v>2.0000000000000018E-2</v>
      </c>
    </row>
    <row r="1834" spans="1:6" ht="15.6">
      <c r="A1834" s="333"/>
      <c r="B1834" s="339"/>
      <c r="C1834" s="335"/>
      <c r="D1834" s="1138"/>
      <c r="E1834" s="1146"/>
      <c r="F1834" s="337"/>
    </row>
    <row r="1835" spans="1:6" ht="15.6">
      <c r="A1835" s="333"/>
      <c r="B1835" s="334" t="s">
        <v>4938</v>
      </c>
      <c r="C1835" s="335"/>
      <c r="D1835" s="1138"/>
      <c r="E1835" s="1146"/>
      <c r="F1835" s="337"/>
    </row>
    <row r="1836" spans="1:6" ht="15.6">
      <c r="A1836" s="333"/>
      <c r="B1836" s="339" t="s">
        <v>4939</v>
      </c>
      <c r="C1836" s="335" t="s">
        <v>4940</v>
      </c>
      <c r="D1836" s="1138">
        <v>1472</v>
      </c>
      <c r="E1836" s="1146">
        <v>1442.56</v>
      </c>
      <c r="F1836" s="337">
        <f t="shared" ref="F1836:F1867" si="64">100%-(E1836/D1836)</f>
        <v>2.0000000000000018E-2</v>
      </c>
    </row>
    <row r="1837" spans="1:6" ht="15.6">
      <c r="A1837" s="333"/>
      <c r="B1837" s="339" t="s">
        <v>4941</v>
      </c>
      <c r="C1837" s="335" t="s">
        <v>4942</v>
      </c>
      <c r="D1837" s="1138">
        <v>384</v>
      </c>
      <c r="E1837" s="1146">
        <v>376.32</v>
      </c>
      <c r="F1837" s="337">
        <f t="shared" si="64"/>
        <v>2.0000000000000018E-2</v>
      </c>
    </row>
    <row r="1838" spans="1:6" ht="15.6">
      <c r="A1838" s="333"/>
      <c r="B1838" s="339" t="s">
        <v>4943</v>
      </c>
      <c r="C1838" s="335" t="s">
        <v>4944</v>
      </c>
      <c r="D1838" s="1138">
        <v>243.2</v>
      </c>
      <c r="E1838" s="1146">
        <v>238.33599999999998</v>
      </c>
      <c r="F1838" s="337">
        <f t="shared" si="64"/>
        <v>2.0000000000000018E-2</v>
      </c>
    </row>
    <row r="1839" spans="1:6" ht="15.6">
      <c r="A1839" s="333"/>
      <c r="B1839" s="339" t="s">
        <v>4945</v>
      </c>
      <c r="C1839" s="335" t="s">
        <v>4946</v>
      </c>
      <c r="D1839" s="1138">
        <v>448</v>
      </c>
      <c r="E1839" s="1146">
        <v>439.03999999999996</v>
      </c>
      <c r="F1839" s="337">
        <f t="shared" si="64"/>
        <v>2.0000000000000129E-2</v>
      </c>
    </row>
    <row r="1840" spans="1:6" ht="15.6">
      <c r="A1840" s="333"/>
      <c r="B1840" s="339" t="s">
        <v>4947</v>
      </c>
      <c r="C1840" s="335" t="s">
        <v>4948</v>
      </c>
      <c r="D1840" s="1138">
        <v>934.4</v>
      </c>
      <c r="E1840" s="1146">
        <v>915.71199999999999</v>
      </c>
      <c r="F1840" s="337">
        <f t="shared" si="64"/>
        <v>2.0000000000000018E-2</v>
      </c>
    </row>
    <row r="1841" spans="1:6" ht="15.6">
      <c r="A1841" s="333"/>
      <c r="B1841" s="339" t="s">
        <v>4949</v>
      </c>
      <c r="C1841" s="335" t="s">
        <v>4950</v>
      </c>
      <c r="D1841" s="1138">
        <v>1369.6</v>
      </c>
      <c r="E1841" s="1146">
        <v>1342.2079999999999</v>
      </c>
      <c r="F1841" s="337">
        <f t="shared" si="64"/>
        <v>2.0000000000000018E-2</v>
      </c>
    </row>
    <row r="1842" spans="1:6" ht="15.6">
      <c r="A1842" s="333"/>
      <c r="B1842" s="339" t="s">
        <v>4951</v>
      </c>
      <c r="C1842" s="335" t="s">
        <v>4952</v>
      </c>
      <c r="D1842" s="1138">
        <v>2291.1999999999998</v>
      </c>
      <c r="E1842" s="1146">
        <v>2245.3759999999997</v>
      </c>
      <c r="F1842" s="337">
        <f t="shared" si="64"/>
        <v>2.0000000000000018E-2</v>
      </c>
    </row>
    <row r="1843" spans="1:6" ht="15.6">
      <c r="A1843" s="333"/>
      <c r="B1843" s="339" t="s">
        <v>4953</v>
      </c>
      <c r="C1843" s="335" t="s">
        <v>4954</v>
      </c>
      <c r="D1843" s="1138">
        <v>2803.2</v>
      </c>
      <c r="E1843" s="1146">
        <v>2747.136</v>
      </c>
      <c r="F1843" s="337">
        <f t="shared" si="64"/>
        <v>1.9999999999999907E-2</v>
      </c>
    </row>
    <row r="1844" spans="1:6" ht="15.6">
      <c r="A1844" s="333"/>
      <c r="B1844" s="339" t="s">
        <v>4955</v>
      </c>
      <c r="C1844" s="335" t="s">
        <v>4956</v>
      </c>
      <c r="D1844" s="1138">
        <v>4620.8</v>
      </c>
      <c r="E1844" s="1146">
        <v>4528.384</v>
      </c>
      <c r="F1844" s="337">
        <f t="shared" si="64"/>
        <v>2.0000000000000018E-2</v>
      </c>
    </row>
    <row r="1845" spans="1:6" ht="15.6">
      <c r="A1845" s="333"/>
      <c r="B1845" s="339" t="s">
        <v>4957</v>
      </c>
      <c r="C1845" s="335" t="s">
        <v>4958</v>
      </c>
      <c r="D1845" s="1138">
        <v>6464</v>
      </c>
      <c r="E1845" s="1146">
        <v>6334.72</v>
      </c>
      <c r="F1845" s="337">
        <f t="shared" si="64"/>
        <v>1.9999999999999907E-2</v>
      </c>
    </row>
    <row r="1846" spans="1:6" ht="15.6">
      <c r="A1846" s="333"/>
      <c r="B1846" s="339" t="s">
        <v>4959</v>
      </c>
      <c r="C1846" s="335" t="s">
        <v>4960</v>
      </c>
      <c r="D1846" s="1138">
        <v>256</v>
      </c>
      <c r="E1846" s="1146">
        <v>250.88</v>
      </c>
      <c r="F1846" s="337">
        <f t="shared" si="64"/>
        <v>2.0000000000000018E-2</v>
      </c>
    </row>
    <row r="1847" spans="1:6" ht="15.6">
      <c r="A1847" s="333"/>
      <c r="B1847" s="339" t="s">
        <v>4961</v>
      </c>
      <c r="C1847" s="335" t="s">
        <v>4962</v>
      </c>
      <c r="D1847" s="1138">
        <v>435.2</v>
      </c>
      <c r="E1847" s="1146">
        <v>426.49599999999998</v>
      </c>
      <c r="F1847" s="337">
        <f t="shared" si="64"/>
        <v>2.0000000000000018E-2</v>
      </c>
    </row>
    <row r="1848" spans="1:6" ht="15.6">
      <c r="A1848" s="333"/>
      <c r="B1848" s="339" t="s">
        <v>4963</v>
      </c>
      <c r="C1848" s="335" t="s">
        <v>4964</v>
      </c>
      <c r="D1848" s="1138">
        <v>1088</v>
      </c>
      <c r="E1848" s="1146">
        <v>1066.24</v>
      </c>
      <c r="F1848" s="337">
        <f t="shared" si="64"/>
        <v>2.0000000000000018E-2</v>
      </c>
    </row>
    <row r="1849" spans="1:6" ht="15.6">
      <c r="A1849" s="333"/>
      <c r="B1849" s="339" t="s">
        <v>4965</v>
      </c>
      <c r="C1849" s="335" t="s">
        <v>4966</v>
      </c>
      <c r="D1849" s="1138">
        <v>1817.6</v>
      </c>
      <c r="E1849" s="1146">
        <v>1781.2479999999998</v>
      </c>
      <c r="F1849" s="337">
        <f t="shared" si="64"/>
        <v>2.0000000000000018E-2</v>
      </c>
    </row>
    <row r="1850" spans="1:6" ht="15.6">
      <c r="A1850" s="333"/>
      <c r="B1850" s="339" t="s">
        <v>4967</v>
      </c>
      <c r="C1850" s="335" t="s">
        <v>4968</v>
      </c>
      <c r="D1850" s="1138">
        <v>3020.8</v>
      </c>
      <c r="E1850" s="1146">
        <v>2960.384</v>
      </c>
      <c r="F1850" s="337">
        <f t="shared" si="64"/>
        <v>2.0000000000000018E-2</v>
      </c>
    </row>
    <row r="1851" spans="1:6" ht="15.6">
      <c r="A1851" s="333"/>
      <c r="B1851" s="339" t="s">
        <v>4969</v>
      </c>
      <c r="C1851" s="335" t="s">
        <v>4970</v>
      </c>
      <c r="D1851" s="1138">
        <v>5030.3999999999996</v>
      </c>
      <c r="E1851" s="1146">
        <v>4929.7919999999995</v>
      </c>
      <c r="F1851" s="337">
        <f t="shared" si="64"/>
        <v>2.0000000000000018E-2</v>
      </c>
    </row>
    <row r="1852" spans="1:6" ht="15.6">
      <c r="A1852" s="333"/>
      <c r="B1852" s="339" t="s">
        <v>4971</v>
      </c>
      <c r="C1852" s="335" t="s">
        <v>4972</v>
      </c>
      <c r="D1852" s="1138">
        <v>8307.2000000000007</v>
      </c>
      <c r="E1852" s="1146">
        <v>8141.0560000000005</v>
      </c>
      <c r="F1852" s="337">
        <f t="shared" si="64"/>
        <v>2.0000000000000018E-2</v>
      </c>
    </row>
    <row r="1853" spans="1:6" ht="15.6">
      <c r="A1853" s="333"/>
      <c r="B1853" s="339" t="s">
        <v>4973</v>
      </c>
      <c r="C1853" s="335" t="s">
        <v>4974</v>
      </c>
      <c r="D1853" s="1138">
        <v>11622.4</v>
      </c>
      <c r="E1853" s="1146">
        <v>11389.951999999999</v>
      </c>
      <c r="F1853" s="337">
        <f t="shared" si="64"/>
        <v>2.0000000000000018E-2</v>
      </c>
    </row>
    <row r="1854" spans="1:6" ht="15.6">
      <c r="A1854" s="333"/>
      <c r="B1854" s="339" t="s">
        <v>4975</v>
      </c>
      <c r="C1854" s="335" t="s">
        <v>4976</v>
      </c>
      <c r="D1854" s="1138">
        <v>780.8</v>
      </c>
      <c r="E1854" s="1146">
        <v>765.18399999999997</v>
      </c>
      <c r="F1854" s="337">
        <f t="shared" si="64"/>
        <v>2.0000000000000018E-2</v>
      </c>
    </row>
    <row r="1855" spans="1:6" ht="15.6">
      <c r="A1855" s="333"/>
      <c r="B1855" s="339" t="s">
        <v>4977</v>
      </c>
      <c r="C1855" s="335" t="s">
        <v>4978</v>
      </c>
      <c r="D1855" s="1138">
        <v>1331.2</v>
      </c>
      <c r="E1855" s="1146">
        <v>1304.576</v>
      </c>
      <c r="F1855" s="337">
        <f t="shared" si="64"/>
        <v>2.0000000000000018E-2</v>
      </c>
    </row>
    <row r="1856" spans="1:6" ht="15.6">
      <c r="A1856" s="333"/>
      <c r="B1856" s="339" t="s">
        <v>4979</v>
      </c>
      <c r="C1856" s="335" t="s">
        <v>4980</v>
      </c>
      <c r="D1856" s="1138">
        <v>2380.8000000000002</v>
      </c>
      <c r="E1856" s="1146">
        <v>2333.1840000000002</v>
      </c>
      <c r="F1856" s="337">
        <f t="shared" si="64"/>
        <v>2.0000000000000018E-2</v>
      </c>
    </row>
    <row r="1857" spans="1:6" ht="15.6">
      <c r="A1857" s="333"/>
      <c r="B1857" s="339" t="s">
        <v>4981</v>
      </c>
      <c r="C1857" s="335" t="s">
        <v>4982</v>
      </c>
      <c r="D1857" s="1138">
        <v>4083.2</v>
      </c>
      <c r="E1857" s="1146">
        <v>4001.5359999999996</v>
      </c>
      <c r="F1857" s="337">
        <f t="shared" si="64"/>
        <v>2.0000000000000018E-2</v>
      </c>
    </row>
    <row r="1858" spans="1:6" ht="15.6">
      <c r="A1858" s="333"/>
      <c r="B1858" s="339" t="s">
        <v>4983</v>
      </c>
      <c r="C1858" s="335" t="s">
        <v>4984</v>
      </c>
      <c r="D1858" s="1138">
        <v>6848</v>
      </c>
      <c r="E1858" s="1146">
        <v>6711.04</v>
      </c>
      <c r="F1858" s="337">
        <f t="shared" si="64"/>
        <v>2.0000000000000018E-2</v>
      </c>
    </row>
    <row r="1859" spans="1:6" ht="15.6">
      <c r="A1859" s="333"/>
      <c r="B1859" s="339" t="s">
        <v>4985</v>
      </c>
      <c r="C1859" s="335" t="s">
        <v>4986</v>
      </c>
      <c r="D1859" s="1138">
        <v>8384</v>
      </c>
      <c r="E1859" s="1146">
        <v>8216.32</v>
      </c>
      <c r="F1859" s="337">
        <f t="shared" si="64"/>
        <v>2.0000000000000018E-2</v>
      </c>
    </row>
    <row r="1860" spans="1:6" ht="15.6">
      <c r="A1860" s="333"/>
      <c r="B1860" s="339" t="s">
        <v>4987</v>
      </c>
      <c r="C1860" s="335" t="s">
        <v>4988</v>
      </c>
      <c r="D1860" s="1138">
        <v>13836.8</v>
      </c>
      <c r="E1860" s="1146">
        <v>13560.063999999998</v>
      </c>
      <c r="F1860" s="337">
        <f t="shared" si="64"/>
        <v>2.0000000000000018E-2</v>
      </c>
    </row>
    <row r="1861" spans="1:6" ht="15.6">
      <c r="A1861" s="333"/>
      <c r="B1861" s="339" t="s">
        <v>4989</v>
      </c>
      <c r="C1861" s="335" t="s">
        <v>4990</v>
      </c>
      <c r="D1861" s="1138">
        <v>19392</v>
      </c>
      <c r="E1861" s="1146">
        <v>19004.16</v>
      </c>
      <c r="F1861" s="337">
        <f t="shared" si="64"/>
        <v>2.0000000000000018E-2</v>
      </c>
    </row>
    <row r="1862" spans="1:6" ht="15.6">
      <c r="A1862" s="333"/>
      <c r="B1862" s="339" t="s">
        <v>4991</v>
      </c>
      <c r="C1862" s="335" t="s">
        <v>4992</v>
      </c>
      <c r="D1862" s="1138">
        <v>5222.3999999999996</v>
      </c>
      <c r="E1862" s="1146">
        <v>5117.9519999999993</v>
      </c>
      <c r="F1862" s="337">
        <f t="shared" si="64"/>
        <v>2.0000000000000018E-2</v>
      </c>
    </row>
    <row r="1863" spans="1:6" ht="15.6">
      <c r="A1863" s="333"/>
      <c r="B1863" s="339" t="s">
        <v>4993</v>
      </c>
      <c r="C1863" s="335" t="s">
        <v>4994</v>
      </c>
      <c r="D1863" s="1138">
        <v>3998.57</v>
      </c>
      <c r="E1863" s="1146">
        <v>3918.5986000000003</v>
      </c>
      <c r="F1863" s="337">
        <f t="shared" si="64"/>
        <v>2.0000000000000018E-2</v>
      </c>
    </row>
    <row r="1864" spans="1:6" ht="15.6">
      <c r="A1864" s="333"/>
      <c r="B1864" s="339" t="s">
        <v>4995</v>
      </c>
      <c r="C1864" s="335" t="s">
        <v>4996</v>
      </c>
      <c r="D1864" s="1138">
        <v>198.57</v>
      </c>
      <c r="E1864" s="1146">
        <v>194.59859999999998</v>
      </c>
      <c r="F1864" s="337">
        <f t="shared" si="64"/>
        <v>2.0000000000000129E-2</v>
      </c>
    </row>
    <row r="1865" spans="1:6" ht="15.6">
      <c r="A1865" s="333"/>
      <c r="B1865" s="339" t="s">
        <v>4997</v>
      </c>
      <c r="C1865" s="335" t="s">
        <v>4998</v>
      </c>
      <c r="D1865" s="1138">
        <v>1427.14</v>
      </c>
      <c r="E1865" s="1146">
        <v>1398.5972000000002</v>
      </c>
      <c r="F1865" s="337">
        <f t="shared" si="64"/>
        <v>1.9999999999999907E-2</v>
      </c>
    </row>
    <row r="1866" spans="1:6" ht="15.6">
      <c r="A1866" s="333"/>
      <c r="B1866" s="339" t="s">
        <v>4999</v>
      </c>
      <c r="C1866" s="335" t="s">
        <v>5000</v>
      </c>
      <c r="D1866" s="1138">
        <v>2357.14</v>
      </c>
      <c r="E1866" s="1146">
        <v>2309.9971999999998</v>
      </c>
      <c r="F1866" s="337">
        <f t="shared" si="64"/>
        <v>2.0000000000000018E-2</v>
      </c>
    </row>
    <row r="1867" spans="1:6" ht="15.6">
      <c r="A1867" s="333"/>
      <c r="B1867" s="339" t="s">
        <v>5001</v>
      </c>
      <c r="C1867" s="335" t="s">
        <v>5002</v>
      </c>
      <c r="D1867" s="1138">
        <v>771.43</v>
      </c>
      <c r="E1867" s="1146">
        <v>756.00139999999999</v>
      </c>
      <c r="F1867" s="337">
        <f t="shared" si="64"/>
        <v>1.9999999999999907E-2</v>
      </c>
    </row>
    <row r="1868" spans="1:6" ht="15.6">
      <c r="A1868" s="333"/>
      <c r="B1868" s="340" t="s">
        <v>5003</v>
      </c>
      <c r="C1868" s="335"/>
      <c r="D1868" s="1138"/>
      <c r="E1868" s="1146"/>
      <c r="F1868" s="337"/>
    </row>
    <row r="1869" spans="1:6" ht="15.6">
      <c r="A1869" s="333"/>
      <c r="B1869" s="339" t="s">
        <v>5004</v>
      </c>
      <c r="C1869" s="335" t="s">
        <v>5005</v>
      </c>
      <c r="D1869" s="1138">
        <v>326.67</v>
      </c>
      <c r="E1869" s="1146">
        <v>320.13659999999999</v>
      </c>
      <c r="F1869" s="337">
        <f t="shared" ref="F1869:F1907" si="65">100%-(E1869/D1869)</f>
        <v>2.0000000000000129E-2</v>
      </c>
    </row>
    <row r="1870" spans="1:6" ht="15.6">
      <c r="A1870" s="333"/>
      <c r="B1870" s="339" t="s">
        <v>5006</v>
      </c>
      <c r="C1870" s="335" t="s">
        <v>5007</v>
      </c>
      <c r="D1870" s="1138">
        <v>613.33000000000004</v>
      </c>
      <c r="E1870" s="1146">
        <v>601.0634</v>
      </c>
      <c r="F1870" s="337">
        <f t="shared" si="65"/>
        <v>2.0000000000000018E-2</v>
      </c>
    </row>
    <row r="1871" spans="1:6" ht="15.6">
      <c r="A1871" s="333"/>
      <c r="B1871" s="339" t="s">
        <v>5008</v>
      </c>
      <c r="C1871" s="335" t="s">
        <v>5009</v>
      </c>
      <c r="D1871" s="1138">
        <v>613.33000000000004</v>
      </c>
      <c r="E1871" s="1146">
        <v>601.0634</v>
      </c>
      <c r="F1871" s="337">
        <f t="shared" si="65"/>
        <v>2.0000000000000018E-2</v>
      </c>
    </row>
    <row r="1872" spans="1:6" ht="15.6">
      <c r="A1872" s="333"/>
      <c r="B1872" s="339" t="s">
        <v>5010</v>
      </c>
      <c r="C1872" s="335" t="s">
        <v>5011</v>
      </c>
      <c r="D1872" s="1138">
        <v>613.33000000000004</v>
      </c>
      <c r="E1872" s="1146">
        <v>601.0634</v>
      </c>
      <c r="F1872" s="337">
        <f t="shared" si="65"/>
        <v>2.0000000000000018E-2</v>
      </c>
    </row>
    <row r="1873" spans="1:6" ht="15.6">
      <c r="A1873" s="333"/>
      <c r="B1873" s="339" t="s">
        <v>5012</v>
      </c>
      <c r="C1873" s="335" t="s">
        <v>5013</v>
      </c>
      <c r="D1873" s="1138">
        <v>2720</v>
      </c>
      <c r="E1873" s="1146">
        <v>2665.6</v>
      </c>
      <c r="F1873" s="337">
        <f t="shared" si="65"/>
        <v>2.0000000000000018E-2</v>
      </c>
    </row>
    <row r="1874" spans="1:6" ht="15.6">
      <c r="A1874" s="333"/>
      <c r="B1874" s="339" t="s">
        <v>5014</v>
      </c>
      <c r="C1874" s="335" t="s">
        <v>5015</v>
      </c>
      <c r="D1874" s="1138">
        <v>846</v>
      </c>
      <c r="E1874" s="1146">
        <v>829.08</v>
      </c>
      <c r="F1874" s="337">
        <f t="shared" si="65"/>
        <v>1.9999999999999907E-2</v>
      </c>
    </row>
    <row r="1875" spans="1:6" s="48" customFormat="1" ht="15.6">
      <c r="A1875" s="333"/>
      <c r="B1875" s="339" t="s">
        <v>5016</v>
      </c>
      <c r="C1875" s="335" t="s">
        <v>5017</v>
      </c>
      <c r="D1875" s="1138">
        <v>122331</v>
      </c>
      <c r="E1875" s="1146">
        <v>119884.38</v>
      </c>
      <c r="F1875" s="337">
        <f t="shared" si="65"/>
        <v>1.9999999999999907E-2</v>
      </c>
    </row>
    <row r="1876" spans="1:6" s="48" customFormat="1" ht="15.6">
      <c r="A1876" s="333"/>
      <c r="B1876" s="339" t="s">
        <v>5018</v>
      </c>
      <c r="C1876" s="335" t="s">
        <v>5019</v>
      </c>
      <c r="D1876" s="1138">
        <v>209108</v>
      </c>
      <c r="E1876" s="1146">
        <v>204925.84</v>
      </c>
      <c r="F1876" s="337">
        <f t="shared" si="65"/>
        <v>2.0000000000000018E-2</v>
      </c>
    </row>
    <row r="1877" spans="1:6" s="48" customFormat="1" ht="15.6">
      <c r="A1877" s="333"/>
      <c r="B1877" s="339" t="s">
        <v>5020</v>
      </c>
      <c r="C1877" s="335" t="s">
        <v>5021</v>
      </c>
      <c r="D1877" s="1138">
        <v>61900</v>
      </c>
      <c r="E1877" s="1146">
        <v>60662</v>
      </c>
      <c r="F1877" s="337">
        <f t="shared" si="65"/>
        <v>2.0000000000000018E-2</v>
      </c>
    </row>
    <row r="1878" spans="1:6" s="48" customFormat="1" ht="15.6">
      <c r="A1878" s="333"/>
      <c r="B1878" s="339" t="s">
        <v>5022</v>
      </c>
      <c r="C1878" s="335" t="s">
        <v>5023</v>
      </c>
      <c r="D1878" s="1138">
        <v>18700</v>
      </c>
      <c r="E1878" s="1146">
        <v>18326</v>
      </c>
      <c r="F1878" s="337">
        <f t="shared" si="65"/>
        <v>2.0000000000000018E-2</v>
      </c>
    </row>
    <row r="1879" spans="1:6" s="48" customFormat="1" ht="15.6">
      <c r="A1879" s="333"/>
      <c r="B1879" s="339" t="s">
        <v>5024</v>
      </c>
      <c r="C1879" s="335" t="s">
        <v>5025</v>
      </c>
      <c r="D1879" s="1138">
        <v>35122</v>
      </c>
      <c r="E1879" s="1146">
        <v>34419.56</v>
      </c>
      <c r="F1879" s="337">
        <f t="shared" si="65"/>
        <v>2.0000000000000018E-2</v>
      </c>
    </row>
    <row r="1880" spans="1:6" s="48" customFormat="1" ht="15.6">
      <c r="A1880" s="333"/>
      <c r="B1880" s="339" t="s">
        <v>5026</v>
      </c>
      <c r="C1880" s="335" t="s">
        <v>5027</v>
      </c>
      <c r="D1880" s="1138">
        <v>10560</v>
      </c>
      <c r="E1880" s="1146">
        <v>10348.799999999999</v>
      </c>
      <c r="F1880" s="337">
        <f t="shared" si="65"/>
        <v>2.0000000000000018E-2</v>
      </c>
    </row>
    <row r="1881" spans="1:6" s="48" customFormat="1" ht="15.6">
      <c r="A1881" s="333"/>
      <c r="B1881" s="339" t="s">
        <v>5028</v>
      </c>
      <c r="C1881" s="335" t="s">
        <v>5029</v>
      </c>
      <c r="D1881" s="1138">
        <v>1155</v>
      </c>
      <c r="E1881" s="1146">
        <v>1131.9000000000001</v>
      </c>
      <c r="F1881" s="337">
        <f t="shared" si="65"/>
        <v>1.9999999999999907E-2</v>
      </c>
    </row>
    <row r="1882" spans="1:6" s="48" customFormat="1" ht="15.6">
      <c r="A1882" s="333"/>
      <c r="B1882" s="339" t="s">
        <v>5030</v>
      </c>
      <c r="C1882" s="335" t="s">
        <v>5031</v>
      </c>
      <c r="D1882" s="1138">
        <v>6832</v>
      </c>
      <c r="E1882" s="1146">
        <v>6695.36</v>
      </c>
      <c r="F1882" s="337">
        <f t="shared" si="65"/>
        <v>2.0000000000000018E-2</v>
      </c>
    </row>
    <row r="1883" spans="1:6" s="48" customFormat="1" ht="15.6">
      <c r="A1883" s="333"/>
      <c r="B1883" s="339" t="s">
        <v>5032</v>
      </c>
      <c r="C1883" s="335" t="s">
        <v>5033</v>
      </c>
      <c r="D1883" s="1138">
        <v>2287</v>
      </c>
      <c r="E1883" s="1146">
        <v>2241.2600000000002</v>
      </c>
      <c r="F1883" s="337">
        <f t="shared" si="65"/>
        <v>1.9999999999999907E-2</v>
      </c>
    </row>
    <row r="1884" spans="1:6" s="48" customFormat="1" ht="15.6">
      <c r="A1884" s="333"/>
      <c r="B1884" s="339" t="s">
        <v>5034</v>
      </c>
      <c r="C1884" s="335" t="s">
        <v>5035</v>
      </c>
      <c r="D1884" s="1138">
        <v>3428</v>
      </c>
      <c r="E1884" s="1146">
        <v>3359.44</v>
      </c>
      <c r="F1884" s="337">
        <f t="shared" si="65"/>
        <v>2.0000000000000018E-2</v>
      </c>
    </row>
    <row r="1885" spans="1:6" s="48" customFormat="1" ht="15.6">
      <c r="A1885" s="333"/>
      <c r="B1885" s="339" t="s">
        <v>5036</v>
      </c>
      <c r="C1885" s="335" t="s">
        <v>5037</v>
      </c>
      <c r="D1885" s="1138">
        <v>2880</v>
      </c>
      <c r="E1885" s="1146">
        <v>2822.4</v>
      </c>
      <c r="F1885" s="337">
        <f t="shared" si="65"/>
        <v>2.0000000000000018E-2</v>
      </c>
    </row>
    <row r="1886" spans="1:6" s="48" customFormat="1" ht="15.6">
      <c r="A1886" s="333"/>
      <c r="B1886" s="339" t="s">
        <v>5038</v>
      </c>
      <c r="C1886" s="335" t="s">
        <v>5039</v>
      </c>
      <c r="D1886" s="1138">
        <v>8767</v>
      </c>
      <c r="E1886" s="1146">
        <v>8591.66</v>
      </c>
      <c r="F1886" s="337">
        <f t="shared" si="65"/>
        <v>2.0000000000000018E-2</v>
      </c>
    </row>
    <row r="1887" spans="1:6" s="48" customFormat="1" ht="15.6">
      <c r="A1887" s="333"/>
      <c r="B1887" s="339" t="s">
        <v>5040</v>
      </c>
      <c r="C1887" s="335" t="s">
        <v>5041</v>
      </c>
      <c r="D1887" s="1138">
        <v>15712</v>
      </c>
      <c r="E1887" s="1146">
        <v>15397.76</v>
      </c>
      <c r="F1887" s="337">
        <f t="shared" si="65"/>
        <v>2.0000000000000018E-2</v>
      </c>
    </row>
    <row r="1888" spans="1:6" s="48" customFormat="1" ht="15.6">
      <c r="A1888" s="333"/>
      <c r="B1888" s="339" t="s">
        <v>5042</v>
      </c>
      <c r="C1888" s="335" t="s">
        <v>5043</v>
      </c>
      <c r="D1888" s="1138">
        <v>24960</v>
      </c>
      <c r="E1888" s="1146">
        <v>24460.799999999999</v>
      </c>
      <c r="F1888" s="337">
        <f t="shared" si="65"/>
        <v>2.0000000000000018E-2</v>
      </c>
    </row>
    <row r="1889" spans="1:6" s="48" customFormat="1" ht="15.6">
      <c r="A1889" s="333"/>
      <c r="B1889" s="339" t="s">
        <v>5044</v>
      </c>
      <c r="C1889" s="335" t="s">
        <v>5045</v>
      </c>
      <c r="D1889" s="1138">
        <v>37474</v>
      </c>
      <c r="E1889" s="1146">
        <v>36724.519999999997</v>
      </c>
      <c r="F1889" s="337">
        <f t="shared" si="65"/>
        <v>2.0000000000000129E-2</v>
      </c>
    </row>
    <row r="1890" spans="1:6" s="48" customFormat="1" ht="15.6">
      <c r="A1890" s="333"/>
      <c r="B1890" s="339" t="s">
        <v>5046</v>
      </c>
      <c r="C1890" s="335" t="s">
        <v>5047</v>
      </c>
      <c r="D1890" s="1138">
        <v>52432</v>
      </c>
      <c r="E1890" s="1146">
        <v>51383.360000000001</v>
      </c>
      <c r="F1890" s="337">
        <f t="shared" si="65"/>
        <v>2.0000000000000018E-2</v>
      </c>
    </row>
    <row r="1891" spans="1:6" s="48" customFormat="1" ht="15.6">
      <c r="A1891" s="333"/>
      <c r="B1891" s="339" t="s">
        <v>5048</v>
      </c>
      <c r="C1891" s="335" t="s">
        <v>5049</v>
      </c>
      <c r="D1891" s="1138">
        <v>3504</v>
      </c>
      <c r="E1891" s="1146">
        <v>3433.92</v>
      </c>
      <c r="F1891" s="337">
        <f t="shared" si="65"/>
        <v>2.0000000000000018E-2</v>
      </c>
    </row>
    <row r="1892" spans="1:6" s="48" customFormat="1" ht="15.6">
      <c r="A1892" s="333"/>
      <c r="B1892" s="339" t="s">
        <v>5050</v>
      </c>
      <c r="C1892" s="335" t="s">
        <v>5051</v>
      </c>
      <c r="D1892" s="1138">
        <v>3428</v>
      </c>
      <c r="E1892" s="1146">
        <v>3359.44</v>
      </c>
      <c r="F1892" s="337">
        <f t="shared" si="65"/>
        <v>2.0000000000000018E-2</v>
      </c>
    </row>
    <row r="1893" spans="1:6" s="48" customFormat="1" ht="15.6">
      <c r="A1893" s="333"/>
      <c r="B1893" s="339" t="s">
        <v>5052</v>
      </c>
      <c r="C1893" s="335" t="s">
        <v>5053</v>
      </c>
      <c r="D1893" s="1138">
        <v>3442</v>
      </c>
      <c r="E1893" s="1146">
        <v>3373.16</v>
      </c>
      <c r="F1893" s="337">
        <f t="shared" si="65"/>
        <v>2.0000000000000018E-2</v>
      </c>
    </row>
    <row r="1894" spans="1:6" s="48" customFormat="1" ht="15.6">
      <c r="A1894" s="333"/>
      <c r="B1894" s="339" t="s">
        <v>5054</v>
      </c>
      <c r="C1894" s="335" t="s">
        <v>5055</v>
      </c>
      <c r="D1894" s="1138">
        <v>4584</v>
      </c>
      <c r="E1894" s="1146">
        <v>4492.32</v>
      </c>
      <c r="F1894" s="337">
        <f t="shared" si="65"/>
        <v>2.0000000000000018E-2</v>
      </c>
    </row>
    <row r="1895" spans="1:6" s="48" customFormat="1" ht="15.6">
      <c r="A1895" s="333"/>
      <c r="B1895" s="339" t="s">
        <v>5056</v>
      </c>
      <c r="C1895" s="335" t="s">
        <v>5057</v>
      </c>
      <c r="D1895" s="1138">
        <v>4012</v>
      </c>
      <c r="E1895" s="1146">
        <v>3931.7599999999998</v>
      </c>
      <c r="F1895" s="337">
        <f t="shared" si="65"/>
        <v>2.0000000000000018E-2</v>
      </c>
    </row>
    <row r="1896" spans="1:6" s="48" customFormat="1" ht="15.6">
      <c r="A1896" s="333"/>
      <c r="B1896" s="339" t="s">
        <v>5058</v>
      </c>
      <c r="C1896" s="335" t="s">
        <v>5059</v>
      </c>
      <c r="D1896" s="1138">
        <v>16422</v>
      </c>
      <c r="E1896" s="1146">
        <v>16093.56</v>
      </c>
      <c r="F1896" s="337">
        <f t="shared" si="65"/>
        <v>2.0000000000000018E-2</v>
      </c>
    </row>
    <row r="1897" spans="1:6" s="48" customFormat="1" ht="15.6">
      <c r="A1897" s="333"/>
      <c r="B1897" s="339" t="s">
        <v>5060</v>
      </c>
      <c r="C1897" s="335" t="s">
        <v>5061</v>
      </c>
      <c r="D1897" s="1138">
        <v>43200</v>
      </c>
      <c r="E1897" s="1146">
        <v>42336</v>
      </c>
      <c r="F1897" s="337">
        <f t="shared" si="65"/>
        <v>2.0000000000000018E-2</v>
      </c>
    </row>
    <row r="1898" spans="1:6" s="48" customFormat="1" ht="15.6">
      <c r="A1898" s="333"/>
      <c r="B1898" s="339" t="s">
        <v>5062</v>
      </c>
      <c r="C1898" s="335" t="s">
        <v>5063</v>
      </c>
      <c r="D1898" s="1138">
        <v>26777</v>
      </c>
      <c r="E1898" s="1146">
        <v>26241.46</v>
      </c>
      <c r="F1898" s="337">
        <f t="shared" si="65"/>
        <v>2.0000000000000018E-2</v>
      </c>
    </row>
    <row r="1899" spans="1:6" s="48" customFormat="1" ht="15.6">
      <c r="A1899" s="333"/>
      <c r="B1899" s="339" t="s">
        <v>5064</v>
      </c>
      <c r="C1899" s="335" t="s">
        <v>5065</v>
      </c>
      <c r="D1899" s="1138">
        <v>60435</v>
      </c>
      <c r="E1899" s="1146">
        <v>59226.3</v>
      </c>
      <c r="F1899" s="337">
        <f t="shared" si="65"/>
        <v>1.9999999999999907E-2</v>
      </c>
    </row>
    <row r="1900" spans="1:6" s="48" customFormat="1" ht="15.6">
      <c r="A1900" s="333"/>
      <c r="B1900" s="339" t="s">
        <v>5066</v>
      </c>
      <c r="C1900" s="335" t="s">
        <v>5067</v>
      </c>
      <c r="D1900" s="1138">
        <v>147212</v>
      </c>
      <c r="E1900" s="1146">
        <v>144267.76</v>
      </c>
      <c r="F1900" s="337">
        <f t="shared" si="65"/>
        <v>1.9999999999999907E-2</v>
      </c>
    </row>
    <row r="1901" spans="1:6" s="48" customFormat="1" ht="15.6">
      <c r="A1901" s="333"/>
      <c r="B1901" s="339" t="s">
        <v>5068</v>
      </c>
      <c r="C1901" s="335" t="s">
        <v>5069</v>
      </c>
      <c r="D1901" s="1138">
        <v>7106.67</v>
      </c>
      <c r="E1901" s="1146">
        <v>6964.5366000000004</v>
      </c>
      <c r="F1901" s="337">
        <f t="shared" si="65"/>
        <v>1.9999999999999907E-2</v>
      </c>
    </row>
    <row r="1902" spans="1:6" s="48" customFormat="1" ht="15.6">
      <c r="A1902" s="333"/>
      <c r="B1902" s="339" t="s">
        <v>5070</v>
      </c>
      <c r="C1902" s="335" t="s">
        <v>5071</v>
      </c>
      <c r="D1902" s="1138">
        <v>16800</v>
      </c>
      <c r="E1902" s="1146">
        <v>16464</v>
      </c>
      <c r="F1902" s="337">
        <f t="shared" si="65"/>
        <v>2.0000000000000018E-2</v>
      </c>
    </row>
    <row r="1903" spans="1:6" s="48" customFormat="1" ht="15.6">
      <c r="A1903" s="333"/>
      <c r="B1903" s="339" t="s">
        <v>5072</v>
      </c>
      <c r="C1903" s="335" t="s">
        <v>5073</v>
      </c>
      <c r="D1903" s="1138">
        <v>37466.67</v>
      </c>
      <c r="E1903" s="1146">
        <v>36717.336599999995</v>
      </c>
      <c r="F1903" s="337">
        <f t="shared" si="65"/>
        <v>2.0000000000000129E-2</v>
      </c>
    </row>
    <row r="1904" spans="1:6" s="48" customFormat="1" ht="15.6">
      <c r="A1904" s="333"/>
      <c r="B1904" s="339" t="s">
        <v>5074</v>
      </c>
      <c r="C1904" s="335" t="s">
        <v>5075</v>
      </c>
      <c r="D1904" s="1138">
        <v>6857</v>
      </c>
      <c r="E1904" s="1146">
        <v>6719.86</v>
      </c>
      <c r="F1904" s="337">
        <f t="shared" si="65"/>
        <v>2.0000000000000018E-2</v>
      </c>
    </row>
    <row r="1905" spans="1:6" s="48" customFormat="1" ht="15.6">
      <c r="A1905" s="333"/>
      <c r="B1905" s="339" t="s">
        <v>5076</v>
      </c>
      <c r="C1905" s="335" t="s">
        <v>5077</v>
      </c>
      <c r="D1905" s="1138">
        <v>12600</v>
      </c>
      <c r="E1905" s="1146">
        <v>12348</v>
      </c>
      <c r="F1905" s="337">
        <f t="shared" si="65"/>
        <v>2.0000000000000018E-2</v>
      </c>
    </row>
    <row r="1906" spans="1:6" s="48" customFormat="1" ht="15.6">
      <c r="A1906" s="333"/>
      <c r="B1906" s="339" t="s">
        <v>5078</v>
      </c>
      <c r="C1906" s="335" t="s">
        <v>5079</v>
      </c>
      <c r="D1906" s="1138">
        <v>25200</v>
      </c>
      <c r="E1906" s="1146">
        <v>24696</v>
      </c>
      <c r="F1906" s="337">
        <f t="shared" si="65"/>
        <v>2.0000000000000018E-2</v>
      </c>
    </row>
    <row r="1907" spans="1:6" s="48" customFormat="1" ht="15.6">
      <c r="A1907" s="333"/>
      <c r="B1907" s="339" t="s">
        <v>5080</v>
      </c>
      <c r="C1907" s="335" t="s">
        <v>5081</v>
      </c>
      <c r="D1907" s="1138">
        <v>37800</v>
      </c>
      <c r="E1907" s="1146">
        <v>37044</v>
      </c>
      <c r="F1907" s="337">
        <f t="shared" si="65"/>
        <v>2.0000000000000018E-2</v>
      </c>
    </row>
    <row r="1908" spans="1:6" ht="15.6">
      <c r="A1908" s="333"/>
      <c r="B1908" s="339"/>
      <c r="C1908" s="335"/>
      <c r="D1908" s="1138"/>
      <c r="E1908" s="1146"/>
      <c r="F1908" s="337"/>
    </row>
    <row r="1909" spans="1:6" ht="15.6">
      <c r="A1909" s="333"/>
      <c r="B1909" s="334" t="s">
        <v>5082</v>
      </c>
      <c r="C1909" s="335"/>
      <c r="D1909" s="1138"/>
      <c r="E1909" s="1146"/>
      <c r="F1909" s="337"/>
    </row>
    <row r="1910" spans="1:6" s="48" customFormat="1" ht="15.6">
      <c r="A1910" s="333"/>
      <c r="B1910" s="339" t="s">
        <v>5083</v>
      </c>
      <c r="C1910" s="335" t="s">
        <v>5084</v>
      </c>
      <c r="D1910" s="1138">
        <v>1760</v>
      </c>
      <c r="E1910" s="1146">
        <v>1724.8</v>
      </c>
      <c r="F1910" s="337">
        <f t="shared" ref="F1910:F1940" si="66">100%-(E1910/D1910)</f>
        <v>2.0000000000000018E-2</v>
      </c>
    </row>
    <row r="1911" spans="1:6" s="48" customFormat="1" ht="15.6">
      <c r="A1911" s="333"/>
      <c r="B1911" s="339" t="s">
        <v>5085</v>
      </c>
      <c r="C1911" s="335" t="s">
        <v>5084</v>
      </c>
      <c r="D1911" s="1138">
        <v>8221</v>
      </c>
      <c r="E1911" s="1146">
        <v>8056.58</v>
      </c>
      <c r="F1911" s="337">
        <f t="shared" si="66"/>
        <v>2.0000000000000018E-2</v>
      </c>
    </row>
    <row r="1912" spans="1:6" s="48" customFormat="1" ht="15.6">
      <c r="A1912" s="333"/>
      <c r="B1912" s="339" t="s">
        <v>5086</v>
      </c>
      <c r="C1912" s="335" t="s">
        <v>5084</v>
      </c>
      <c r="D1912" s="1138">
        <v>4407</v>
      </c>
      <c r="E1912" s="1146">
        <v>4318.8599999999997</v>
      </c>
      <c r="F1912" s="337">
        <f t="shared" si="66"/>
        <v>2.0000000000000129E-2</v>
      </c>
    </row>
    <row r="1913" spans="1:6" s="48" customFormat="1" ht="15.6">
      <c r="A1913" s="333"/>
      <c r="B1913" s="339" t="s">
        <v>5087</v>
      </c>
      <c r="C1913" s="335" t="s">
        <v>5084</v>
      </c>
      <c r="D1913" s="1138">
        <v>9985</v>
      </c>
      <c r="E1913" s="1146">
        <v>9785.2999999999993</v>
      </c>
      <c r="F1913" s="337">
        <f t="shared" si="66"/>
        <v>2.0000000000000018E-2</v>
      </c>
    </row>
    <row r="1914" spans="1:6" s="48" customFormat="1" ht="15.6">
      <c r="A1914" s="333"/>
      <c r="B1914" s="339" t="s">
        <v>5088</v>
      </c>
      <c r="C1914" s="335" t="s">
        <v>5089</v>
      </c>
      <c r="D1914" s="1138">
        <v>3524</v>
      </c>
      <c r="E1914" s="1146">
        <v>3453.8</v>
      </c>
      <c r="F1914" s="337">
        <f t="shared" si="66"/>
        <v>1.9920544835414278E-2</v>
      </c>
    </row>
    <row r="1915" spans="1:6" s="48" customFormat="1" ht="15.6">
      <c r="A1915" s="333"/>
      <c r="B1915" s="339" t="s">
        <v>5090</v>
      </c>
      <c r="C1915" s="335" t="s">
        <v>5091</v>
      </c>
      <c r="D1915" s="1138">
        <v>939</v>
      </c>
      <c r="E1915" s="1146">
        <v>920.22</v>
      </c>
      <c r="F1915" s="337">
        <f t="shared" si="66"/>
        <v>2.0000000000000018E-2</v>
      </c>
    </row>
    <row r="1916" spans="1:6" s="48" customFormat="1" ht="15.6">
      <c r="A1916" s="333"/>
      <c r="B1916" s="339" t="s">
        <v>5092</v>
      </c>
      <c r="C1916" s="335" t="s">
        <v>5093</v>
      </c>
      <c r="D1916" s="1138">
        <v>1928</v>
      </c>
      <c r="E1916" s="1146">
        <v>1889.76</v>
      </c>
      <c r="F1916" s="337">
        <f t="shared" si="66"/>
        <v>1.9834024896265512E-2</v>
      </c>
    </row>
    <row r="1917" spans="1:6" s="48" customFormat="1" ht="15.6">
      <c r="A1917" s="333"/>
      <c r="B1917" s="339" t="s">
        <v>5094</v>
      </c>
      <c r="C1917" s="335" t="s">
        <v>5095</v>
      </c>
      <c r="D1917" s="1138">
        <v>2207</v>
      </c>
      <c r="E1917" s="1146">
        <v>2162.54</v>
      </c>
      <c r="F1917" s="337">
        <f t="shared" si="66"/>
        <v>2.0144993203443651E-2</v>
      </c>
    </row>
    <row r="1918" spans="1:6" s="48" customFormat="1" ht="15.6">
      <c r="A1918" s="333"/>
      <c r="B1918" s="339" t="s">
        <v>5096</v>
      </c>
      <c r="C1918" s="335" t="s">
        <v>5097</v>
      </c>
      <c r="D1918" s="1138">
        <v>223</v>
      </c>
      <c r="E1918" s="1146">
        <v>218.54</v>
      </c>
      <c r="F1918" s="337">
        <f t="shared" si="66"/>
        <v>2.0000000000000018E-2</v>
      </c>
    </row>
    <row r="1919" spans="1:6" s="48" customFormat="1" ht="15.6">
      <c r="A1919" s="333"/>
      <c r="B1919" s="339" t="s">
        <v>5098</v>
      </c>
      <c r="C1919" s="335" t="s">
        <v>5099</v>
      </c>
      <c r="D1919" s="1138">
        <v>1065</v>
      </c>
      <c r="E1919" s="1146">
        <v>1043.7</v>
      </c>
      <c r="F1919" s="337">
        <f t="shared" si="66"/>
        <v>1.9999999999999907E-2</v>
      </c>
    </row>
    <row r="1920" spans="1:6" s="48" customFormat="1" ht="15.6">
      <c r="A1920" s="333"/>
      <c r="B1920" s="339" t="s">
        <v>5100</v>
      </c>
      <c r="C1920" s="335" t="s">
        <v>5101</v>
      </c>
      <c r="D1920" s="1138">
        <v>355</v>
      </c>
      <c r="E1920" s="1146">
        <v>347.9</v>
      </c>
      <c r="F1920" s="337">
        <f t="shared" si="66"/>
        <v>2.0000000000000018E-2</v>
      </c>
    </row>
    <row r="1921" spans="1:6" s="48" customFormat="1" ht="15.6">
      <c r="A1921" s="333"/>
      <c r="B1921" s="339" t="s">
        <v>5102</v>
      </c>
      <c r="C1921" s="335" t="s">
        <v>5103</v>
      </c>
      <c r="D1921" s="1138">
        <v>1710</v>
      </c>
      <c r="E1921" s="1146">
        <v>1675.8</v>
      </c>
      <c r="F1921" s="337">
        <f t="shared" si="66"/>
        <v>2.0000000000000018E-2</v>
      </c>
    </row>
    <row r="1922" spans="1:6" s="48" customFormat="1" ht="15.6">
      <c r="A1922" s="333"/>
      <c r="B1922" s="339" t="s">
        <v>5104</v>
      </c>
      <c r="C1922" s="335" t="s">
        <v>5105</v>
      </c>
      <c r="D1922" s="1138">
        <v>1325</v>
      </c>
      <c r="E1922" s="1146">
        <v>1298.5</v>
      </c>
      <c r="F1922" s="337">
        <f t="shared" si="66"/>
        <v>2.0000000000000018E-2</v>
      </c>
    </row>
    <row r="1923" spans="1:6" s="48" customFormat="1" ht="15.6">
      <c r="A1923" s="333"/>
      <c r="B1923" s="339" t="s">
        <v>5106</v>
      </c>
      <c r="C1923" s="335" t="s">
        <v>5107</v>
      </c>
      <c r="D1923" s="1138">
        <v>917</v>
      </c>
      <c r="E1923" s="1146">
        <v>898.34</v>
      </c>
      <c r="F1923" s="337">
        <f t="shared" si="66"/>
        <v>2.0348964013086168E-2</v>
      </c>
    </row>
    <row r="1924" spans="1:6" s="48" customFormat="1" ht="15.6">
      <c r="A1924" s="333"/>
      <c r="B1924" s="339" t="s">
        <v>5108</v>
      </c>
      <c r="C1924" s="335" t="s">
        <v>5109</v>
      </c>
      <c r="D1924" s="1138">
        <v>8555</v>
      </c>
      <c r="E1924" s="1146">
        <v>8383.9</v>
      </c>
      <c r="F1924" s="337">
        <f t="shared" si="66"/>
        <v>2.0000000000000018E-2</v>
      </c>
    </row>
    <row r="1925" spans="1:6" s="48" customFormat="1" ht="15.6">
      <c r="A1925" s="333"/>
      <c r="B1925" s="339" t="s">
        <v>5110</v>
      </c>
      <c r="C1925" s="335" t="s">
        <v>5111</v>
      </c>
      <c r="D1925" s="1138">
        <v>11852</v>
      </c>
      <c r="E1925" s="1146">
        <v>11614.64</v>
      </c>
      <c r="F1925" s="337">
        <f t="shared" si="66"/>
        <v>2.0026999662504319E-2</v>
      </c>
    </row>
    <row r="1926" spans="1:6" s="48" customFormat="1" ht="15.6">
      <c r="A1926" s="333"/>
      <c r="B1926" s="339" t="s">
        <v>5112</v>
      </c>
      <c r="C1926" s="335" t="s">
        <v>5113</v>
      </c>
      <c r="D1926" s="1138">
        <v>13200</v>
      </c>
      <c r="E1926" s="1146">
        <v>12936</v>
      </c>
      <c r="F1926" s="337">
        <f t="shared" si="66"/>
        <v>2.0000000000000018E-2</v>
      </c>
    </row>
    <row r="1927" spans="1:6" s="48" customFormat="1" ht="15.6">
      <c r="A1927" s="333"/>
      <c r="B1927" s="339" t="s">
        <v>5114</v>
      </c>
      <c r="C1927" s="335" t="s">
        <v>5115</v>
      </c>
      <c r="D1927" s="1138">
        <v>13787</v>
      </c>
      <c r="E1927" s="1146">
        <v>13510.94</v>
      </c>
      <c r="F1927" s="337">
        <f t="shared" si="66"/>
        <v>2.0023210270544656E-2</v>
      </c>
    </row>
    <row r="1928" spans="1:6" s="48" customFormat="1" ht="15.6">
      <c r="A1928" s="333"/>
      <c r="B1928" s="339" t="s">
        <v>5116</v>
      </c>
      <c r="C1928" s="335" t="s">
        <v>5117</v>
      </c>
      <c r="D1928" s="1138">
        <v>10993</v>
      </c>
      <c r="E1928" s="1146">
        <v>10773.46</v>
      </c>
      <c r="F1928" s="337">
        <f t="shared" si="66"/>
        <v>1.9970890566724409E-2</v>
      </c>
    </row>
    <row r="1929" spans="1:6" s="48" customFormat="1" ht="15.6">
      <c r="A1929" s="333"/>
      <c r="B1929" s="339" t="s">
        <v>5118</v>
      </c>
      <c r="C1929" s="335" t="s">
        <v>5119</v>
      </c>
      <c r="D1929" s="1138">
        <v>22643</v>
      </c>
      <c r="E1929" s="1146">
        <v>22190.46</v>
      </c>
      <c r="F1929" s="337">
        <f t="shared" si="66"/>
        <v>1.99858675970499E-2</v>
      </c>
    </row>
    <row r="1930" spans="1:6" s="48" customFormat="1" ht="15.6">
      <c r="A1930" s="333"/>
      <c r="B1930" s="339" t="s">
        <v>5120</v>
      </c>
      <c r="C1930" s="335" t="s">
        <v>5121</v>
      </c>
      <c r="D1930" s="1138">
        <v>21773</v>
      </c>
      <c r="E1930" s="1146">
        <v>21337.86</v>
      </c>
      <c r="F1930" s="337">
        <f t="shared" si="66"/>
        <v>1.9985302898084756E-2</v>
      </c>
    </row>
    <row r="1931" spans="1:6" s="48" customFormat="1" ht="15.6">
      <c r="A1931" s="333"/>
      <c r="B1931" s="339" t="s">
        <v>5122</v>
      </c>
      <c r="C1931" s="335" t="s">
        <v>5123</v>
      </c>
      <c r="D1931" s="1138">
        <v>22353</v>
      </c>
      <c r="E1931" s="1146">
        <v>21906.26</v>
      </c>
      <c r="F1931" s="337">
        <f t="shared" si="66"/>
        <v>1.9985684248199465E-2</v>
      </c>
    </row>
    <row r="1932" spans="1:6" s="48" customFormat="1" ht="15.6">
      <c r="A1932" s="333"/>
      <c r="B1932" s="339" t="s">
        <v>5124</v>
      </c>
      <c r="C1932" s="335" t="s">
        <v>5125</v>
      </c>
      <c r="D1932" s="1138">
        <v>25322</v>
      </c>
      <c r="E1932" s="1146">
        <v>24815.24</v>
      </c>
      <c r="F1932" s="337">
        <f t="shared" si="66"/>
        <v>2.0012637232446062E-2</v>
      </c>
    </row>
    <row r="1933" spans="1:6" s="48" customFormat="1" ht="15.6">
      <c r="A1933" s="333"/>
      <c r="B1933" s="339" t="s">
        <v>5126</v>
      </c>
      <c r="C1933" s="335" t="s">
        <v>5127</v>
      </c>
      <c r="D1933" s="1138">
        <v>24448</v>
      </c>
      <c r="E1933" s="1146">
        <v>23959.360000000001</v>
      </c>
      <c r="F1933" s="337">
        <f t="shared" si="66"/>
        <v>1.9986910994764351E-2</v>
      </c>
    </row>
    <row r="1934" spans="1:6" s="48" customFormat="1" ht="15.6">
      <c r="A1934" s="333"/>
      <c r="B1934" s="339" t="s">
        <v>5128</v>
      </c>
      <c r="C1934" s="335" t="s">
        <v>5129</v>
      </c>
      <c r="D1934" s="1138">
        <v>25033</v>
      </c>
      <c r="E1934" s="1146">
        <v>24532.66</v>
      </c>
      <c r="F1934" s="337">
        <f t="shared" si="66"/>
        <v>1.9987216873726732E-2</v>
      </c>
    </row>
    <row r="1935" spans="1:6" s="48" customFormat="1" ht="15.6">
      <c r="A1935" s="333"/>
      <c r="B1935" s="339" t="s">
        <v>5130</v>
      </c>
      <c r="C1935" s="335" t="s">
        <v>5131</v>
      </c>
      <c r="D1935" s="1138">
        <v>16447</v>
      </c>
      <c r="E1935" s="1146">
        <v>16117.74</v>
      </c>
      <c r="F1935" s="337">
        <f t="shared" si="66"/>
        <v>2.0019456435824146E-2</v>
      </c>
    </row>
    <row r="1936" spans="1:6" s="48" customFormat="1" ht="15.6">
      <c r="A1936" s="333"/>
      <c r="B1936" s="339" t="s">
        <v>5132</v>
      </c>
      <c r="C1936" s="335" t="s">
        <v>5133</v>
      </c>
      <c r="D1936" s="1138">
        <v>17792</v>
      </c>
      <c r="E1936" s="1146">
        <v>17435.84</v>
      </c>
      <c r="F1936" s="337">
        <f t="shared" si="66"/>
        <v>2.0017985611510802E-2</v>
      </c>
    </row>
    <row r="1937" spans="1:6" s="48" customFormat="1" ht="15.6">
      <c r="A1937" s="333"/>
      <c r="B1937" s="339" t="s">
        <v>5134</v>
      </c>
      <c r="C1937" s="335" t="s">
        <v>5135</v>
      </c>
      <c r="D1937" s="1138">
        <v>18360</v>
      </c>
      <c r="E1937" s="1146">
        <v>17992.8</v>
      </c>
      <c r="F1937" s="337">
        <f t="shared" si="66"/>
        <v>2.0000000000000018E-2</v>
      </c>
    </row>
    <row r="1938" spans="1:6" s="48" customFormat="1" ht="15.6">
      <c r="A1938" s="333"/>
      <c r="B1938" s="339" t="s">
        <v>5136</v>
      </c>
      <c r="C1938" s="335" t="s">
        <v>5137</v>
      </c>
      <c r="D1938" s="1138">
        <v>13762</v>
      </c>
      <c r="E1938" s="1146">
        <v>13486.44</v>
      </c>
      <c r="F1938" s="337">
        <f t="shared" si="66"/>
        <v>2.0023252434239192E-2</v>
      </c>
    </row>
    <row r="1939" spans="1:6" s="48" customFormat="1" ht="15.6">
      <c r="A1939" s="333"/>
      <c r="B1939" s="339" t="s">
        <v>5138</v>
      </c>
      <c r="C1939" s="335" t="s">
        <v>5139</v>
      </c>
      <c r="D1939" s="1138">
        <v>15100</v>
      </c>
      <c r="E1939" s="1146">
        <v>14798</v>
      </c>
      <c r="F1939" s="337">
        <f t="shared" si="66"/>
        <v>2.0000000000000018E-2</v>
      </c>
    </row>
    <row r="1940" spans="1:6" s="48" customFormat="1" ht="15.6">
      <c r="A1940" s="333"/>
      <c r="B1940" s="339" t="s">
        <v>5140</v>
      </c>
      <c r="C1940" s="335" t="s">
        <v>5141</v>
      </c>
      <c r="D1940" s="1138">
        <v>15680</v>
      </c>
      <c r="E1940" s="1146">
        <v>15366.4</v>
      </c>
      <c r="F1940" s="337">
        <f t="shared" si="66"/>
        <v>2.0000000000000018E-2</v>
      </c>
    </row>
    <row r="1941" spans="1:6" ht="15.6">
      <c r="A1941" s="333"/>
      <c r="B1941" s="339"/>
      <c r="C1941" s="335"/>
      <c r="D1941" s="1138"/>
      <c r="E1941" s="1146"/>
      <c r="F1941" s="337"/>
    </row>
    <row r="1942" spans="1:6" ht="15.6">
      <c r="A1942" s="333"/>
      <c r="B1942" s="334" t="s">
        <v>5142</v>
      </c>
      <c r="C1942" s="335"/>
      <c r="D1942" s="1138"/>
      <c r="E1942" s="1146"/>
      <c r="F1942" s="337"/>
    </row>
    <row r="1943" spans="1:6" ht="15.6">
      <c r="A1943" s="333"/>
      <c r="B1943" s="340" t="s">
        <v>5143</v>
      </c>
      <c r="C1943" s="335"/>
      <c r="D1943" s="1138"/>
      <c r="E1943" s="1146"/>
      <c r="F1943" s="337"/>
    </row>
    <row r="1944" spans="1:6" ht="15.6">
      <c r="A1944" s="333"/>
      <c r="B1944" s="339">
        <v>7640017031</v>
      </c>
      <c r="C1944" s="335" t="s">
        <v>5144</v>
      </c>
      <c r="D1944" s="1138">
        <v>21226.67</v>
      </c>
      <c r="E1944" s="1146">
        <v>20802.136599999998</v>
      </c>
      <c r="F1944" s="337">
        <f t="shared" ref="F1944:F1950" si="67">100%-(E1944/D1944)</f>
        <v>2.0000000000000018E-2</v>
      </c>
    </row>
    <row r="1945" spans="1:6" ht="15.6">
      <c r="A1945" s="333"/>
      <c r="B1945" s="339">
        <v>7640016338</v>
      </c>
      <c r="C1945" s="335" t="s">
        <v>5145</v>
      </c>
      <c r="D1945" s="1138">
        <v>23360</v>
      </c>
      <c r="E1945" s="1146">
        <v>22892.799999999999</v>
      </c>
      <c r="F1945" s="337">
        <f t="shared" si="67"/>
        <v>2.0000000000000018E-2</v>
      </c>
    </row>
    <row r="1946" spans="1:6" ht="15.6">
      <c r="A1946" s="333"/>
      <c r="B1946" s="339">
        <v>7640017754</v>
      </c>
      <c r="C1946" s="335" t="s">
        <v>5146</v>
      </c>
      <c r="D1946" s="1138">
        <v>34560</v>
      </c>
      <c r="E1946" s="1146">
        <v>33868.800000000003</v>
      </c>
      <c r="F1946" s="337">
        <f t="shared" si="67"/>
        <v>1.9999999999999907E-2</v>
      </c>
    </row>
    <row r="1947" spans="1:6" ht="15.6">
      <c r="A1947" s="333"/>
      <c r="B1947" s="339">
        <v>7640015984</v>
      </c>
      <c r="C1947" s="335" t="s">
        <v>5147</v>
      </c>
      <c r="D1947" s="1138">
        <v>22613.33</v>
      </c>
      <c r="E1947" s="1146">
        <v>22161.063400000003</v>
      </c>
      <c r="F1947" s="337">
        <f t="shared" si="67"/>
        <v>1.9999999999999907E-2</v>
      </c>
    </row>
    <row r="1948" spans="1:6" ht="15.6">
      <c r="A1948" s="333"/>
      <c r="B1948" s="339">
        <v>7640015985</v>
      </c>
      <c r="C1948" s="335" t="s">
        <v>5148</v>
      </c>
      <c r="D1948" s="1138">
        <v>36693.33</v>
      </c>
      <c r="E1948" s="1146">
        <v>35959.463400000001</v>
      </c>
      <c r="F1948" s="337">
        <f t="shared" si="67"/>
        <v>2.0000000000000018E-2</v>
      </c>
    </row>
    <row r="1949" spans="1:6" ht="15.6">
      <c r="A1949" s="333"/>
      <c r="B1949" s="339">
        <v>7640015987</v>
      </c>
      <c r="C1949" s="335" t="s">
        <v>5149</v>
      </c>
      <c r="D1949" s="1138">
        <v>27200</v>
      </c>
      <c r="E1949" s="1146">
        <v>26656</v>
      </c>
      <c r="F1949" s="337">
        <f t="shared" si="67"/>
        <v>2.0000000000000018E-2</v>
      </c>
    </row>
    <row r="1950" spans="1:6" ht="15.6">
      <c r="A1950" s="333"/>
      <c r="B1950" s="339">
        <v>7640015988</v>
      </c>
      <c r="C1950" s="335" t="s">
        <v>5150</v>
      </c>
      <c r="D1950" s="1138">
        <v>43626.67</v>
      </c>
      <c r="E1950" s="1146">
        <v>42754.136599999998</v>
      </c>
      <c r="F1950" s="337">
        <f t="shared" si="67"/>
        <v>2.0000000000000018E-2</v>
      </c>
    </row>
    <row r="1951" spans="1:6" ht="15.6">
      <c r="A1951" s="333"/>
      <c r="B1951" s="340" t="s">
        <v>5151</v>
      </c>
      <c r="C1951" s="335"/>
      <c r="D1951" s="1138"/>
      <c r="E1951" s="1146"/>
      <c r="F1951" s="337"/>
    </row>
    <row r="1952" spans="1:6" ht="15.6">
      <c r="A1952" s="333"/>
      <c r="B1952" s="339">
        <v>7640014513</v>
      </c>
      <c r="C1952" s="335" t="s">
        <v>5152</v>
      </c>
      <c r="D1952" s="1138">
        <v>1061.33</v>
      </c>
      <c r="E1952" s="1146">
        <v>1040.1034</v>
      </c>
      <c r="F1952" s="337">
        <f>100%-(E1952/D1952)</f>
        <v>2.0000000000000018E-2</v>
      </c>
    </row>
    <row r="1953" spans="1:6" ht="15.6">
      <c r="A1953" s="333"/>
      <c r="B1953" s="340" t="s">
        <v>5153</v>
      </c>
      <c r="C1953" s="335"/>
      <c r="D1953" s="1138"/>
      <c r="E1953" s="1146"/>
      <c r="F1953" s="337"/>
    </row>
    <row r="1954" spans="1:6" ht="15.6">
      <c r="A1954" s="333"/>
      <c r="B1954" s="339">
        <v>7640016339</v>
      </c>
      <c r="C1954" s="335" t="s">
        <v>5154</v>
      </c>
      <c r="D1954" s="1138">
        <v>10698.67</v>
      </c>
      <c r="E1954" s="1146">
        <v>10484.696599999999</v>
      </c>
      <c r="F1954" s="337">
        <f t="shared" ref="F1954:F1959" si="68">100%-(E1954/D1954)</f>
        <v>2.0000000000000018E-2</v>
      </c>
    </row>
    <row r="1955" spans="1:6" ht="15.6">
      <c r="A1955" s="333"/>
      <c r="B1955" s="339">
        <v>7640016340</v>
      </c>
      <c r="C1955" s="335" t="s">
        <v>5155</v>
      </c>
      <c r="D1955" s="1138">
        <v>11520</v>
      </c>
      <c r="E1955" s="1146">
        <v>11289.6</v>
      </c>
      <c r="F1955" s="337">
        <f t="shared" si="68"/>
        <v>2.0000000000000018E-2</v>
      </c>
    </row>
    <row r="1956" spans="1:6" ht="15.6">
      <c r="A1956" s="333"/>
      <c r="B1956" s="339">
        <v>7640015883</v>
      </c>
      <c r="C1956" s="335" t="s">
        <v>5156</v>
      </c>
      <c r="D1956" s="1138">
        <v>11946.67</v>
      </c>
      <c r="E1956" s="1146">
        <v>11707.7366</v>
      </c>
      <c r="F1956" s="337">
        <f t="shared" si="68"/>
        <v>2.0000000000000018E-2</v>
      </c>
    </row>
    <row r="1957" spans="1:6" ht="15.6">
      <c r="A1957" s="333"/>
      <c r="B1957" s="339">
        <v>7640016341</v>
      </c>
      <c r="C1957" s="335" t="s">
        <v>5157</v>
      </c>
      <c r="D1957" s="1138">
        <v>1834.67</v>
      </c>
      <c r="E1957" s="1146">
        <v>1797.9766</v>
      </c>
      <c r="F1957" s="337">
        <f t="shared" si="68"/>
        <v>2.0000000000000018E-2</v>
      </c>
    </row>
    <row r="1958" spans="1:6" ht="15.6">
      <c r="A1958" s="333"/>
      <c r="B1958" s="339" t="s">
        <v>5158</v>
      </c>
      <c r="C1958" s="335" t="s">
        <v>5159</v>
      </c>
      <c r="D1958" s="1138">
        <v>1973.33</v>
      </c>
      <c r="E1958" s="1146">
        <v>1933.8634</v>
      </c>
      <c r="F1958" s="337">
        <f t="shared" si="68"/>
        <v>2.0000000000000018E-2</v>
      </c>
    </row>
    <row r="1959" spans="1:6" ht="15.6">
      <c r="A1959" s="333"/>
      <c r="B1959" s="339" t="s">
        <v>5160</v>
      </c>
      <c r="C1959" s="335" t="s">
        <v>5161</v>
      </c>
      <c r="D1959" s="1138">
        <v>1200</v>
      </c>
      <c r="E1959" s="1146">
        <v>1176</v>
      </c>
      <c r="F1959" s="337">
        <f t="shared" si="68"/>
        <v>2.0000000000000018E-2</v>
      </c>
    </row>
    <row r="1960" spans="1:6" ht="15.6">
      <c r="A1960" s="333"/>
      <c r="B1960" s="340" t="s">
        <v>5162</v>
      </c>
      <c r="C1960" s="335"/>
      <c r="D1960" s="1138"/>
      <c r="E1960" s="1146"/>
      <c r="F1960" s="337"/>
    </row>
    <row r="1961" spans="1:6" ht="15.6">
      <c r="A1961" s="333"/>
      <c r="B1961" s="339" t="s">
        <v>5163</v>
      </c>
      <c r="C1961" s="335" t="s">
        <v>5164</v>
      </c>
      <c r="D1961" s="1138">
        <v>8533.33</v>
      </c>
      <c r="E1961" s="1146">
        <v>8362.6633999999995</v>
      </c>
      <c r="F1961" s="337">
        <f>100%-(E1961/D1961)</f>
        <v>2.0000000000000018E-2</v>
      </c>
    </row>
    <row r="1962" spans="1:6" ht="15.6">
      <c r="A1962" s="333"/>
      <c r="B1962" s="339" t="s">
        <v>5165</v>
      </c>
      <c r="C1962" s="335" t="s">
        <v>5166</v>
      </c>
      <c r="D1962" s="1138">
        <v>9066.67</v>
      </c>
      <c r="E1962" s="1146">
        <v>8885.3366000000005</v>
      </c>
      <c r="F1962" s="337">
        <f>100%-(E1962/D1962)</f>
        <v>1.9999999999999907E-2</v>
      </c>
    </row>
    <row r="1963" spans="1:6" ht="15.6">
      <c r="A1963" s="333"/>
      <c r="B1963" s="339" t="s">
        <v>5167</v>
      </c>
      <c r="C1963" s="335" t="s">
        <v>5168</v>
      </c>
      <c r="D1963" s="1138">
        <v>10133.33</v>
      </c>
      <c r="E1963" s="1146">
        <v>9930.6633999999995</v>
      </c>
      <c r="F1963" s="337">
        <f>100%-(E1963/D1963)</f>
        <v>2.0000000000000018E-2</v>
      </c>
    </row>
    <row r="1964" spans="1:6" ht="15.6">
      <c r="A1964" s="333"/>
      <c r="B1964" s="340" t="s">
        <v>5169</v>
      </c>
      <c r="C1964" s="335"/>
      <c r="D1964" s="1138"/>
      <c r="E1964" s="1146"/>
      <c r="F1964" s="337"/>
    </row>
    <row r="1965" spans="1:6" ht="15.6">
      <c r="A1965" s="333"/>
      <c r="B1965" s="339" t="s">
        <v>5170</v>
      </c>
      <c r="C1965" s="335" t="s">
        <v>5171</v>
      </c>
      <c r="D1965" s="1138">
        <v>47316.67</v>
      </c>
      <c r="E1965" s="1146">
        <v>46370.336599999995</v>
      </c>
      <c r="F1965" s="337">
        <f>100%-(E1965/D1965)</f>
        <v>2.0000000000000018E-2</v>
      </c>
    </row>
    <row r="1966" spans="1:6" ht="15.6">
      <c r="A1966" s="333"/>
      <c r="B1966" s="339" t="s">
        <v>5172</v>
      </c>
      <c r="C1966" s="335" t="s">
        <v>5173</v>
      </c>
      <c r="D1966" s="1138">
        <v>22553.33</v>
      </c>
      <c r="E1966" s="1146">
        <v>22102.2634</v>
      </c>
      <c r="F1966" s="337">
        <f>100%-(E1966/D1966)</f>
        <v>2.0000000000000129E-2</v>
      </c>
    </row>
    <row r="1967" spans="1:6" ht="15.6">
      <c r="A1967" s="333"/>
      <c r="B1967" s="339" t="s">
        <v>5174</v>
      </c>
      <c r="C1967" s="335" t="s">
        <v>5175</v>
      </c>
      <c r="D1967" s="1138">
        <v>20286.669999999998</v>
      </c>
      <c r="E1967" s="1146">
        <v>19880.936599999997</v>
      </c>
      <c r="F1967" s="337">
        <f>100%-(E1967/D1967)</f>
        <v>2.0000000000000018E-2</v>
      </c>
    </row>
    <row r="1968" spans="1:6" ht="15.6">
      <c r="A1968" s="333"/>
      <c r="B1968" s="339">
        <v>7640014513</v>
      </c>
      <c r="C1968" s="335" t="s">
        <v>5152</v>
      </c>
      <c r="D1968" s="1138">
        <v>1061.33</v>
      </c>
      <c r="E1968" s="1146">
        <v>1040.1034</v>
      </c>
      <c r="F1968" s="337">
        <f>100%-(E1968/D1968)</f>
        <v>2.0000000000000018E-2</v>
      </c>
    </row>
    <row r="1969" spans="1:6" ht="15.6">
      <c r="A1969" s="333"/>
      <c r="B1969" s="340" t="s">
        <v>5176</v>
      </c>
      <c r="C1969" s="335"/>
      <c r="D1969" s="1138"/>
      <c r="E1969" s="1146"/>
      <c r="F1969" s="337"/>
    </row>
    <row r="1970" spans="1:6" ht="15.6">
      <c r="A1970" s="333"/>
      <c r="B1970" s="339">
        <v>7640014587</v>
      </c>
      <c r="C1970" s="335" t="s">
        <v>5177</v>
      </c>
      <c r="D1970" s="1138">
        <v>13760</v>
      </c>
      <c r="E1970" s="1146">
        <v>13484.8</v>
      </c>
      <c r="F1970" s="337">
        <f>100%-(E1970/D1970)</f>
        <v>2.0000000000000018E-2</v>
      </c>
    </row>
    <row r="1971" spans="1:6" ht="15.6">
      <c r="A1971" s="333"/>
      <c r="B1971" s="339">
        <v>7640014588</v>
      </c>
      <c r="C1971" s="335" t="s">
        <v>5178</v>
      </c>
      <c r="D1971" s="1138">
        <v>14506.67</v>
      </c>
      <c r="E1971" s="1146">
        <v>14216.536599999999</v>
      </c>
      <c r="F1971" s="337">
        <f>100%-(E1971/D1971)</f>
        <v>2.0000000000000018E-2</v>
      </c>
    </row>
    <row r="1972" spans="1:6" ht="15.6">
      <c r="A1972" s="333"/>
      <c r="B1972" s="339" t="s">
        <v>5179</v>
      </c>
      <c r="C1972" s="335" t="s">
        <v>5180</v>
      </c>
      <c r="D1972" s="1138">
        <v>16853.330000000002</v>
      </c>
      <c r="E1972" s="1146">
        <v>16516.2634</v>
      </c>
      <c r="F1972" s="337">
        <f>100%-(E1972/D1972)</f>
        <v>2.0000000000000129E-2</v>
      </c>
    </row>
    <row r="1973" spans="1:6" ht="15.6">
      <c r="A1973" s="333"/>
      <c r="B1973" s="340" t="s">
        <v>5181</v>
      </c>
      <c r="C1973" s="335"/>
      <c r="D1973" s="1138"/>
      <c r="E1973" s="1146"/>
      <c r="F1973" s="337"/>
    </row>
    <row r="1974" spans="1:6" ht="15.6">
      <c r="A1974" s="333"/>
      <c r="B1974" s="339" t="s">
        <v>5182</v>
      </c>
      <c r="C1974" s="335" t="s">
        <v>5183</v>
      </c>
      <c r="D1974" s="1138">
        <v>2133.33</v>
      </c>
      <c r="E1974" s="1146">
        <v>2090.6633999999999</v>
      </c>
      <c r="F1974" s="337">
        <f>100%-(E1974/D1974)</f>
        <v>2.0000000000000018E-2</v>
      </c>
    </row>
    <row r="1975" spans="1:6" ht="15.6">
      <c r="A1975" s="333"/>
      <c r="B1975" s="339" t="s">
        <v>5184</v>
      </c>
      <c r="C1975" s="335" t="s">
        <v>5185</v>
      </c>
      <c r="D1975" s="1138">
        <v>2133.33</v>
      </c>
      <c r="E1975" s="1146">
        <v>2090.6633999999999</v>
      </c>
      <c r="F1975" s="337">
        <f>100%-(E1975/D1975)</f>
        <v>2.0000000000000018E-2</v>
      </c>
    </row>
    <row r="1976" spans="1:6" ht="15.6">
      <c r="A1976" s="333"/>
      <c r="B1976" s="340" t="s">
        <v>5186</v>
      </c>
      <c r="C1976" s="335"/>
      <c r="D1976" s="1138"/>
      <c r="E1976" s="1146"/>
      <c r="F1976" s="337"/>
    </row>
    <row r="1977" spans="1:6" ht="15.6">
      <c r="A1977" s="333"/>
      <c r="B1977" s="339" t="s">
        <v>5187</v>
      </c>
      <c r="C1977" s="335" t="s">
        <v>5188</v>
      </c>
      <c r="D1977" s="1138">
        <v>115033.33</v>
      </c>
      <c r="E1977" s="1146">
        <v>112732.6634</v>
      </c>
      <c r="F1977" s="337">
        <f>100%-(E1977/D1977)</f>
        <v>2.0000000000000018E-2</v>
      </c>
    </row>
    <row r="1978" spans="1:6" ht="15.6">
      <c r="A1978" s="333"/>
      <c r="B1978" s="339" t="s">
        <v>5189</v>
      </c>
      <c r="C1978" s="335" t="s">
        <v>5190</v>
      </c>
      <c r="D1978" s="1138">
        <v>1706.67</v>
      </c>
      <c r="E1978" s="1146">
        <v>1672.5366000000001</v>
      </c>
      <c r="F1978" s="337">
        <f>100%-(E1978/D1978)</f>
        <v>2.0000000000000018E-2</v>
      </c>
    </row>
    <row r="1979" spans="1:6" ht="15.6">
      <c r="A1979" s="333"/>
      <c r="B1979" s="340" t="s">
        <v>5191</v>
      </c>
      <c r="C1979" s="335"/>
      <c r="D1979" s="1138"/>
      <c r="E1979" s="1146"/>
      <c r="F1979" s="337"/>
    </row>
    <row r="1980" spans="1:6" ht="15.6">
      <c r="A1980" s="333"/>
      <c r="B1980" s="339" t="s">
        <v>5192</v>
      </c>
      <c r="C1980" s="335" t="s">
        <v>5193</v>
      </c>
      <c r="D1980" s="1138">
        <v>67886.67</v>
      </c>
      <c r="E1980" s="1146">
        <v>66528.936600000001</v>
      </c>
      <c r="F1980" s="337">
        <f>100%-(E1980/D1980)</f>
        <v>1.9999999999999907E-2</v>
      </c>
    </row>
    <row r="1981" spans="1:6" ht="15.6">
      <c r="A1981" s="333"/>
      <c r="B1981" s="339" t="s">
        <v>5194</v>
      </c>
      <c r="C1981" s="335" t="s">
        <v>5195</v>
      </c>
      <c r="D1981" s="1138">
        <v>15866.67</v>
      </c>
      <c r="E1981" s="1146">
        <v>15549.336600000001</v>
      </c>
      <c r="F1981" s="337">
        <f>100%-(E1981/D1981)</f>
        <v>2.0000000000000018E-2</v>
      </c>
    </row>
    <row r="1982" spans="1:6" ht="15.6">
      <c r="A1982" s="333"/>
      <c r="B1982" s="340" t="s">
        <v>5196</v>
      </c>
      <c r="C1982" s="335"/>
      <c r="D1982" s="1138"/>
      <c r="E1982" s="1146"/>
      <c r="F1982" s="337"/>
    </row>
    <row r="1983" spans="1:6" ht="15.6">
      <c r="A1983" s="333"/>
      <c r="B1983" s="339" t="s">
        <v>5197</v>
      </c>
      <c r="C1983" s="335" t="s">
        <v>5198</v>
      </c>
      <c r="D1983" s="1138">
        <v>83866.67</v>
      </c>
      <c r="E1983" s="1146">
        <v>82189.336599999995</v>
      </c>
      <c r="F1983" s="337">
        <f>100%-(E1983/D1983)</f>
        <v>2.0000000000000018E-2</v>
      </c>
    </row>
    <row r="1984" spans="1:6" ht="15.6">
      <c r="A1984" s="333"/>
      <c r="B1984" s="339" t="s">
        <v>5199</v>
      </c>
      <c r="C1984" s="335" t="s">
        <v>5200</v>
      </c>
      <c r="D1984" s="1138">
        <v>1706.67</v>
      </c>
      <c r="E1984" s="1146">
        <v>1672.5366000000001</v>
      </c>
      <c r="F1984" s="337">
        <f>100%-(E1984/D1984)</f>
        <v>2.0000000000000018E-2</v>
      </c>
    </row>
    <row r="1985" spans="1:6" ht="15.6">
      <c r="A1985" s="333"/>
      <c r="B1985" s="339" t="s">
        <v>5201</v>
      </c>
      <c r="C1985" s="335" t="s">
        <v>5202</v>
      </c>
      <c r="D1985" s="1138">
        <v>18133.330000000002</v>
      </c>
      <c r="E1985" s="1146">
        <v>17770.663400000001</v>
      </c>
      <c r="F1985" s="337">
        <f>100%-(E1985/D1985)</f>
        <v>2.0000000000000018E-2</v>
      </c>
    </row>
    <row r="1986" spans="1:6" ht="15.6">
      <c r="A1986" s="333"/>
      <c r="B1986" s="339"/>
      <c r="C1986" s="335"/>
      <c r="D1986" s="1138"/>
      <c r="E1986" s="1146"/>
      <c r="F1986" s="337"/>
    </row>
    <row r="1987" spans="1:6" ht="15.6">
      <c r="A1987" s="333"/>
      <c r="B1987" s="334" t="s">
        <v>5203</v>
      </c>
      <c r="C1987" s="335"/>
      <c r="D1987" s="1138"/>
      <c r="E1987" s="1146"/>
      <c r="F1987" s="337"/>
    </row>
    <row r="1988" spans="1:6" ht="15.6">
      <c r="A1988" s="333"/>
      <c r="B1988" s="340" t="s">
        <v>5204</v>
      </c>
      <c r="C1988" s="335"/>
      <c r="D1988" s="1138"/>
      <c r="E1988" s="1146"/>
      <c r="F1988" s="337"/>
    </row>
    <row r="1989" spans="1:6" ht="15.6">
      <c r="A1989" s="333"/>
      <c r="B1989" s="339" t="s">
        <v>5205</v>
      </c>
      <c r="C1989" s="335" t="s">
        <v>5206</v>
      </c>
      <c r="D1989" s="1138">
        <v>49995</v>
      </c>
      <c r="E1989" s="1146">
        <v>48995.1</v>
      </c>
      <c r="F1989" s="337">
        <f>100%-(E1989/D1989)</f>
        <v>2.0000000000000018E-2</v>
      </c>
    </row>
    <row r="1990" spans="1:6" ht="15.6">
      <c r="A1990" s="333"/>
      <c r="B1990" s="340" t="s">
        <v>1847</v>
      </c>
      <c r="C1990" s="335"/>
      <c r="D1990" s="1138"/>
      <c r="E1990" s="1146"/>
      <c r="F1990" s="337"/>
    </row>
    <row r="1991" spans="1:6" ht="15.6">
      <c r="A1991" s="333"/>
      <c r="B1991" s="339" t="s">
        <v>5207</v>
      </c>
      <c r="C1991" s="335" t="s">
        <v>5208</v>
      </c>
      <c r="D1991" s="1138">
        <v>3500</v>
      </c>
      <c r="E1991" s="1146">
        <v>3430</v>
      </c>
      <c r="F1991" s="337">
        <f>100%-(E1991/D1991)</f>
        <v>2.0000000000000018E-2</v>
      </c>
    </row>
    <row r="1992" spans="1:6" ht="15.6">
      <c r="A1992" s="333"/>
      <c r="B1992" s="339" t="s">
        <v>5209</v>
      </c>
      <c r="C1992" s="335" t="s">
        <v>5210</v>
      </c>
      <c r="D1992" s="1138">
        <v>2500</v>
      </c>
      <c r="E1992" s="1146">
        <v>2450</v>
      </c>
      <c r="F1992" s="337">
        <f>100%-(E1992/D1992)</f>
        <v>2.0000000000000018E-2</v>
      </c>
    </row>
    <row r="1993" spans="1:6" ht="15.6">
      <c r="A1993" s="333"/>
      <c r="B1993" s="339" t="s">
        <v>5211</v>
      </c>
      <c r="C1993" s="335" t="s">
        <v>5212</v>
      </c>
      <c r="D1993" s="1138">
        <v>45</v>
      </c>
      <c r="E1993" s="1146">
        <v>44.1</v>
      </c>
      <c r="F1993" s="337">
        <f>100%-(E1993/D1993)</f>
        <v>2.0000000000000018E-2</v>
      </c>
    </row>
    <row r="1994" spans="1:6" ht="15.6">
      <c r="A1994" s="333"/>
      <c r="B1994" s="339" t="s">
        <v>5213</v>
      </c>
      <c r="C1994" s="335" t="s">
        <v>5214</v>
      </c>
      <c r="D1994" s="1138">
        <v>35</v>
      </c>
      <c r="E1994" s="1146">
        <v>34.299999999999997</v>
      </c>
      <c r="F1994" s="337">
        <f>100%-(E1994/D1994)</f>
        <v>2.0000000000000129E-2</v>
      </c>
    </row>
    <row r="1995" spans="1:6" ht="15.6">
      <c r="A1995" s="333"/>
      <c r="B1995" s="339" t="s">
        <v>5215</v>
      </c>
      <c r="C1995" s="335" t="s">
        <v>5216</v>
      </c>
      <c r="D1995" s="1138">
        <v>375</v>
      </c>
      <c r="E1995" s="1146">
        <v>367.5</v>
      </c>
      <c r="F1995" s="337">
        <f>100%-(E1995/D1995)</f>
        <v>2.0000000000000018E-2</v>
      </c>
    </row>
    <row r="1996" spans="1:6" ht="15.6">
      <c r="A1996" s="333"/>
      <c r="B1996" s="340" t="s">
        <v>5217</v>
      </c>
      <c r="C1996" s="335"/>
      <c r="D1996" s="1138"/>
      <c r="E1996" s="1146"/>
      <c r="F1996" s="337"/>
    </row>
    <row r="1997" spans="1:6" ht="15.6">
      <c r="A1997" s="333"/>
      <c r="B1997" s="339" t="s">
        <v>5218</v>
      </c>
      <c r="C1997" s="335" t="s">
        <v>5219</v>
      </c>
      <c r="D1997" s="1138">
        <v>225000</v>
      </c>
      <c r="E1997" s="1146">
        <v>220500</v>
      </c>
      <c r="F1997" s="337">
        <f>100%-(E1997/D1997)</f>
        <v>2.0000000000000018E-2</v>
      </c>
    </row>
    <row r="1998" spans="1:6" ht="15.6">
      <c r="A1998" s="333"/>
      <c r="B1998" s="340" t="s">
        <v>1847</v>
      </c>
      <c r="C1998" s="335"/>
      <c r="D1998" s="1138"/>
      <c r="E1998" s="1146"/>
      <c r="F1998" s="337"/>
    </row>
    <row r="1999" spans="1:6" ht="15.6">
      <c r="A1999" s="333"/>
      <c r="B1999" s="339" t="s">
        <v>5220</v>
      </c>
      <c r="C1999" s="335" t="s">
        <v>5221</v>
      </c>
      <c r="D1999" s="1138">
        <v>75000</v>
      </c>
      <c r="E1999" s="1146">
        <v>73500</v>
      </c>
      <c r="F1999" s="337">
        <f>100%-(E1999/D1999)</f>
        <v>2.0000000000000018E-2</v>
      </c>
    </row>
    <row r="2000" spans="1:6" ht="15.6">
      <c r="A2000" s="333"/>
      <c r="B2000" s="339" t="s">
        <v>5222</v>
      </c>
      <c r="C2000" s="335" t="s">
        <v>5223</v>
      </c>
      <c r="D2000" s="1138">
        <v>15000</v>
      </c>
      <c r="E2000" s="1146">
        <v>14700</v>
      </c>
      <c r="F2000" s="337">
        <f>100%-(E2000/D2000)</f>
        <v>2.0000000000000018E-2</v>
      </c>
    </row>
    <row r="2001" spans="1:6" ht="15.6">
      <c r="A2001" s="117"/>
      <c r="B2001" s="342" t="s">
        <v>5224</v>
      </c>
      <c r="C2001" s="118" t="s">
        <v>5225</v>
      </c>
      <c r="D2001" s="1152">
        <v>39995</v>
      </c>
      <c r="E2001" s="1153">
        <v>39195.1</v>
      </c>
      <c r="F2001" s="343">
        <f t="shared" ref="F2001" si="69">100%-(E2001/D2001)</f>
        <v>2.0000000000000018E-2</v>
      </c>
    </row>
  </sheetData>
  <hyperlinks>
    <hyperlink ref="H2" location="'Table of Contents'!A1" display="Table of Contents " xr:uid="{00000000-0004-0000-0C00-000000000000}"/>
  </hyperlink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2:H1220"/>
  <sheetViews>
    <sheetView showGridLines="0" workbookViewId="0">
      <pane ySplit="3" topLeftCell="A4" activePane="bottomLeft" state="frozen"/>
      <selection pane="bottomLeft" activeCell="I19" sqref="I19"/>
    </sheetView>
  </sheetViews>
  <sheetFormatPr defaultColWidth="8.77734375" defaultRowHeight="13.2"/>
  <cols>
    <col min="1" max="1" width="13.44140625" customWidth="1"/>
    <col min="2" max="2" width="20.77734375" customWidth="1"/>
    <col min="3" max="3" width="58.21875" customWidth="1"/>
    <col min="4" max="4" width="14.5546875" style="300" customWidth="1"/>
  </cols>
  <sheetData>
    <row r="2" spans="1:8" ht="18">
      <c r="A2" s="85" t="s">
        <v>442</v>
      </c>
      <c r="B2" s="301"/>
      <c r="C2" s="87"/>
      <c r="D2" s="212"/>
      <c r="H2" s="436" t="s">
        <v>7575</v>
      </c>
    </row>
    <row r="3" spans="1:8" ht="65.25" customHeight="1">
      <c r="A3" s="302" t="s">
        <v>5226</v>
      </c>
      <c r="B3" s="303" t="s">
        <v>28</v>
      </c>
      <c r="C3" s="317" t="s">
        <v>29</v>
      </c>
      <c r="D3" s="314" t="s">
        <v>1806</v>
      </c>
    </row>
    <row r="4" spans="1:8" ht="15.6">
      <c r="A4" s="333"/>
      <c r="B4" s="1127" t="s">
        <v>8338</v>
      </c>
      <c r="C4" s="779"/>
      <c r="D4" s="1134"/>
    </row>
    <row r="5" spans="1:8" ht="15.6">
      <c r="A5" s="333"/>
      <c r="B5" s="1188" t="s">
        <v>8327</v>
      </c>
      <c r="C5" s="779"/>
      <c r="D5" s="1134"/>
    </row>
    <row r="6" spans="1:8" ht="15.6">
      <c r="A6" s="333"/>
      <c r="B6" s="606" t="s">
        <v>8328</v>
      </c>
      <c r="C6" s="779" t="s">
        <v>8329</v>
      </c>
      <c r="D6" s="1134">
        <v>2062.5</v>
      </c>
    </row>
    <row r="7" spans="1:8" ht="15.6">
      <c r="A7" s="333"/>
      <c r="B7" s="606" t="s">
        <v>8330</v>
      </c>
      <c r="C7" s="779" t="s">
        <v>8331</v>
      </c>
      <c r="D7" s="1134">
        <v>937.5</v>
      </c>
    </row>
    <row r="8" spans="1:8" ht="15.6">
      <c r="A8" s="333"/>
      <c r="B8" s="606" t="s">
        <v>8332</v>
      </c>
      <c r="C8" s="779" t="s">
        <v>8333</v>
      </c>
      <c r="D8" s="1134">
        <v>2495</v>
      </c>
    </row>
    <row r="9" spans="1:8" ht="15.6">
      <c r="A9" s="333"/>
      <c r="B9" s="606" t="s">
        <v>8334</v>
      </c>
      <c r="C9" s="779" t="s">
        <v>8335</v>
      </c>
      <c r="D9" s="1134">
        <v>437.5</v>
      </c>
    </row>
    <row r="10" spans="1:8" ht="15.6">
      <c r="A10" s="333"/>
      <c r="B10" s="606" t="s">
        <v>1762</v>
      </c>
      <c r="C10" s="779" t="s">
        <v>1763</v>
      </c>
      <c r="D10" s="1134">
        <v>218.75</v>
      </c>
    </row>
    <row r="11" spans="1:8" ht="15.6">
      <c r="A11" s="333"/>
      <c r="B11" s="606" t="s">
        <v>8336</v>
      </c>
      <c r="C11" s="779" t="s">
        <v>8337</v>
      </c>
      <c r="D11" s="1134">
        <v>620</v>
      </c>
    </row>
    <row r="12" spans="1:8" ht="15.6">
      <c r="A12" s="333"/>
      <c r="B12" s="1189" t="s">
        <v>1807</v>
      </c>
      <c r="C12" s="1190"/>
      <c r="D12" s="1134"/>
    </row>
    <row r="13" spans="1:8" ht="15.6">
      <c r="A13" s="333"/>
      <c r="B13" s="606" t="s">
        <v>5227</v>
      </c>
      <c r="C13" s="779" t="s">
        <v>5228</v>
      </c>
      <c r="D13" s="1134">
        <v>2850</v>
      </c>
    </row>
    <row r="14" spans="1:8" ht="15.6">
      <c r="A14" s="333"/>
      <c r="B14" s="1191" t="s">
        <v>5229</v>
      </c>
      <c r="C14" s="779"/>
      <c r="D14" s="1134"/>
    </row>
    <row r="15" spans="1:8" ht="15.6">
      <c r="A15" s="333"/>
      <c r="B15" s="606" t="s">
        <v>5230</v>
      </c>
      <c r="C15" s="779" t="s">
        <v>5231</v>
      </c>
      <c r="D15" s="1134">
        <v>1</v>
      </c>
    </row>
    <row r="16" spans="1:8" ht="15.6">
      <c r="A16" s="333"/>
      <c r="B16" s="1191" t="s">
        <v>1819</v>
      </c>
      <c r="C16" s="779"/>
      <c r="D16" s="1134"/>
    </row>
    <row r="17" spans="1:4" ht="15.6">
      <c r="A17" s="333"/>
      <c r="B17" s="606" t="s">
        <v>5232</v>
      </c>
      <c r="C17" s="779" t="s">
        <v>5233</v>
      </c>
      <c r="D17" s="1134">
        <v>17200</v>
      </c>
    </row>
    <row r="18" spans="1:4" ht="15.6">
      <c r="A18" s="333"/>
      <c r="B18" s="606" t="s">
        <v>5234</v>
      </c>
      <c r="C18" s="779" t="s">
        <v>5235</v>
      </c>
      <c r="D18" s="1134">
        <v>19866.669999999998</v>
      </c>
    </row>
    <row r="19" spans="1:4" ht="15.6">
      <c r="A19" s="333"/>
      <c r="B19" s="606"/>
      <c r="C19" s="779"/>
      <c r="D19" s="1134"/>
    </row>
    <row r="20" spans="1:4" ht="15.6">
      <c r="A20" s="333"/>
      <c r="B20" s="1189" t="s">
        <v>1946</v>
      </c>
      <c r="C20" s="779"/>
      <c r="D20" s="1137">
        <v>650</v>
      </c>
    </row>
    <row r="21" spans="1:4" ht="15.6">
      <c r="A21" s="333"/>
      <c r="B21" s="1128" t="s">
        <v>1847</v>
      </c>
      <c r="C21" s="779"/>
      <c r="D21" s="1134"/>
    </row>
    <row r="22" spans="1:4" ht="15.6">
      <c r="A22" s="333"/>
      <c r="B22" s="606" t="s">
        <v>834</v>
      </c>
      <c r="C22" s="779" t="s">
        <v>835</v>
      </c>
      <c r="D22" s="1134">
        <v>1075</v>
      </c>
    </row>
    <row r="23" spans="1:4" ht="15.6">
      <c r="A23" s="333"/>
      <c r="B23" s="779" t="s">
        <v>5236</v>
      </c>
      <c r="C23" s="779" t="s">
        <v>5237</v>
      </c>
      <c r="D23" s="1134">
        <v>2500</v>
      </c>
    </row>
    <row r="24" spans="1:4" ht="15.6">
      <c r="A24" s="333"/>
      <c r="B24" s="1191" t="s">
        <v>5151</v>
      </c>
      <c r="C24" s="779"/>
      <c r="D24" s="1134"/>
    </row>
    <row r="25" spans="1:4" ht="15.6">
      <c r="A25" s="333"/>
      <c r="B25" s="606" t="s">
        <v>5238</v>
      </c>
      <c r="C25" s="779" t="s">
        <v>5239</v>
      </c>
      <c r="D25" s="1134">
        <v>1333.33</v>
      </c>
    </row>
    <row r="26" spans="1:4" ht="15.6">
      <c r="A26" s="333"/>
      <c r="B26" s="606" t="s">
        <v>5240</v>
      </c>
      <c r="C26" s="779" t="s">
        <v>5241</v>
      </c>
      <c r="D26" s="1134">
        <v>1600</v>
      </c>
    </row>
    <row r="27" spans="1:4" ht="15.6">
      <c r="A27" s="333"/>
      <c r="B27" s="606" t="s">
        <v>5242</v>
      </c>
      <c r="C27" s="779" t="s">
        <v>5243</v>
      </c>
      <c r="D27" s="1134">
        <v>1866.67</v>
      </c>
    </row>
    <row r="28" spans="1:4" ht="15.6">
      <c r="A28" s="333"/>
      <c r="B28" s="606" t="s">
        <v>5244</v>
      </c>
      <c r="C28" s="779" t="s">
        <v>5245</v>
      </c>
      <c r="D28" s="1134">
        <v>1066.67</v>
      </c>
    </row>
    <row r="29" spans="1:4" ht="15.6">
      <c r="A29" s="333"/>
      <c r="B29" s="606" t="s">
        <v>5246</v>
      </c>
      <c r="C29" s="779" t="s">
        <v>5247</v>
      </c>
      <c r="D29" s="1134">
        <v>133.33000000000001</v>
      </c>
    </row>
    <row r="30" spans="1:4" ht="15.6">
      <c r="A30" s="333"/>
      <c r="B30" s="606" t="s">
        <v>5248</v>
      </c>
      <c r="C30" s="779" t="s">
        <v>5249</v>
      </c>
      <c r="D30" s="1134">
        <v>266.67</v>
      </c>
    </row>
    <row r="31" spans="1:4" ht="15.6">
      <c r="A31" s="333"/>
      <c r="B31" s="1191" t="s">
        <v>5169</v>
      </c>
      <c r="C31" s="779"/>
      <c r="D31" s="1134"/>
    </row>
    <row r="32" spans="1:4" ht="15.6">
      <c r="A32" s="333"/>
      <c r="B32" s="606" t="s">
        <v>5242</v>
      </c>
      <c r="C32" s="779" t="s">
        <v>5243</v>
      </c>
      <c r="D32" s="1134">
        <v>1866.67</v>
      </c>
    </row>
    <row r="33" spans="1:4" ht="15.6">
      <c r="A33" s="333"/>
      <c r="B33" s="606" t="s">
        <v>5240</v>
      </c>
      <c r="C33" s="779" t="s">
        <v>5241</v>
      </c>
      <c r="D33" s="1134">
        <v>1600</v>
      </c>
    </row>
    <row r="34" spans="1:4" ht="15.6">
      <c r="A34" s="333"/>
      <c r="B34" s="1191" t="s">
        <v>5186</v>
      </c>
      <c r="C34" s="779"/>
      <c r="D34" s="1134"/>
    </row>
    <row r="35" spans="1:4" ht="15.6">
      <c r="A35" s="333"/>
      <c r="B35" s="606" t="s">
        <v>5250</v>
      </c>
      <c r="C35" s="779" t="s">
        <v>5251</v>
      </c>
      <c r="D35" s="1134">
        <v>4666.67</v>
      </c>
    </row>
    <row r="36" spans="1:4" ht="15.6">
      <c r="A36" s="333"/>
      <c r="B36" s="1191" t="s">
        <v>5191</v>
      </c>
      <c r="C36" s="779"/>
      <c r="D36" s="1134"/>
    </row>
    <row r="37" spans="1:4" ht="15.6">
      <c r="A37" s="333"/>
      <c r="B37" s="606" t="s">
        <v>5250</v>
      </c>
      <c r="C37" s="779" t="s">
        <v>5251</v>
      </c>
      <c r="D37" s="1134">
        <v>4666.67</v>
      </c>
    </row>
    <row r="38" spans="1:4" ht="15.6">
      <c r="A38" s="333"/>
      <c r="B38" s="1191" t="s">
        <v>5196</v>
      </c>
      <c r="C38" s="779"/>
      <c r="D38" s="1134"/>
    </row>
    <row r="39" spans="1:4" ht="15.6">
      <c r="A39" s="333"/>
      <c r="B39" s="606" t="s">
        <v>5250</v>
      </c>
      <c r="C39" s="779" t="s">
        <v>5251</v>
      </c>
      <c r="D39" s="1134">
        <v>4666.67</v>
      </c>
    </row>
    <row r="40" spans="1:4" ht="15.6">
      <c r="A40" s="333"/>
      <c r="B40" s="779"/>
      <c r="C40" s="779"/>
      <c r="D40" s="1134"/>
    </row>
    <row r="41" spans="1:4" ht="15.6">
      <c r="A41" s="333"/>
      <c r="B41" s="1189" t="s">
        <v>1964</v>
      </c>
      <c r="C41" s="779"/>
      <c r="D41" s="1134"/>
    </row>
    <row r="42" spans="1:4" ht="15.6">
      <c r="A42" s="333"/>
      <c r="B42" s="1128" t="s">
        <v>1965</v>
      </c>
      <c r="C42" s="779"/>
      <c r="D42" s="1134"/>
    </row>
    <row r="43" spans="1:4" ht="15.6">
      <c r="A43" s="333"/>
      <c r="B43" s="606">
        <v>7640020788</v>
      </c>
      <c r="C43" s="779" t="s">
        <v>5252</v>
      </c>
      <c r="D43" s="1134">
        <v>600</v>
      </c>
    </row>
    <row r="44" spans="1:4" ht="15.6">
      <c r="A44" s="333"/>
      <c r="B44" s="779" t="s">
        <v>5253</v>
      </c>
      <c r="C44" s="779" t="s">
        <v>5254</v>
      </c>
      <c r="D44" s="1134">
        <v>584</v>
      </c>
    </row>
    <row r="45" spans="1:4" ht="15.6">
      <c r="A45" s="333"/>
      <c r="B45" s="779" t="s">
        <v>5255</v>
      </c>
      <c r="C45" s="779" t="s">
        <v>5256</v>
      </c>
      <c r="D45" s="1134">
        <v>600</v>
      </c>
    </row>
    <row r="46" spans="1:4" ht="15.6">
      <c r="A46" s="333"/>
      <c r="B46" s="779" t="s">
        <v>5257</v>
      </c>
      <c r="C46" s="779" t="s">
        <v>5258</v>
      </c>
      <c r="D46" s="1134">
        <v>857.33</v>
      </c>
    </row>
    <row r="47" spans="1:4" ht="15.6">
      <c r="A47" s="333"/>
      <c r="B47" s="779" t="s">
        <v>5259</v>
      </c>
      <c r="C47" s="779" t="s">
        <v>5260</v>
      </c>
      <c r="D47" s="1134">
        <v>600</v>
      </c>
    </row>
    <row r="48" spans="1:4" ht="15.6">
      <c r="A48" s="333"/>
      <c r="B48" s="779" t="s">
        <v>5261</v>
      </c>
      <c r="C48" s="779" t="s">
        <v>5262</v>
      </c>
      <c r="D48" s="1134">
        <v>997.33</v>
      </c>
    </row>
    <row r="49" spans="1:4" ht="15.6">
      <c r="A49" s="333"/>
      <c r="B49" s="779" t="s">
        <v>5263</v>
      </c>
      <c r="C49" s="779" t="s">
        <v>5264</v>
      </c>
      <c r="D49" s="1134">
        <v>200</v>
      </c>
    </row>
    <row r="50" spans="1:4" ht="15.6">
      <c r="A50" s="333"/>
      <c r="B50" s="779" t="s">
        <v>5265</v>
      </c>
      <c r="C50" s="779" t="s">
        <v>5266</v>
      </c>
      <c r="D50" s="1134">
        <v>65.33</v>
      </c>
    </row>
    <row r="51" spans="1:4" ht="15.6">
      <c r="A51" s="333"/>
      <c r="B51" s="779" t="s">
        <v>5267</v>
      </c>
      <c r="C51" s="779" t="s">
        <v>5268</v>
      </c>
      <c r="D51" s="1134">
        <v>266.67</v>
      </c>
    </row>
    <row r="52" spans="1:4" ht="15.6">
      <c r="A52" s="333"/>
      <c r="B52" s="779" t="s">
        <v>5269</v>
      </c>
      <c r="C52" s="779" t="s">
        <v>5270</v>
      </c>
      <c r="D52" s="1134">
        <v>42.67</v>
      </c>
    </row>
    <row r="53" spans="1:4" ht="15.6">
      <c r="A53" s="333"/>
      <c r="B53" s="779" t="s">
        <v>5271</v>
      </c>
      <c r="C53" s="779" t="s">
        <v>5272</v>
      </c>
      <c r="D53" s="1134">
        <v>600</v>
      </c>
    </row>
    <row r="54" spans="1:4" ht="15.6">
      <c r="A54" s="333"/>
      <c r="B54" s="779" t="s">
        <v>5273</v>
      </c>
      <c r="C54" s="779" t="s">
        <v>5274</v>
      </c>
      <c r="D54" s="1134">
        <v>840</v>
      </c>
    </row>
    <row r="55" spans="1:4" ht="15.6">
      <c r="A55" s="333"/>
      <c r="B55" s="779" t="s">
        <v>5275</v>
      </c>
      <c r="C55" s="779" t="s">
        <v>5276</v>
      </c>
      <c r="D55" s="1134">
        <v>800</v>
      </c>
    </row>
    <row r="56" spans="1:4" ht="15.6">
      <c r="A56" s="333"/>
      <c r="B56" s="779" t="s">
        <v>5277</v>
      </c>
      <c r="C56" s="779" t="s">
        <v>5278</v>
      </c>
      <c r="D56" s="1134">
        <v>2006.67</v>
      </c>
    </row>
    <row r="57" spans="1:4" ht="15.6">
      <c r="A57" s="333"/>
      <c r="B57" s="779" t="s">
        <v>5279</v>
      </c>
      <c r="C57" s="779" t="s">
        <v>5280</v>
      </c>
      <c r="D57" s="1134">
        <v>2000</v>
      </c>
    </row>
    <row r="58" spans="1:4" ht="15.6">
      <c r="A58" s="333"/>
      <c r="B58" s="779" t="s">
        <v>5281</v>
      </c>
      <c r="C58" s="779" t="s">
        <v>5282</v>
      </c>
      <c r="D58" s="1134">
        <v>14161</v>
      </c>
    </row>
    <row r="59" spans="1:4" ht="15.6">
      <c r="A59" s="333"/>
      <c r="B59" s="779" t="s">
        <v>5283</v>
      </c>
      <c r="C59" s="779" t="s">
        <v>5284</v>
      </c>
      <c r="D59" s="1134">
        <v>2000</v>
      </c>
    </row>
    <row r="60" spans="1:4" ht="15.6">
      <c r="A60" s="333"/>
      <c r="B60" s="779" t="s">
        <v>5285</v>
      </c>
      <c r="C60" s="779" t="s">
        <v>5286</v>
      </c>
      <c r="D60" s="1134">
        <v>4000</v>
      </c>
    </row>
    <row r="61" spans="1:4" ht="15.6">
      <c r="A61" s="333"/>
      <c r="B61" s="779" t="s">
        <v>5287</v>
      </c>
      <c r="C61" s="779" t="s">
        <v>5288</v>
      </c>
      <c r="D61" s="1134">
        <v>11482.67</v>
      </c>
    </row>
    <row r="62" spans="1:4" ht="15.6">
      <c r="A62" s="333"/>
      <c r="B62" s="779" t="s">
        <v>5289</v>
      </c>
      <c r="C62" s="779" t="s">
        <v>5290</v>
      </c>
      <c r="D62" s="1134">
        <v>666.67</v>
      </c>
    </row>
    <row r="63" spans="1:4" ht="15.6">
      <c r="A63" s="333"/>
      <c r="B63" s="779" t="s">
        <v>5291</v>
      </c>
      <c r="C63" s="779" t="s">
        <v>5292</v>
      </c>
      <c r="D63" s="1134">
        <v>2196</v>
      </c>
    </row>
    <row r="64" spans="1:4" ht="15.6">
      <c r="A64" s="333"/>
      <c r="B64" s="779" t="s">
        <v>5293</v>
      </c>
      <c r="C64" s="779" t="s">
        <v>5294</v>
      </c>
      <c r="D64" s="1134">
        <v>555.55999999999995</v>
      </c>
    </row>
    <row r="65" spans="1:4" ht="15.6">
      <c r="A65" s="333"/>
      <c r="B65" s="779" t="s">
        <v>5295</v>
      </c>
      <c r="C65" s="779" t="s">
        <v>5296</v>
      </c>
      <c r="D65" s="1134">
        <v>1033.33</v>
      </c>
    </row>
    <row r="66" spans="1:4" ht="15.6">
      <c r="A66" s="333"/>
      <c r="B66" s="779" t="s">
        <v>5297</v>
      </c>
      <c r="C66" s="779" t="s">
        <v>5298</v>
      </c>
      <c r="D66" s="1134">
        <v>444.44</v>
      </c>
    </row>
    <row r="67" spans="1:4" ht="15.6">
      <c r="A67" s="333"/>
      <c r="B67" s="779" t="s">
        <v>5299</v>
      </c>
      <c r="C67" s="779" t="s">
        <v>5300</v>
      </c>
      <c r="D67" s="1134">
        <v>928</v>
      </c>
    </row>
    <row r="68" spans="1:4" ht="15.6">
      <c r="A68" s="333"/>
      <c r="B68" s="1128" t="s">
        <v>1998</v>
      </c>
      <c r="C68" s="779"/>
      <c r="D68" s="1134"/>
    </row>
    <row r="69" spans="1:4" ht="15.6">
      <c r="A69" s="333"/>
      <c r="B69" s="779" t="s">
        <v>5301</v>
      </c>
      <c r="C69" s="779" t="s">
        <v>5302</v>
      </c>
      <c r="D69" s="1134">
        <v>933.33</v>
      </c>
    </row>
    <row r="70" spans="1:4" ht="15.6">
      <c r="A70" s="333"/>
      <c r="B70" s="779" t="s">
        <v>5303</v>
      </c>
      <c r="C70" s="779" t="s">
        <v>5304</v>
      </c>
      <c r="D70" s="1134">
        <v>2216.67</v>
      </c>
    </row>
    <row r="71" spans="1:4" ht="15.6">
      <c r="A71" s="333"/>
      <c r="B71" s="779" t="s">
        <v>5305</v>
      </c>
      <c r="C71" s="779" t="s">
        <v>5306</v>
      </c>
      <c r="D71" s="1134">
        <v>533.33000000000004</v>
      </c>
    </row>
    <row r="72" spans="1:4" ht="15.6">
      <c r="A72" s="333"/>
      <c r="B72" s="779" t="s">
        <v>5307</v>
      </c>
      <c r="C72" s="779" t="s">
        <v>5308</v>
      </c>
      <c r="D72" s="1134">
        <v>142.66999999999999</v>
      </c>
    </row>
    <row r="73" spans="1:4" ht="15.6">
      <c r="A73" s="333"/>
      <c r="B73" s="779" t="s">
        <v>5309</v>
      </c>
      <c r="C73" s="779" t="s">
        <v>5310</v>
      </c>
      <c r="D73" s="1134">
        <v>933.33</v>
      </c>
    </row>
    <row r="74" spans="1:4" ht="15.6">
      <c r="A74" s="333"/>
      <c r="B74" s="779" t="s">
        <v>5311</v>
      </c>
      <c r="C74" s="779" t="s">
        <v>5312</v>
      </c>
      <c r="D74" s="1134">
        <v>2216.67</v>
      </c>
    </row>
    <row r="75" spans="1:4" ht="15.6">
      <c r="A75" s="333"/>
      <c r="B75" s="779" t="s">
        <v>5313</v>
      </c>
      <c r="C75" s="779" t="s">
        <v>5314</v>
      </c>
      <c r="D75" s="1134">
        <v>666.67</v>
      </c>
    </row>
    <row r="76" spans="1:4" ht="15.6">
      <c r="A76" s="333"/>
      <c r="B76" s="779" t="s">
        <v>5315</v>
      </c>
      <c r="C76" s="779" t="s">
        <v>5316</v>
      </c>
      <c r="D76" s="1134">
        <v>2217.33</v>
      </c>
    </row>
    <row r="77" spans="1:4" ht="15.6">
      <c r="A77" s="333"/>
      <c r="B77" s="779" t="s">
        <v>5317</v>
      </c>
      <c r="C77" s="779" t="s">
        <v>5318</v>
      </c>
      <c r="D77" s="1134">
        <v>14.67</v>
      </c>
    </row>
    <row r="78" spans="1:4" ht="15.6">
      <c r="A78" s="333"/>
      <c r="B78" s="779" t="s">
        <v>5319</v>
      </c>
      <c r="C78" s="779" t="s">
        <v>5320</v>
      </c>
      <c r="D78" s="1134">
        <v>66.67</v>
      </c>
    </row>
    <row r="79" spans="1:4" ht="15.6">
      <c r="A79" s="333"/>
      <c r="B79" s="779" t="s">
        <v>5321</v>
      </c>
      <c r="C79" s="779" t="s">
        <v>5322</v>
      </c>
      <c r="D79" s="1134">
        <v>160</v>
      </c>
    </row>
    <row r="80" spans="1:4" ht="15.6">
      <c r="A80" s="333"/>
      <c r="B80" s="779" t="s">
        <v>5323</v>
      </c>
      <c r="C80" s="779" t="s">
        <v>5324</v>
      </c>
      <c r="D80" s="1134">
        <v>206.67</v>
      </c>
    </row>
    <row r="81" spans="1:4" ht="15.6">
      <c r="A81" s="333"/>
      <c r="B81" s="779" t="s">
        <v>5325</v>
      </c>
      <c r="C81" s="779" t="s">
        <v>5326</v>
      </c>
      <c r="D81" s="1134">
        <v>160</v>
      </c>
    </row>
    <row r="82" spans="1:4" ht="15.6">
      <c r="A82" s="333"/>
      <c r="B82" s="779" t="s">
        <v>5327</v>
      </c>
      <c r="C82" s="779" t="s">
        <v>5328</v>
      </c>
      <c r="D82" s="1134">
        <v>89.33</v>
      </c>
    </row>
    <row r="83" spans="1:4" ht="15.6">
      <c r="A83" s="333"/>
      <c r="B83" s="779" t="s">
        <v>5329</v>
      </c>
      <c r="C83" s="779" t="s">
        <v>5330</v>
      </c>
      <c r="D83" s="1134">
        <v>116</v>
      </c>
    </row>
    <row r="84" spans="1:4" ht="15.6">
      <c r="A84" s="333"/>
      <c r="B84" s="779" t="s">
        <v>5331</v>
      </c>
      <c r="C84" s="779" t="s">
        <v>5332</v>
      </c>
      <c r="D84" s="1134">
        <v>160</v>
      </c>
    </row>
    <row r="85" spans="1:4" ht="15.6">
      <c r="A85" s="333"/>
      <c r="B85" s="779" t="s">
        <v>5333</v>
      </c>
      <c r="C85" s="779" t="s">
        <v>5334</v>
      </c>
      <c r="D85" s="1134">
        <v>61.33</v>
      </c>
    </row>
    <row r="86" spans="1:4" ht="15.6">
      <c r="A86" s="333"/>
      <c r="B86" s="779" t="s">
        <v>5335</v>
      </c>
      <c r="C86" s="779" t="s">
        <v>5336</v>
      </c>
      <c r="D86" s="1134">
        <v>1200</v>
      </c>
    </row>
    <row r="87" spans="1:4" ht="15.6">
      <c r="A87" s="333"/>
      <c r="B87" s="779" t="s">
        <v>5337</v>
      </c>
      <c r="C87" s="779" t="s">
        <v>5338</v>
      </c>
      <c r="D87" s="1134">
        <v>3853.33</v>
      </c>
    </row>
    <row r="88" spans="1:4" ht="15.6">
      <c r="A88" s="333"/>
      <c r="B88" s="779" t="s">
        <v>5339</v>
      </c>
      <c r="C88" s="779" t="s">
        <v>5340</v>
      </c>
      <c r="D88" s="1134">
        <v>1200</v>
      </c>
    </row>
    <row r="89" spans="1:4" ht="15.6">
      <c r="A89" s="333"/>
      <c r="B89" s="779" t="s">
        <v>5341</v>
      </c>
      <c r="C89" s="779" t="s">
        <v>5342</v>
      </c>
      <c r="D89" s="1134">
        <v>1960</v>
      </c>
    </row>
    <row r="90" spans="1:4" ht="15.6">
      <c r="A90" s="333"/>
      <c r="B90" s="779" t="s">
        <v>5343</v>
      </c>
      <c r="C90" s="779" t="s">
        <v>5344</v>
      </c>
      <c r="D90" s="1134">
        <v>66.67</v>
      </c>
    </row>
    <row r="91" spans="1:4" ht="15.6">
      <c r="A91" s="333"/>
      <c r="B91" s="779" t="s">
        <v>5345</v>
      </c>
      <c r="C91" s="779" t="s">
        <v>5346</v>
      </c>
      <c r="D91" s="1134">
        <v>285.33</v>
      </c>
    </row>
    <row r="92" spans="1:4" ht="15.6">
      <c r="A92" s="333"/>
      <c r="B92" s="779" t="s">
        <v>5347</v>
      </c>
      <c r="C92" s="779" t="s">
        <v>5348</v>
      </c>
      <c r="D92" s="1134">
        <v>266.67</v>
      </c>
    </row>
    <row r="93" spans="1:4" ht="15.6">
      <c r="A93" s="333"/>
      <c r="B93" s="779" t="s">
        <v>5349</v>
      </c>
      <c r="C93" s="779" t="s">
        <v>5350</v>
      </c>
      <c r="D93" s="1134">
        <v>600</v>
      </c>
    </row>
    <row r="94" spans="1:4" ht="15.6">
      <c r="A94" s="333"/>
      <c r="B94" s="779" t="s">
        <v>5351</v>
      </c>
      <c r="C94" s="779" t="s">
        <v>5352</v>
      </c>
      <c r="D94" s="1134">
        <v>33.33</v>
      </c>
    </row>
    <row r="95" spans="1:4" ht="15.6">
      <c r="A95" s="333"/>
      <c r="B95" s="779" t="s">
        <v>5353</v>
      </c>
      <c r="C95" s="779" t="s">
        <v>5354</v>
      </c>
      <c r="D95" s="1134">
        <v>106.67</v>
      </c>
    </row>
    <row r="96" spans="1:4" ht="15.6">
      <c r="A96" s="333"/>
      <c r="B96" s="779" t="s">
        <v>5355</v>
      </c>
      <c r="C96" s="779" t="s">
        <v>5356</v>
      </c>
      <c r="D96" s="1134">
        <v>733.33</v>
      </c>
    </row>
    <row r="97" spans="1:4" ht="15.6">
      <c r="A97" s="333"/>
      <c r="B97" s="779" t="s">
        <v>5357</v>
      </c>
      <c r="C97" s="779" t="s">
        <v>5358</v>
      </c>
      <c r="D97" s="1134">
        <v>2133.33</v>
      </c>
    </row>
    <row r="98" spans="1:4" ht="15.6">
      <c r="A98" s="333"/>
      <c r="B98" s="779" t="s">
        <v>5359</v>
      </c>
      <c r="C98" s="779" t="s">
        <v>5360</v>
      </c>
      <c r="D98" s="1134">
        <v>33.33</v>
      </c>
    </row>
    <row r="99" spans="1:4" ht="15.6">
      <c r="A99" s="333"/>
      <c r="B99" s="779" t="s">
        <v>5361</v>
      </c>
      <c r="C99" s="779" t="s">
        <v>5362</v>
      </c>
      <c r="D99" s="1134">
        <v>200</v>
      </c>
    </row>
    <row r="100" spans="1:4" ht="15.6">
      <c r="A100" s="333"/>
      <c r="B100" s="779" t="s">
        <v>5363</v>
      </c>
      <c r="C100" s="779" t="s">
        <v>5364</v>
      </c>
      <c r="D100" s="1134">
        <v>2000</v>
      </c>
    </row>
    <row r="101" spans="1:4" ht="15.6">
      <c r="A101" s="333"/>
      <c r="B101" s="779" t="s">
        <v>5365</v>
      </c>
      <c r="C101" s="779" t="s">
        <v>5366</v>
      </c>
      <c r="D101" s="1134">
        <v>8565.33</v>
      </c>
    </row>
    <row r="102" spans="1:4" ht="15.6">
      <c r="A102" s="333"/>
      <c r="B102" s="779" t="s">
        <v>5367</v>
      </c>
      <c r="C102" s="779" t="s">
        <v>5368</v>
      </c>
      <c r="D102" s="1134">
        <v>66.67</v>
      </c>
    </row>
    <row r="103" spans="1:4" ht="15.6">
      <c r="A103" s="333"/>
      <c r="B103" s="779" t="s">
        <v>5369</v>
      </c>
      <c r="C103" s="779" t="s">
        <v>5370</v>
      </c>
      <c r="D103" s="1134">
        <v>510.67</v>
      </c>
    </row>
    <row r="104" spans="1:4" ht="15.6">
      <c r="A104" s="333"/>
      <c r="B104" s="779" t="s">
        <v>5371</v>
      </c>
      <c r="C104" s="779" t="s">
        <v>5372</v>
      </c>
      <c r="D104" s="1134">
        <v>66.67</v>
      </c>
    </row>
    <row r="105" spans="1:4" ht="15.6">
      <c r="A105" s="333"/>
      <c r="B105" s="779" t="s">
        <v>5373</v>
      </c>
      <c r="C105" s="779" t="s">
        <v>5374</v>
      </c>
      <c r="D105" s="1134">
        <v>150.66999999999999</v>
      </c>
    </row>
    <row r="106" spans="1:4" ht="15.6">
      <c r="A106" s="333"/>
      <c r="B106" s="779" t="s">
        <v>5375</v>
      </c>
      <c r="C106" s="779" t="s">
        <v>5376</v>
      </c>
      <c r="D106" s="1134">
        <v>400</v>
      </c>
    </row>
    <row r="107" spans="1:4" ht="15.6">
      <c r="A107" s="333"/>
      <c r="B107" s="779" t="s">
        <v>5377</v>
      </c>
      <c r="C107" s="779" t="s">
        <v>5378</v>
      </c>
      <c r="D107" s="1134">
        <v>400</v>
      </c>
    </row>
    <row r="108" spans="1:4" ht="15.6">
      <c r="A108" s="333"/>
      <c r="B108" s="779" t="s">
        <v>5379</v>
      </c>
      <c r="C108" s="779" t="s">
        <v>5380</v>
      </c>
      <c r="D108" s="1134">
        <v>266.67</v>
      </c>
    </row>
    <row r="109" spans="1:4" ht="15.6">
      <c r="A109" s="333"/>
      <c r="B109" s="1128" t="s">
        <v>2058</v>
      </c>
      <c r="C109" s="779"/>
      <c r="D109" s="1134"/>
    </row>
    <row r="110" spans="1:4" ht="15.6">
      <c r="A110" s="333"/>
      <c r="B110" s="779" t="s">
        <v>5381</v>
      </c>
      <c r="C110" s="779" t="s">
        <v>5382</v>
      </c>
      <c r="D110" s="1134">
        <v>160</v>
      </c>
    </row>
    <row r="111" spans="1:4" ht="15.6">
      <c r="A111" s="333"/>
      <c r="B111" s="779" t="s">
        <v>5383</v>
      </c>
      <c r="C111" s="779" t="s">
        <v>5384</v>
      </c>
      <c r="D111" s="1134">
        <v>210</v>
      </c>
    </row>
    <row r="112" spans="1:4" ht="15.6">
      <c r="A112" s="333"/>
      <c r="B112" s="779" t="s">
        <v>5385</v>
      </c>
      <c r="C112" s="779" t="s">
        <v>5386</v>
      </c>
      <c r="D112" s="1134">
        <v>2933.33</v>
      </c>
    </row>
    <row r="113" spans="1:4" ht="15.6">
      <c r="A113" s="333"/>
      <c r="B113" s="1128" t="s">
        <v>2074</v>
      </c>
      <c r="C113" s="779"/>
      <c r="D113" s="1134"/>
    </row>
    <row r="114" spans="1:4" ht="15.6">
      <c r="A114" s="333"/>
      <c r="B114" s="779" t="s">
        <v>5387</v>
      </c>
      <c r="C114" s="779" t="s">
        <v>5388</v>
      </c>
      <c r="D114" s="1134">
        <v>2666.67</v>
      </c>
    </row>
    <row r="115" spans="1:4" ht="15.6">
      <c r="A115" s="333"/>
      <c r="B115" s="779" t="s">
        <v>5389</v>
      </c>
      <c r="C115" s="779" t="s">
        <v>5390</v>
      </c>
      <c r="D115" s="1134">
        <v>12750.67</v>
      </c>
    </row>
    <row r="116" spans="1:4" ht="15.6">
      <c r="A116" s="333"/>
      <c r="B116" s="779" t="s">
        <v>5391</v>
      </c>
      <c r="C116" s="779" t="s">
        <v>5392</v>
      </c>
      <c r="D116" s="1134">
        <v>1733.33</v>
      </c>
    </row>
    <row r="117" spans="1:4" ht="15.6">
      <c r="A117" s="333"/>
      <c r="B117" s="779" t="s">
        <v>5393</v>
      </c>
      <c r="C117" s="779" t="s">
        <v>5394</v>
      </c>
      <c r="D117" s="1134">
        <v>4500</v>
      </c>
    </row>
    <row r="118" spans="1:4" ht="15.6">
      <c r="A118" s="333"/>
      <c r="B118" s="779" t="s">
        <v>5395</v>
      </c>
      <c r="C118" s="779" t="s">
        <v>5396</v>
      </c>
      <c r="D118" s="1134">
        <v>533.33000000000004</v>
      </c>
    </row>
    <row r="119" spans="1:4" ht="15.6">
      <c r="A119" s="333"/>
      <c r="B119" s="779" t="s">
        <v>5397</v>
      </c>
      <c r="C119" s="779" t="s">
        <v>5398</v>
      </c>
      <c r="D119" s="1134">
        <v>1500</v>
      </c>
    </row>
    <row r="120" spans="1:4" ht="15.6">
      <c r="A120" s="333"/>
      <c r="B120" s="779" t="s">
        <v>5399</v>
      </c>
      <c r="C120" s="779" t="s">
        <v>5400</v>
      </c>
      <c r="D120" s="1134">
        <v>2400</v>
      </c>
    </row>
    <row r="121" spans="1:4" ht="15.6">
      <c r="A121" s="333"/>
      <c r="B121" s="779" t="s">
        <v>5401</v>
      </c>
      <c r="C121" s="779" t="s">
        <v>5402</v>
      </c>
      <c r="D121" s="1134">
        <v>3750.67</v>
      </c>
    </row>
    <row r="122" spans="1:4" ht="15.6">
      <c r="A122" s="333"/>
      <c r="B122" s="779" t="s">
        <v>5403</v>
      </c>
      <c r="C122" s="779" t="s">
        <v>5404</v>
      </c>
      <c r="D122" s="1134">
        <v>400</v>
      </c>
    </row>
    <row r="123" spans="1:4" ht="15.6">
      <c r="A123" s="333"/>
      <c r="B123" s="779" t="s">
        <v>5405</v>
      </c>
      <c r="C123" s="779" t="s">
        <v>5406</v>
      </c>
      <c r="D123" s="1134">
        <v>200</v>
      </c>
    </row>
    <row r="124" spans="1:4" ht="15.6">
      <c r="A124" s="333"/>
      <c r="B124" s="779" t="s">
        <v>5403</v>
      </c>
      <c r="C124" s="779" t="s">
        <v>5404</v>
      </c>
      <c r="D124" s="1134">
        <v>400</v>
      </c>
    </row>
    <row r="125" spans="1:4" ht="15.6">
      <c r="A125" s="333"/>
      <c r="B125" s="779" t="s">
        <v>5407</v>
      </c>
      <c r="C125" s="779" t="s">
        <v>5408</v>
      </c>
      <c r="D125" s="1134">
        <v>666.67</v>
      </c>
    </row>
    <row r="126" spans="1:4" ht="15.6">
      <c r="A126" s="333"/>
      <c r="B126" s="779" t="s">
        <v>5409</v>
      </c>
      <c r="C126" s="779" t="s">
        <v>5410</v>
      </c>
      <c r="D126" s="1134">
        <v>840</v>
      </c>
    </row>
    <row r="127" spans="1:4" ht="15.6">
      <c r="A127" s="333"/>
      <c r="B127" s="779" t="s">
        <v>5411</v>
      </c>
      <c r="C127" s="779" t="s">
        <v>5412</v>
      </c>
      <c r="D127" s="1134">
        <v>400</v>
      </c>
    </row>
    <row r="128" spans="1:4" ht="15.6">
      <c r="A128" s="333"/>
      <c r="B128" s="779" t="s">
        <v>5413</v>
      </c>
      <c r="C128" s="779" t="s">
        <v>5414</v>
      </c>
      <c r="D128" s="1134">
        <v>308</v>
      </c>
    </row>
    <row r="129" spans="1:4" ht="15.6">
      <c r="A129" s="333"/>
      <c r="B129" s="779" t="s">
        <v>5415</v>
      </c>
      <c r="C129" s="779" t="s">
        <v>5416</v>
      </c>
      <c r="D129" s="1134">
        <v>400</v>
      </c>
    </row>
    <row r="130" spans="1:4" ht="15.6">
      <c r="A130" s="333"/>
      <c r="B130" s="779" t="s">
        <v>5417</v>
      </c>
      <c r="C130" s="779" t="s">
        <v>5418</v>
      </c>
      <c r="D130" s="1134">
        <v>192</v>
      </c>
    </row>
    <row r="131" spans="1:4" ht="15.6">
      <c r="A131" s="333"/>
      <c r="B131" s="779" t="s">
        <v>5419</v>
      </c>
      <c r="C131" s="779" t="s">
        <v>5420</v>
      </c>
      <c r="D131" s="1134">
        <v>533.33000000000004</v>
      </c>
    </row>
    <row r="132" spans="1:4" ht="15.6">
      <c r="A132" s="333"/>
      <c r="B132" s="779" t="s">
        <v>5421</v>
      </c>
      <c r="C132" s="779" t="s">
        <v>5422</v>
      </c>
      <c r="D132" s="1134">
        <v>1260</v>
      </c>
    </row>
    <row r="133" spans="1:4" ht="15.6">
      <c r="A133" s="333"/>
      <c r="B133" s="779" t="s">
        <v>5423</v>
      </c>
      <c r="C133" s="779" t="s">
        <v>5424</v>
      </c>
      <c r="D133" s="1134">
        <v>533.33000000000004</v>
      </c>
    </row>
    <row r="134" spans="1:4" ht="15.6">
      <c r="A134" s="333"/>
      <c r="B134" s="779" t="s">
        <v>5425</v>
      </c>
      <c r="C134" s="779" t="s">
        <v>5426</v>
      </c>
      <c r="D134" s="1134">
        <v>630.66999999999996</v>
      </c>
    </row>
    <row r="135" spans="1:4" ht="15.6">
      <c r="A135" s="333"/>
      <c r="B135" s="779" t="s">
        <v>5427</v>
      </c>
      <c r="C135" s="779" t="s">
        <v>5428</v>
      </c>
      <c r="D135" s="1134">
        <v>533.33000000000004</v>
      </c>
    </row>
    <row r="136" spans="1:4" ht="15.6">
      <c r="A136" s="333"/>
      <c r="B136" s="779" t="s">
        <v>5429</v>
      </c>
      <c r="C136" s="779" t="s">
        <v>5430</v>
      </c>
      <c r="D136" s="1134">
        <v>630.66999999999996</v>
      </c>
    </row>
    <row r="137" spans="1:4" ht="15.6">
      <c r="A137" s="333"/>
      <c r="B137" s="1128" t="s">
        <v>2121</v>
      </c>
      <c r="C137" s="779"/>
      <c r="D137" s="1134"/>
    </row>
    <row r="138" spans="1:4" ht="15.6">
      <c r="A138" s="333"/>
      <c r="B138" s="779" t="s">
        <v>5431</v>
      </c>
      <c r="C138" s="779" t="s">
        <v>5432</v>
      </c>
      <c r="D138" s="1134">
        <v>3333.33</v>
      </c>
    </row>
    <row r="139" spans="1:4" ht="15.6">
      <c r="A139" s="333"/>
      <c r="B139" s="779" t="s">
        <v>5433</v>
      </c>
      <c r="C139" s="779" t="s">
        <v>5434</v>
      </c>
      <c r="D139" s="1134">
        <v>6630.67</v>
      </c>
    </row>
    <row r="140" spans="1:4" ht="15.6">
      <c r="A140" s="333"/>
      <c r="B140" s="1128" t="s">
        <v>2132</v>
      </c>
      <c r="C140" s="779"/>
      <c r="D140" s="1134"/>
    </row>
    <row r="141" spans="1:4" ht="15.6">
      <c r="A141" s="333"/>
      <c r="B141" s="779" t="s">
        <v>5435</v>
      </c>
      <c r="C141" s="779" t="s">
        <v>5436</v>
      </c>
      <c r="D141" s="1134">
        <v>3333.33</v>
      </c>
    </row>
    <row r="142" spans="1:4" ht="15.6">
      <c r="A142" s="333"/>
      <c r="B142" s="779" t="s">
        <v>5437</v>
      </c>
      <c r="C142" s="779" t="s">
        <v>5438</v>
      </c>
      <c r="D142" s="1134">
        <v>8700</v>
      </c>
    </row>
    <row r="143" spans="1:4" ht="15.6">
      <c r="A143" s="333"/>
      <c r="B143" s="779" t="s">
        <v>5439</v>
      </c>
      <c r="C143" s="779" t="s">
        <v>5440</v>
      </c>
      <c r="D143" s="1134">
        <v>3333.33</v>
      </c>
    </row>
    <row r="144" spans="1:4" ht="15.6">
      <c r="A144" s="333"/>
      <c r="B144" s="779" t="s">
        <v>5441</v>
      </c>
      <c r="C144" s="779" t="s">
        <v>5442</v>
      </c>
      <c r="D144" s="1134">
        <v>4574.67</v>
      </c>
    </row>
    <row r="145" spans="1:4" ht="15.6">
      <c r="A145" s="333"/>
      <c r="B145" s="779" t="s">
        <v>5443</v>
      </c>
      <c r="C145" s="779" t="s">
        <v>5444</v>
      </c>
      <c r="D145" s="1134">
        <v>333.33</v>
      </c>
    </row>
    <row r="146" spans="1:4" ht="15.6">
      <c r="A146" s="333"/>
      <c r="B146" s="779" t="s">
        <v>5445</v>
      </c>
      <c r="C146" s="779" t="s">
        <v>5446</v>
      </c>
      <c r="D146" s="1134">
        <v>1500</v>
      </c>
    </row>
    <row r="147" spans="1:4" ht="15.6">
      <c r="A147" s="333"/>
      <c r="B147" s="779" t="s">
        <v>5447</v>
      </c>
      <c r="C147" s="779" t="s">
        <v>5448</v>
      </c>
      <c r="D147" s="1134">
        <v>4666.67</v>
      </c>
    </row>
    <row r="148" spans="1:4" ht="15.6">
      <c r="A148" s="333"/>
      <c r="B148" s="779" t="s">
        <v>5449</v>
      </c>
      <c r="C148" s="779" t="s">
        <v>5450</v>
      </c>
      <c r="D148" s="1134">
        <v>9674.67</v>
      </c>
    </row>
    <row r="149" spans="1:4" ht="15.6">
      <c r="A149" s="333"/>
      <c r="B149" s="779" t="s">
        <v>5451</v>
      </c>
      <c r="C149" s="779" t="s">
        <v>5452</v>
      </c>
      <c r="D149" s="1134">
        <v>533.33000000000004</v>
      </c>
    </row>
    <row r="150" spans="1:4" ht="15.6">
      <c r="A150" s="333"/>
      <c r="B150" s="779" t="s">
        <v>5453</v>
      </c>
      <c r="C150" s="779" t="s">
        <v>5454</v>
      </c>
      <c r="D150" s="1134">
        <v>1276</v>
      </c>
    </row>
    <row r="151" spans="1:4" ht="15.6">
      <c r="A151" s="333"/>
      <c r="B151" s="779" t="s">
        <v>5451</v>
      </c>
      <c r="C151" s="779" t="s">
        <v>5452</v>
      </c>
      <c r="D151" s="1134">
        <v>533.33000000000004</v>
      </c>
    </row>
    <row r="152" spans="1:4" ht="15.6">
      <c r="A152" s="333"/>
      <c r="B152" s="779" t="s">
        <v>5453</v>
      </c>
      <c r="C152" s="779" t="s">
        <v>5454</v>
      </c>
      <c r="D152" s="1134">
        <v>1276</v>
      </c>
    </row>
    <row r="153" spans="1:4" ht="15.6">
      <c r="A153" s="333"/>
      <c r="B153" s="779" t="s">
        <v>5455</v>
      </c>
      <c r="C153" s="779" t="s">
        <v>5456</v>
      </c>
      <c r="D153" s="1134">
        <v>533.33000000000004</v>
      </c>
    </row>
    <row r="154" spans="1:4" ht="15.6">
      <c r="A154" s="333"/>
      <c r="B154" s="779" t="s">
        <v>5457</v>
      </c>
      <c r="C154" s="779" t="s">
        <v>5458</v>
      </c>
      <c r="D154" s="1134">
        <v>1124</v>
      </c>
    </row>
    <row r="155" spans="1:4" ht="15.6">
      <c r="A155" s="333"/>
      <c r="B155" s="1128" t="s">
        <v>2165</v>
      </c>
      <c r="C155" s="779"/>
      <c r="D155" s="1134"/>
    </row>
    <row r="156" spans="1:4" ht="15.6">
      <c r="A156" s="333"/>
      <c r="B156" s="779" t="s">
        <v>5459</v>
      </c>
      <c r="C156" s="779" t="s">
        <v>5460</v>
      </c>
      <c r="D156" s="1134">
        <v>1066.67</v>
      </c>
    </row>
    <row r="157" spans="1:4" ht="15.6">
      <c r="A157" s="333"/>
      <c r="B157" s="779" t="s">
        <v>5461</v>
      </c>
      <c r="C157" s="779" t="s">
        <v>5462</v>
      </c>
      <c r="D157" s="1134">
        <v>3500</v>
      </c>
    </row>
    <row r="158" spans="1:4" ht="15.6">
      <c r="A158" s="333"/>
      <c r="B158" s="779" t="s">
        <v>5431</v>
      </c>
      <c r="C158" s="779" t="s">
        <v>5432</v>
      </c>
      <c r="D158" s="1134">
        <v>3333.33</v>
      </c>
    </row>
    <row r="159" spans="1:4" ht="15.6">
      <c r="A159" s="333"/>
      <c r="B159" s="779" t="s">
        <v>5433</v>
      </c>
      <c r="C159" s="779" t="s">
        <v>5434</v>
      </c>
      <c r="D159" s="1134">
        <v>6630.67</v>
      </c>
    </row>
    <row r="160" spans="1:4" ht="15.6">
      <c r="A160" s="333"/>
      <c r="B160" s="1128" t="s">
        <v>2189</v>
      </c>
      <c r="C160" s="779"/>
      <c r="D160" s="1134"/>
    </row>
    <row r="161" spans="1:4" ht="15.6">
      <c r="A161" s="333"/>
      <c r="B161" s="779" t="s">
        <v>2190</v>
      </c>
      <c r="C161" s="779" t="s">
        <v>2191</v>
      </c>
      <c r="D161" s="1134">
        <v>602.66999999999996</v>
      </c>
    </row>
    <row r="162" spans="1:4" ht="15.6">
      <c r="A162" s="333"/>
      <c r="B162" s="779" t="s">
        <v>2192</v>
      </c>
      <c r="C162" s="779" t="s">
        <v>2193</v>
      </c>
      <c r="D162" s="1134">
        <v>522.66999999999996</v>
      </c>
    </row>
    <row r="163" spans="1:4" ht="15.6">
      <c r="A163" s="333"/>
      <c r="B163" s="779" t="s">
        <v>2194</v>
      </c>
      <c r="C163" s="779" t="s">
        <v>2195</v>
      </c>
      <c r="D163" s="1134">
        <v>956</v>
      </c>
    </row>
    <row r="164" spans="1:4" ht="15.6">
      <c r="A164" s="333"/>
      <c r="B164" s="1128" t="s">
        <v>2196</v>
      </c>
      <c r="C164" s="779"/>
      <c r="D164" s="1134"/>
    </row>
    <row r="165" spans="1:4" ht="15.6">
      <c r="A165" s="333"/>
      <c r="B165" s="779" t="s">
        <v>5463</v>
      </c>
      <c r="C165" s="779" t="s">
        <v>5464</v>
      </c>
      <c r="D165" s="1134">
        <v>466.67</v>
      </c>
    </row>
    <row r="166" spans="1:4" ht="15.6">
      <c r="A166" s="333"/>
      <c r="B166" s="779" t="s">
        <v>5465</v>
      </c>
      <c r="C166" s="779" t="s">
        <v>5466</v>
      </c>
      <c r="D166" s="1134">
        <v>1260</v>
      </c>
    </row>
    <row r="167" spans="1:4" ht="15.6">
      <c r="A167" s="333"/>
      <c r="B167" s="779" t="s">
        <v>5467</v>
      </c>
      <c r="C167" s="779" t="s">
        <v>5468</v>
      </c>
      <c r="D167" s="1134">
        <v>58.67</v>
      </c>
    </row>
    <row r="168" spans="1:4" ht="15.6">
      <c r="A168" s="333"/>
      <c r="B168" s="779" t="s">
        <v>5469</v>
      </c>
      <c r="C168" s="779" t="s">
        <v>5470</v>
      </c>
      <c r="D168" s="1134">
        <v>410.67</v>
      </c>
    </row>
    <row r="169" spans="1:4" ht="16.05" customHeight="1">
      <c r="A169" s="333"/>
      <c r="B169" s="1128" t="s">
        <v>2199</v>
      </c>
      <c r="C169" s="779"/>
      <c r="D169" s="1134"/>
    </row>
    <row r="170" spans="1:4" ht="15.6">
      <c r="A170" s="333"/>
      <c r="B170" s="779" t="s">
        <v>5471</v>
      </c>
      <c r="C170" s="779" t="s">
        <v>5472</v>
      </c>
      <c r="D170" s="1134">
        <v>160</v>
      </c>
    </row>
    <row r="171" spans="1:4" ht="15.6">
      <c r="A171" s="333"/>
      <c r="B171" s="779" t="s">
        <v>5473</v>
      </c>
      <c r="C171" s="779" t="s">
        <v>5474</v>
      </c>
      <c r="D171" s="1134">
        <v>270</v>
      </c>
    </row>
    <row r="172" spans="1:4" ht="15.6">
      <c r="A172" s="333"/>
      <c r="B172" s="779" t="s">
        <v>5475</v>
      </c>
      <c r="C172" s="779" t="s">
        <v>5476</v>
      </c>
      <c r="D172" s="1134">
        <v>266.67</v>
      </c>
    </row>
    <row r="173" spans="1:4" ht="15.6">
      <c r="A173" s="333"/>
      <c r="B173" s="779" t="s">
        <v>5477</v>
      </c>
      <c r="C173" s="779" t="s">
        <v>5478</v>
      </c>
      <c r="D173" s="1134">
        <v>462</v>
      </c>
    </row>
    <row r="174" spans="1:4" ht="15.6">
      <c r="A174" s="333"/>
      <c r="B174" s="779" t="s">
        <v>5479</v>
      </c>
      <c r="C174" s="779" t="s">
        <v>5480</v>
      </c>
      <c r="D174" s="1134">
        <v>160</v>
      </c>
    </row>
    <row r="175" spans="1:4" ht="15.6">
      <c r="A175" s="333"/>
      <c r="B175" s="779" t="s">
        <v>5481</v>
      </c>
      <c r="C175" s="779" t="s">
        <v>5482</v>
      </c>
      <c r="D175" s="1134">
        <v>160</v>
      </c>
    </row>
    <row r="176" spans="1:4" ht="15.6">
      <c r="A176" s="333"/>
      <c r="B176" s="779" t="s">
        <v>5483</v>
      </c>
      <c r="C176" s="779" t="s">
        <v>5484</v>
      </c>
      <c r="D176" s="1134">
        <v>270</v>
      </c>
    </row>
    <row r="177" spans="1:4" ht="15.6">
      <c r="A177" s="333"/>
      <c r="B177" s="779" t="s">
        <v>5485</v>
      </c>
      <c r="C177" s="779" t="s">
        <v>5486</v>
      </c>
      <c r="D177" s="1134">
        <v>230.67</v>
      </c>
    </row>
    <row r="178" spans="1:4" ht="15.6">
      <c r="A178" s="333"/>
      <c r="B178" s="779" t="s">
        <v>5487</v>
      </c>
      <c r="C178" s="779" t="s">
        <v>5488</v>
      </c>
      <c r="D178" s="1134">
        <v>533.33000000000004</v>
      </c>
    </row>
    <row r="179" spans="1:4" ht="15.6">
      <c r="A179" s="333"/>
      <c r="B179" s="779" t="s">
        <v>5489</v>
      </c>
      <c r="C179" s="779" t="s">
        <v>5490</v>
      </c>
      <c r="D179" s="1134">
        <v>1110</v>
      </c>
    </row>
    <row r="180" spans="1:4" ht="15.6">
      <c r="A180" s="333"/>
      <c r="B180" s="779" t="s">
        <v>5491</v>
      </c>
      <c r="C180" s="779" t="s">
        <v>5492</v>
      </c>
      <c r="D180" s="1134">
        <v>400</v>
      </c>
    </row>
    <row r="181" spans="1:4" ht="15.6">
      <c r="A181" s="333"/>
      <c r="B181" s="779" t="s">
        <v>5493</v>
      </c>
      <c r="C181" s="779" t="s">
        <v>5494</v>
      </c>
      <c r="D181" s="1134">
        <v>780</v>
      </c>
    </row>
    <row r="182" spans="1:4" ht="15.6">
      <c r="A182" s="333"/>
      <c r="B182" s="779" t="s">
        <v>5495</v>
      </c>
      <c r="C182" s="779" t="s">
        <v>5496</v>
      </c>
      <c r="D182" s="1134">
        <v>7333.33</v>
      </c>
    </row>
    <row r="183" spans="1:4" ht="15.6">
      <c r="A183" s="333"/>
      <c r="B183" s="779" t="s">
        <v>5497</v>
      </c>
      <c r="C183" s="779" t="s">
        <v>5498</v>
      </c>
      <c r="D183" s="1134">
        <v>31054.67</v>
      </c>
    </row>
    <row r="184" spans="1:4" ht="15.6">
      <c r="A184" s="333"/>
      <c r="B184" s="779" t="s">
        <v>5499</v>
      </c>
      <c r="C184" s="779" t="s">
        <v>5500</v>
      </c>
      <c r="D184" s="1134">
        <v>533.33000000000004</v>
      </c>
    </row>
    <row r="185" spans="1:4" ht="15.6">
      <c r="A185" s="333"/>
      <c r="B185" s="779" t="s">
        <v>5501</v>
      </c>
      <c r="C185" s="779" t="s">
        <v>5502</v>
      </c>
      <c r="D185" s="1134">
        <v>750</v>
      </c>
    </row>
    <row r="186" spans="1:4" ht="15.6">
      <c r="A186" s="333"/>
      <c r="B186" s="779" t="s">
        <v>5503</v>
      </c>
      <c r="C186" s="779" t="s">
        <v>5504</v>
      </c>
      <c r="D186" s="1134">
        <v>160</v>
      </c>
    </row>
    <row r="187" spans="1:4" ht="15.6">
      <c r="A187" s="333"/>
      <c r="B187" s="779" t="s">
        <v>5505</v>
      </c>
      <c r="C187" s="779" t="s">
        <v>5506</v>
      </c>
      <c r="D187" s="1134">
        <v>533.33000000000004</v>
      </c>
    </row>
    <row r="188" spans="1:4" ht="15.6">
      <c r="A188" s="333"/>
      <c r="B188" s="779" t="s">
        <v>5507</v>
      </c>
      <c r="C188" s="779" t="s">
        <v>5508</v>
      </c>
      <c r="D188" s="1134">
        <v>1350</v>
      </c>
    </row>
    <row r="189" spans="1:4" ht="15.6">
      <c r="A189" s="333"/>
      <c r="B189" s="779" t="s">
        <v>5509</v>
      </c>
      <c r="C189" s="779" t="s">
        <v>5510</v>
      </c>
      <c r="D189" s="1134">
        <v>266.67</v>
      </c>
    </row>
    <row r="190" spans="1:4" ht="15.6">
      <c r="A190" s="333"/>
      <c r="B190" s="779" t="s">
        <v>5511</v>
      </c>
      <c r="C190" s="779" t="s">
        <v>5512</v>
      </c>
      <c r="D190" s="1134">
        <v>462</v>
      </c>
    </row>
    <row r="191" spans="1:4" ht="15.6">
      <c r="A191" s="333"/>
      <c r="B191" s="779" t="s">
        <v>5513</v>
      </c>
      <c r="C191" s="779" t="s">
        <v>5514</v>
      </c>
      <c r="D191" s="1134">
        <v>533.33000000000004</v>
      </c>
    </row>
    <row r="192" spans="1:4" ht="15.6">
      <c r="A192" s="333"/>
      <c r="B192" s="779" t="s">
        <v>5515</v>
      </c>
      <c r="C192" s="779" t="s">
        <v>5516</v>
      </c>
      <c r="D192" s="1134">
        <v>1200</v>
      </c>
    </row>
    <row r="193" spans="1:4" ht="15.6">
      <c r="A193" s="333"/>
      <c r="B193" s="779" t="s">
        <v>5517</v>
      </c>
      <c r="C193" s="779" t="s">
        <v>5518</v>
      </c>
      <c r="D193" s="1134">
        <v>160</v>
      </c>
    </row>
    <row r="194" spans="1:4" ht="15.6">
      <c r="A194" s="333"/>
      <c r="B194" s="779" t="s">
        <v>5519</v>
      </c>
      <c r="C194" s="779" t="s">
        <v>5520</v>
      </c>
      <c r="D194" s="1134">
        <v>525</v>
      </c>
    </row>
    <row r="195" spans="1:4" ht="15.6">
      <c r="A195" s="333"/>
      <c r="B195" s="779" t="s">
        <v>5521</v>
      </c>
      <c r="C195" s="779" t="s">
        <v>5522</v>
      </c>
      <c r="D195" s="1134">
        <v>32</v>
      </c>
    </row>
    <row r="196" spans="1:4" ht="15.6">
      <c r="A196" s="333"/>
      <c r="B196" s="779" t="s">
        <v>5523</v>
      </c>
      <c r="C196" s="779" t="s">
        <v>5524</v>
      </c>
      <c r="D196" s="1134">
        <v>533.33000000000004</v>
      </c>
    </row>
    <row r="197" spans="1:4" ht="15.6">
      <c r="A197" s="333"/>
      <c r="B197" s="779" t="s">
        <v>5525</v>
      </c>
      <c r="C197" s="779" t="s">
        <v>5526</v>
      </c>
      <c r="D197" s="1134">
        <v>2100</v>
      </c>
    </row>
    <row r="198" spans="1:4" ht="15.6">
      <c r="A198" s="333"/>
      <c r="B198" s="779" t="s">
        <v>5527</v>
      </c>
      <c r="C198" s="779" t="s">
        <v>5528</v>
      </c>
      <c r="D198" s="1134">
        <v>266.67</v>
      </c>
    </row>
    <row r="199" spans="1:4" ht="15.6">
      <c r="A199" s="333"/>
      <c r="B199" s="779" t="s">
        <v>5529</v>
      </c>
      <c r="C199" s="779" t="s">
        <v>5530</v>
      </c>
      <c r="D199" s="1134">
        <v>369.33</v>
      </c>
    </row>
    <row r="200" spans="1:4" ht="15.6">
      <c r="A200" s="333"/>
      <c r="B200" s="779" t="s">
        <v>5531</v>
      </c>
      <c r="C200" s="779" t="s">
        <v>5532</v>
      </c>
      <c r="D200" s="1134">
        <v>4000</v>
      </c>
    </row>
    <row r="201" spans="1:4" ht="15.6">
      <c r="A201" s="333"/>
      <c r="B201" s="779" t="s">
        <v>5533</v>
      </c>
      <c r="C201" s="779" t="s">
        <v>5534</v>
      </c>
      <c r="D201" s="1134">
        <v>9750.67</v>
      </c>
    </row>
    <row r="202" spans="1:4" ht="15.6">
      <c r="A202" s="333"/>
      <c r="B202" s="779" t="s">
        <v>5535</v>
      </c>
      <c r="C202" s="779" t="s">
        <v>5536</v>
      </c>
      <c r="D202" s="1134">
        <v>533.33000000000004</v>
      </c>
    </row>
    <row r="203" spans="1:4" ht="15.6">
      <c r="A203" s="333"/>
      <c r="B203" s="779" t="s">
        <v>5537</v>
      </c>
      <c r="C203" s="779" t="s">
        <v>5538</v>
      </c>
      <c r="D203" s="1134">
        <v>1260</v>
      </c>
    </row>
    <row r="204" spans="1:4" ht="15.6">
      <c r="A204" s="333"/>
      <c r="B204" s="1128" t="s">
        <v>2238</v>
      </c>
      <c r="C204" s="779"/>
      <c r="D204" s="1134"/>
    </row>
    <row r="205" spans="1:4" ht="15.6">
      <c r="A205" s="333"/>
      <c r="B205" s="779" t="s">
        <v>5539</v>
      </c>
      <c r="C205" s="779" t="s">
        <v>5540</v>
      </c>
      <c r="D205" s="1134">
        <v>933.33</v>
      </c>
    </row>
    <row r="206" spans="1:4" ht="15.6">
      <c r="A206" s="333"/>
      <c r="B206" s="779" t="s">
        <v>5541</v>
      </c>
      <c r="C206" s="779" t="s">
        <v>5542</v>
      </c>
      <c r="D206" s="1134">
        <v>1574.67</v>
      </c>
    </row>
    <row r="207" spans="1:4" ht="15.6">
      <c r="A207" s="333"/>
      <c r="B207" s="779" t="s">
        <v>5543</v>
      </c>
      <c r="C207" s="779" t="s">
        <v>5544</v>
      </c>
      <c r="D207" s="1134">
        <v>533.33000000000004</v>
      </c>
    </row>
    <row r="208" spans="1:4" ht="15.6">
      <c r="A208" s="333"/>
      <c r="B208" s="779" t="s">
        <v>5545</v>
      </c>
      <c r="C208" s="779" t="s">
        <v>5546</v>
      </c>
      <c r="D208" s="1134">
        <v>1094.67</v>
      </c>
    </row>
    <row r="209" spans="1:4" ht="15.6">
      <c r="A209" s="333"/>
      <c r="B209" s="779" t="s">
        <v>5547</v>
      </c>
      <c r="C209" s="779" t="s">
        <v>5548</v>
      </c>
      <c r="D209" s="1134">
        <v>1000</v>
      </c>
    </row>
    <row r="210" spans="1:4" ht="15.6">
      <c r="A210" s="333"/>
      <c r="B210" s="779" t="s">
        <v>5549</v>
      </c>
      <c r="C210" s="779" t="s">
        <v>5550</v>
      </c>
      <c r="D210" s="1134">
        <v>4574.67</v>
      </c>
    </row>
    <row r="211" spans="1:4" ht="15.6">
      <c r="A211" s="333"/>
      <c r="B211" s="779" t="s">
        <v>5551</v>
      </c>
      <c r="C211" s="779" t="s">
        <v>5552</v>
      </c>
      <c r="D211" s="1134">
        <v>666.67</v>
      </c>
    </row>
    <row r="212" spans="1:4" ht="15.6">
      <c r="A212" s="333"/>
      <c r="B212" s="779" t="s">
        <v>5553</v>
      </c>
      <c r="C212" s="779" t="s">
        <v>5554</v>
      </c>
      <c r="D212" s="1134">
        <v>1050.67</v>
      </c>
    </row>
    <row r="213" spans="1:4" ht="15.6">
      <c r="A213" s="333"/>
      <c r="B213" s="779" t="s">
        <v>5555</v>
      </c>
      <c r="C213" s="779" t="s">
        <v>5556</v>
      </c>
      <c r="D213" s="1134">
        <v>200</v>
      </c>
    </row>
    <row r="214" spans="1:4" ht="15.6">
      <c r="A214" s="333"/>
      <c r="B214" s="1128" t="s">
        <v>2255</v>
      </c>
      <c r="C214" s="779"/>
      <c r="D214" s="1134"/>
    </row>
    <row r="215" spans="1:4" ht="15.6">
      <c r="A215" s="333"/>
      <c r="B215" s="779" t="s">
        <v>5557</v>
      </c>
      <c r="C215" s="779" t="s">
        <v>5558</v>
      </c>
      <c r="D215" s="1134">
        <v>56</v>
      </c>
    </row>
    <row r="216" spans="1:4" ht="15.6">
      <c r="A216" s="333"/>
      <c r="B216" s="779" t="s">
        <v>5559</v>
      </c>
      <c r="C216" s="779" t="s">
        <v>5560</v>
      </c>
      <c r="D216" s="1134">
        <v>225</v>
      </c>
    </row>
    <row r="217" spans="1:4" ht="15.6">
      <c r="A217" s="333"/>
      <c r="B217" s="779" t="s">
        <v>5561</v>
      </c>
      <c r="C217" s="779" t="s">
        <v>5562</v>
      </c>
      <c r="D217" s="1134">
        <v>206.67</v>
      </c>
    </row>
    <row r="218" spans="1:4" ht="15.6">
      <c r="A218" s="333"/>
      <c r="B218" s="779" t="s">
        <v>5563</v>
      </c>
      <c r="C218" s="779" t="s">
        <v>5564</v>
      </c>
      <c r="D218" s="1134">
        <v>750</v>
      </c>
    </row>
    <row r="219" spans="1:4" ht="15.6">
      <c r="A219" s="333"/>
      <c r="B219" s="779" t="s">
        <v>5565</v>
      </c>
      <c r="C219" s="779" t="s">
        <v>5566</v>
      </c>
      <c r="D219" s="1134">
        <v>1600</v>
      </c>
    </row>
    <row r="220" spans="1:4" ht="15.6">
      <c r="A220" s="333"/>
      <c r="B220" s="779" t="s">
        <v>5567</v>
      </c>
      <c r="C220" s="779" t="s">
        <v>5568</v>
      </c>
      <c r="D220" s="1134">
        <v>3750</v>
      </c>
    </row>
    <row r="221" spans="1:4" ht="15.6">
      <c r="A221" s="333"/>
      <c r="B221" s="779" t="s">
        <v>5569</v>
      </c>
      <c r="C221" s="779" t="s">
        <v>5570</v>
      </c>
      <c r="D221" s="1134">
        <v>160</v>
      </c>
    </row>
    <row r="222" spans="1:4" ht="15.6">
      <c r="A222" s="333"/>
      <c r="B222" s="779" t="s">
        <v>5571</v>
      </c>
      <c r="C222" s="779" t="s">
        <v>5572</v>
      </c>
      <c r="D222" s="1134">
        <v>127.51</v>
      </c>
    </row>
    <row r="223" spans="1:4" ht="15.6">
      <c r="A223" s="333"/>
      <c r="B223" s="779" t="s">
        <v>5573</v>
      </c>
      <c r="C223" s="779" t="s">
        <v>5574</v>
      </c>
      <c r="D223" s="1134">
        <v>300</v>
      </c>
    </row>
    <row r="224" spans="1:4" ht="15.6">
      <c r="A224" s="333"/>
      <c r="B224" s="779" t="s">
        <v>5575</v>
      </c>
      <c r="C224" s="779" t="s">
        <v>5576</v>
      </c>
      <c r="D224" s="1134">
        <v>1260</v>
      </c>
    </row>
    <row r="225" spans="1:4" ht="15.6">
      <c r="A225" s="333"/>
      <c r="B225" s="779" t="s">
        <v>5577</v>
      </c>
      <c r="C225" s="779" t="s">
        <v>5578</v>
      </c>
      <c r="D225" s="1134">
        <v>160</v>
      </c>
    </row>
    <row r="226" spans="1:4" ht="15.6">
      <c r="A226" s="333"/>
      <c r="B226" s="779" t="s">
        <v>5579</v>
      </c>
      <c r="C226" s="779" t="s">
        <v>5580</v>
      </c>
      <c r="D226" s="1134">
        <v>147.6</v>
      </c>
    </row>
    <row r="227" spans="1:4" ht="15.6">
      <c r="A227" s="333"/>
      <c r="B227" s="779" t="s">
        <v>5581</v>
      </c>
      <c r="C227" s="779" t="s">
        <v>5582</v>
      </c>
      <c r="D227" s="1134">
        <v>66.67</v>
      </c>
    </row>
    <row r="228" spans="1:4" ht="15.6">
      <c r="A228" s="333"/>
      <c r="B228" s="779" t="s">
        <v>5583</v>
      </c>
      <c r="C228" s="779" t="s">
        <v>5584</v>
      </c>
      <c r="D228" s="1134">
        <v>1133.33</v>
      </c>
    </row>
    <row r="229" spans="1:4" ht="15.6">
      <c r="A229" s="333"/>
      <c r="B229" s="779" t="s">
        <v>5585</v>
      </c>
      <c r="C229" s="779" t="s">
        <v>5586</v>
      </c>
      <c r="D229" s="1134">
        <v>5100</v>
      </c>
    </row>
    <row r="230" spans="1:4" ht="15.6">
      <c r="A230" s="333"/>
      <c r="B230" s="779" t="s">
        <v>5587</v>
      </c>
      <c r="C230" s="779" t="s">
        <v>5588</v>
      </c>
      <c r="D230" s="1134">
        <v>266.67</v>
      </c>
    </row>
    <row r="231" spans="1:4" ht="15.6">
      <c r="A231" s="333"/>
      <c r="B231" s="779" t="s">
        <v>5589</v>
      </c>
      <c r="C231" s="779" t="s">
        <v>5590</v>
      </c>
      <c r="D231" s="1134">
        <v>1155</v>
      </c>
    </row>
    <row r="232" spans="1:4" ht="15.6">
      <c r="A232" s="333"/>
      <c r="B232" s="779" t="s">
        <v>5591</v>
      </c>
      <c r="C232" s="779" t="s">
        <v>5592</v>
      </c>
      <c r="D232" s="1134">
        <v>266.67</v>
      </c>
    </row>
    <row r="233" spans="1:4" ht="15.6">
      <c r="A233" s="333"/>
      <c r="B233" s="779" t="s">
        <v>5593</v>
      </c>
      <c r="C233" s="779" t="s">
        <v>5594</v>
      </c>
      <c r="D233" s="1134">
        <v>600</v>
      </c>
    </row>
    <row r="234" spans="1:4" ht="15.6">
      <c r="A234" s="333"/>
      <c r="B234" s="779" t="s">
        <v>5595</v>
      </c>
      <c r="C234" s="779" t="s">
        <v>5596</v>
      </c>
      <c r="D234" s="1134">
        <v>133.33000000000001</v>
      </c>
    </row>
    <row r="235" spans="1:4" ht="15.6">
      <c r="A235" s="333"/>
      <c r="B235" s="779" t="s">
        <v>5597</v>
      </c>
      <c r="C235" s="779" t="s">
        <v>5598</v>
      </c>
      <c r="D235" s="1134">
        <v>300</v>
      </c>
    </row>
    <row r="236" spans="1:4" ht="15.6">
      <c r="A236" s="333"/>
      <c r="B236" s="779" t="s">
        <v>5555</v>
      </c>
      <c r="C236" s="779" t="s">
        <v>5556</v>
      </c>
      <c r="D236" s="1134">
        <v>200</v>
      </c>
    </row>
    <row r="237" spans="1:4" ht="15.6">
      <c r="A237" s="333"/>
      <c r="B237" s="779" t="s">
        <v>5599</v>
      </c>
      <c r="C237" s="779" t="s">
        <v>5600</v>
      </c>
      <c r="D237" s="1134">
        <v>66.67</v>
      </c>
    </row>
    <row r="238" spans="1:4" ht="15.6">
      <c r="A238" s="333"/>
      <c r="B238" s="779" t="s">
        <v>5601</v>
      </c>
      <c r="C238" s="779" t="s">
        <v>5602</v>
      </c>
      <c r="D238" s="1134">
        <v>225</v>
      </c>
    </row>
    <row r="239" spans="1:4" ht="15.6">
      <c r="A239" s="333"/>
      <c r="B239" s="1128" t="s">
        <v>2287</v>
      </c>
      <c r="C239" s="779"/>
      <c r="D239" s="1134"/>
    </row>
    <row r="240" spans="1:4" ht="15.6">
      <c r="A240" s="333"/>
      <c r="B240" s="779" t="s">
        <v>5603</v>
      </c>
      <c r="C240" s="779" t="s">
        <v>5604</v>
      </c>
      <c r="D240" s="1134">
        <v>400</v>
      </c>
    </row>
    <row r="241" spans="1:4" ht="15.6">
      <c r="A241" s="333"/>
      <c r="B241" s="779" t="s">
        <v>5605</v>
      </c>
      <c r="C241" s="779" t="s">
        <v>5606</v>
      </c>
      <c r="D241" s="1134">
        <v>1100</v>
      </c>
    </row>
    <row r="242" spans="1:4" ht="15.6">
      <c r="A242" s="333"/>
      <c r="B242" s="1128" t="s">
        <v>2289</v>
      </c>
      <c r="C242" s="779"/>
      <c r="D242" s="1134"/>
    </row>
    <row r="243" spans="1:4" ht="15.6">
      <c r="A243" s="333"/>
      <c r="B243" s="779" t="s">
        <v>5607</v>
      </c>
      <c r="C243" s="779" t="s">
        <v>5608</v>
      </c>
      <c r="D243" s="1134">
        <v>2000</v>
      </c>
    </row>
    <row r="244" spans="1:4" ht="15.6">
      <c r="A244" s="333"/>
      <c r="B244" s="779" t="s">
        <v>5609</v>
      </c>
      <c r="C244" s="779" t="s">
        <v>5610</v>
      </c>
      <c r="D244" s="1134">
        <v>5949.33</v>
      </c>
    </row>
    <row r="245" spans="1:4" ht="15.6">
      <c r="A245" s="333"/>
      <c r="B245" s="779" t="s">
        <v>5611</v>
      </c>
      <c r="C245" s="779" t="s">
        <v>5612</v>
      </c>
      <c r="D245" s="1134">
        <v>200</v>
      </c>
    </row>
    <row r="246" spans="1:4" ht="15.6">
      <c r="A246" s="333"/>
      <c r="B246" s="779" t="s">
        <v>5613</v>
      </c>
      <c r="C246" s="779" t="s">
        <v>5614</v>
      </c>
      <c r="D246" s="1134">
        <v>550.66999999999996</v>
      </c>
    </row>
    <row r="247" spans="1:4" ht="15.6">
      <c r="A247" s="333"/>
      <c r="B247" s="779" t="s">
        <v>5615</v>
      </c>
      <c r="C247" s="779" t="s">
        <v>5616</v>
      </c>
      <c r="D247" s="1134">
        <v>533.33000000000004</v>
      </c>
    </row>
    <row r="248" spans="1:4" ht="15.6">
      <c r="A248" s="333"/>
      <c r="B248" s="779" t="s">
        <v>5617</v>
      </c>
      <c r="C248" s="779" t="s">
        <v>5618</v>
      </c>
      <c r="D248" s="1134">
        <v>1021.33</v>
      </c>
    </row>
    <row r="249" spans="1:4" ht="15.6">
      <c r="A249" s="333"/>
      <c r="B249" s="779" t="s">
        <v>5619</v>
      </c>
      <c r="C249" s="779" t="s">
        <v>5620</v>
      </c>
      <c r="D249" s="1134">
        <v>66.67</v>
      </c>
    </row>
    <row r="250" spans="1:4" ht="15.6">
      <c r="A250" s="333"/>
      <c r="B250" s="779" t="s">
        <v>5621</v>
      </c>
      <c r="C250" s="779" t="s">
        <v>5622</v>
      </c>
      <c r="D250" s="1134">
        <v>150.66999999999999</v>
      </c>
    </row>
    <row r="251" spans="1:4" ht="15.6">
      <c r="A251" s="333"/>
      <c r="B251" s="779" t="s">
        <v>5623</v>
      </c>
      <c r="C251" s="779" t="s">
        <v>5624</v>
      </c>
      <c r="D251" s="1134">
        <v>66.67</v>
      </c>
    </row>
    <row r="252" spans="1:4" ht="15.6">
      <c r="A252" s="333"/>
      <c r="B252" s="779" t="s">
        <v>5625</v>
      </c>
      <c r="C252" s="779" t="s">
        <v>5626</v>
      </c>
      <c r="D252" s="1134">
        <v>60</v>
      </c>
    </row>
    <row r="253" spans="1:4" ht="15.6">
      <c r="A253" s="333"/>
      <c r="B253" s="779" t="s">
        <v>5627</v>
      </c>
      <c r="C253" s="779" t="s">
        <v>5628</v>
      </c>
      <c r="D253" s="1134">
        <v>533.33000000000004</v>
      </c>
    </row>
    <row r="254" spans="1:4" ht="15.6">
      <c r="A254" s="333"/>
      <c r="B254" s="779" t="s">
        <v>5629</v>
      </c>
      <c r="C254" s="779" t="s">
        <v>5630</v>
      </c>
      <c r="D254" s="1134">
        <v>840</v>
      </c>
    </row>
    <row r="255" spans="1:4" ht="15.6">
      <c r="A255" s="333"/>
      <c r="B255" s="779" t="s">
        <v>5631</v>
      </c>
      <c r="C255" s="779" t="s">
        <v>5632</v>
      </c>
      <c r="D255" s="1134">
        <v>200</v>
      </c>
    </row>
    <row r="256" spans="1:4" ht="15.6">
      <c r="A256" s="333"/>
      <c r="B256" s="779" t="s">
        <v>5633</v>
      </c>
      <c r="C256" s="779" t="s">
        <v>5634</v>
      </c>
      <c r="D256" s="1134">
        <v>40</v>
      </c>
    </row>
    <row r="257" spans="1:4" ht="15.6">
      <c r="A257" s="333"/>
      <c r="B257" s="779" t="s">
        <v>5635</v>
      </c>
      <c r="C257" s="779" t="s">
        <v>5636</v>
      </c>
      <c r="D257" s="1134">
        <v>133.33000000000001</v>
      </c>
    </row>
    <row r="258" spans="1:4" ht="15.6">
      <c r="A258" s="333"/>
      <c r="B258" s="779" t="s">
        <v>5637</v>
      </c>
      <c r="C258" s="779" t="s">
        <v>5638</v>
      </c>
      <c r="D258" s="1134">
        <v>150.66999999999999</v>
      </c>
    </row>
    <row r="259" spans="1:4" ht="15.6">
      <c r="A259" s="333"/>
      <c r="B259" s="779" t="s">
        <v>5639</v>
      </c>
      <c r="C259" s="779" t="s">
        <v>5640</v>
      </c>
      <c r="D259" s="1134">
        <v>133.33000000000001</v>
      </c>
    </row>
    <row r="260" spans="1:4" ht="15.6">
      <c r="A260" s="333"/>
      <c r="B260" s="779" t="s">
        <v>5641</v>
      </c>
      <c r="C260" s="779" t="s">
        <v>5642</v>
      </c>
      <c r="D260" s="1134">
        <v>285.33</v>
      </c>
    </row>
    <row r="261" spans="1:4" ht="15.6">
      <c r="A261" s="333"/>
      <c r="B261" s="779" t="s">
        <v>5643</v>
      </c>
      <c r="C261" s="779" t="s">
        <v>5644</v>
      </c>
      <c r="D261" s="1134">
        <v>133.33000000000001</v>
      </c>
    </row>
    <row r="262" spans="1:4" ht="15.6">
      <c r="A262" s="333"/>
      <c r="B262" s="779" t="s">
        <v>5645</v>
      </c>
      <c r="C262" s="779" t="s">
        <v>5646</v>
      </c>
      <c r="D262" s="1134">
        <v>285.33</v>
      </c>
    </row>
    <row r="263" spans="1:4" ht="15.6">
      <c r="A263" s="333"/>
      <c r="B263" s="779" t="s">
        <v>5647</v>
      </c>
      <c r="C263" s="779" t="s">
        <v>5648</v>
      </c>
      <c r="D263" s="1134">
        <v>133.33000000000001</v>
      </c>
    </row>
    <row r="264" spans="1:4" ht="15.6">
      <c r="A264" s="333"/>
      <c r="B264" s="779" t="s">
        <v>5649</v>
      </c>
      <c r="C264" s="779" t="s">
        <v>5650</v>
      </c>
      <c r="D264" s="1134">
        <v>192</v>
      </c>
    </row>
    <row r="265" spans="1:4" ht="15.6">
      <c r="A265" s="333"/>
      <c r="B265" s="779" t="s">
        <v>5651</v>
      </c>
      <c r="C265" s="779" t="s">
        <v>5652</v>
      </c>
      <c r="D265" s="1134">
        <v>133.33000000000001</v>
      </c>
    </row>
    <row r="266" spans="1:4" ht="15.6">
      <c r="A266" s="333"/>
      <c r="B266" s="779" t="s">
        <v>5653</v>
      </c>
      <c r="C266" s="779" t="s">
        <v>5654</v>
      </c>
      <c r="D266" s="1134">
        <v>153.33000000000001</v>
      </c>
    </row>
    <row r="267" spans="1:4" ht="15.6">
      <c r="A267" s="333"/>
      <c r="B267" s="779" t="s">
        <v>5655</v>
      </c>
      <c r="C267" s="779" t="s">
        <v>5656</v>
      </c>
      <c r="D267" s="1134">
        <v>133.33000000000001</v>
      </c>
    </row>
    <row r="268" spans="1:4" ht="15.6">
      <c r="A268" s="333"/>
      <c r="B268" s="779" t="s">
        <v>5657</v>
      </c>
      <c r="C268" s="779" t="s">
        <v>5658</v>
      </c>
      <c r="D268" s="1134">
        <v>162.66999999999999</v>
      </c>
    </row>
    <row r="269" spans="1:4" ht="15.6">
      <c r="A269" s="333"/>
      <c r="B269" s="779" t="s">
        <v>2306</v>
      </c>
      <c r="C269" s="779" t="s">
        <v>2307</v>
      </c>
      <c r="D269" s="1134">
        <v>51200</v>
      </c>
    </row>
    <row r="270" spans="1:4" ht="15.6">
      <c r="A270" s="333"/>
      <c r="B270" s="779" t="s">
        <v>5659</v>
      </c>
      <c r="C270" s="779" t="s">
        <v>5660</v>
      </c>
      <c r="D270" s="1134">
        <v>2000</v>
      </c>
    </row>
    <row r="271" spans="1:4" ht="15.6">
      <c r="A271" s="333"/>
      <c r="B271" s="779" t="s">
        <v>5661</v>
      </c>
      <c r="C271" s="779" t="s">
        <v>5662</v>
      </c>
      <c r="D271" s="1134">
        <v>7200</v>
      </c>
    </row>
    <row r="272" spans="1:4" ht="15.6">
      <c r="A272" s="333"/>
      <c r="B272" s="779" t="s">
        <v>5663</v>
      </c>
      <c r="C272" s="779" t="s">
        <v>5664</v>
      </c>
      <c r="D272" s="1134">
        <v>666.67</v>
      </c>
    </row>
    <row r="273" spans="1:4" ht="15.6">
      <c r="A273" s="333"/>
      <c r="B273" s="779" t="s">
        <v>5665</v>
      </c>
      <c r="C273" s="779" t="s">
        <v>5666</v>
      </c>
      <c r="D273" s="1134">
        <v>493.33</v>
      </c>
    </row>
    <row r="274" spans="1:4" ht="15.6">
      <c r="A274" s="333"/>
      <c r="B274" s="779" t="s">
        <v>5667</v>
      </c>
      <c r="C274" s="779" t="s">
        <v>5668</v>
      </c>
      <c r="D274" s="1134">
        <v>666.67</v>
      </c>
    </row>
    <row r="275" spans="1:4" ht="15.6">
      <c r="A275" s="333"/>
      <c r="B275" s="779" t="s">
        <v>5669</v>
      </c>
      <c r="C275" s="779" t="s">
        <v>5670</v>
      </c>
      <c r="D275" s="1134">
        <v>1725</v>
      </c>
    </row>
    <row r="276" spans="1:4" ht="15.6">
      <c r="A276" s="333"/>
      <c r="B276" s="779" t="s">
        <v>5671</v>
      </c>
      <c r="C276" s="779" t="s">
        <v>5672</v>
      </c>
      <c r="D276" s="1134">
        <v>666.67</v>
      </c>
    </row>
    <row r="277" spans="1:4" ht="15.6">
      <c r="A277" s="333"/>
      <c r="B277" s="779" t="s">
        <v>5673</v>
      </c>
      <c r="C277" s="779" t="s">
        <v>5674</v>
      </c>
      <c r="D277" s="1134">
        <v>1320</v>
      </c>
    </row>
    <row r="278" spans="1:4" ht="15.6">
      <c r="A278" s="333"/>
      <c r="B278" s="779" t="s">
        <v>5675</v>
      </c>
      <c r="C278" s="779" t="s">
        <v>5676</v>
      </c>
      <c r="D278" s="1134">
        <v>160</v>
      </c>
    </row>
    <row r="279" spans="1:4" ht="15.6">
      <c r="A279" s="333"/>
      <c r="B279" s="779" t="s">
        <v>5677</v>
      </c>
      <c r="C279" s="779" t="s">
        <v>5678</v>
      </c>
      <c r="D279" s="1134">
        <v>49.2</v>
      </c>
    </row>
    <row r="280" spans="1:4" ht="15.6">
      <c r="A280" s="333"/>
      <c r="B280" s="779" t="s">
        <v>5679</v>
      </c>
      <c r="C280" s="779" t="s">
        <v>5680</v>
      </c>
      <c r="D280" s="1134">
        <v>3333.33</v>
      </c>
    </row>
    <row r="281" spans="1:4" ht="15.6">
      <c r="A281" s="333"/>
      <c r="B281" s="779" t="s">
        <v>5681</v>
      </c>
      <c r="C281" s="779" t="s">
        <v>5682</v>
      </c>
      <c r="D281" s="1134">
        <v>13200</v>
      </c>
    </row>
    <row r="282" spans="1:4" ht="15.6">
      <c r="A282" s="333"/>
      <c r="B282" s="779" t="s">
        <v>5683</v>
      </c>
      <c r="C282" s="779" t="s">
        <v>5684</v>
      </c>
      <c r="D282" s="1134">
        <v>666.67</v>
      </c>
    </row>
    <row r="283" spans="1:4" ht="15.6">
      <c r="A283" s="333"/>
      <c r="B283" s="779" t="s">
        <v>5685</v>
      </c>
      <c r="C283" s="779" t="s">
        <v>5686</v>
      </c>
      <c r="D283" s="1134">
        <v>795</v>
      </c>
    </row>
    <row r="284" spans="1:4" ht="15.6">
      <c r="A284" s="333"/>
      <c r="B284" s="779" t="s">
        <v>5687</v>
      </c>
      <c r="C284" s="779" t="s">
        <v>5688</v>
      </c>
      <c r="D284" s="1134">
        <v>666.67</v>
      </c>
    </row>
    <row r="285" spans="1:4" ht="15.6">
      <c r="A285" s="333"/>
      <c r="B285" s="779" t="s">
        <v>5689</v>
      </c>
      <c r="C285" s="779" t="s">
        <v>5690</v>
      </c>
      <c r="D285" s="1134">
        <v>975</v>
      </c>
    </row>
    <row r="286" spans="1:4" ht="15.6">
      <c r="A286" s="333"/>
      <c r="B286" s="779" t="s">
        <v>5691</v>
      </c>
      <c r="C286" s="779" t="s">
        <v>5692</v>
      </c>
      <c r="D286" s="1134">
        <v>1333.33</v>
      </c>
    </row>
    <row r="287" spans="1:4" ht="15.6">
      <c r="A287" s="333"/>
      <c r="B287" s="779" t="s">
        <v>5693</v>
      </c>
      <c r="C287" s="779" t="s">
        <v>5694</v>
      </c>
      <c r="D287" s="1134">
        <v>3749.33</v>
      </c>
    </row>
    <row r="288" spans="1:4" ht="15.6">
      <c r="A288" s="333"/>
      <c r="B288" s="779" t="s">
        <v>5695</v>
      </c>
      <c r="C288" s="779" t="s">
        <v>5696</v>
      </c>
      <c r="D288" s="1134">
        <v>133.33000000000001</v>
      </c>
    </row>
    <row r="289" spans="1:4" ht="15.6">
      <c r="A289" s="333"/>
      <c r="B289" s="779" t="s">
        <v>5697</v>
      </c>
      <c r="C289" s="779" t="s">
        <v>5698</v>
      </c>
      <c r="D289" s="1134">
        <v>120</v>
      </c>
    </row>
    <row r="290" spans="1:4" ht="15.6">
      <c r="A290" s="333"/>
      <c r="B290" s="779" t="s">
        <v>5523</v>
      </c>
      <c r="C290" s="779" t="s">
        <v>5524</v>
      </c>
      <c r="D290" s="1134">
        <v>533.33000000000004</v>
      </c>
    </row>
    <row r="291" spans="1:4" ht="15.6">
      <c r="A291" s="333"/>
      <c r="B291" s="779" t="s">
        <v>5525</v>
      </c>
      <c r="C291" s="779" t="s">
        <v>5526</v>
      </c>
      <c r="D291" s="1134">
        <v>2100</v>
      </c>
    </row>
    <row r="292" spans="1:4" ht="15.6">
      <c r="A292" s="333"/>
      <c r="B292" s="779" t="s">
        <v>5699</v>
      </c>
      <c r="C292" s="779" t="s">
        <v>5700</v>
      </c>
      <c r="D292" s="1134">
        <v>133.33000000000001</v>
      </c>
    </row>
    <row r="293" spans="1:4" ht="15.6">
      <c r="A293" s="333"/>
      <c r="B293" s="779" t="s">
        <v>5701</v>
      </c>
      <c r="C293" s="779" t="s">
        <v>5702</v>
      </c>
      <c r="D293" s="1134">
        <v>75</v>
      </c>
    </row>
    <row r="294" spans="1:4" ht="15.6">
      <c r="A294" s="333"/>
      <c r="B294" s="779" t="s">
        <v>5703</v>
      </c>
      <c r="C294" s="779" t="s">
        <v>5704</v>
      </c>
      <c r="D294" s="1134">
        <v>200</v>
      </c>
    </row>
    <row r="295" spans="1:4" ht="15.6">
      <c r="A295" s="333"/>
      <c r="B295" s="779" t="s">
        <v>5705</v>
      </c>
      <c r="C295" s="779" t="s">
        <v>5706</v>
      </c>
      <c r="D295" s="1134">
        <v>138.66999999999999</v>
      </c>
    </row>
    <row r="296" spans="1:4" ht="15.6">
      <c r="A296" s="333"/>
      <c r="B296" s="779" t="s">
        <v>5707</v>
      </c>
      <c r="C296" s="779" t="s">
        <v>5708</v>
      </c>
      <c r="D296" s="1134">
        <v>320</v>
      </c>
    </row>
    <row r="297" spans="1:4" ht="15.6">
      <c r="A297" s="333"/>
      <c r="B297" s="779" t="s">
        <v>5709</v>
      </c>
      <c r="C297" s="779" t="s">
        <v>5710</v>
      </c>
      <c r="D297" s="1134">
        <v>2000</v>
      </c>
    </row>
    <row r="298" spans="1:4" ht="15.6">
      <c r="A298" s="333"/>
      <c r="B298" s="779" t="s">
        <v>5711</v>
      </c>
      <c r="C298" s="779" t="s">
        <v>5712</v>
      </c>
      <c r="D298" s="1134">
        <v>6449.33</v>
      </c>
    </row>
    <row r="299" spans="1:4" ht="15.6">
      <c r="A299" s="333"/>
      <c r="B299" s="779" t="s">
        <v>5713</v>
      </c>
      <c r="C299" s="779" t="s">
        <v>5714</v>
      </c>
      <c r="D299" s="1134">
        <v>2400</v>
      </c>
    </row>
    <row r="300" spans="1:4" ht="15.6">
      <c r="A300" s="333"/>
      <c r="B300" s="779" t="s">
        <v>5715</v>
      </c>
      <c r="C300" s="779" t="s">
        <v>5716</v>
      </c>
      <c r="D300" s="1134">
        <v>9293.33</v>
      </c>
    </row>
    <row r="301" spans="1:4" ht="15.6">
      <c r="A301" s="333"/>
      <c r="B301" s="779" t="s">
        <v>5717</v>
      </c>
      <c r="C301" s="779" t="s">
        <v>5718</v>
      </c>
      <c r="D301" s="1134">
        <v>666.67</v>
      </c>
    </row>
    <row r="302" spans="1:4" ht="15.6">
      <c r="A302" s="333"/>
      <c r="B302" s="779" t="s">
        <v>5719</v>
      </c>
      <c r="C302" s="779" t="s">
        <v>5720</v>
      </c>
      <c r="D302" s="1134">
        <v>1720</v>
      </c>
    </row>
    <row r="303" spans="1:4" ht="15.6">
      <c r="A303" s="333"/>
      <c r="B303" s="779" t="s">
        <v>5721</v>
      </c>
      <c r="C303" s="779" t="s">
        <v>5722</v>
      </c>
      <c r="D303" s="1134">
        <v>666.67</v>
      </c>
    </row>
    <row r="304" spans="1:4" ht="15.6">
      <c r="A304" s="333"/>
      <c r="B304" s="779" t="s">
        <v>5723</v>
      </c>
      <c r="C304" s="779" t="s">
        <v>5724</v>
      </c>
      <c r="D304" s="1134">
        <v>1320</v>
      </c>
    </row>
    <row r="305" spans="1:4" ht="15.6">
      <c r="A305" s="333"/>
      <c r="B305" s="779" t="s">
        <v>5725</v>
      </c>
      <c r="C305" s="779" t="s">
        <v>5726</v>
      </c>
      <c r="D305" s="1134">
        <v>200</v>
      </c>
    </row>
    <row r="306" spans="1:4" ht="15.6">
      <c r="A306" s="333"/>
      <c r="B306" s="779" t="s">
        <v>5727</v>
      </c>
      <c r="C306" s="779" t="s">
        <v>5728</v>
      </c>
      <c r="D306" s="1134">
        <v>53.33</v>
      </c>
    </row>
    <row r="307" spans="1:4" ht="15.6">
      <c r="A307" s="333"/>
      <c r="B307" s="779" t="s">
        <v>5729</v>
      </c>
      <c r="C307" s="779" t="s">
        <v>5730</v>
      </c>
      <c r="D307" s="1134">
        <v>200</v>
      </c>
    </row>
    <row r="308" spans="1:4" ht="15.6">
      <c r="A308" s="333"/>
      <c r="B308" s="779" t="s">
        <v>5731</v>
      </c>
      <c r="C308" s="779" t="s">
        <v>5732</v>
      </c>
      <c r="D308" s="1134">
        <v>570.66999999999996</v>
      </c>
    </row>
    <row r="309" spans="1:4" ht="15.6">
      <c r="A309" s="333"/>
      <c r="B309" s="779" t="s">
        <v>5733</v>
      </c>
      <c r="C309" s="779" t="s">
        <v>5734</v>
      </c>
      <c r="D309" s="1134">
        <v>533.33000000000004</v>
      </c>
    </row>
    <row r="310" spans="1:4" ht="15.6">
      <c r="A310" s="333"/>
      <c r="B310" s="779" t="s">
        <v>5735</v>
      </c>
      <c r="C310" s="779" t="s">
        <v>5736</v>
      </c>
      <c r="D310" s="1134">
        <v>700</v>
      </c>
    </row>
    <row r="311" spans="1:4" ht="15.6">
      <c r="A311" s="333"/>
      <c r="B311" s="779" t="s">
        <v>5737</v>
      </c>
      <c r="C311" s="779" t="s">
        <v>5738</v>
      </c>
      <c r="D311" s="1134">
        <v>133.33000000000001</v>
      </c>
    </row>
    <row r="312" spans="1:4" ht="15.6">
      <c r="A312" s="333"/>
      <c r="B312" s="779" t="s">
        <v>5739</v>
      </c>
      <c r="C312" s="779" t="s">
        <v>5740</v>
      </c>
      <c r="D312" s="1134">
        <v>174.53</v>
      </c>
    </row>
    <row r="313" spans="1:4" ht="15.6">
      <c r="A313" s="333"/>
      <c r="B313" s="779" t="s">
        <v>5741</v>
      </c>
      <c r="C313" s="779" t="s">
        <v>5742</v>
      </c>
      <c r="D313" s="1134">
        <v>133.33000000000001</v>
      </c>
    </row>
    <row r="314" spans="1:4" ht="15.6">
      <c r="A314" s="333"/>
      <c r="B314" s="779" t="s">
        <v>5743</v>
      </c>
      <c r="C314" s="779" t="s">
        <v>5744</v>
      </c>
      <c r="D314" s="1134">
        <v>168.93</v>
      </c>
    </row>
    <row r="315" spans="1:4" ht="15.6">
      <c r="A315" s="333"/>
      <c r="B315" s="779" t="s">
        <v>5745</v>
      </c>
      <c r="C315" s="779" t="s">
        <v>5746</v>
      </c>
      <c r="D315" s="1134">
        <v>133.33000000000001</v>
      </c>
    </row>
    <row r="316" spans="1:4" ht="15.6">
      <c r="A316" s="333"/>
      <c r="B316" s="779" t="s">
        <v>5747</v>
      </c>
      <c r="C316" s="779" t="s">
        <v>5748</v>
      </c>
      <c r="D316" s="1134">
        <v>202.53</v>
      </c>
    </row>
    <row r="317" spans="1:4" ht="15.6">
      <c r="A317" s="333"/>
      <c r="B317" s="779" t="s">
        <v>5749</v>
      </c>
      <c r="C317" s="779" t="s">
        <v>5750</v>
      </c>
      <c r="D317" s="1134">
        <v>133.33000000000001</v>
      </c>
    </row>
    <row r="318" spans="1:4" ht="15.6">
      <c r="A318" s="333"/>
      <c r="B318" s="779" t="s">
        <v>5751</v>
      </c>
      <c r="C318" s="779" t="s">
        <v>5752</v>
      </c>
      <c r="D318" s="1134">
        <v>170.33</v>
      </c>
    </row>
    <row r="319" spans="1:4" ht="15.6">
      <c r="A319" s="333"/>
      <c r="B319" s="779" t="s">
        <v>5753</v>
      </c>
      <c r="C319" s="779" t="s">
        <v>5754</v>
      </c>
      <c r="D319" s="1134">
        <v>133.33000000000001</v>
      </c>
    </row>
    <row r="320" spans="1:4" ht="15.6">
      <c r="A320" s="333"/>
      <c r="B320" s="779" t="s">
        <v>5755</v>
      </c>
      <c r="C320" s="779" t="s">
        <v>5756</v>
      </c>
      <c r="D320" s="1134">
        <v>118.31</v>
      </c>
    </row>
    <row r="321" spans="1:4" ht="15.6">
      <c r="A321" s="333"/>
      <c r="B321" s="779" t="s">
        <v>2366</v>
      </c>
      <c r="C321" s="779" t="s">
        <v>2367</v>
      </c>
      <c r="D321" s="1134">
        <v>7466.67</v>
      </c>
    </row>
    <row r="322" spans="1:4" ht="15.6">
      <c r="A322" s="333"/>
      <c r="B322" s="779" t="s">
        <v>5757</v>
      </c>
      <c r="C322" s="779" t="s">
        <v>5758</v>
      </c>
      <c r="D322" s="1134">
        <v>700</v>
      </c>
    </row>
    <row r="323" spans="1:4" ht="15.6">
      <c r="A323" s="333"/>
      <c r="B323" s="779" t="s">
        <v>5759</v>
      </c>
      <c r="C323" s="779" t="s">
        <v>5760</v>
      </c>
      <c r="D323" s="1134">
        <v>1049.33</v>
      </c>
    </row>
    <row r="324" spans="1:4" ht="15.6">
      <c r="A324" s="333"/>
      <c r="B324" s="779" t="s">
        <v>5761</v>
      </c>
      <c r="C324" s="779" t="s">
        <v>5762</v>
      </c>
      <c r="D324" s="1134">
        <v>400</v>
      </c>
    </row>
    <row r="325" spans="1:4" ht="15.6">
      <c r="A325" s="333"/>
      <c r="B325" s="779" t="s">
        <v>5763</v>
      </c>
      <c r="C325" s="779" t="s">
        <v>5764</v>
      </c>
      <c r="D325" s="1134">
        <v>562.66999999999996</v>
      </c>
    </row>
    <row r="326" spans="1:4" ht="15.6">
      <c r="A326" s="333"/>
      <c r="B326" s="779" t="s">
        <v>5765</v>
      </c>
      <c r="C326" s="779" t="s">
        <v>5766</v>
      </c>
      <c r="D326" s="1134">
        <v>266.67</v>
      </c>
    </row>
    <row r="327" spans="1:4" ht="15.6">
      <c r="A327" s="333"/>
      <c r="B327" s="779" t="s">
        <v>5767</v>
      </c>
      <c r="C327" s="779" t="s">
        <v>5768</v>
      </c>
      <c r="D327" s="1134">
        <v>225.33</v>
      </c>
    </row>
    <row r="328" spans="1:4" ht="15.6">
      <c r="A328" s="333"/>
      <c r="B328" s="1128" t="s">
        <v>2368</v>
      </c>
      <c r="C328" s="779"/>
      <c r="D328" s="1134"/>
    </row>
    <row r="329" spans="1:4" ht="15.6">
      <c r="A329" s="333"/>
      <c r="B329" s="779" t="s">
        <v>5769</v>
      </c>
      <c r="C329" s="779" t="s">
        <v>5770</v>
      </c>
      <c r="D329" s="1134">
        <v>800</v>
      </c>
    </row>
    <row r="330" spans="1:4" ht="15.6">
      <c r="A330" s="333"/>
      <c r="B330" s="779" t="s">
        <v>5771</v>
      </c>
      <c r="C330" s="779" t="s">
        <v>5772</v>
      </c>
      <c r="D330" s="1134">
        <v>1300</v>
      </c>
    </row>
    <row r="331" spans="1:4" ht="15.6">
      <c r="A331" s="333"/>
      <c r="B331" s="779" t="s">
        <v>5773</v>
      </c>
      <c r="C331" s="779" t="s">
        <v>5774</v>
      </c>
      <c r="D331" s="1134">
        <v>133.33000000000001</v>
      </c>
    </row>
    <row r="332" spans="1:4" ht="15.6">
      <c r="A332" s="333"/>
      <c r="B332" s="779" t="s">
        <v>5775</v>
      </c>
      <c r="C332" s="779" t="s">
        <v>5776</v>
      </c>
      <c r="D332" s="1134">
        <v>133.33000000000001</v>
      </c>
    </row>
    <row r="333" spans="1:4" ht="15.6">
      <c r="A333" s="333"/>
      <c r="B333" s="779" t="s">
        <v>5777</v>
      </c>
      <c r="C333" s="779" t="s">
        <v>5778</v>
      </c>
      <c r="D333" s="1134">
        <v>133.33000000000001</v>
      </c>
    </row>
    <row r="334" spans="1:4" ht="15.6">
      <c r="A334" s="333"/>
      <c r="B334" s="779" t="s">
        <v>5779</v>
      </c>
      <c r="C334" s="779" t="s">
        <v>5780</v>
      </c>
      <c r="D334" s="1134">
        <v>933.33</v>
      </c>
    </row>
    <row r="335" spans="1:4" ht="15.6">
      <c r="A335" s="333"/>
      <c r="B335" s="779" t="s">
        <v>5781</v>
      </c>
      <c r="C335" s="779" t="s">
        <v>5782</v>
      </c>
      <c r="D335" s="1134">
        <v>2286.67</v>
      </c>
    </row>
    <row r="336" spans="1:4" ht="15.6">
      <c r="A336" s="333"/>
      <c r="B336" s="779" t="s">
        <v>5783</v>
      </c>
      <c r="C336" s="779" t="s">
        <v>5784</v>
      </c>
      <c r="D336" s="1134">
        <v>292</v>
      </c>
    </row>
    <row r="337" spans="1:4" ht="15.6">
      <c r="A337" s="333"/>
      <c r="B337" s="779" t="s">
        <v>5785</v>
      </c>
      <c r="C337" s="779" t="s">
        <v>5786</v>
      </c>
      <c r="D337" s="1134">
        <v>198.67</v>
      </c>
    </row>
    <row r="338" spans="1:4" ht="15.6">
      <c r="A338" s="333"/>
      <c r="B338" s="779" t="s">
        <v>5787</v>
      </c>
      <c r="C338" s="779" t="s">
        <v>5788</v>
      </c>
      <c r="D338" s="1134">
        <v>230.67</v>
      </c>
    </row>
    <row r="339" spans="1:4" ht="15.6">
      <c r="A339" s="333"/>
      <c r="B339" s="779" t="s">
        <v>5485</v>
      </c>
      <c r="C339" s="779" t="s">
        <v>5486</v>
      </c>
      <c r="D339" s="1134">
        <v>230.67</v>
      </c>
    </row>
    <row r="340" spans="1:4" ht="15.6">
      <c r="A340" s="333"/>
      <c r="B340" s="1128" t="s">
        <v>2385</v>
      </c>
      <c r="C340" s="779"/>
      <c r="D340" s="1134"/>
    </row>
    <row r="341" spans="1:4" ht="15.6">
      <c r="A341" s="333"/>
      <c r="B341" s="779" t="s">
        <v>5789</v>
      </c>
      <c r="C341" s="779" t="s">
        <v>5790</v>
      </c>
      <c r="D341" s="1134">
        <v>2133.33</v>
      </c>
    </row>
    <row r="342" spans="1:4" ht="15.6">
      <c r="A342" s="333"/>
      <c r="B342" s="779" t="s">
        <v>5791</v>
      </c>
      <c r="C342" s="779" t="s">
        <v>5792</v>
      </c>
      <c r="D342" s="1134">
        <v>2685.33</v>
      </c>
    </row>
    <row r="343" spans="1:4" ht="15.6">
      <c r="A343" s="333"/>
      <c r="B343" s="1128" t="s">
        <v>2392</v>
      </c>
      <c r="C343" s="779"/>
      <c r="D343" s="1134"/>
    </row>
    <row r="344" spans="1:4" ht="15.6">
      <c r="A344" s="333"/>
      <c r="B344" s="779" t="s">
        <v>5793</v>
      </c>
      <c r="C344" s="779" t="s">
        <v>5794</v>
      </c>
      <c r="D344" s="1134">
        <v>400</v>
      </c>
    </row>
    <row r="345" spans="1:4" ht="15.6">
      <c r="A345" s="333"/>
      <c r="B345" s="779" t="s">
        <v>5795</v>
      </c>
      <c r="C345" s="779" t="s">
        <v>5796</v>
      </c>
      <c r="D345" s="1134">
        <v>1400</v>
      </c>
    </row>
    <row r="346" spans="1:4" ht="15.6">
      <c r="A346" s="333"/>
      <c r="B346" s="779" t="s">
        <v>5797</v>
      </c>
      <c r="C346" s="779" t="s">
        <v>5798</v>
      </c>
      <c r="D346" s="1134">
        <v>200</v>
      </c>
    </row>
    <row r="347" spans="1:4" ht="15.6">
      <c r="A347" s="333"/>
      <c r="B347" s="779" t="s">
        <v>5799</v>
      </c>
      <c r="C347" s="779" t="s">
        <v>5800</v>
      </c>
      <c r="D347" s="1134">
        <v>134.66999999999999</v>
      </c>
    </row>
    <row r="348" spans="1:4" ht="15.6">
      <c r="A348" s="333"/>
      <c r="B348" s="779"/>
      <c r="C348" s="779"/>
      <c r="D348" s="1134"/>
    </row>
    <row r="349" spans="1:4" ht="15.6">
      <c r="A349" s="333"/>
      <c r="B349" s="1191" t="s">
        <v>5801</v>
      </c>
      <c r="C349" s="779"/>
      <c r="D349" s="1134"/>
    </row>
    <row r="350" spans="1:4" ht="15.6">
      <c r="A350" s="333"/>
      <c r="B350" s="606" t="s">
        <v>5802</v>
      </c>
      <c r="C350" s="779" t="s">
        <v>5803</v>
      </c>
      <c r="D350" s="1134">
        <v>120</v>
      </c>
    </row>
    <row r="351" spans="1:4" ht="15.6">
      <c r="A351" s="333"/>
      <c r="B351" s="606" t="s">
        <v>5804</v>
      </c>
      <c r="C351" s="779" t="s">
        <v>5805</v>
      </c>
      <c r="D351" s="1134">
        <v>175</v>
      </c>
    </row>
    <row r="352" spans="1:4" ht="15.6">
      <c r="A352" s="333"/>
      <c r="B352" s="606" t="s">
        <v>5806</v>
      </c>
      <c r="C352" s="779" t="s">
        <v>5807</v>
      </c>
      <c r="D352" s="1134">
        <v>400</v>
      </c>
    </row>
    <row r="353" spans="1:4" ht="15.6">
      <c r="A353" s="333"/>
      <c r="B353" s="606" t="s">
        <v>5808</v>
      </c>
      <c r="C353" s="779" t="s">
        <v>5809</v>
      </c>
      <c r="D353" s="1134">
        <v>600</v>
      </c>
    </row>
    <row r="354" spans="1:4" ht="15.6">
      <c r="A354" s="333"/>
      <c r="B354" s="606"/>
      <c r="C354" s="779"/>
      <c r="D354" s="1134"/>
    </row>
    <row r="355" spans="1:4" ht="15.6">
      <c r="A355" s="333"/>
      <c r="B355" s="1127" t="s">
        <v>5810</v>
      </c>
      <c r="C355" s="779"/>
      <c r="D355" s="1134"/>
    </row>
    <row r="356" spans="1:4" ht="15.6">
      <c r="A356" s="333"/>
      <c r="B356" s="1191" t="s">
        <v>5811</v>
      </c>
      <c r="C356" s="779"/>
      <c r="D356" s="1134"/>
    </row>
    <row r="357" spans="1:4" ht="15.6">
      <c r="A357" s="333"/>
      <c r="B357" s="606" t="s">
        <v>5812</v>
      </c>
      <c r="C357" s="779" t="s">
        <v>5813</v>
      </c>
      <c r="D357" s="1134">
        <v>1</v>
      </c>
    </row>
    <row r="358" spans="1:4" ht="15.6">
      <c r="A358" s="333"/>
      <c r="B358" s="606" t="s">
        <v>5814</v>
      </c>
      <c r="C358" s="779" t="s">
        <v>5815</v>
      </c>
      <c r="D358" s="1134">
        <v>1</v>
      </c>
    </row>
    <row r="359" spans="1:4" ht="15.6">
      <c r="A359" s="333"/>
      <c r="B359" s="606" t="s">
        <v>5816</v>
      </c>
      <c r="C359" s="779" t="s">
        <v>5817</v>
      </c>
      <c r="D359" s="1134">
        <v>1</v>
      </c>
    </row>
    <row r="360" spans="1:4" ht="15.6">
      <c r="A360" s="333"/>
      <c r="B360" s="606" t="s">
        <v>5818</v>
      </c>
      <c r="C360" s="779" t="s">
        <v>5819</v>
      </c>
      <c r="D360" s="1134">
        <v>1</v>
      </c>
    </row>
    <row r="361" spans="1:4" ht="15.6">
      <c r="A361" s="333"/>
      <c r="B361" s="779" t="s">
        <v>5820</v>
      </c>
      <c r="C361" s="779" t="s">
        <v>5821</v>
      </c>
      <c r="D361" s="1134">
        <v>600</v>
      </c>
    </row>
    <row r="362" spans="1:4" ht="15.6">
      <c r="A362" s="333"/>
      <c r="B362" s="779"/>
      <c r="C362" s="779"/>
      <c r="D362" s="1134"/>
    </row>
    <row r="363" spans="1:4" ht="15.6">
      <c r="A363" s="333"/>
      <c r="B363" s="1127" t="s">
        <v>5822</v>
      </c>
      <c r="C363" s="779"/>
      <c r="D363" s="1134"/>
    </row>
    <row r="364" spans="1:4" ht="15.6">
      <c r="A364" s="333"/>
      <c r="B364" s="1191" t="s">
        <v>3795</v>
      </c>
      <c r="C364" s="779"/>
      <c r="D364" s="1194"/>
    </row>
    <row r="365" spans="1:4" ht="15.6">
      <c r="A365" s="333"/>
      <c r="B365" s="606" t="s">
        <v>5823</v>
      </c>
      <c r="C365" s="779" t="s">
        <v>5824</v>
      </c>
      <c r="D365" s="1134">
        <v>1084</v>
      </c>
    </row>
    <row r="366" spans="1:4" ht="15.6">
      <c r="A366" s="333"/>
      <c r="B366" s="1191" t="s">
        <v>3806</v>
      </c>
      <c r="C366" s="779"/>
      <c r="D366" s="1134"/>
    </row>
    <row r="367" spans="1:4" ht="15.6">
      <c r="A367" s="333"/>
      <c r="B367" s="606" t="s">
        <v>5825</v>
      </c>
      <c r="C367" s="779" t="s">
        <v>5826</v>
      </c>
      <c r="D367" s="1134">
        <v>1081.33</v>
      </c>
    </row>
    <row r="368" spans="1:4" ht="15.6">
      <c r="A368" s="333"/>
      <c r="B368" s="606" t="s">
        <v>5827</v>
      </c>
      <c r="C368" s="779" t="s">
        <v>5828</v>
      </c>
      <c r="D368" s="1134">
        <v>1815</v>
      </c>
    </row>
    <row r="369" spans="1:4" ht="15.6">
      <c r="A369" s="333"/>
      <c r="B369" s="606" t="s">
        <v>5829</v>
      </c>
      <c r="C369" s="779" t="s">
        <v>5830</v>
      </c>
      <c r="D369" s="1134">
        <v>1815</v>
      </c>
    </row>
    <row r="370" spans="1:4" ht="15.6">
      <c r="A370" s="333"/>
      <c r="B370" s="606" t="s">
        <v>5831</v>
      </c>
      <c r="C370" s="779" t="s">
        <v>5832</v>
      </c>
      <c r="D370" s="1134">
        <v>1997</v>
      </c>
    </row>
    <row r="371" spans="1:4" ht="15.6">
      <c r="A371" s="333"/>
      <c r="B371" s="606" t="s">
        <v>5833</v>
      </c>
      <c r="C371" s="779" t="s">
        <v>5834</v>
      </c>
      <c r="D371" s="1134">
        <v>1997</v>
      </c>
    </row>
    <row r="372" spans="1:4" ht="15.6">
      <c r="A372" s="333"/>
      <c r="B372" s="606" t="s">
        <v>5835</v>
      </c>
      <c r="C372" s="779" t="s">
        <v>5836</v>
      </c>
      <c r="D372" s="1134">
        <v>996</v>
      </c>
    </row>
    <row r="373" spans="1:4" ht="15.6">
      <c r="A373" s="333"/>
      <c r="B373" s="606" t="s">
        <v>5837</v>
      </c>
      <c r="C373" s="779" t="s">
        <v>5838</v>
      </c>
      <c r="D373" s="1134">
        <v>55</v>
      </c>
    </row>
    <row r="374" spans="1:4" ht="15.6">
      <c r="A374" s="333"/>
      <c r="B374" s="606" t="s">
        <v>5839</v>
      </c>
      <c r="C374" s="779" t="s">
        <v>5840</v>
      </c>
      <c r="D374" s="1134">
        <v>113.33</v>
      </c>
    </row>
    <row r="375" spans="1:4" ht="15.6">
      <c r="A375" s="333"/>
      <c r="B375" s="606" t="s">
        <v>5841</v>
      </c>
      <c r="C375" s="779" t="s">
        <v>5842</v>
      </c>
      <c r="D375" s="1134">
        <v>146.66999999999999</v>
      </c>
    </row>
    <row r="376" spans="1:4" ht="15.6">
      <c r="A376" s="333"/>
      <c r="B376" s="606" t="s">
        <v>5843</v>
      </c>
      <c r="C376" s="779" t="s">
        <v>5844</v>
      </c>
      <c r="D376" s="1134">
        <v>999</v>
      </c>
    </row>
    <row r="377" spans="1:4" ht="15.6">
      <c r="A377" s="333"/>
      <c r="B377" s="606" t="s">
        <v>5845</v>
      </c>
      <c r="C377" s="779" t="s">
        <v>5846</v>
      </c>
      <c r="D377" s="1134">
        <v>366.67</v>
      </c>
    </row>
    <row r="378" spans="1:4" ht="15.6">
      <c r="A378" s="333"/>
      <c r="B378" s="606" t="s">
        <v>5847</v>
      </c>
      <c r="C378" s="779" t="s">
        <v>5848</v>
      </c>
      <c r="D378" s="1134">
        <v>999</v>
      </c>
    </row>
    <row r="379" spans="1:4" ht="15.6">
      <c r="A379" s="333"/>
      <c r="B379" s="1191" t="s">
        <v>3741</v>
      </c>
      <c r="C379" s="779"/>
      <c r="D379" s="1134"/>
    </row>
    <row r="380" spans="1:4" ht="15.6">
      <c r="A380" s="333"/>
      <c r="B380" s="606" t="s">
        <v>5849</v>
      </c>
      <c r="C380" s="779" t="s">
        <v>5850</v>
      </c>
      <c r="D380" s="1134">
        <v>303</v>
      </c>
    </row>
    <row r="381" spans="1:4" ht="15.6">
      <c r="A381" s="333"/>
      <c r="B381" s="606" t="s">
        <v>5851</v>
      </c>
      <c r="C381" s="779" t="s">
        <v>5852</v>
      </c>
      <c r="D381" s="1134">
        <v>46.67</v>
      </c>
    </row>
    <row r="382" spans="1:4" ht="15.6">
      <c r="A382" s="333"/>
      <c r="B382" s="606" t="s">
        <v>5853</v>
      </c>
      <c r="C382" s="779" t="s">
        <v>5854</v>
      </c>
      <c r="D382" s="1134">
        <v>46.67</v>
      </c>
    </row>
    <row r="383" spans="1:4" ht="15.6">
      <c r="A383" s="333"/>
      <c r="B383" s="1191" t="s">
        <v>3747</v>
      </c>
      <c r="C383" s="779"/>
      <c r="D383" s="1134"/>
    </row>
    <row r="384" spans="1:4" ht="15.6">
      <c r="A384" s="333"/>
      <c r="B384" s="606" t="s">
        <v>5855</v>
      </c>
      <c r="C384" s="779" t="s">
        <v>5856</v>
      </c>
      <c r="D384" s="1134">
        <v>220</v>
      </c>
    </row>
    <row r="385" spans="1:4" ht="15.6">
      <c r="A385" s="333"/>
      <c r="B385" s="606" t="s">
        <v>5857</v>
      </c>
      <c r="C385" s="779" t="s">
        <v>5858</v>
      </c>
      <c r="D385" s="1134">
        <v>220</v>
      </c>
    </row>
    <row r="386" spans="1:4" ht="15.6">
      <c r="A386" s="333"/>
      <c r="B386" s="606" t="s">
        <v>5859</v>
      </c>
      <c r="C386" s="779" t="s">
        <v>5860</v>
      </c>
      <c r="D386" s="1134">
        <v>146.66999999999999</v>
      </c>
    </row>
    <row r="387" spans="1:4" ht="15.6">
      <c r="A387" s="333"/>
      <c r="B387" s="606" t="s">
        <v>5861</v>
      </c>
      <c r="C387" s="779" t="s">
        <v>5862</v>
      </c>
      <c r="D387" s="1134">
        <v>146.66999999999999</v>
      </c>
    </row>
    <row r="388" spans="1:4" ht="15.6">
      <c r="A388" s="333"/>
      <c r="B388" s="1191" t="s">
        <v>3756</v>
      </c>
      <c r="C388" s="779"/>
      <c r="D388" s="1134"/>
    </row>
    <row r="389" spans="1:4" ht="15.6">
      <c r="A389" s="333"/>
      <c r="B389" s="779" t="s">
        <v>5863</v>
      </c>
      <c r="C389" s="779" t="s">
        <v>5864</v>
      </c>
      <c r="D389" s="1134">
        <v>792</v>
      </c>
    </row>
    <row r="390" spans="1:4" ht="15.6">
      <c r="A390" s="333"/>
      <c r="B390" s="779" t="s">
        <v>5865</v>
      </c>
      <c r="C390" s="779" t="s">
        <v>5866</v>
      </c>
      <c r="D390" s="1134">
        <v>1737.6</v>
      </c>
    </row>
    <row r="391" spans="1:4" ht="15.6">
      <c r="A391" s="333"/>
      <c r="B391" s="606" t="s">
        <v>5867</v>
      </c>
      <c r="C391" s="779" t="s">
        <v>5868</v>
      </c>
      <c r="D391" s="1134">
        <v>660</v>
      </c>
    </row>
    <row r="392" spans="1:4" ht="15.6">
      <c r="A392" s="333"/>
      <c r="B392" s="1191" t="s">
        <v>3758</v>
      </c>
      <c r="C392" s="779"/>
      <c r="D392" s="1134"/>
    </row>
    <row r="393" spans="1:4" ht="15.6">
      <c r="A393" s="333"/>
      <c r="B393" s="606" t="s">
        <v>5869</v>
      </c>
      <c r="C393" s="779" t="s">
        <v>5870</v>
      </c>
      <c r="D393" s="1134">
        <v>825</v>
      </c>
    </row>
    <row r="394" spans="1:4" ht="15.6">
      <c r="A394" s="333"/>
      <c r="B394" s="606" t="s">
        <v>5871</v>
      </c>
      <c r="C394" s="779" t="s">
        <v>5872</v>
      </c>
      <c r="D394" s="1134">
        <v>28</v>
      </c>
    </row>
    <row r="395" spans="1:4" ht="15.6">
      <c r="A395" s="333"/>
      <c r="B395" s="606" t="s">
        <v>5873</v>
      </c>
      <c r="C395" s="779" t="s">
        <v>5874</v>
      </c>
      <c r="D395" s="1134">
        <v>28</v>
      </c>
    </row>
    <row r="396" spans="1:4" ht="15.6">
      <c r="A396" s="333"/>
      <c r="B396" s="606" t="s">
        <v>5875</v>
      </c>
      <c r="C396" s="779" t="s">
        <v>5876</v>
      </c>
      <c r="D396" s="1134">
        <v>61</v>
      </c>
    </row>
    <row r="397" spans="1:4" ht="15.6">
      <c r="A397" s="333"/>
      <c r="B397" s="606" t="s">
        <v>5877</v>
      </c>
      <c r="C397" s="779" t="s">
        <v>5878</v>
      </c>
      <c r="D397" s="1134">
        <v>932</v>
      </c>
    </row>
    <row r="398" spans="1:4" ht="15.6">
      <c r="A398" s="333"/>
      <c r="B398" s="606" t="s">
        <v>5879</v>
      </c>
      <c r="C398" s="779" t="s">
        <v>5880</v>
      </c>
      <c r="D398" s="1134">
        <v>121</v>
      </c>
    </row>
    <row r="399" spans="1:4" ht="15.6">
      <c r="A399" s="333"/>
      <c r="B399" s="606" t="s">
        <v>5881</v>
      </c>
      <c r="C399" s="779" t="s">
        <v>5882</v>
      </c>
      <c r="D399" s="1134">
        <v>33.33</v>
      </c>
    </row>
    <row r="400" spans="1:4" ht="15.6">
      <c r="A400" s="333"/>
      <c r="B400" s="606" t="s">
        <v>5883</v>
      </c>
      <c r="C400" s="779" t="s">
        <v>5884</v>
      </c>
      <c r="D400" s="1134">
        <v>28</v>
      </c>
    </row>
    <row r="401" spans="1:4" ht="15.6">
      <c r="A401" s="333"/>
      <c r="B401" s="606" t="s">
        <v>5885</v>
      </c>
      <c r="C401" s="779" t="s">
        <v>5886</v>
      </c>
      <c r="D401" s="1134">
        <v>28</v>
      </c>
    </row>
    <row r="402" spans="1:4" ht="15.6">
      <c r="A402" s="333"/>
      <c r="B402" s="606" t="s">
        <v>5887</v>
      </c>
      <c r="C402" s="779" t="s">
        <v>5888</v>
      </c>
      <c r="D402" s="1134">
        <v>61</v>
      </c>
    </row>
    <row r="403" spans="1:4" ht="15.6">
      <c r="A403" s="333"/>
      <c r="B403" s="1191" t="s">
        <v>3769</v>
      </c>
      <c r="C403" s="779"/>
      <c r="D403" s="1134"/>
    </row>
    <row r="404" spans="1:4" ht="14.1" customHeight="1">
      <c r="A404" s="333"/>
      <c r="B404" s="606" t="s">
        <v>5889</v>
      </c>
      <c r="C404" s="779" t="s">
        <v>5890</v>
      </c>
      <c r="D404" s="1134">
        <v>1129.33</v>
      </c>
    </row>
    <row r="405" spans="1:4" ht="15.6">
      <c r="A405" s="333"/>
      <c r="B405" s="606" t="s">
        <v>5891</v>
      </c>
      <c r="C405" s="779" t="s">
        <v>5892</v>
      </c>
      <c r="D405" s="1134">
        <v>932</v>
      </c>
    </row>
    <row r="406" spans="1:4" ht="15.6">
      <c r="A406" s="333"/>
      <c r="B406" s="606" t="s">
        <v>5893</v>
      </c>
      <c r="C406" s="779" t="s">
        <v>5894</v>
      </c>
      <c r="D406" s="1134">
        <v>28</v>
      </c>
    </row>
    <row r="407" spans="1:4" ht="15.6">
      <c r="A407" s="333"/>
      <c r="B407" s="606" t="s">
        <v>5895</v>
      </c>
      <c r="C407" s="779" t="s">
        <v>5896</v>
      </c>
      <c r="D407" s="1134">
        <v>28</v>
      </c>
    </row>
    <row r="408" spans="1:4" ht="15.6">
      <c r="A408" s="333"/>
      <c r="B408" s="606" t="s">
        <v>5897</v>
      </c>
      <c r="C408" s="779" t="s">
        <v>5898</v>
      </c>
      <c r="D408" s="1134">
        <v>28</v>
      </c>
    </row>
    <row r="409" spans="1:4" ht="15.6">
      <c r="A409" s="333"/>
      <c r="B409" s="1191" t="s">
        <v>3775</v>
      </c>
      <c r="C409" s="779"/>
      <c r="D409" s="1134"/>
    </row>
    <row r="410" spans="1:4" ht="15.6">
      <c r="A410" s="333"/>
      <c r="B410" s="606" t="s">
        <v>5899</v>
      </c>
      <c r="C410" s="779" t="s">
        <v>5900</v>
      </c>
      <c r="D410" s="1134">
        <v>333.33</v>
      </c>
    </row>
    <row r="411" spans="1:4" ht="15.6">
      <c r="A411" s="333"/>
      <c r="B411" s="1191" t="s">
        <v>3777</v>
      </c>
      <c r="C411" s="779"/>
      <c r="D411" s="1134"/>
    </row>
    <row r="412" spans="1:4" ht="15.6">
      <c r="A412" s="333"/>
      <c r="B412" s="606" t="s">
        <v>5901</v>
      </c>
      <c r="C412" s="779" t="s">
        <v>5902</v>
      </c>
      <c r="D412" s="1134">
        <v>1997</v>
      </c>
    </row>
    <row r="413" spans="1:4" ht="15.6">
      <c r="A413" s="333"/>
      <c r="B413" s="606" t="s">
        <v>5903</v>
      </c>
      <c r="C413" s="779" t="s">
        <v>5904</v>
      </c>
      <c r="D413" s="1134">
        <v>2310</v>
      </c>
    </row>
    <row r="414" spans="1:4" ht="15.6">
      <c r="A414" s="333"/>
      <c r="B414" s="606" t="s">
        <v>5905</v>
      </c>
      <c r="C414" s="779" t="s">
        <v>5906</v>
      </c>
      <c r="D414" s="1134">
        <v>2310</v>
      </c>
    </row>
    <row r="415" spans="1:4" ht="15.6">
      <c r="A415" s="333"/>
      <c r="B415" s="606" t="s">
        <v>5907</v>
      </c>
      <c r="C415" s="779" t="s">
        <v>5908</v>
      </c>
      <c r="D415" s="1134">
        <v>220</v>
      </c>
    </row>
    <row r="416" spans="1:4" ht="15.6">
      <c r="A416" s="333"/>
      <c r="B416" s="1191" t="s">
        <v>3791</v>
      </c>
      <c r="C416" s="779"/>
      <c r="D416" s="1134"/>
    </row>
    <row r="417" spans="1:4" ht="15.6">
      <c r="A417" s="333"/>
      <c r="B417" s="606" t="s">
        <v>5835</v>
      </c>
      <c r="C417" s="779" t="s">
        <v>5836</v>
      </c>
      <c r="D417" s="1134">
        <v>996</v>
      </c>
    </row>
    <row r="418" spans="1:4" ht="15.6">
      <c r="A418" s="333"/>
      <c r="B418" s="606" t="s">
        <v>5909</v>
      </c>
      <c r="C418" s="779" t="s">
        <v>5910</v>
      </c>
      <c r="D418" s="1134">
        <v>146.66999999999999</v>
      </c>
    </row>
    <row r="419" spans="1:4" ht="15.6">
      <c r="A419" s="333"/>
      <c r="B419" s="606" t="s">
        <v>5839</v>
      </c>
      <c r="C419" s="779" t="s">
        <v>5840</v>
      </c>
      <c r="D419" s="1134">
        <v>113.33</v>
      </c>
    </row>
    <row r="420" spans="1:4" ht="15.6">
      <c r="A420" s="333"/>
      <c r="B420" s="606" t="s">
        <v>5841</v>
      </c>
      <c r="C420" s="779" t="s">
        <v>5842</v>
      </c>
      <c r="D420" s="1134">
        <v>146.66999999999999</v>
      </c>
    </row>
    <row r="421" spans="1:4" ht="15.6">
      <c r="A421" s="333"/>
      <c r="B421" s="1191" t="s">
        <v>3793</v>
      </c>
      <c r="C421" s="779"/>
      <c r="D421" s="1134"/>
    </row>
    <row r="422" spans="1:4" ht="15.6">
      <c r="A422" s="333"/>
      <c r="B422" s="606" t="s">
        <v>5911</v>
      </c>
      <c r="C422" s="779" t="s">
        <v>5912</v>
      </c>
      <c r="D422" s="1134">
        <v>806.67</v>
      </c>
    </row>
    <row r="423" spans="1:4" ht="15.6">
      <c r="A423" s="333"/>
      <c r="B423" s="1191" t="s">
        <v>3795</v>
      </c>
      <c r="C423" s="779"/>
      <c r="D423" s="1134"/>
    </row>
    <row r="424" spans="1:4" ht="15.6">
      <c r="A424" s="333"/>
      <c r="B424" s="606" t="s">
        <v>5913</v>
      </c>
      <c r="C424" s="779" t="s">
        <v>5914</v>
      </c>
      <c r="D424" s="1134">
        <v>1210.67</v>
      </c>
    </row>
    <row r="425" spans="1:4" ht="15.6">
      <c r="A425" s="333"/>
      <c r="B425" s="606" t="s">
        <v>5915</v>
      </c>
      <c r="C425" s="779" t="s">
        <v>5916</v>
      </c>
      <c r="D425" s="1134">
        <v>667</v>
      </c>
    </row>
    <row r="426" spans="1:4" ht="15.6">
      <c r="A426" s="333"/>
      <c r="B426" s="606" t="s">
        <v>5917</v>
      </c>
      <c r="C426" s="779" t="s">
        <v>5918</v>
      </c>
      <c r="D426" s="1134">
        <v>240</v>
      </c>
    </row>
    <row r="427" spans="1:4" ht="15.6">
      <c r="A427" s="333"/>
      <c r="B427" s="606" t="s">
        <v>5919</v>
      </c>
      <c r="C427" s="779" t="s">
        <v>5920</v>
      </c>
      <c r="D427" s="1134">
        <v>667</v>
      </c>
    </row>
    <row r="428" spans="1:4" ht="15.6">
      <c r="A428" s="333"/>
      <c r="B428" s="606" t="s">
        <v>5921</v>
      </c>
      <c r="C428" s="779" t="s">
        <v>5922</v>
      </c>
      <c r="D428" s="1134">
        <v>220</v>
      </c>
    </row>
    <row r="429" spans="1:4" ht="15.6">
      <c r="A429" s="333"/>
      <c r="B429" s="606" t="s">
        <v>5923</v>
      </c>
      <c r="C429" s="779" t="s">
        <v>5924</v>
      </c>
      <c r="D429" s="1134">
        <v>146.66999999999999</v>
      </c>
    </row>
    <row r="430" spans="1:4" ht="15.6">
      <c r="A430" s="333"/>
      <c r="B430" s="1191" t="s">
        <v>3806</v>
      </c>
      <c r="C430" s="779"/>
      <c r="D430" s="1134"/>
    </row>
    <row r="431" spans="1:4" ht="15.6">
      <c r="A431" s="333"/>
      <c r="B431" s="606" t="s">
        <v>5925</v>
      </c>
      <c r="C431" s="779" t="s">
        <v>5926</v>
      </c>
      <c r="D431" s="1134">
        <v>996</v>
      </c>
    </row>
    <row r="432" spans="1:4" ht="15.6">
      <c r="A432" s="333"/>
      <c r="B432" s="606" t="s">
        <v>5927</v>
      </c>
      <c r="C432" s="779" t="s">
        <v>5928</v>
      </c>
      <c r="D432" s="1134">
        <v>1029</v>
      </c>
    </row>
    <row r="433" spans="1:4" ht="15.6">
      <c r="A433" s="333"/>
      <c r="B433" s="606" t="s">
        <v>5929</v>
      </c>
      <c r="C433" s="779" t="s">
        <v>5930</v>
      </c>
      <c r="D433" s="1134">
        <v>806.67</v>
      </c>
    </row>
    <row r="434" spans="1:4" ht="15.6">
      <c r="A434" s="333"/>
      <c r="B434" s="606" t="s">
        <v>5931</v>
      </c>
      <c r="C434" s="779" t="s">
        <v>5932</v>
      </c>
      <c r="D434" s="1134">
        <v>996</v>
      </c>
    </row>
    <row r="435" spans="1:4" ht="15.6">
      <c r="A435" s="333"/>
      <c r="B435" s="606" t="s">
        <v>5933</v>
      </c>
      <c r="C435" s="779" t="s">
        <v>5934</v>
      </c>
      <c r="D435" s="1134">
        <v>242</v>
      </c>
    </row>
    <row r="436" spans="1:4" ht="15.6">
      <c r="A436" s="333"/>
      <c r="B436" s="606" t="s">
        <v>5935</v>
      </c>
      <c r="C436" s="779" t="s">
        <v>5936</v>
      </c>
      <c r="D436" s="1134">
        <v>182</v>
      </c>
    </row>
    <row r="437" spans="1:4" ht="15.6">
      <c r="A437" s="333"/>
      <c r="B437" s="606" t="s">
        <v>5937</v>
      </c>
      <c r="C437" s="779" t="s">
        <v>5938</v>
      </c>
      <c r="D437" s="1134">
        <v>198</v>
      </c>
    </row>
    <row r="438" spans="1:4" ht="15.6">
      <c r="A438" s="333"/>
      <c r="B438" s="606" t="s">
        <v>5939</v>
      </c>
      <c r="C438" s="779" t="s">
        <v>5940</v>
      </c>
      <c r="D438" s="1134">
        <v>121</v>
      </c>
    </row>
    <row r="439" spans="1:4" ht="15.6">
      <c r="A439" s="333"/>
      <c r="B439" s="1191" t="s">
        <v>3817</v>
      </c>
      <c r="C439" s="779"/>
      <c r="D439" s="1134"/>
    </row>
    <row r="440" spans="1:4" ht="15.6">
      <c r="A440" s="333"/>
      <c r="B440" s="606" t="s">
        <v>5941</v>
      </c>
      <c r="C440" s="779" t="s">
        <v>5942</v>
      </c>
      <c r="D440" s="1134">
        <v>806.67</v>
      </c>
    </row>
    <row r="441" spans="1:4" ht="15.6">
      <c r="A441" s="333"/>
      <c r="B441" s="1191" t="s">
        <v>3526</v>
      </c>
      <c r="C441" s="779"/>
      <c r="D441" s="1134"/>
    </row>
    <row r="442" spans="1:4" ht="15.6">
      <c r="A442" s="333"/>
      <c r="B442" s="606" t="s">
        <v>5943</v>
      </c>
      <c r="C442" s="779" t="s">
        <v>5944</v>
      </c>
      <c r="D442" s="1134">
        <v>6666.67</v>
      </c>
    </row>
    <row r="443" spans="1:4" ht="15.6">
      <c r="A443" s="333"/>
      <c r="B443" s="606" t="s">
        <v>5945</v>
      </c>
      <c r="C443" s="779" t="s">
        <v>5946</v>
      </c>
      <c r="D443" s="1134">
        <v>3333.33</v>
      </c>
    </row>
    <row r="444" spans="1:4" ht="15.6">
      <c r="A444" s="333"/>
      <c r="B444" s="779" t="s">
        <v>5947</v>
      </c>
      <c r="C444" s="779" t="s">
        <v>5948</v>
      </c>
      <c r="D444" s="1134">
        <v>3597.6</v>
      </c>
    </row>
    <row r="445" spans="1:4" ht="15.6">
      <c r="A445" s="333"/>
      <c r="B445" s="779" t="s">
        <v>5949</v>
      </c>
      <c r="C445" s="779" t="s">
        <v>5950</v>
      </c>
      <c r="D445" s="1134">
        <v>6807.6</v>
      </c>
    </row>
    <row r="446" spans="1:4" ht="15.6">
      <c r="A446" s="333"/>
      <c r="B446" s="779" t="s">
        <v>5951</v>
      </c>
      <c r="C446" s="779" t="s">
        <v>5952</v>
      </c>
      <c r="D446" s="1134">
        <v>3780</v>
      </c>
    </row>
    <row r="447" spans="1:4" ht="15.6">
      <c r="A447" s="333"/>
      <c r="B447" s="779" t="s">
        <v>5953</v>
      </c>
      <c r="C447" s="779" t="s">
        <v>5954</v>
      </c>
      <c r="D447" s="1134">
        <v>7396.8</v>
      </c>
    </row>
    <row r="448" spans="1:4" ht="15.6">
      <c r="A448" s="333"/>
      <c r="B448" s="779" t="s">
        <v>5955</v>
      </c>
      <c r="C448" s="779" t="s">
        <v>5956</v>
      </c>
      <c r="D448" s="1134">
        <v>3597.6</v>
      </c>
    </row>
    <row r="449" spans="1:4" ht="15.6">
      <c r="A449" s="333"/>
      <c r="B449" s="779" t="s">
        <v>5957</v>
      </c>
      <c r="C449" s="779" t="s">
        <v>5958</v>
      </c>
      <c r="D449" s="1134">
        <v>8778</v>
      </c>
    </row>
    <row r="450" spans="1:4" ht="15.6">
      <c r="A450" s="333"/>
      <c r="B450" s="779" t="s">
        <v>5959</v>
      </c>
      <c r="C450" s="779" t="s">
        <v>5960</v>
      </c>
      <c r="D450" s="1134">
        <v>4140</v>
      </c>
    </row>
    <row r="451" spans="1:4" ht="15.6">
      <c r="A451" s="333"/>
      <c r="B451" s="779" t="s">
        <v>5961</v>
      </c>
      <c r="C451" s="779" t="s">
        <v>5962</v>
      </c>
      <c r="D451" s="1134">
        <v>10759.2</v>
      </c>
    </row>
    <row r="452" spans="1:4" ht="15.6">
      <c r="A452" s="333"/>
      <c r="B452" s="779" t="s">
        <v>5963</v>
      </c>
      <c r="C452" s="779" t="s">
        <v>5964</v>
      </c>
      <c r="D452" s="1134">
        <v>1534.8</v>
      </c>
    </row>
    <row r="453" spans="1:4" ht="15.6">
      <c r="A453" s="333"/>
      <c r="B453" s="779" t="s">
        <v>5965</v>
      </c>
      <c r="C453" s="779" t="s">
        <v>5966</v>
      </c>
      <c r="D453" s="1134">
        <v>3822</v>
      </c>
    </row>
    <row r="454" spans="1:4" ht="15.6">
      <c r="A454" s="333"/>
      <c r="B454" s="779" t="s">
        <v>5967</v>
      </c>
      <c r="C454" s="779" t="s">
        <v>5968</v>
      </c>
      <c r="D454" s="1134">
        <v>308.39999999999998</v>
      </c>
    </row>
    <row r="455" spans="1:4" ht="15.6">
      <c r="A455" s="333"/>
      <c r="B455" s="779" t="s">
        <v>5969</v>
      </c>
      <c r="C455" s="779" t="s">
        <v>5970</v>
      </c>
      <c r="D455" s="1134">
        <v>777.33</v>
      </c>
    </row>
    <row r="456" spans="1:4" ht="15.6">
      <c r="A456" s="333"/>
      <c r="B456" s="779" t="s">
        <v>5971</v>
      </c>
      <c r="C456" s="779" t="s">
        <v>5972</v>
      </c>
      <c r="D456" s="1134">
        <v>662.67</v>
      </c>
    </row>
    <row r="457" spans="1:4" ht="15.6">
      <c r="A457" s="333"/>
      <c r="B457" s="779" t="s">
        <v>5973</v>
      </c>
      <c r="C457" s="779" t="s">
        <v>5974</v>
      </c>
      <c r="D457" s="1134">
        <v>777.33</v>
      </c>
    </row>
    <row r="458" spans="1:4" ht="15.6">
      <c r="A458" s="333"/>
      <c r="B458" s="779" t="s">
        <v>5975</v>
      </c>
      <c r="C458" s="779" t="s">
        <v>5976</v>
      </c>
      <c r="D458" s="1134">
        <v>1325.33</v>
      </c>
    </row>
    <row r="459" spans="1:4" ht="15.6">
      <c r="A459" s="333"/>
      <c r="B459" s="779" t="s">
        <v>5977</v>
      </c>
      <c r="C459" s="779" t="s">
        <v>5978</v>
      </c>
      <c r="D459" s="1134">
        <v>792</v>
      </c>
    </row>
    <row r="460" spans="1:4" ht="15.6">
      <c r="A460" s="333"/>
      <c r="B460" s="779" t="s">
        <v>5979</v>
      </c>
      <c r="C460" s="779" t="s">
        <v>5980</v>
      </c>
      <c r="D460" s="1134">
        <v>5380.8</v>
      </c>
    </row>
    <row r="461" spans="1:4" ht="15.6">
      <c r="A461" s="333"/>
      <c r="B461" s="779" t="s">
        <v>5981</v>
      </c>
      <c r="C461" s="779" t="s">
        <v>5982</v>
      </c>
      <c r="D461" s="1134">
        <v>114.67</v>
      </c>
    </row>
    <row r="462" spans="1:4" ht="15.6">
      <c r="A462" s="333"/>
      <c r="B462" s="779" t="s">
        <v>5983</v>
      </c>
      <c r="C462" s="779" t="s">
        <v>5984</v>
      </c>
      <c r="D462" s="1134">
        <v>792</v>
      </c>
    </row>
    <row r="463" spans="1:4" ht="15.6">
      <c r="A463" s="333"/>
      <c r="B463" s="779" t="s">
        <v>5985</v>
      </c>
      <c r="C463" s="779" t="s">
        <v>5986</v>
      </c>
      <c r="D463" s="1134">
        <v>2278.8000000000002</v>
      </c>
    </row>
    <row r="464" spans="1:4" ht="15.6">
      <c r="A464" s="333"/>
      <c r="B464" s="1128" t="s">
        <v>5987</v>
      </c>
      <c r="C464" s="779"/>
      <c r="D464" s="1134"/>
    </row>
    <row r="465" spans="1:4" ht="15.6">
      <c r="A465" s="333"/>
      <c r="B465" s="779" t="s">
        <v>5988</v>
      </c>
      <c r="C465" s="779" t="s">
        <v>5989</v>
      </c>
      <c r="D465" s="1134">
        <v>88</v>
      </c>
    </row>
    <row r="466" spans="1:4" ht="15.6">
      <c r="A466" s="333"/>
      <c r="B466" s="779" t="s">
        <v>5990</v>
      </c>
      <c r="C466" s="779" t="s">
        <v>5991</v>
      </c>
      <c r="D466" s="1134">
        <v>1657</v>
      </c>
    </row>
    <row r="467" spans="1:4" ht="15.6">
      <c r="A467" s="333"/>
      <c r="B467" s="779" t="s">
        <v>5992</v>
      </c>
      <c r="C467" s="779" t="s">
        <v>5993</v>
      </c>
      <c r="D467" s="1134">
        <v>62.67</v>
      </c>
    </row>
    <row r="468" spans="1:4" ht="15.6">
      <c r="A468" s="333"/>
      <c r="B468" s="779" t="s">
        <v>5994</v>
      </c>
      <c r="C468" s="779" t="s">
        <v>5995</v>
      </c>
      <c r="D468" s="1134">
        <v>424</v>
      </c>
    </row>
    <row r="469" spans="1:4" ht="15.6">
      <c r="A469" s="333"/>
      <c r="B469" s="779" t="s">
        <v>5996</v>
      </c>
      <c r="C469" s="779" t="s">
        <v>5997</v>
      </c>
      <c r="D469" s="1134">
        <v>56</v>
      </c>
    </row>
    <row r="470" spans="1:4" ht="15.6">
      <c r="A470" s="333"/>
      <c r="B470" s="779" t="s">
        <v>5998</v>
      </c>
      <c r="C470" s="779" t="s">
        <v>5999</v>
      </c>
      <c r="D470" s="1134">
        <v>210</v>
      </c>
    </row>
    <row r="471" spans="1:4" ht="15.6">
      <c r="A471" s="333"/>
      <c r="B471" s="779" t="s">
        <v>6000</v>
      </c>
      <c r="C471" s="779" t="s">
        <v>6001</v>
      </c>
      <c r="D471" s="1134">
        <v>28</v>
      </c>
    </row>
    <row r="472" spans="1:4" ht="15.6">
      <c r="A472" s="333"/>
      <c r="B472" s="779" t="s">
        <v>6002</v>
      </c>
      <c r="C472" s="779" t="s">
        <v>6003</v>
      </c>
      <c r="D472" s="1134">
        <v>897</v>
      </c>
    </row>
    <row r="473" spans="1:4" ht="15.6">
      <c r="A473" s="333"/>
      <c r="B473" s="779" t="s">
        <v>6004</v>
      </c>
      <c r="C473" s="779" t="s">
        <v>6005</v>
      </c>
      <c r="D473" s="1134">
        <v>62.67</v>
      </c>
    </row>
    <row r="474" spans="1:4" ht="15.6">
      <c r="A474" s="333"/>
      <c r="B474" s="779" t="s">
        <v>6006</v>
      </c>
      <c r="C474" s="779" t="s">
        <v>6007</v>
      </c>
      <c r="D474" s="1134">
        <v>247</v>
      </c>
    </row>
    <row r="475" spans="1:4" ht="15.6">
      <c r="A475" s="333"/>
      <c r="B475" s="779" t="s">
        <v>6008</v>
      </c>
      <c r="C475" s="779" t="s">
        <v>6009</v>
      </c>
      <c r="D475" s="1134">
        <v>2546</v>
      </c>
    </row>
    <row r="476" spans="1:4" ht="15.6">
      <c r="A476" s="333"/>
      <c r="B476" s="779" t="s">
        <v>6010</v>
      </c>
      <c r="C476" s="779" t="s">
        <v>6011</v>
      </c>
      <c r="D476" s="1134">
        <v>62.67</v>
      </c>
    </row>
    <row r="477" spans="1:4" ht="15.6">
      <c r="A477" s="333"/>
      <c r="B477" s="779" t="s">
        <v>6012</v>
      </c>
      <c r="C477" s="779" t="s">
        <v>3829</v>
      </c>
      <c r="D477" s="1134">
        <v>4133</v>
      </c>
    </row>
    <row r="478" spans="1:4" ht="15.6">
      <c r="A478" s="333"/>
      <c r="B478" s="779" t="s">
        <v>6013</v>
      </c>
      <c r="C478" s="779" t="s">
        <v>6014</v>
      </c>
      <c r="D478" s="1134">
        <v>86.67</v>
      </c>
    </row>
    <row r="479" spans="1:4" ht="15.6">
      <c r="A479" s="333"/>
      <c r="B479" s="779" t="s">
        <v>6015</v>
      </c>
      <c r="C479" s="779" t="s">
        <v>3830</v>
      </c>
      <c r="D479" s="1134">
        <v>1171</v>
      </c>
    </row>
    <row r="480" spans="1:4" ht="15.6">
      <c r="A480" s="333"/>
      <c r="B480" s="779" t="s">
        <v>6016</v>
      </c>
      <c r="C480" s="779" t="s">
        <v>6017</v>
      </c>
      <c r="D480" s="1134">
        <v>28</v>
      </c>
    </row>
    <row r="481" spans="1:4" ht="15.6">
      <c r="A481" s="333"/>
      <c r="B481" s="1128" t="s">
        <v>6018</v>
      </c>
      <c r="C481" s="779"/>
      <c r="D481" s="1134"/>
    </row>
    <row r="482" spans="1:4" ht="15.6">
      <c r="A482" s="333"/>
      <c r="B482" s="779" t="s">
        <v>6019</v>
      </c>
      <c r="C482" s="779" t="s">
        <v>6020</v>
      </c>
      <c r="D482" s="1134">
        <v>79</v>
      </c>
    </row>
    <row r="483" spans="1:4" ht="15.6">
      <c r="A483" s="333"/>
      <c r="B483" s="779" t="s">
        <v>5988</v>
      </c>
      <c r="C483" s="779" t="s">
        <v>5989</v>
      </c>
      <c r="D483" s="1134">
        <v>88</v>
      </c>
    </row>
    <row r="484" spans="1:4" ht="15.6">
      <c r="A484" s="333"/>
      <c r="B484" s="779" t="s">
        <v>6021</v>
      </c>
      <c r="C484" s="779" t="s">
        <v>6022</v>
      </c>
      <c r="D484" s="1134">
        <v>97.08</v>
      </c>
    </row>
    <row r="485" spans="1:4" ht="15.6">
      <c r="A485" s="333"/>
      <c r="B485" s="779" t="s">
        <v>6023</v>
      </c>
      <c r="C485" s="779" t="s">
        <v>6024</v>
      </c>
      <c r="D485" s="1134">
        <v>283.79000000000002</v>
      </c>
    </row>
    <row r="486" spans="1:4" ht="15.6">
      <c r="A486" s="333"/>
      <c r="B486" s="779" t="s">
        <v>6025</v>
      </c>
      <c r="C486" s="779" t="s">
        <v>6026</v>
      </c>
      <c r="D486" s="1134">
        <v>283.79000000000002</v>
      </c>
    </row>
    <row r="487" spans="1:4" ht="15.6">
      <c r="A487" s="333"/>
      <c r="B487" s="779" t="s">
        <v>6027</v>
      </c>
      <c r="C487" s="779" t="s">
        <v>6028</v>
      </c>
      <c r="D487" s="1134">
        <v>283.79000000000002</v>
      </c>
    </row>
    <row r="488" spans="1:4" ht="15.6">
      <c r="A488" s="333"/>
      <c r="B488" s="779" t="s">
        <v>6029</v>
      </c>
      <c r="C488" s="779" t="s">
        <v>6030</v>
      </c>
      <c r="D488" s="1134">
        <v>283.79000000000002</v>
      </c>
    </row>
    <row r="489" spans="1:4" ht="15.6">
      <c r="A489" s="333"/>
      <c r="B489" s="779" t="s">
        <v>6031</v>
      </c>
      <c r="C489" s="779" t="s">
        <v>6032</v>
      </c>
      <c r="D489" s="1134">
        <v>283.79000000000002</v>
      </c>
    </row>
    <row r="490" spans="1:4" ht="15.6">
      <c r="A490" s="333"/>
      <c r="B490" s="779"/>
      <c r="C490" s="779"/>
      <c r="D490" s="1134"/>
    </row>
    <row r="491" spans="1:4" ht="15.6">
      <c r="A491" s="333"/>
      <c r="B491" s="1127" t="s">
        <v>3819</v>
      </c>
      <c r="C491" s="779"/>
      <c r="D491" s="1134"/>
    </row>
    <row r="492" spans="1:4" ht="15.6">
      <c r="A492" s="333"/>
      <c r="B492" s="1128" t="s">
        <v>6033</v>
      </c>
      <c r="C492" s="779"/>
      <c r="D492" s="1134"/>
    </row>
    <row r="493" spans="1:4" ht="15.6">
      <c r="A493" s="333"/>
      <c r="B493" s="779" t="s">
        <v>6034</v>
      </c>
      <c r="C493" s="779" t="s">
        <v>6035</v>
      </c>
      <c r="D493" s="1134">
        <v>1243.33</v>
      </c>
    </row>
    <row r="494" spans="1:4" ht="15.6">
      <c r="A494" s="333"/>
      <c r="B494" s="779" t="s">
        <v>6036</v>
      </c>
      <c r="C494" s="779" t="s">
        <v>6037</v>
      </c>
      <c r="D494" s="1134">
        <v>585.4</v>
      </c>
    </row>
    <row r="495" spans="1:4" ht="15.6">
      <c r="A495" s="333"/>
      <c r="B495" s="1128" t="s">
        <v>6038</v>
      </c>
      <c r="C495" s="779"/>
      <c r="D495" s="1134"/>
    </row>
    <row r="496" spans="1:4" ht="15.6">
      <c r="A496" s="333"/>
      <c r="B496" s="779" t="s">
        <v>6039</v>
      </c>
      <c r="C496" s="779" t="s">
        <v>6040</v>
      </c>
      <c r="D496" s="1134">
        <v>2000</v>
      </c>
    </row>
    <row r="497" spans="1:4" ht="15.6">
      <c r="A497" s="333"/>
      <c r="B497" s="1192" t="s">
        <v>7244</v>
      </c>
      <c r="C497" s="779"/>
      <c r="D497" s="1134"/>
    </row>
    <row r="498" spans="1:4" ht="15.6">
      <c r="A498" s="333"/>
      <c r="B498" s="1193" t="s">
        <v>6041</v>
      </c>
      <c r="C498" s="779"/>
      <c r="D498" s="1195">
        <v>450</v>
      </c>
    </row>
    <row r="499" spans="1:4" ht="15.6">
      <c r="A499" s="333"/>
      <c r="B499" s="1193" t="s">
        <v>6042</v>
      </c>
      <c r="C499" s="779"/>
      <c r="D499" s="1195">
        <v>350</v>
      </c>
    </row>
    <row r="500" spans="1:4" ht="15.6">
      <c r="A500" s="333"/>
      <c r="B500" s="779"/>
      <c r="C500" s="779"/>
      <c r="D500" s="1134"/>
    </row>
    <row r="501" spans="1:4" ht="15.6">
      <c r="A501" s="333"/>
      <c r="B501" s="1127" t="s">
        <v>3824</v>
      </c>
      <c r="C501" s="779"/>
      <c r="D501" s="1134"/>
    </row>
    <row r="502" spans="1:4" ht="15.6">
      <c r="A502" s="333"/>
      <c r="B502" s="1128" t="s">
        <v>6043</v>
      </c>
      <c r="C502" s="779"/>
      <c r="D502" s="1134"/>
    </row>
    <row r="503" spans="1:4" ht="15.6">
      <c r="A503" s="333"/>
      <c r="B503" s="779" t="s">
        <v>6034</v>
      </c>
      <c r="C503" s="779" t="s">
        <v>6035</v>
      </c>
      <c r="D503" s="1134">
        <v>1243.33</v>
      </c>
    </row>
    <row r="504" spans="1:4" ht="15.6">
      <c r="A504" s="333"/>
      <c r="B504" s="779" t="s">
        <v>6036</v>
      </c>
      <c r="C504" s="779" t="s">
        <v>6037</v>
      </c>
      <c r="D504" s="1134">
        <v>585.4</v>
      </c>
    </row>
    <row r="505" spans="1:4" ht="15.6">
      <c r="A505" s="333"/>
      <c r="B505" s="779" t="s">
        <v>6044</v>
      </c>
      <c r="C505" s="779" t="s">
        <v>6045</v>
      </c>
      <c r="D505" s="1134">
        <v>342.96</v>
      </c>
    </row>
    <row r="506" spans="1:4" ht="15.6">
      <c r="A506" s="333"/>
      <c r="B506" s="1128" t="s">
        <v>6038</v>
      </c>
      <c r="C506" s="779"/>
      <c r="D506" s="1134"/>
    </row>
    <row r="507" spans="1:4" ht="15.6">
      <c r="A507" s="333"/>
      <c r="B507" s="779" t="s">
        <v>6046</v>
      </c>
      <c r="C507" s="779" t="s">
        <v>6047</v>
      </c>
      <c r="D507" s="1134">
        <v>2000</v>
      </c>
    </row>
    <row r="508" spans="1:4" ht="15.6">
      <c r="A508" s="333"/>
      <c r="B508" s="1192" t="s">
        <v>7244</v>
      </c>
      <c r="C508" s="779"/>
      <c r="D508" s="1134"/>
    </row>
    <row r="509" spans="1:4" ht="15.6">
      <c r="A509" s="333"/>
      <c r="B509" s="1193" t="s">
        <v>6048</v>
      </c>
      <c r="C509" s="779"/>
      <c r="D509" s="1195">
        <v>590</v>
      </c>
    </row>
    <row r="510" spans="1:4" ht="15.6">
      <c r="A510" s="333"/>
      <c r="B510" s="1193" t="s">
        <v>6049</v>
      </c>
      <c r="C510" s="779"/>
      <c r="D510" s="1195">
        <v>140</v>
      </c>
    </row>
    <row r="511" spans="1:4" ht="15.6">
      <c r="A511" s="333"/>
      <c r="B511" s="1193" t="s">
        <v>6042</v>
      </c>
      <c r="C511" s="779"/>
      <c r="D511" s="1195">
        <v>350</v>
      </c>
    </row>
    <row r="512" spans="1:4" ht="15.6">
      <c r="A512" s="333"/>
      <c r="B512" s="779"/>
      <c r="C512" s="779"/>
      <c r="D512" s="1134"/>
    </row>
    <row r="513" spans="1:4" ht="15.6">
      <c r="A513" s="333"/>
      <c r="B513" s="1127" t="s">
        <v>3819</v>
      </c>
      <c r="C513" s="779"/>
      <c r="D513" s="1134"/>
    </row>
    <row r="514" spans="1:4" ht="15.6">
      <c r="A514" s="333"/>
      <c r="B514" s="606" t="s">
        <v>834</v>
      </c>
      <c r="C514" s="779" t="s">
        <v>835</v>
      </c>
      <c r="D514" s="1134">
        <v>1075</v>
      </c>
    </row>
    <row r="515" spans="1:4" ht="15.6">
      <c r="A515" s="333"/>
      <c r="B515" s="1191" t="s">
        <v>6050</v>
      </c>
      <c r="C515" s="779"/>
      <c r="D515" s="1134"/>
    </row>
    <row r="516" spans="1:4" ht="15.6">
      <c r="A516" s="333"/>
      <c r="B516" s="606" t="s">
        <v>6051</v>
      </c>
      <c r="C516" s="779" t="s">
        <v>6052</v>
      </c>
      <c r="D516" s="1134">
        <v>2894.85</v>
      </c>
    </row>
    <row r="517" spans="1:4" ht="15.6">
      <c r="A517" s="333"/>
      <c r="B517" s="606" t="s">
        <v>6053</v>
      </c>
      <c r="C517" s="779" t="s">
        <v>6054</v>
      </c>
      <c r="D517" s="1134">
        <v>1019.51</v>
      </c>
    </row>
    <row r="518" spans="1:4" ht="15.6">
      <c r="A518" s="333"/>
      <c r="B518" s="606" t="s">
        <v>6044</v>
      </c>
      <c r="C518" s="779" t="s">
        <v>6045</v>
      </c>
      <c r="D518" s="1134">
        <v>342.96</v>
      </c>
    </row>
    <row r="519" spans="1:4" ht="15.6">
      <c r="A519" s="333"/>
      <c r="B519" s="606" t="s">
        <v>6055</v>
      </c>
      <c r="C519" s="779" t="s">
        <v>3749</v>
      </c>
      <c r="D519" s="1134">
        <v>4135.58</v>
      </c>
    </row>
    <row r="520" spans="1:4" ht="15.6">
      <c r="A520" s="333"/>
      <c r="B520" s="606" t="s">
        <v>6056</v>
      </c>
      <c r="C520" s="779" t="s">
        <v>6057</v>
      </c>
      <c r="D520" s="1134">
        <v>2589.84</v>
      </c>
    </row>
    <row r="521" spans="1:4" ht="15.6">
      <c r="A521" s="333"/>
      <c r="B521" s="606" t="s">
        <v>6058</v>
      </c>
      <c r="C521" s="779" t="s">
        <v>5995</v>
      </c>
      <c r="D521" s="1134">
        <v>484.3</v>
      </c>
    </row>
    <row r="522" spans="1:4" ht="15.6">
      <c r="A522" s="333"/>
      <c r="B522" s="606" t="s">
        <v>6059</v>
      </c>
      <c r="C522" s="779" t="s">
        <v>5999</v>
      </c>
      <c r="D522" s="1134">
        <v>238.86</v>
      </c>
    </row>
    <row r="523" spans="1:4" ht="15.6">
      <c r="A523" s="333"/>
      <c r="B523" s="606" t="s">
        <v>6060</v>
      </c>
      <c r="C523" s="779" t="s">
        <v>6061</v>
      </c>
      <c r="D523" s="1134">
        <v>138.91</v>
      </c>
    </row>
    <row r="524" spans="1:4" ht="15.6">
      <c r="A524" s="333"/>
      <c r="B524" s="606"/>
      <c r="C524" s="779"/>
      <c r="D524" s="1134"/>
    </row>
    <row r="525" spans="1:4" ht="15.6">
      <c r="A525" s="333"/>
      <c r="B525" s="1127" t="s">
        <v>3824</v>
      </c>
      <c r="C525" s="779"/>
      <c r="D525" s="1134"/>
    </row>
    <row r="526" spans="1:4" ht="15.6">
      <c r="A526" s="333"/>
      <c r="B526" s="606" t="s">
        <v>834</v>
      </c>
      <c r="C526" s="779" t="s">
        <v>835</v>
      </c>
      <c r="D526" s="1134">
        <v>1075</v>
      </c>
    </row>
    <row r="527" spans="1:4" ht="15.6">
      <c r="A527" s="333"/>
      <c r="B527" s="1191" t="s">
        <v>6062</v>
      </c>
      <c r="C527" s="779"/>
      <c r="D527" s="1134"/>
    </row>
    <row r="528" spans="1:4" ht="15.6">
      <c r="A528" s="333"/>
      <c r="B528" s="606" t="s">
        <v>6051</v>
      </c>
      <c r="C528" s="779" t="s">
        <v>6052</v>
      </c>
      <c r="D528" s="1134">
        <v>2894.85</v>
      </c>
    </row>
    <row r="529" spans="1:4" ht="15.6">
      <c r="A529" s="333"/>
      <c r="B529" s="606" t="s">
        <v>6063</v>
      </c>
      <c r="C529" s="779" t="s">
        <v>6007</v>
      </c>
      <c r="D529" s="1134">
        <v>280.39999999999998</v>
      </c>
    </row>
    <row r="530" spans="1:4" ht="15.6">
      <c r="A530" s="333"/>
      <c r="B530" s="606" t="s">
        <v>6053</v>
      </c>
      <c r="C530" s="779" t="s">
        <v>6054</v>
      </c>
      <c r="D530" s="1134">
        <v>1019.51</v>
      </c>
    </row>
    <row r="531" spans="1:4" ht="15.6">
      <c r="A531" s="333"/>
      <c r="B531" s="606" t="s">
        <v>6064</v>
      </c>
      <c r="C531" s="779" t="s">
        <v>3751</v>
      </c>
      <c r="D531" s="1134">
        <v>4973.41</v>
      </c>
    </row>
    <row r="532" spans="1:4" ht="15.6">
      <c r="A532" s="333"/>
      <c r="B532" s="606" t="s">
        <v>6065</v>
      </c>
      <c r="C532" s="779" t="s">
        <v>3753</v>
      </c>
      <c r="D532" s="1134">
        <v>1332.5</v>
      </c>
    </row>
    <row r="533" spans="1:4" ht="15.6">
      <c r="A533" s="333"/>
      <c r="B533" s="606" t="s">
        <v>6066</v>
      </c>
      <c r="C533" s="779" t="s">
        <v>3755</v>
      </c>
      <c r="D533" s="1134">
        <v>2627.37</v>
      </c>
    </row>
    <row r="534" spans="1:4" ht="15.6">
      <c r="A534" s="333"/>
      <c r="B534" s="779"/>
      <c r="C534" s="779"/>
      <c r="D534" s="1134"/>
    </row>
    <row r="535" spans="1:4" ht="15.6">
      <c r="A535" s="333"/>
      <c r="B535" s="1127" t="s">
        <v>3557</v>
      </c>
      <c r="C535" s="779"/>
      <c r="D535" s="1134"/>
    </row>
    <row r="536" spans="1:4" ht="15.6">
      <c r="A536" s="333"/>
      <c r="B536" s="1191" t="s">
        <v>2752</v>
      </c>
      <c r="C536" s="779"/>
      <c r="D536" s="1134"/>
    </row>
    <row r="537" spans="1:4" ht="15.6">
      <c r="A537" s="333"/>
      <c r="B537" s="606" t="s">
        <v>6067</v>
      </c>
      <c r="C537" s="779" t="s">
        <v>6068</v>
      </c>
      <c r="D537" s="1134">
        <v>1124</v>
      </c>
    </row>
    <row r="538" spans="1:4" ht="15.6">
      <c r="A538" s="333"/>
      <c r="B538" s="606"/>
      <c r="C538" s="779"/>
      <c r="D538" s="1134"/>
    </row>
    <row r="539" spans="1:4" ht="15.6">
      <c r="A539" s="333"/>
      <c r="B539" s="1127" t="s">
        <v>2405</v>
      </c>
      <c r="C539" s="779"/>
      <c r="D539" s="1134"/>
    </row>
    <row r="540" spans="1:4" ht="15.6">
      <c r="A540" s="333"/>
      <c r="B540" s="1191" t="s">
        <v>6069</v>
      </c>
      <c r="C540" s="779"/>
      <c r="D540" s="1134"/>
    </row>
    <row r="541" spans="1:4" ht="15.6">
      <c r="A541" s="333"/>
      <c r="B541" s="606" t="s">
        <v>6070</v>
      </c>
      <c r="C541" s="779" t="s">
        <v>6071</v>
      </c>
      <c r="D541" s="1134">
        <v>1</v>
      </c>
    </row>
    <row r="542" spans="1:4" ht="15.6">
      <c r="A542" s="333"/>
      <c r="B542" s="1128" t="s">
        <v>2452</v>
      </c>
      <c r="C542" s="779"/>
      <c r="D542" s="1134"/>
    </row>
    <row r="543" spans="1:4" ht="15.6">
      <c r="A543" s="333"/>
      <c r="B543" s="779" t="s">
        <v>6072</v>
      </c>
      <c r="C543" s="779" t="s">
        <v>6073</v>
      </c>
      <c r="D543" s="1134">
        <v>2565</v>
      </c>
    </row>
    <row r="544" spans="1:4" ht="15.6">
      <c r="A544" s="333"/>
      <c r="B544" s="1128" t="s">
        <v>2446</v>
      </c>
      <c r="C544" s="779"/>
      <c r="D544" s="1134"/>
    </row>
    <row r="545" spans="1:4" ht="15.6">
      <c r="A545" s="333"/>
      <c r="B545" s="779" t="s">
        <v>6074</v>
      </c>
      <c r="C545" s="779" t="s">
        <v>6075</v>
      </c>
      <c r="D545" s="1134">
        <v>1823</v>
      </c>
    </row>
    <row r="546" spans="1:4" ht="15.6">
      <c r="A546" s="333"/>
      <c r="B546" s="1128" t="s">
        <v>2449</v>
      </c>
      <c r="C546" s="779"/>
      <c r="D546" s="1134"/>
    </row>
    <row r="547" spans="1:4" ht="15.6">
      <c r="A547" s="333"/>
      <c r="B547" s="779" t="s">
        <v>6076</v>
      </c>
      <c r="C547" s="779" t="s">
        <v>6077</v>
      </c>
      <c r="D547" s="1134">
        <v>2936.25</v>
      </c>
    </row>
    <row r="548" spans="1:4" ht="15.6">
      <c r="A548" s="333"/>
      <c r="B548" s="1128" t="s">
        <v>2457</v>
      </c>
      <c r="C548" s="779"/>
      <c r="D548" s="1134"/>
    </row>
    <row r="549" spans="1:4" ht="15.6">
      <c r="A549" s="333"/>
      <c r="B549" s="779" t="s">
        <v>6078</v>
      </c>
      <c r="C549" s="779" t="s">
        <v>6079</v>
      </c>
      <c r="D549" s="1134">
        <v>2443.5</v>
      </c>
    </row>
    <row r="550" spans="1:4" ht="15.6">
      <c r="A550" s="333"/>
      <c r="B550" s="779" t="s">
        <v>6080</v>
      </c>
      <c r="C550" s="779" t="s">
        <v>6081</v>
      </c>
      <c r="D550" s="1134">
        <v>3152.25</v>
      </c>
    </row>
    <row r="551" spans="1:4" ht="15.6">
      <c r="A551" s="333"/>
      <c r="B551" s="779" t="s">
        <v>6082</v>
      </c>
      <c r="C551" s="779" t="s">
        <v>6083</v>
      </c>
      <c r="D551" s="1134">
        <v>3510</v>
      </c>
    </row>
    <row r="552" spans="1:4" ht="15.6">
      <c r="A552" s="333"/>
      <c r="B552" s="1128" t="s">
        <v>2437</v>
      </c>
      <c r="C552" s="779"/>
      <c r="D552" s="1134"/>
    </row>
    <row r="553" spans="1:4" ht="15.6">
      <c r="A553" s="333"/>
      <c r="B553" s="779" t="s">
        <v>6084</v>
      </c>
      <c r="C553" s="779" t="s">
        <v>6085</v>
      </c>
      <c r="D553" s="1134">
        <v>225</v>
      </c>
    </row>
    <row r="554" spans="1:4" ht="15.6">
      <c r="A554" s="333"/>
      <c r="B554" s="779" t="s">
        <v>6086</v>
      </c>
      <c r="C554" s="779" t="s">
        <v>6087</v>
      </c>
      <c r="D554" s="1134">
        <v>438</v>
      </c>
    </row>
    <row r="555" spans="1:4" ht="15.6">
      <c r="A555" s="333"/>
      <c r="B555" s="779" t="s">
        <v>6088</v>
      </c>
      <c r="C555" s="779" t="s">
        <v>6089</v>
      </c>
      <c r="D555" s="1134">
        <v>1185</v>
      </c>
    </row>
    <row r="556" spans="1:4" ht="15.6">
      <c r="A556" s="333"/>
      <c r="B556" s="779" t="s">
        <v>6090</v>
      </c>
      <c r="C556" s="779" t="s">
        <v>6091</v>
      </c>
      <c r="D556" s="1134">
        <v>1562</v>
      </c>
    </row>
    <row r="557" spans="1:4" ht="15.6">
      <c r="A557" s="333"/>
      <c r="B557" s="1128" t="s">
        <v>6092</v>
      </c>
      <c r="C557" s="779"/>
      <c r="D557" s="1134"/>
    </row>
    <row r="558" spans="1:4" ht="15.6">
      <c r="A558" s="333"/>
      <c r="B558" s="779" t="s">
        <v>6093</v>
      </c>
      <c r="C558" s="779" t="s">
        <v>6094</v>
      </c>
      <c r="D558" s="1134">
        <v>1734.75</v>
      </c>
    </row>
    <row r="559" spans="1:4" ht="15.6">
      <c r="A559" s="333"/>
      <c r="B559" s="779" t="s">
        <v>6095</v>
      </c>
      <c r="C559" s="779" t="s">
        <v>6096</v>
      </c>
      <c r="D559" s="1134">
        <v>637</v>
      </c>
    </row>
    <row r="560" spans="1:4" ht="15.6">
      <c r="A560" s="333"/>
      <c r="B560" s="779" t="s">
        <v>6097</v>
      </c>
      <c r="C560" s="779" t="s">
        <v>6098</v>
      </c>
      <c r="D560" s="1134">
        <v>1425</v>
      </c>
    </row>
    <row r="561" spans="1:4" ht="15.6">
      <c r="A561" s="333"/>
      <c r="B561" s="779" t="s">
        <v>6099</v>
      </c>
      <c r="C561" s="779" t="s">
        <v>6100</v>
      </c>
      <c r="D561" s="1134">
        <v>430</v>
      </c>
    </row>
    <row r="562" spans="1:4" ht="15.6">
      <c r="A562" s="333"/>
      <c r="B562" s="779" t="s">
        <v>6101</v>
      </c>
      <c r="C562" s="779" t="s">
        <v>6102</v>
      </c>
      <c r="D562" s="1134">
        <v>3245</v>
      </c>
    </row>
    <row r="563" spans="1:4" ht="15.6">
      <c r="A563" s="333"/>
      <c r="B563" s="779" t="s">
        <v>6103</v>
      </c>
      <c r="C563" s="779" t="s">
        <v>6104</v>
      </c>
      <c r="D563" s="1134">
        <v>3750</v>
      </c>
    </row>
    <row r="564" spans="1:4" ht="15.6">
      <c r="A564" s="333"/>
      <c r="B564" s="1128" t="s">
        <v>2473</v>
      </c>
      <c r="C564" s="779" t="s">
        <v>2472</v>
      </c>
      <c r="D564" s="1134"/>
    </row>
    <row r="565" spans="1:4" ht="15.6">
      <c r="A565" s="333"/>
      <c r="B565" s="779" t="s">
        <v>6105</v>
      </c>
      <c r="C565" s="779" t="s">
        <v>6106</v>
      </c>
      <c r="D565" s="1134">
        <v>400</v>
      </c>
    </row>
    <row r="566" spans="1:4" ht="15.6">
      <c r="A566" s="333"/>
      <c r="B566" s="779" t="s">
        <v>6107</v>
      </c>
      <c r="C566" s="779" t="s">
        <v>6108</v>
      </c>
      <c r="D566" s="1134">
        <v>733.33</v>
      </c>
    </row>
    <row r="567" spans="1:4" ht="15.6">
      <c r="A567" s="333"/>
      <c r="B567" s="779" t="s">
        <v>6109</v>
      </c>
      <c r="C567" s="779" t="s">
        <v>6110</v>
      </c>
      <c r="D567" s="1134">
        <v>400</v>
      </c>
    </row>
    <row r="568" spans="1:4" ht="15.6">
      <c r="A568" s="333"/>
      <c r="B568" s="779" t="s">
        <v>6111</v>
      </c>
      <c r="C568" s="779" t="s">
        <v>6112</v>
      </c>
      <c r="D568" s="1134">
        <v>400</v>
      </c>
    </row>
    <row r="569" spans="1:4" ht="15.6">
      <c r="A569" s="333"/>
      <c r="B569" s="779" t="s">
        <v>6113</v>
      </c>
      <c r="C569" s="779" t="s">
        <v>6114</v>
      </c>
      <c r="D569" s="1134">
        <v>466.67</v>
      </c>
    </row>
    <row r="570" spans="1:4" ht="15.6">
      <c r="A570" s="333"/>
      <c r="B570" s="779" t="s">
        <v>6115</v>
      </c>
      <c r="C570" s="779" t="s">
        <v>6116</v>
      </c>
      <c r="D570" s="1134">
        <v>466.67</v>
      </c>
    </row>
    <row r="571" spans="1:4" ht="15.6">
      <c r="A571" s="333"/>
      <c r="B571" s="779" t="s">
        <v>6117</v>
      </c>
      <c r="C571" s="779" t="s">
        <v>6118</v>
      </c>
      <c r="D571" s="1134">
        <v>700</v>
      </c>
    </row>
    <row r="572" spans="1:4" ht="15.6">
      <c r="A572" s="333"/>
      <c r="B572" s="779" t="s">
        <v>6119</v>
      </c>
      <c r="C572" s="779" t="s">
        <v>6120</v>
      </c>
      <c r="D572" s="1134">
        <v>1400</v>
      </c>
    </row>
    <row r="573" spans="1:4" ht="15.6">
      <c r="A573" s="333"/>
      <c r="B573" s="779" t="s">
        <v>6121</v>
      </c>
      <c r="C573" s="779" t="s">
        <v>6122</v>
      </c>
      <c r="D573" s="1134">
        <v>365</v>
      </c>
    </row>
    <row r="574" spans="1:4" ht="15.6">
      <c r="A574" s="333"/>
      <c r="B574" s="779" t="s">
        <v>6123</v>
      </c>
      <c r="C574" s="779" t="s">
        <v>6124</v>
      </c>
      <c r="D574" s="1134">
        <v>365</v>
      </c>
    </row>
    <row r="575" spans="1:4" ht="15.6">
      <c r="A575" s="333"/>
      <c r="B575" s="779" t="s">
        <v>6125</v>
      </c>
      <c r="C575" s="779" t="s">
        <v>6126</v>
      </c>
      <c r="D575" s="1134">
        <v>866.67</v>
      </c>
    </row>
    <row r="576" spans="1:4" ht="15.6">
      <c r="A576" s="333"/>
      <c r="B576" s="779" t="s">
        <v>6127</v>
      </c>
      <c r="C576" s="779" t="s">
        <v>6128</v>
      </c>
      <c r="D576" s="1134">
        <v>466.67</v>
      </c>
    </row>
    <row r="577" spans="1:4" ht="15.6">
      <c r="A577" s="333"/>
      <c r="B577" s="779" t="s">
        <v>6129</v>
      </c>
      <c r="C577" s="779" t="s">
        <v>6130</v>
      </c>
      <c r="D577" s="1134">
        <v>4000</v>
      </c>
    </row>
    <row r="578" spans="1:4" ht="15.6">
      <c r="A578" s="333"/>
      <c r="B578" s="779" t="s">
        <v>6131</v>
      </c>
      <c r="C578" s="779" t="s">
        <v>6132</v>
      </c>
      <c r="D578" s="1134">
        <v>3500</v>
      </c>
    </row>
    <row r="579" spans="1:4" ht="15.6">
      <c r="A579" s="333"/>
      <c r="B579" s="779" t="s">
        <v>6133</v>
      </c>
      <c r="C579" s="779" t="s">
        <v>6134</v>
      </c>
      <c r="D579" s="1134">
        <v>800</v>
      </c>
    </row>
    <row r="580" spans="1:4" ht="15.6">
      <c r="A580" s="333"/>
      <c r="B580" s="779" t="s">
        <v>6135</v>
      </c>
      <c r="C580" s="779" t="s">
        <v>6136</v>
      </c>
      <c r="D580" s="1134">
        <v>466.67</v>
      </c>
    </row>
    <row r="581" spans="1:4" ht="15.6">
      <c r="A581" s="333"/>
      <c r="B581" s="779" t="s">
        <v>6137</v>
      </c>
      <c r="C581" s="779" t="s">
        <v>6138</v>
      </c>
      <c r="D581" s="1134">
        <v>1866.67</v>
      </c>
    </row>
    <row r="582" spans="1:4" ht="15.6">
      <c r="A582" s="333"/>
      <c r="B582" s="779" t="s">
        <v>6139</v>
      </c>
      <c r="C582" s="779" t="s">
        <v>6140</v>
      </c>
      <c r="D582" s="1134">
        <v>933.33</v>
      </c>
    </row>
    <row r="583" spans="1:4" ht="15.6">
      <c r="A583" s="333"/>
      <c r="B583" s="779" t="s">
        <v>6141</v>
      </c>
      <c r="C583" s="779" t="s">
        <v>6142</v>
      </c>
      <c r="D583" s="1134">
        <v>733.33</v>
      </c>
    </row>
    <row r="584" spans="1:4" ht="15.6">
      <c r="A584" s="333"/>
      <c r="B584" s="779" t="s">
        <v>6143</v>
      </c>
      <c r="C584" s="779" t="s">
        <v>6144</v>
      </c>
      <c r="D584" s="1134">
        <v>365</v>
      </c>
    </row>
    <row r="585" spans="1:4" ht="15.6">
      <c r="A585" s="333"/>
      <c r="B585" s="779" t="s">
        <v>6145</v>
      </c>
      <c r="C585" s="779" t="s">
        <v>6146</v>
      </c>
      <c r="D585" s="1134">
        <v>1866.67</v>
      </c>
    </row>
    <row r="586" spans="1:4" ht="15.6">
      <c r="A586" s="333"/>
      <c r="B586" s="779" t="s">
        <v>6147</v>
      </c>
      <c r="C586" s="779" t="s">
        <v>6148</v>
      </c>
      <c r="D586" s="1134">
        <v>933.33</v>
      </c>
    </row>
    <row r="587" spans="1:4" ht="15.6">
      <c r="A587" s="333"/>
      <c r="B587" s="779" t="s">
        <v>6149</v>
      </c>
      <c r="C587" s="779" t="s">
        <v>6150</v>
      </c>
      <c r="D587" s="1134">
        <v>2400</v>
      </c>
    </row>
    <row r="588" spans="1:4" ht="15.6">
      <c r="A588" s="333"/>
      <c r="B588" s="779" t="s">
        <v>6151</v>
      </c>
      <c r="C588" s="779" t="s">
        <v>6152</v>
      </c>
      <c r="D588" s="1134">
        <v>1066.67</v>
      </c>
    </row>
    <row r="589" spans="1:4" ht="15.6">
      <c r="A589" s="333"/>
      <c r="B589" s="1128" t="s">
        <v>2524</v>
      </c>
      <c r="C589" s="779"/>
      <c r="D589" s="1134"/>
    </row>
    <row r="590" spans="1:4" ht="15.6">
      <c r="A590" s="333"/>
      <c r="B590" s="779" t="s">
        <v>6153</v>
      </c>
      <c r="C590" s="779" t="s">
        <v>6154</v>
      </c>
      <c r="D590" s="1134">
        <v>800</v>
      </c>
    </row>
    <row r="591" spans="1:4" ht="15.6">
      <c r="A591" s="333"/>
      <c r="B591" s="779" t="s">
        <v>6155</v>
      </c>
      <c r="C591" s="779" t="s">
        <v>6156</v>
      </c>
      <c r="D591" s="1134">
        <v>466.67</v>
      </c>
    </row>
    <row r="592" spans="1:4" ht="15.6">
      <c r="A592" s="333"/>
      <c r="B592" s="1128" t="s">
        <v>2527</v>
      </c>
      <c r="C592" s="779"/>
      <c r="D592" s="1134"/>
    </row>
    <row r="593" spans="1:4" ht="15.6">
      <c r="A593" s="333"/>
      <c r="B593" s="779" t="s">
        <v>6157</v>
      </c>
      <c r="C593" s="779" t="s">
        <v>6158</v>
      </c>
      <c r="D593" s="1134">
        <v>400</v>
      </c>
    </row>
    <row r="594" spans="1:4" ht="15.6">
      <c r="A594" s="333"/>
      <c r="B594" s="779" t="s">
        <v>6159</v>
      </c>
      <c r="C594" s="779" t="s">
        <v>6160</v>
      </c>
      <c r="D594" s="1134">
        <v>365</v>
      </c>
    </row>
    <row r="595" spans="1:4" ht="15.6">
      <c r="A595" s="333"/>
      <c r="B595" s="779" t="s">
        <v>6161</v>
      </c>
      <c r="C595" s="779" t="s">
        <v>6162</v>
      </c>
      <c r="D595" s="1134">
        <v>3733.33</v>
      </c>
    </row>
    <row r="596" spans="1:4" ht="15.6">
      <c r="A596" s="333"/>
      <c r="B596" s="779" t="s">
        <v>6163</v>
      </c>
      <c r="C596" s="779" t="s">
        <v>6164</v>
      </c>
      <c r="D596" s="1134">
        <v>400</v>
      </c>
    </row>
    <row r="597" spans="1:4" ht="15.6">
      <c r="A597" s="333"/>
      <c r="B597" s="779" t="s">
        <v>6165</v>
      </c>
      <c r="C597" s="779" t="s">
        <v>6166</v>
      </c>
      <c r="D597" s="1134">
        <v>3333.33</v>
      </c>
    </row>
    <row r="598" spans="1:4" ht="15.6">
      <c r="A598" s="333"/>
      <c r="B598" s="779" t="s">
        <v>6167</v>
      </c>
      <c r="C598" s="779" t="s">
        <v>6168</v>
      </c>
      <c r="D598" s="1134">
        <v>466.67</v>
      </c>
    </row>
    <row r="599" spans="1:4" ht="15.6">
      <c r="A599" s="333"/>
      <c r="B599" s="779" t="s">
        <v>6169</v>
      </c>
      <c r="C599" s="779" t="s">
        <v>6170</v>
      </c>
      <c r="D599" s="1134">
        <v>3500</v>
      </c>
    </row>
    <row r="600" spans="1:4" ht="15.6">
      <c r="A600" s="333"/>
      <c r="B600" s="779" t="s">
        <v>6171</v>
      </c>
      <c r="C600" s="779" t="s">
        <v>6172</v>
      </c>
      <c r="D600" s="1134">
        <v>400</v>
      </c>
    </row>
    <row r="601" spans="1:4" ht="15.6">
      <c r="A601" s="333"/>
      <c r="B601" s="779" t="s">
        <v>6173</v>
      </c>
      <c r="C601" s="779" t="s">
        <v>6174</v>
      </c>
      <c r="D601" s="1134">
        <v>3333.33</v>
      </c>
    </row>
    <row r="602" spans="1:4" ht="15.6">
      <c r="A602" s="333"/>
      <c r="B602" s="779" t="s">
        <v>6175</v>
      </c>
      <c r="C602" s="779" t="s">
        <v>6176</v>
      </c>
      <c r="D602" s="1134">
        <v>400</v>
      </c>
    </row>
    <row r="603" spans="1:4" ht="15.6">
      <c r="A603" s="333"/>
      <c r="B603" s="779" t="s">
        <v>6177</v>
      </c>
      <c r="C603" s="779" t="s">
        <v>6178</v>
      </c>
      <c r="D603" s="1134">
        <v>3500</v>
      </c>
    </row>
    <row r="604" spans="1:4" ht="15.6">
      <c r="A604" s="333"/>
      <c r="B604" s="779" t="s">
        <v>6179</v>
      </c>
      <c r="C604" s="779" t="s">
        <v>6180</v>
      </c>
      <c r="D604" s="1134">
        <v>6933.33</v>
      </c>
    </row>
    <row r="605" spans="1:4" ht="15.6">
      <c r="A605" s="333"/>
      <c r="B605" s="779" t="s">
        <v>6181</v>
      </c>
      <c r="C605" s="779" t="s">
        <v>6182</v>
      </c>
      <c r="D605" s="1134">
        <v>365</v>
      </c>
    </row>
    <row r="606" spans="1:4" ht="15.6">
      <c r="A606" s="333"/>
      <c r="B606" s="779" t="s">
        <v>6183</v>
      </c>
      <c r="C606" s="779" t="s">
        <v>6184</v>
      </c>
      <c r="D606" s="1134">
        <v>400</v>
      </c>
    </row>
    <row r="607" spans="1:4" ht="15.6">
      <c r="A607" s="333"/>
      <c r="B607" s="779" t="s">
        <v>6185</v>
      </c>
      <c r="C607" s="779" t="s">
        <v>6186</v>
      </c>
      <c r="D607" s="1134">
        <v>375</v>
      </c>
    </row>
    <row r="608" spans="1:4" ht="15.6">
      <c r="A608" s="333"/>
      <c r="B608" s="779" t="s">
        <v>6187</v>
      </c>
      <c r="C608" s="779" t="s">
        <v>6188</v>
      </c>
      <c r="D608" s="1134">
        <v>365</v>
      </c>
    </row>
    <row r="609" spans="1:4" ht="15.6">
      <c r="A609" s="333"/>
      <c r="B609" s="779" t="s">
        <v>6189</v>
      </c>
      <c r="C609" s="779" t="s">
        <v>6190</v>
      </c>
      <c r="D609" s="1134">
        <v>365</v>
      </c>
    </row>
    <row r="610" spans="1:4" ht="15.6">
      <c r="A610" s="333"/>
      <c r="B610" s="779" t="s">
        <v>6191</v>
      </c>
      <c r="C610" s="779" t="s">
        <v>6192</v>
      </c>
      <c r="D610" s="1134">
        <v>14666.67</v>
      </c>
    </row>
    <row r="611" spans="1:4" ht="15.6">
      <c r="A611" s="333"/>
      <c r="B611" s="779" t="s">
        <v>6193</v>
      </c>
      <c r="C611" s="779" t="s">
        <v>6194</v>
      </c>
      <c r="D611" s="1134">
        <v>7333.33</v>
      </c>
    </row>
    <row r="612" spans="1:4" ht="15.6">
      <c r="A612" s="333"/>
      <c r="B612" s="1128" t="s">
        <v>2645</v>
      </c>
      <c r="C612" s="779"/>
      <c r="D612" s="1134"/>
    </row>
    <row r="613" spans="1:4" ht="15.6">
      <c r="A613" s="333"/>
      <c r="B613" s="779" t="s">
        <v>6195</v>
      </c>
      <c r="C613" s="779" t="s">
        <v>6196</v>
      </c>
      <c r="D613" s="1134">
        <v>333.33</v>
      </c>
    </row>
    <row r="614" spans="1:4" ht="15.6">
      <c r="A614" s="333"/>
      <c r="B614" s="779" t="s">
        <v>6197</v>
      </c>
      <c r="C614" s="779" t="s">
        <v>6198</v>
      </c>
      <c r="D614" s="1134">
        <v>533.33000000000004</v>
      </c>
    </row>
    <row r="615" spans="1:4" ht="15.6">
      <c r="A615" s="333"/>
      <c r="B615" s="779" t="s">
        <v>6199</v>
      </c>
      <c r="C615" s="779" t="s">
        <v>6200</v>
      </c>
      <c r="D615" s="1134">
        <v>400</v>
      </c>
    </row>
    <row r="616" spans="1:4" ht="15.6">
      <c r="A616" s="333"/>
      <c r="B616" s="779" t="s">
        <v>6201</v>
      </c>
      <c r="C616" s="779" t="s">
        <v>6202</v>
      </c>
      <c r="D616" s="1134">
        <v>400</v>
      </c>
    </row>
    <row r="617" spans="1:4" ht="15.6">
      <c r="A617" s="333"/>
      <c r="B617" s="779" t="s">
        <v>6203</v>
      </c>
      <c r="C617" s="779" t="s">
        <v>6204</v>
      </c>
      <c r="D617" s="1134">
        <v>400</v>
      </c>
    </row>
    <row r="618" spans="1:4" ht="15.6">
      <c r="A618" s="333"/>
      <c r="B618" s="779" t="s">
        <v>6205</v>
      </c>
      <c r="C618" s="779" t="s">
        <v>6206</v>
      </c>
      <c r="D618" s="1134">
        <v>3466.67</v>
      </c>
    </row>
    <row r="619" spans="1:4" ht="15.6">
      <c r="A619" s="333"/>
      <c r="B619" s="779" t="s">
        <v>6207</v>
      </c>
      <c r="C619" s="779" t="s">
        <v>6208</v>
      </c>
      <c r="D619" s="1134">
        <v>400</v>
      </c>
    </row>
    <row r="620" spans="1:4" ht="15.6">
      <c r="A620" s="333"/>
      <c r="B620" s="779" t="s">
        <v>6209</v>
      </c>
      <c r="C620" s="779" t="s">
        <v>6210</v>
      </c>
      <c r="D620" s="1134">
        <v>4666.67</v>
      </c>
    </row>
    <row r="621" spans="1:4" ht="15.6">
      <c r="A621" s="333"/>
      <c r="B621" s="779" t="s">
        <v>6211</v>
      </c>
      <c r="C621" s="779" t="s">
        <v>6212</v>
      </c>
      <c r="D621" s="1134">
        <v>400</v>
      </c>
    </row>
    <row r="622" spans="1:4" ht="15.6">
      <c r="A622" s="333"/>
      <c r="B622" s="779" t="s">
        <v>6213</v>
      </c>
      <c r="C622" s="779" t="s">
        <v>6214</v>
      </c>
      <c r="D622" s="1134">
        <v>800</v>
      </c>
    </row>
    <row r="623" spans="1:4" ht="15.6">
      <c r="A623" s="333"/>
      <c r="B623" s="779" t="s">
        <v>6215</v>
      </c>
      <c r="C623" s="779" t="s">
        <v>6216</v>
      </c>
      <c r="D623" s="1134">
        <v>1733.33</v>
      </c>
    </row>
    <row r="624" spans="1:4" ht="15.6">
      <c r="A624" s="333"/>
      <c r="B624" s="779" t="s">
        <v>6217</v>
      </c>
      <c r="C624" s="779" t="s">
        <v>6218</v>
      </c>
      <c r="D624" s="1134">
        <v>700</v>
      </c>
    </row>
    <row r="625" spans="1:4" ht="15.6">
      <c r="A625" s="333"/>
      <c r="B625" s="779" t="s">
        <v>6219</v>
      </c>
      <c r="C625" s="779" t="s">
        <v>6220</v>
      </c>
      <c r="D625" s="1134">
        <v>1600</v>
      </c>
    </row>
    <row r="626" spans="1:4" ht="15.6">
      <c r="A626" s="333"/>
      <c r="B626" s="779" t="s">
        <v>6221</v>
      </c>
      <c r="C626" s="779" t="s">
        <v>6222</v>
      </c>
      <c r="D626" s="1134">
        <v>700</v>
      </c>
    </row>
    <row r="627" spans="1:4" ht="15.6">
      <c r="A627" s="333"/>
      <c r="B627" s="779" t="s">
        <v>6223</v>
      </c>
      <c r="C627" s="779" t="s">
        <v>6224</v>
      </c>
      <c r="D627" s="1134">
        <v>400</v>
      </c>
    </row>
    <row r="628" spans="1:4" ht="15.6">
      <c r="A628" s="333"/>
      <c r="B628" s="779" t="s">
        <v>6225</v>
      </c>
      <c r="C628" s="779" t="s">
        <v>6226</v>
      </c>
      <c r="D628" s="1134">
        <v>400</v>
      </c>
    </row>
    <row r="629" spans="1:4" ht="15.6">
      <c r="A629" s="333"/>
      <c r="B629" s="779" t="s">
        <v>6227</v>
      </c>
      <c r="C629" s="779" t="s">
        <v>6228</v>
      </c>
      <c r="D629" s="1134">
        <v>4000</v>
      </c>
    </row>
    <row r="630" spans="1:4" ht="15.6">
      <c r="A630" s="333"/>
      <c r="B630" s="779" t="s">
        <v>6229</v>
      </c>
      <c r="C630" s="779" t="s">
        <v>6230</v>
      </c>
      <c r="D630" s="1134">
        <v>9333.33</v>
      </c>
    </row>
    <row r="631" spans="1:4" ht="15.6">
      <c r="A631" s="333"/>
      <c r="B631" s="779" t="s">
        <v>6231</v>
      </c>
      <c r="C631" s="779" t="s">
        <v>6232</v>
      </c>
      <c r="D631" s="1134">
        <v>666.67</v>
      </c>
    </row>
    <row r="632" spans="1:4" ht="15.6">
      <c r="A632" s="333"/>
      <c r="B632" s="779" t="s">
        <v>6233</v>
      </c>
      <c r="C632" s="779" t="s">
        <v>6234</v>
      </c>
      <c r="D632" s="1134">
        <v>365</v>
      </c>
    </row>
    <row r="633" spans="1:4" ht="15.6">
      <c r="A633" s="333"/>
      <c r="B633" s="779" t="s">
        <v>6235</v>
      </c>
      <c r="C633" s="779" t="s">
        <v>6236</v>
      </c>
      <c r="D633" s="1134">
        <v>533.33000000000004</v>
      </c>
    </row>
    <row r="634" spans="1:4" ht="15.6">
      <c r="A634" s="333"/>
      <c r="B634" s="779" t="s">
        <v>6237</v>
      </c>
      <c r="C634" s="779" t="s">
        <v>6238</v>
      </c>
      <c r="D634" s="1134">
        <v>365</v>
      </c>
    </row>
    <row r="635" spans="1:4" ht="15.6">
      <c r="A635" s="333"/>
      <c r="B635" s="779" t="s">
        <v>6239</v>
      </c>
      <c r="C635" s="779" t="s">
        <v>6240</v>
      </c>
      <c r="D635" s="1134">
        <v>3333.33</v>
      </c>
    </row>
    <row r="636" spans="1:4" ht="15.6">
      <c r="A636" s="333"/>
      <c r="B636" s="779" t="s">
        <v>6241</v>
      </c>
      <c r="C636" s="779" t="s">
        <v>6242</v>
      </c>
      <c r="D636" s="1134">
        <v>2666.67</v>
      </c>
    </row>
    <row r="637" spans="1:4" ht="15.6">
      <c r="A637" s="333"/>
      <c r="B637" s="779" t="s">
        <v>6243</v>
      </c>
      <c r="C637" s="779" t="s">
        <v>6244</v>
      </c>
      <c r="D637" s="1134">
        <v>1066.67</v>
      </c>
    </row>
    <row r="638" spans="1:4" ht="15.6">
      <c r="A638" s="333"/>
      <c r="B638" s="779" t="s">
        <v>6245</v>
      </c>
      <c r="C638" s="779" t="s">
        <v>6246</v>
      </c>
      <c r="D638" s="1134">
        <v>466.67</v>
      </c>
    </row>
    <row r="639" spans="1:4" ht="15.6">
      <c r="A639" s="333"/>
      <c r="B639" s="1128" t="s">
        <v>2752</v>
      </c>
      <c r="C639" s="779"/>
      <c r="D639" s="1134"/>
    </row>
    <row r="640" spans="1:4" ht="15.6">
      <c r="A640" s="333"/>
      <c r="B640" s="779" t="s">
        <v>6247</v>
      </c>
      <c r="C640" s="779" t="s">
        <v>6248</v>
      </c>
      <c r="D640" s="1134">
        <v>400</v>
      </c>
    </row>
    <row r="641" spans="1:4" ht="15.6">
      <c r="A641" s="333"/>
      <c r="B641" s="779" t="s">
        <v>6249</v>
      </c>
      <c r="C641" s="779" t="s">
        <v>6250</v>
      </c>
      <c r="D641" s="1134">
        <v>400</v>
      </c>
    </row>
    <row r="642" spans="1:4" ht="15.6">
      <c r="A642" s="333"/>
      <c r="B642" s="779" t="s">
        <v>6251</v>
      </c>
      <c r="C642" s="779" t="s">
        <v>6252</v>
      </c>
      <c r="D642" s="1134">
        <v>400</v>
      </c>
    </row>
    <row r="643" spans="1:4" ht="15.6">
      <c r="A643" s="333"/>
      <c r="B643" s="779" t="s">
        <v>6253</v>
      </c>
      <c r="C643" s="779" t="s">
        <v>6254</v>
      </c>
      <c r="D643" s="1134">
        <v>466.67</v>
      </c>
    </row>
    <row r="644" spans="1:4" ht="15.6">
      <c r="A644" s="333"/>
      <c r="B644" s="779" t="s">
        <v>6255</v>
      </c>
      <c r="C644" s="779" t="s">
        <v>6256</v>
      </c>
      <c r="D644" s="1134">
        <v>400</v>
      </c>
    </row>
    <row r="645" spans="1:4" ht="15.6">
      <c r="A645" s="333"/>
      <c r="B645" s="779" t="s">
        <v>6257</v>
      </c>
      <c r="C645" s="779" t="s">
        <v>6258</v>
      </c>
      <c r="D645" s="1134">
        <v>666.67</v>
      </c>
    </row>
    <row r="646" spans="1:4" ht="15.6">
      <c r="A646" s="333"/>
      <c r="B646" s="779" t="s">
        <v>6259</v>
      </c>
      <c r="C646" s="779" t="s">
        <v>6260</v>
      </c>
      <c r="D646" s="1134">
        <v>400</v>
      </c>
    </row>
    <row r="647" spans="1:4" ht="15.6">
      <c r="A647" s="333"/>
      <c r="B647" s="779" t="s">
        <v>6261</v>
      </c>
      <c r="C647" s="779" t="s">
        <v>6262</v>
      </c>
      <c r="D647" s="1134">
        <v>533.33000000000004</v>
      </c>
    </row>
    <row r="648" spans="1:4" ht="15.6">
      <c r="A648" s="333"/>
      <c r="B648" s="779" t="s">
        <v>6263</v>
      </c>
      <c r="C648" s="779" t="s">
        <v>6264</v>
      </c>
      <c r="D648" s="1134">
        <v>400</v>
      </c>
    </row>
    <row r="649" spans="1:4" ht="15.6">
      <c r="A649" s="333"/>
      <c r="B649" s="779" t="s">
        <v>6265</v>
      </c>
      <c r="C649" s="779" t="s">
        <v>6266</v>
      </c>
      <c r="D649" s="1134">
        <v>400</v>
      </c>
    </row>
    <row r="650" spans="1:4" ht="15.6">
      <c r="A650" s="333"/>
      <c r="B650" s="779" t="s">
        <v>6267</v>
      </c>
      <c r="C650" s="779" t="s">
        <v>6268</v>
      </c>
      <c r="D650" s="1134">
        <v>400</v>
      </c>
    </row>
    <row r="651" spans="1:4" ht="15.6">
      <c r="A651" s="333"/>
      <c r="B651" s="779" t="s">
        <v>6269</v>
      </c>
      <c r="C651" s="779" t="s">
        <v>6270</v>
      </c>
      <c r="D651" s="1134">
        <v>533.33000000000004</v>
      </c>
    </row>
    <row r="652" spans="1:4" ht="15.6">
      <c r="A652" s="333"/>
      <c r="B652" s="779" t="s">
        <v>6271</v>
      </c>
      <c r="C652" s="779" t="s">
        <v>6272</v>
      </c>
      <c r="D652" s="1134">
        <v>353.33</v>
      </c>
    </row>
    <row r="653" spans="1:4" ht="15.6">
      <c r="A653" s="333"/>
      <c r="B653" s="779" t="s">
        <v>6273</v>
      </c>
      <c r="C653" s="779" t="s">
        <v>6274</v>
      </c>
      <c r="D653" s="1134">
        <v>933.33</v>
      </c>
    </row>
    <row r="654" spans="1:4" ht="15.6">
      <c r="A654" s="333"/>
      <c r="B654" s="779" t="s">
        <v>6275</v>
      </c>
      <c r="C654" s="779" t="s">
        <v>6276</v>
      </c>
      <c r="D654" s="1134">
        <v>466.67</v>
      </c>
    </row>
    <row r="655" spans="1:4" ht="15.6">
      <c r="A655" s="333"/>
      <c r="B655" s="779" t="s">
        <v>6277</v>
      </c>
      <c r="C655" s="779" t="s">
        <v>6278</v>
      </c>
      <c r="D655" s="1134">
        <v>866.67</v>
      </c>
    </row>
    <row r="656" spans="1:4" ht="15.6">
      <c r="A656" s="333"/>
      <c r="B656" s="779" t="s">
        <v>6279</v>
      </c>
      <c r="C656" s="779" t="s">
        <v>6280</v>
      </c>
      <c r="D656" s="1134">
        <v>466.67</v>
      </c>
    </row>
    <row r="657" spans="1:4" ht="15.6">
      <c r="A657" s="333"/>
      <c r="B657" s="779" t="s">
        <v>6281</v>
      </c>
      <c r="C657" s="779" t="s">
        <v>6282</v>
      </c>
      <c r="D657" s="1134">
        <v>1066.67</v>
      </c>
    </row>
    <row r="658" spans="1:4" ht="15.6">
      <c r="A658" s="333"/>
      <c r="B658" s="779" t="s">
        <v>6283</v>
      </c>
      <c r="C658" s="779" t="s">
        <v>6284</v>
      </c>
      <c r="D658" s="1134">
        <v>533.33000000000004</v>
      </c>
    </row>
    <row r="659" spans="1:4" ht="15.6">
      <c r="A659" s="333"/>
      <c r="B659" s="779" t="s">
        <v>6285</v>
      </c>
      <c r="C659" s="779" t="s">
        <v>6286</v>
      </c>
      <c r="D659" s="1134">
        <v>1866.67</v>
      </c>
    </row>
    <row r="660" spans="1:4" ht="15.6">
      <c r="A660" s="333"/>
      <c r="B660" s="779" t="s">
        <v>6287</v>
      </c>
      <c r="C660" s="779" t="s">
        <v>6288</v>
      </c>
      <c r="D660" s="1134">
        <v>933.33</v>
      </c>
    </row>
    <row r="661" spans="1:4" ht="15.6">
      <c r="A661" s="333"/>
      <c r="B661" s="779" t="s">
        <v>6289</v>
      </c>
      <c r="C661" s="779" t="s">
        <v>6290</v>
      </c>
      <c r="D661" s="1134">
        <v>1666.67</v>
      </c>
    </row>
    <row r="662" spans="1:4" ht="15.6">
      <c r="A662" s="333"/>
      <c r="B662" s="779" t="s">
        <v>6291</v>
      </c>
      <c r="C662" s="779" t="s">
        <v>6292</v>
      </c>
      <c r="D662" s="1134">
        <v>1866.67</v>
      </c>
    </row>
    <row r="663" spans="1:4" ht="15.6">
      <c r="A663" s="333"/>
      <c r="B663" s="779" t="s">
        <v>6293</v>
      </c>
      <c r="C663" s="779" t="s">
        <v>6294</v>
      </c>
      <c r="D663" s="1134">
        <v>933.33</v>
      </c>
    </row>
    <row r="664" spans="1:4" ht="15.6">
      <c r="A664" s="333"/>
      <c r="B664" s="779" t="s">
        <v>6295</v>
      </c>
      <c r="C664" s="779" t="s">
        <v>6296</v>
      </c>
      <c r="D664" s="1134">
        <v>1466.67</v>
      </c>
    </row>
    <row r="665" spans="1:4" ht="15.6">
      <c r="A665" s="333"/>
      <c r="B665" s="779" t="s">
        <v>6297</v>
      </c>
      <c r="C665" s="779" t="s">
        <v>6298</v>
      </c>
      <c r="D665" s="1134">
        <v>733.33</v>
      </c>
    </row>
    <row r="666" spans="1:4" ht="15.6">
      <c r="A666" s="333"/>
      <c r="B666" s="779" t="s">
        <v>6299</v>
      </c>
      <c r="C666" s="779" t="s">
        <v>6300</v>
      </c>
      <c r="D666" s="1134">
        <v>1200</v>
      </c>
    </row>
    <row r="667" spans="1:4" ht="15.6">
      <c r="A667" s="333"/>
      <c r="B667" s="779" t="s">
        <v>6301</v>
      </c>
      <c r="C667" s="779" t="s">
        <v>6302</v>
      </c>
      <c r="D667" s="1134">
        <v>666.67</v>
      </c>
    </row>
    <row r="668" spans="1:4" ht="15.6">
      <c r="A668" s="333"/>
      <c r="B668" s="779" t="s">
        <v>6303</v>
      </c>
      <c r="C668" s="779" t="s">
        <v>6304</v>
      </c>
      <c r="D668" s="1134">
        <v>1800</v>
      </c>
    </row>
    <row r="669" spans="1:4" ht="15.6">
      <c r="A669" s="333"/>
      <c r="B669" s="779" t="s">
        <v>6305</v>
      </c>
      <c r="C669" s="779" t="s">
        <v>6306</v>
      </c>
      <c r="D669" s="1134">
        <v>933.33</v>
      </c>
    </row>
    <row r="670" spans="1:4" ht="15.6">
      <c r="A670" s="333"/>
      <c r="B670" s="779" t="s">
        <v>6307</v>
      </c>
      <c r="C670" s="779" t="s">
        <v>6308</v>
      </c>
      <c r="D670" s="1134">
        <v>1066.67</v>
      </c>
    </row>
    <row r="671" spans="1:4" ht="15.6">
      <c r="A671" s="333"/>
      <c r="B671" s="779" t="s">
        <v>6309</v>
      </c>
      <c r="C671" s="779" t="s">
        <v>6310</v>
      </c>
      <c r="D671" s="1134">
        <v>400</v>
      </c>
    </row>
    <row r="672" spans="1:4" ht="15.6">
      <c r="A672" s="333"/>
      <c r="B672" s="779" t="s">
        <v>6311</v>
      </c>
      <c r="C672" s="779" t="s">
        <v>6312</v>
      </c>
      <c r="D672" s="1134">
        <v>2333.33</v>
      </c>
    </row>
    <row r="673" spans="1:4" ht="15.6">
      <c r="A673" s="333"/>
      <c r="B673" s="779" t="s">
        <v>6313</v>
      </c>
      <c r="C673" s="779" t="s">
        <v>6314</v>
      </c>
      <c r="D673" s="1134">
        <v>1133.33</v>
      </c>
    </row>
    <row r="674" spans="1:4" ht="15.6">
      <c r="A674" s="333"/>
      <c r="B674" s="1128" t="s">
        <v>2776</v>
      </c>
      <c r="C674" s="779"/>
      <c r="D674" s="1134"/>
    </row>
    <row r="675" spans="1:4" ht="15.6">
      <c r="A675" s="333"/>
      <c r="B675" s="779" t="s">
        <v>6315</v>
      </c>
      <c r="C675" s="779" t="s">
        <v>6316</v>
      </c>
      <c r="D675" s="1134">
        <v>866.67</v>
      </c>
    </row>
    <row r="676" spans="1:4" ht="15.6">
      <c r="A676" s="333"/>
      <c r="B676" s="779" t="s">
        <v>6317</v>
      </c>
      <c r="C676" s="779" t="s">
        <v>6318</v>
      </c>
      <c r="D676" s="1134">
        <v>466.67</v>
      </c>
    </row>
    <row r="677" spans="1:4" ht="15.6">
      <c r="A677" s="333"/>
      <c r="B677" s="779" t="s">
        <v>6319</v>
      </c>
      <c r="C677" s="779" t="s">
        <v>6320</v>
      </c>
      <c r="D677" s="1134">
        <v>600</v>
      </c>
    </row>
    <row r="678" spans="1:4" ht="15.6">
      <c r="A678" s="333"/>
      <c r="B678" s="779" t="s">
        <v>6321</v>
      </c>
      <c r="C678" s="779" t="s">
        <v>6322</v>
      </c>
      <c r="D678" s="1134">
        <v>365</v>
      </c>
    </row>
    <row r="679" spans="1:4" ht="15.6">
      <c r="A679" s="333"/>
      <c r="B679" s="779" t="s">
        <v>6323</v>
      </c>
      <c r="C679" s="779" t="s">
        <v>6324</v>
      </c>
      <c r="D679" s="1134">
        <v>466.67</v>
      </c>
    </row>
    <row r="680" spans="1:4" ht="15.6">
      <c r="A680" s="333"/>
      <c r="B680" s="779" t="s">
        <v>6325</v>
      </c>
      <c r="C680" s="779" t="s">
        <v>6326</v>
      </c>
      <c r="D680" s="1134">
        <v>466.67</v>
      </c>
    </row>
    <row r="681" spans="1:4" ht="15.6">
      <c r="A681" s="333"/>
      <c r="B681" s="779" t="s">
        <v>6327</v>
      </c>
      <c r="C681" s="779" t="s">
        <v>6328</v>
      </c>
      <c r="D681" s="1134">
        <v>800</v>
      </c>
    </row>
    <row r="682" spans="1:4" ht="15.6">
      <c r="A682" s="333"/>
      <c r="B682" s="779" t="s">
        <v>6329</v>
      </c>
      <c r="C682" s="779" t="s">
        <v>6330</v>
      </c>
      <c r="D682" s="1134">
        <v>466.67</v>
      </c>
    </row>
    <row r="683" spans="1:4" ht="15.6">
      <c r="A683" s="333"/>
      <c r="B683" s="779" t="s">
        <v>6331</v>
      </c>
      <c r="C683" s="779" t="s">
        <v>6332</v>
      </c>
      <c r="D683" s="1134">
        <v>933.33</v>
      </c>
    </row>
    <row r="684" spans="1:4" ht="15.6">
      <c r="A684" s="333"/>
      <c r="B684" s="779" t="s">
        <v>6333</v>
      </c>
      <c r="C684" s="779" t="s">
        <v>6334</v>
      </c>
      <c r="D684" s="1134">
        <v>466.67</v>
      </c>
    </row>
    <row r="685" spans="1:4" ht="15.6">
      <c r="A685" s="333"/>
      <c r="B685" s="779" t="s">
        <v>6335</v>
      </c>
      <c r="C685" s="779" t="s">
        <v>6336</v>
      </c>
      <c r="D685" s="1134">
        <v>933.33</v>
      </c>
    </row>
    <row r="686" spans="1:4" ht="15.6">
      <c r="A686" s="333"/>
      <c r="B686" s="779" t="s">
        <v>6337</v>
      </c>
      <c r="C686" s="779" t="s">
        <v>6338</v>
      </c>
      <c r="D686" s="1134">
        <v>486.67</v>
      </c>
    </row>
    <row r="687" spans="1:4" ht="15.6">
      <c r="A687" s="333"/>
      <c r="B687" s="1128" t="s">
        <v>2865</v>
      </c>
      <c r="C687" s="779"/>
      <c r="D687" s="1134"/>
    </row>
    <row r="688" spans="1:4" ht="15.6">
      <c r="A688" s="333"/>
      <c r="B688" s="779" t="s">
        <v>6339</v>
      </c>
      <c r="C688" s="779" t="s">
        <v>6340</v>
      </c>
      <c r="D688" s="1134">
        <v>1133.33</v>
      </c>
    </row>
    <row r="689" spans="1:4" ht="15.6">
      <c r="A689" s="333"/>
      <c r="B689" s="779" t="s">
        <v>6341</v>
      </c>
      <c r="C689" s="779" t="s">
        <v>6342</v>
      </c>
      <c r="D689" s="1134">
        <v>566.66999999999996</v>
      </c>
    </row>
    <row r="690" spans="1:4" ht="15.6">
      <c r="A690" s="333"/>
      <c r="B690" s="779" t="s">
        <v>6343</v>
      </c>
      <c r="C690" s="779" t="s">
        <v>6344</v>
      </c>
      <c r="D690" s="1134">
        <v>466.67</v>
      </c>
    </row>
    <row r="691" spans="1:4" ht="15.6">
      <c r="A691" s="333"/>
      <c r="B691" s="779" t="s">
        <v>6345</v>
      </c>
      <c r="C691" s="779" t="s">
        <v>6346</v>
      </c>
      <c r="D691" s="1134">
        <v>400</v>
      </c>
    </row>
    <row r="692" spans="1:4" ht="15.6">
      <c r="A692" s="333"/>
      <c r="B692" s="1128" t="s">
        <v>2908</v>
      </c>
      <c r="C692" s="779"/>
      <c r="D692" s="1134"/>
    </row>
    <row r="693" spans="1:4" ht="15.6">
      <c r="A693" s="333"/>
      <c r="B693" s="779" t="s">
        <v>6347</v>
      </c>
      <c r="C693" s="779" t="s">
        <v>6348</v>
      </c>
      <c r="D693" s="1134">
        <v>400</v>
      </c>
    </row>
    <row r="694" spans="1:4" ht="15.6">
      <c r="A694" s="333"/>
      <c r="B694" s="779" t="s">
        <v>6349</v>
      </c>
      <c r="C694" s="779" t="s">
        <v>6350</v>
      </c>
      <c r="D694" s="1134">
        <v>400</v>
      </c>
    </row>
    <row r="695" spans="1:4" ht="15.6">
      <c r="A695" s="333"/>
      <c r="B695" s="1128" t="s">
        <v>2923</v>
      </c>
      <c r="C695" s="779"/>
      <c r="D695" s="1134"/>
    </row>
    <row r="696" spans="1:4" ht="15.6">
      <c r="A696" s="333"/>
      <c r="B696" s="779" t="s">
        <v>6351</v>
      </c>
      <c r="C696" s="779" t="s">
        <v>6352</v>
      </c>
      <c r="D696" s="1134">
        <v>600</v>
      </c>
    </row>
    <row r="697" spans="1:4" ht="15.6">
      <c r="A697" s="333"/>
      <c r="B697" s="779" t="s">
        <v>6353</v>
      </c>
      <c r="C697" s="779" t="s">
        <v>6354</v>
      </c>
      <c r="D697" s="1134">
        <v>466.67</v>
      </c>
    </row>
    <row r="698" spans="1:4" ht="15.6">
      <c r="A698" s="333"/>
      <c r="B698" s="779" t="s">
        <v>2928</v>
      </c>
      <c r="C698" s="779" t="s">
        <v>2929</v>
      </c>
      <c r="D698" s="1134">
        <v>533.33000000000004</v>
      </c>
    </row>
    <row r="699" spans="1:4" ht="15.6">
      <c r="A699" s="333"/>
      <c r="B699" s="779" t="s">
        <v>6355</v>
      </c>
      <c r="C699" s="779" t="s">
        <v>6356</v>
      </c>
      <c r="D699" s="1134">
        <v>400</v>
      </c>
    </row>
    <row r="700" spans="1:4" ht="15.6">
      <c r="A700" s="333"/>
      <c r="B700" s="779" t="s">
        <v>6357</v>
      </c>
      <c r="C700" s="779" t="s">
        <v>6358</v>
      </c>
      <c r="D700" s="1134">
        <v>866.67</v>
      </c>
    </row>
    <row r="701" spans="1:4" ht="15.6">
      <c r="A701" s="333"/>
      <c r="B701" s="779" t="s">
        <v>6359</v>
      </c>
      <c r="C701" s="779" t="s">
        <v>6360</v>
      </c>
      <c r="D701" s="1134">
        <v>666.67</v>
      </c>
    </row>
    <row r="702" spans="1:4" ht="15.6">
      <c r="A702" s="333"/>
      <c r="B702" s="779" t="s">
        <v>6361</v>
      </c>
      <c r="C702" s="779" t="s">
        <v>6362</v>
      </c>
      <c r="D702" s="1134">
        <v>1066.67</v>
      </c>
    </row>
    <row r="703" spans="1:4" ht="15.6">
      <c r="A703" s="333"/>
      <c r="B703" s="779" t="s">
        <v>6363</v>
      </c>
      <c r="C703" s="779" t="s">
        <v>6364</v>
      </c>
      <c r="D703" s="1134">
        <v>666.67</v>
      </c>
    </row>
    <row r="704" spans="1:4" ht="15.6">
      <c r="A704" s="333"/>
      <c r="B704" s="779" t="s">
        <v>6365</v>
      </c>
      <c r="C704" s="779" t="s">
        <v>6366</v>
      </c>
      <c r="D704" s="1134">
        <v>1220</v>
      </c>
    </row>
    <row r="705" spans="1:4" ht="15.6">
      <c r="A705" s="333"/>
      <c r="B705" s="779" t="s">
        <v>6367</v>
      </c>
      <c r="C705" s="779" t="s">
        <v>6368</v>
      </c>
      <c r="D705" s="1134">
        <v>666.67</v>
      </c>
    </row>
    <row r="706" spans="1:4" ht="15.6">
      <c r="A706" s="333"/>
      <c r="B706" s="779" t="s">
        <v>6369</v>
      </c>
      <c r="C706" s="779" t="s">
        <v>6370</v>
      </c>
      <c r="D706" s="1134">
        <v>192</v>
      </c>
    </row>
    <row r="707" spans="1:4" ht="15.6">
      <c r="A707" s="333"/>
      <c r="B707" s="779" t="s">
        <v>6371</v>
      </c>
      <c r="C707" s="779" t="s">
        <v>6372</v>
      </c>
      <c r="D707" s="1134">
        <v>866.67</v>
      </c>
    </row>
    <row r="708" spans="1:4" ht="15.6">
      <c r="A708" s="333"/>
      <c r="B708" s="779" t="s">
        <v>6373</v>
      </c>
      <c r="C708" s="779" t="s">
        <v>6374</v>
      </c>
      <c r="D708" s="1134">
        <v>600</v>
      </c>
    </row>
    <row r="709" spans="1:4" ht="15.6">
      <c r="A709" s="333"/>
      <c r="B709" s="779" t="s">
        <v>6375</v>
      </c>
      <c r="C709" s="779" t="s">
        <v>6376</v>
      </c>
      <c r="D709" s="1134">
        <v>600</v>
      </c>
    </row>
    <row r="710" spans="1:4" ht="15.6">
      <c r="A710" s="333"/>
      <c r="B710" s="779" t="s">
        <v>6377</v>
      </c>
      <c r="C710" s="779" t="s">
        <v>6378</v>
      </c>
      <c r="D710" s="1134">
        <v>420</v>
      </c>
    </row>
    <row r="711" spans="1:4" ht="15.6">
      <c r="A711" s="333"/>
      <c r="B711" s="779" t="s">
        <v>6379</v>
      </c>
      <c r="C711" s="779" t="s">
        <v>6380</v>
      </c>
      <c r="D711" s="1134">
        <v>2000</v>
      </c>
    </row>
    <row r="712" spans="1:4" ht="15.6">
      <c r="A712" s="333"/>
      <c r="B712" s="779" t="s">
        <v>6381</v>
      </c>
      <c r="C712" s="779" t="s">
        <v>6382</v>
      </c>
      <c r="D712" s="1134">
        <v>1000</v>
      </c>
    </row>
    <row r="713" spans="1:4" ht="15.6">
      <c r="A713" s="333"/>
      <c r="B713" s="779" t="s">
        <v>5816</v>
      </c>
      <c r="C713" s="779" t="s">
        <v>5817</v>
      </c>
      <c r="D713" s="1134">
        <v>1</v>
      </c>
    </row>
    <row r="714" spans="1:4" ht="15.6">
      <c r="A714" s="333"/>
      <c r="B714" s="779" t="s">
        <v>5818</v>
      </c>
      <c r="C714" s="779" t="s">
        <v>5819</v>
      </c>
      <c r="D714" s="1134">
        <v>1</v>
      </c>
    </row>
    <row r="715" spans="1:4" ht="15.6">
      <c r="A715" s="333"/>
      <c r="B715" s="1128" t="s">
        <v>2944</v>
      </c>
      <c r="C715" s="779"/>
      <c r="D715" s="1134"/>
    </row>
    <row r="716" spans="1:4" ht="15.6">
      <c r="A716" s="333"/>
      <c r="B716" s="779" t="s">
        <v>6383</v>
      </c>
      <c r="C716" s="779" t="s">
        <v>6384</v>
      </c>
      <c r="D716" s="1134">
        <v>2666.67</v>
      </c>
    </row>
    <row r="717" spans="1:4" ht="15.6">
      <c r="A717" s="333"/>
      <c r="B717" s="779" t="s">
        <v>6385</v>
      </c>
      <c r="C717" s="779" t="s">
        <v>6386</v>
      </c>
      <c r="D717" s="1134">
        <v>1333.33</v>
      </c>
    </row>
    <row r="718" spans="1:4" ht="15.6">
      <c r="A718" s="333"/>
      <c r="B718" s="779" t="s">
        <v>6387</v>
      </c>
      <c r="C718" s="779" t="s">
        <v>6388</v>
      </c>
      <c r="D718" s="1134">
        <v>466.67</v>
      </c>
    </row>
    <row r="719" spans="1:4" ht="15.6">
      <c r="A719" s="333"/>
      <c r="B719" s="779" t="s">
        <v>6389</v>
      </c>
      <c r="C719" s="779" t="s">
        <v>6390</v>
      </c>
      <c r="D719" s="1134">
        <v>350</v>
      </c>
    </row>
    <row r="720" spans="1:4" ht="15.6">
      <c r="A720" s="333"/>
      <c r="B720" s="779" t="s">
        <v>6391</v>
      </c>
      <c r="C720" s="779" t="s">
        <v>6392</v>
      </c>
      <c r="D720" s="1134">
        <v>1266.67</v>
      </c>
    </row>
    <row r="721" spans="1:4" ht="15.6">
      <c r="A721" s="333"/>
      <c r="B721" s="779" t="s">
        <v>6393</v>
      </c>
      <c r="C721" s="779" t="s">
        <v>6394</v>
      </c>
      <c r="D721" s="1134">
        <v>600</v>
      </c>
    </row>
    <row r="722" spans="1:4" ht="15.6">
      <c r="A722" s="333"/>
      <c r="B722" s="779" t="s">
        <v>6395</v>
      </c>
      <c r="C722" s="779" t="s">
        <v>6396</v>
      </c>
      <c r="D722" s="1134">
        <v>400</v>
      </c>
    </row>
    <row r="723" spans="1:4" ht="15.6">
      <c r="A723" s="333"/>
      <c r="B723" s="779" t="s">
        <v>6397</v>
      </c>
      <c r="C723" s="779" t="s">
        <v>6398</v>
      </c>
      <c r="D723" s="1134">
        <v>400</v>
      </c>
    </row>
    <row r="724" spans="1:4" ht="15.6">
      <c r="A724" s="333"/>
      <c r="B724" s="779" t="s">
        <v>6399</v>
      </c>
      <c r="C724" s="779" t="s">
        <v>6400</v>
      </c>
      <c r="D724" s="1134">
        <v>1000</v>
      </c>
    </row>
    <row r="725" spans="1:4" ht="15.6">
      <c r="A725" s="333"/>
      <c r="B725" s="779" t="s">
        <v>6401</v>
      </c>
      <c r="C725" s="779" t="s">
        <v>6402</v>
      </c>
      <c r="D725" s="1134">
        <v>466.67</v>
      </c>
    </row>
    <row r="726" spans="1:4" ht="15.6">
      <c r="A726" s="333"/>
      <c r="B726" s="779" t="s">
        <v>6403</v>
      </c>
      <c r="C726" s="779" t="s">
        <v>6404</v>
      </c>
      <c r="D726" s="1134">
        <v>1333.33</v>
      </c>
    </row>
    <row r="727" spans="1:4" ht="15.6">
      <c r="A727" s="333"/>
      <c r="B727" s="779" t="s">
        <v>6405</v>
      </c>
      <c r="C727" s="779" t="s">
        <v>6406</v>
      </c>
      <c r="D727" s="1134">
        <v>666.67</v>
      </c>
    </row>
    <row r="728" spans="1:4" ht="15.6">
      <c r="A728" s="333"/>
      <c r="B728" s="779" t="s">
        <v>6407</v>
      </c>
      <c r="C728" s="779" t="s">
        <v>6408</v>
      </c>
      <c r="D728" s="1134">
        <v>2400</v>
      </c>
    </row>
    <row r="729" spans="1:4" ht="15.6">
      <c r="A729" s="333"/>
      <c r="B729" s="779" t="s">
        <v>6409</v>
      </c>
      <c r="C729" s="779" t="s">
        <v>6410</v>
      </c>
      <c r="D729" s="1134">
        <v>1200</v>
      </c>
    </row>
    <row r="730" spans="1:4" ht="15.6">
      <c r="A730" s="333"/>
      <c r="B730" s="1128" t="s">
        <v>2972</v>
      </c>
      <c r="C730" s="779"/>
      <c r="D730" s="1134"/>
    </row>
    <row r="731" spans="1:4" ht="15.6">
      <c r="A731" s="333"/>
      <c r="B731" s="779" t="s">
        <v>6411</v>
      </c>
      <c r="C731" s="779" t="s">
        <v>6412</v>
      </c>
      <c r="D731" s="1134">
        <v>533.33000000000004</v>
      </c>
    </row>
    <row r="732" spans="1:4" ht="15.6">
      <c r="A732" s="333"/>
      <c r="B732" s="779" t="s">
        <v>6413</v>
      </c>
      <c r="C732" s="779" t="s">
        <v>6414</v>
      </c>
      <c r="D732" s="1134">
        <v>400</v>
      </c>
    </row>
    <row r="733" spans="1:4" ht="15.6">
      <c r="A733" s="333"/>
      <c r="B733" s="779" t="s">
        <v>6415</v>
      </c>
      <c r="C733" s="779" t="s">
        <v>6416</v>
      </c>
      <c r="D733" s="1134">
        <v>933.33</v>
      </c>
    </row>
    <row r="734" spans="1:4" ht="15.6">
      <c r="A734" s="333"/>
      <c r="B734" s="779" t="s">
        <v>6417</v>
      </c>
      <c r="C734" s="779" t="s">
        <v>6418</v>
      </c>
      <c r="D734" s="1134">
        <v>466.67</v>
      </c>
    </row>
    <row r="735" spans="1:4" ht="15.6">
      <c r="A735" s="333"/>
      <c r="B735" s="779" t="s">
        <v>6419</v>
      </c>
      <c r="C735" s="779" t="s">
        <v>6420</v>
      </c>
      <c r="D735" s="1134">
        <v>1600</v>
      </c>
    </row>
    <row r="736" spans="1:4" ht="15.6">
      <c r="A736" s="333"/>
      <c r="B736" s="779" t="s">
        <v>6421</v>
      </c>
      <c r="C736" s="779" t="s">
        <v>6422</v>
      </c>
      <c r="D736" s="1134">
        <v>800</v>
      </c>
    </row>
    <row r="737" spans="1:4" ht="15.6">
      <c r="A737" s="333"/>
      <c r="B737" s="779" t="s">
        <v>6423</v>
      </c>
      <c r="C737" s="779" t="s">
        <v>6424</v>
      </c>
      <c r="D737" s="1134">
        <v>1333.33</v>
      </c>
    </row>
    <row r="738" spans="1:4" ht="15.6">
      <c r="A738" s="333"/>
      <c r="B738" s="779" t="s">
        <v>6425</v>
      </c>
      <c r="C738" s="779" t="s">
        <v>6426</v>
      </c>
      <c r="D738" s="1134">
        <v>666.67</v>
      </c>
    </row>
    <row r="739" spans="1:4" ht="15.6">
      <c r="A739" s="333"/>
      <c r="B739" s="779" t="s">
        <v>6427</v>
      </c>
      <c r="C739" s="779" t="s">
        <v>6428</v>
      </c>
      <c r="D739" s="1134">
        <v>1600</v>
      </c>
    </row>
    <row r="740" spans="1:4" ht="15.6">
      <c r="A740" s="333"/>
      <c r="B740" s="779" t="s">
        <v>6429</v>
      </c>
      <c r="C740" s="779" t="s">
        <v>6430</v>
      </c>
      <c r="D740" s="1134">
        <v>800</v>
      </c>
    </row>
    <row r="741" spans="1:4" ht="15.6">
      <c r="A741" s="333"/>
      <c r="B741" s="779" t="s">
        <v>6431</v>
      </c>
      <c r="C741" s="779" t="s">
        <v>6432</v>
      </c>
      <c r="D741" s="1134">
        <v>1533.33</v>
      </c>
    </row>
    <row r="742" spans="1:4" ht="15.6">
      <c r="A742" s="333"/>
      <c r="B742" s="779" t="s">
        <v>6433</v>
      </c>
      <c r="C742" s="779" t="s">
        <v>6434</v>
      </c>
      <c r="D742" s="1134">
        <v>800</v>
      </c>
    </row>
    <row r="743" spans="1:4" ht="15.6">
      <c r="A743" s="333"/>
      <c r="B743" s="779" t="s">
        <v>6435</v>
      </c>
      <c r="C743" s="779" t="s">
        <v>6436</v>
      </c>
      <c r="D743" s="1134">
        <v>1866.67</v>
      </c>
    </row>
    <row r="744" spans="1:4" ht="15.6">
      <c r="A744" s="333"/>
      <c r="B744" s="779" t="s">
        <v>6437</v>
      </c>
      <c r="C744" s="779" t="s">
        <v>6438</v>
      </c>
      <c r="D744" s="1134">
        <v>866.67</v>
      </c>
    </row>
    <row r="745" spans="1:4" ht="15.6">
      <c r="A745" s="333"/>
      <c r="B745" s="779" t="s">
        <v>6439</v>
      </c>
      <c r="C745" s="779" t="s">
        <v>6440</v>
      </c>
      <c r="D745" s="1134">
        <v>400</v>
      </c>
    </row>
    <row r="746" spans="1:4" ht="15.6">
      <c r="A746" s="333"/>
      <c r="B746" s="779" t="s">
        <v>6441</v>
      </c>
      <c r="C746" s="779" t="s">
        <v>6442</v>
      </c>
      <c r="D746" s="1134">
        <v>1066.67</v>
      </c>
    </row>
    <row r="747" spans="1:4" ht="15.6">
      <c r="A747" s="333"/>
      <c r="B747" s="779" t="s">
        <v>6443</v>
      </c>
      <c r="C747" s="779" t="s">
        <v>6444</v>
      </c>
      <c r="D747" s="1134">
        <v>533.33000000000004</v>
      </c>
    </row>
    <row r="748" spans="1:4" ht="15.6">
      <c r="A748" s="333"/>
      <c r="B748" s="779" t="s">
        <v>6445</v>
      </c>
      <c r="C748" s="779" t="s">
        <v>6446</v>
      </c>
      <c r="D748" s="1134">
        <v>2266.67</v>
      </c>
    </row>
    <row r="749" spans="1:4" ht="15.6">
      <c r="A749" s="333"/>
      <c r="B749" s="779" t="s">
        <v>6447</v>
      </c>
      <c r="C749" s="779" t="s">
        <v>6448</v>
      </c>
      <c r="D749" s="1134">
        <v>1133.33</v>
      </c>
    </row>
    <row r="750" spans="1:4" ht="15.6">
      <c r="A750" s="333"/>
      <c r="B750" s="779" t="s">
        <v>3004</v>
      </c>
      <c r="C750" s="779" t="s">
        <v>3005</v>
      </c>
      <c r="D750" s="1134">
        <v>23186.67</v>
      </c>
    </row>
    <row r="751" spans="1:4" ht="15.6">
      <c r="A751" s="333"/>
      <c r="B751" s="779" t="s">
        <v>6449</v>
      </c>
      <c r="C751" s="779" t="s">
        <v>6450</v>
      </c>
      <c r="D751" s="1134">
        <v>3333.33</v>
      </c>
    </row>
    <row r="752" spans="1:4" ht="15.6">
      <c r="A752" s="333"/>
      <c r="B752" s="779" t="s">
        <v>6451</v>
      </c>
      <c r="C752" s="779" t="s">
        <v>6452</v>
      </c>
      <c r="D752" s="1134">
        <v>2000</v>
      </c>
    </row>
    <row r="753" spans="1:4" ht="15.6">
      <c r="A753" s="333"/>
      <c r="B753" s="779" t="s">
        <v>6453</v>
      </c>
      <c r="C753" s="779" t="s">
        <v>6454</v>
      </c>
      <c r="D753" s="1134">
        <v>5066.67</v>
      </c>
    </row>
    <row r="754" spans="1:4" ht="15.6">
      <c r="A754" s="333"/>
      <c r="B754" s="779" t="s">
        <v>6455</v>
      </c>
      <c r="C754" s="779" t="s">
        <v>6456</v>
      </c>
      <c r="D754" s="1134">
        <v>3333.33</v>
      </c>
    </row>
    <row r="755" spans="1:4" ht="15.6">
      <c r="A755" s="333"/>
      <c r="B755" s="779" t="s">
        <v>6457</v>
      </c>
      <c r="C755" s="779" t="s">
        <v>6458</v>
      </c>
      <c r="D755" s="1134">
        <v>533.33000000000004</v>
      </c>
    </row>
    <row r="756" spans="1:4" ht="15.6">
      <c r="A756" s="333"/>
      <c r="B756" s="779" t="s">
        <v>6459</v>
      </c>
      <c r="C756" s="779" t="s">
        <v>6460</v>
      </c>
      <c r="D756" s="1134">
        <v>400</v>
      </c>
    </row>
    <row r="757" spans="1:4" ht="15.6">
      <c r="A757" s="333"/>
      <c r="B757" s="779" t="s">
        <v>6461</v>
      </c>
      <c r="C757" s="779" t="s">
        <v>6462</v>
      </c>
      <c r="D757" s="1134">
        <v>666.67</v>
      </c>
    </row>
    <row r="758" spans="1:4" ht="15.6">
      <c r="A758" s="333"/>
      <c r="B758" s="779" t="s">
        <v>6463</v>
      </c>
      <c r="C758" s="779" t="s">
        <v>6464</v>
      </c>
      <c r="D758" s="1134">
        <v>400</v>
      </c>
    </row>
    <row r="759" spans="1:4" ht="15.6">
      <c r="A759" s="333"/>
      <c r="B759" s="779" t="s">
        <v>6465</v>
      </c>
      <c r="C759" s="779" t="s">
        <v>6466</v>
      </c>
      <c r="D759" s="1134">
        <v>3600</v>
      </c>
    </row>
    <row r="760" spans="1:4" ht="15.6">
      <c r="A760" s="333"/>
      <c r="B760" s="779" t="s">
        <v>6467</v>
      </c>
      <c r="C760" s="779" t="s">
        <v>6468</v>
      </c>
      <c r="D760" s="1134">
        <v>1800</v>
      </c>
    </row>
    <row r="761" spans="1:4" ht="15.6">
      <c r="A761" s="333"/>
      <c r="B761" s="779" t="s">
        <v>6469</v>
      </c>
      <c r="C761" s="779" t="s">
        <v>6470</v>
      </c>
      <c r="D761" s="1134">
        <v>2200</v>
      </c>
    </row>
    <row r="762" spans="1:4" ht="15.6">
      <c r="A762" s="333"/>
      <c r="B762" s="779" t="s">
        <v>6471</v>
      </c>
      <c r="C762" s="779" t="s">
        <v>6472</v>
      </c>
      <c r="D762" s="1134">
        <v>1266.67</v>
      </c>
    </row>
    <row r="763" spans="1:4" ht="15.6">
      <c r="A763" s="333"/>
      <c r="B763" s="779" t="s">
        <v>6473</v>
      </c>
      <c r="C763" s="779" t="s">
        <v>6474</v>
      </c>
      <c r="D763" s="1134">
        <v>3200</v>
      </c>
    </row>
    <row r="764" spans="1:4" ht="15.6">
      <c r="A764" s="333"/>
      <c r="B764" s="779" t="s">
        <v>6475</v>
      </c>
      <c r="C764" s="779" t="s">
        <v>6476</v>
      </c>
      <c r="D764" s="1134">
        <v>1600</v>
      </c>
    </row>
    <row r="765" spans="1:4" ht="15.6">
      <c r="A765" s="333"/>
      <c r="B765" s="779" t="s">
        <v>6477</v>
      </c>
      <c r="C765" s="779" t="s">
        <v>6478</v>
      </c>
      <c r="D765" s="1134">
        <v>3333.33</v>
      </c>
    </row>
    <row r="766" spans="1:4" ht="15.6">
      <c r="A766" s="333"/>
      <c r="B766" s="779" t="s">
        <v>6479</v>
      </c>
      <c r="C766" s="779" t="s">
        <v>6480</v>
      </c>
      <c r="D766" s="1134">
        <v>4000</v>
      </c>
    </row>
    <row r="767" spans="1:4" ht="15.6">
      <c r="A767" s="333"/>
      <c r="B767" s="779" t="s">
        <v>6481</v>
      </c>
      <c r="C767" s="779" t="s">
        <v>6482</v>
      </c>
      <c r="D767" s="1134">
        <v>1600</v>
      </c>
    </row>
    <row r="768" spans="1:4" ht="15.6">
      <c r="A768" s="333"/>
      <c r="B768" s="779" t="s">
        <v>6483</v>
      </c>
      <c r="C768" s="779" t="s">
        <v>6484</v>
      </c>
      <c r="D768" s="1134">
        <v>5200</v>
      </c>
    </row>
    <row r="769" spans="1:4" ht="15.6">
      <c r="A769" s="333"/>
      <c r="B769" s="779" t="s">
        <v>6485</v>
      </c>
      <c r="C769" s="779" t="s">
        <v>6486</v>
      </c>
      <c r="D769" s="1134">
        <v>2000</v>
      </c>
    </row>
    <row r="770" spans="1:4" ht="15.6">
      <c r="A770" s="333"/>
      <c r="B770" s="779" t="s">
        <v>6487</v>
      </c>
      <c r="C770" s="779" t="s">
        <v>6488</v>
      </c>
      <c r="D770" s="1134">
        <v>6000</v>
      </c>
    </row>
    <row r="771" spans="1:4" ht="15.6">
      <c r="A771" s="333"/>
      <c r="B771" s="779" t="s">
        <v>6489</v>
      </c>
      <c r="C771" s="779" t="s">
        <v>6490</v>
      </c>
      <c r="D771" s="1134">
        <v>3000</v>
      </c>
    </row>
    <row r="772" spans="1:4" ht="15.6">
      <c r="A772" s="333"/>
      <c r="B772" s="779" t="s">
        <v>6491</v>
      </c>
      <c r="C772" s="779" t="s">
        <v>6492</v>
      </c>
      <c r="D772" s="1134">
        <v>9066.67</v>
      </c>
    </row>
    <row r="773" spans="1:4" ht="15.6">
      <c r="A773" s="333"/>
      <c r="B773" s="779" t="s">
        <v>6493</v>
      </c>
      <c r="C773" s="779" t="s">
        <v>6494</v>
      </c>
      <c r="D773" s="1134">
        <v>3500</v>
      </c>
    </row>
    <row r="774" spans="1:4" ht="15.6">
      <c r="A774" s="333"/>
      <c r="B774" s="779" t="s">
        <v>6495</v>
      </c>
      <c r="C774" s="779" t="s">
        <v>6496</v>
      </c>
      <c r="D774" s="1134">
        <v>4666.67</v>
      </c>
    </row>
    <row r="775" spans="1:4" ht="15.6">
      <c r="A775" s="333"/>
      <c r="B775" s="779" t="s">
        <v>6497</v>
      </c>
      <c r="C775" s="779" t="s">
        <v>6498</v>
      </c>
      <c r="D775" s="1134">
        <v>3333.33</v>
      </c>
    </row>
    <row r="776" spans="1:4" ht="15.6">
      <c r="A776" s="333"/>
      <c r="B776" s="779" t="s">
        <v>6499</v>
      </c>
      <c r="C776" s="779" t="s">
        <v>6500</v>
      </c>
      <c r="D776" s="1134">
        <v>12000</v>
      </c>
    </row>
    <row r="777" spans="1:4" ht="15.6">
      <c r="A777" s="333"/>
      <c r="B777" s="779" t="s">
        <v>6501</v>
      </c>
      <c r="C777" s="779" t="s">
        <v>6502</v>
      </c>
      <c r="D777" s="1134">
        <v>7333.33</v>
      </c>
    </row>
    <row r="778" spans="1:4" ht="15.6">
      <c r="A778" s="333"/>
      <c r="B778" s="779" t="s">
        <v>6503</v>
      </c>
      <c r="C778" s="779" t="s">
        <v>6504</v>
      </c>
      <c r="D778" s="1134">
        <v>12666.67</v>
      </c>
    </row>
    <row r="779" spans="1:4" ht="15.6">
      <c r="A779" s="333"/>
      <c r="B779" s="779" t="s">
        <v>6505</v>
      </c>
      <c r="C779" s="779" t="s">
        <v>6506</v>
      </c>
      <c r="D779" s="1134">
        <v>7333.33</v>
      </c>
    </row>
    <row r="780" spans="1:4" ht="15.6">
      <c r="A780" s="333"/>
      <c r="B780" s="1128" t="s">
        <v>3068</v>
      </c>
      <c r="C780" s="779"/>
      <c r="D780" s="1134"/>
    </row>
    <row r="781" spans="1:4" ht="15.6">
      <c r="A781" s="333"/>
      <c r="B781" s="779" t="s">
        <v>6507</v>
      </c>
      <c r="C781" s="779" t="s">
        <v>6508</v>
      </c>
      <c r="D781" s="1134">
        <v>2000</v>
      </c>
    </row>
    <row r="782" spans="1:4" ht="15.6">
      <c r="A782" s="333"/>
      <c r="B782" s="779" t="s">
        <v>6509</v>
      </c>
      <c r="C782" s="779" t="s">
        <v>6510</v>
      </c>
      <c r="D782" s="1134">
        <v>1000</v>
      </c>
    </row>
    <row r="783" spans="1:4" ht="15.6">
      <c r="A783" s="333"/>
      <c r="B783" s="779" t="s">
        <v>6511</v>
      </c>
      <c r="C783" s="779" t="s">
        <v>6512</v>
      </c>
      <c r="D783" s="1134">
        <v>6666.67</v>
      </c>
    </row>
    <row r="784" spans="1:4" ht="15.6">
      <c r="A784" s="333"/>
      <c r="B784" s="779" t="s">
        <v>6513</v>
      </c>
      <c r="C784" s="779" t="s">
        <v>6514</v>
      </c>
      <c r="D784" s="1134">
        <v>3333.33</v>
      </c>
    </row>
    <row r="785" spans="1:4" ht="15.6">
      <c r="A785" s="333"/>
      <c r="B785" s="779" t="s">
        <v>6515</v>
      </c>
      <c r="C785" s="779" t="s">
        <v>6516</v>
      </c>
      <c r="D785" s="1134">
        <v>4666.67</v>
      </c>
    </row>
    <row r="786" spans="1:4" ht="15.6">
      <c r="A786" s="333"/>
      <c r="B786" s="779" t="s">
        <v>6517</v>
      </c>
      <c r="C786" s="779" t="s">
        <v>6518</v>
      </c>
      <c r="D786" s="1134">
        <v>3333.33</v>
      </c>
    </row>
    <row r="787" spans="1:4" ht="15.6">
      <c r="A787" s="333"/>
      <c r="B787" s="779" t="s">
        <v>6519</v>
      </c>
      <c r="C787" s="779" t="s">
        <v>6520</v>
      </c>
      <c r="D787" s="1134">
        <v>5600</v>
      </c>
    </row>
    <row r="788" spans="1:4" ht="15.6">
      <c r="A788" s="333"/>
      <c r="B788" s="779" t="s">
        <v>6521</v>
      </c>
      <c r="C788" s="779" t="s">
        <v>6522</v>
      </c>
      <c r="D788" s="1134">
        <v>2666.67</v>
      </c>
    </row>
    <row r="789" spans="1:4" ht="15.6">
      <c r="A789" s="333"/>
      <c r="B789" s="1128" t="s">
        <v>2403</v>
      </c>
      <c r="C789" s="779"/>
      <c r="D789" s="1134"/>
    </row>
    <row r="790" spans="1:4" ht="15.6">
      <c r="A790" s="333"/>
      <c r="B790" s="779" t="s">
        <v>6523</v>
      </c>
      <c r="C790" s="779" t="s">
        <v>6524</v>
      </c>
      <c r="D790" s="1134">
        <v>365</v>
      </c>
    </row>
    <row r="791" spans="1:4" ht="15.6">
      <c r="A791" s="333"/>
      <c r="B791" s="779" t="s">
        <v>6525</v>
      </c>
      <c r="C791" s="779" t="s">
        <v>6526</v>
      </c>
      <c r="D791" s="1134">
        <v>400</v>
      </c>
    </row>
    <row r="792" spans="1:4" ht="15.6">
      <c r="A792" s="333"/>
      <c r="B792" s="779" t="s">
        <v>6527</v>
      </c>
      <c r="C792" s="779" t="s">
        <v>6528</v>
      </c>
      <c r="D792" s="1134">
        <v>600</v>
      </c>
    </row>
    <row r="793" spans="1:4" ht="15.6">
      <c r="A793" s="333"/>
      <c r="B793" s="779" t="s">
        <v>6529</v>
      </c>
      <c r="C793" s="779" t="s">
        <v>6530</v>
      </c>
      <c r="D793" s="1134">
        <v>400</v>
      </c>
    </row>
    <row r="794" spans="1:4" ht="15.6">
      <c r="A794" s="333"/>
      <c r="B794" s="1128" t="s">
        <v>2446</v>
      </c>
      <c r="C794" s="779"/>
      <c r="D794" s="1134"/>
    </row>
    <row r="795" spans="1:4" ht="15.6">
      <c r="A795" s="333"/>
      <c r="B795" s="779" t="s">
        <v>6531</v>
      </c>
      <c r="C795" s="779" t="s">
        <v>6532</v>
      </c>
      <c r="D795" s="1134">
        <v>600</v>
      </c>
    </row>
    <row r="796" spans="1:4" ht="15.6">
      <c r="A796" s="333"/>
      <c r="B796" s="779" t="s">
        <v>6533</v>
      </c>
      <c r="C796" s="779" t="s">
        <v>6534</v>
      </c>
      <c r="D796" s="1134">
        <v>400</v>
      </c>
    </row>
    <row r="797" spans="1:4" ht="15.6">
      <c r="A797" s="333"/>
      <c r="B797" s="779" t="s">
        <v>6535</v>
      </c>
      <c r="C797" s="779" t="s">
        <v>6536</v>
      </c>
      <c r="D797" s="1134">
        <v>800</v>
      </c>
    </row>
    <row r="798" spans="1:4" ht="15.6">
      <c r="A798" s="333"/>
      <c r="B798" s="779" t="s">
        <v>6537</v>
      </c>
      <c r="C798" s="779" t="s">
        <v>6538</v>
      </c>
      <c r="D798" s="1134">
        <v>400</v>
      </c>
    </row>
    <row r="799" spans="1:4" ht="15.6">
      <c r="A799" s="333"/>
      <c r="B799" s="779" t="s">
        <v>6539</v>
      </c>
      <c r="C799" s="779" t="s">
        <v>6540</v>
      </c>
      <c r="D799" s="1134">
        <v>1066.67</v>
      </c>
    </row>
    <row r="800" spans="1:4" ht="15.6">
      <c r="A800" s="333"/>
      <c r="B800" s="779" t="s">
        <v>6541</v>
      </c>
      <c r="C800" s="779" t="s">
        <v>6542</v>
      </c>
      <c r="D800" s="1134">
        <v>533.33000000000004</v>
      </c>
    </row>
    <row r="801" spans="1:4" ht="15.6">
      <c r="A801" s="333"/>
      <c r="B801" s="779" t="s">
        <v>6543</v>
      </c>
      <c r="C801" s="779" t="s">
        <v>6544</v>
      </c>
      <c r="D801" s="1134">
        <v>1133.33</v>
      </c>
    </row>
    <row r="802" spans="1:4" ht="15.6">
      <c r="A802" s="333"/>
      <c r="B802" s="779" t="s">
        <v>6545</v>
      </c>
      <c r="C802" s="779" t="s">
        <v>6546</v>
      </c>
      <c r="D802" s="1134">
        <v>600</v>
      </c>
    </row>
    <row r="803" spans="1:4" ht="15.6">
      <c r="A803" s="333"/>
      <c r="B803" s="779" t="s">
        <v>6547</v>
      </c>
      <c r="C803" s="779" t="s">
        <v>6548</v>
      </c>
      <c r="D803" s="1134">
        <v>733.33</v>
      </c>
    </row>
    <row r="804" spans="1:4" ht="15.6">
      <c r="A804" s="333"/>
      <c r="B804" s="779" t="s">
        <v>6549</v>
      </c>
      <c r="C804" s="779" t="s">
        <v>6550</v>
      </c>
      <c r="D804" s="1134">
        <v>365</v>
      </c>
    </row>
    <row r="805" spans="1:4" ht="15.6">
      <c r="A805" s="333"/>
      <c r="B805" s="779" t="s">
        <v>6551</v>
      </c>
      <c r="C805" s="779" t="s">
        <v>6552</v>
      </c>
      <c r="D805" s="1134">
        <v>966.67</v>
      </c>
    </row>
    <row r="806" spans="1:4" ht="15.6">
      <c r="A806" s="333"/>
      <c r="B806" s="779" t="s">
        <v>6553</v>
      </c>
      <c r="C806" s="779" t="s">
        <v>6554</v>
      </c>
      <c r="D806" s="1134">
        <v>500</v>
      </c>
    </row>
    <row r="807" spans="1:4" ht="15.6">
      <c r="A807" s="333"/>
      <c r="B807" s="779" t="s">
        <v>6555</v>
      </c>
      <c r="C807" s="779" t="s">
        <v>6556</v>
      </c>
      <c r="D807" s="1134">
        <v>1200</v>
      </c>
    </row>
    <row r="808" spans="1:4" ht="15.6">
      <c r="A808" s="333"/>
      <c r="B808" s="779" t="s">
        <v>6557</v>
      </c>
      <c r="C808" s="779" t="s">
        <v>6558</v>
      </c>
      <c r="D808" s="1134">
        <v>600</v>
      </c>
    </row>
    <row r="809" spans="1:4" ht="15.6">
      <c r="A809" s="333"/>
      <c r="B809" s="779" t="s">
        <v>6559</v>
      </c>
      <c r="C809" s="779" t="s">
        <v>6560</v>
      </c>
      <c r="D809" s="1134">
        <v>1266.67</v>
      </c>
    </row>
    <row r="810" spans="1:4" ht="15.6">
      <c r="A810" s="333"/>
      <c r="B810" s="779" t="s">
        <v>6561</v>
      </c>
      <c r="C810" s="779" t="s">
        <v>6562</v>
      </c>
      <c r="D810" s="1134">
        <v>666.67</v>
      </c>
    </row>
    <row r="811" spans="1:4" ht="15.6">
      <c r="A811" s="333"/>
      <c r="B811" s="779" t="s">
        <v>6563</v>
      </c>
      <c r="C811" s="779" t="s">
        <v>6564</v>
      </c>
      <c r="D811" s="1134">
        <v>1466.67</v>
      </c>
    </row>
    <row r="812" spans="1:4" ht="15.6">
      <c r="A812" s="333"/>
      <c r="B812" s="779" t="s">
        <v>6565</v>
      </c>
      <c r="C812" s="779" t="s">
        <v>6566</v>
      </c>
      <c r="D812" s="1134">
        <v>733.33</v>
      </c>
    </row>
    <row r="813" spans="1:4" ht="15.6">
      <c r="A813" s="333"/>
      <c r="B813" s="779" t="s">
        <v>6567</v>
      </c>
      <c r="C813" s="779" t="s">
        <v>6568</v>
      </c>
      <c r="D813" s="1134">
        <v>1666.67</v>
      </c>
    </row>
    <row r="814" spans="1:4" ht="15.6">
      <c r="A814" s="333"/>
      <c r="B814" s="779" t="s">
        <v>6569</v>
      </c>
      <c r="C814" s="779" t="s">
        <v>6570</v>
      </c>
      <c r="D814" s="1134">
        <v>933.33</v>
      </c>
    </row>
    <row r="815" spans="1:4" ht="15.6">
      <c r="A815" s="333"/>
      <c r="B815" s="779" t="s">
        <v>6571</v>
      </c>
      <c r="C815" s="779" t="s">
        <v>6572</v>
      </c>
      <c r="D815" s="1134">
        <v>2533.33</v>
      </c>
    </row>
    <row r="816" spans="1:4" ht="15.6">
      <c r="A816" s="333"/>
      <c r="B816" s="779" t="s">
        <v>6573</v>
      </c>
      <c r="C816" s="779" t="s">
        <v>6574</v>
      </c>
      <c r="D816" s="1134">
        <v>1066.67</v>
      </c>
    </row>
    <row r="817" spans="1:4" ht="15.6">
      <c r="A817" s="333"/>
      <c r="B817" s="779" t="s">
        <v>6575</v>
      </c>
      <c r="C817" s="779" t="s">
        <v>6576</v>
      </c>
      <c r="D817" s="1134">
        <v>1500</v>
      </c>
    </row>
    <row r="818" spans="1:4" ht="15.6">
      <c r="A818" s="333"/>
      <c r="B818" s="779" t="s">
        <v>6577</v>
      </c>
      <c r="C818" s="779" t="s">
        <v>6578</v>
      </c>
      <c r="D818" s="1134">
        <v>2534</v>
      </c>
    </row>
    <row r="819" spans="1:4" ht="15.6">
      <c r="A819" s="333"/>
      <c r="B819" s="779" t="s">
        <v>6579</v>
      </c>
      <c r="C819" s="779" t="s">
        <v>6580</v>
      </c>
      <c r="D819" s="1134">
        <v>1134</v>
      </c>
    </row>
    <row r="820" spans="1:4" ht="15.6">
      <c r="A820" s="333"/>
      <c r="B820" s="779" t="s">
        <v>6581</v>
      </c>
      <c r="C820" s="779" t="s">
        <v>6582</v>
      </c>
      <c r="D820" s="1134">
        <v>1600</v>
      </c>
    </row>
    <row r="821" spans="1:4" ht="15.6">
      <c r="A821" s="333"/>
      <c r="B821" s="779" t="s">
        <v>6583</v>
      </c>
      <c r="C821" s="779" t="s">
        <v>6584</v>
      </c>
      <c r="D821" s="1134">
        <v>800</v>
      </c>
    </row>
    <row r="822" spans="1:4" ht="15.6">
      <c r="A822" s="333"/>
      <c r="B822" s="779" t="s">
        <v>6585</v>
      </c>
      <c r="C822" s="779" t="s">
        <v>6586</v>
      </c>
      <c r="D822" s="1134">
        <v>1</v>
      </c>
    </row>
    <row r="823" spans="1:4" ht="15.6">
      <c r="A823" s="333"/>
      <c r="B823" s="779" t="s">
        <v>6587</v>
      </c>
      <c r="C823" s="779" t="s">
        <v>6588</v>
      </c>
      <c r="D823" s="1134">
        <v>1</v>
      </c>
    </row>
    <row r="824" spans="1:4" ht="15.6">
      <c r="A824" s="333"/>
      <c r="B824" s="779" t="s">
        <v>6589</v>
      </c>
      <c r="C824" s="779" t="s">
        <v>6590</v>
      </c>
      <c r="D824" s="1134">
        <v>533.33000000000004</v>
      </c>
    </row>
    <row r="825" spans="1:4" ht="15.6">
      <c r="A825" s="333"/>
      <c r="B825" s="779" t="s">
        <v>6591</v>
      </c>
      <c r="C825" s="779" t="s">
        <v>6592</v>
      </c>
      <c r="D825" s="1134">
        <v>466.67</v>
      </c>
    </row>
    <row r="826" spans="1:4" ht="15.6">
      <c r="A826" s="333"/>
      <c r="B826" s="1128" t="s">
        <v>3140</v>
      </c>
      <c r="C826" s="779"/>
      <c r="D826" s="1134"/>
    </row>
    <row r="827" spans="1:4" ht="15.6">
      <c r="A827" s="333"/>
      <c r="B827" s="779" t="s">
        <v>6593</v>
      </c>
      <c r="C827" s="779" t="s">
        <v>6594</v>
      </c>
      <c r="D827" s="1134">
        <v>2266.67</v>
      </c>
    </row>
    <row r="828" spans="1:4" ht="15.6">
      <c r="A828" s="333"/>
      <c r="B828" s="779" t="s">
        <v>6595</v>
      </c>
      <c r="C828" s="779" t="s">
        <v>6596</v>
      </c>
      <c r="D828" s="1134">
        <v>1133.33</v>
      </c>
    </row>
    <row r="829" spans="1:4" ht="15.6">
      <c r="A829" s="333"/>
      <c r="B829" s="779" t="s">
        <v>6597</v>
      </c>
      <c r="C829" s="779" t="s">
        <v>6598</v>
      </c>
      <c r="D829" s="1134">
        <v>1600</v>
      </c>
    </row>
    <row r="830" spans="1:4" ht="15.6">
      <c r="A830" s="333"/>
      <c r="B830" s="779" t="s">
        <v>6599</v>
      </c>
      <c r="C830" s="779" t="s">
        <v>6600</v>
      </c>
      <c r="D830" s="1134">
        <v>800</v>
      </c>
    </row>
    <row r="831" spans="1:4" ht="15.6">
      <c r="A831" s="333"/>
      <c r="B831" s="779" t="s">
        <v>6601</v>
      </c>
      <c r="C831" s="779" t="s">
        <v>6602</v>
      </c>
      <c r="D831" s="1134">
        <v>1066.67</v>
      </c>
    </row>
    <row r="832" spans="1:4" ht="15.6">
      <c r="A832" s="333"/>
      <c r="B832" s="779" t="s">
        <v>6603</v>
      </c>
      <c r="C832" s="779" t="s">
        <v>6604</v>
      </c>
      <c r="D832" s="1134">
        <v>533.33000000000004</v>
      </c>
    </row>
    <row r="833" spans="1:4" ht="15.6">
      <c r="A833" s="333"/>
      <c r="B833" s="779" t="s">
        <v>6605</v>
      </c>
      <c r="C833" s="779" t="s">
        <v>6606</v>
      </c>
      <c r="D833" s="1134">
        <v>1866.67</v>
      </c>
    </row>
    <row r="834" spans="1:4" ht="15.6">
      <c r="A834" s="333"/>
      <c r="B834" s="779" t="s">
        <v>6607</v>
      </c>
      <c r="C834" s="779" t="s">
        <v>6608</v>
      </c>
      <c r="D834" s="1134">
        <v>800</v>
      </c>
    </row>
    <row r="835" spans="1:4" ht="15.6">
      <c r="A835" s="333"/>
      <c r="B835" s="779" t="s">
        <v>6609</v>
      </c>
      <c r="C835" s="779" t="s">
        <v>6610</v>
      </c>
      <c r="D835" s="1134">
        <v>2400</v>
      </c>
    </row>
    <row r="836" spans="1:4" ht="15.6">
      <c r="A836" s="333"/>
      <c r="B836" s="779" t="s">
        <v>6611</v>
      </c>
      <c r="C836" s="779" t="s">
        <v>6612</v>
      </c>
      <c r="D836" s="1134">
        <v>1000</v>
      </c>
    </row>
    <row r="837" spans="1:4" ht="15.6">
      <c r="A837" s="333"/>
      <c r="B837" s="779" t="s">
        <v>6613</v>
      </c>
      <c r="C837" s="779" t="s">
        <v>6614</v>
      </c>
      <c r="D837" s="1134">
        <v>2133.33</v>
      </c>
    </row>
    <row r="838" spans="1:4" ht="15.6">
      <c r="A838" s="333"/>
      <c r="B838" s="779" t="s">
        <v>6615</v>
      </c>
      <c r="C838" s="779" t="s">
        <v>6616</v>
      </c>
      <c r="D838" s="1134">
        <v>1066.67</v>
      </c>
    </row>
    <row r="839" spans="1:4" ht="15.6">
      <c r="A839" s="333"/>
      <c r="B839" s="779" t="s">
        <v>6617</v>
      </c>
      <c r="C839" s="779" t="s">
        <v>6618</v>
      </c>
      <c r="D839" s="1134">
        <v>1066.67</v>
      </c>
    </row>
    <row r="840" spans="1:4" ht="15.6">
      <c r="A840" s="333"/>
      <c r="B840" s="779" t="s">
        <v>6619</v>
      </c>
      <c r="C840" s="779" t="s">
        <v>6620</v>
      </c>
      <c r="D840" s="1134">
        <v>533.33000000000004</v>
      </c>
    </row>
    <row r="841" spans="1:4" ht="15.6">
      <c r="A841" s="333"/>
      <c r="B841" s="779" t="s">
        <v>6621</v>
      </c>
      <c r="C841" s="779" t="s">
        <v>6622</v>
      </c>
      <c r="D841" s="1134">
        <v>4000</v>
      </c>
    </row>
    <row r="842" spans="1:4" ht="15.6">
      <c r="A842" s="333"/>
      <c r="B842" s="779" t="s">
        <v>6623</v>
      </c>
      <c r="C842" s="779" t="s">
        <v>6624</v>
      </c>
      <c r="D842" s="1134">
        <v>1733.33</v>
      </c>
    </row>
    <row r="843" spans="1:4" ht="15.6">
      <c r="A843" s="333"/>
      <c r="B843" s="1128" t="s">
        <v>3205</v>
      </c>
      <c r="C843" s="779"/>
      <c r="D843" s="1134"/>
    </row>
    <row r="844" spans="1:4" ht="15.6">
      <c r="A844" s="333"/>
      <c r="B844" s="779" t="s">
        <v>6625</v>
      </c>
      <c r="C844" s="779" t="s">
        <v>6626</v>
      </c>
      <c r="D844" s="1134">
        <v>6000</v>
      </c>
    </row>
    <row r="845" spans="1:4" ht="15.6">
      <c r="A845" s="333"/>
      <c r="B845" s="779" t="s">
        <v>6627</v>
      </c>
      <c r="C845" s="779" t="s">
        <v>6628</v>
      </c>
      <c r="D845" s="1134">
        <v>3333.33</v>
      </c>
    </row>
    <row r="846" spans="1:4" ht="15.6">
      <c r="A846" s="333"/>
      <c r="B846" s="779" t="s">
        <v>6629</v>
      </c>
      <c r="C846" s="779" t="s">
        <v>6630</v>
      </c>
      <c r="D846" s="1134">
        <v>3200</v>
      </c>
    </row>
    <row r="847" spans="1:4" ht="15.6">
      <c r="A847" s="333"/>
      <c r="B847" s="779" t="s">
        <v>6631</v>
      </c>
      <c r="C847" s="779" t="s">
        <v>6632</v>
      </c>
      <c r="D847" s="1134">
        <v>2000</v>
      </c>
    </row>
    <row r="848" spans="1:4" ht="15.6">
      <c r="A848" s="333"/>
      <c r="B848" s="779" t="s">
        <v>6633</v>
      </c>
      <c r="C848" s="779" t="s">
        <v>6634</v>
      </c>
      <c r="D848" s="1134">
        <v>466.67</v>
      </c>
    </row>
    <row r="849" spans="1:4" ht="15.6">
      <c r="A849" s="333"/>
      <c r="B849" s="779" t="s">
        <v>6635</v>
      </c>
      <c r="C849" s="779" t="s">
        <v>6636</v>
      </c>
      <c r="D849" s="1134">
        <v>800</v>
      </c>
    </row>
    <row r="850" spans="1:4" ht="15.6">
      <c r="A850" s="333"/>
      <c r="B850" s="779" t="s">
        <v>6637</v>
      </c>
      <c r="C850" s="779" t="s">
        <v>6638</v>
      </c>
      <c r="D850" s="1134">
        <v>466.67</v>
      </c>
    </row>
    <row r="851" spans="1:4" ht="15.6">
      <c r="A851" s="333"/>
      <c r="B851" s="779" t="s">
        <v>6639</v>
      </c>
      <c r="C851" s="779" t="s">
        <v>6640</v>
      </c>
      <c r="D851" s="1134">
        <v>1200</v>
      </c>
    </row>
    <row r="852" spans="1:4" ht="15.6">
      <c r="A852" s="333"/>
      <c r="B852" s="779" t="s">
        <v>6641</v>
      </c>
      <c r="C852" s="779" t="s">
        <v>6642</v>
      </c>
      <c r="D852" s="1134">
        <v>666.67</v>
      </c>
    </row>
    <row r="853" spans="1:4" ht="15.6">
      <c r="A853" s="333"/>
      <c r="B853" s="1128" t="s">
        <v>3230</v>
      </c>
      <c r="C853" s="779"/>
      <c r="D853" s="1134"/>
    </row>
    <row r="854" spans="1:4" ht="15.6">
      <c r="A854" s="333"/>
      <c r="B854" s="779" t="s">
        <v>6643</v>
      </c>
      <c r="C854" s="779" t="s">
        <v>6644</v>
      </c>
      <c r="D854" s="1134">
        <v>3333.33</v>
      </c>
    </row>
    <row r="855" spans="1:4" ht="15.6">
      <c r="A855" s="333"/>
      <c r="B855" s="779" t="s">
        <v>6645</v>
      </c>
      <c r="C855" s="779" t="s">
        <v>6646</v>
      </c>
      <c r="D855" s="1134">
        <v>1666.67</v>
      </c>
    </row>
    <row r="856" spans="1:4" ht="15.6">
      <c r="A856" s="333"/>
      <c r="B856" s="779" t="s">
        <v>3235</v>
      </c>
      <c r="C856" s="779" t="s">
        <v>3236</v>
      </c>
      <c r="D856" s="1134">
        <v>3333.33</v>
      </c>
    </row>
    <row r="857" spans="1:4" ht="15.6">
      <c r="A857" s="333"/>
      <c r="B857" s="779" t="s">
        <v>6647</v>
      </c>
      <c r="C857" s="779" t="s">
        <v>6648</v>
      </c>
      <c r="D857" s="1134">
        <v>1733.33</v>
      </c>
    </row>
    <row r="858" spans="1:4" ht="15.6">
      <c r="A858" s="333"/>
      <c r="B858" s="779" t="s">
        <v>6649</v>
      </c>
      <c r="C858" s="779" t="s">
        <v>6650</v>
      </c>
      <c r="D858" s="1134">
        <v>866.67</v>
      </c>
    </row>
    <row r="859" spans="1:4" ht="15.6">
      <c r="A859" s="333"/>
      <c r="B859" s="779" t="s">
        <v>6651</v>
      </c>
      <c r="C859" s="779" t="s">
        <v>6652</v>
      </c>
      <c r="D859" s="1134">
        <v>1466.67</v>
      </c>
    </row>
    <row r="860" spans="1:4" ht="15.6">
      <c r="A860" s="333"/>
      <c r="B860" s="779" t="s">
        <v>6653</v>
      </c>
      <c r="C860" s="779" t="s">
        <v>6654</v>
      </c>
      <c r="D860" s="1134">
        <v>800</v>
      </c>
    </row>
    <row r="861" spans="1:4" ht="15.6">
      <c r="A861" s="333"/>
      <c r="B861" s="779" t="s">
        <v>6655</v>
      </c>
      <c r="C861" s="779" t="s">
        <v>6656</v>
      </c>
      <c r="D861" s="1134">
        <v>2133.33</v>
      </c>
    </row>
    <row r="862" spans="1:4" ht="15.6">
      <c r="A862" s="333"/>
      <c r="B862" s="779" t="s">
        <v>6657</v>
      </c>
      <c r="C862" s="779" t="s">
        <v>6658</v>
      </c>
      <c r="D862" s="1134">
        <v>1066.67</v>
      </c>
    </row>
    <row r="863" spans="1:4" ht="15.6">
      <c r="A863" s="333"/>
      <c r="B863" s="779" t="s">
        <v>6659</v>
      </c>
      <c r="C863" s="779" t="s">
        <v>6660</v>
      </c>
      <c r="D863" s="1134">
        <v>733.33</v>
      </c>
    </row>
    <row r="864" spans="1:4" ht="15.6">
      <c r="A864" s="333"/>
      <c r="B864" s="779" t="s">
        <v>6661</v>
      </c>
      <c r="C864" s="779" t="s">
        <v>6662</v>
      </c>
      <c r="D864" s="1134">
        <v>365</v>
      </c>
    </row>
    <row r="865" spans="1:4" ht="15.6">
      <c r="A865" s="333"/>
      <c r="B865" s="779" t="s">
        <v>6663</v>
      </c>
      <c r="C865" s="779" t="s">
        <v>6664</v>
      </c>
      <c r="D865" s="1134">
        <v>666.67</v>
      </c>
    </row>
    <row r="866" spans="1:4" ht="15.6">
      <c r="A866" s="333"/>
      <c r="B866" s="779" t="s">
        <v>6665</v>
      </c>
      <c r="C866" s="779" t="s">
        <v>6666</v>
      </c>
      <c r="D866" s="1134">
        <v>400</v>
      </c>
    </row>
    <row r="867" spans="1:4" ht="15.6">
      <c r="A867" s="333"/>
      <c r="B867" s="779" t="s">
        <v>6667</v>
      </c>
      <c r="C867" s="779" t="s">
        <v>6668</v>
      </c>
      <c r="D867" s="1134">
        <v>353.33</v>
      </c>
    </row>
    <row r="868" spans="1:4" ht="15.6">
      <c r="A868" s="333"/>
      <c r="B868" s="779" t="s">
        <v>6669</v>
      </c>
      <c r="C868" s="779" t="s">
        <v>6670</v>
      </c>
      <c r="D868" s="1134">
        <v>400</v>
      </c>
    </row>
    <row r="869" spans="1:4" ht="15.6">
      <c r="A869" s="333"/>
      <c r="B869" s="779" t="s">
        <v>6671</v>
      </c>
      <c r="C869" s="779" t="s">
        <v>6672</v>
      </c>
      <c r="D869" s="1134">
        <v>13333.33</v>
      </c>
    </row>
    <row r="870" spans="1:4" ht="15.6">
      <c r="A870" s="333"/>
      <c r="B870" s="779" t="s">
        <v>6673</v>
      </c>
      <c r="C870" s="779" t="s">
        <v>6674</v>
      </c>
      <c r="D870" s="1134">
        <v>6666.67</v>
      </c>
    </row>
    <row r="871" spans="1:4" ht="15.6">
      <c r="A871" s="333"/>
      <c r="B871" s="779" t="s">
        <v>6675</v>
      </c>
      <c r="C871" s="779" t="s">
        <v>6676</v>
      </c>
      <c r="D871" s="1134">
        <v>666.67</v>
      </c>
    </row>
    <row r="872" spans="1:4" ht="15.6">
      <c r="A872" s="333"/>
      <c r="B872" s="779" t="s">
        <v>6677</v>
      </c>
      <c r="C872" s="779" t="s">
        <v>6678</v>
      </c>
      <c r="D872" s="1134">
        <v>400</v>
      </c>
    </row>
    <row r="873" spans="1:4" ht="15.6">
      <c r="A873" s="333"/>
      <c r="B873" s="779" t="s">
        <v>6679</v>
      </c>
      <c r="C873" s="779" t="s">
        <v>6680</v>
      </c>
      <c r="D873" s="1134">
        <v>1200</v>
      </c>
    </row>
    <row r="874" spans="1:4" ht="15.6">
      <c r="A874" s="333"/>
      <c r="B874" s="779" t="s">
        <v>6681</v>
      </c>
      <c r="C874" s="779" t="s">
        <v>6682</v>
      </c>
      <c r="D874" s="1134">
        <v>600</v>
      </c>
    </row>
    <row r="875" spans="1:4" ht="15.6">
      <c r="A875" s="333"/>
      <c r="B875" s="1128" t="s">
        <v>3283</v>
      </c>
      <c r="C875" s="779"/>
      <c r="D875" s="1134"/>
    </row>
    <row r="876" spans="1:4" ht="15.6">
      <c r="A876" s="333"/>
      <c r="B876" s="779" t="s">
        <v>6683</v>
      </c>
      <c r="C876" s="779" t="s">
        <v>6684</v>
      </c>
      <c r="D876" s="1134">
        <v>1333.33</v>
      </c>
    </row>
    <row r="877" spans="1:4" ht="15.6">
      <c r="A877" s="333"/>
      <c r="B877" s="779" t="s">
        <v>6685</v>
      </c>
      <c r="C877" s="779" t="s">
        <v>6686</v>
      </c>
      <c r="D877" s="1134">
        <v>666.67</v>
      </c>
    </row>
    <row r="878" spans="1:4" ht="15.6">
      <c r="A878" s="333"/>
      <c r="B878" s="779" t="s">
        <v>6687</v>
      </c>
      <c r="C878" s="779" t="s">
        <v>6688</v>
      </c>
      <c r="D878" s="1134">
        <v>500</v>
      </c>
    </row>
    <row r="879" spans="1:4" ht="15.6">
      <c r="A879" s="333"/>
      <c r="B879" s="779" t="s">
        <v>6689</v>
      </c>
      <c r="C879" s="779" t="s">
        <v>6690</v>
      </c>
      <c r="D879" s="1134">
        <v>450</v>
      </c>
    </row>
    <row r="880" spans="1:4" ht="15.6">
      <c r="A880" s="333"/>
      <c r="B880" s="779" t="s">
        <v>6691</v>
      </c>
      <c r="C880" s="779" t="s">
        <v>6692</v>
      </c>
      <c r="D880" s="1134">
        <v>1000</v>
      </c>
    </row>
    <row r="881" spans="1:4" ht="15.6">
      <c r="A881" s="333"/>
      <c r="B881" s="779" t="s">
        <v>6693</v>
      </c>
      <c r="C881" s="779" t="s">
        <v>6694</v>
      </c>
      <c r="D881" s="1134">
        <v>450</v>
      </c>
    </row>
    <row r="882" spans="1:4" ht="15.6">
      <c r="A882" s="333"/>
      <c r="B882" s="1128" t="s">
        <v>3294</v>
      </c>
      <c r="C882" s="779"/>
      <c r="D882" s="1134"/>
    </row>
    <row r="883" spans="1:4" ht="15.6">
      <c r="A883" s="333"/>
      <c r="B883" s="779" t="s">
        <v>6695</v>
      </c>
      <c r="C883" s="779" t="s">
        <v>6696</v>
      </c>
      <c r="D883" s="1134">
        <v>2080</v>
      </c>
    </row>
    <row r="884" spans="1:4" ht="15.6">
      <c r="A884" s="333"/>
      <c r="B884" s="779" t="s">
        <v>6697</v>
      </c>
      <c r="C884" s="779" t="s">
        <v>6698</v>
      </c>
      <c r="D884" s="1134">
        <v>1040</v>
      </c>
    </row>
    <row r="885" spans="1:4" ht="15.6">
      <c r="A885" s="333"/>
      <c r="B885" s="1128" t="s">
        <v>2368</v>
      </c>
      <c r="C885" s="779"/>
      <c r="D885" s="1134"/>
    </row>
    <row r="886" spans="1:4" ht="15.6">
      <c r="A886" s="333"/>
      <c r="B886" s="779" t="s">
        <v>6699</v>
      </c>
      <c r="C886" s="779" t="s">
        <v>6700</v>
      </c>
      <c r="D886" s="1134">
        <v>666.67</v>
      </c>
    </row>
    <row r="887" spans="1:4" ht="15.6">
      <c r="A887" s="333"/>
      <c r="B887" s="779" t="s">
        <v>6701</v>
      </c>
      <c r="C887" s="779" t="s">
        <v>6702</v>
      </c>
      <c r="D887" s="1134">
        <v>400</v>
      </c>
    </row>
    <row r="888" spans="1:4" ht="15.6">
      <c r="A888" s="333"/>
      <c r="B888" s="779" t="s">
        <v>6703</v>
      </c>
      <c r="C888" s="779" t="s">
        <v>6704</v>
      </c>
      <c r="D888" s="1134">
        <v>533.33000000000004</v>
      </c>
    </row>
    <row r="889" spans="1:4" ht="15.6">
      <c r="A889" s="333"/>
      <c r="B889" s="779" t="s">
        <v>6705</v>
      </c>
      <c r="C889" s="779" t="s">
        <v>6706</v>
      </c>
      <c r="D889" s="1134">
        <v>400</v>
      </c>
    </row>
    <row r="890" spans="1:4" ht="15.6">
      <c r="A890" s="333"/>
      <c r="B890" s="1128" t="s">
        <v>3301</v>
      </c>
      <c r="C890" s="779"/>
      <c r="D890" s="1134"/>
    </row>
    <row r="891" spans="1:4" ht="15.6">
      <c r="A891" s="333"/>
      <c r="B891" s="779" t="s">
        <v>6707</v>
      </c>
      <c r="C891" s="779" t="s">
        <v>6708</v>
      </c>
      <c r="D891" s="1134">
        <v>400</v>
      </c>
    </row>
    <row r="892" spans="1:4" ht="15.6">
      <c r="A892" s="333"/>
      <c r="B892" s="779" t="s">
        <v>6709</v>
      </c>
      <c r="C892" s="779" t="s">
        <v>6710</v>
      </c>
      <c r="D892" s="1134">
        <v>533.33000000000004</v>
      </c>
    </row>
    <row r="893" spans="1:4" ht="15.6">
      <c r="A893" s="333"/>
      <c r="B893" s="779" t="s">
        <v>6711</v>
      </c>
      <c r="C893" s="779" t="s">
        <v>6712</v>
      </c>
      <c r="D893" s="1134">
        <v>666.67</v>
      </c>
    </row>
    <row r="894" spans="1:4" ht="15.6">
      <c r="A894" s="333"/>
      <c r="B894" s="779" t="s">
        <v>6713</v>
      </c>
      <c r="C894" s="779" t="s">
        <v>6714</v>
      </c>
      <c r="D894" s="1134">
        <v>400</v>
      </c>
    </row>
    <row r="895" spans="1:4" ht="15.6">
      <c r="A895" s="333"/>
      <c r="B895" s="779" t="s">
        <v>6715</v>
      </c>
      <c r="C895" s="779" t="s">
        <v>6716</v>
      </c>
      <c r="D895" s="1134">
        <v>1200</v>
      </c>
    </row>
    <row r="896" spans="1:4" ht="15.6">
      <c r="A896" s="333"/>
      <c r="B896" s="779" t="s">
        <v>6717</v>
      </c>
      <c r="C896" s="779" t="s">
        <v>6718</v>
      </c>
      <c r="D896" s="1134">
        <v>533.33000000000004</v>
      </c>
    </row>
    <row r="897" spans="1:4" ht="15.6">
      <c r="A897" s="333"/>
      <c r="B897" s="779" t="s">
        <v>6719</v>
      </c>
      <c r="C897" s="779" t="s">
        <v>6720</v>
      </c>
      <c r="D897" s="1134">
        <v>365</v>
      </c>
    </row>
    <row r="898" spans="1:4" ht="15.6">
      <c r="A898" s="333"/>
      <c r="B898" s="779" t="s">
        <v>6721</v>
      </c>
      <c r="C898" s="779" t="s">
        <v>6722</v>
      </c>
      <c r="D898" s="1134">
        <v>350</v>
      </c>
    </row>
    <row r="899" spans="1:4" ht="15.6">
      <c r="A899" s="333"/>
      <c r="B899" s="779" t="s">
        <v>6723</v>
      </c>
      <c r="C899" s="779" t="s">
        <v>6724</v>
      </c>
      <c r="D899" s="1134">
        <v>400</v>
      </c>
    </row>
    <row r="900" spans="1:4" ht="15.6">
      <c r="A900" s="333"/>
      <c r="B900" s="779" t="s">
        <v>6725</v>
      </c>
      <c r="C900" s="779" t="s">
        <v>6726</v>
      </c>
      <c r="D900" s="1134">
        <v>400</v>
      </c>
    </row>
    <row r="901" spans="1:4" ht="15.6">
      <c r="A901" s="333"/>
      <c r="B901" s="779" t="s">
        <v>6727</v>
      </c>
      <c r="C901" s="779" t="s">
        <v>6728</v>
      </c>
      <c r="D901" s="1134">
        <v>6666.67</v>
      </c>
    </row>
    <row r="902" spans="1:4" ht="15.6">
      <c r="A902" s="333"/>
      <c r="B902" s="779" t="s">
        <v>6729</v>
      </c>
      <c r="C902" s="779" t="s">
        <v>6730</v>
      </c>
      <c r="D902" s="1134">
        <v>4000</v>
      </c>
    </row>
    <row r="903" spans="1:4" ht="15.6">
      <c r="A903" s="333"/>
      <c r="B903" s="779" t="s">
        <v>6731</v>
      </c>
      <c r="C903" s="779" t="s">
        <v>6732</v>
      </c>
      <c r="D903" s="1134">
        <v>933.33</v>
      </c>
    </row>
    <row r="904" spans="1:4" ht="15.6">
      <c r="A904" s="333"/>
      <c r="B904" s="779" t="s">
        <v>6733</v>
      </c>
      <c r="C904" s="779" t="s">
        <v>6734</v>
      </c>
      <c r="D904" s="1134">
        <v>1600</v>
      </c>
    </row>
    <row r="905" spans="1:4" ht="15.6">
      <c r="A905" s="333"/>
      <c r="B905" s="779" t="s">
        <v>6735</v>
      </c>
      <c r="C905" s="779" t="s">
        <v>6736</v>
      </c>
      <c r="D905" s="1134">
        <v>800</v>
      </c>
    </row>
    <row r="906" spans="1:4" ht="15.6">
      <c r="A906" s="333"/>
      <c r="B906" s="779" t="s">
        <v>6737</v>
      </c>
      <c r="C906" s="779" t="s">
        <v>6738</v>
      </c>
      <c r="D906" s="1134">
        <v>533.33000000000004</v>
      </c>
    </row>
    <row r="907" spans="1:4" ht="15.6">
      <c r="A907" s="333"/>
      <c r="B907" s="779" t="s">
        <v>6739</v>
      </c>
      <c r="C907" s="779" t="s">
        <v>6740</v>
      </c>
      <c r="D907" s="1134">
        <v>400</v>
      </c>
    </row>
    <row r="908" spans="1:4" ht="15.6">
      <c r="A908" s="333"/>
      <c r="B908" s="1128" t="s">
        <v>3330</v>
      </c>
      <c r="C908" s="779"/>
      <c r="D908" s="1134"/>
    </row>
    <row r="909" spans="1:4" ht="15.6">
      <c r="A909" s="333"/>
      <c r="B909" s="779" t="s">
        <v>6741</v>
      </c>
      <c r="C909" s="779" t="s">
        <v>6742</v>
      </c>
      <c r="D909" s="1134">
        <v>3333.33</v>
      </c>
    </row>
    <row r="910" spans="1:4" ht="15.6">
      <c r="A910" s="333"/>
      <c r="B910" s="779" t="s">
        <v>6743</v>
      </c>
      <c r="C910" s="779" t="s">
        <v>6744</v>
      </c>
      <c r="D910" s="1134">
        <v>1333.33</v>
      </c>
    </row>
    <row r="911" spans="1:4" ht="15.6">
      <c r="A911" s="333"/>
      <c r="B911" s="779" t="s">
        <v>6745</v>
      </c>
      <c r="C911" s="779" t="s">
        <v>6746</v>
      </c>
      <c r="D911" s="1134">
        <v>600</v>
      </c>
    </row>
    <row r="912" spans="1:4" ht="15.6">
      <c r="A912" s="333"/>
      <c r="B912" s="779" t="s">
        <v>6747</v>
      </c>
      <c r="C912" s="779" t="s">
        <v>6748</v>
      </c>
      <c r="D912" s="1134">
        <v>1705.33</v>
      </c>
    </row>
    <row r="913" spans="1:4" ht="15.6">
      <c r="A913" s="333"/>
      <c r="B913" s="779" t="s">
        <v>6749</v>
      </c>
      <c r="C913" s="779" t="s">
        <v>6750</v>
      </c>
      <c r="D913" s="1134">
        <v>3000</v>
      </c>
    </row>
    <row r="914" spans="1:4" ht="15.6">
      <c r="A914" s="333"/>
      <c r="B914" s="779" t="s">
        <v>6751</v>
      </c>
      <c r="C914" s="779" t="s">
        <v>6752</v>
      </c>
      <c r="D914" s="1134">
        <v>2105.33</v>
      </c>
    </row>
    <row r="915" spans="1:4" ht="15.6">
      <c r="A915" s="333"/>
      <c r="B915" s="779" t="s">
        <v>6753</v>
      </c>
      <c r="C915" s="779" t="s">
        <v>6754</v>
      </c>
      <c r="D915" s="1134">
        <v>2400</v>
      </c>
    </row>
    <row r="916" spans="1:4" ht="15.6">
      <c r="A916" s="333"/>
      <c r="B916" s="779" t="s">
        <v>6755</v>
      </c>
      <c r="C916" s="779" t="s">
        <v>6756</v>
      </c>
      <c r="D916" s="1134">
        <v>800</v>
      </c>
    </row>
    <row r="917" spans="1:4" ht="15.6">
      <c r="A917" s="333"/>
      <c r="B917" s="779" t="s">
        <v>6757</v>
      </c>
      <c r="C917" s="779" t="s">
        <v>6758</v>
      </c>
      <c r="D917" s="1134">
        <v>933.33</v>
      </c>
    </row>
    <row r="918" spans="1:4" ht="15.6">
      <c r="A918" s="333"/>
      <c r="B918" s="779" t="s">
        <v>6759</v>
      </c>
      <c r="C918" s="779" t="s">
        <v>6760</v>
      </c>
      <c r="D918" s="1134">
        <v>780</v>
      </c>
    </row>
    <row r="919" spans="1:4" ht="15.6">
      <c r="A919" s="333"/>
      <c r="B919" s="779" t="s">
        <v>6761</v>
      </c>
      <c r="C919" s="779" t="s">
        <v>6762</v>
      </c>
      <c r="D919" s="1134">
        <v>2400</v>
      </c>
    </row>
    <row r="920" spans="1:4" ht="15.6">
      <c r="A920" s="333"/>
      <c r="B920" s="779" t="s">
        <v>5820</v>
      </c>
      <c r="C920" s="779" t="s">
        <v>5821</v>
      </c>
      <c r="D920" s="1134">
        <v>600</v>
      </c>
    </row>
    <row r="921" spans="1:4" ht="15.6">
      <c r="A921" s="333"/>
      <c r="B921" s="779" t="s">
        <v>3373</v>
      </c>
      <c r="C921" s="779" t="s">
        <v>3374</v>
      </c>
      <c r="D921" s="1134">
        <v>500</v>
      </c>
    </row>
    <row r="922" spans="1:4" ht="15.6">
      <c r="A922" s="333"/>
      <c r="B922" s="1128" t="s">
        <v>3375</v>
      </c>
      <c r="C922" s="779"/>
      <c r="D922" s="1134"/>
    </row>
    <row r="923" spans="1:4" ht="15.6">
      <c r="A923" s="333"/>
      <c r="B923" s="779" t="s">
        <v>3376</v>
      </c>
      <c r="C923" s="779" t="s">
        <v>3377</v>
      </c>
      <c r="D923" s="1134">
        <v>1100</v>
      </c>
    </row>
    <row r="924" spans="1:4" ht="15.6">
      <c r="A924" s="333"/>
      <c r="B924" s="779" t="s">
        <v>6763</v>
      </c>
      <c r="C924" s="779" t="s">
        <v>6764</v>
      </c>
      <c r="D924" s="1134">
        <v>3133.33</v>
      </c>
    </row>
    <row r="925" spans="1:4" ht="15.6">
      <c r="A925" s="333"/>
      <c r="B925" s="779" t="s">
        <v>6765</v>
      </c>
      <c r="C925" s="779" t="s">
        <v>6766</v>
      </c>
      <c r="D925" s="1134">
        <v>3133.33</v>
      </c>
    </row>
    <row r="926" spans="1:4" ht="15.6">
      <c r="A926" s="333"/>
      <c r="B926" s="779" t="s">
        <v>6767</v>
      </c>
      <c r="C926" s="779" t="s">
        <v>6768</v>
      </c>
      <c r="D926" s="1134">
        <v>3133.33</v>
      </c>
    </row>
    <row r="927" spans="1:4" ht="15.6">
      <c r="A927" s="333"/>
      <c r="B927" s="779" t="s">
        <v>6769</v>
      </c>
      <c r="C927" s="779" t="s">
        <v>6770</v>
      </c>
      <c r="D927" s="1134">
        <v>3133.33</v>
      </c>
    </row>
    <row r="928" spans="1:4" ht="15.6">
      <c r="A928" s="333"/>
      <c r="B928" s="779" t="s">
        <v>6771</v>
      </c>
      <c r="C928" s="779" t="s">
        <v>6772</v>
      </c>
      <c r="D928" s="1134">
        <v>4400</v>
      </c>
    </row>
    <row r="929" spans="1:4" ht="15.6">
      <c r="A929" s="333"/>
      <c r="B929" s="779" t="s">
        <v>6773</v>
      </c>
      <c r="C929" s="779" t="s">
        <v>6774</v>
      </c>
      <c r="D929" s="1134">
        <v>3333.33</v>
      </c>
    </row>
    <row r="930" spans="1:4" ht="15.6">
      <c r="A930" s="333"/>
      <c r="B930" s="779" t="s">
        <v>6775</v>
      </c>
      <c r="C930" s="779" t="s">
        <v>6776</v>
      </c>
      <c r="D930" s="1134">
        <v>1100</v>
      </c>
    </row>
    <row r="931" spans="1:4" ht="15.6">
      <c r="A931" s="333"/>
      <c r="B931" s="779" t="s">
        <v>6777</v>
      </c>
      <c r="C931" s="779" t="s">
        <v>6778</v>
      </c>
      <c r="D931" s="1134">
        <v>233.33</v>
      </c>
    </row>
    <row r="932" spans="1:4" ht="15.6">
      <c r="A932" s="333"/>
      <c r="B932" s="779" t="s">
        <v>6779</v>
      </c>
      <c r="C932" s="779" t="s">
        <v>6780</v>
      </c>
      <c r="D932" s="1134">
        <v>560</v>
      </c>
    </row>
    <row r="933" spans="1:4" ht="15.6">
      <c r="A933" s="333"/>
      <c r="B933" s="779" t="s">
        <v>6781</v>
      </c>
      <c r="C933" s="779" t="s">
        <v>6782</v>
      </c>
      <c r="D933" s="1134">
        <v>560</v>
      </c>
    </row>
    <row r="934" spans="1:4" ht="15.6">
      <c r="A934" s="333"/>
      <c r="B934" s="779" t="s">
        <v>6783</v>
      </c>
      <c r="C934" s="779" t="s">
        <v>6784</v>
      </c>
      <c r="D934" s="1134">
        <v>560</v>
      </c>
    </row>
    <row r="935" spans="1:4" ht="15.6">
      <c r="A935" s="333"/>
      <c r="B935" s="779" t="s">
        <v>6785</v>
      </c>
      <c r="C935" s="779" t="s">
        <v>6786</v>
      </c>
      <c r="D935" s="1134">
        <v>560</v>
      </c>
    </row>
    <row r="936" spans="1:4" ht="15.6">
      <c r="A936" s="333"/>
      <c r="B936" s="779" t="s">
        <v>6787</v>
      </c>
      <c r="C936" s="779" t="s">
        <v>6788</v>
      </c>
      <c r="D936" s="1134">
        <v>5333.33</v>
      </c>
    </row>
    <row r="937" spans="1:4" ht="15.6">
      <c r="A937" s="333"/>
      <c r="B937" s="779" t="s">
        <v>6789</v>
      </c>
      <c r="C937" s="779" t="s">
        <v>6790</v>
      </c>
      <c r="D937" s="1134">
        <v>4666.67</v>
      </c>
    </row>
    <row r="938" spans="1:4" ht="15.6">
      <c r="A938" s="333"/>
      <c r="B938" s="779" t="s">
        <v>6791</v>
      </c>
      <c r="C938" s="779" t="s">
        <v>6792</v>
      </c>
      <c r="D938" s="1134">
        <v>6666.67</v>
      </c>
    </row>
    <row r="939" spans="1:4" ht="15.6">
      <c r="A939" s="333"/>
      <c r="B939" s="779" t="s">
        <v>6793</v>
      </c>
      <c r="C939" s="779" t="s">
        <v>6794</v>
      </c>
      <c r="D939" s="1134">
        <v>9333.33</v>
      </c>
    </row>
    <row r="940" spans="1:4" ht="15.6">
      <c r="A940" s="333"/>
      <c r="B940" s="779" t="s">
        <v>6795</v>
      </c>
      <c r="C940" s="779" t="s">
        <v>6796</v>
      </c>
      <c r="D940" s="1134">
        <v>12000</v>
      </c>
    </row>
    <row r="941" spans="1:4" ht="15.6">
      <c r="A941" s="333"/>
      <c r="B941" s="779" t="s">
        <v>6797</v>
      </c>
      <c r="C941" s="779" t="s">
        <v>6798</v>
      </c>
      <c r="D941" s="1134">
        <v>15333.33</v>
      </c>
    </row>
    <row r="942" spans="1:4" ht="15.6">
      <c r="A942" s="333"/>
      <c r="B942" s="779" t="s">
        <v>6799</v>
      </c>
      <c r="C942" s="779" t="s">
        <v>6800</v>
      </c>
      <c r="D942" s="1134">
        <v>6666.67</v>
      </c>
    </row>
    <row r="943" spans="1:4" ht="15.6">
      <c r="A943" s="333"/>
      <c r="B943" s="779" t="s">
        <v>6801</v>
      </c>
      <c r="C943" s="779" t="s">
        <v>6802</v>
      </c>
      <c r="D943" s="1134">
        <v>6666.67</v>
      </c>
    </row>
    <row r="944" spans="1:4" ht="15.6">
      <c r="A944" s="333"/>
      <c r="B944" s="779" t="s">
        <v>3384</v>
      </c>
      <c r="C944" s="779" t="s">
        <v>3385</v>
      </c>
      <c r="D944" s="1134">
        <v>533.33000000000004</v>
      </c>
    </row>
    <row r="945" spans="1:4" ht="15.6">
      <c r="A945" s="333"/>
      <c r="B945" s="779" t="s">
        <v>6803</v>
      </c>
      <c r="C945" s="779" t="s">
        <v>6804</v>
      </c>
      <c r="D945" s="1134">
        <v>300</v>
      </c>
    </row>
    <row r="946" spans="1:4" ht="15.6">
      <c r="A946" s="333"/>
      <c r="B946" s="779" t="s">
        <v>6805</v>
      </c>
      <c r="C946" s="779" t="s">
        <v>6806</v>
      </c>
      <c r="D946" s="1134">
        <v>300</v>
      </c>
    </row>
    <row r="947" spans="1:4" ht="15.6">
      <c r="A947" s="333"/>
      <c r="B947" s="779" t="s">
        <v>6807</v>
      </c>
      <c r="C947" s="779" t="s">
        <v>6808</v>
      </c>
      <c r="D947" s="1134">
        <v>300</v>
      </c>
    </row>
    <row r="948" spans="1:4" ht="15.6">
      <c r="A948" s="333"/>
      <c r="B948" s="779" t="s">
        <v>6809</v>
      </c>
      <c r="C948" s="779" t="s">
        <v>6810</v>
      </c>
      <c r="D948" s="1134">
        <v>5500</v>
      </c>
    </row>
    <row r="949" spans="1:4" ht="15.6">
      <c r="A949" s="333"/>
      <c r="B949" s="779" t="s">
        <v>6811</v>
      </c>
      <c r="C949" s="779" t="s">
        <v>6812</v>
      </c>
      <c r="D949" s="1134">
        <v>5500</v>
      </c>
    </row>
    <row r="950" spans="1:4" ht="15.6">
      <c r="A950" s="333"/>
      <c r="B950" s="1128" t="s">
        <v>3388</v>
      </c>
      <c r="C950" s="779"/>
      <c r="D950" s="1134"/>
    </row>
    <row r="951" spans="1:4" ht="15.6">
      <c r="A951" s="333"/>
      <c r="B951" s="779" t="s">
        <v>6813</v>
      </c>
      <c r="C951" s="779" t="s">
        <v>6814</v>
      </c>
      <c r="D951" s="1134">
        <v>533.33000000000004</v>
      </c>
    </row>
    <row r="952" spans="1:4" ht="15.6">
      <c r="A952" s="333"/>
      <c r="B952" s="779" t="s">
        <v>6815</v>
      </c>
      <c r="C952" s="779" t="s">
        <v>6816</v>
      </c>
      <c r="D952" s="1134">
        <v>365</v>
      </c>
    </row>
    <row r="953" spans="1:4" ht="15.6">
      <c r="A953" s="333"/>
      <c r="B953" s="779" t="s">
        <v>6817</v>
      </c>
      <c r="C953" s="779" t="s">
        <v>6818</v>
      </c>
      <c r="D953" s="1134">
        <v>533.33000000000004</v>
      </c>
    </row>
    <row r="954" spans="1:4" ht="15.6">
      <c r="A954" s="333"/>
      <c r="B954" s="779" t="s">
        <v>6819</v>
      </c>
      <c r="C954" s="779" t="s">
        <v>6820</v>
      </c>
      <c r="D954" s="1134">
        <v>400</v>
      </c>
    </row>
    <row r="955" spans="1:4" ht="15.6">
      <c r="A955" s="333"/>
      <c r="B955" s="1128" t="s">
        <v>3393</v>
      </c>
      <c r="C955" s="779"/>
      <c r="D955" s="1134"/>
    </row>
    <row r="956" spans="1:4" ht="15.6">
      <c r="A956" s="333"/>
      <c r="B956" s="779" t="s">
        <v>6821</v>
      </c>
      <c r="C956" s="779" t="s">
        <v>6348</v>
      </c>
      <c r="D956" s="1134">
        <v>400</v>
      </c>
    </row>
    <row r="957" spans="1:4" ht="15.6">
      <c r="A957" s="333"/>
      <c r="B957" s="779" t="s">
        <v>6822</v>
      </c>
      <c r="C957" s="779" t="s">
        <v>6350</v>
      </c>
      <c r="D957" s="1134">
        <v>666.67</v>
      </c>
    </row>
    <row r="958" spans="1:4" ht="15.6">
      <c r="A958" s="333"/>
      <c r="B958" s="779" t="s">
        <v>3396</v>
      </c>
      <c r="C958" s="779" t="s">
        <v>3397</v>
      </c>
      <c r="D958" s="1134">
        <v>50</v>
      </c>
    </row>
    <row r="959" spans="1:4" ht="15.6">
      <c r="A959" s="333"/>
      <c r="B959" s="1128" t="s">
        <v>3398</v>
      </c>
      <c r="C959" s="779"/>
      <c r="D959" s="1134"/>
    </row>
    <row r="960" spans="1:4" ht="15.6">
      <c r="A960" s="333"/>
      <c r="B960" s="779" t="s">
        <v>6823</v>
      </c>
      <c r="C960" s="779" t="s">
        <v>6824</v>
      </c>
      <c r="D960" s="1134">
        <v>1600</v>
      </c>
    </row>
    <row r="961" spans="1:4" ht="15.6">
      <c r="A961" s="333"/>
      <c r="B961" s="779" t="s">
        <v>6825</v>
      </c>
      <c r="C961" s="779" t="s">
        <v>6826</v>
      </c>
      <c r="D961" s="1134">
        <v>800</v>
      </c>
    </row>
    <row r="962" spans="1:4" ht="15.6">
      <c r="A962" s="333"/>
      <c r="B962" s="779" t="s">
        <v>6827</v>
      </c>
      <c r="C962" s="779" t="s">
        <v>6828</v>
      </c>
      <c r="D962" s="1134">
        <v>1866.67</v>
      </c>
    </row>
    <row r="963" spans="1:4" ht="15.6">
      <c r="A963" s="333"/>
      <c r="B963" s="779" t="s">
        <v>6829</v>
      </c>
      <c r="C963" s="779" t="s">
        <v>6830</v>
      </c>
      <c r="D963" s="1134">
        <v>933.33</v>
      </c>
    </row>
    <row r="964" spans="1:4" ht="15.6">
      <c r="A964" s="333"/>
      <c r="B964" s="779" t="s">
        <v>6831</v>
      </c>
      <c r="C964" s="779" t="s">
        <v>6832</v>
      </c>
      <c r="D964" s="1134">
        <v>600</v>
      </c>
    </row>
    <row r="965" spans="1:4" ht="15.6">
      <c r="A965" s="333"/>
      <c r="B965" s="779" t="s">
        <v>6833</v>
      </c>
      <c r="C965" s="779" t="s">
        <v>6834</v>
      </c>
      <c r="D965" s="1134">
        <v>300</v>
      </c>
    </row>
    <row r="966" spans="1:4" ht="15.6">
      <c r="A966" s="333"/>
      <c r="B966" s="779" t="s">
        <v>6835</v>
      </c>
      <c r="C966" s="779" t="s">
        <v>6836</v>
      </c>
      <c r="D966" s="1134">
        <v>866.67</v>
      </c>
    </row>
    <row r="967" spans="1:4" ht="15.6">
      <c r="A967" s="333"/>
      <c r="B967" s="779" t="s">
        <v>6837</v>
      </c>
      <c r="C967" s="779" t="s">
        <v>6838</v>
      </c>
      <c r="D967" s="1134">
        <v>466.67</v>
      </c>
    </row>
    <row r="968" spans="1:4" ht="15.6">
      <c r="A968" s="333"/>
      <c r="B968" s="779" t="s">
        <v>6839</v>
      </c>
      <c r="C968" s="779" t="s">
        <v>6840</v>
      </c>
      <c r="D968" s="1134">
        <v>866.67</v>
      </c>
    </row>
    <row r="969" spans="1:4" ht="15.6">
      <c r="A969" s="333"/>
      <c r="B969" s="779" t="s">
        <v>6841</v>
      </c>
      <c r="C969" s="779" t="s">
        <v>6842</v>
      </c>
      <c r="D969" s="1134">
        <v>400</v>
      </c>
    </row>
    <row r="970" spans="1:4" ht="15.6">
      <c r="A970" s="333"/>
      <c r="B970" s="1128" t="s">
        <v>3421</v>
      </c>
      <c r="C970" s="779"/>
      <c r="D970" s="1134"/>
    </row>
    <row r="971" spans="1:4" ht="15.6">
      <c r="A971" s="333"/>
      <c r="B971" s="779" t="s">
        <v>6843</v>
      </c>
      <c r="C971" s="779" t="s">
        <v>6844</v>
      </c>
      <c r="D971" s="1134">
        <v>5333.33</v>
      </c>
    </row>
    <row r="972" spans="1:4" ht="15.6">
      <c r="A972" s="333"/>
      <c r="B972" s="779" t="s">
        <v>6845</v>
      </c>
      <c r="C972" s="779" t="s">
        <v>6846</v>
      </c>
      <c r="D972" s="1134">
        <v>2666.67</v>
      </c>
    </row>
    <row r="973" spans="1:4" ht="15.6">
      <c r="A973" s="333"/>
      <c r="B973" s="779" t="s">
        <v>6847</v>
      </c>
      <c r="C973" s="779" t="s">
        <v>6848</v>
      </c>
      <c r="D973" s="1134">
        <v>3500</v>
      </c>
    </row>
    <row r="974" spans="1:4" ht="15.6">
      <c r="A974" s="333"/>
      <c r="B974" s="779" t="s">
        <v>6849</v>
      </c>
      <c r="C974" s="779" t="s">
        <v>6850</v>
      </c>
      <c r="D974" s="1134">
        <v>2666.67</v>
      </c>
    </row>
    <row r="975" spans="1:4" ht="15.6">
      <c r="A975" s="333"/>
      <c r="B975" s="779" t="s">
        <v>6851</v>
      </c>
      <c r="C975" s="779" t="s">
        <v>6852</v>
      </c>
      <c r="D975" s="1134">
        <v>9600</v>
      </c>
    </row>
    <row r="976" spans="1:4" ht="15.6">
      <c r="A976" s="333"/>
      <c r="B976" s="779" t="s">
        <v>6853</v>
      </c>
      <c r="C976" s="779" t="s">
        <v>6854</v>
      </c>
      <c r="D976" s="1134">
        <v>2666.67</v>
      </c>
    </row>
    <row r="977" spans="1:4" ht="15.6">
      <c r="A977" s="333"/>
      <c r="B977" s="1128" t="s">
        <v>3428</v>
      </c>
      <c r="C977" s="779"/>
      <c r="D977" s="1134"/>
    </row>
    <row r="978" spans="1:4" ht="15.6">
      <c r="A978" s="333"/>
      <c r="B978" s="779" t="s">
        <v>6855</v>
      </c>
      <c r="C978" s="779" t="s">
        <v>6856</v>
      </c>
      <c r="D978" s="1134">
        <v>600</v>
      </c>
    </row>
    <row r="979" spans="1:4" ht="15.6">
      <c r="A979" s="333"/>
      <c r="B979" s="779" t="s">
        <v>6857</v>
      </c>
      <c r="C979" s="779" t="s">
        <v>6858</v>
      </c>
      <c r="D979" s="1134">
        <v>59.67</v>
      </c>
    </row>
    <row r="980" spans="1:4" ht="15.6">
      <c r="A980" s="333"/>
      <c r="B980" s="779" t="s">
        <v>3435</v>
      </c>
      <c r="C980" s="779" t="s">
        <v>3436</v>
      </c>
      <c r="D980" s="1134">
        <v>75</v>
      </c>
    </row>
    <row r="981" spans="1:4" ht="15.6">
      <c r="A981" s="333"/>
      <c r="B981" s="779" t="s">
        <v>3437</v>
      </c>
      <c r="C981" s="779" t="s">
        <v>3438</v>
      </c>
      <c r="D981" s="1134">
        <v>155</v>
      </c>
    </row>
    <row r="982" spans="1:4" ht="15.6">
      <c r="A982" s="333"/>
      <c r="B982" s="779" t="s">
        <v>3439</v>
      </c>
      <c r="C982" s="779" t="s">
        <v>3440</v>
      </c>
      <c r="D982" s="1134">
        <v>287</v>
      </c>
    </row>
    <row r="983" spans="1:4" ht="15.6">
      <c r="A983" s="333"/>
      <c r="B983" s="779" t="s">
        <v>3441</v>
      </c>
      <c r="C983" s="779" t="s">
        <v>3442</v>
      </c>
      <c r="D983" s="1134">
        <v>193.33</v>
      </c>
    </row>
    <row r="984" spans="1:4" ht="15.6">
      <c r="A984" s="333"/>
      <c r="B984" s="779" t="s">
        <v>3443</v>
      </c>
      <c r="C984" s="779" t="s">
        <v>3444</v>
      </c>
      <c r="D984" s="1134">
        <v>185.33</v>
      </c>
    </row>
    <row r="985" spans="1:4" ht="15.6">
      <c r="A985" s="333"/>
      <c r="B985" s="779" t="s">
        <v>3445</v>
      </c>
      <c r="C985" s="779" t="s">
        <v>3446</v>
      </c>
      <c r="D985" s="1134">
        <v>184.67</v>
      </c>
    </row>
    <row r="986" spans="1:4" ht="15.6">
      <c r="A986" s="333"/>
      <c r="B986" s="779" t="s">
        <v>3447</v>
      </c>
      <c r="C986" s="779" t="s">
        <v>3448</v>
      </c>
      <c r="D986" s="1134">
        <v>135</v>
      </c>
    </row>
    <row r="987" spans="1:4" ht="15.6">
      <c r="A987" s="333"/>
      <c r="B987" s="779" t="s">
        <v>3449</v>
      </c>
      <c r="C987" s="779" t="s">
        <v>3450</v>
      </c>
      <c r="D987" s="1134">
        <v>170</v>
      </c>
    </row>
    <row r="988" spans="1:4" ht="15.6">
      <c r="A988" s="333"/>
      <c r="B988" s="779" t="s">
        <v>3451</v>
      </c>
      <c r="C988" s="779" t="s">
        <v>3452</v>
      </c>
      <c r="D988" s="1134">
        <v>195</v>
      </c>
    </row>
    <row r="989" spans="1:4" ht="15.6">
      <c r="A989" s="333"/>
      <c r="B989" s="779" t="s">
        <v>3453</v>
      </c>
      <c r="C989" s="779" t="s">
        <v>3454</v>
      </c>
      <c r="D989" s="1134">
        <v>246.67</v>
      </c>
    </row>
    <row r="990" spans="1:4" ht="15.6">
      <c r="A990" s="333"/>
      <c r="B990" s="779" t="s">
        <v>3469</v>
      </c>
      <c r="C990" s="779" t="s">
        <v>3470</v>
      </c>
      <c r="D990" s="1134">
        <v>219</v>
      </c>
    </row>
    <row r="991" spans="1:4" ht="15.6">
      <c r="A991" s="333"/>
      <c r="B991" s="1128" t="s">
        <v>6859</v>
      </c>
      <c r="C991" s="779"/>
      <c r="D991" s="1134"/>
    </row>
    <row r="992" spans="1:4" ht="15.6">
      <c r="A992" s="333"/>
      <c r="B992" s="779" t="s">
        <v>6860</v>
      </c>
      <c r="C992" s="779" t="s">
        <v>6861</v>
      </c>
      <c r="D992" s="1134">
        <v>1</v>
      </c>
    </row>
    <row r="993" spans="1:4" ht="15.6">
      <c r="A993" s="333"/>
      <c r="B993" s="1128" t="s">
        <v>3495</v>
      </c>
      <c r="C993" s="779"/>
      <c r="D993" s="1134"/>
    </row>
    <row r="994" spans="1:4" ht="15.6">
      <c r="A994" s="333"/>
      <c r="B994" s="779" t="s">
        <v>6862</v>
      </c>
      <c r="C994" s="779" t="s">
        <v>6863</v>
      </c>
      <c r="D994" s="1134">
        <v>6600</v>
      </c>
    </row>
    <row r="995" spans="1:4" ht="15.6">
      <c r="A995" s="333"/>
      <c r="B995" s="779" t="s">
        <v>6864</v>
      </c>
      <c r="C995" s="779" t="s">
        <v>6865</v>
      </c>
      <c r="D995" s="1134">
        <v>2000</v>
      </c>
    </row>
    <row r="996" spans="1:4" ht="15.6">
      <c r="A996" s="333"/>
      <c r="B996" s="779" t="s">
        <v>6866</v>
      </c>
      <c r="C996" s="779" t="s">
        <v>6867</v>
      </c>
      <c r="D996" s="1134">
        <v>8266.67</v>
      </c>
    </row>
    <row r="997" spans="1:4" ht="15.6">
      <c r="A997" s="333"/>
      <c r="B997" s="779" t="s">
        <v>6868</v>
      </c>
      <c r="C997" s="779" t="s">
        <v>6869</v>
      </c>
      <c r="D997" s="1134">
        <v>6333.33</v>
      </c>
    </row>
    <row r="998" spans="1:4" ht="15.6">
      <c r="A998" s="333"/>
      <c r="B998" s="1128" t="s">
        <v>3506</v>
      </c>
      <c r="C998" s="779"/>
      <c r="D998" s="1134"/>
    </row>
    <row r="999" spans="1:4" ht="15.6">
      <c r="A999" s="333"/>
      <c r="B999" s="779" t="s">
        <v>6870</v>
      </c>
      <c r="C999" s="779" t="s">
        <v>6871</v>
      </c>
      <c r="D999" s="1134">
        <v>533.33000000000004</v>
      </c>
    </row>
    <row r="1000" spans="1:4" ht="15.6">
      <c r="A1000" s="333"/>
      <c r="B1000" s="779" t="s">
        <v>6872</v>
      </c>
      <c r="C1000" s="779" t="s">
        <v>6873</v>
      </c>
      <c r="D1000" s="1134">
        <v>400</v>
      </c>
    </row>
    <row r="1001" spans="1:4" ht="15.6">
      <c r="A1001" s="333"/>
      <c r="B1001" s="779" t="s">
        <v>6874</v>
      </c>
      <c r="C1001" s="779" t="s">
        <v>6875</v>
      </c>
      <c r="D1001" s="1134">
        <v>533.33000000000004</v>
      </c>
    </row>
    <row r="1002" spans="1:4" ht="15.6">
      <c r="A1002" s="333"/>
      <c r="B1002" s="779" t="s">
        <v>6876</v>
      </c>
      <c r="C1002" s="779" t="s">
        <v>6877</v>
      </c>
      <c r="D1002" s="1134">
        <v>466.67</v>
      </c>
    </row>
    <row r="1003" spans="1:4" ht="15.6">
      <c r="A1003" s="333"/>
      <c r="B1003" s="779" t="s">
        <v>6878</v>
      </c>
      <c r="C1003" s="779" t="s">
        <v>6879</v>
      </c>
      <c r="D1003" s="1134">
        <v>533.33000000000004</v>
      </c>
    </row>
    <row r="1004" spans="1:4" ht="15.6">
      <c r="A1004" s="333"/>
      <c r="B1004" s="779" t="s">
        <v>6880</v>
      </c>
      <c r="C1004" s="779" t="s">
        <v>6881</v>
      </c>
      <c r="D1004" s="1134">
        <v>400</v>
      </c>
    </row>
    <row r="1005" spans="1:4" ht="15.6">
      <c r="A1005" s="333"/>
      <c r="B1005" s="779" t="s">
        <v>6878</v>
      </c>
      <c r="C1005" s="779" t="s">
        <v>6879</v>
      </c>
      <c r="D1005" s="1134">
        <v>533.33000000000004</v>
      </c>
    </row>
    <row r="1006" spans="1:4" ht="15.6">
      <c r="A1006" s="333"/>
      <c r="B1006" s="779" t="s">
        <v>6880</v>
      </c>
      <c r="C1006" s="779" t="s">
        <v>6881</v>
      </c>
      <c r="D1006" s="1134">
        <v>400</v>
      </c>
    </row>
    <row r="1007" spans="1:4" ht="15.6">
      <c r="A1007" s="333"/>
      <c r="B1007" s="779" t="s">
        <v>6870</v>
      </c>
      <c r="C1007" s="779" t="s">
        <v>6871</v>
      </c>
      <c r="D1007" s="1134">
        <v>533.33000000000004</v>
      </c>
    </row>
    <row r="1008" spans="1:4" ht="15.6">
      <c r="A1008" s="333"/>
      <c r="B1008" s="779" t="s">
        <v>6872</v>
      </c>
      <c r="C1008" s="779" t="s">
        <v>6873</v>
      </c>
      <c r="D1008" s="1134">
        <v>400</v>
      </c>
    </row>
    <row r="1009" spans="1:4" ht="15.6">
      <c r="A1009" s="333"/>
      <c r="B1009" s="779" t="s">
        <v>6874</v>
      </c>
      <c r="C1009" s="779" t="s">
        <v>6875</v>
      </c>
      <c r="D1009" s="1134">
        <v>533.33000000000004</v>
      </c>
    </row>
    <row r="1010" spans="1:4" ht="15.6">
      <c r="A1010" s="333"/>
      <c r="B1010" s="779" t="s">
        <v>6876</v>
      </c>
      <c r="C1010" s="779" t="s">
        <v>6877</v>
      </c>
      <c r="D1010" s="1134">
        <v>466.67</v>
      </c>
    </row>
    <row r="1011" spans="1:4" ht="15.6">
      <c r="A1011" s="333"/>
      <c r="B1011" s="1128" t="s">
        <v>3511</v>
      </c>
      <c r="C1011" s="779"/>
      <c r="D1011" s="1134"/>
    </row>
    <row r="1012" spans="1:4" ht="15.6">
      <c r="A1012" s="333"/>
      <c r="B1012" s="779" t="s">
        <v>6882</v>
      </c>
      <c r="C1012" s="779" t="s">
        <v>6883</v>
      </c>
      <c r="D1012" s="1134">
        <v>2000</v>
      </c>
    </row>
    <row r="1013" spans="1:4" ht="15.6">
      <c r="A1013" s="333"/>
      <c r="B1013" s="779" t="s">
        <v>6884</v>
      </c>
      <c r="C1013" s="779" t="s">
        <v>6885</v>
      </c>
      <c r="D1013" s="1134">
        <v>2500</v>
      </c>
    </row>
    <row r="1014" spans="1:4" ht="15.6">
      <c r="A1014" s="333"/>
      <c r="B1014" s="779" t="s">
        <v>6886</v>
      </c>
      <c r="C1014" s="779" t="s">
        <v>6887</v>
      </c>
      <c r="D1014" s="1134">
        <v>275</v>
      </c>
    </row>
    <row r="1015" spans="1:4" ht="15.6">
      <c r="A1015" s="333"/>
      <c r="B1015" s="779" t="s">
        <v>6888</v>
      </c>
      <c r="C1015" s="779" t="s">
        <v>6889</v>
      </c>
      <c r="D1015" s="1134">
        <v>275</v>
      </c>
    </row>
    <row r="1016" spans="1:4" ht="15.6">
      <c r="A1016" s="333"/>
      <c r="B1016" s="779" t="s">
        <v>6890</v>
      </c>
      <c r="C1016" s="779" t="s">
        <v>6891</v>
      </c>
      <c r="D1016" s="1134">
        <v>275</v>
      </c>
    </row>
    <row r="1017" spans="1:4" ht="15.6">
      <c r="A1017" s="333"/>
      <c r="B1017" s="779" t="s">
        <v>6892</v>
      </c>
      <c r="C1017" s="779" t="s">
        <v>6893</v>
      </c>
      <c r="D1017" s="1134">
        <v>275</v>
      </c>
    </row>
    <row r="1018" spans="1:4" ht="15.6">
      <c r="A1018" s="333"/>
      <c r="B1018" s="779" t="s">
        <v>6894</v>
      </c>
      <c r="C1018" s="779" t="s">
        <v>6895</v>
      </c>
      <c r="D1018" s="1134">
        <v>350</v>
      </c>
    </row>
    <row r="1019" spans="1:4" ht="15.6">
      <c r="A1019" s="333"/>
      <c r="B1019" s="779" t="s">
        <v>6896</v>
      </c>
      <c r="C1019" s="779" t="s">
        <v>6897</v>
      </c>
      <c r="D1019" s="1134">
        <v>350</v>
      </c>
    </row>
    <row r="1020" spans="1:4" ht="15.6">
      <c r="A1020" s="333"/>
      <c r="B1020" s="779" t="s">
        <v>6898</v>
      </c>
      <c r="C1020" s="779" t="s">
        <v>6899</v>
      </c>
      <c r="D1020" s="1134">
        <v>350</v>
      </c>
    </row>
    <row r="1021" spans="1:4" ht="15.6">
      <c r="A1021" s="333"/>
      <c r="B1021" s="779" t="s">
        <v>6900</v>
      </c>
      <c r="C1021" s="779" t="s">
        <v>6901</v>
      </c>
      <c r="D1021" s="1134">
        <v>350</v>
      </c>
    </row>
    <row r="1022" spans="1:4" ht="15.6">
      <c r="A1022" s="333"/>
      <c r="B1022" s="779" t="s">
        <v>6902</v>
      </c>
      <c r="C1022" s="779" t="s">
        <v>6903</v>
      </c>
      <c r="D1022" s="1134">
        <v>435</v>
      </c>
    </row>
    <row r="1023" spans="1:4" ht="15.6">
      <c r="A1023" s="333"/>
      <c r="B1023" s="779" t="s">
        <v>3522</v>
      </c>
      <c r="C1023" s="779" t="s">
        <v>3523</v>
      </c>
      <c r="D1023" s="1134">
        <v>225</v>
      </c>
    </row>
    <row r="1024" spans="1:4" ht="15.6">
      <c r="A1024" s="333"/>
      <c r="B1024" s="779" t="s">
        <v>6904</v>
      </c>
      <c r="C1024" s="779" t="s">
        <v>6905</v>
      </c>
      <c r="D1024" s="1134">
        <v>3500</v>
      </c>
    </row>
    <row r="1025" spans="1:4" ht="15.6">
      <c r="A1025" s="333"/>
      <c r="B1025" s="779" t="s">
        <v>6906</v>
      </c>
      <c r="C1025" s="779" t="s">
        <v>6907</v>
      </c>
      <c r="D1025" s="1134">
        <v>3500</v>
      </c>
    </row>
    <row r="1026" spans="1:4" ht="15.6">
      <c r="A1026" s="333"/>
      <c r="B1026" s="779" t="s">
        <v>6908</v>
      </c>
      <c r="C1026" s="779" t="s">
        <v>6909</v>
      </c>
      <c r="D1026" s="1134">
        <v>3333.33</v>
      </c>
    </row>
    <row r="1027" spans="1:4" ht="15.6">
      <c r="A1027" s="333"/>
      <c r="B1027" s="779" t="s">
        <v>6910</v>
      </c>
      <c r="C1027" s="779" t="s">
        <v>6911</v>
      </c>
      <c r="D1027" s="1134">
        <v>4000</v>
      </c>
    </row>
    <row r="1028" spans="1:4" ht="15.6">
      <c r="A1028" s="333"/>
      <c r="B1028" s="779" t="s">
        <v>6886</v>
      </c>
      <c r="C1028" s="779" t="s">
        <v>6887</v>
      </c>
      <c r="D1028" s="1134">
        <v>275</v>
      </c>
    </row>
    <row r="1029" spans="1:4" ht="15.6">
      <c r="A1029" s="333"/>
      <c r="B1029" s="779" t="s">
        <v>6888</v>
      </c>
      <c r="C1029" s="779" t="s">
        <v>6889</v>
      </c>
      <c r="D1029" s="1134">
        <v>275</v>
      </c>
    </row>
    <row r="1030" spans="1:4" ht="15.6">
      <c r="A1030" s="333"/>
      <c r="B1030" s="779" t="s">
        <v>6890</v>
      </c>
      <c r="C1030" s="779" t="s">
        <v>6891</v>
      </c>
      <c r="D1030" s="1134">
        <v>275</v>
      </c>
    </row>
    <row r="1031" spans="1:4" ht="15.6">
      <c r="A1031" s="333"/>
      <c r="B1031" s="779" t="s">
        <v>6892</v>
      </c>
      <c r="C1031" s="779" t="s">
        <v>6893</v>
      </c>
      <c r="D1031" s="1134">
        <v>275</v>
      </c>
    </row>
    <row r="1032" spans="1:4" ht="15.6">
      <c r="A1032" s="333"/>
      <c r="B1032" s="1128" t="s">
        <v>3526</v>
      </c>
      <c r="C1032" s="779"/>
      <c r="D1032" s="1134"/>
    </row>
    <row r="1033" spans="1:4" ht="15.6">
      <c r="A1033" s="333"/>
      <c r="B1033" s="779" t="s">
        <v>6912</v>
      </c>
      <c r="C1033" s="779" t="s">
        <v>6913</v>
      </c>
      <c r="D1033" s="1134">
        <v>3733.33</v>
      </c>
    </row>
    <row r="1034" spans="1:4" ht="15.6">
      <c r="A1034" s="333"/>
      <c r="B1034" s="779" t="s">
        <v>6914</v>
      </c>
      <c r="C1034" s="779" t="s">
        <v>6915</v>
      </c>
      <c r="D1034" s="1134">
        <v>1866.67</v>
      </c>
    </row>
    <row r="1035" spans="1:4" ht="15.6">
      <c r="A1035" s="333"/>
      <c r="B1035" s="779" t="s">
        <v>3531</v>
      </c>
      <c r="C1035" s="779" t="s">
        <v>3532</v>
      </c>
      <c r="D1035" s="1134">
        <v>8000</v>
      </c>
    </row>
    <row r="1036" spans="1:4" ht="15.6">
      <c r="A1036" s="333"/>
      <c r="B1036" s="1128" t="s">
        <v>2473</v>
      </c>
      <c r="C1036" s="779"/>
      <c r="D1036" s="1134"/>
    </row>
    <row r="1037" spans="1:4" ht="15.6">
      <c r="A1037" s="333"/>
      <c r="B1037" s="779" t="s">
        <v>6916</v>
      </c>
      <c r="C1037" s="779" t="s">
        <v>6917</v>
      </c>
      <c r="D1037" s="1134">
        <v>1172.22</v>
      </c>
    </row>
    <row r="1038" spans="1:4" ht="15.6">
      <c r="A1038" s="333"/>
      <c r="B1038" s="779" t="s">
        <v>6918</v>
      </c>
      <c r="C1038" s="779" t="s">
        <v>6919</v>
      </c>
      <c r="D1038" s="1134">
        <v>8473.33</v>
      </c>
    </row>
    <row r="1039" spans="1:4" ht="15.6">
      <c r="A1039" s="333"/>
      <c r="B1039" s="779" t="s">
        <v>6920</v>
      </c>
      <c r="C1039" s="779" t="s">
        <v>6921</v>
      </c>
      <c r="D1039" s="1134">
        <v>465.56</v>
      </c>
    </row>
    <row r="1040" spans="1:4" ht="15.6">
      <c r="A1040" s="333"/>
      <c r="B1040" s="779" t="s">
        <v>6922</v>
      </c>
      <c r="C1040" s="779" t="s">
        <v>6923</v>
      </c>
      <c r="D1040" s="1134">
        <v>714.67</v>
      </c>
    </row>
    <row r="1041" spans="1:4" ht="15.6">
      <c r="A1041" s="333"/>
      <c r="B1041" s="779" t="s">
        <v>6924</v>
      </c>
      <c r="C1041" s="779" t="s">
        <v>6925</v>
      </c>
      <c r="D1041" s="1134">
        <v>408</v>
      </c>
    </row>
    <row r="1042" spans="1:4" ht="15.6">
      <c r="A1042" s="333"/>
      <c r="B1042" s="779" t="s">
        <v>6926</v>
      </c>
      <c r="C1042" s="779" t="s">
        <v>6927</v>
      </c>
      <c r="D1042" s="1134">
        <v>281.33</v>
      </c>
    </row>
    <row r="1043" spans="1:4" ht="15.6">
      <c r="A1043" s="333"/>
      <c r="B1043" s="779" t="s">
        <v>6928</v>
      </c>
      <c r="C1043" s="779" t="s">
        <v>6929</v>
      </c>
      <c r="D1043" s="1134">
        <v>533.33000000000004</v>
      </c>
    </row>
    <row r="1044" spans="1:4" ht="15.6">
      <c r="A1044" s="333"/>
      <c r="B1044" s="779" t="s">
        <v>6930</v>
      </c>
      <c r="C1044" s="779" t="s">
        <v>6931</v>
      </c>
      <c r="D1044" s="1134">
        <v>281.33</v>
      </c>
    </row>
    <row r="1045" spans="1:4" ht="15.6">
      <c r="A1045" s="333"/>
      <c r="B1045" s="779" t="s">
        <v>6932</v>
      </c>
      <c r="C1045" s="779" t="s">
        <v>6933</v>
      </c>
      <c r="D1045" s="1134">
        <v>533.33000000000004</v>
      </c>
    </row>
    <row r="1046" spans="1:4" ht="15.6">
      <c r="A1046" s="333"/>
      <c r="B1046" s="779" t="s">
        <v>6934</v>
      </c>
      <c r="C1046" s="779" t="s">
        <v>6935</v>
      </c>
      <c r="D1046" s="1134">
        <v>281.33</v>
      </c>
    </row>
    <row r="1047" spans="1:4" ht="15.6">
      <c r="A1047" s="333"/>
      <c r="B1047" s="779" t="s">
        <v>6936</v>
      </c>
      <c r="C1047" s="779" t="s">
        <v>6937</v>
      </c>
      <c r="D1047" s="1134">
        <v>554.66999999999996</v>
      </c>
    </row>
    <row r="1048" spans="1:4" ht="15.6">
      <c r="A1048" s="333"/>
      <c r="B1048" s="779" t="s">
        <v>6938</v>
      </c>
      <c r="C1048" s="779" t="s">
        <v>6939</v>
      </c>
      <c r="D1048" s="1134">
        <v>713.33</v>
      </c>
    </row>
    <row r="1049" spans="1:4" ht="15.6">
      <c r="A1049" s="333"/>
      <c r="B1049" s="779" t="s">
        <v>6940</v>
      </c>
      <c r="C1049" s="779" t="s">
        <v>6941</v>
      </c>
      <c r="D1049" s="1134">
        <v>417.33</v>
      </c>
    </row>
    <row r="1050" spans="1:4" ht="15.6">
      <c r="A1050" s="333"/>
      <c r="B1050" s="779" t="s">
        <v>6942</v>
      </c>
      <c r="C1050" s="779" t="s">
        <v>6943</v>
      </c>
      <c r="D1050" s="1134">
        <v>388</v>
      </c>
    </row>
    <row r="1051" spans="1:4" ht="15.6">
      <c r="A1051" s="333"/>
      <c r="B1051" s="779" t="s">
        <v>6944</v>
      </c>
      <c r="C1051" s="779" t="s">
        <v>6945</v>
      </c>
      <c r="D1051" s="1134">
        <v>281.33</v>
      </c>
    </row>
    <row r="1052" spans="1:4" ht="15.6">
      <c r="A1052" s="333"/>
      <c r="B1052" s="779" t="s">
        <v>6946</v>
      </c>
      <c r="C1052" s="779" t="s">
        <v>6947</v>
      </c>
      <c r="D1052" s="1134">
        <v>490.67</v>
      </c>
    </row>
    <row r="1053" spans="1:4" ht="15.6">
      <c r="A1053" s="333"/>
      <c r="B1053" s="779" t="s">
        <v>6948</v>
      </c>
      <c r="C1053" s="779" t="s">
        <v>6949</v>
      </c>
      <c r="D1053" s="1134">
        <v>249.33</v>
      </c>
    </row>
    <row r="1054" spans="1:4" ht="15.6">
      <c r="A1054" s="333"/>
      <c r="B1054" s="779" t="s">
        <v>6950</v>
      </c>
      <c r="C1054" s="779" t="s">
        <v>6951</v>
      </c>
      <c r="D1054" s="1134">
        <v>493.33</v>
      </c>
    </row>
    <row r="1055" spans="1:4" ht="15.6">
      <c r="A1055" s="333"/>
      <c r="B1055" s="779" t="s">
        <v>6952</v>
      </c>
      <c r="C1055" s="779" t="s">
        <v>6953</v>
      </c>
      <c r="D1055" s="1134">
        <v>757.33</v>
      </c>
    </row>
    <row r="1056" spans="1:4" ht="15.6">
      <c r="A1056" s="333"/>
      <c r="B1056" s="779" t="s">
        <v>6954</v>
      </c>
      <c r="C1056" s="779" t="s">
        <v>6955</v>
      </c>
      <c r="D1056" s="1134">
        <v>281.33</v>
      </c>
    </row>
    <row r="1057" spans="1:4" ht="15.6">
      <c r="A1057" s="333"/>
      <c r="B1057" s="779" t="s">
        <v>6956</v>
      </c>
      <c r="C1057" s="779" t="s">
        <v>6957</v>
      </c>
      <c r="D1057" s="1134">
        <v>737.33</v>
      </c>
    </row>
    <row r="1058" spans="1:4" ht="15.6">
      <c r="A1058" s="333"/>
      <c r="B1058" s="779" t="s">
        <v>6958</v>
      </c>
      <c r="C1058" s="779" t="s">
        <v>6959</v>
      </c>
      <c r="D1058" s="1134">
        <v>558.66999999999996</v>
      </c>
    </row>
    <row r="1059" spans="1:4" ht="15.6">
      <c r="A1059" s="333"/>
      <c r="B1059" s="779" t="s">
        <v>6960</v>
      </c>
      <c r="C1059" s="779" t="s">
        <v>6961</v>
      </c>
      <c r="D1059" s="1134">
        <v>628.89</v>
      </c>
    </row>
    <row r="1060" spans="1:4" ht="15.6">
      <c r="A1060" s="333"/>
      <c r="B1060" s="779" t="s">
        <v>6962</v>
      </c>
      <c r="C1060" s="779" t="s">
        <v>6963</v>
      </c>
      <c r="D1060" s="1134">
        <v>265.33</v>
      </c>
    </row>
    <row r="1061" spans="1:4" ht="15.6">
      <c r="A1061" s="333"/>
      <c r="B1061" s="779" t="s">
        <v>6964</v>
      </c>
      <c r="C1061" s="779" t="s">
        <v>6965</v>
      </c>
      <c r="D1061" s="1134">
        <v>845.33</v>
      </c>
    </row>
    <row r="1062" spans="1:4" ht="15.6">
      <c r="A1062" s="333"/>
      <c r="B1062" s="779" t="s">
        <v>6966</v>
      </c>
      <c r="C1062" s="779" t="s">
        <v>6967</v>
      </c>
      <c r="D1062" s="1134">
        <v>417.33</v>
      </c>
    </row>
    <row r="1063" spans="1:4" ht="15.6">
      <c r="A1063" s="333"/>
      <c r="B1063" s="779" t="s">
        <v>6968</v>
      </c>
      <c r="C1063" s="779" t="s">
        <v>6969</v>
      </c>
      <c r="D1063" s="1134">
        <v>501.33</v>
      </c>
    </row>
    <row r="1064" spans="1:4" ht="15.6">
      <c r="A1064" s="333"/>
      <c r="B1064" s="779" t="s">
        <v>6970</v>
      </c>
      <c r="C1064" s="779" t="s">
        <v>6971</v>
      </c>
      <c r="D1064" s="1134">
        <v>417.33</v>
      </c>
    </row>
    <row r="1065" spans="1:4" ht="15.6">
      <c r="A1065" s="333"/>
      <c r="B1065" s="779" t="s">
        <v>6972</v>
      </c>
      <c r="C1065" s="779" t="s">
        <v>6973</v>
      </c>
      <c r="D1065" s="1134">
        <v>772</v>
      </c>
    </row>
    <row r="1066" spans="1:4" ht="15.6">
      <c r="A1066" s="333"/>
      <c r="B1066" s="779" t="s">
        <v>6974</v>
      </c>
      <c r="C1066" s="779" t="s">
        <v>6975</v>
      </c>
      <c r="D1066" s="1134">
        <v>493.33</v>
      </c>
    </row>
    <row r="1067" spans="1:4" ht="15.6">
      <c r="A1067" s="333"/>
      <c r="B1067" s="779" t="s">
        <v>6976</v>
      </c>
      <c r="C1067" s="779" t="s">
        <v>6977</v>
      </c>
      <c r="D1067" s="1134">
        <v>1149.33</v>
      </c>
    </row>
    <row r="1068" spans="1:4" ht="15.6">
      <c r="A1068" s="333"/>
      <c r="B1068" s="1128" t="s">
        <v>3068</v>
      </c>
      <c r="C1068" s="779"/>
      <c r="D1068" s="1134"/>
    </row>
    <row r="1069" spans="1:4" ht="15.6">
      <c r="A1069" s="333"/>
      <c r="B1069" s="779" t="s">
        <v>6916</v>
      </c>
      <c r="C1069" s="779" t="s">
        <v>6917</v>
      </c>
      <c r="D1069" s="1134">
        <v>1172.22</v>
      </c>
    </row>
    <row r="1070" spans="1:4" ht="15.6">
      <c r="A1070" s="333"/>
      <c r="B1070" s="779" t="s">
        <v>6978</v>
      </c>
      <c r="C1070" s="779" t="s">
        <v>6979</v>
      </c>
      <c r="D1070" s="1134">
        <v>5604.44</v>
      </c>
    </row>
    <row r="1071" spans="1:4" ht="15.6">
      <c r="A1071" s="333"/>
      <c r="B1071" s="1128" t="s">
        <v>2752</v>
      </c>
      <c r="C1071" s="779"/>
      <c r="D1071" s="1134"/>
    </row>
    <row r="1072" spans="1:4" ht="15.6">
      <c r="A1072" s="333"/>
      <c r="B1072" s="779" t="s">
        <v>6980</v>
      </c>
      <c r="C1072" s="779" t="s">
        <v>6981</v>
      </c>
      <c r="D1072" s="1134">
        <v>417.33</v>
      </c>
    </row>
    <row r="1073" spans="1:4" ht="15.6">
      <c r="A1073" s="333"/>
      <c r="B1073" s="779" t="s">
        <v>6982</v>
      </c>
      <c r="C1073" s="779" t="s">
        <v>6983</v>
      </c>
      <c r="D1073" s="1134">
        <v>1124</v>
      </c>
    </row>
    <row r="1074" spans="1:4" ht="15.6">
      <c r="A1074" s="333"/>
      <c r="B1074" s="779" t="s">
        <v>6984</v>
      </c>
      <c r="C1074" s="779" t="s">
        <v>6985</v>
      </c>
      <c r="D1074" s="1134">
        <v>417.33</v>
      </c>
    </row>
    <row r="1075" spans="1:4" ht="15.6">
      <c r="A1075" s="333"/>
      <c r="B1075" s="779" t="s">
        <v>6986</v>
      </c>
      <c r="C1075" s="779" t="s">
        <v>6987</v>
      </c>
      <c r="D1075" s="1134">
        <v>1124</v>
      </c>
    </row>
    <row r="1076" spans="1:4" ht="15.6">
      <c r="A1076" s="333"/>
      <c r="B1076" s="779" t="s">
        <v>6988</v>
      </c>
      <c r="C1076" s="779" t="s">
        <v>6989</v>
      </c>
      <c r="D1076" s="1134">
        <v>665.33</v>
      </c>
    </row>
    <row r="1077" spans="1:4" ht="15.6">
      <c r="A1077" s="333"/>
      <c r="B1077" s="779" t="s">
        <v>6990</v>
      </c>
      <c r="C1077" s="779" t="s">
        <v>6991</v>
      </c>
      <c r="D1077" s="1134">
        <v>2120</v>
      </c>
    </row>
    <row r="1078" spans="1:4" ht="15.6">
      <c r="A1078" s="333"/>
      <c r="B1078" s="779" t="s">
        <v>6992</v>
      </c>
      <c r="C1078" s="779" t="s">
        <v>6993</v>
      </c>
      <c r="D1078" s="1134">
        <v>6482.67</v>
      </c>
    </row>
    <row r="1079" spans="1:4" ht="15.6">
      <c r="A1079" s="333"/>
      <c r="B1079" s="779" t="s">
        <v>6994</v>
      </c>
      <c r="C1079" s="779" t="s">
        <v>6995</v>
      </c>
      <c r="D1079" s="1134">
        <v>2120</v>
      </c>
    </row>
    <row r="1080" spans="1:4" ht="15.6">
      <c r="A1080" s="333"/>
      <c r="B1080" s="779" t="s">
        <v>6996</v>
      </c>
      <c r="C1080" s="779" t="s">
        <v>6997</v>
      </c>
      <c r="D1080" s="1134">
        <v>3786.67</v>
      </c>
    </row>
    <row r="1081" spans="1:4" ht="15.6">
      <c r="A1081" s="333"/>
      <c r="B1081" s="779" t="s">
        <v>6998</v>
      </c>
      <c r="C1081" s="779" t="s">
        <v>6999</v>
      </c>
      <c r="D1081" s="1134">
        <v>2120</v>
      </c>
    </row>
    <row r="1082" spans="1:4" ht="15.6">
      <c r="A1082" s="333"/>
      <c r="B1082" s="779" t="s">
        <v>7000</v>
      </c>
      <c r="C1082" s="779" t="s">
        <v>7001</v>
      </c>
      <c r="D1082" s="1134">
        <v>2877.33</v>
      </c>
    </row>
    <row r="1083" spans="1:4" ht="15.6">
      <c r="A1083" s="333"/>
      <c r="B1083" s="779" t="s">
        <v>7002</v>
      </c>
      <c r="C1083" s="779" t="s">
        <v>7003</v>
      </c>
      <c r="D1083" s="1134">
        <v>1766.67</v>
      </c>
    </row>
    <row r="1084" spans="1:4" ht="15.6">
      <c r="A1084" s="333"/>
      <c r="B1084" s="779" t="s">
        <v>7004</v>
      </c>
      <c r="C1084" s="779" t="s">
        <v>7005</v>
      </c>
      <c r="D1084" s="1134">
        <v>2877.33</v>
      </c>
    </row>
    <row r="1085" spans="1:4" ht="15.6">
      <c r="A1085" s="333"/>
      <c r="B1085" s="779" t="s">
        <v>7006</v>
      </c>
      <c r="C1085" s="779" t="s">
        <v>7007</v>
      </c>
      <c r="D1085" s="1134">
        <v>1124</v>
      </c>
    </row>
    <row r="1086" spans="1:4" ht="15.6">
      <c r="A1086" s="333"/>
      <c r="B1086" s="779" t="s">
        <v>7008</v>
      </c>
      <c r="C1086" s="779" t="s">
        <v>7009</v>
      </c>
      <c r="D1086" s="1134">
        <v>2877.33</v>
      </c>
    </row>
    <row r="1087" spans="1:4" ht="15.6">
      <c r="A1087" s="333"/>
      <c r="B1087" s="779" t="s">
        <v>7010</v>
      </c>
      <c r="C1087" s="779" t="s">
        <v>7011</v>
      </c>
      <c r="D1087" s="1134">
        <v>1124</v>
      </c>
    </row>
    <row r="1088" spans="1:4" ht="15.6">
      <c r="A1088" s="333"/>
      <c r="B1088" s="779" t="s">
        <v>7012</v>
      </c>
      <c r="C1088" s="779" t="s">
        <v>7013</v>
      </c>
      <c r="D1088" s="1134">
        <v>2093.33</v>
      </c>
    </row>
    <row r="1089" spans="1:4" ht="15.6">
      <c r="A1089" s="333"/>
      <c r="B1089" s="779" t="s">
        <v>6067</v>
      </c>
      <c r="C1089" s="779" t="s">
        <v>6068</v>
      </c>
      <c r="D1089" s="1134">
        <v>1124</v>
      </c>
    </row>
    <row r="1090" spans="1:4" ht="15.6">
      <c r="A1090" s="333"/>
      <c r="B1090" s="779" t="s">
        <v>7014</v>
      </c>
      <c r="C1090" s="779" t="s">
        <v>7015</v>
      </c>
      <c r="D1090" s="1134">
        <v>2093.33</v>
      </c>
    </row>
    <row r="1091" spans="1:4" ht="15.6">
      <c r="A1091" s="333"/>
      <c r="B1091" s="779" t="s">
        <v>7016</v>
      </c>
      <c r="C1091" s="779" t="s">
        <v>7017</v>
      </c>
      <c r="D1091" s="1134">
        <v>5962.67</v>
      </c>
    </row>
    <row r="1092" spans="1:4" ht="15.6">
      <c r="A1092" s="333"/>
      <c r="B1092" s="779" t="s">
        <v>7018</v>
      </c>
      <c r="C1092" s="779" t="s">
        <v>7019</v>
      </c>
      <c r="D1092" s="1134">
        <v>4409.33</v>
      </c>
    </row>
    <row r="1093" spans="1:4" ht="15.6">
      <c r="A1093" s="333"/>
      <c r="B1093" s="779" t="s">
        <v>7020</v>
      </c>
      <c r="C1093" s="779" t="s">
        <v>7021</v>
      </c>
      <c r="D1093" s="1134">
        <v>3366.67</v>
      </c>
    </row>
    <row r="1094" spans="1:4" ht="15.6">
      <c r="A1094" s="333"/>
      <c r="B1094" s="779" t="s">
        <v>7022</v>
      </c>
      <c r="C1094" s="779" t="s">
        <v>7023</v>
      </c>
      <c r="D1094" s="1134">
        <v>12308</v>
      </c>
    </row>
    <row r="1095" spans="1:4" ht="15.6">
      <c r="A1095" s="333"/>
      <c r="B1095" s="779" t="s">
        <v>7024</v>
      </c>
      <c r="C1095" s="779" t="s">
        <v>7025</v>
      </c>
      <c r="D1095" s="1134">
        <v>4233.33</v>
      </c>
    </row>
    <row r="1096" spans="1:4" ht="15.6">
      <c r="A1096" s="333"/>
      <c r="B1096" s="779" t="s">
        <v>7026</v>
      </c>
      <c r="C1096" s="779" t="s">
        <v>7027</v>
      </c>
      <c r="D1096" s="1134">
        <v>6070.67</v>
      </c>
    </row>
    <row r="1097" spans="1:4" ht="15.6">
      <c r="A1097" s="333"/>
      <c r="B1097" s="779" t="s">
        <v>7028</v>
      </c>
      <c r="C1097" s="779" t="s">
        <v>7029</v>
      </c>
      <c r="D1097" s="1134">
        <v>583.33000000000004</v>
      </c>
    </row>
    <row r="1098" spans="1:4" ht="15.6">
      <c r="A1098" s="333"/>
      <c r="B1098" s="779" t="s">
        <v>7030</v>
      </c>
      <c r="C1098" s="779" t="s">
        <v>7031</v>
      </c>
      <c r="D1098" s="1134">
        <v>1912</v>
      </c>
    </row>
    <row r="1099" spans="1:4" ht="15.6">
      <c r="A1099" s="333"/>
      <c r="B1099" s="779" t="s">
        <v>7032</v>
      </c>
      <c r="C1099" s="779" t="s">
        <v>7033</v>
      </c>
      <c r="D1099" s="1134">
        <v>348</v>
      </c>
    </row>
    <row r="1100" spans="1:4" ht="15.6">
      <c r="A1100" s="333"/>
      <c r="B1100" s="779" t="s">
        <v>7034</v>
      </c>
      <c r="C1100" s="779" t="s">
        <v>7035</v>
      </c>
      <c r="D1100" s="1134">
        <v>546</v>
      </c>
    </row>
    <row r="1101" spans="1:4" ht="15.6">
      <c r="A1101" s="333"/>
      <c r="B1101" s="779" t="s">
        <v>7036</v>
      </c>
      <c r="C1101" s="779" t="s">
        <v>7037</v>
      </c>
      <c r="D1101" s="1134">
        <v>295</v>
      </c>
    </row>
    <row r="1102" spans="1:4" ht="15.6">
      <c r="A1102" s="333"/>
      <c r="B1102" s="779" t="s">
        <v>7038</v>
      </c>
      <c r="C1102" s="779" t="s">
        <v>7039</v>
      </c>
      <c r="D1102" s="1134">
        <v>548</v>
      </c>
    </row>
    <row r="1103" spans="1:4" ht="15.6">
      <c r="A1103" s="333"/>
      <c r="B1103" s="779" t="s">
        <v>7040</v>
      </c>
      <c r="C1103" s="779" t="s">
        <v>7041</v>
      </c>
      <c r="D1103" s="1134">
        <v>583.33000000000004</v>
      </c>
    </row>
    <row r="1104" spans="1:4" ht="15.6">
      <c r="A1104" s="333"/>
      <c r="B1104" s="779" t="s">
        <v>7042</v>
      </c>
      <c r="C1104" s="779" t="s">
        <v>7043</v>
      </c>
      <c r="D1104" s="1134">
        <v>1000</v>
      </c>
    </row>
    <row r="1105" spans="1:4" ht="15.6">
      <c r="A1105" s="333"/>
      <c r="B1105" s="779" t="s">
        <v>7044</v>
      </c>
      <c r="C1105" s="779" t="s">
        <v>7045</v>
      </c>
      <c r="D1105" s="1134">
        <v>285.33</v>
      </c>
    </row>
    <row r="1106" spans="1:4" ht="15.6">
      <c r="A1106" s="333"/>
      <c r="B1106" s="779" t="s">
        <v>7046</v>
      </c>
      <c r="C1106" s="779" t="s">
        <v>7047</v>
      </c>
      <c r="D1106" s="1134">
        <v>634.66999999999996</v>
      </c>
    </row>
    <row r="1107" spans="1:4" ht="15.6">
      <c r="A1107" s="333"/>
      <c r="B1107" s="779" t="s">
        <v>3669</v>
      </c>
      <c r="C1107" s="779" t="s">
        <v>3670</v>
      </c>
      <c r="D1107" s="1134">
        <v>417.33</v>
      </c>
    </row>
    <row r="1108" spans="1:4" ht="15.6">
      <c r="A1108" s="333"/>
      <c r="B1108" s="779" t="s">
        <v>7048</v>
      </c>
      <c r="C1108" s="779" t="s">
        <v>7049</v>
      </c>
      <c r="D1108" s="1134">
        <v>714.67</v>
      </c>
    </row>
    <row r="1109" spans="1:4" ht="15.6">
      <c r="A1109" s="333"/>
      <c r="B1109" s="779" t="s">
        <v>7050</v>
      </c>
      <c r="C1109" s="779" t="s">
        <v>7051</v>
      </c>
      <c r="D1109" s="1134">
        <v>590.66999999999996</v>
      </c>
    </row>
    <row r="1110" spans="1:4" ht="15.6">
      <c r="A1110" s="333"/>
      <c r="B1110" s="779" t="s">
        <v>7052</v>
      </c>
      <c r="C1110" s="779" t="s">
        <v>7053</v>
      </c>
      <c r="D1110" s="1134">
        <v>736</v>
      </c>
    </row>
    <row r="1111" spans="1:4" ht="15.6">
      <c r="A1111" s="333"/>
      <c r="B1111" s="779" t="s">
        <v>7054</v>
      </c>
      <c r="C1111" s="779" t="s">
        <v>7055</v>
      </c>
      <c r="D1111" s="1134">
        <v>441.33</v>
      </c>
    </row>
    <row r="1112" spans="1:4" ht="15.6">
      <c r="A1112" s="333"/>
      <c r="B1112" s="1128" t="s">
        <v>3686</v>
      </c>
      <c r="C1112" s="779"/>
      <c r="D1112" s="1134"/>
    </row>
    <row r="1113" spans="1:4" ht="15.6">
      <c r="A1113" s="333"/>
      <c r="B1113" s="779" t="s">
        <v>7056</v>
      </c>
      <c r="C1113" s="779" t="s">
        <v>7057</v>
      </c>
      <c r="D1113" s="1134">
        <v>558.66999999999996</v>
      </c>
    </row>
    <row r="1114" spans="1:4" ht="15.6">
      <c r="A1114" s="333"/>
      <c r="B1114" s="779" t="s">
        <v>7058</v>
      </c>
      <c r="C1114" s="779" t="s">
        <v>7059</v>
      </c>
      <c r="D1114" s="1134">
        <v>1284.44</v>
      </c>
    </row>
    <row r="1115" spans="1:4" ht="15.6">
      <c r="A1115" s="333"/>
      <c r="B1115" s="1128" t="s">
        <v>3301</v>
      </c>
      <c r="C1115" s="779"/>
      <c r="D1115" s="1134"/>
    </row>
    <row r="1116" spans="1:4" ht="15.6">
      <c r="A1116" s="333"/>
      <c r="B1116" s="779" t="s">
        <v>7060</v>
      </c>
      <c r="C1116" s="779" t="s">
        <v>7061</v>
      </c>
      <c r="D1116" s="1134">
        <v>2054.67</v>
      </c>
    </row>
    <row r="1117" spans="1:4" ht="15.6">
      <c r="A1117" s="333"/>
      <c r="B1117" s="779" t="s">
        <v>7062</v>
      </c>
      <c r="C1117" s="779" t="s">
        <v>7063</v>
      </c>
      <c r="D1117" s="1134">
        <v>1104</v>
      </c>
    </row>
    <row r="1118" spans="1:4" ht="15.6">
      <c r="A1118" s="333"/>
      <c r="B1118" s="779" t="s">
        <v>7064</v>
      </c>
      <c r="C1118" s="779" t="s">
        <v>7065</v>
      </c>
      <c r="D1118" s="1134">
        <v>865.33</v>
      </c>
    </row>
    <row r="1119" spans="1:4" ht="15.6">
      <c r="A1119" s="333"/>
      <c r="B1119" s="779" t="s">
        <v>7066</v>
      </c>
      <c r="C1119" s="779" t="s">
        <v>7067</v>
      </c>
      <c r="D1119" s="1134">
        <v>694.67</v>
      </c>
    </row>
    <row r="1120" spans="1:4" ht="15.6">
      <c r="A1120" s="333"/>
      <c r="B1120" s="779" t="s">
        <v>7068</v>
      </c>
      <c r="C1120" s="779" t="s">
        <v>7069</v>
      </c>
      <c r="D1120" s="1134">
        <v>757.33</v>
      </c>
    </row>
    <row r="1121" spans="1:4" ht="15.6">
      <c r="A1121" s="333"/>
      <c r="B1121" s="779" t="s">
        <v>7070</v>
      </c>
      <c r="C1121" s="779" t="s">
        <v>7071</v>
      </c>
      <c r="D1121" s="1134">
        <v>778.67</v>
      </c>
    </row>
    <row r="1122" spans="1:4" ht="15.6">
      <c r="A1122" s="333"/>
      <c r="B1122" s="779" t="s">
        <v>7072</v>
      </c>
      <c r="C1122" s="779" t="s">
        <v>7073</v>
      </c>
      <c r="D1122" s="1134">
        <v>714.67</v>
      </c>
    </row>
    <row r="1123" spans="1:4" ht="15.6">
      <c r="A1123" s="333"/>
      <c r="B1123" s="779" t="s">
        <v>7074</v>
      </c>
      <c r="C1123" s="779" t="s">
        <v>7075</v>
      </c>
      <c r="D1123" s="1134">
        <v>1406.67</v>
      </c>
    </row>
    <row r="1124" spans="1:4" ht="15.6">
      <c r="A1124" s="333"/>
      <c r="B1124" s="779" t="s">
        <v>7076</v>
      </c>
      <c r="C1124" s="779" t="s">
        <v>7077</v>
      </c>
      <c r="D1124" s="1134">
        <v>757.33</v>
      </c>
    </row>
    <row r="1125" spans="1:4" ht="15.6">
      <c r="A1125" s="333"/>
      <c r="B1125" s="779"/>
      <c r="C1125" s="779"/>
      <c r="D1125" s="1134"/>
    </row>
    <row r="1126" spans="1:4" ht="15.6">
      <c r="A1126" s="333"/>
      <c r="B1126" s="1127" t="s">
        <v>7078</v>
      </c>
      <c r="C1126" s="779"/>
      <c r="D1126" s="1134"/>
    </row>
    <row r="1127" spans="1:4" ht="15.6">
      <c r="A1127" s="333"/>
      <c r="B1127" s="779" t="s">
        <v>7079</v>
      </c>
      <c r="C1127" s="779" t="s">
        <v>7080</v>
      </c>
      <c r="D1127" s="1134">
        <v>926.67</v>
      </c>
    </row>
    <row r="1128" spans="1:4" ht="15.6">
      <c r="A1128" s="333"/>
      <c r="B1128" s="779" t="s">
        <v>7081</v>
      </c>
      <c r="C1128" s="779" t="s">
        <v>7082</v>
      </c>
      <c r="D1128" s="1134">
        <v>6600</v>
      </c>
    </row>
    <row r="1129" spans="1:4" ht="15.6">
      <c r="A1129" s="333"/>
      <c r="B1129" s="779"/>
      <c r="C1129" s="779"/>
      <c r="D1129" s="1134"/>
    </row>
    <row r="1130" spans="1:4" ht="15.6">
      <c r="A1130" s="333"/>
      <c r="B1130" s="1127" t="s">
        <v>3836</v>
      </c>
      <c r="C1130" s="779"/>
      <c r="D1130" s="1134"/>
    </row>
    <row r="1131" spans="1:4" ht="15.6">
      <c r="A1131" s="333"/>
      <c r="B1131" s="1128" t="s">
        <v>1120</v>
      </c>
      <c r="C1131" s="779"/>
      <c r="D1131" s="1134"/>
    </row>
    <row r="1132" spans="1:4" ht="15.6">
      <c r="A1132" s="333"/>
      <c r="B1132" s="606" t="s">
        <v>1797</v>
      </c>
      <c r="C1132" s="779" t="s">
        <v>1798</v>
      </c>
      <c r="D1132" s="1134">
        <v>7239</v>
      </c>
    </row>
    <row r="1133" spans="1:4" ht="15.6">
      <c r="A1133" s="333"/>
      <c r="B1133" s="606" t="s">
        <v>1799</v>
      </c>
      <c r="C1133" s="779" t="s">
        <v>1800</v>
      </c>
      <c r="D1133" s="1134">
        <v>9009.33</v>
      </c>
    </row>
    <row r="1134" spans="1:4" ht="15.6">
      <c r="A1134" s="333"/>
      <c r="B1134" s="606" t="s">
        <v>1801</v>
      </c>
      <c r="C1134" s="779" t="s">
        <v>1802</v>
      </c>
      <c r="D1134" s="1134">
        <v>14071.75</v>
      </c>
    </row>
    <row r="1135" spans="1:4" ht="15.6">
      <c r="A1135" s="333"/>
      <c r="B1135" s="606" t="s">
        <v>1803</v>
      </c>
      <c r="C1135" s="779" t="s">
        <v>1804</v>
      </c>
      <c r="D1135" s="1134">
        <v>19705.580000000002</v>
      </c>
    </row>
    <row r="1136" spans="1:4" ht="15.6">
      <c r="A1136" s="333"/>
      <c r="B1136" s="1128" t="s">
        <v>1786</v>
      </c>
      <c r="C1136" s="779"/>
      <c r="D1136" s="1134"/>
    </row>
    <row r="1137" spans="1:4" ht="15.6">
      <c r="A1137" s="333"/>
      <c r="B1137" s="779" t="s">
        <v>1787</v>
      </c>
      <c r="C1137" s="779" t="s">
        <v>1788</v>
      </c>
      <c r="D1137" s="1134">
        <v>566</v>
      </c>
    </row>
    <row r="1138" spans="1:4" ht="15.6">
      <c r="A1138" s="333"/>
      <c r="B1138" s="779" t="s">
        <v>1789</v>
      </c>
      <c r="C1138" s="779" t="s">
        <v>1790</v>
      </c>
      <c r="D1138" s="1134">
        <v>695</v>
      </c>
    </row>
    <row r="1139" spans="1:4" ht="15.6">
      <c r="A1139" s="333"/>
      <c r="B1139" s="779" t="s">
        <v>1791</v>
      </c>
      <c r="C1139" s="779" t="s">
        <v>1792</v>
      </c>
      <c r="D1139" s="1134">
        <v>895</v>
      </c>
    </row>
    <row r="1140" spans="1:4" ht="15.6">
      <c r="A1140" s="333"/>
      <c r="B1140" s="779" t="s">
        <v>1793</v>
      </c>
      <c r="C1140" s="779" t="s">
        <v>1794</v>
      </c>
      <c r="D1140" s="1134">
        <v>1460</v>
      </c>
    </row>
    <row r="1141" spans="1:4" ht="15.6">
      <c r="A1141" s="333"/>
      <c r="B1141" s="779" t="s">
        <v>1795</v>
      </c>
      <c r="C1141" s="779" t="s">
        <v>1796</v>
      </c>
      <c r="D1141" s="1134">
        <v>147.06</v>
      </c>
    </row>
    <row r="1142" spans="1:4" ht="15.6">
      <c r="A1142" s="333"/>
      <c r="B1142" s="779" t="s">
        <v>1797</v>
      </c>
      <c r="C1142" s="779" t="s">
        <v>1798</v>
      </c>
      <c r="D1142" s="1134">
        <v>7239</v>
      </c>
    </row>
    <row r="1143" spans="1:4" ht="15.6">
      <c r="A1143" s="333"/>
      <c r="B1143" s="779" t="s">
        <v>1799</v>
      </c>
      <c r="C1143" s="779" t="s">
        <v>1800</v>
      </c>
      <c r="D1143" s="1134">
        <v>9009.33</v>
      </c>
    </row>
    <row r="1144" spans="1:4" ht="15.6">
      <c r="A1144" s="333"/>
      <c r="B1144" s="779" t="s">
        <v>1801</v>
      </c>
      <c r="C1144" s="779" t="s">
        <v>1802</v>
      </c>
      <c r="D1144" s="1134">
        <v>14071.75</v>
      </c>
    </row>
    <row r="1145" spans="1:4" ht="15.6">
      <c r="A1145" s="333"/>
      <c r="B1145" s="779" t="s">
        <v>1803</v>
      </c>
      <c r="C1145" s="779" t="s">
        <v>1804</v>
      </c>
      <c r="D1145" s="1134">
        <v>19705.580000000002</v>
      </c>
    </row>
    <row r="1146" spans="1:4" ht="15.6">
      <c r="A1146" s="333"/>
      <c r="B1146" s="779"/>
      <c r="C1146" s="779"/>
      <c r="D1146" s="1134"/>
    </row>
    <row r="1147" spans="1:4" ht="15.6">
      <c r="A1147" s="333"/>
      <c r="B1147" s="1127" t="s">
        <v>4842</v>
      </c>
      <c r="C1147" s="779"/>
      <c r="D1147" s="1134"/>
    </row>
    <row r="1148" spans="1:4" ht="15.6">
      <c r="A1148" s="333"/>
      <c r="B1148" s="1128" t="s">
        <v>7083</v>
      </c>
      <c r="C1148" s="779"/>
      <c r="D1148" s="1134"/>
    </row>
    <row r="1149" spans="1:4" ht="15.6">
      <c r="A1149" s="333"/>
      <c r="B1149" s="779" t="s">
        <v>7084</v>
      </c>
      <c r="C1149" s="779" t="s">
        <v>7085</v>
      </c>
      <c r="D1149" s="1134">
        <v>5998</v>
      </c>
    </row>
    <row r="1150" spans="1:4" ht="15.6">
      <c r="A1150" s="333"/>
      <c r="B1150" s="779" t="s">
        <v>7086</v>
      </c>
      <c r="C1150" s="779" t="s">
        <v>7087</v>
      </c>
      <c r="D1150" s="1134">
        <v>10498</v>
      </c>
    </row>
    <row r="1151" spans="1:4" ht="15.6">
      <c r="A1151" s="333"/>
      <c r="B1151" s="1128" t="s">
        <v>7088</v>
      </c>
      <c r="C1151" s="779"/>
      <c r="D1151" s="1134"/>
    </row>
    <row r="1152" spans="1:4" ht="15.6">
      <c r="A1152" s="333"/>
      <c r="B1152" s="779" t="s">
        <v>1787</v>
      </c>
      <c r="C1152" s="779" t="s">
        <v>1788</v>
      </c>
      <c r="D1152" s="1134">
        <v>566</v>
      </c>
    </row>
    <row r="1153" spans="1:4" ht="15.6">
      <c r="A1153" s="333"/>
      <c r="B1153" s="779" t="s">
        <v>1789</v>
      </c>
      <c r="C1153" s="779" t="s">
        <v>1790</v>
      </c>
      <c r="D1153" s="1134">
        <v>695</v>
      </c>
    </row>
    <row r="1154" spans="1:4" ht="15.6">
      <c r="A1154" s="333"/>
      <c r="B1154" s="779" t="s">
        <v>1791</v>
      </c>
      <c r="C1154" s="779" t="s">
        <v>1792</v>
      </c>
      <c r="D1154" s="1134">
        <v>895</v>
      </c>
    </row>
    <row r="1155" spans="1:4" ht="15.6">
      <c r="A1155" s="333"/>
      <c r="B1155" s="779" t="s">
        <v>1793</v>
      </c>
      <c r="C1155" s="779" t="s">
        <v>1794</v>
      </c>
      <c r="D1155" s="1134">
        <v>1460</v>
      </c>
    </row>
    <row r="1156" spans="1:4" ht="15.6">
      <c r="A1156" s="333"/>
      <c r="B1156" s="779" t="s">
        <v>1795</v>
      </c>
      <c r="C1156" s="779" t="s">
        <v>1796</v>
      </c>
      <c r="D1156" s="1134">
        <v>147.06</v>
      </c>
    </row>
    <row r="1157" spans="1:4" ht="15.6">
      <c r="A1157" s="333"/>
      <c r="B1157" s="1128" t="s">
        <v>7089</v>
      </c>
      <c r="C1157" s="779"/>
      <c r="D1157" s="1134"/>
    </row>
    <row r="1158" spans="1:4" ht="15.6">
      <c r="A1158" s="333"/>
      <c r="B1158" s="779" t="s">
        <v>1797</v>
      </c>
      <c r="C1158" s="779" t="s">
        <v>1798</v>
      </c>
      <c r="D1158" s="1134">
        <v>7239</v>
      </c>
    </row>
    <row r="1159" spans="1:4" ht="15.6">
      <c r="A1159" s="333"/>
      <c r="B1159" s="779" t="s">
        <v>1799</v>
      </c>
      <c r="C1159" s="779" t="s">
        <v>1800</v>
      </c>
      <c r="D1159" s="1134">
        <v>9009.33</v>
      </c>
    </row>
    <row r="1160" spans="1:4" ht="15.6">
      <c r="A1160" s="333"/>
      <c r="B1160" s="779" t="s">
        <v>1801</v>
      </c>
      <c r="C1160" s="779" t="s">
        <v>1802</v>
      </c>
      <c r="D1160" s="1134">
        <v>14071.75</v>
      </c>
    </row>
    <row r="1161" spans="1:4" ht="15.6">
      <c r="A1161" s="333"/>
      <c r="B1161" s="779" t="s">
        <v>1803</v>
      </c>
      <c r="C1161" s="779" t="s">
        <v>1804</v>
      </c>
      <c r="D1161" s="1134">
        <v>19705.580000000002</v>
      </c>
    </row>
    <row r="1162" spans="1:4" ht="15.6">
      <c r="A1162" s="333"/>
      <c r="B1162" s="779" t="s">
        <v>7090</v>
      </c>
      <c r="C1162" s="779" t="s">
        <v>876</v>
      </c>
      <c r="D1162" s="1134">
        <v>267</v>
      </c>
    </row>
    <row r="1163" spans="1:4" ht="15.6">
      <c r="A1163" s="333"/>
      <c r="B1163" s="779"/>
      <c r="C1163" s="779"/>
      <c r="D1163" s="1134"/>
    </row>
    <row r="1164" spans="1:4" ht="15.6">
      <c r="A1164" s="333"/>
      <c r="B1164" s="1127" t="s">
        <v>4938</v>
      </c>
      <c r="C1164" s="779"/>
      <c r="D1164" s="1134"/>
    </row>
    <row r="1165" spans="1:4" ht="15.6">
      <c r="A1165" s="333"/>
      <c r="B1165" s="1191" t="s">
        <v>5003</v>
      </c>
      <c r="C1165" s="779"/>
      <c r="D1165" s="1134"/>
    </row>
    <row r="1166" spans="1:4" ht="15.6">
      <c r="A1166" s="333"/>
      <c r="B1166" s="606" t="s">
        <v>7091</v>
      </c>
      <c r="C1166" s="779" t="s">
        <v>7092</v>
      </c>
      <c r="D1166" s="1134">
        <v>2720</v>
      </c>
    </row>
    <row r="1167" spans="1:4" ht="15.6">
      <c r="A1167" s="333"/>
      <c r="B1167" s="606" t="s">
        <v>7093</v>
      </c>
      <c r="C1167" s="779" t="s">
        <v>7094</v>
      </c>
      <c r="D1167" s="1134">
        <v>2720</v>
      </c>
    </row>
    <row r="1168" spans="1:4" ht="15.6">
      <c r="A1168" s="333"/>
      <c r="B1168" s="606" t="s">
        <v>7095</v>
      </c>
      <c r="C1168" s="779" t="s">
        <v>7096</v>
      </c>
      <c r="D1168" s="1134">
        <v>2720</v>
      </c>
    </row>
    <row r="1169" spans="1:6" ht="15.6">
      <c r="A1169" s="333"/>
      <c r="B1169" s="606" t="s">
        <v>7097</v>
      </c>
      <c r="C1169" s="779" t="s">
        <v>7098</v>
      </c>
      <c r="D1169" s="1134">
        <v>2720</v>
      </c>
    </row>
    <row r="1170" spans="1:6" ht="15.6">
      <c r="A1170" s="333"/>
      <c r="B1170" s="606" t="s">
        <v>5012</v>
      </c>
      <c r="C1170" s="779" t="s">
        <v>5013</v>
      </c>
      <c r="D1170" s="1134">
        <v>2720</v>
      </c>
    </row>
    <row r="1171" spans="1:6" ht="15.6">
      <c r="A1171" s="333"/>
      <c r="B1171" s="606" t="s">
        <v>7099</v>
      </c>
      <c r="C1171" s="779" t="s">
        <v>7100</v>
      </c>
      <c r="D1171" s="1134">
        <v>2720</v>
      </c>
    </row>
    <row r="1172" spans="1:6" ht="15.6">
      <c r="A1172" s="333"/>
      <c r="B1172" s="606" t="s">
        <v>7101</v>
      </c>
      <c r="C1172" s="779" t="s">
        <v>7102</v>
      </c>
      <c r="D1172" s="1134">
        <v>2720</v>
      </c>
    </row>
    <row r="1173" spans="1:6" ht="15.6">
      <c r="A1173" s="333"/>
      <c r="B1173" s="1128" t="s">
        <v>876</v>
      </c>
      <c r="C1173" s="779"/>
      <c r="D1173" s="1134"/>
    </row>
    <row r="1174" spans="1:6" ht="15.6">
      <c r="A1174" s="333"/>
      <c r="B1174" s="779" t="s">
        <v>7090</v>
      </c>
      <c r="C1174" s="779" t="s">
        <v>876</v>
      </c>
      <c r="D1174" s="1134">
        <v>267</v>
      </c>
    </row>
    <row r="1175" spans="1:6" ht="15.6">
      <c r="A1175" s="333"/>
      <c r="B1175" s="1128" t="s">
        <v>7089</v>
      </c>
      <c r="C1175" s="779"/>
      <c r="D1175" s="1134"/>
    </row>
    <row r="1176" spans="1:6" ht="15.6">
      <c r="A1176" s="333"/>
      <c r="B1176" s="779" t="s">
        <v>1797</v>
      </c>
      <c r="C1176" s="779" t="s">
        <v>1798</v>
      </c>
      <c r="D1176" s="1134">
        <v>7239</v>
      </c>
    </row>
    <row r="1177" spans="1:6" ht="15.6">
      <c r="A1177" s="333"/>
      <c r="B1177" s="779" t="s">
        <v>1799</v>
      </c>
      <c r="C1177" s="779" t="s">
        <v>1800</v>
      </c>
      <c r="D1177" s="1134">
        <v>9009.33</v>
      </c>
    </row>
    <row r="1178" spans="1:6" ht="15.6">
      <c r="A1178" s="333"/>
      <c r="B1178" s="779" t="s">
        <v>1801</v>
      </c>
      <c r="C1178" s="779" t="s">
        <v>1802</v>
      </c>
      <c r="D1178" s="1134">
        <v>14071.75</v>
      </c>
    </row>
    <row r="1179" spans="1:6" ht="15.6">
      <c r="A1179" s="333"/>
      <c r="B1179" s="779" t="s">
        <v>1803</v>
      </c>
      <c r="C1179" s="779" t="s">
        <v>1804</v>
      </c>
      <c r="D1179" s="1134">
        <v>19705.580000000002</v>
      </c>
    </row>
    <row r="1180" spans="1:6" ht="15.6">
      <c r="A1180" s="333"/>
      <c r="B1180" s="606"/>
      <c r="C1180" s="779"/>
      <c r="D1180" s="1134"/>
    </row>
    <row r="1181" spans="1:6" ht="15.6">
      <c r="A1181" s="333"/>
      <c r="B1181" s="1127" t="s">
        <v>5082</v>
      </c>
      <c r="C1181" s="779"/>
      <c r="D1181" s="1134"/>
    </row>
    <row r="1182" spans="1:6" ht="15.6">
      <c r="A1182" s="333"/>
      <c r="B1182" s="606" t="s">
        <v>7103</v>
      </c>
      <c r="C1182" s="779" t="s">
        <v>7104</v>
      </c>
      <c r="D1182" s="1134">
        <v>1882.35</v>
      </c>
    </row>
    <row r="1183" spans="1:6" ht="15.6">
      <c r="A1183" s="333"/>
      <c r="B1183" s="606" t="s">
        <v>7105</v>
      </c>
      <c r="C1183" s="779" t="s">
        <v>7106</v>
      </c>
      <c r="D1183" s="1134">
        <v>1405</v>
      </c>
      <c r="E1183" s="300"/>
      <c r="F1183" s="305"/>
    </row>
    <row r="1184" spans="1:6" ht="15.6">
      <c r="A1184" s="333"/>
      <c r="B1184" s="779"/>
      <c r="C1184" s="779"/>
      <c r="D1184" s="1134"/>
    </row>
    <row r="1185" spans="1:4" ht="15.6">
      <c r="A1185" s="333"/>
      <c r="B1185" s="1127" t="s">
        <v>7107</v>
      </c>
      <c r="C1185" s="779"/>
      <c r="D1185" s="1134"/>
    </row>
    <row r="1186" spans="1:4" ht="15.6">
      <c r="A1186" s="333"/>
      <c r="B1186" s="779" t="s">
        <v>1766</v>
      </c>
      <c r="C1186" s="779" t="s">
        <v>1767</v>
      </c>
      <c r="D1186" s="1134">
        <v>1</v>
      </c>
    </row>
    <row r="1187" spans="1:4" ht="15.6">
      <c r="A1187" s="333"/>
      <c r="B1187" s="779" t="s">
        <v>1768</v>
      </c>
      <c r="C1187" s="779" t="s">
        <v>1769</v>
      </c>
      <c r="D1187" s="1134">
        <v>1</v>
      </c>
    </row>
    <row r="1188" spans="1:4" ht="15.6">
      <c r="A1188" s="333"/>
      <c r="B1188" s="779" t="s">
        <v>1770</v>
      </c>
      <c r="C1188" s="779" t="s">
        <v>1771</v>
      </c>
      <c r="D1188" s="1134">
        <v>1</v>
      </c>
    </row>
    <row r="1189" spans="1:4" ht="15.6">
      <c r="A1189" s="333"/>
      <c r="B1189" s="779" t="s">
        <v>1772</v>
      </c>
      <c r="C1189" s="779" t="s">
        <v>1773</v>
      </c>
      <c r="D1189" s="1134">
        <v>1</v>
      </c>
    </row>
    <row r="1190" spans="1:4" ht="15.6">
      <c r="A1190" s="333"/>
      <c r="B1190" s="779" t="s">
        <v>1782</v>
      </c>
      <c r="C1190" s="779" t="s">
        <v>1783</v>
      </c>
      <c r="D1190" s="1134">
        <v>1</v>
      </c>
    </row>
    <row r="1191" spans="1:4" ht="15.6">
      <c r="A1191" s="333"/>
      <c r="B1191" s="779" t="s">
        <v>1774</v>
      </c>
      <c r="C1191" s="779" t="s">
        <v>1775</v>
      </c>
      <c r="D1191" s="1134">
        <v>1</v>
      </c>
    </row>
    <row r="1192" spans="1:4" ht="15.6">
      <c r="A1192" s="333"/>
      <c r="B1192" s="779" t="s">
        <v>1778</v>
      </c>
      <c r="C1192" s="779" t="s">
        <v>1779</v>
      </c>
      <c r="D1192" s="1134">
        <v>1</v>
      </c>
    </row>
    <row r="1193" spans="1:4" ht="15.6">
      <c r="A1193" s="333"/>
      <c r="B1193" s="779" t="s">
        <v>1776</v>
      </c>
      <c r="C1193" s="779" t="s">
        <v>1777</v>
      </c>
      <c r="D1193" s="1134">
        <v>1</v>
      </c>
    </row>
    <row r="1194" spans="1:4" ht="15.6">
      <c r="A1194" s="333"/>
      <c r="B1194" s="606" t="s">
        <v>1780</v>
      </c>
      <c r="C1194" s="779" t="s">
        <v>1781</v>
      </c>
      <c r="D1194" s="1134">
        <v>1</v>
      </c>
    </row>
    <row r="1195" spans="1:4" ht="15.6">
      <c r="A1195" s="333"/>
      <c r="B1195" s="606" t="s">
        <v>1784</v>
      </c>
      <c r="C1195" s="779" t="s">
        <v>1785</v>
      </c>
      <c r="D1195" s="1134">
        <v>1</v>
      </c>
    </row>
    <row r="1196" spans="1:4" ht="15.6">
      <c r="A1196" s="333"/>
      <c r="B1196" s="606"/>
      <c r="C1196" s="779"/>
      <c r="D1196" s="1134"/>
    </row>
    <row r="1197" spans="1:4" ht="15.6">
      <c r="A1197" s="333"/>
      <c r="B1197" s="1127" t="s">
        <v>5142</v>
      </c>
      <c r="C1197" s="779"/>
      <c r="D1197" s="1134"/>
    </row>
    <row r="1198" spans="1:4" ht="15.6">
      <c r="A1198" s="333"/>
      <c r="B1198" s="1128" t="s">
        <v>5151</v>
      </c>
      <c r="C1198" s="779"/>
      <c r="D1198" s="1134"/>
    </row>
    <row r="1199" spans="1:4" ht="15.6">
      <c r="A1199" s="333"/>
      <c r="B1199" s="779" t="s">
        <v>7108</v>
      </c>
      <c r="C1199" s="779" t="s">
        <v>7109</v>
      </c>
      <c r="D1199" s="1134">
        <v>3333.33</v>
      </c>
    </row>
    <row r="1200" spans="1:4" ht="15.6">
      <c r="A1200" s="333"/>
      <c r="B1200" s="779" t="s">
        <v>7110</v>
      </c>
      <c r="C1200" s="779" t="s">
        <v>7111</v>
      </c>
      <c r="D1200" s="1134">
        <v>4666.67</v>
      </c>
    </row>
    <row r="1201" spans="1:4" ht="15.6">
      <c r="A1201" s="333"/>
      <c r="B1201" s="1128" t="s">
        <v>5169</v>
      </c>
      <c r="C1201" s="779"/>
      <c r="D1201" s="1134"/>
    </row>
    <row r="1202" spans="1:4" ht="15.6">
      <c r="A1202" s="333"/>
      <c r="B1202" s="779" t="s">
        <v>7110</v>
      </c>
      <c r="C1202" s="779" t="s">
        <v>7111</v>
      </c>
      <c r="D1202" s="1134">
        <v>4666.67</v>
      </c>
    </row>
    <row r="1203" spans="1:4" ht="15.6">
      <c r="A1203" s="333"/>
      <c r="B1203" s="1128" t="s">
        <v>5186</v>
      </c>
      <c r="C1203" s="779"/>
      <c r="D1203" s="1134"/>
    </row>
    <row r="1204" spans="1:4" ht="15.6">
      <c r="A1204" s="333"/>
      <c r="B1204" s="779" t="s">
        <v>7110</v>
      </c>
      <c r="C1204" s="779" t="s">
        <v>7111</v>
      </c>
      <c r="D1204" s="1134">
        <v>4666.67</v>
      </c>
    </row>
    <row r="1205" spans="1:4" ht="15.6">
      <c r="A1205" s="333"/>
      <c r="B1205" s="1128" t="s">
        <v>5191</v>
      </c>
      <c r="C1205" s="779"/>
      <c r="D1205" s="1134"/>
    </row>
    <row r="1206" spans="1:4" ht="15.6">
      <c r="A1206" s="333"/>
      <c r="B1206" s="779" t="s">
        <v>7110</v>
      </c>
      <c r="C1206" s="779" t="s">
        <v>7111</v>
      </c>
      <c r="D1206" s="1134">
        <v>4666.67</v>
      </c>
    </row>
    <row r="1207" spans="1:4" ht="15.6">
      <c r="A1207" s="333"/>
      <c r="B1207" s="1128" t="s">
        <v>5196</v>
      </c>
      <c r="C1207" s="779"/>
      <c r="D1207" s="1134"/>
    </row>
    <row r="1208" spans="1:4" ht="15.6">
      <c r="A1208" s="333"/>
      <c r="B1208" s="779" t="s">
        <v>7110</v>
      </c>
      <c r="C1208" s="779" t="s">
        <v>7111</v>
      </c>
      <c r="D1208" s="1134">
        <v>4666.67</v>
      </c>
    </row>
    <row r="1209" spans="1:4" ht="15.6">
      <c r="A1209" s="333"/>
      <c r="B1209" s="1127"/>
      <c r="C1209" s="779"/>
      <c r="D1209" s="1134"/>
    </row>
    <row r="1210" spans="1:4" ht="15.6">
      <c r="A1210" s="333"/>
      <c r="B1210" s="1127" t="s">
        <v>5203</v>
      </c>
      <c r="C1210" s="779"/>
      <c r="D1210" s="1134"/>
    </row>
    <row r="1211" spans="1:4" ht="15.6">
      <c r="A1211" s="333"/>
      <c r="B1211" s="779" t="s">
        <v>7112</v>
      </c>
      <c r="C1211" s="779" t="s">
        <v>7113</v>
      </c>
      <c r="D1211" s="1134">
        <v>6250</v>
      </c>
    </row>
    <row r="1212" spans="1:4" ht="15.6">
      <c r="A1212" s="333"/>
      <c r="B1212" s="779" t="s">
        <v>7114</v>
      </c>
      <c r="C1212" s="779" t="s">
        <v>7115</v>
      </c>
      <c r="D1212" s="1134">
        <v>18750</v>
      </c>
    </row>
    <row r="1213" spans="1:4" ht="15.6">
      <c r="A1213" s="333"/>
      <c r="B1213" s="779" t="s">
        <v>7116</v>
      </c>
      <c r="C1213" s="779" t="s">
        <v>7117</v>
      </c>
      <c r="D1213" s="1134">
        <v>6250</v>
      </c>
    </row>
    <row r="1214" spans="1:4" ht="15.6">
      <c r="A1214" s="333"/>
      <c r="B1214" s="779" t="s">
        <v>7118</v>
      </c>
      <c r="C1214" s="779" t="s">
        <v>7119</v>
      </c>
      <c r="D1214" s="1134">
        <v>18750</v>
      </c>
    </row>
    <row r="1215" spans="1:4" ht="15.6">
      <c r="A1215" s="333"/>
      <c r="B1215" s="779" t="s">
        <v>7120</v>
      </c>
      <c r="C1215" s="779" t="s">
        <v>7121</v>
      </c>
      <c r="D1215" s="1134">
        <v>43750</v>
      </c>
    </row>
    <row r="1216" spans="1:4" ht="15.6">
      <c r="A1216" s="333"/>
      <c r="B1216" s="779" t="s">
        <v>7122</v>
      </c>
      <c r="C1216" s="779" t="s">
        <v>7123</v>
      </c>
      <c r="D1216" s="1134">
        <v>6500</v>
      </c>
    </row>
    <row r="1217" spans="1:4" ht="15.6">
      <c r="A1217" s="333"/>
      <c r="B1217" s="779" t="s">
        <v>7124</v>
      </c>
      <c r="C1217" s="779" t="s">
        <v>7125</v>
      </c>
      <c r="D1217" s="1134">
        <v>687.5</v>
      </c>
    </row>
    <row r="1218" spans="1:4" ht="15.6">
      <c r="A1218" s="333"/>
      <c r="B1218" s="779" t="s">
        <v>7126</v>
      </c>
      <c r="C1218" s="779" t="s">
        <v>7127</v>
      </c>
      <c r="D1218" s="1134">
        <v>625</v>
      </c>
    </row>
    <row r="1219" spans="1:4" ht="15.6">
      <c r="A1219" s="333"/>
      <c r="B1219" s="779" t="s">
        <v>7128</v>
      </c>
      <c r="C1219" s="779" t="s">
        <v>7129</v>
      </c>
      <c r="D1219" s="1134">
        <v>968.75</v>
      </c>
    </row>
    <row r="1220" spans="1:4" ht="15.6">
      <c r="A1220" s="117"/>
      <c r="B1220" s="779" t="s">
        <v>7130</v>
      </c>
      <c r="C1220" s="779" t="s">
        <v>7131</v>
      </c>
      <c r="D1220" s="1134">
        <v>8500</v>
      </c>
    </row>
  </sheetData>
  <hyperlinks>
    <hyperlink ref="H2" location="'Table of Contents'!A1" display="Table of Contents " xr:uid="{00000000-0004-0000-0D00-000000000000}"/>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2:I227"/>
  <sheetViews>
    <sheetView showGridLines="0" zoomScaleNormal="100" workbookViewId="0">
      <pane ySplit="3" topLeftCell="A204" activePane="bottomLeft" state="frozen"/>
      <selection pane="bottomLeft" activeCell="J220" sqref="J220"/>
    </sheetView>
  </sheetViews>
  <sheetFormatPr defaultColWidth="8.77734375" defaultRowHeight="14.4"/>
  <cols>
    <col min="1" max="1" width="14.77734375" style="498" customWidth="1"/>
    <col min="2" max="2" width="16.77734375" style="438" customWidth="1"/>
    <col min="3" max="3" width="60.77734375" style="438" customWidth="1"/>
    <col min="4" max="6" width="15.44140625" style="438" customWidth="1"/>
    <col min="7" max="7" width="8.77734375" style="447"/>
    <col min="8" max="16384" width="8.77734375" style="437"/>
  </cols>
  <sheetData>
    <row r="2" spans="1:9" ht="25.5" customHeight="1">
      <c r="A2" s="272" t="s">
        <v>442</v>
      </c>
      <c r="B2" s="499"/>
      <c r="C2" s="500"/>
      <c r="E2" s="439"/>
      <c r="F2" s="439"/>
      <c r="G2" s="440"/>
      <c r="H2" s="436" t="s">
        <v>7575</v>
      </c>
      <c r="I2"/>
    </row>
    <row r="3" spans="1:9" ht="65.25" customHeight="1">
      <c r="A3" s="441" t="s">
        <v>7577</v>
      </c>
      <c r="B3" s="442" t="s">
        <v>28</v>
      </c>
      <c r="C3" s="443" t="s">
        <v>29</v>
      </c>
      <c r="D3" s="444" t="s">
        <v>30</v>
      </c>
      <c r="E3" s="445" t="s">
        <v>7578</v>
      </c>
      <c r="F3" s="446" t="s">
        <v>428</v>
      </c>
    </row>
    <row r="4" spans="1:9" s="447" customFormat="1">
      <c r="A4" s="448"/>
      <c r="B4" s="449"/>
      <c r="C4" s="450" t="s">
        <v>7579</v>
      </c>
      <c r="D4" s="451"/>
      <c r="E4" s="452"/>
      <c r="F4" s="1162"/>
    </row>
    <row r="5" spans="1:9">
      <c r="A5" s="453"/>
      <c r="B5" s="454" t="s">
        <v>7473</v>
      </c>
      <c r="C5" s="455" t="s">
        <v>7474</v>
      </c>
      <c r="D5" s="1166">
        <v>214756</v>
      </c>
      <c r="E5" s="1167">
        <f>D5*0.95</f>
        <v>204018.19999999998</v>
      </c>
      <c r="F5" s="1163">
        <f t="shared" ref="F5:F34" si="0">100%-(E5/D5)</f>
        <v>5.0000000000000044E-2</v>
      </c>
    </row>
    <row r="6" spans="1:9">
      <c r="A6" s="456"/>
      <c r="B6" s="454" t="s">
        <v>7475</v>
      </c>
      <c r="C6" s="455" t="s">
        <v>7476</v>
      </c>
      <c r="D6" s="1166">
        <v>27800</v>
      </c>
      <c r="E6" s="1167">
        <f t="shared" ref="E6:E34" si="1">D6*0.95</f>
        <v>26410</v>
      </c>
      <c r="F6" s="1163">
        <f t="shared" si="0"/>
        <v>5.0000000000000044E-2</v>
      </c>
    </row>
    <row r="7" spans="1:9">
      <c r="A7" s="456"/>
      <c r="B7" s="454" t="s">
        <v>7477</v>
      </c>
      <c r="C7" s="455" t="s">
        <v>7478</v>
      </c>
      <c r="D7" s="1166">
        <v>420</v>
      </c>
      <c r="E7" s="1167">
        <f t="shared" si="1"/>
        <v>399</v>
      </c>
      <c r="F7" s="1163">
        <f t="shared" si="0"/>
        <v>5.0000000000000044E-2</v>
      </c>
    </row>
    <row r="8" spans="1:9">
      <c r="A8" s="456"/>
      <c r="B8" s="457" t="s">
        <v>7580</v>
      </c>
      <c r="C8" s="455" t="s">
        <v>7479</v>
      </c>
      <c r="D8" s="1166">
        <v>4265</v>
      </c>
      <c r="E8" s="1167">
        <f t="shared" si="1"/>
        <v>4051.75</v>
      </c>
      <c r="F8" s="1163">
        <f t="shared" si="0"/>
        <v>5.0000000000000044E-2</v>
      </c>
    </row>
    <row r="9" spans="1:9">
      <c r="A9" s="456"/>
      <c r="B9" s="457" t="s">
        <v>7581</v>
      </c>
      <c r="C9" s="455" t="s">
        <v>7480</v>
      </c>
      <c r="D9" s="1166">
        <v>5569</v>
      </c>
      <c r="E9" s="1167">
        <f t="shared" si="1"/>
        <v>5290.55</v>
      </c>
      <c r="F9" s="1163">
        <f t="shared" si="0"/>
        <v>4.9999999999999933E-2</v>
      </c>
    </row>
    <row r="10" spans="1:9">
      <c r="A10" s="456"/>
      <c r="B10" s="454" t="s">
        <v>7481</v>
      </c>
      <c r="C10" s="455" t="s">
        <v>7482</v>
      </c>
      <c r="D10" s="1166">
        <v>89990</v>
      </c>
      <c r="E10" s="1167">
        <f t="shared" si="1"/>
        <v>85490.5</v>
      </c>
      <c r="F10" s="1163">
        <f t="shared" si="0"/>
        <v>5.0000000000000044E-2</v>
      </c>
    </row>
    <row r="11" spans="1:9">
      <c r="A11" s="456"/>
      <c r="B11" s="457" t="s">
        <v>194</v>
      </c>
      <c r="C11" s="455" t="s">
        <v>7483</v>
      </c>
      <c r="D11" s="1166">
        <v>1200</v>
      </c>
      <c r="E11" s="1167">
        <f t="shared" si="1"/>
        <v>1140</v>
      </c>
      <c r="F11" s="1163">
        <f t="shared" si="0"/>
        <v>5.0000000000000044E-2</v>
      </c>
    </row>
    <row r="12" spans="1:9">
      <c r="A12" s="456"/>
      <c r="B12" s="457" t="s">
        <v>7484</v>
      </c>
      <c r="C12" s="455" t="s">
        <v>7485</v>
      </c>
      <c r="D12" s="1166">
        <v>2215</v>
      </c>
      <c r="E12" s="1167">
        <f t="shared" si="1"/>
        <v>2104.25</v>
      </c>
      <c r="F12" s="1163">
        <f t="shared" si="0"/>
        <v>5.0000000000000044E-2</v>
      </c>
    </row>
    <row r="13" spans="1:9">
      <c r="A13" s="456"/>
      <c r="B13" s="457" t="s">
        <v>7582</v>
      </c>
      <c r="C13" s="455" t="s">
        <v>7486</v>
      </c>
      <c r="D13" s="1166">
        <v>8000</v>
      </c>
      <c r="E13" s="1167">
        <f t="shared" si="1"/>
        <v>7600</v>
      </c>
      <c r="F13" s="1163">
        <f t="shared" si="0"/>
        <v>5.0000000000000044E-2</v>
      </c>
    </row>
    <row r="14" spans="1:9">
      <c r="A14" s="456"/>
      <c r="B14" s="457" t="s">
        <v>7583</v>
      </c>
      <c r="C14" s="455" t="s">
        <v>7487</v>
      </c>
      <c r="D14" s="1168">
        <v>8000</v>
      </c>
      <c r="E14" s="1167">
        <f t="shared" si="1"/>
        <v>7600</v>
      </c>
      <c r="F14" s="1163">
        <f t="shared" si="0"/>
        <v>5.0000000000000044E-2</v>
      </c>
    </row>
    <row r="15" spans="1:9">
      <c r="A15" s="456"/>
      <c r="B15" s="458" t="s">
        <v>7584</v>
      </c>
      <c r="C15" s="455" t="s">
        <v>7488</v>
      </c>
      <c r="D15" s="1166">
        <v>4000</v>
      </c>
      <c r="E15" s="1167">
        <f t="shared" si="1"/>
        <v>3800</v>
      </c>
      <c r="F15" s="1163">
        <f t="shared" si="0"/>
        <v>5.0000000000000044E-2</v>
      </c>
    </row>
    <row r="16" spans="1:9">
      <c r="A16" s="456"/>
      <c r="B16" s="458" t="s">
        <v>7585</v>
      </c>
      <c r="C16" s="455" t="s">
        <v>7489</v>
      </c>
      <c r="D16" s="1166">
        <v>7500</v>
      </c>
      <c r="E16" s="1167">
        <f t="shared" si="1"/>
        <v>7125</v>
      </c>
      <c r="F16" s="1163">
        <f t="shared" si="0"/>
        <v>5.0000000000000044E-2</v>
      </c>
    </row>
    <row r="17" spans="1:6" s="437" customFormat="1">
      <c r="A17" s="456"/>
      <c r="B17" s="458" t="s">
        <v>7586</v>
      </c>
      <c r="C17" s="455" t="s">
        <v>7490</v>
      </c>
      <c r="D17" s="1168">
        <v>3500</v>
      </c>
      <c r="E17" s="1167">
        <f t="shared" si="1"/>
        <v>3325</v>
      </c>
      <c r="F17" s="1163">
        <f t="shared" si="0"/>
        <v>5.0000000000000044E-2</v>
      </c>
    </row>
    <row r="18" spans="1:6" s="437" customFormat="1">
      <c r="A18" s="459"/>
      <c r="B18" s="458" t="s">
        <v>7587</v>
      </c>
      <c r="C18" s="455" t="s">
        <v>7491</v>
      </c>
      <c r="D18" s="1166">
        <v>1800</v>
      </c>
      <c r="E18" s="1167">
        <f t="shared" si="1"/>
        <v>1710</v>
      </c>
      <c r="F18" s="1163">
        <f t="shared" si="0"/>
        <v>5.0000000000000044E-2</v>
      </c>
    </row>
    <row r="19" spans="1:6" s="437" customFormat="1">
      <c r="A19" s="456"/>
      <c r="B19" s="460" t="s">
        <v>7492</v>
      </c>
      <c r="C19" s="455" t="s">
        <v>7493</v>
      </c>
      <c r="D19" s="1166">
        <v>1498</v>
      </c>
      <c r="E19" s="1167">
        <f t="shared" si="1"/>
        <v>1423.1</v>
      </c>
      <c r="F19" s="1163">
        <f t="shared" si="0"/>
        <v>5.0000000000000044E-2</v>
      </c>
    </row>
    <row r="20" spans="1:6" s="437" customFormat="1">
      <c r="A20" s="459"/>
      <c r="B20" s="460" t="s">
        <v>7494</v>
      </c>
      <c r="C20" s="455" t="s">
        <v>7495</v>
      </c>
      <c r="D20" s="1166">
        <v>96.3</v>
      </c>
      <c r="E20" s="1167">
        <f t="shared" si="1"/>
        <v>91.484999999999999</v>
      </c>
      <c r="F20" s="1163">
        <f t="shared" si="0"/>
        <v>4.9999999999999933E-2</v>
      </c>
    </row>
    <row r="21" spans="1:6" s="437" customFormat="1">
      <c r="A21" s="461"/>
      <c r="B21" s="462" t="s">
        <v>7496</v>
      </c>
      <c r="C21" s="462" t="s">
        <v>7497</v>
      </c>
      <c r="D21" s="1168">
        <v>5723.74</v>
      </c>
      <c r="E21" s="1167">
        <f t="shared" si="1"/>
        <v>5437.5529999999999</v>
      </c>
      <c r="F21" s="1163">
        <f t="shared" si="0"/>
        <v>4.9999999999999933E-2</v>
      </c>
    </row>
    <row r="22" spans="1:6" s="437" customFormat="1">
      <c r="A22" s="461"/>
      <c r="B22" s="462" t="s">
        <v>7498</v>
      </c>
      <c r="C22" s="462" t="s">
        <v>7499</v>
      </c>
      <c r="D22" s="1168">
        <v>8</v>
      </c>
      <c r="E22" s="1167">
        <f t="shared" si="1"/>
        <v>7.6</v>
      </c>
      <c r="F22" s="1163">
        <f t="shared" si="0"/>
        <v>5.0000000000000044E-2</v>
      </c>
    </row>
    <row r="23" spans="1:6" s="437" customFormat="1">
      <c r="A23" s="461"/>
      <c r="B23" s="462" t="s">
        <v>7500</v>
      </c>
      <c r="C23" s="462" t="s">
        <v>7501</v>
      </c>
      <c r="D23" s="1168">
        <v>4616.4799999999996</v>
      </c>
      <c r="E23" s="1167">
        <f t="shared" si="1"/>
        <v>4385.655999999999</v>
      </c>
      <c r="F23" s="1163">
        <f t="shared" si="0"/>
        <v>5.0000000000000155E-2</v>
      </c>
    </row>
    <row r="24" spans="1:6" s="437" customFormat="1">
      <c r="A24" s="461"/>
      <c r="B24" s="463">
        <v>7332</v>
      </c>
      <c r="C24" s="462" t="s">
        <v>7502</v>
      </c>
      <c r="D24" s="1168">
        <v>15.73</v>
      </c>
      <c r="E24" s="1167">
        <f t="shared" si="1"/>
        <v>14.9435</v>
      </c>
      <c r="F24" s="1163">
        <f t="shared" si="0"/>
        <v>5.0000000000000044E-2</v>
      </c>
    </row>
    <row r="25" spans="1:6" s="437" customFormat="1">
      <c r="A25" s="461"/>
      <c r="B25" s="460" t="s">
        <v>7588</v>
      </c>
      <c r="C25" s="462" t="s">
        <v>7503</v>
      </c>
      <c r="D25" s="1168">
        <v>12.84</v>
      </c>
      <c r="E25" s="1167">
        <f t="shared" si="1"/>
        <v>12.197999999999999</v>
      </c>
      <c r="F25" s="1163">
        <f t="shared" si="0"/>
        <v>5.0000000000000044E-2</v>
      </c>
    </row>
    <row r="26" spans="1:6" s="437" customFormat="1">
      <c r="A26" s="461"/>
      <c r="B26" s="460" t="s">
        <v>7589</v>
      </c>
      <c r="C26" s="462" t="s">
        <v>7504</v>
      </c>
      <c r="D26" s="1168">
        <v>52.43</v>
      </c>
      <c r="E26" s="1167">
        <f t="shared" si="1"/>
        <v>49.808499999999995</v>
      </c>
      <c r="F26" s="1163">
        <f t="shared" si="0"/>
        <v>5.0000000000000044E-2</v>
      </c>
    </row>
    <row r="27" spans="1:6" s="437" customFormat="1">
      <c r="A27" s="461"/>
      <c r="B27" s="460" t="s">
        <v>7505</v>
      </c>
      <c r="C27" s="462" t="s">
        <v>7506</v>
      </c>
      <c r="D27" s="1168">
        <v>243.96</v>
      </c>
      <c r="E27" s="1167">
        <f t="shared" si="1"/>
        <v>231.762</v>
      </c>
      <c r="F27" s="1163">
        <f t="shared" si="0"/>
        <v>5.0000000000000044E-2</v>
      </c>
    </row>
    <row r="28" spans="1:6" s="437" customFormat="1">
      <c r="A28" s="461"/>
      <c r="B28" s="460" t="s">
        <v>7590</v>
      </c>
      <c r="C28" s="464" t="s">
        <v>7507</v>
      </c>
      <c r="D28" s="1168">
        <v>59</v>
      </c>
      <c r="E28" s="1167">
        <f t="shared" si="1"/>
        <v>56.05</v>
      </c>
      <c r="F28" s="1163">
        <f t="shared" si="0"/>
        <v>5.0000000000000044E-2</v>
      </c>
    </row>
    <row r="29" spans="1:6" s="437" customFormat="1">
      <c r="A29" s="461"/>
      <c r="B29" s="460" t="s">
        <v>7508</v>
      </c>
      <c r="C29" s="462" t="s">
        <v>7509</v>
      </c>
      <c r="D29" s="1168">
        <v>8.99</v>
      </c>
      <c r="E29" s="1167">
        <f t="shared" si="1"/>
        <v>8.5404999999999998</v>
      </c>
      <c r="F29" s="1163">
        <f t="shared" si="0"/>
        <v>5.0000000000000044E-2</v>
      </c>
    </row>
    <row r="30" spans="1:6" s="437" customFormat="1">
      <c r="A30" s="461"/>
      <c r="B30" s="465" t="s">
        <v>7591</v>
      </c>
      <c r="C30" s="466" t="s">
        <v>7510</v>
      </c>
      <c r="D30" s="1169">
        <v>419.654</v>
      </c>
      <c r="E30" s="1167">
        <f t="shared" si="1"/>
        <v>398.67129999999997</v>
      </c>
      <c r="F30" s="1163">
        <f t="shared" si="0"/>
        <v>5.0000000000000044E-2</v>
      </c>
    </row>
    <row r="31" spans="1:6" s="437" customFormat="1">
      <c r="A31" s="461"/>
      <c r="B31" s="465" t="s">
        <v>7511</v>
      </c>
      <c r="C31" s="466" t="s">
        <v>7512</v>
      </c>
      <c r="D31" s="1169">
        <v>1163.4003</v>
      </c>
      <c r="E31" s="1167">
        <f t="shared" si="1"/>
        <v>1105.2302849999999</v>
      </c>
      <c r="F31" s="1163">
        <f t="shared" si="0"/>
        <v>5.0000000000000155E-2</v>
      </c>
    </row>
    <row r="32" spans="1:6" s="437" customFormat="1">
      <c r="A32" s="461"/>
      <c r="B32" s="465" t="s">
        <v>7513</v>
      </c>
      <c r="C32" s="466" t="s">
        <v>7514</v>
      </c>
      <c r="D32" s="1169">
        <v>124.3233</v>
      </c>
      <c r="E32" s="1167">
        <f t="shared" si="1"/>
        <v>118.107135</v>
      </c>
      <c r="F32" s="1163">
        <f t="shared" si="0"/>
        <v>5.0000000000000044E-2</v>
      </c>
    </row>
    <row r="33" spans="1:6" s="437" customFormat="1">
      <c r="A33" s="461"/>
      <c r="B33" s="465" t="s">
        <v>7515</v>
      </c>
      <c r="C33" s="466" t="s">
        <v>7516</v>
      </c>
      <c r="D33" s="1169">
        <v>190.62050000000002</v>
      </c>
      <c r="E33" s="1167">
        <f t="shared" si="1"/>
        <v>181.08947500000002</v>
      </c>
      <c r="F33" s="1163">
        <f t="shared" si="0"/>
        <v>5.0000000000000044E-2</v>
      </c>
    </row>
    <row r="34" spans="1:6" s="437" customFormat="1">
      <c r="A34" s="461"/>
      <c r="B34" s="457" t="s">
        <v>7517</v>
      </c>
      <c r="C34" s="455" t="s">
        <v>7518</v>
      </c>
      <c r="D34" s="1168">
        <v>146</v>
      </c>
      <c r="E34" s="1167">
        <f t="shared" si="1"/>
        <v>138.69999999999999</v>
      </c>
      <c r="F34" s="1163">
        <f t="shared" si="0"/>
        <v>5.0000000000000044E-2</v>
      </c>
    </row>
    <row r="35" spans="1:6" s="437" customFormat="1">
      <c r="A35" s="467"/>
      <c r="B35" s="468"/>
      <c r="C35" s="450" t="s">
        <v>7592</v>
      </c>
      <c r="D35" s="1170"/>
      <c r="E35" s="1171"/>
      <c r="F35" s="469"/>
    </row>
    <row r="36" spans="1:6" s="437" customFormat="1">
      <c r="A36" s="461"/>
      <c r="B36" s="470" t="s">
        <v>7519</v>
      </c>
      <c r="C36" s="470" t="s">
        <v>7520</v>
      </c>
      <c r="D36" s="1166">
        <v>478375</v>
      </c>
      <c r="E36" s="1167">
        <f t="shared" ref="E36:E77" si="2">D36*0.98</f>
        <v>468807.5</v>
      </c>
      <c r="F36" s="1163">
        <f t="shared" ref="F36:F77" si="3">100%-(E36/D36)</f>
        <v>2.0000000000000018E-2</v>
      </c>
    </row>
    <row r="37" spans="1:6" s="437" customFormat="1">
      <c r="A37" s="461"/>
      <c r="B37" s="457" t="s">
        <v>7521</v>
      </c>
      <c r="C37" s="455" t="s">
        <v>7522</v>
      </c>
      <c r="D37" s="1166">
        <v>179995</v>
      </c>
      <c r="E37" s="1167">
        <f t="shared" si="2"/>
        <v>176395.1</v>
      </c>
      <c r="F37" s="1163">
        <f t="shared" si="3"/>
        <v>2.0000000000000018E-2</v>
      </c>
    </row>
    <row r="38" spans="1:6" s="437" customFormat="1">
      <c r="A38" s="461"/>
      <c r="B38" s="457" t="s">
        <v>7593</v>
      </c>
      <c r="C38" s="455" t="s">
        <v>7523</v>
      </c>
      <c r="D38" s="1166">
        <v>56704</v>
      </c>
      <c r="E38" s="1167">
        <f t="shared" si="2"/>
        <v>55569.919999999998</v>
      </c>
      <c r="F38" s="1163">
        <f t="shared" si="3"/>
        <v>2.0000000000000018E-2</v>
      </c>
    </row>
    <row r="39" spans="1:6" s="437" customFormat="1">
      <c r="A39" s="461"/>
      <c r="B39" s="457" t="s">
        <v>7594</v>
      </c>
      <c r="C39" s="455" t="s">
        <v>7524</v>
      </c>
      <c r="D39" s="1166">
        <v>18916</v>
      </c>
      <c r="E39" s="1167">
        <f t="shared" si="2"/>
        <v>18537.68</v>
      </c>
      <c r="F39" s="1163">
        <f t="shared" si="3"/>
        <v>2.0000000000000018E-2</v>
      </c>
    </row>
    <row r="40" spans="1:6" s="437" customFormat="1">
      <c r="A40" s="461"/>
      <c r="B40" s="457" t="s">
        <v>194</v>
      </c>
      <c r="C40" s="455" t="s">
        <v>7483</v>
      </c>
      <c r="D40" s="1166">
        <v>1200</v>
      </c>
      <c r="E40" s="1167">
        <f t="shared" si="2"/>
        <v>1176</v>
      </c>
      <c r="F40" s="1163">
        <f t="shared" si="3"/>
        <v>2.0000000000000018E-2</v>
      </c>
    </row>
    <row r="41" spans="1:6" s="437" customFormat="1">
      <c r="A41" s="461"/>
      <c r="B41" s="457" t="s">
        <v>7582</v>
      </c>
      <c r="C41" s="455" t="s">
        <v>7486</v>
      </c>
      <c r="D41" s="1166">
        <v>8000</v>
      </c>
      <c r="E41" s="1167">
        <f t="shared" si="2"/>
        <v>7840</v>
      </c>
      <c r="F41" s="1163">
        <f t="shared" si="3"/>
        <v>2.0000000000000018E-2</v>
      </c>
    </row>
    <row r="42" spans="1:6" s="437" customFormat="1">
      <c r="A42" s="461"/>
      <c r="B42" s="457" t="s">
        <v>7583</v>
      </c>
      <c r="C42" s="455" t="s">
        <v>7487</v>
      </c>
      <c r="D42" s="1166">
        <v>8000</v>
      </c>
      <c r="E42" s="1167">
        <f t="shared" si="2"/>
        <v>7840</v>
      </c>
      <c r="F42" s="1163">
        <f t="shared" si="3"/>
        <v>2.0000000000000018E-2</v>
      </c>
    </row>
    <row r="43" spans="1:6" s="437" customFormat="1">
      <c r="A43" s="461"/>
      <c r="B43" s="457" t="s">
        <v>7583</v>
      </c>
      <c r="C43" s="455" t="s">
        <v>7525</v>
      </c>
      <c r="D43" s="1166">
        <v>8000</v>
      </c>
      <c r="E43" s="1167">
        <f t="shared" si="2"/>
        <v>7840</v>
      </c>
      <c r="F43" s="1163">
        <f t="shared" si="3"/>
        <v>2.0000000000000018E-2</v>
      </c>
    </row>
    <row r="44" spans="1:6" s="437" customFormat="1">
      <c r="A44" s="461"/>
      <c r="B44" s="457" t="s">
        <v>7584</v>
      </c>
      <c r="C44" s="455" t="s">
        <v>7488</v>
      </c>
      <c r="D44" s="1166">
        <v>6000</v>
      </c>
      <c r="E44" s="1167">
        <f t="shared" si="2"/>
        <v>5880</v>
      </c>
      <c r="F44" s="1163">
        <f t="shared" si="3"/>
        <v>2.0000000000000018E-2</v>
      </c>
    </row>
    <row r="45" spans="1:6" s="437" customFormat="1">
      <c r="A45" s="461"/>
      <c r="B45" s="457" t="s">
        <v>7595</v>
      </c>
      <c r="C45" s="455" t="s">
        <v>7526</v>
      </c>
      <c r="D45" s="1166">
        <v>15000</v>
      </c>
      <c r="E45" s="1167">
        <f t="shared" si="2"/>
        <v>14700</v>
      </c>
      <c r="F45" s="1163">
        <f t="shared" si="3"/>
        <v>2.0000000000000018E-2</v>
      </c>
    </row>
    <row r="46" spans="1:6" s="437" customFormat="1">
      <c r="A46" s="461"/>
      <c r="B46" s="457" t="s">
        <v>7596</v>
      </c>
      <c r="C46" s="455" t="s">
        <v>7527</v>
      </c>
      <c r="D46" s="1166">
        <v>4500</v>
      </c>
      <c r="E46" s="1167">
        <f t="shared" si="2"/>
        <v>4410</v>
      </c>
      <c r="F46" s="1163">
        <f t="shared" si="3"/>
        <v>2.0000000000000018E-2</v>
      </c>
    </row>
    <row r="47" spans="1:6" s="437" customFormat="1">
      <c r="A47" s="461"/>
      <c r="B47" s="457" t="s">
        <v>7597</v>
      </c>
      <c r="C47" s="455" t="s">
        <v>7528</v>
      </c>
      <c r="D47" s="1166">
        <v>4500</v>
      </c>
      <c r="E47" s="1167">
        <f t="shared" si="2"/>
        <v>4410</v>
      </c>
      <c r="F47" s="1163">
        <f t="shared" si="3"/>
        <v>2.0000000000000018E-2</v>
      </c>
    </row>
    <row r="48" spans="1:6" s="437" customFormat="1">
      <c r="A48" s="461"/>
      <c r="B48" s="457" t="s">
        <v>7598</v>
      </c>
      <c r="C48" s="455" t="s">
        <v>7529</v>
      </c>
      <c r="D48" s="1166">
        <v>2500</v>
      </c>
      <c r="E48" s="1167">
        <f t="shared" si="2"/>
        <v>2450</v>
      </c>
      <c r="F48" s="1163">
        <f t="shared" si="3"/>
        <v>2.0000000000000018E-2</v>
      </c>
    </row>
    <row r="49" spans="1:6" s="437" customFormat="1">
      <c r="A49" s="461"/>
      <c r="B49" s="457" t="s">
        <v>7599</v>
      </c>
      <c r="C49" s="471" t="s">
        <v>7530</v>
      </c>
      <c r="D49" s="1166">
        <v>554</v>
      </c>
      <c r="E49" s="1167">
        <f t="shared" si="2"/>
        <v>542.91999999999996</v>
      </c>
      <c r="F49" s="1163">
        <f t="shared" si="3"/>
        <v>2.0000000000000129E-2</v>
      </c>
    </row>
    <row r="50" spans="1:6" s="437" customFormat="1">
      <c r="A50" s="461"/>
      <c r="B50" s="457" t="s">
        <v>7531</v>
      </c>
      <c r="C50" s="455" t="s">
        <v>7532</v>
      </c>
      <c r="D50" s="1166">
        <v>1875.71</v>
      </c>
      <c r="E50" s="1167">
        <f t="shared" si="2"/>
        <v>1838.1958</v>
      </c>
      <c r="F50" s="1163">
        <f t="shared" si="3"/>
        <v>2.0000000000000018E-2</v>
      </c>
    </row>
    <row r="51" spans="1:6" s="437" customFormat="1">
      <c r="A51" s="461"/>
      <c r="B51" s="457" t="s">
        <v>7494</v>
      </c>
      <c r="C51" s="455" t="s">
        <v>7495</v>
      </c>
      <c r="D51" s="1166">
        <v>96.3</v>
      </c>
      <c r="E51" s="1167">
        <f t="shared" si="2"/>
        <v>94.373999999999995</v>
      </c>
      <c r="F51" s="1163">
        <f t="shared" si="3"/>
        <v>2.0000000000000018E-2</v>
      </c>
    </row>
    <row r="52" spans="1:6" s="437" customFormat="1">
      <c r="A52" s="461"/>
      <c r="B52" s="463" t="s">
        <v>7533</v>
      </c>
      <c r="C52" s="462" t="s">
        <v>7534</v>
      </c>
      <c r="D52" s="1168">
        <v>5723.7403000000004</v>
      </c>
      <c r="E52" s="1167">
        <f t="shared" si="2"/>
        <v>5609.2654940000002</v>
      </c>
      <c r="F52" s="1163">
        <f t="shared" si="3"/>
        <v>2.0000000000000018E-2</v>
      </c>
    </row>
    <row r="53" spans="1:6" s="437" customFormat="1">
      <c r="A53" s="461"/>
      <c r="B53" s="463" t="s">
        <v>7533</v>
      </c>
      <c r="C53" s="462" t="s">
        <v>7534</v>
      </c>
      <c r="D53" s="1168">
        <v>5723.7403000000004</v>
      </c>
      <c r="E53" s="1167">
        <f t="shared" si="2"/>
        <v>5609.2654940000002</v>
      </c>
      <c r="F53" s="1163">
        <f t="shared" si="3"/>
        <v>2.0000000000000018E-2</v>
      </c>
    </row>
    <row r="54" spans="1:6" s="437" customFormat="1">
      <c r="A54" s="461"/>
      <c r="B54" s="463">
        <v>4842</v>
      </c>
      <c r="C54" s="462" t="s">
        <v>7535</v>
      </c>
      <c r="D54" s="1168">
        <v>908.21600000000001</v>
      </c>
      <c r="E54" s="1167">
        <f t="shared" si="2"/>
        <v>890.05168000000003</v>
      </c>
      <c r="F54" s="1163">
        <f t="shared" si="3"/>
        <v>2.0000000000000018E-2</v>
      </c>
    </row>
    <row r="55" spans="1:6" s="437" customFormat="1">
      <c r="A55" s="461"/>
      <c r="B55" s="463">
        <v>4842</v>
      </c>
      <c r="C55" s="462" t="s">
        <v>7535</v>
      </c>
      <c r="D55" s="1168">
        <v>908.21600000000001</v>
      </c>
      <c r="E55" s="1167">
        <f t="shared" si="2"/>
        <v>890.05168000000003</v>
      </c>
      <c r="F55" s="1163">
        <f t="shared" si="3"/>
        <v>2.0000000000000018E-2</v>
      </c>
    </row>
    <row r="56" spans="1:6" s="437" customFormat="1">
      <c r="A56" s="461"/>
      <c r="B56" s="463">
        <v>4842</v>
      </c>
      <c r="C56" s="462" t="s">
        <v>7535</v>
      </c>
      <c r="D56" s="1168">
        <v>908.21600000000001</v>
      </c>
      <c r="E56" s="1167">
        <f t="shared" si="2"/>
        <v>890.05168000000003</v>
      </c>
      <c r="F56" s="1163">
        <f t="shared" si="3"/>
        <v>2.0000000000000018E-2</v>
      </c>
    </row>
    <row r="57" spans="1:6" s="437" customFormat="1">
      <c r="A57" s="461"/>
      <c r="B57" s="463">
        <v>4842</v>
      </c>
      <c r="C57" s="462" t="s">
        <v>7535</v>
      </c>
      <c r="D57" s="1168">
        <v>908.21600000000001</v>
      </c>
      <c r="E57" s="1167">
        <f t="shared" si="2"/>
        <v>890.05168000000003</v>
      </c>
      <c r="F57" s="1163">
        <f t="shared" si="3"/>
        <v>2.0000000000000018E-2</v>
      </c>
    </row>
    <row r="58" spans="1:6" s="437" customFormat="1">
      <c r="A58" s="461"/>
      <c r="B58" s="463" t="s">
        <v>7536</v>
      </c>
      <c r="C58" s="462" t="s">
        <v>7537</v>
      </c>
      <c r="D58" s="1168">
        <v>8271.3032999999996</v>
      </c>
      <c r="E58" s="1167">
        <f t="shared" si="2"/>
        <v>8105.8772339999996</v>
      </c>
      <c r="F58" s="1163">
        <f t="shared" si="3"/>
        <v>2.0000000000000018E-2</v>
      </c>
    </row>
    <row r="59" spans="1:6" s="437" customFormat="1">
      <c r="A59" s="461"/>
      <c r="B59" s="463">
        <v>3102</v>
      </c>
      <c r="C59" s="462" t="s">
        <v>7538</v>
      </c>
      <c r="D59" s="1168">
        <v>68.587000000000003</v>
      </c>
      <c r="E59" s="1167">
        <f t="shared" si="2"/>
        <v>67.215260000000001</v>
      </c>
      <c r="F59" s="1163">
        <f t="shared" si="3"/>
        <v>2.0000000000000018E-2</v>
      </c>
    </row>
    <row r="60" spans="1:6" s="437" customFormat="1">
      <c r="A60" s="461"/>
      <c r="B60" s="463" t="s">
        <v>7539</v>
      </c>
      <c r="C60" s="462" t="s">
        <v>7540</v>
      </c>
      <c r="D60" s="1168">
        <v>52.055500000000002</v>
      </c>
      <c r="E60" s="1167">
        <f t="shared" si="2"/>
        <v>51.014389999999999</v>
      </c>
      <c r="F60" s="1163">
        <f t="shared" si="3"/>
        <v>2.0000000000000018E-2</v>
      </c>
    </row>
    <row r="61" spans="1:6" s="437" customFormat="1">
      <c r="A61" s="461"/>
      <c r="B61" s="463">
        <v>2259</v>
      </c>
      <c r="C61" s="462" t="s">
        <v>7541</v>
      </c>
      <c r="D61" s="1168">
        <v>17.869</v>
      </c>
      <c r="E61" s="1167">
        <f t="shared" si="2"/>
        <v>17.511620000000001</v>
      </c>
      <c r="F61" s="1163">
        <f t="shared" si="3"/>
        <v>1.9999999999999907E-2</v>
      </c>
    </row>
    <row r="62" spans="1:6" s="437" customFormat="1">
      <c r="A62" s="461"/>
      <c r="B62" s="463">
        <v>14166</v>
      </c>
      <c r="C62" s="462" t="s">
        <v>7542</v>
      </c>
      <c r="D62" s="1168">
        <v>1216.3546000000001</v>
      </c>
      <c r="E62" s="1167">
        <f t="shared" si="2"/>
        <v>1192.0275080000001</v>
      </c>
      <c r="F62" s="1163">
        <f t="shared" si="3"/>
        <v>2.0000000000000018E-2</v>
      </c>
    </row>
    <row r="63" spans="1:6" s="437" customFormat="1">
      <c r="A63" s="461"/>
      <c r="B63" s="463">
        <v>10743</v>
      </c>
      <c r="C63" s="462" t="s">
        <v>7543</v>
      </c>
      <c r="D63" s="1168">
        <v>401.25</v>
      </c>
      <c r="E63" s="1167">
        <f t="shared" si="2"/>
        <v>393.22499999999997</v>
      </c>
      <c r="F63" s="1163">
        <f t="shared" si="3"/>
        <v>2.0000000000000129E-2</v>
      </c>
    </row>
    <row r="64" spans="1:6" s="437" customFormat="1">
      <c r="A64" s="461"/>
      <c r="B64" s="463">
        <v>10744</v>
      </c>
      <c r="C64" s="462" t="s">
        <v>7544</v>
      </c>
      <c r="D64" s="1168">
        <v>429.07000000000005</v>
      </c>
      <c r="E64" s="1167">
        <f t="shared" si="2"/>
        <v>420.48860000000002</v>
      </c>
      <c r="F64" s="1163">
        <f t="shared" si="3"/>
        <v>2.0000000000000018E-2</v>
      </c>
    </row>
    <row r="65" spans="1:6" s="437" customFormat="1">
      <c r="A65" s="461"/>
      <c r="B65" s="463" t="s">
        <v>7545</v>
      </c>
      <c r="C65" s="462" t="s">
        <v>7546</v>
      </c>
      <c r="D65" s="1168">
        <v>431.12440000000004</v>
      </c>
      <c r="E65" s="1167">
        <f t="shared" si="2"/>
        <v>422.501912</v>
      </c>
      <c r="F65" s="1163">
        <f t="shared" si="3"/>
        <v>2.0000000000000129E-2</v>
      </c>
    </row>
    <row r="66" spans="1:6" s="437" customFormat="1">
      <c r="A66" s="461"/>
      <c r="B66" s="463" t="s">
        <v>7547</v>
      </c>
      <c r="C66" s="462" t="s">
        <v>7548</v>
      </c>
      <c r="D66" s="1168">
        <v>6413.4944000000005</v>
      </c>
      <c r="E66" s="1167">
        <f t="shared" si="2"/>
        <v>6285.2245120000007</v>
      </c>
      <c r="F66" s="1163">
        <f t="shared" si="3"/>
        <v>2.0000000000000018E-2</v>
      </c>
    </row>
    <row r="67" spans="1:6" s="437" customFormat="1">
      <c r="A67" s="461"/>
      <c r="B67" s="463" t="s">
        <v>7549</v>
      </c>
      <c r="C67" s="462" t="s">
        <v>7550</v>
      </c>
      <c r="D67" s="1168">
        <v>4504.0045000000009</v>
      </c>
      <c r="E67" s="1167">
        <f t="shared" si="2"/>
        <v>4413.9244100000005</v>
      </c>
      <c r="F67" s="1163">
        <f t="shared" si="3"/>
        <v>2.0000000000000129E-2</v>
      </c>
    </row>
    <row r="68" spans="1:6" s="437" customFormat="1">
      <c r="A68" s="461"/>
      <c r="B68" s="460" t="s">
        <v>7588</v>
      </c>
      <c r="C68" s="462" t="s">
        <v>7503</v>
      </c>
      <c r="D68" s="1168">
        <v>12.84</v>
      </c>
      <c r="E68" s="1167">
        <f t="shared" si="2"/>
        <v>12.5832</v>
      </c>
      <c r="F68" s="1163">
        <f t="shared" si="3"/>
        <v>2.0000000000000018E-2</v>
      </c>
    </row>
    <row r="69" spans="1:6" s="437" customFormat="1">
      <c r="A69" s="461"/>
      <c r="B69" s="460" t="s">
        <v>7589</v>
      </c>
      <c r="C69" s="462" t="s">
        <v>7504</v>
      </c>
      <c r="D69" s="1168">
        <v>52.43</v>
      </c>
      <c r="E69" s="1167">
        <f t="shared" si="2"/>
        <v>51.381399999999999</v>
      </c>
      <c r="F69" s="1163">
        <f t="shared" si="3"/>
        <v>2.0000000000000018E-2</v>
      </c>
    </row>
    <row r="70" spans="1:6" s="437" customFormat="1">
      <c r="A70" s="461"/>
      <c r="B70" s="463">
        <v>5110</v>
      </c>
      <c r="C70" s="462" t="s">
        <v>7551</v>
      </c>
      <c r="D70" s="1168">
        <v>83.460000000000008</v>
      </c>
      <c r="E70" s="1167">
        <f t="shared" si="2"/>
        <v>81.790800000000004</v>
      </c>
      <c r="F70" s="1163">
        <f t="shared" si="3"/>
        <v>2.0000000000000018E-2</v>
      </c>
    </row>
    <row r="71" spans="1:6" s="437" customFormat="1">
      <c r="A71" s="461"/>
      <c r="B71" s="463">
        <v>11103</v>
      </c>
      <c r="C71" s="462" t="s">
        <v>7552</v>
      </c>
      <c r="D71" s="1168">
        <v>95.23</v>
      </c>
      <c r="E71" s="1167">
        <f t="shared" si="2"/>
        <v>93.325400000000002</v>
      </c>
      <c r="F71" s="1163">
        <f t="shared" si="3"/>
        <v>2.0000000000000018E-2</v>
      </c>
    </row>
    <row r="72" spans="1:6" s="437" customFormat="1">
      <c r="A72" s="461"/>
      <c r="B72" s="463">
        <v>10271</v>
      </c>
      <c r="C72" s="462" t="s">
        <v>7553</v>
      </c>
      <c r="D72" s="1168">
        <v>92.073499999999996</v>
      </c>
      <c r="E72" s="1167">
        <f t="shared" si="2"/>
        <v>90.232029999999995</v>
      </c>
      <c r="F72" s="1163">
        <f t="shared" si="3"/>
        <v>2.0000000000000018E-2</v>
      </c>
    </row>
    <row r="73" spans="1:6" s="437" customFormat="1">
      <c r="A73" s="461"/>
      <c r="B73" s="463" t="s">
        <v>7554</v>
      </c>
      <c r="C73" s="462" t="s">
        <v>7555</v>
      </c>
      <c r="D73" s="1168">
        <v>6886.7875000000004</v>
      </c>
      <c r="E73" s="1167">
        <f t="shared" si="2"/>
        <v>6749.0517500000005</v>
      </c>
      <c r="F73" s="1163">
        <f t="shared" si="3"/>
        <v>2.0000000000000018E-2</v>
      </c>
    </row>
    <row r="74" spans="1:6" s="437" customFormat="1">
      <c r="A74" s="461"/>
      <c r="B74" s="463" t="s">
        <v>7556</v>
      </c>
      <c r="C74" s="462" t="s">
        <v>7557</v>
      </c>
      <c r="D74" s="1168">
        <v>55.747000000000007</v>
      </c>
      <c r="E74" s="1167">
        <f t="shared" si="2"/>
        <v>54.632060000000003</v>
      </c>
      <c r="F74" s="1163">
        <f t="shared" si="3"/>
        <v>2.0000000000000129E-2</v>
      </c>
    </row>
    <row r="75" spans="1:6" s="437" customFormat="1">
      <c r="A75" s="461"/>
      <c r="B75" s="460" t="s">
        <v>7558</v>
      </c>
      <c r="C75" s="462" t="s">
        <v>7559</v>
      </c>
      <c r="D75" s="1168">
        <v>244.9444</v>
      </c>
      <c r="E75" s="1167">
        <f t="shared" si="2"/>
        <v>240.045512</v>
      </c>
      <c r="F75" s="1163">
        <f t="shared" si="3"/>
        <v>2.0000000000000018E-2</v>
      </c>
    </row>
    <row r="76" spans="1:6" s="437" customFormat="1">
      <c r="A76" s="461"/>
      <c r="B76" s="463" t="s">
        <v>7560</v>
      </c>
      <c r="C76" s="462" t="s">
        <v>7561</v>
      </c>
      <c r="D76" s="1168">
        <v>122.46150000000002</v>
      </c>
      <c r="E76" s="1167">
        <f t="shared" si="2"/>
        <v>120.01227000000002</v>
      </c>
      <c r="F76" s="1163">
        <f t="shared" si="3"/>
        <v>2.0000000000000018E-2</v>
      </c>
    </row>
    <row r="77" spans="1:6" s="437" customFormat="1">
      <c r="A77" s="461"/>
      <c r="B77" s="463" t="s">
        <v>7562</v>
      </c>
      <c r="C77" s="464" t="s">
        <v>7563</v>
      </c>
      <c r="D77" s="1168">
        <v>44.5976</v>
      </c>
      <c r="E77" s="1167">
        <f t="shared" si="2"/>
        <v>43.705647999999997</v>
      </c>
      <c r="F77" s="1163">
        <f t="shared" si="3"/>
        <v>2.0000000000000129E-2</v>
      </c>
    </row>
    <row r="78" spans="1:6" s="437" customFormat="1">
      <c r="A78" s="472"/>
      <c r="B78" s="473"/>
      <c r="C78" s="473" t="s">
        <v>7600</v>
      </c>
      <c r="D78" s="1172"/>
      <c r="E78" s="1171"/>
      <c r="F78" s="474"/>
    </row>
    <row r="79" spans="1:6" s="437" customFormat="1">
      <c r="A79" s="461"/>
      <c r="B79" s="457" t="s">
        <v>7564</v>
      </c>
      <c r="C79" s="455" t="s">
        <v>7565</v>
      </c>
      <c r="D79" s="1166">
        <v>65264.65</v>
      </c>
      <c r="E79" s="1167">
        <f>D79*0.98</f>
        <v>63959.357000000004</v>
      </c>
      <c r="F79" s="1163">
        <f>100%-(E79/D79)</f>
        <v>2.0000000000000018E-2</v>
      </c>
    </row>
    <row r="80" spans="1:6" s="437" customFormat="1">
      <c r="A80" s="472"/>
      <c r="B80" s="473"/>
      <c r="C80" s="473" t="s">
        <v>7601</v>
      </c>
      <c r="D80" s="1172"/>
      <c r="E80" s="1171"/>
      <c r="F80" s="474"/>
    </row>
    <row r="81" spans="1:6" s="437" customFormat="1">
      <c r="A81" s="461"/>
      <c r="B81" s="457" t="s">
        <v>7566</v>
      </c>
      <c r="C81" s="455" t="s">
        <v>7567</v>
      </c>
      <c r="D81" s="1166">
        <v>801769</v>
      </c>
      <c r="E81" s="1167">
        <f t="shared" ref="E81:E122" si="4">D81*0.98</f>
        <v>785733.62</v>
      </c>
      <c r="F81" s="1163">
        <f t="shared" ref="F81:F123" si="5">100%-(E81/D81)</f>
        <v>2.0000000000000018E-2</v>
      </c>
    </row>
    <row r="82" spans="1:6" s="437" customFormat="1">
      <c r="A82" s="461"/>
      <c r="B82" s="457" t="s">
        <v>7521</v>
      </c>
      <c r="C82" s="455" t="s">
        <v>7522</v>
      </c>
      <c r="D82" s="1166">
        <v>179995</v>
      </c>
      <c r="E82" s="1167">
        <f t="shared" si="4"/>
        <v>176395.1</v>
      </c>
      <c r="F82" s="1163">
        <f t="shared" si="5"/>
        <v>2.0000000000000018E-2</v>
      </c>
    </row>
    <row r="83" spans="1:6" s="437" customFormat="1">
      <c r="A83" s="461"/>
      <c r="B83" s="457" t="s">
        <v>7593</v>
      </c>
      <c r="C83" s="455" t="s">
        <v>7523</v>
      </c>
      <c r="D83" s="1166">
        <v>56704</v>
      </c>
      <c r="E83" s="1167">
        <f t="shared" si="4"/>
        <v>55569.919999999998</v>
      </c>
      <c r="F83" s="1163">
        <f t="shared" si="5"/>
        <v>2.0000000000000018E-2</v>
      </c>
    </row>
    <row r="84" spans="1:6" s="437" customFormat="1">
      <c r="A84" s="461"/>
      <c r="B84" s="457" t="s">
        <v>7594</v>
      </c>
      <c r="C84" s="455" t="s">
        <v>7524</v>
      </c>
      <c r="D84" s="1166">
        <v>18916</v>
      </c>
      <c r="E84" s="1167">
        <f t="shared" si="4"/>
        <v>18537.68</v>
      </c>
      <c r="F84" s="1163">
        <f t="shared" si="5"/>
        <v>2.0000000000000018E-2</v>
      </c>
    </row>
    <row r="85" spans="1:6" s="437" customFormat="1">
      <c r="A85" s="461"/>
      <c r="B85" s="457" t="s">
        <v>194</v>
      </c>
      <c r="C85" s="455" t="s">
        <v>7483</v>
      </c>
      <c r="D85" s="1166">
        <v>1200</v>
      </c>
      <c r="E85" s="1167">
        <f t="shared" si="4"/>
        <v>1176</v>
      </c>
      <c r="F85" s="1163">
        <f t="shared" si="5"/>
        <v>2.0000000000000018E-2</v>
      </c>
    </row>
    <row r="86" spans="1:6" s="437" customFormat="1">
      <c r="A86" s="461"/>
      <c r="B86" s="457" t="s">
        <v>7582</v>
      </c>
      <c r="C86" s="455" t="s">
        <v>7486</v>
      </c>
      <c r="D86" s="1166">
        <v>8000</v>
      </c>
      <c r="E86" s="1167">
        <f t="shared" si="4"/>
        <v>7840</v>
      </c>
      <c r="F86" s="1163">
        <f t="shared" si="5"/>
        <v>2.0000000000000018E-2</v>
      </c>
    </row>
    <row r="87" spans="1:6" s="437" customFormat="1">
      <c r="A87" s="461"/>
      <c r="B87" s="457" t="s">
        <v>7583</v>
      </c>
      <c r="C87" s="455" t="s">
        <v>7487</v>
      </c>
      <c r="D87" s="1166">
        <v>8000</v>
      </c>
      <c r="E87" s="1167">
        <f t="shared" si="4"/>
        <v>7840</v>
      </c>
      <c r="F87" s="1163">
        <f t="shared" si="5"/>
        <v>2.0000000000000018E-2</v>
      </c>
    </row>
    <row r="88" spans="1:6" s="437" customFormat="1">
      <c r="A88" s="461"/>
      <c r="B88" s="457" t="s">
        <v>7583</v>
      </c>
      <c r="C88" s="455" t="s">
        <v>7525</v>
      </c>
      <c r="D88" s="1166">
        <v>8000</v>
      </c>
      <c r="E88" s="1167">
        <f t="shared" si="4"/>
        <v>7840</v>
      </c>
      <c r="F88" s="1163">
        <f t="shared" si="5"/>
        <v>2.0000000000000018E-2</v>
      </c>
    </row>
    <row r="89" spans="1:6" s="437" customFormat="1">
      <c r="A89" s="461"/>
      <c r="B89" s="457" t="s">
        <v>7584</v>
      </c>
      <c r="C89" s="455" t="s">
        <v>7488</v>
      </c>
      <c r="D89" s="1166">
        <v>6000</v>
      </c>
      <c r="E89" s="1167">
        <f t="shared" si="4"/>
        <v>5880</v>
      </c>
      <c r="F89" s="1163">
        <f t="shared" si="5"/>
        <v>2.0000000000000018E-2</v>
      </c>
    </row>
    <row r="90" spans="1:6" s="437" customFormat="1">
      <c r="A90" s="461"/>
      <c r="B90" s="457" t="s">
        <v>7595</v>
      </c>
      <c r="C90" s="455" t="s">
        <v>7526</v>
      </c>
      <c r="D90" s="1166">
        <v>15000</v>
      </c>
      <c r="E90" s="1167">
        <f t="shared" si="4"/>
        <v>14700</v>
      </c>
      <c r="F90" s="1163">
        <f t="shared" si="5"/>
        <v>2.0000000000000018E-2</v>
      </c>
    </row>
    <row r="91" spans="1:6" s="437" customFormat="1">
      <c r="A91" s="461"/>
      <c r="B91" s="457" t="s">
        <v>7596</v>
      </c>
      <c r="C91" s="455" t="s">
        <v>7527</v>
      </c>
      <c r="D91" s="1166">
        <v>4500</v>
      </c>
      <c r="E91" s="1167">
        <f t="shared" si="4"/>
        <v>4410</v>
      </c>
      <c r="F91" s="1163">
        <f t="shared" si="5"/>
        <v>2.0000000000000018E-2</v>
      </c>
    </row>
    <row r="92" spans="1:6" s="437" customFormat="1">
      <c r="A92" s="461"/>
      <c r="B92" s="457" t="s">
        <v>7597</v>
      </c>
      <c r="C92" s="455" t="s">
        <v>7528</v>
      </c>
      <c r="D92" s="1166">
        <v>4500</v>
      </c>
      <c r="E92" s="1167">
        <f t="shared" si="4"/>
        <v>4410</v>
      </c>
      <c r="F92" s="1163">
        <f t="shared" si="5"/>
        <v>2.0000000000000018E-2</v>
      </c>
    </row>
    <row r="93" spans="1:6" s="437" customFormat="1">
      <c r="A93" s="461"/>
      <c r="B93" s="457" t="s">
        <v>7598</v>
      </c>
      <c r="C93" s="455" t="s">
        <v>7529</v>
      </c>
      <c r="D93" s="1166">
        <v>2500</v>
      </c>
      <c r="E93" s="1167">
        <f t="shared" si="4"/>
        <v>2450</v>
      </c>
      <c r="F93" s="1163">
        <f t="shared" si="5"/>
        <v>2.0000000000000018E-2</v>
      </c>
    </row>
    <row r="94" spans="1:6" s="437" customFormat="1">
      <c r="A94" s="461"/>
      <c r="B94" s="457" t="s">
        <v>7602</v>
      </c>
      <c r="C94" s="471" t="s">
        <v>7568</v>
      </c>
      <c r="D94" s="1166">
        <v>554</v>
      </c>
      <c r="E94" s="1167">
        <f t="shared" si="4"/>
        <v>542.91999999999996</v>
      </c>
      <c r="F94" s="1163">
        <f t="shared" si="5"/>
        <v>2.0000000000000129E-2</v>
      </c>
    </row>
    <row r="95" spans="1:6" s="437" customFormat="1">
      <c r="A95" s="461"/>
      <c r="B95" s="457" t="s">
        <v>7531</v>
      </c>
      <c r="C95" s="455" t="s">
        <v>7532</v>
      </c>
      <c r="D95" s="1166">
        <v>1875.71</v>
      </c>
      <c r="E95" s="1167">
        <f t="shared" si="4"/>
        <v>1838.1958</v>
      </c>
      <c r="F95" s="1163">
        <f t="shared" si="5"/>
        <v>2.0000000000000018E-2</v>
      </c>
    </row>
    <row r="96" spans="1:6" s="437" customFormat="1">
      <c r="A96" s="461"/>
      <c r="B96" s="457" t="s">
        <v>7494</v>
      </c>
      <c r="C96" s="455" t="s">
        <v>7495</v>
      </c>
      <c r="D96" s="1166">
        <v>96.3</v>
      </c>
      <c r="E96" s="1167">
        <f t="shared" si="4"/>
        <v>94.373999999999995</v>
      </c>
      <c r="F96" s="1163">
        <f t="shared" si="5"/>
        <v>2.0000000000000018E-2</v>
      </c>
    </row>
    <row r="97" spans="1:6" s="437" customFormat="1">
      <c r="A97" s="461"/>
      <c r="B97" s="463" t="s">
        <v>7533</v>
      </c>
      <c r="C97" s="462" t="s">
        <v>7534</v>
      </c>
      <c r="D97" s="1168">
        <v>5723.7403000000004</v>
      </c>
      <c r="E97" s="1167">
        <f t="shared" si="4"/>
        <v>5609.2654940000002</v>
      </c>
      <c r="F97" s="1163">
        <f t="shared" si="5"/>
        <v>2.0000000000000018E-2</v>
      </c>
    </row>
    <row r="98" spans="1:6" s="437" customFormat="1">
      <c r="A98" s="461"/>
      <c r="B98" s="463" t="s">
        <v>7533</v>
      </c>
      <c r="C98" s="462" t="s">
        <v>7534</v>
      </c>
      <c r="D98" s="1168">
        <v>5723.7403000000004</v>
      </c>
      <c r="E98" s="1167">
        <f t="shared" si="4"/>
        <v>5609.2654940000002</v>
      </c>
      <c r="F98" s="1163">
        <f t="shared" si="5"/>
        <v>2.0000000000000018E-2</v>
      </c>
    </row>
    <row r="99" spans="1:6" s="437" customFormat="1">
      <c r="A99" s="461"/>
      <c r="B99" s="463">
        <v>4842</v>
      </c>
      <c r="C99" s="462" t="s">
        <v>7535</v>
      </c>
      <c r="D99" s="1168">
        <v>908.21600000000001</v>
      </c>
      <c r="E99" s="1167">
        <f t="shared" si="4"/>
        <v>890.05168000000003</v>
      </c>
      <c r="F99" s="1163">
        <f t="shared" si="5"/>
        <v>2.0000000000000018E-2</v>
      </c>
    </row>
    <row r="100" spans="1:6" s="437" customFormat="1">
      <c r="A100" s="461"/>
      <c r="B100" s="463">
        <v>4842</v>
      </c>
      <c r="C100" s="462" t="s">
        <v>7535</v>
      </c>
      <c r="D100" s="1168">
        <v>908.21600000000001</v>
      </c>
      <c r="E100" s="1167">
        <f t="shared" si="4"/>
        <v>890.05168000000003</v>
      </c>
      <c r="F100" s="1163">
        <f t="shared" si="5"/>
        <v>2.0000000000000018E-2</v>
      </c>
    </row>
    <row r="101" spans="1:6" s="437" customFormat="1">
      <c r="A101" s="461"/>
      <c r="B101" s="463">
        <v>4842</v>
      </c>
      <c r="C101" s="462" t="s">
        <v>7535</v>
      </c>
      <c r="D101" s="1168">
        <v>908.21600000000001</v>
      </c>
      <c r="E101" s="1167">
        <f t="shared" si="4"/>
        <v>890.05168000000003</v>
      </c>
      <c r="F101" s="1163">
        <f t="shared" si="5"/>
        <v>2.0000000000000018E-2</v>
      </c>
    </row>
    <row r="102" spans="1:6" s="437" customFormat="1">
      <c r="A102" s="461"/>
      <c r="B102" s="463">
        <v>4842</v>
      </c>
      <c r="C102" s="462" t="s">
        <v>7535</v>
      </c>
      <c r="D102" s="1168">
        <v>908.21600000000001</v>
      </c>
      <c r="E102" s="1167">
        <f t="shared" si="4"/>
        <v>890.05168000000003</v>
      </c>
      <c r="F102" s="1163">
        <f t="shared" si="5"/>
        <v>2.0000000000000018E-2</v>
      </c>
    </row>
    <row r="103" spans="1:6" s="437" customFormat="1">
      <c r="A103" s="461"/>
      <c r="B103" s="463" t="s">
        <v>7536</v>
      </c>
      <c r="C103" s="462" t="s">
        <v>7537</v>
      </c>
      <c r="D103" s="1168">
        <v>8271.3032999999996</v>
      </c>
      <c r="E103" s="1167">
        <f t="shared" si="4"/>
        <v>8105.8772339999996</v>
      </c>
      <c r="F103" s="1163">
        <f t="shared" si="5"/>
        <v>2.0000000000000018E-2</v>
      </c>
    </row>
    <row r="104" spans="1:6" s="437" customFormat="1">
      <c r="A104" s="461"/>
      <c r="B104" s="463">
        <v>3102</v>
      </c>
      <c r="C104" s="462" t="s">
        <v>7538</v>
      </c>
      <c r="D104" s="1168">
        <v>68.587000000000003</v>
      </c>
      <c r="E104" s="1167">
        <f t="shared" si="4"/>
        <v>67.215260000000001</v>
      </c>
      <c r="F104" s="1163">
        <f t="shared" si="5"/>
        <v>2.0000000000000018E-2</v>
      </c>
    </row>
    <row r="105" spans="1:6" s="437" customFormat="1">
      <c r="A105" s="461"/>
      <c r="B105" s="463" t="s">
        <v>7539</v>
      </c>
      <c r="C105" s="462" t="s">
        <v>7540</v>
      </c>
      <c r="D105" s="1168">
        <v>52.055500000000002</v>
      </c>
      <c r="E105" s="1167">
        <f t="shared" si="4"/>
        <v>51.014389999999999</v>
      </c>
      <c r="F105" s="1163">
        <f t="shared" si="5"/>
        <v>2.0000000000000018E-2</v>
      </c>
    </row>
    <row r="106" spans="1:6" s="437" customFormat="1">
      <c r="A106" s="461"/>
      <c r="B106" s="463">
        <v>2259</v>
      </c>
      <c r="C106" s="462" t="s">
        <v>7541</v>
      </c>
      <c r="D106" s="1168">
        <v>17.869</v>
      </c>
      <c r="E106" s="1167">
        <f t="shared" si="4"/>
        <v>17.511620000000001</v>
      </c>
      <c r="F106" s="1163">
        <f t="shared" si="5"/>
        <v>1.9999999999999907E-2</v>
      </c>
    </row>
    <row r="107" spans="1:6" s="437" customFormat="1">
      <c r="A107" s="461"/>
      <c r="B107" s="463">
        <v>141667</v>
      </c>
      <c r="C107" s="462" t="s">
        <v>7542</v>
      </c>
      <c r="D107" s="1168">
        <v>1216.3546000000001</v>
      </c>
      <c r="E107" s="1167">
        <f t="shared" si="4"/>
        <v>1192.0275080000001</v>
      </c>
      <c r="F107" s="1163">
        <f t="shared" si="5"/>
        <v>2.0000000000000018E-2</v>
      </c>
    </row>
    <row r="108" spans="1:6" s="437" customFormat="1">
      <c r="A108" s="461"/>
      <c r="B108" s="463">
        <v>10743</v>
      </c>
      <c r="C108" s="462" t="s">
        <v>7543</v>
      </c>
      <c r="D108" s="1168">
        <v>401.25</v>
      </c>
      <c r="E108" s="1167">
        <f t="shared" si="4"/>
        <v>393.22499999999997</v>
      </c>
      <c r="F108" s="1163">
        <f t="shared" si="5"/>
        <v>2.0000000000000129E-2</v>
      </c>
    </row>
    <row r="109" spans="1:6" s="437" customFormat="1">
      <c r="A109" s="461"/>
      <c r="B109" s="463">
        <v>10744</v>
      </c>
      <c r="C109" s="462" t="s">
        <v>7544</v>
      </c>
      <c r="D109" s="1168">
        <v>429.07000000000005</v>
      </c>
      <c r="E109" s="1167">
        <f t="shared" si="4"/>
        <v>420.48860000000002</v>
      </c>
      <c r="F109" s="1163">
        <f t="shared" si="5"/>
        <v>2.0000000000000018E-2</v>
      </c>
    </row>
    <row r="110" spans="1:6" s="437" customFormat="1">
      <c r="A110" s="461"/>
      <c r="B110" s="463" t="s">
        <v>7545</v>
      </c>
      <c r="C110" s="462" t="s">
        <v>7546</v>
      </c>
      <c r="D110" s="1168">
        <v>431.12440000000004</v>
      </c>
      <c r="E110" s="1167">
        <f t="shared" si="4"/>
        <v>422.501912</v>
      </c>
      <c r="F110" s="1163">
        <f t="shared" si="5"/>
        <v>2.0000000000000129E-2</v>
      </c>
    </row>
    <row r="111" spans="1:6" s="437" customFormat="1">
      <c r="A111" s="461"/>
      <c r="B111" s="463" t="s">
        <v>7547</v>
      </c>
      <c r="C111" s="462" t="s">
        <v>7548</v>
      </c>
      <c r="D111" s="1168">
        <v>6413.4944000000005</v>
      </c>
      <c r="E111" s="1167">
        <f t="shared" si="4"/>
        <v>6285.2245120000007</v>
      </c>
      <c r="F111" s="1163">
        <f t="shared" si="5"/>
        <v>2.0000000000000018E-2</v>
      </c>
    </row>
    <row r="112" spans="1:6" s="437" customFormat="1">
      <c r="A112" s="461"/>
      <c r="B112" s="463" t="s">
        <v>7549</v>
      </c>
      <c r="C112" s="462" t="s">
        <v>7550</v>
      </c>
      <c r="D112" s="1168">
        <v>4504.0045000000009</v>
      </c>
      <c r="E112" s="1167">
        <f t="shared" si="4"/>
        <v>4413.9244100000005</v>
      </c>
      <c r="F112" s="1163">
        <f t="shared" si="5"/>
        <v>2.0000000000000129E-2</v>
      </c>
    </row>
    <row r="113" spans="1:6" s="437" customFormat="1">
      <c r="A113" s="461"/>
      <c r="B113" s="460" t="s">
        <v>7588</v>
      </c>
      <c r="C113" s="462" t="s">
        <v>7503</v>
      </c>
      <c r="D113" s="1168">
        <v>12.84</v>
      </c>
      <c r="E113" s="1167">
        <f t="shared" si="4"/>
        <v>12.5832</v>
      </c>
      <c r="F113" s="1163">
        <f t="shared" si="5"/>
        <v>2.0000000000000018E-2</v>
      </c>
    </row>
    <row r="114" spans="1:6" s="437" customFormat="1">
      <c r="A114" s="461"/>
      <c r="B114" s="460" t="s">
        <v>7589</v>
      </c>
      <c r="C114" s="462" t="s">
        <v>7504</v>
      </c>
      <c r="D114" s="1168">
        <v>52.43</v>
      </c>
      <c r="E114" s="1167">
        <f t="shared" si="4"/>
        <v>51.381399999999999</v>
      </c>
      <c r="F114" s="1163">
        <f t="shared" si="5"/>
        <v>2.0000000000000018E-2</v>
      </c>
    </row>
    <row r="115" spans="1:6" s="437" customFormat="1">
      <c r="A115" s="461"/>
      <c r="B115" s="463">
        <v>5110</v>
      </c>
      <c r="C115" s="462" t="s">
        <v>7551</v>
      </c>
      <c r="D115" s="1168">
        <v>83.460000000000008</v>
      </c>
      <c r="E115" s="1167">
        <f t="shared" si="4"/>
        <v>81.790800000000004</v>
      </c>
      <c r="F115" s="1163">
        <f t="shared" si="5"/>
        <v>2.0000000000000018E-2</v>
      </c>
    </row>
    <row r="116" spans="1:6" s="437" customFormat="1">
      <c r="A116" s="461"/>
      <c r="B116" s="463">
        <v>11103</v>
      </c>
      <c r="C116" s="462" t="s">
        <v>7552</v>
      </c>
      <c r="D116" s="1168">
        <v>95.23</v>
      </c>
      <c r="E116" s="1167">
        <f t="shared" si="4"/>
        <v>93.325400000000002</v>
      </c>
      <c r="F116" s="1163">
        <f t="shared" si="5"/>
        <v>2.0000000000000018E-2</v>
      </c>
    </row>
    <row r="117" spans="1:6" s="437" customFormat="1">
      <c r="A117" s="461"/>
      <c r="B117" s="463">
        <v>10271</v>
      </c>
      <c r="C117" s="462" t="s">
        <v>7553</v>
      </c>
      <c r="D117" s="1168">
        <v>92.073499999999996</v>
      </c>
      <c r="E117" s="1167">
        <f t="shared" si="4"/>
        <v>90.232029999999995</v>
      </c>
      <c r="F117" s="1163">
        <f t="shared" si="5"/>
        <v>2.0000000000000018E-2</v>
      </c>
    </row>
    <row r="118" spans="1:6" s="437" customFormat="1">
      <c r="A118" s="461"/>
      <c r="B118" s="463" t="s">
        <v>7554</v>
      </c>
      <c r="C118" s="462" t="s">
        <v>7555</v>
      </c>
      <c r="D118" s="1168">
        <v>6886.7875000000004</v>
      </c>
      <c r="E118" s="1167">
        <f t="shared" si="4"/>
        <v>6749.0517500000005</v>
      </c>
      <c r="F118" s="1163">
        <f t="shared" si="5"/>
        <v>2.0000000000000018E-2</v>
      </c>
    </row>
    <row r="119" spans="1:6" s="437" customFormat="1">
      <c r="A119" s="461"/>
      <c r="B119" s="463" t="s">
        <v>7556</v>
      </c>
      <c r="C119" s="462" t="s">
        <v>7557</v>
      </c>
      <c r="D119" s="1168">
        <v>55.747000000000007</v>
      </c>
      <c r="E119" s="1167">
        <f t="shared" si="4"/>
        <v>54.632060000000003</v>
      </c>
      <c r="F119" s="1163">
        <f t="shared" si="5"/>
        <v>2.0000000000000129E-2</v>
      </c>
    </row>
    <row r="120" spans="1:6" s="437" customFormat="1">
      <c r="A120" s="461"/>
      <c r="B120" s="460" t="s">
        <v>7558</v>
      </c>
      <c r="C120" s="462" t="s">
        <v>7559</v>
      </c>
      <c r="D120" s="1168">
        <v>244.9444</v>
      </c>
      <c r="E120" s="1167">
        <f t="shared" si="4"/>
        <v>240.045512</v>
      </c>
      <c r="F120" s="1163">
        <f t="shared" si="5"/>
        <v>2.0000000000000018E-2</v>
      </c>
    </row>
    <row r="121" spans="1:6" s="437" customFormat="1">
      <c r="A121" s="461"/>
      <c r="B121" s="463" t="s">
        <v>7560</v>
      </c>
      <c r="C121" s="462" t="s">
        <v>7561</v>
      </c>
      <c r="D121" s="1168">
        <v>122.46150000000002</v>
      </c>
      <c r="E121" s="1167">
        <f t="shared" si="4"/>
        <v>120.01227000000002</v>
      </c>
      <c r="F121" s="1163">
        <f t="shared" si="5"/>
        <v>2.0000000000000018E-2</v>
      </c>
    </row>
    <row r="122" spans="1:6" s="437" customFormat="1">
      <c r="A122" s="461"/>
      <c r="B122" s="463" t="s">
        <v>7562</v>
      </c>
      <c r="C122" s="464" t="s">
        <v>7563</v>
      </c>
      <c r="D122" s="1168">
        <v>44.5976</v>
      </c>
      <c r="E122" s="1167">
        <f t="shared" si="4"/>
        <v>43.705647999999997</v>
      </c>
      <c r="F122" s="1163">
        <f t="shared" si="5"/>
        <v>2.0000000000000129E-2</v>
      </c>
    </row>
    <row r="123" spans="1:6" s="437" customFormat="1">
      <c r="A123" s="467"/>
      <c r="B123" s="475"/>
      <c r="C123" s="476" t="s">
        <v>7603</v>
      </c>
      <c r="D123" s="1173">
        <v>190288.07818181819</v>
      </c>
      <c r="E123" s="1174">
        <v>180773.67427272728</v>
      </c>
      <c r="F123" s="1164">
        <f t="shared" si="5"/>
        <v>4.9999999999999933E-2</v>
      </c>
    </row>
    <row r="124" spans="1:6" s="437" customFormat="1">
      <c r="A124" s="461"/>
      <c r="B124" s="487" t="s">
        <v>7411</v>
      </c>
      <c r="C124" s="781" t="s">
        <v>7414</v>
      </c>
      <c r="D124" s="1175"/>
      <c r="E124" s="1176"/>
      <c r="F124" s="1163"/>
    </row>
    <row r="125" spans="1:6" s="437" customFormat="1">
      <c r="A125" s="461"/>
      <c r="B125" s="490">
        <v>9967008723</v>
      </c>
      <c r="C125" s="782" t="s">
        <v>7415</v>
      </c>
      <c r="D125" s="1175"/>
      <c r="E125" s="1176"/>
      <c r="F125" s="1163"/>
    </row>
    <row r="126" spans="1:6" s="437" customFormat="1">
      <c r="A126" s="461"/>
      <c r="B126" s="490">
        <v>9967007061</v>
      </c>
      <c r="C126" s="782" t="s">
        <v>7416</v>
      </c>
      <c r="D126" s="1175"/>
      <c r="E126" s="1176"/>
      <c r="F126" s="1163"/>
    </row>
    <row r="127" spans="1:6" s="437" customFormat="1">
      <c r="A127" s="461"/>
      <c r="B127" s="490">
        <v>9967008389</v>
      </c>
      <c r="C127" s="782" t="s">
        <v>7417</v>
      </c>
      <c r="D127" s="1175"/>
      <c r="E127" s="1176"/>
      <c r="F127" s="1163"/>
    </row>
    <row r="128" spans="1:6" s="437" customFormat="1">
      <c r="A128" s="461"/>
      <c r="B128" s="490">
        <v>7640021168</v>
      </c>
      <c r="C128" s="782" t="s">
        <v>7418</v>
      </c>
      <c r="D128" s="1175"/>
      <c r="E128" s="1176"/>
      <c r="F128" s="1163"/>
    </row>
    <row r="129" spans="1:7">
      <c r="A129" s="461"/>
      <c r="B129" s="490">
        <v>7640019485</v>
      </c>
      <c r="C129" s="782" t="s">
        <v>7419</v>
      </c>
      <c r="D129" s="1175"/>
      <c r="E129" s="1176"/>
      <c r="F129" s="1163"/>
    </row>
    <row r="130" spans="1:7">
      <c r="A130" s="461"/>
      <c r="B130" s="490" t="s">
        <v>7412</v>
      </c>
      <c r="C130" s="782" t="s">
        <v>7420</v>
      </c>
      <c r="D130" s="1175"/>
      <c r="E130" s="1176"/>
      <c r="F130" s="1163"/>
    </row>
    <row r="131" spans="1:7">
      <c r="A131" s="461"/>
      <c r="B131" s="783" t="s">
        <v>607</v>
      </c>
      <c r="C131" s="782" t="s">
        <v>7421</v>
      </c>
      <c r="D131" s="1175"/>
      <c r="E131" s="1176"/>
      <c r="F131" s="1163"/>
    </row>
    <row r="132" spans="1:7">
      <c r="A132" s="461"/>
      <c r="B132" s="490">
        <v>760000003297</v>
      </c>
      <c r="C132" s="782" t="s">
        <v>7422</v>
      </c>
      <c r="D132" s="1175"/>
      <c r="E132" s="1176"/>
      <c r="F132" s="1163"/>
    </row>
    <row r="133" spans="1:7">
      <c r="A133" s="461"/>
      <c r="B133" s="490" t="s">
        <v>625</v>
      </c>
      <c r="C133" s="782" t="s">
        <v>7423</v>
      </c>
      <c r="D133" s="1175"/>
      <c r="E133" s="1176"/>
      <c r="F133" s="1163"/>
    </row>
    <row r="134" spans="1:7">
      <c r="A134" s="461"/>
      <c r="B134" s="783" t="s">
        <v>7413</v>
      </c>
      <c r="C134" s="782" t="s">
        <v>7424</v>
      </c>
      <c r="D134" s="1175"/>
      <c r="E134" s="1176"/>
      <c r="F134" s="1163"/>
    </row>
    <row r="135" spans="1:7">
      <c r="A135" s="461"/>
      <c r="B135" s="490" t="s">
        <v>7604</v>
      </c>
      <c r="C135" s="782" t="s">
        <v>7425</v>
      </c>
      <c r="D135" s="1175"/>
      <c r="E135" s="1176"/>
      <c r="F135" s="1163"/>
    </row>
    <row r="136" spans="1:7">
      <c r="A136" s="461"/>
      <c r="B136" s="482" t="s">
        <v>825</v>
      </c>
      <c r="C136" s="482" t="s">
        <v>826</v>
      </c>
      <c r="D136" s="1177"/>
      <c r="E136" s="1176"/>
      <c r="F136" s="1163"/>
    </row>
    <row r="137" spans="1:7">
      <c r="A137" s="461"/>
      <c r="B137" s="482" t="s">
        <v>825</v>
      </c>
      <c r="C137" s="482" t="s">
        <v>826</v>
      </c>
      <c r="D137" s="1177"/>
      <c r="E137" s="1176"/>
      <c r="F137" s="1163"/>
    </row>
    <row r="138" spans="1:7" s="481" customFormat="1">
      <c r="A138" s="477"/>
      <c r="B138" s="478" t="s">
        <v>7426</v>
      </c>
      <c r="C138" s="479"/>
      <c r="D138" s="1178"/>
      <c r="E138" s="1179"/>
      <c r="F138" s="480"/>
      <c r="G138" s="447"/>
    </row>
    <row r="139" spans="1:7">
      <c r="A139" s="461"/>
      <c r="B139" s="482" t="s">
        <v>7427</v>
      </c>
      <c r="C139" s="482" t="s">
        <v>7428</v>
      </c>
      <c r="D139" s="1180">
        <v>65.270399999999995</v>
      </c>
      <c r="E139" s="1176">
        <f t="shared" ref="E139:E150" si="6">D139*0.95</f>
        <v>62.006879999999995</v>
      </c>
      <c r="F139" s="1163">
        <f t="shared" ref="F139:F150" si="7">100%-(E139/D139)</f>
        <v>5.0000000000000044E-2</v>
      </c>
    </row>
    <row r="140" spans="1:7">
      <c r="A140" s="461"/>
      <c r="B140" s="482" t="s">
        <v>7429</v>
      </c>
      <c r="C140" s="482" t="s">
        <v>7430</v>
      </c>
      <c r="D140" s="1180">
        <v>143.1456</v>
      </c>
      <c r="E140" s="1176">
        <f t="shared" si="6"/>
        <v>135.98831999999999</v>
      </c>
      <c r="F140" s="1163">
        <f t="shared" si="7"/>
        <v>5.0000000000000044E-2</v>
      </c>
    </row>
    <row r="141" spans="1:7">
      <c r="A141" s="461"/>
      <c r="B141" s="482" t="s">
        <v>7431</v>
      </c>
      <c r="C141" s="482" t="s">
        <v>7432</v>
      </c>
      <c r="D141" s="1180">
        <v>109.8656</v>
      </c>
      <c r="E141" s="1176">
        <f t="shared" si="6"/>
        <v>104.37232</v>
      </c>
      <c r="F141" s="1163">
        <f t="shared" si="7"/>
        <v>4.9999999999999933E-2</v>
      </c>
    </row>
    <row r="142" spans="1:7">
      <c r="A142" s="461"/>
      <c r="B142" s="482" t="s">
        <v>7433</v>
      </c>
      <c r="C142" s="482" t="s">
        <v>7434</v>
      </c>
      <c r="D142" s="1180">
        <v>157.24799999999999</v>
      </c>
      <c r="E142" s="1176">
        <f t="shared" si="6"/>
        <v>149.38559999999998</v>
      </c>
      <c r="F142" s="1163">
        <f t="shared" si="7"/>
        <v>5.0000000000000044E-2</v>
      </c>
    </row>
    <row r="143" spans="1:7">
      <c r="A143" s="461"/>
      <c r="B143" s="482" t="s">
        <v>7435</v>
      </c>
      <c r="C143" s="482" t="s">
        <v>7436</v>
      </c>
      <c r="D143" s="1180">
        <v>495.78</v>
      </c>
      <c r="E143" s="1176">
        <f t="shared" si="6"/>
        <v>470.99099999999993</v>
      </c>
      <c r="F143" s="1163">
        <f t="shared" si="7"/>
        <v>5.0000000000000044E-2</v>
      </c>
    </row>
    <row r="144" spans="1:7">
      <c r="A144" s="461"/>
      <c r="B144" s="482" t="s">
        <v>7437</v>
      </c>
      <c r="C144" s="482" t="s">
        <v>7438</v>
      </c>
      <c r="D144" s="1180">
        <v>18.514285714285716</v>
      </c>
      <c r="E144" s="1176">
        <f t="shared" si="6"/>
        <v>17.588571428571431</v>
      </c>
      <c r="F144" s="1163">
        <f t="shared" si="7"/>
        <v>4.9999999999999933E-2</v>
      </c>
    </row>
    <row r="145" spans="1:7">
      <c r="A145" s="461"/>
      <c r="B145" s="482" t="s">
        <v>7439</v>
      </c>
      <c r="C145" s="482" t="s">
        <v>7440</v>
      </c>
      <c r="D145" s="1180">
        <v>182.17142857142858</v>
      </c>
      <c r="E145" s="1176">
        <f t="shared" si="6"/>
        <v>173.06285714285715</v>
      </c>
      <c r="F145" s="1163">
        <f t="shared" si="7"/>
        <v>4.9999999999999933E-2</v>
      </c>
    </row>
    <row r="146" spans="1:7">
      <c r="A146" s="461"/>
      <c r="B146" s="482" t="s">
        <v>7441</v>
      </c>
      <c r="C146" s="482" t="s">
        <v>7442</v>
      </c>
      <c r="D146" s="1180">
        <v>158.51428571428571</v>
      </c>
      <c r="E146" s="1176">
        <f t="shared" si="6"/>
        <v>150.58857142857141</v>
      </c>
      <c r="F146" s="1163">
        <f t="shared" si="7"/>
        <v>5.0000000000000044E-2</v>
      </c>
    </row>
    <row r="147" spans="1:7">
      <c r="A147" s="461"/>
      <c r="B147" s="482" t="s">
        <v>7443</v>
      </c>
      <c r="C147" s="482" t="s">
        <v>7444</v>
      </c>
      <c r="D147" s="1180">
        <v>432.6</v>
      </c>
      <c r="E147" s="1176">
        <f t="shared" si="6"/>
        <v>410.97</v>
      </c>
      <c r="F147" s="1163">
        <f t="shared" si="7"/>
        <v>4.9999999999999933E-2</v>
      </c>
    </row>
    <row r="148" spans="1:7">
      <c r="A148" s="461"/>
      <c r="B148" s="482" t="s">
        <v>7445</v>
      </c>
      <c r="C148" s="482" t="s">
        <v>7446</v>
      </c>
      <c r="D148" s="1180">
        <v>213.20000000000002</v>
      </c>
      <c r="E148" s="1176">
        <f t="shared" si="6"/>
        <v>202.54000000000002</v>
      </c>
      <c r="F148" s="1163">
        <f t="shared" si="7"/>
        <v>4.9999999999999933E-2</v>
      </c>
    </row>
    <row r="149" spans="1:7">
      <c r="A149" s="461"/>
      <c r="B149" s="482" t="s">
        <v>7447</v>
      </c>
      <c r="C149" s="482" t="s">
        <v>7448</v>
      </c>
      <c r="D149" s="1180">
        <v>171.02857142857144</v>
      </c>
      <c r="E149" s="1176">
        <f t="shared" si="6"/>
        <v>162.47714285714287</v>
      </c>
      <c r="F149" s="1163">
        <f t="shared" si="7"/>
        <v>5.0000000000000044E-2</v>
      </c>
    </row>
    <row r="150" spans="1:7">
      <c r="A150" s="461"/>
      <c r="B150" s="482" t="s">
        <v>7449</v>
      </c>
      <c r="C150" s="482" t="s">
        <v>7450</v>
      </c>
      <c r="D150" s="1180">
        <v>65.371428571428567</v>
      </c>
      <c r="E150" s="1176">
        <f t="shared" si="6"/>
        <v>62.102857142857133</v>
      </c>
      <c r="F150" s="1163">
        <f t="shared" si="7"/>
        <v>5.0000000000000044E-2</v>
      </c>
    </row>
    <row r="151" spans="1:7" s="485" customFormat="1">
      <c r="A151" s="483"/>
      <c r="B151" s="478" t="s">
        <v>1847</v>
      </c>
      <c r="C151" s="478"/>
      <c r="D151" s="1181"/>
      <c r="E151" s="1182"/>
      <c r="F151" s="480"/>
      <c r="G151" s="484"/>
    </row>
    <row r="152" spans="1:7">
      <c r="A152" s="461"/>
      <c r="B152" s="482" t="s">
        <v>7451</v>
      </c>
      <c r="C152" s="482" t="s">
        <v>7452</v>
      </c>
      <c r="D152" s="1180">
        <v>6448</v>
      </c>
      <c r="E152" s="1176">
        <f t="shared" ref="E152:E164" si="8">D152*0.95</f>
        <v>6125.5999999999995</v>
      </c>
      <c r="F152" s="1163">
        <f t="shared" ref="F152:F165" si="9">100%-(E152/D152)</f>
        <v>5.0000000000000044E-2</v>
      </c>
    </row>
    <row r="153" spans="1:7">
      <c r="A153" s="461"/>
      <c r="B153" s="482" t="s">
        <v>7605</v>
      </c>
      <c r="C153" s="482" t="s">
        <v>7453</v>
      </c>
      <c r="D153" s="1180">
        <v>3767</v>
      </c>
      <c r="E153" s="1176">
        <f t="shared" si="8"/>
        <v>3578.6499999999996</v>
      </c>
      <c r="F153" s="1163">
        <f t="shared" si="9"/>
        <v>5.0000000000000044E-2</v>
      </c>
    </row>
    <row r="154" spans="1:7">
      <c r="A154" s="461"/>
      <c r="B154" s="482" t="s">
        <v>7606</v>
      </c>
      <c r="C154" s="482" t="s">
        <v>7454</v>
      </c>
      <c r="D154" s="1180">
        <v>3161.33</v>
      </c>
      <c r="E154" s="1176">
        <f t="shared" si="8"/>
        <v>3003.2634999999996</v>
      </c>
      <c r="F154" s="1163">
        <f t="shared" si="9"/>
        <v>5.0000000000000155E-2</v>
      </c>
    </row>
    <row r="155" spans="1:7">
      <c r="A155" s="461"/>
      <c r="B155" s="482" t="s">
        <v>7607</v>
      </c>
      <c r="C155" s="482" t="s">
        <v>7455</v>
      </c>
      <c r="D155" s="1180">
        <v>521.33000000000004</v>
      </c>
      <c r="E155" s="1176">
        <f t="shared" si="8"/>
        <v>495.26350000000002</v>
      </c>
      <c r="F155" s="1163">
        <f t="shared" si="9"/>
        <v>5.0000000000000044E-2</v>
      </c>
    </row>
    <row r="156" spans="1:7">
      <c r="A156" s="461"/>
      <c r="B156" s="482" t="s">
        <v>7456</v>
      </c>
      <c r="C156" s="482" t="s">
        <v>7457</v>
      </c>
      <c r="D156" s="1180">
        <v>400</v>
      </c>
      <c r="E156" s="1176">
        <f t="shared" si="8"/>
        <v>380</v>
      </c>
      <c r="F156" s="1163">
        <f t="shared" si="9"/>
        <v>5.0000000000000044E-2</v>
      </c>
    </row>
    <row r="157" spans="1:7">
      <c r="A157" s="461"/>
      <c r="B157" s="482" t="s">
        <v>7458</v>
      </c>
      <c r="C157" s="482" t="s">
        <v>7459</v>
      </c>
      <c r="D157" s="1180">
        <v>800</v>
      </c>
      <c r="E157" s="1176">
        <f t="shared" si="8"/>
        <v>760</v>
      </c>
      <c r="F157" s="1163">
        <f t="shared" si="9"/>
        <v>5.0000000000000044E-2</v>
      </c>
    </row>
    <row r="158" spans="1:7">
      <c r="A158" s="461"/>
      <c r="B158" s="482" t="s">
        <v>7460</v>
      </c>
      <c r="C158" s="482" t="s">
        <v>7461</v>
      </c>
      <c r="D158" s="1180">
        <v>400</v>
      </c>
      <c r="E158" s="1176">
        <f t="shared" si="8"/>
        <v>380</v>
      </c>
      <c r="F158" s="1163">
        <f t="shared" si="9"/>
        <v>5.0000000000000044E-2</v>
      </c>
    </row>
    <row r="159" spans="1:7">
      <c r="A159" s="461"/>
      <c r="B159" s="482" t="s">
        <v>7462</v>
      </c>
      <c r="C159" s="482" t="s">
        <v>7463</v>
      </c>
      <c r="D159" s="1180">
        <v>1632</v>
      </c>
      <c r="E159" s="1176">
        <f t="shared" si="8"/>
        <v>1550.3999999999999</v>
      </c>
      <c r="F159" s="1163">
        <f t="shared" si="9"/>
        <v>5.0000000000000044E-2</v>
      </c>
    </row>
    <row r="160" spans="1:7">
      <c r="A160" s="461"/>
      <c r="B160" s="482" t="s">
        <v>7464</v>
      </c>
      <c r="C160" s="482" t="s">
        <v>7465</v>
      </c>
      <c r="D160" s="1180">
        <v>4896</v>
      </c>
      <c r="E160" s="1176">
        <f t="shared" si="8"/>
        <v>4651.2</v>
      </c>
      <c r="F160" s="1163">
        <f t="shared" si="9"/>
        <v>5.0000000000000044E-2</v>
      </c>
    </row>
    <row r="161" spans="1:6" s="437" customFormat="1">
      <c r="A161" s="461"/>
      <c r="B161" s="482" t="s">
        <v>7466</v>
      </c>
      <c r="C161" s="482" t="s">
        <v>7467</v>
      </c>
      <c r="D161" s="1180">
        <v>8160</v>
      </c>
      <c r="E161" s="1176">
        <f t="shared" si="8"/>
        <v>7752</v>
      </c>
      <c r="F161" s="1163">
        <f t="shared" si="9"/>
        <v>5.0000000000000044E-2</v>
      </c>
    </row>
    <row r="162" spans="1:6" s="437" customFormat="1">
      <c r="A162" s="461"/>
      <c r="B162" s="482" t="s">
        <v>7468</v>
      </c>
      <c r="C162" s="482" t="s">
        <v>7469</v>
      </c>
      <c r="D162" s="1180">
        <v>17875</v>
      </c>
      <c r="E162" s="1176">
        <f t="shared" si="8"/>
        <v>16981.25</v>
      </c>
      <c r="F162" s="1163">
        <f t="shared" si="9"/>
        <v>5.0000000000000044E-2</v>
      </c>
    </row>
    <row r="163" spans="1:6" s="437" customFormat="1">
      <c r="A163" s="461"/>
      <c r="B163" s="482" t="s">
        <v>7470</v>
      </c>
      <c r="C163" s="482" t="s">
        <v>7471</v>
      </c>
      <c r="D163" s="1180">
        <v>1500</v>
      </c>
      <c r="E163" s="1176">
        <f t="shared" si="8"/>
        <v>1425</v>
      </c>
      <c r="F163" s="1163">
        <f t="shared" si="9"/>
        <v>5.0000000000000044E-2</v>
      </c>
    </row>
    <row r="164" spans="1:6" s="437" customFormat="1">
      <c r="A164" s="461"/>
      <c r="B164" s="482" t="s">
        <v>7608</v>
      </c>
      <c r="C164" s="482" t="s">
        <v>7472</v>
      </c>
      <c r="D164" s="1166">
        <v>514.08000000000004</v>
      </c>
      <c r="E164" s="1183">
        <f t="shared" si="8"/>
        <v>488.37600000000003</v>
      </c>
      <c r="F164" s="1163">
        <f t="shared" si="9"/>
        <v>5.0000000000000044E-2</v>
      </c>
    </row>
    <row r="165" spans="1:6" s="437" customFormat="1">
      <c r="A165" s="467"/>
      <c r="B165" s="475" t="s">
        <v>7410</v>
      </c>
      <c r="C165" s="476" t="s">
        <v>7609</v>
      </c>
      <c r="D165" s="1173">
        <v>190288.07818181819</v>
      </c>
      <c r="E165" s="1174">
        <v>180773.67427272728</v>
      </c>
      <c r="F165" s="1164">
        <f t="shared" si="9"/>
        <v>4.9999999999999933E-2</v>
      </c>
    </row>
    <row r="166" spans="1:6" s="437" customFormat="1">
      <c r="A166" s="461"/>
      <c r="B166" s="487" t="s">
        <v>7411</v>
      </c>
      <c r="C166" s="781" t="s">
        <v>7414</v>
      </c>
      <c r="D166" s="1175"/>
      <c r="E166" s="1176"/>
      <c r="F166" s="1163"/>
    </row>
    <row r="167" spans="1:6" s="437" customFormat="1">
      <c r="A167" s="461"/>
      <c r="B167" s="490">
        <v>9967008723</v>
      </c>
      <c r="C167" s="782" t="s">
        <v>7415</v>
      </c>
      <c r="D167" s="1175"/>
      <c r="E167" s="1176"/>
      <c r="F167" s="1163"/>
    </row>
    <row r="168" spans="1:6" s="437" customFormat="1">
      <c r="A168" s="461"/>
      <c r="B168" s="490">
        <v>9967007061</v>
      </c>
      <c r="C168" s="782" t="s">
        <v>7416</v>
      </c>
      <c r="D168" s="1175"/>
      <c r="E168" s="1176"/>
      <c r="F168" s="1163"/>
    </row>
    <row r="169" spans="1:6" s="437" customFormat="1">
      <c r="A169" s="461"/>
      <c r="B169" s="490">
        <v>9967008389</v>
      </c>
      <c r="C169" s="782" t="s">
        <v>7417</v>
      </c>
      <c r="D169" s="1175"/>
      <c r="E169" s="1176"/>
      <c r="F169" s="1163"/>
    </row>
    <row r="170" spans="1:6" s="437" customFormat="1">
      <c r="A170" s="461"/>
      <c r="B170" s="490">
        <v>7640021168</v>
      </c>
      <c r="C170" s="782" t="s">
        <v>7418</v>
      </c>
      <c r="D170" s="1175"/>
      <c r="E170" s="1176"/>
      <c r="F170" s="1163"/>
    </row>
    <row r="171" spans="1:6" s="437" customFormat="1">
      <c r="A171" s="461"/>
      <c r="B171" s="490">
        <v>7640019485</v>
      </c>
      <c r="C171" s="782" t="s">
        <v>7419</v>
      </c>
      <c r="D171" s="1175"/>
      <c r="E171" s="1176"/>
      <c r="F171" s="1163"/>
    </row>
    <row r="172" spans="1:6" s="437" customFormat="1">
      <c r="A172" s="461"/>
      <c r="B172" s="490" t="s">
        <v>7412</v>
      </c>
      <c r="C172" s="782" t="s">
        <v>7420</v>
      </c>
      <c r="D172" s="1175"/>
      <c r="E172" s="1176"/>
      <c r="F172" s="1163"/>
    </row>
    <row r="173" spans="1:6" s="437" customFormat="1">
      <c r="A173" s="461"/>
      <c r="B173" s="783" t="s">
        <v>607</v>
      </c>
      <c r="C173" s="782" t="s">
        <v>7421</v>
      </c>
      <c r="D173" s="1175"/>
      <c r="E173" s="1176"/>
      <c r="F173" s="1163"/>
    </row>
    <row r="174" spans="1:6" s="437" customFormat="1">
      <c r="A174" s="461"/>
      <c r="B174" s="490">
        <v>760000003297</v>
      </c>
      <c r="C174" s="782" t="s">
        <v>7422</v>
      </c>
      <c r="D174" s="1175"/>
      <c r="E174" s="1176"/>
      <c r="F174" s="1163"/>
    </row>
    <row r="175" spans="1:6" s="437" customFormat="1">
      <c r="A175" s="461"/>
      <c r="B175" s="490" t="s">
        <v>625</v>
      </c>
      <c r="C175" s="782" t="s">
        <v>7423</v>
      </c>
      <c r="D175" s="1175"/>
      <c r="E175" s="1176"/>
      <c r="F175" s="1163"/>
    </row>
    <row r="176" spans="1:6" s="437" customFormat="1">
      <c r="A176" s="461"/>
      <c r="B176" s="783" t="s">
        <v>7413</v>
      </c>
      <c r="C176" s="782" t="s">
        <v>7424</v>
      </c>
      <c r="D176" s="1175"/>
      <c r="E176" s="1176"/>
      <c r="F176" s="1163"/>
    </row>
    <row r="177" spans="1:7">
      <c r="A177" s="461"/>
      <c r="B177" s="490" t="s">
        <v>7604</v>
      </c>
      <c r="C177" s="782" t="s">
        <v>7425</v>
      </c>
      <c r="D177" s="1175"/>
      <c r="E177" s="1176"/>
      <c r="F177" s="1163"/>
    </row>
    <row r="178" spans="1:7">
      <c r="A178" s="461"/>
      <c r="B178" s="482" t="s">
        <v>825</v>
      </c>
      <c r="C178" s="482" t="s">
        <v>826</v>
      </c>
      <c r="D178" s="1177"/>
      <c r="E178" s="1176"/>
      <c r="F178" s="1163"/>
    </row>
    <row r="179" spans="1:7">
      <c r="A179" s="461"/>
      <c r="B179" s="482" t="s">
        <v>825</v>
      </c>
      <c r="C179" s="482" t="s">
        <v>826</v>
      </c>
      <c r="D179" s="1177"/>
      <c r="E179" s="1176"/>
      <c r="F179" s="1163"/>
    </row>
    <row r="180" spans="1:7" s="485" customFormat="1">
      <c r="A180" s="483"/>
      <c r="B180" s="478" t="s">
        <v>7426</v>
      </c>
      <c r="C180" s="478"/>
      <c r="D180" s="1181"/>
      <c r="E180" s="1182"/>
      <c r="F180" s="1165"/>
      <c r="G180" s="484"/>
    </row>
    <row r="181" spans="1:7">
      <c r="A181" s="461"/>
      <c r="B181" s="482" t="s">
        <v>7427</v>
      </c>
      <c r="C181" s="482" t="s">
        <v>7428</v>
      </c>
      <c r="D181" s="1180">
        <v>65.270399999999995</v>
      </c>
      <c r="E181" s="1176">
        <f t="shared" ref="E181:E192" si="10">D181*0.95</f>
        <v>62.006879999999995</v>
      </c>
      <c r="F181" s="1163">
        <f t="shared" ref="F181:F192" si="11">100%-(E181/D181)</f>
        <v>5.0000000000000044E-2</v>
      </c>
    </row>
    <row r="182" spans="1:7">
      <c r="A182" s="461"/>
      <c r="B182" s="482" t="s">
        <v>7429</v>
      </c>
      <c r="C182" s="482" t="s">
        <v>7430</v>
      </c>
      <c r="D182" s="1180">
        <v>143.1456</v>
      </c>
      <c r="E182" s="1176">
        <f t="shared" si="10"/>
        <v>135.98831999999999</v>
      </c>
      <c r="F182" s="1163">
        <f t="shared" si="11"/>
        <v>5.0000000000000044E-2</v>
      </c>
    </row>
    <row r="183" spans="1:7">
      <c r="A183" s="461"/>
      <c r="B183" s="482" t="s">
        <v>7431</v>
      </c>
      <c r="C183" s="482" t="s">
        <v>7432</v>
      </c>
      <c r="D183" s="1180">
        <v>109.8656</v>
      </c>
      <c r="E183" s="1176">
        <f t="shared" si="10"/>
        <v>104.37232</v>
      </c>
      <c r="F183" s="1163">
        <f t="shared" si="11"/>
        <v>4.9999999999999933E-2</v>
      </c>
    </row>
    <row r="184" spans="1:7">
      <c r="A184" s="461"/>
      <c r="B184" s="482" t="s">
        <v>7433</v>
      </c>
      <c r="C184" s="482" t="s">
        <v>7434</v>
      </c>
      <c r="D184" s="1180">
        <v>157.24799999999999</v>
      </c>
      <c r="E184" s="1176">
        <f t="shared" si="10"/>
        <v>149.38559999999998</v>
      </c>
      <c r="F184" s="1163">
        <f t="shared" si="11"/>
        <v>5.0000000000000044E-2</v>
      </c>
    </row>
    <row r="185" spans="1:7">
      <c r="A185" s="461"/>
      <c r="B185" s="482" t="s">
        <v>7435</v>
      </c>
      <c r="C185" s="482" t="s">
        <v>7436</v>
      </c>
      <c r="D185" s="1180">
        <v>495.78</v>
      </c>
      <c r="E185" s="1176">
        <f t="shared" si="10"/>
        <v>470.99099999999993</v>
      </c>
      <c r="F185" s="1163">
        <f t="shared" si="11"/>
        <v>5.0000000000000044E-2</v>
      </c>
    </row>
    <row r="186" spans="1:7">
      <c r="A186" s="461"/>
      <c r="B186" s="482" t="s">
        <v>7437</v>
      </c>
      <c r="C186" s="482" t="s">
        <v>7438</v>
      </c>
      <c r="D186" s="1180">
        <v>18.514285714285716</v>
      </c>
      <c r="E186" s="1176">
        <f t="shared" si="10"/>
        <v>17.588571428571431</v>
      </c>
      <c r="F186" s="1163">
        <f t="shared" si="11"/>
        <v>4.9999999999999933E-2</v>
      </c>
    </row>
    <row r="187" spans="1:7">
      <c r="A187" s="461"/>
      <c r="B187" s="482" t="s">
        <v>7439</v>
      </c>
      <c r="C187" s="482" t="s">
        <v>7440</v>
      </c>
      <c r="D187" s="1180">
        <v>182.17142857142858</v>
      </c>
      <c r="E187" s="1176">
        <f t="shared" si="10"/>
        <v>173.06285714285715</v>
      </c>
      <c r="F187" s="1163">
        <f t="shared" si="11"/>
        <v>4.9999999999999933E-2</v>
      </c>
    </row>
    <row r="188" spans="1:7">
      <c r="A188" s="461"/>
      <c r="B188" s="482" t="s">
        <v>7441</v>
      </c>
      <c r="C188" s="482" t="s">
        <v>7442</v>
      </c>
      <c r="D188" s="1180">
        <v>158.51428571428571</v>
      </c>
      <c r="E188" s="1176">
        <f t="shared" si="10"/>
        <v>150.58857142857141</v>
      </c>
      <c r="F188" s="1163">
        <f t="shared" si="11"/>
        <v>5.0000000000000044E-2</v>
      </c>
    </row>
    <row r="189" spans="1:7">
      <c r="A189" s="461"/>
      <c r="B189" s="482" t="s">
        <v>7443</v>
      </c>
      <c r="C189" s="482" t="s">
        <v>7444</v>
      </c>
      <c r="D189" s="1180">
        <v>432.6</v>
      </c>
      <c r="E189" s="1176">
        <f t="shared" si="10"/>
        <v>410.97</v>
      </c>
      <c r="F189" s="1163">
        <f t="shared" si="11"/>
        <v>4.9999999999999933E-2</v>
      </c>
    </row>
    <row r="190" spans="1:7">
      <c r="A190" s="461"/>
      <c r="B190" s="482" t="s">
        <v>7445</v>
      </c>
      <c r="C190" s="482" t="s">
        <v>7446</v>
      </c>
      <c r="D190" s="1180">
        <v>213.20000000000002</v>
      </c>
      <c r="E190" s="1176">
        <f t="shared" si="10"/>
        <v>202.54000000000002</v>
      </c>
      <c r="F190" s="1163">
        <f t="shared" si="11"/>
        <v>4.9999999999999933E-2</v>
      </c>
    </row>
    <row r="191" spans="1:7">
      <c r="A191" s="461"/>
      <c r="B191" s="482" t="s">
        <v>7447</v>
      </c>
      <c r="C191" s="482" t="s">
        <v>7448</v>
      </c>
      <c r="D191" s="1180">
        <v>171.02857142857144</v>
      </c>
      <c r="E191" s="1176">
        <f t="shared" si="10"/>
        <v>162.47714285714287</v>
      </c>
      <c r="F191" s="1163">
        <f t="shared" si="11"/>
        <v>5.0000000000000044E-2</v>
      </c>
    </row>
    <row r="192" spans="1:7">
      <c r="A192" s="461"/>
      <c r="B192" s="482" t="s">
        <v>7449</v>
      </c>
      <c r="C192" s="482" t="s">
        <v>7450</v>
      </c>
      <c r="D192" s="1180">
        <v>65.371428571428567</v>
      </c>
      <c r="E192" s="1176">
        <f t="shared" si="10"/>
        <v>62.102857142857133</v>
      </c>
      <c r="F192" s="1163">
        <f t="shared" si="11"/>
        <v>5.0000000000000044E-2</v>
      </c>
    </row>
    <row r="193" spans="1:7" s="485" customFormat="1">
      <c r="A193" s="483"/>
      <c r="B193" s="478" t="s">
        <v>1847</v>
      </c>
      <c r="C193" s="478"/>
      <c r="D193" s="1181"/>
      <c r="E193" s="1182"/>
      <c r="F193" s="1165"/>
      <c r="G193" s="484"/>
    </row>
    <row r="194" spans="1:7">
      <c r="A194" s="461"/>
      <c r="B194" s="482" t="s">
        <v>7451</v>
      </c>
      <c r="C194" s="482" t="s">
        <v>7452</v>
      </c>
      <c r="D194" s="1180">
        <v>6448</v>
      </c>
      <c r="E194" s="1176">
        <f t="shared" ref="E194:E206" si="12">D194*0.95</f>
        <v>6125.5999999999995</v>
      </c>
      <c r="F194" s="1163">
        <f t="shared" ref="F194:F206" si="13">100%-(E194/D194)</f>
        <v>5.0000000000000044E-2</v>
      </c>
    </row>
    <row r="195" spans="1:7">
      <c r="A195" s="461"/>
      <c r="B195" s="482" t="s">
        <v>7605</v>
      </c>
      <c r="C195" s="482" t="s">
        <v>7453</v>
      </c>
      <c r="D195" s="1180">
        <v>3767</v>
      </c>
      <c r="E195" s="1176">
        <f t="shared" si="12"/>
        <v>3578.6499999999996</v>
      </c>
      <c r="F195" s="1163">
        <f t="shared" si="13"/>
        <v>5.0000000000000044E-2</v>
      </c>
    </row>
    <row r="196" spans="1:7">
      <c r="A196" s="461"/>
      <c r="B196" s="482" t="s">
        <v>7606</v>
      </c>
      <c r="C196" s="482" t="s">
        <v>7454</v>
      </c>
      <c r="D196" s="1180">
        <v>3161.33</v>
      </c>
      <c r="E196" s="1176">
        <f t="shared" si="12"/>
        <v>3003.2634999999996</v>
      </c>
      <c r="F196" s="1163">
        <f t="shared" si="13"/>
        <v>5.0000000000000155E-2</v>
      </c>
    </row>
    <row r="197" spans="1:7">
      <c r="A197" s="461"/>
      <c r="B197" s="482" t="s">
        <v>7607</v>
      </c>
      <c r="C197" s="482" t="s">
        <v>7455</v>
      </c>
      <c r="D197" s="1180">
        <v>521.33000000000004</v>
      </c>
      <c r="E197" s="1176">
        <f t="shared" si="12"/>
        <v>495.26350000000002</v>
      </c>
      <c r="F197" s="1163">
        <f t="shared" si="13"/>
        <v>5.0000000000000044E-2</v>
      </c>
    </row>
    <row r="198" spans="1:7">
      <c r="A198" s="461"/>
      <c r="B198" s="482" t="s">
        <v>7456</v>
      </c>
      <c r="C198" s="482" t="s">
        <v>7457</v>
      </c>
      <c r="D198" s="1180">
        <v>400</v>
      </c>
      <c r="E198" s="1176">
        <f t="shared" si="12"/>
        <v>380</v>
      </c>
      <c r="F198" s="1163">
        <f t="shared" si="13"/>
        <v>5.0000000000000044E-2</v>
      </c>
    </row>
    <row r="199" spans="1:7">
      <c r="A199" s="461"/>
      <c r="B199" s="482" t="s">
        <v>7458</v>
      </c>
      <c r="C199" s="482" t="s">
        <v>7459</v>
      </c>
      <c r="D199" s="1180">
        <v>800</v>
      </c>
      <c r="E199" s="1176">
        <f t="shared" si="12"/>
        <v>760</v>
      </c>
      <c r="F199" s="1163">
        <f t="shared" si="13"/>
        <v>5.0000000000000044E-2</v>
      </c>
    </row>
    <row r="200" spans="1:7">
      <c r="A200" s="461"/>
      <c r="B200" s="482" t="s">
        <v>7460</v>
      </c>
      <c r="C200" s="482" t="s">
        <v>7461</v>
      </c>
      <c r="D200" s="1180">
        <v>400</v>
      </c>
      <c r="E200" s="1176">
        <f t="shared" si="12"/>
        <v>380</v>
      </c>
      <c r="F200" s="1163">
        <f t="shared" si="13"/>
        <v>5.0000000000000044E-2</v>
      </c>
    </row>
    <row r="201" spans="1:7">
      <c r="A201" s="461"/>
      <c r="B201" s="482" t="s">
        <v>7462</v>
      </c>
      <c r="C201" s="482" t="s">
        <v>7463</v>
      </c>
      <c r="D201" s="1180">
        <v>1632</v>
      </c>
      <c r="E201" s="1176">
        <f t="shared" si="12"/>
        <v>1550.3999999999999</v>
      </c>
      <c r="F201" s="1163">
        <f t="shared" si="13"/>
        <v>5.0000000000000044E-2</v>
      </c>
    </row>
    <row r="202" spans="1:7">
      <c r="A202" s="461"/>
      <c r="B202" s="482" t="s">
        <v>7464</v>
      </c>
      <c r="C202" s="482" t="s">
        <v>7465</v>
      </c>
      <c r="D202" s="1180">
        <v>4896</v>
      </c>
      <c r="E202" s="1176">
        <f t="shared" si="12"/>
        <v>4651.2</v>
      </c>
      <c r="F202" s="1163">
        <f t="shared" si="13"/>
        <v>5.0000000000000044E-2</v>
      </c>
    </row>
    <row r="203" spans="1:7">
      <c r="A203" s="461"/>
      <c r="B203" s="482" t="s">
        <v>7466</v>
      </c>
      <c r="C203" s="482" t="s">
        <v>7467</v>
      </c>
      <c r="D203" s="1180">
        <v>8160</v>
      </c>
      <c r="E203" s="1176">
        <f t="shared" si="12"/>
        <v>7752</v>
      </c>
      <c r="F203" s="1163">
        <f t="shared" si="13"/>
        <v>5.0000000000000044E-2</v>
      </c>
    </row>
    <row r="204" spans="1:7">
      <c r="A204" s="461"/>
      <c r="B204" s="482" t="s">
        <v>7468</v>
      </c>
      <c r="C204" s="482" t="s">
        <v>7469</v>
      </c>
      <c r="D204" s="1180">
        <v>17875</v>
      </c>
      <c r="E204" s="1176">
        <f t="shared" si="12"/>
        <v>16981.25</v>
      </c>
      <c r="F204" s="1163">
        <f t="shared" si="13"/>
        <v>5.0000000000000044E-2</v>
      </c>
    </row>
    <row r="205" spans="1:7">
      <c r="A205" s="461"/>
      <c r="B205" s="482" t="s">
        <v>7470</v>
      </c>
      <c r="C205" s="482" t="s">
        <v>7471</v>
      </c>
      <c r="D205" s="1180">
        <v>1500</v>
      </c>
      <c r="E205" s="1176">
        <f t="shared" si="12"/>
        <v>1425</v>
      </c>
      <c r="F205" s="1163">
        <f t="shared" si="13"/>
        <v>5.0000000000000044E-2</v>
      </c>
    </row>
    <row r="206" spans="1:7">
      <c r="A206" s="461"/>
      <c r="B206" s="482" t="s">
        <v>7608</v>
      </c>
      <c r="C206" s="482" t="s">
        <v>7472</v>
      </c>
      <c r="D206" s="1166">
        <v>514.08000000000004</v>
      </c>
      <c r="E206" s="1183">
        <f t="shared" si="12"/>
        <v>488.37600000000003</v>
      </c>
      <c r="F206" s="1163">
        <f t="shared" si="13"/>
        <v>5.0000000000000044E-2</v>
      </c>
    </row>
    <row r="207" spans="1:7">
      <c r="A207" s="467"/>
      <c r="B207" s="486"/>
      <c r="C207" s="449" t="s">
        <v>7610</v>
      </c>
      <c r="D207" s="1170"/>
      <c r="E207" s="1184"/>
      <c r="F207" s="469"/>
    </row>
    <row r="208" spans="1:7">
      <c r="A208" s="461"/>
      <c r="B208" s="487" t="s">
        <v>7611</v>
      </c>
      <c r="C208" s="488" t="s">
        <v>7612</v>
      </c>
      <c r="D208" s="1185">
        <v>1261400</v>
      </c>
      <c r="E208" s="1167">
        <f>D208*0.95</f>
        <v>1198330</v>
      </c>
      <c r="F208" s="489">
        <v>0.05</v>
      </c>
    </row>
    <row r="209" spans="1:6" s="437" customFormat="1">
      <c r="A209" s="461"/>
      <c r="B209" s="490" t="s">
        <v>7613</v>
      </c>
      <c r="C209" s="464" t="s">
        <v>7614</v>
      </c>
      <c r="D209" s="1185">
        <v>100000</v>
      </c>
      <c r="E209" s="1167">
        <f>D209*0.95</f>
        <v>95000</v>
      </c>
      <c r="F209" s="489">
        <v>0.05</v>
      </c>
    </row>
    <row r="210" spans="1:6" s="437" customFormat="1">
      <c r="A210" s="461"/>
      <c r="B210" s="490">
        <v>810016</v>
      </c>
      <c r="C210" s="464" t="s">
        <v>7615</v>
      </c>
      <c r="D210" s="1185">
        <v>15000</v>
      </c>
      <c r="E210" s="1167">
        <f>D210*0.98</f>
        <v>14700</v>
      </c>
      <c r="F210" s="489">
        <v>0.02</v>
      </c>
    </row>
    <row r="211" spans="1:6" s="437" customFormat="1">
      <c r="A211" s="461"/>
      <c r="B211" s="482">
        <v>810015</v>
      </c>
      <c r="C211" s="464" t="s">
        <v>7616</v>
      </c>
      <c r="D211" s="1185">
        <v>16200</v>
      </c>
      <c r="E211" s="1167">
        <f>0.98*D211</f>
        <v>15876</v>
      </c>
      <c r="F211" s="489">
        <v>0.02</v>
      </c>
    </row>
    <row r="212" spans="1:6" s="437" customFormat="1">
      <c r="A212" s="461"/>
      <c r="B212" s="490" t="s">
        <v>625</v>
      </c>
      <c r="C212" s="464" t="s">
        <v>7617</v>
      </c>
      <c r="D212" s="1185">
        <v>3719.44</v>
      </c>
      <c r="E212" s="1167">
        <f>D212*0.98</f>
        <v>3645.0511999999999</v>
      </c>
      <c r="F212" s="489">
        <v>0.02</v>
      </c>
    </row>
    <row r="213" spans="1:6" s="437" customFormat="1">
      <c r="A213" s="461"/>
      <c r="B213" s="490" t="s">
        <v>7618</v>
      </c>
      <c r="C213" s="464" t="s">
        <v>7619</v>
      </c>
      <c r="D213" s="1185">
        <v>95600</v>
      </c>
      <c r="E213" s="1167">
        <f t="shared" ref="E213:E218" si="14">D213*0.95</f>
        <v>90820</v>
      </c>
      <c r="F213" s="489">
        <v>0.05</v>
      </c>
    </row>
    <row r="214" spans="1:6" s="437" customFormat="1">
      <c r="A214" s="461"/>
      <c r="B214" s="490" t="s">
        <v>7620</v>
      </c>
      <c r="C214" s="464" t="s">
        <v>7621</v>
      </c>
      <c r="D214" s="1185">
        <v>16900</v>
      </c>
      <c r="E214" s="1167">
        <f t="shared" si="14"/>
        <v>16055</v>
      </c>
      <c r="F214" s="489">
        <v>0.05</v>
      </c>
    </row>
    <row r="215" spans="1:6" s="437" customFormat="1">
      <c r="A215" s="461"/>
      <c r="B215" s="490" t="s">
        <v>7622</v>
      </c>
      <c r="C215" s="464" t="s">
        <v>7623</v>
      </c>
      <c r="D215" s="1185">
        <v>299</v>
      </c>
      <c r="E215" s="1167">
        <f t="shared" si="14"/>
        <v>284.05</v>
      </c>
      <c r="F215" s="489">
        <v>0.05</v>
      </c>
    </row>
    <row r="216" spans="1:6" s="437" customFormat="1">
      <c r="A216" s="461"/>
      <c r="B216" s="490" t="s">
        <v>7624</v>
      </c>
      <c r="C216" s="464" t="s">
        <v>7625</v>
      </c>
      <c r="D216" s="1185">
        <v>4750</v>
      </c>
      <c r="E216" s="1167">
        <f t="shared" si="14"/>
        <v>4512.5</v>
      </c>
      <c r="F216" s="489">
        <v>0.05</v>
      </c>
    </row>
    <row r="217" spans="1:6" s="437" customFormat="1">
      <c r="A217" s="461"/>
      <c r="B217" s="490" t="s">
        <v>7626</v>
      </c>
      <c r="C217" s="464" t="s">
        <v>7627</v>
      </c>
      <c r="D217" s="1185">
        <v>86000</v>
      </c>
      <c r="E217" s="1167">
        <f t="shared" si="14"/>
        <v>81700</v>
      </c>
      <c r="F217" s="489">
        <v>0.05</v>
      </c>
    </row>
    <row r="218" spans="1:6" s="437" customFormat="1">
      <c r="A218" s="461"/>
      <c r="B218" s="490" t="s">
        <v>7628</v>
      </c>
      <c r="C218" s="464" t="s">
        <v>7629</v>
      </c>
      <c r="D218" s="1185">
        <v>400000</v>
      </c>
      <c r="E218" s="1167">
        <f t="shared" si="14"/>
        <v>380000</v>
      </c>
      <c r="F218" s="489">
        <v>0.05</v>
      </c>
    </row>
    <row r="219" spans="1:6" s="437" customFormat="1">
      <c r="A219" s="461"/>
      <c r="B219" s="490" t="s">
        <v>7630</v>
      </c>
      <c r="C219" s="464" t="s">
        <v>7631</v>
      </c>
      <c r="D219" s="1185">
        <v>2630</v>
      </c>
      <c r="E219" s="1167">
        <f t="shared" ref="E219:E224" si="15">D219*0.98</f>
        <v>2577.4</v>
      </c>
      <c r="F219" s="489">
        <v>0.02</v>
      </c>
    </row>
    <row r="220" spans="1:6" s="437" customFormat="1">
      <c r="A220" s="461"/>
      <c r="B220" s="490" t="s">
        <v>7632</v>
      </c>
      <c r="C220" s="464" t="s">
        <v>7633</v>
      </c>
      <c r="D220" s="1185">
        <v>2400</v>
      </c>
      <c r="E220" s="1167">
        <f t="shared" si="15"/>
        <v>2352</v>
      </c>
      <c r="F220" s="489">
        <v>0.02</v>
      </c>
    </row>
    <row r="221" spans="1:6" s="437" customFormat="1">
      <c r="A221" s="461"/>
      <c r="B221" s="490" t="s">
        <v>7634</v>
      </c>
      <c r="C221" s="464" t="s">
        <v>7635</v>
      </c>
      <c r="D221" s="1185">
        <v>270</v>
      </c>
      <c r="E221" s="1167">
        <f t="shared" si="15"/>
        <v>264.60000000000002</v>
      </c>
      <c r="F221" s="489">
        <v>0.02</v>
      </c>
    </row>
    <row r="222" spans="1:6" s="437" customFormat="1">
      <c r="A222" s="461"/>
      <c r="B222" s="490" t="s">
        <v>7636</v>
      </c>
      <c r="C222" s="464" t="s">
        <v>7637</v>
      </c>
      <c r="D222" s="1185">
        <v>770.99</v>
      </c>
      <c r="E222" s="1167">
        <f t="shared" si="15"/>
        <v>755.5702</v>
      </c>
      <c r="F222" s="489">
        <v>0.02</v>
      </c>
    </row>
    <row r="223" spans="1:6" s="437" customFormat="1">
      <c r="A223" s="461"/>
      <c r="B223" s="490" t="s">
        <v>7638</v>
      </c>
      <c r="C223" s="464" t="s">
        <v>7639</v>
      </c>
      <c r="D223" s="1185">
        <v>58.99</v>
      </c>
      <c r="E223" s="1167">
        <f t="shared" si="15"/>
        <v>57.810200000000002</v>
      </c>
      <c r="F223" s="489">
        <v>0.02</v>
      </c>
    </row>
    <row r="224" spans="1:6" s="437" customFormat="1">
      <c r="A224" s="461"/>
      <c r="B224" s="490" t="s">
        <v>7640</v>
      </c>
      <c r="C224" s="464" t="s">
        <v>7641</v>
      </c>
      <c r="D224" s="1185">
        <v>450</v>
      </c>
      <c r="E224" s="1167">
        <f t="shared" si="15"/>
        <v>441</v>
      </c>
      <c r="F224" s="489">
        <v>0.02</v>
      </c>
    </row>
    <row r="225" spans="1:6" s="437" customFormat="1">
      <c r="A225" s="461"/>
      <c r="B225" s="491" t="s">
        <v>7642</v>
      </c>
      <c r="C225" s="492" t="s">
        <v>7643</v>
      </c>
      <c r="D225" s="1177">
        <v>15117</v>
      </c>
      <c r="E225" s="1160">
        <f>0.98*D225</f>
        <v>14814.66</v>
      </c>
      <c r="F225" s="493">
        <f>2%</f>
        <v>0.02</v>
      </c>
    </row>
    <row r="226" spans="1:6" s="437" customFormat="1">
      <c r="A226" s="461"/>
      <c r="B226" s="491" t="s">
        <v>7644</v>
      </c>
      <c r="C226" s="492" t="s">
        <v>7645</v>
      </c>
      <c r="D226" s="1177">
        <v>16900</v>
      </c>
      <c r="E226" s="1160">
        <f>0.98*D226</f>
        <v>16562</v>
      </c>
      <c r="F226" s="493">
        <v>0.02</v>
      </c>
    </row>
    <row r="227" spans="1:6" s="437" customFormat="1">
      <c r="A227" s="494"/>
      <c r="B227" s="495" t="s">
        <v>7646</v>
      </c>
      <c r="C227" s="496" t="s">
        <v>7647</v>
      </c>
      <c r="D227" s="1186">
        <v>16900</v>
      </c>
      <c r="E227" s="1187">
        <f>0.98*D227</f>
        <v>16562</v>
      </c>
      <c r="F227" s="497">
        <v>0.02</v>
      </c>
    </row>
  </sheetData>
  <conditionalFormatting sqref="B5:B20">
    <cfRule type="containsText" dxfId="343" priority="13" operator="containsText" text="ERROR Found">
      <formula>NOT(ISERROR(SEARCH("ERROR Found",B5)))</formula>
    </cfRule>
  </conditionalFormatting>
  <conditionalFormatting sqref="B123:B125">
    <cfRule type="containsText" dxfId="342" priority="10" operator="containsText" text="ERROR Found">
      <formula>NOT(ISERROR(SEARCH("ERROR Found",B123)))</formula>
    </cfRule>
  </conditionalFormatting>
  <conditionalFormatting sqref="B126:B130">
    <cfRule type="containsText" dxfId="341" priority="12" operator="containsText" text="ERROR Found">
      <formula>NOT(ISERROR(SEARCH("ERROR Found",B126)))</formula>
    </cfRule>
  </conditionalFormatting>
  <conditionalFormatting sqref="B131:B137">
    <cfRule type="containsText" dxfId="340" priority="8" operator="containsText" text="ERROR Found">
      <formula>NOT(ISERROR(SEARCH("ERROR Found",B131)))</formula>
    </cfRule>
  </conditionalFormatting>
  <conditionalFormatting sqref="B165:B167">
    <cfRule type="containsText" dxfId="339" priority="5" operator="containsText" text="ERROR Found">
      <formula>NOT(ISERROR(SEARCH("ERROR Found",B165)))</formula>
    </cfRule>
  </conditionalFormatting>
  <conditionalFormatting sqref="B168:B172">
    <cfRule type="containsText" dxfId="338" priority="7" operator="containsText" text="ERROR Found">
      <formula>NOT(ISERROR(SEARCH("ERROR Found",B168)))</formula>
    </cfRule>
  </conditionalFormatting>
  <conditionalFormatting sqref="B173:B179">
    <cfRule type="containsText" dxfId="337" priority="3" operator="containsText" text="ERROR Found">
      <formula>NOT(ISERROR(SEARCH("ERROR Found",B173)))</formula>
    </cfRule>
  </conditionalFormatting>
  <conditionalFormatting sqref="B208:B210 B212:B224">
    <cfRule type="containsText" dxfId="336" priority="1" operator="containsText" text="ERROR Found">
      <formula>NOT(ISERROR(SEARCH("ERROR Found",B208)))</formula>
    </cfRule>
  </conditionalFormatting>
  <conditionalFormatting sqref="B123:C123 B124:E135 F138 F151">
    <cfRule type="expression" dxfId="335" priority="11" stopIfTrue="1">
      <formula>AND($A123&gt;0, $O123&lt;0)</formula>
    </cfRule>
  </conditionalFormatting>
  <conditionalFormatting sqref="B165:C165 B166:E177">
    <cfRule type="expression" dxfId="334" priority="6" stopIfTrue="1">
      <formula>AND($A165&gt;0, $O165&lt;0)</formula>
    </cfRule>
  </conditionalFormatting>
  <conditionalFormatting sqref="B208:C210 B212:C224 C211">
    <cfRule type="expression" dxfId="333" priority="2" stopIfTrue="1">
      <formula>AND(#REF!&gt;0, #REF!&lt;0)</formula>
    </cfRule>
  </conditionalFormatting>
  <conditionalFormatting sqref="B5:F5 B6:D20 F6:F34 E6:E122 F36:F137 F139:F150 F152:F206">
    <cfRule type="expression" dxfId="332" priority="14" stopIfTrue="1">
      <formula>AND($B5&gt;0, $P5&lt;0)</formula>
    </cfRule>
  </conditionalFormatting>
  <conditionalFormatting sqref="E136:E163">
    <cfRule type="expression" dxfId="331" priority="9" stopIfTrue="1">
      <formula>AND($A136&gt;0, $O136&lt;0)</formula>
    </cfRule>
  </conditionalFormatting>
  <conditionalFormatting sqref="E178:E205">
    <cfRule type="expression" dxfId="330" priority="4" stopIfTrue="1">
      <formula>AND($A178&gt;0, $O178&lt;0)</formula>
    </cfRule>
  </conditionalFormatting>
  <hyperlinks>
    <hyperlink ref="H2" location="'Table of Contents'!A1" display="Table of Contents " xr:uid="{00000000-0004-0000-0E00-000000000000}"/>
  </hyperlink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H26"/>
  <sheetViews>
    <sheetView showGridLines="0" workbookViewId="0">
      <selection activeCell="J17" sqref="J17"/>
    </sheetView>
  </sheetViews>
  <sheetFormatPr defaultRowHeight="13.2"/>
  <cols>
    <col min="1" max="1" width="14" style="423" customWidth="1"/>
    <col min="2" max="2" width="23" style="310" customWidth="1"/>
    <col min="3" max="3" width="44.44140625" customWidth="1"/>
    <col min="4" max="4" width="11.77734375" style="300" customWidth="1"/>
  </cols>
  <sheetData>
    <row r="2" spans="1:8" ht="18">
      <c r="A2" s="421" t="s">
        <v>442</v>
      </c>
      <c r="B2" s="301"/>
      <c r="C2" s="87"/>
      <c r="D2"/>
      <c r="F2" s="436" t="s">
        <v>7575</v>
      </c>
      <c r="H2" s="436"/>
    </row>
    <row r="3" spans="1:8" s="316" customFormat="1" ht="65.25" customHeight="1">
      <c r="A3" s="577" t="s">
        <v>7573</v>
      </c>
      <c r="B3" s="578" t="s">
        <v>28</v>
      </c>
      <c r="C3" s="304" t="s">
        <v>29</v>
      </c>
      <c r="D3" s="314" t="s">
        <v>1806</v>
      </c>
    </row>
    <row r="4" spans="1:8" s="316" customFormat="1" ht="15" customHeight="1">
      <c r="A4" s="501" t="s">
        <v>7648</v>
      </c>
      <c r="B4" s="502"/>
      <c r="C4" s="503"/>
      <c r="D4" s="504"/>
    </row>
    <row r="5" spans="1:8" ht="14.4">
      <c r="A5" s="1157"/>
      <c r="B5" s="1158" t="s">
        <v>343</v>
      </c>
      <c r="C5" s="1159" t="s">
        <v>7691</v>
      </c>
      <c r="D5" s="1160">
        <v>2450</v>
      </c>
    </row>
    <row r="6" spans="1:8" ht="14.4">
      <c r="A6" s="1157"/>
      <c r="B6" s="1158" t="s">
        <v>343</v>
      </c>
      <c r="C6" s="1159" t="s">
        <v>7692</v>
      </c>
      <c r="D6" s="1160">
        <v>3150</v>
      </c>
    </row>
    <row r="7" spans="1:8" ht="14.4">
      <c r="A7" s="1157"/>
      <c r="B7" s="1158" t="s">
        <v>343</v>
      </c>
      <c r="C7" s="1159" t="s">
        <v>7693</v>
      </c>
      <c r="D7" s="1160">
        <v>3750</v>
      </c>
    </row>
    <row r="8" spans="1:8" s="316" customFormat="1" ht="15" customHeight="1">
      <c r="A8" s="501" t="s">
        <v>7694</v>
      </c>
      <c r="B8" s="502"/>
      <c r="C8" s="503"/>
      <c r="D8" s="1154"/>
    </row>
    <row r="9" spans="1:8" ht="14.4">
      <c r="A9" s="1157"/>
      <c r="B9" s="1159" t="s">
        <v>343</v>
      </c>
      <c r="C9" s="1159" t="s">
        <v>7690</v>
      </c>
      <c r="D9" s="1160">
        <v>900</v>
      </c>
    </row>
    <row r="10" spans="1:8" ht="14.4">
      <c r="A10" s="501" t="s">
        <v>7649</v>
      </c>
      <c r="B10" s="502"/>
      <c r="C10" s="502"/>
      <c r="D10" s="1154"/>
    </row>
    <row r="11" spans="1:8" ht="28.8">
      <c r="A11" s="1161"/>
      <c r="B11" s="490" t="s">
        <v>7624</v>
      </c>
      <c r="C11" s="464" t="s">
        <v>7650</v>
      </c>
      <c r="D11" s="1155">
        <v>4750</v>
      </c>
    </row>
    <row r="12" spans="1:8" ht="14.4">
      <c r="A12" s="1161"/>
      <c r="B12" s="490" t="s">
        <v>7651</v>
      </c>
      <c r="C12" s="464" t="s">
        <v>7652</v>
      </c>
      <c r="D12" s="1155">
        <v>1000</v>
      </c>
    </row>
    <row r="13" spans="1:8" ht="14.4">
      <c r="A13" s="1161"/>
      <c r="B13" s="490" t="s">
        <v>7653</v>
      </c>
      <c r="C13" s="464" t="s">
        <v>7654</v>
      </c>
      <c r="D13" s="1155">
        <v>500</v>
      </c>
    </row>
    <row r="14" spans="1:8" ht="14.4">
      <c r="A14" s="1161"/>
      <c r="B14" s="490" t="s">
        <v>7655</v>
      </c>
      <c r="C14" s="464" t="s">
        <v>7656</v>
      </c>
      <c r="D14" s="1155">
        <v>577.91999999999996</v>
      </c>
    </row>
    <row r="15" spans="1:8" ht="14.4">
      <c r="A15" s="1161"/>
      <c r="B15" s="490" t="s">
        <v>7657</v>
      </c>
      <c r="C15" s="464" t="s">
        <v>7658</v>
      </c>
      <c r="D15" s="1155">
        <v>577.91999999999996</v>
      </c>
    </row>
    <row r="16" spans="1:8" ht="14.4">
      <c r="A16" s="1161"/>
      <c r="B16" s="490" t="s">
        <v>7659</v>
      </c>
      <c r="C16" s="464" t="s">
        <v>7660</v>
      </c>
      <c r="D16" s="1155">
        <v>577.91999999999996</v>
      </c>
    </row>
    <row r="17" spans="1:4" ht="14.4">
      <c r="A17" s="1161"/>
      <c r="B17" s="490" t="s">
        <v>7661</v>
      </c>
      <c r="C17" s="464" t="s">
        <v>7662</v>
      </c>
      <c r="D17" s="1155">
        <v>577.91999999999996</v>
      </c>
    </row>
    <row r="18" spans="1:4" ht="14.4">
      <c r="A18" s="1161"/>
      <c r="B18" s="490" t="s">
        <v>7663</v>
      </c>
      <c r="C18" s="464" t="s">
        <v>7664</v>
      </c>
      <c r="D18" s="1155">
        <v>7314</v>
      </c>
    </row>
    <row r="19" spans="1:4" ht="28.8">
      <c r="A19" s="1161"/>
      <c r="B19" s="490" t="s">
        <v>7665</v>
      </c>
      <c r="C19" s="464" t="s">
        <v>7666</v>
      </c>
      <c r="D19" s="1155">
        <v>1.2500000000000001E-2</v>
      </c>
    </row>
    <row r="20" spans="1:4" ht="14.4">
      <c r="A20" s="1161"/>
      <c r="B20" s="490">
        <v>7640019973</v>
      </c>
      <c r="C20" s="464" t="s">
        <v>7667</v>
      </c>
      <c r="D20" s="1155">
        <v>10000</v>
      </c>
    </row>
    <row r="21" spans="1:4" ht="14.4">
      <c r="A21" s="1161"/>
      <c r="B21" s="490">
        <v>7640019971</v>
      </c>
      <c r="C21" s="464" t="s">
        <v>7668</v>
      </c>
      <c r="D21" s="1155">
        <v>4000</v>
      </c>
    </row>
    <row r="22" spans="1:4" ht="14.4">
      <c r="A22" s="1161"/>
      <c r="B22" s="491" t="s">
        <v>7642</v>
      </c>
      <c r="C22" s="492" t="s">
        <v>7643</v>
      </c>
      <c r="D22" s="1156">
        <v>15117</v>
      </c>
    </row>
    <row r="23" spans="1:4" ht="14.4">
      <c r="A23" s="1161"/>
      <c r="B23" s="491" t="s">
        <v>7644</v>
      </c>
      <c r="C23" s="492" t="s">
        <v>7645</v>
      </c>
      <c r="D23" s="1156">
        <v>16900</v>
      </c>
    </row>
    <row r="24" spans="1:4" ht="14.4">
      <c r="A24" s="1161"/>
      <c r="B24" s="491" t="s">
        <v>7646</v>
      </c>
      <c r="C24" s="492" t="s">
        <v>7647</v>
      </c>
      <c r="D24" s="1156">
        <v>16900</v>
      </c>
    </row>
    <row r="25" spans="1:4" ht="15.6">
      <c r="A25" s="422"/>
      <c r="B25" s="339"/>
      <c r="C25" s="335"/>
      <c r="D25" s="1146"/>
    </row>
    <row r="26" spans="1:4" ht="15.6">
      <c r="A26" s="424"/>
      <c r="B26" s="425"/>
      <c r="C26" s="426"/>
      <c r="D26" s="427"/>
    </row>
  </sheetData>
  <conditionalFormatting sqref="B11:B21">
    <cfRule type="containsText" dxfId="329" priority="1" operator="containsText" text="ERROR Found">
      <formula>NOT(ISERROR(SEARCH("ERROR Found",B11)))</formula>
    </cfRule>
  </conditionalFormatting>
  <conditionalFormatting sqref="B11:C21">
    <cfRule type="expression" dxfId="328" priority="2" stopIfTrue="1">
      <formula>AND(#REF!&gt;0, #REF!&lt;0)</formula>
    </cfRule>
  </conditionalFormatting>
  <hyperlinks>
    <hyperlink ref="F2" location="'Table of Contents'!A1" display="Table of Contents " xr:uid="{00000000-0004-0000-0F00-000000000000}"/>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16"/>
  <sheetViews>
    <sheetView showGridLines="0" zoomScale="90" zoomScaleNormal="90" workbookViewId="0">
      <pane ySplit="2" topLeftCell="A91" activePane="bottomLeft" state="frozen"/>
      <selection pane="bottomLeft" activeCell="K109" sqref="K109"/>
    </sheetView>
  </sheetViews>
  <sheetFormatPr defaultColWidth="8.77734375" defaultRowHeight="15.6"/>
  <cols>
    <col min="1" max="1" width="14.5546875" style="49" customWidth="1"/>
    <col min="2" max="2" width="21.5546875" style="49" customWidth="1"/>
    <col min="3" max="3" width="42.77734375" style="49" customWidth="1"/>
    <col min="4" max="4" width="12.77734375" style="215" customWidth="1"/>
    <col min="5" max="5" width="15.21875" style="297" customWidth="1"/>
    <col min="6" max="6" width="15.21875" style="66" customWidth="1"/>
    <col min="7" max="16384" width="8.77734375" style="49"/>
  </cols>
  <sheetData>
    <row r="1" spans="1:8" ht="25.5" customHeight="1">
      <c r="A1" s="85" t="s">
        <v>442</v>
      </c>
      <c r="B1" s="87"/>
      <c r="C1" s="87"/>
      <c r="H1" s="436" t="s">
        <v>7575</v>
      </c>
    </row>
    <row r="2" spans="1:8" ht="65.25" customHeight="1">
      <c r="A2" s="174" t="s">
        <v>1122</v>
      </c>
      <c r="B2" s="173" t="s">
        <v>28</v>
      </c>
      <c r="C2" s="172" t="s">
        <v>29</v>
      </c>
      <c r="D2" s="298" t="s">
        <v>30</v>
      </c>
      <c r="E2" s="298" t="s">
        <v>1806</v>
      </c>
      <c r="F2" s="170" t="s">
        <v>428</v>
      </c>
    </row>
    <row r="3" spans="1:8">
      <c r="A3" s="169" t="s">
        <v>352</v>
      </c>
      <c r="B3" s="168" t="s">
        <v>7256</v>
      </c>
      <c r="C3" s="167" t="s">
        <v>7257</v>
      </c>
      <c r="D3" s="1124">
        <v>1308</v>
      </c>
      <c r="E3" s="1124">
        <v>850.14</v>
      </c>
      <c r="F3" s="166">
        <f t="shared" ref="F3" si="0">100%-(E3/D3)</f>
        <v>0.35004587155963307</v>
      </c>
    </row>
    <row r="4" spans="1:8" ht="28.05" customHeight="1">
      <c r="A4" s="83" t="s">
        <v>918</v>
      </c>
      <c r="B4" s="82"/>
      <c r="C4" s="70"/>
      <c r="D4" s="1125" t="s">
        <v>33</v>
      </c>
      <c r="E4" s="1125"/>
      <c r="F4" s="81"/>
    </row>
    <row r="5" spans="1:8">
      <c r="A5" s="52"/>
      <c r="B5" s="194" t="s">
        <v>249</v>
      </c>
      <c r="C5" s="54"/>
      <c r="D5" s="1142" t="s">
        <v>33</v>
      </c>
      <c r="E5" s="1142"/>
      <c r="F5" s="69"/>
    </row>
    <row r="6" spans="1:8">
      <c r="A6" s="56"/>
      <c r="B6" s="55" t="s">
        <v>7247</v>
      </c>
      <c r="C6" s="54" t="s">
        <v>8025</v>
      </c>
      <c r="D6" s="1126">
        <v>413</v>
      </c>
      <c r="E6" s="1126">
        <v>144.56</v>
      </c>
      <c r="F6" s="67">
        <f t="shared" ref="F6:F68" si="1">100%-(E6/D6)</f>
        <v>0.6499757869249394</v>
      </c>
    </row>
    <row r="7" spans="1:8">
      <c r="A7" s="52"/>
      <c r="B7" s="55" t="s">
        <v>206</v>
      </c>
      <c r="C7" s="54" t="s">
        <v>207</v>
      </c>
      <c r="D7" s="1126">
        <v>374</v>
      </c>
      <c r="E7" s="1126">
        <v>126.83</v>
      </c>
      <c r="F7" s="67">
        <f t="shared" si="1"/>
        <v>0.66088235294117648</v>
      </c>
    </row>
    <row r="8" spans="1:8">
      <c r="A8" s="52"/>
      <c r="B8" s="55">
        <v>135900</v>
      </c>
      <c r="C8" s="54" t="s">
        <v>208</v>
      </c>
      <c r="D8" s="1126">
        <v>375</v>
      </c>
      <c r="E8" s="1126">
        <v>318.75</v>
      </c>
      <c r="F8" s="67">
        <f t="shared" si="1"/>
        <v>0.15000000000000002</v>
      </c>
    </row>
    <row r="9" spans="1:8">
      <c r="A9" s="52"/>
      <c r="B9" s="194" t="s">
        <v>47</v>
      </c>
      <c r="C9" s="54"/>
      <c r="D9" s="1142" t="s">
        <v>33</v>
      </c>
      <c r="E9" s="1142"/>
      <c r="F9" s="69"/>
    </row>
    <row r="10" spans="1:8">
      <c r="A10" s="52"/>
      <c r="B10" s="55" t="s">
        <v>1570</v>
      </c>
      <c r="C10" s="54" t="s">
        <v>1571</v>
      </c>
      <c r="D10" s="1126">
        <v>330</v>
      </c>
      <c r="E10" s="1126">
        <v>115.35</v>
      </c>
      <c r="F10" s="67">
        <f t="shared" si="1"/>
        <v>0.6504545454545454</v>
      </c>
    </row>
    <row r="11" spans="1:8">
      <c r="A11" s="52"/>
      <c r="B11" s="55" t="s">
        <v>58</v>
      </c>
      <c r="C11" s="54" t="s">
        <v>59</v>
      </c>
      <c r="D11" s="1126">
        <v>329</v>
      </c>
      <c r="E11" s="1126">
        <v>279.64999999999998</v>
      </c>
      <c r="F11" s="67">
        <f t="shared" si="1"/>
        <v>0.15000000000000002</v>
      </c>
    </row>
    <row r="12" spans="1:8">
      <c r="A12" s="52"/>
      <c r="B12" s="194" t="s">
        <v>247</v>
      </c>
      <c r="C12" s="54"/>
      <c r="D12" s="1142" t="s">
        <v>33</v>
      </c>
      <c r="E12" s="1142"/>
      <c r="F12" s="69"/>
    </row>
    <row r="13" spans="1:8" ht="31.2">
      <c r="A13" s="52"/>
      <c r="B13" s="55" t="s">
        <v>8014</v>
      </c>
      <c r="C13" s="54" t="s">
        <v>8015</v>
      </c>
      <c r="D13" s="1126">
        <v>310</v>
      </c>
      <c r="E13" s="1126">
        <v>263.5</v>
      </c>
      <c r="F13" s="67">
        <f t="shared" si="1"/>
        <v>0.15000000000000002</v>
      </c>
    </row>
    <row r="14" spans="1:8">
      <c r="A14" s="52"/>
      <c r="B14" s="55">
        <v>7640013468</v>
      </c>
      <c r="C14" s="54" t="s">
        <v>95</v>
      </c>
      <c r="D14" s="1126">
        <v>130</v>
      </c>
      <c r="E14" s="1126">
        <v>110.49</v>
      </c>
      <c r="F14" s="67">
        <f t="shared" si="1"/>
        <v>0.15007692307692311</v>
      </c>
    </row>
    <row r="15" spans="1:8">
      <c r="A15" s="52"/>
      <c r="B15" s="55" t="s">
        <v>93</v>
      </c>
      <c r="C15" s="54" t="s">
        <v>94</v>
      </c>
      <c r="D15" s="1126">
        <v>399</v>
      </c>
      <c r="E15" s="1126">
        <v>339.15</v>
      </c>
      <c r="F15" s="67">
        <f t="shared" si="1"/>
        <v>0.15000000000000002</v>
      </c>
    </row>
    <row r="16" spans="1:8">
      <c r="A16" s="52"/>
      <c r="B16" s="55" t="s">
        <v>214</v>
      </c>
      <c r="C16" s="54" t="s">
        <v>215</v>
      </c>
      <c r="D16" s="1126">
        <v>102</v>
      </c>
      <c r="E16" s="1126">
        <v>35.58</v>
      </c>
      <c r="F16" s="67">
        <f t="shared" si="1"/>
        <v>0.65117647058823525</v>
      </c>
    </row>
    <row r="17" spans="1:6">
      <c r="A17" s="52"/>
      <c r="B17" s="194" t="s">
        <v>78</v>
      </c>
      <c r="C17" s="54"/>
      <c r="D17" s="1142" t="s">
        <v>33</v>
      </c>
      <c r="E17" s="1142"/>
      <c r="F17" s="69"/>
    </row>
    <row r="18" spans="1:6">
      <c r="A18" s="52"/>
      <c r="B18" s="55" t="s">
        <v>135</v>
      </c>
      <c r="C18" s="54" t="s">
        <v>136</v>
      </c>
      <c r="D18" s="1126">
        <v>306</v>
      </c>
      <c r="E18" s="1126">
        <v>107.11</v>
      </c>
      <c r="F18" s="67">
        <f t="shared" si="1"/>
        <v>0.64996732026143789</v>
      </c>
    </row>
    <row r="19" spans="1:6">
      <c r="A19" s="52"/>
      <c r="B19" s="55" t="s">
        <v>226</v>
      </c>
      <c r="C19" s="54" t="s">
        <v>227</v>
      </c>
      <c r="D19" s="1126">
        <v>128</v>
      </c>
      <c r="E19" s="1126">
        <v>44.94</v>
      </c>
      <c r="F19" s="67">
        <f t="shared" si="1"/>
        <v>0.64890625000000002</v>
      </c>
    </row>
    <row r="20" spans="1:6">
      <c r="A20" s="52"/>
      <c r="B20" s="55" t="s">
        <v>222</v>
      </c>
      <c r="C20" s="54" t="s">
        <v>223</v>
      </c>
      <c r="D20" s="1126">
        <v>235</v>
      </c>
      <c r="E20" s="1126">
        <v>82.39</v>
      </c>
      <c r="F20" s="67">
        <f t="shared" si="1"/>
        <v>0.64940425531914892</v>
      </c>
    </row>
    <row r="21" spans="1:6" ht="31.2">
      <c r="A21" s="52"/>
      <c r="B21" s="55" t="s">
        <v>224</v>
      </c>
      <c r="C21" s="54" t="s">
        <v>225</v>
      </c>
      <c r="D21" s="1126">
        <v>328</v>
      </c>
      <c r="E21" s="1126">
        <v>114.97</v>
      </c>
      <c r="F21" s="67">
        <f t="shared" si="1"/>
        <v>0.64948170731707311</v>
      </c>
    </row>
    <row r="22" spans="1:6">
      <c r="A22" s="52"/>
      <c r="B22" s="55" t="s">
        <v>230</v>
      </c>
      <c r="C22" s="54" t="s">
        <v>231</v>
      </c>
      <c r="D22" s="1126">
        <v>104</v>
      </c>
      <c r="E22" s="1126">
        <v>36.33</v>
      </c>
      <c r="F22" s="67">
        <f t="shared" si="1"/>
        <v>0.65067307692307697</v>
      </c>
    </row>
    <row r="23" spans="1:6">
      <c r="A23" s="52"/>
      <c r="B23" s="55" t="s">
        <v>8026</v>
      </c>
      <c r="C23" s="54" t="s">
        <v>8027</v>
      </c>
      <c r="D23" s="1126">
        <v>149</v>
      </c>
      <c r="E23" s="1126">
        <v>52.06</v>
      </c>
      <c r="F23" s="67">
        <f t="shared" si="1"/>
        <v>0.65060402684563756</v>
      </c>
    </row>
    <row r="24" spans="1:6">
      <c r="A24" s="52"/>
      <c r="B24" s="55" t="s">
        <v>79</v>
      </c>
      <c r="C24" s="54" t="s">
        <v>80</v>
      </c>
      <c r="D24" s="1126">
        <v>223</v>
      </c>
      <c r="E24" s="1126">
        <v>189.21</v>
      </c>
      <c r="F24" s="67">
        <f t="shared" si="1"/>
        <v>0.15152466367713002</v>
      </c>
    </row>
    <row r="25" spans="1:6">
      <c r="A25" s="56"/>
      <c r="B25" s="55" t="s">
        <v>220</v>
      </c>
      <c r="C25" s="54" t="s">
        <v>221</v>
      </c>
      <c r="D25" s="1126">
        <v>146</v>
      </c>
      <c r="E25" s="1126">
        <v>50.93</v>
      </c>
      <c r="F25" s="67">
        <f t="shared" si="1"/>
        <v>0.65116438356164386</v>
      </c>
    </row>
    <row r="26" spans="1:6">
      <c r="A26" s="52"/>
      <c r="B26" s="55" t="s">
        <v>243</v>
      </c>
      <c r="C26" s="54" t="s">
        <v>244</v>
      </c>
      <c r="D26" s="1126">
        <v>51</v>
      </c>
      <c r="E26" s="1126">
        <v>41.65</v>
      </c>
      <c r="F26" s="67">
        <f t="shared" si="1"/>
        <v>0.18333333333333335</v>
      </c>
    </row>
    <row r="27" spans="1:6">
      <c r="A27" s="52"/>
      <c r="B27" s="55" t="s">
        <v>228</v>
      </c>
      <c r="C27" s="54" t="s">
        <v>229</v>
      </c>
      <c r="D27" s="1126">
        <v>102</v>
      </c>
      <c r="E27" s="1126">
        <v>75.650000000000006</v>
      </c>
      <c r="F27" s="67">
        <f t="shared" si="1"/>
        <v>0.2583333333333333</v>
      </c>
    </row>
    <row r="28" spans="1:6">
      <c r="A28" s="52"/>
      <c r="B28" s="57" t="s">
        <v>99</v>
      </c>
      <c r="C28" s="54"/>
      <c r="D28" s="1142" t="s">
        <v>33</v>
      </c>
      <c r="E28" s="1142"/>
      <c r="F28" s="69"/>
    </row>
    <row r="29" spans="1:6">
      <c r="A29" s="52"/>
      <c r="B29" s="53">
        <v>7640018745</v>
      </c>
      <c r="C29" s="54" t="s">
        <v>232</v>
      </c>
      <c r="D29" s="1126">
        <v>199</v>
      </c>
      <c r="E29" s="1126">
        <v>199</v>
      </c>
      <c r="F29" s="67">
        <f t="shared" si="1"/>
        <v>0</v>
      </c>
    </row>
    <row r="30" spans="1:6">
      <c r="A30" s="52"/>
      <c r="B30" s="53">
        <v>7640020786</v>
      </c>
      <c r="C30" s="54" t="s">
        <v>234</v>
      </c>
      <c r="D30" s="1126">
        <v>299</v>
      </c>
      <c r="E30" s="1126">
        <v>299</v>
      </c>
      <c r="F30" s="67">
        <f t="shared" si="1"/>
        <v>0</v>
      </c>
    </row>
    <row r="31" spans="1:6">
      <c r="A31" s="52"/>
      <c r="B31" s="55">
        <v>7640019026</v>
      </c>
      <c r="C31" s="54" t="s">
        <v>233</v>
      </c>
      <c r="D31" s="1126">
        <v>200</v>
      </c>
      <c r="E31" s="1126">
        <v>200</v>
      </c>
      <c r="F31" s="67">
        <f t="shared" si="1"/>
        <v>0</v>
      </c>
    </row>
    <row r="32" spans="1:6">
      <c r="A32" s="52"/>
      <c r="B32" s="55">
        <v>7640019485</v>
      </c>
      <c r="C32" s="54" t="s">
        <v>103</v>
      </c>
      <c r="D32" s="1126">
        <v>1</v>
      </c>
      <c r="E32" s="1126">
        <v>1</v>
      </c>
      <c r="F32" s="67">
        <f t="shared" si="1"/>
        <v>0</v>
      </c>
    </row>
    <row r="33" spans="1:6">
      <c r="A33" s="52"/>
      <c r="B33" s="58" t="s">
        <v>33</v>
      </c>
      <c r="C33" s="54"/>
      <c r="D33" s="1142" t="s">
        <v>33</v>
      </c>
      <c r="E33" s="1142"/>
      <c r="F33" s="69"/>
    </row>
    <row r="34" spans="1:6">
      <c r="A34" s="169" t="s">
        <v>353</v>
      </c>
      <c r="B34" s="168" t="s">
        <v>7258</v>
      </c>
      <c r="C34" s="167" t="s">
        <v>7259</v>
      </c>
      <c r="D34" s="1124">
        <v>1807</v>
      </c>
      <c r="E34" s="1124">
        <v>1084.3800000000001</v>
      </c>
      <c r="F34" s="166">
        <f t="shared" si="1"/>
        <v>0.39990038738240175</v>
      </c>
    </row>
    <row r="35" spans="1:6" ht="28.05" customHeight="1">
      <c r="A35" s="83" t="s">
        <v>915</v>
      </c>
      <c r="B35" s="82"/>
      <c r="C35" s="70"/>
      <c r="D35" s="1125"/>
      <c r="E35" s="1125"/>
      <c r="F35" s="81"/>
    </row>
    <row r="36" spans="1:6">
      <c r="A36" s="52"/>
      <c r="B36" s="57" t="s">
        <v>106</v>
      </c>
      <c r="C36" s="54"/>
      <c r="D36" s="1142" t="s">
        <v>33</v>
      </c>
      <c r="E36" s="1142"/>
      <c r="F36" s="69"/>
    </row>
    <row r="37" spans="1:6">
      <c r="A37" s="52"/>
      <c r="B37" s="55" t="s">
        <v>7247</v>
      </c>
      <c r="C37" s="54" t="s">
        <v>8025</v>
      </c>
      <c r="D37" s="1126">
        <v>413</v>
      </c>
      <c r="E37" s="1126">
        <v>144.56</v>
      </c>
      <c r="F37" s="67">
        <f t="shared" si="1"/>
        <v>0.6499757869249394</v>
      </c>
    </row>
    <row r="38" spans="1:6">
      <c r="A38" s="52"/>
      <c r="B38" s="55" t="s">
        <v>206</v>
      </c>
      <c r="C38" s="54" t="s">
        <v>207</v>
      </c>
      <c r="D38" s="1126">
        <v>374</v>
      </c>
      <c r="E38" s="1126">
        <v>126.83</v>
      </c>
      <c r="F38" s="67">
        <f t="shared" si="1"/>
        <v>0.66088235294117648</v>
      </c>
    </row>
    <row r="39" spans="1:6">
      <c r="A39" s="56"/>
      <c r="B39" s="55">
        <v>135900</v>
      </c>
      <c r="C39" s="54" t="s">
        <v>208</v>
      </c>
      <c r="D39" s="1126">
        <v>375</v>
      </c>
      <c r="E39" s="1126">
        <v>318.75</v>
      </c>
      <c r="F39" s="67">
        <f t="shared" si="1"/>
        <v>0.15000000000000002</v>
      </c>
    </row>
    <row r="40" spans="1:6">
      <c r="A40" s="52"/>
      <c r="B40" s="57" t="s">
        <v>209</v>
      </c>
      <c r="C40" s="54"/>
      <c r="D40" s="1142" t="s">
        <v>33</v>
      </c>
      <c r="E40" s="1142"/>
      <c r="F40" s="69"/>
    </row>
    <row r="41" spans="1:6">
      <c r="A41" s="52"/>
      <c r="B41" s="55" t="s">
        <v>1570</v>
      </c>
      <c r="C41" s="54" t="s">
        <v>1571</v>
      </c>
      <c r="D41" s="1126">
        <v>330</v>
      </c>
      <c r="E41" s="1126">
        <v>115.35</v>
      </c>
      <c r="F41" s="67">
        <f t="shared" si="1"/>
        <v>0.6504545454545454</v>
      </c>
    </row>
    <row r="42" spans="1:6">
      <c r="A42" s="52"/>
      <c r="B42" s="55" t="s">
        <v>58</v>
      </c>
      <c r="C42" s="54" t="s">
        <v>59</v>
      </c>
      <c r="D42" s="1126">
        <v>329</v>
      </c>
      <c r="E42" s="1126">
        <v>279.64999999999998</v>
      </c>
      <c r="F42" s="67">
        <f t="shared" si="1"/>
        <v>0.15000000000000002</v>
      </c>
    </row>
    <row r="43" spans="1:6">
      <c r="A43" s="52"/>
      <c r="B43" s="57" t="s">
        <v>213</v>
      </c>
      <c r="C43" s="54"/>
      <c r="D43" s="1142" t="s">
        <v>33</v>
      </c>
      <c r="E43" s="1142"/>
      <c r="F43" s="69"/>
    </row>
    <row r="44" spans="1:6" ht="31.2">
      <c r="A44" s="52"/>
      <c r="B44" s="55" t="s">
        <v>8014</v>
      </c>
      <c r="C44" s="54" t="s">
        <v>8015</v>
      </c>
      <c r="D44" s="1126">
        <v>310</v>
      </c>
      <c r="E44" s="1126">
        <v>263.5</v>
      </c>
      <c r="F44" s="67">
        <f t="shared" si="1"/>
        <v>0.15000000000000002</v>
      </c>
    </row>
    <row r="45" spans="1:6">
      <c r="A45" s="52"/>
      <c r="B45" s="55">
        <v>7640013468</v>
      </c>
      <c r="C45" s="54" t="s">
        <v>95</v>
      </c>
      <c r="D45" s="1126">
        <v>130</v>
      </c>
      <c r="E45" s="1126">
        <v>110.49</v>
      </c>
      <c r="F45" s="67">
        <f t="shared" si="1"/>
        <v>0.15007692307692311</v>
      </c>
    </row>
    <row r="46" spans="1:6">
      <c r="A46" s="52"/>
      <c r="B46" s="55" t="s">
        <v>93</v>
      </c>
      <c r="C46" s="54" t="s">
        <v>94</v>
      </c>
      <c r="D46" s="1126">
        <v>399</v>
      </c>
      <c r="E46" s="1126">
        <v>339.15</v>
      </c>
      <c r="F46" s="67">
        <f t="shared" si="1"/>
        <v>0.15000000000000002</v>
      </c>
    </row>
    <row r="47" spans="1:6">
      <c r="A47" s="52"/>
      <c r="B47" s="55" t="s">
        <v>214</v>
      </c>
      <c r="C47" s="54" t="s">
        <v>215</v>
      </c>
      <c r="D47" s="1126">
        <v>102</v>
      </c>
      <c r="E47" s="1126">
        <v>35.58</v>
      </c>
      <c r="F47" s="67">
        <f t="shared" si="1"/>
        <v>0.65117647058823525</v>
      </c>
    </row>
    <row r="48" spans="1:6">
      <c r="A48" s="52"/>
      <c r="B48" s="57" t="s">
        <v>78</v>
      </c>
      <c r="C48" s="54"/>
      <c r="D48" s="1142" t="s">
        <v>33</v>
      </c>
      <c r="E48" s="1142"/>
      <c r="F48" s="69"/>
    </row>
    <row r="49" spans="1:6">
      <c r="A49" s="52"/>
      <c r="B49" s="55" t="s">
        <v>135</v>
      </c>
      <c r="C49" s="54" t="s">
        <v>136</v>
      </c>
      <c r="D49" s="1126">
        <v>306</v>
      </c>
      <c r="E49" s="1126">
        <v>107.11</v>
      </c>
      <c r="F49" s="67">
        <f t="shared" si="1"/>
        <v>0.64996732026143789</v>
      </c>
    </row>
    <row r="50" spans="1:6">
      <c r="A50" s="52"/>
      <c r="B50" s="55" t="s">
        <v>226</v>
      </c>
      <c r="C50" s="54" t="s">
        <v>227</v>
      </c>
      <c r="D50" s="1126">
        <v>128</v>
      </c>
      <c r="E50" s="1126">
        <v>44.94</v>
      </c>
      <c r="F50" s="67">
        <f t="shared" si="1"/>
        <v>0.64890625000000002</v>
      </c>
    </row>
    <row r="51" spans="1:6">
      <c r="A51" s="52"/>
      <c r="B51" s="55" t="s">
        <v>222</v>
      </c>
      <c r="C51" s="54" t="s">
        <v>223</v>
      </c>
      <c r="D51" s="1126">
        <v>235</v>
      </c>
      <c r="E51" s="1126">
        <v>82.39</v>
      </c>
      <c r="F51" s="67">
        <f t="shared" si="1"/>
        <v>0.64940425531914892</v>
      </c>
    </row>
    <row r="52" spans="1:6" ht="31.2">
      <c r="A52" s="52"/>
      <c r="B52" s="55" t="s">
        <v>224</v>
      </c>
      <c r="C52" s="54" t="s">
        <v>225</v>
      </c>
      <c r="D52" s="1126">
        <v>328</v>
      </c>
      <c r="E52" s="1126">
        <v>114.97</v>
      </c>
      <c r="F52" s="67">
        <f t="shared" si="1"/>
        <v>0.64948170731707311</v>
      </c>
    </row>
    <row r="53" spans="1:6">
      <c r="A53" s="52"/>
      <c r="B53" s="55" t="s">
        <v>230</v>
      </c>
      <c r="C53" s="54" t="s">
        <v>231</v>
      </c>
      <c r="D53" s="1126">
        <v>104</v>
      </c>
      <c r="E53" s="1126">
        <v>36.33</v>
      </c>
      <c r="F53" s="67">
        <f t="shared" si="1"/>
        <v>0.65067307692307697</v>
      </c>
    </row>
    <row r="54" spans="1:6">
      <c r="A54" s="52"/>
      <c r="B54" s="55" t="s">
        <v>8026</v>
      </c>
      <c r="C54" s="54" t="s">
        <v>8027</v>
      </c>
      <c r="D54" s="1126">
        <v>149</v>
      </c>
      <c r="E54" s="1126">
        <v>52.06</v>
      </c>
      <c r="F54" s="67">
        <f t="shared" si="1"/>
        <v>0.65060402684563756</v>
      </c>
    </row>
    <row r="55" spans="1:6">
      <c r="A55" s="52"/>
      <c r="B55" s="55" t="s">
        <v>79</v>
      </c>
      <c r="C55" s="54" t="s">
        <v>80</v>
      </c>
      <c r="D55" s="1126">
        <v>223</v>
      </c>
      <c r="E55" s="1126">
        <v>189.21</v>
      </c>
      <c r="F55" s="67">
        <f t="shared" si="1"/>
        <v>0.15152466367713002</v>
      </c>
    </row>
    <row r="56" spans="1:6">
      <c r="A56" s="52"/>
      <c r="B56" s="55" t="s">
        <v>220</v>
      </c>
      <c r="C56" s="54" t="s">
        <v>221</v>
      </c>
      <c r="D56" s="1126">
        <v>146</v>
      </c>
      <c r="E56" s="1126">
        <v>50.93</v>
      </c>
      <c r="F56" s="67">
        <f t="shared" si="1"/>
        <v>0.65116438356164386</v>
      </c>
    </row>
    <row r="57" spans="1:6">
      <c r="A57" s="52"/>
      <c r="B57" s="55" t="s">
        <v>8117</v>
      </c>
      <c r="C57" s="54" t="s">
        <v>8118</v>
      </c>
      <c r="D57" s="1126">
        <v>299</v>
      </c>
      <c r="E57" s="1126">
        <v>254.15</v>
      </c>
      <c r="F57" s="67">
        <f t="shared" si="1"/>
        <v>0.15000000000000002</v>
      </c>
    </row>
    <row r="58" spans="1:6">
      <c r="A58" s="52"/>
      <c r="B58" s="57" t="s">
        <v>99</v>
      </c>
      <c r="C58" s="54"/>
      <c r="D58" s="1142" t="s">
        <v>33</v>
      </c>
      <c r="E58" s="1142"/>
      <c r="F58" s="69"/>
    </row>
    <row r="59" spans="1:6">
      <c r="A59" s="52"/>
      <c r="B59" s="53">
        <v>7640018745</v>
      </c>
      <c r="C59" s="54" t="s">
        <v>232</v>
      </c>
      <c r="D59" s="1126">
        <v>199</v>
      </c>
      <c r="E59" s="1126">
        <v>199</v>
      </c>
      <c r="F59" s="67">
        <f t="shared" si="1"/>
        <v>0</v>
      </c>
    </row>
    <row r="60" spans="1:6">
      <c r="A60" s="52"/>
      <c r="B60" s="53">
        <v>7640019026</v>
      </c>
      <c r="C60" s="54" t="s">
        <v>233</v>
      </c>
      <c r="D60" s="1126">
        <v>200</v>
      </c>
      <c r="E60" s="1126">
        <v>200</v>
      </c>
      <c r="F60" s="67">
        <f t="shared" si="1"/>
        <v>0</v>
      </c>
    </row>
    <row r="61" spans="1:6">
      <c r="A61" s="52"/>
      <c r="B61" s="58" t="s">
        <v>33</v>
      </c>
      <c r="C61" s="54"/>
      <c r="D61" s="1142" t="s">
        <v>33</v>
      </c>
      <c r="E61" s="1142"/>
      <c r="F61" s="69"/>
    </row>
    <row r="62" spans="1:6">
      <c r="A62" s="169" t="s">
        <v>353</v>
      </c>
      <c r="B62" s="168" t="s">
        <v>917</v>
      </c>
      <c r="C62" s="167" t="s">
        <v>916</v>
      </c>
      <c r="D62" s="1124">
        <v>1764</v>
      </c>
      <c r="E62" s="1124">
        <v>1058.6600000000001</v>
      </c>
      <c r="F62" s="166">
        <f t="shared" si="1"/>
        <v>0.39985260770975051</v>
      </c>
    </row>
    <row r="63" spans="1:6" ht="28.05" customHeight="1">
      <c r="A63" s="83" t="s">
        <v>915</v>
      </c>
      <c r="B63" s="82"/>
      <c r="C63" s="70"/>
      <c r="D63" s="1125"/>
      <c r="E63" s="1125"/>
      <c r="F63" s="81"/>
    </row>
    <row r="64" spans="1:6">
      <c r="A64" s="52"/>
      <c r="B64" s="195" t="s">
        <v>237</v>
      </c>
      <c r="C64" s="54"/>
      <c r="D64" s="1142" t="s">
        <v>33</v>
      </c>
      <c r="E64" s="1142"/>
      <c r="F64" s="69"/>
    </row>
    <row r="65" spans="1:6">
      <c r="A65" s="52"/>
      <c r="B65" s="55" t="s">
        <v>238</v>
      </c>
      <c r="C65" s="54" t="s">
        <v>239</v>
      </c>
      <c r="D65" s="1126">
        <v>191</v>
      </c>
      <c r="E65" s="1126">
        <v>66.849999999999994</v>
      </c>
      <c r="F65" s="67">
        <f t="shared" si="1"/>
        <v>0.65</v>
      </c>
    </row>
    <row r="66" spans="1:6">
      <c r="A66" s="52"/>
      <c r="B66" s="55" t="s">
        <v>240</v>
      </c>
      <c r="C66" s="54" t="s">
        <v>241</v>
      </c>
      <c r="D66" s="1126">
        <v>290</v>
      </c>
      <c r="E66" s="1126">
        <v>101.5</v>
      </c>
      <c r="F66" s="67">
        <f t="shared" si="1"/>
        <v>0.65</v>
      </c>
    </row>
    <row r="67" spans="1:6">
      <c r="A67" s="52"/>
      <c r="B67" s="196" t="s">
        <v>242</v>
      </c>
      <c r="C67" s="54"/>
      <c r="D67" s="1142" t="s">
        <v>33</v>
      </c>
      <c r="E67" s="1142"/>
      <c r="F67" s="69"/>
    </row>
    <row r="68" spans="1:6">
      <c r="A68" s="56"/>
      <c r="B68" s="55" t="s">
        <v>243</v>
      </c>
      <c r="C68" s="54" t="s">
        <v>244</v>
      </c>
      <c r="D68" s="1126">
        <v>51</v>
      </c>
      <c r="E68" s="1126">
        <v>41.65</v>
      </c>
      <c r="F68" s="67">
        <f t="shared" si="1"/>
        <v>0.18333333333333335</v>
      </c>
    </row>
    <row r="69" spans="1:6">
      <c r="A69" s="56"/>
      <c r="B69" s="55" t="s">
        <v>58</v>
      </c>
      <c r="C69" s="54" t="s">
        <v>59</v>
      </c>
      <c r="D69" s="1126">
        <v>329</v>
      </c>
      <c r="E69" s="1126">
        <v>279.64999999999998</v>
      </c>
      <c r="F69" s="67">
        <f t="shared" ref="F69:F113" si="2">100%-(E69/D69)</f>
        <v>0.15000000000000002</v>
      </c>
    </row>
    <row r="70" spans="1:6">
      <c r="A70" s="52"/>
      <c r="B70" s="58" t="s">
        <v>33</v>
      </c>
      <c r="C70" s="54"/>
      <c r="D70" s="1142" t="s">
        <v>33</v>
      </c>
      <c r="E70" s="1142"/>
      <c r="F70" s="69"/>
    </row>
    <row r="71" spans="1:6">
      <c r="A71" s="169" t="s">
        <v>353</v>
      </c>
      <c r="B71" s="168" t="s">
        <v>8165</v>
      </c>
      <c r="C71" s="167" t="s">
        <v>8166</v>
      </c>
      <c r="D71" s="1124">
        <v>1906</v>
      </c>
      <c r="E71" s="1124">
        <v>1143.5999999999999</v>
      </c>
      <c r="F71" s="166">
        <f t="shared" ref="F71" si="3">100%-(E71/D71)</f>
        <v>0.4</v>
      </c>
    </row>
    <row r="72" spans="1:6" ht="28.05" customHeight="1">
      <c r="A72" s="83" t="s">
        <v>915</v>
      </c>
      <c r="B72" s="82"/>
      <c r="C72" s="70"/>
      <c r="D72" s="1125"/>
      <c r="E72" s="1125"/>
      <c r="F72" s="81"/>
    </row>
    <row r="73" spans="1:6">
      <c r="A73" s="52"/>
      <c r="B73" s="195" t="s">
        <v>237</v>
      </c>
      <c r="C73" s="54"/>
      <c r="D73" s="1142" t="s">
        <v>33</v>
      </c>
      <c r="E73" s="1142"/>
      <c r="F73" s="69"/>
    </row>
    <row r="74" spans="1:6">
      <c r="A74" s="52"/>
      <c r="B74" s="55" t="s">
        <v>238</v>
      </c>
      <c r="C74" s="54" t="s">
        <v>239</v>
      </c>
      <c r="D74" s="1126">
        <v>191</v>
      </c>
      <c r="E74" s="1126">
        <v>66.849999999999994</v>
      </c>
      <c r="F74" s="67">
        <f t="shared" ref="F74:F79" si="4">100%-(E74/D74)</f>
        <v>0.65</v>
      </c>
    </row>
    <row r="75" spans="1:6">
      <c r="A75" s="52"/>
      <c r="B75" s="55" t="s">
        <v>240</v>
      </c>
      <c r="C75" s="54" t="s">
        <v>241</v>
      </c>
      <c r="D75" s="1126">
        <v>290</v>
      </c>
      <c r="E75" s="1126">
        <v>101.5</v>
      </c>
      <c r="F75" s="67">
        <f t="shared" si="4"/>
        <v>0.65</v>
      </c>
    </row>
    <row r="76" spans="1:6">
      <c r="A76" s="52"/>
      <c r="B76" s="195" t="s">
        <v>8172</v>
      </c>
      <c r="C76" s="54"/>
      <c r="D76" s="1126"/>
      <c r="E76" s="1126"/>
      <c r="F76" s="67"/>
    </row>
    <row r="77" spans="1:6" ht="31.2">
      <c r="A77" s="52"/>
      <c r="B77" s="55" t="s">
        <v>8014</v>
      </c>
      <c r="C77" s="54" t="s">
        <v>8015</v>
      </c>
      <c r="D77" s="1126">
        <v>310</v>
      </c>
      <c r="E77" s="1126">
        <v>263.5</v>
      </c>
      <c r="F77" s="67">
        <f t="shared" si="4"/>
        <v>0.15000000000000002</v>
      </c>
    </row>
    <row r="78" spans="1:6">
      <c r="A78" s="52"/>
      <c r="B78" s="55">
        <v>7640013468</v>
      </c>
      <c r="C78" s="54" t="s">
        <v>95</v>
      </c>
      <c r="D78" s="1126">
        <v>130</v>
      </c>
      <c r="E78" s="1126">
        <v>110.49</v>
      </c>
      <c r="F78" s="67">
        <f t="shared" si="4"/>
        <v>0.15007692307692311</v>
      </c>
    </row>
    <row r="79" spans="1:6">
      <c r="A79" s="52"/>
      <c r="B79" s="55" t="s">
        <v>93</v>
      </c>
      <c r="C79" s="54" t="s">
        <v>94</v>
      </c>
      <c r="D79" s="1126">
        <v>399</v>
      </c>
      <c r="E79" s="1126">
        <v>339.15</v>
      </c>
      <c r="F79" s="67">
        <f t="shared" si="4"/>
        <v>0.15000000000000002</v>
      </c>
    </row>
    <row r="80" spans="1:6">
      <c r="A80" s="52"/>
      <c r="B80" s="196" t="s">
        <v>242</v>
      </c>
      <c r="C80" s="54"/>
      <c r="D80" s="1142" t="s">
        <v>33</v>
      </c>
      <c r="E80" s="1142"/>
      <c r="F80" s="69"/>
    </row>
    <row r="81" spans="1:6">
      <c r="A81" s="56"/>
      <c r="B81" s="55" t="s">
        <v>243</v>
      </c>
      <c r="C81" s="54" t="s">
        <v>244</v>
      </c>
      <c r="D81" s="1126">
        <v>51</v>
      </c>
      <c r="E81" s="1126">
        <v>41.65</v>
      </c>
      <c r="F81" s="67">
        <f t="shared" ref="F81:F83" si="5">100%-(E81/D81)</f>
        <v>0.18333333333333335</v>
      </c>
    </row>
    <row r="82" spans="1:6">
      <c r="A82" s="56"/>
      <c r="B82" s="55" t="s">
        <v>8161</v>
      </c>
      <c r="C82" s="54" t="s">
        <v>8162</v>
      </c>
      <c r="D82" s="1126">
        <v>60</v>
      </c>
      <c r="E82" s="1126">
        <v>51</v>
      </c>
      <c r="F82" s="67">
        <f t="shared" si="5"/>
        <v>0.15000000000000002</v>
      </c>
    </row>
    <row r="83" spans="1:6">
      <c r="A83" s="56"/>
      <c r="B83" s="55" t="s">
        <v>58</v>
      </c>
      <c r="C83" s="54" t="s">
        <v>59</v>
      </c>
      <c r="D83" s="1126">
        <v>329</v>
      </c>
      <c r="E83" s="1126">
        <v>279.64999999999998</v>
      </c>
      <c r="F83" s="67">
        <f t="shared" si="5"/>
        <v>0.15000000000000002</v>
      </c>
    </row>
    <row r="84" spans="1:6">
      <c r="A84" s="52"/>
      <c r="B84" s="58" t="s">
        <v>33</v>
      </c>
      <c r="C84" s="54"/>
      <c r="D84" s="1142" t="s">
        <v>33</v>
      </c>
      <c r="E84" s="1142"/>
      <c r="F84" s="69"/>
    </row>
    <row r="85" spans="1:6">
      <c r="A85" s="169" t="s">
        <v>353</v>
      </c>
      <c r="B85" s="168" t="s">
        <v>7260</v>
      </c>
      <c r="C85" s="167" t="s">
        <v>7261</v>
      </c>
      <c r="D85" s="1124">
        <v>1527</v>
      </c>
      <c r="E85" s="1124">
        <v>916.13</v>
      </c>
      <c r="F85" s="166">
        <f t="shared" si="2"/>
        <v>0.40004584151931888</v>
      </c>
    </row>
    <row r="86" spans="1:6" ht="28.05" customHeight="1">
      <c r="A86" s="83" t="s">
        <v>915</v>
      </c>
      <c r="B86" s="82"/>
      <c r="C86" s="70"/>
      <c r="D86" s="1125" t="s">
        <v>33</v>
      </c>
      <c r="E86" s="1125"/>
      <c r="F86" s="81"/>
    </row>
    <row r="87" spans="1:6">
      <c r="A87" s="52"/>
      <c r="B87" s="194" t="s">
        <v>249</v>
      </c>
      <c r="C87" s="54"/>
      <c r="D87" s="1142" t="s">
        <v>33</v>
      </c>
      <c r="E87" s="1142"/>
      <c r="F87" s="69"/>
    </row>
    <row r="88" spans="1:6">
      <c r="A88" s="52"/>
      <c r="B88" s="55" t="s">
        <v>7247</v>
      </c>
      <c r="C88" s="54" t="s">
        <v>8025</v>
      </c>
      <c r="D88" s="1126">
        <v>413</v>
      </c>
      <c r="E88" s="1126">
        <v>144.56</v>
      </c>
      <c r="F88" s="67">
        <f t="shared" si="2"/>
        <v>0.6499757869249394</v>
      </c>
    </row>
    <row r="89" spans="1:6">
      <c r="A89" s="52"/>
      <c r="B89" s="55" t="s">
        <v>206</v>
      </c>
      <c r="C89" s="54" t="s">
        <v>207</v>
      </c>
      <c r="D89" s="1126">
        <v>374</v>
      </c>
      <c r="E89" s="1126">
        <v>126.83</v>
      </c>
      <c r="F89" s="67">
        <f t="shared" si="2"/>
        <v>0.66088235294117648</v>
      </c>
    </row>
    <row r="90" spans="1:6">
      <c r="A90" s="56"/>
      <c r="B90" s="55">
        <v>135900</v>
      </c>
      <c r="C90" s="54" t="s">
        <v>208</v>
      </c>
      <c r="D90" s="1126">
        <v>375</v>
      </c>
      <c r="E90" s="1126">
        <v>318.75</v>
      </c>
      <c r="F90" s="67">
        <f t="shared" si="2"/>
        <v>0.15000000000000002</v>
      </c>
    </row>
    <row r="91" spans="1:6">
      <c r="A91" s="52"/>
      <c r="B91" s="197" t="s">
        <v>47</v>
      </c>
      <c r="C91" s="54"/>
      <c r="D91" s="1142" t="s">
        <v>33</v>
      </c>
      <c r="E91" s="1142"/>
      <c r="F91" s="69"/>
    </row>
    <row r="92" spans="1:6">
      <c r="A92" s="52"/>
      <c r="B92" s="55" t="s">
        <v>1570</v>
      </c>
      <c r="C92" s="54" t="s">
        <v>1571</v>
      </c>
      <c r="D92" s="1126">
        <v>330</v>
      </c>
      <c r="E92" s="1126">
        <v>115.35</v>
      </c>
      <c r="F92" s="67">
        <f t="shared" si="2"/>
        <v>0.6504545454545454</v>
      </c>
    </row>
    <row r="93" spans="1:6">
      <c r="A93" s="52"/>
      <c r="B93" s="55" t="s">
        <v>58</v>
      </c>
      <c r="C93" s="54" t="s">
        <v>59</v>
      </c>
      <c r="D93" s="1126">
        <v>329</v>
      </c>
      <c r="E93" s="1126">
        <v>279.64999999999998</v>
      </c>
      <c r="F93" s="67">
        <f t="shared" si="2"/>
        <v>0.15000000000000002</v>
      </c>
    </row>
    <row r="94" spans="1:6">
      <c r="A94" s="52"/>
      <c r="B94" s="194" t="s">
        <v>247</v>
      </c>
      <c r="C94" s="54"/>
      <c r="D94" s="1142" t="s">
        <v>33</v>
      </c>
      <c r="E94" s="1142"/>
      <c r="F94" s="69"/>
    </row>
    <row r="95" spans="1:6" ht="31.2">
      <c r="A95" s="52"/>
      <c r="B95" s="55" t="s">
        <v>8014</v>
      </c>
      <c r="C95" s="54" t="s">
        <v>8015</v>
      </c>
      <c r="D95" s="1126">
        <v>310</v>
      </c>
      <c r="E95" s="1126">
        <v>263.5</v>
      </c>
      <c r="F95" s="67">
        <f t="shared" si="2"/>
        <v>0.15000000000000002</v>
      </c>
    </row>
    <row r="96" spans="1:6">
      <c r="A96" s="52"/>
      <c r="B96" s="55">
        <v>7640013468</v>
      </c>
      <c r="C96" s="54" t="s">
        <v>95</v>
      </c>
      <c r="D96" s="1126">
        <v>130</v>
      </c>
      <c r="E96" s="1126">
        <v>110.49</v>
      </c>
      <c r="F96" s="67">
        <f t="shared" si="2"/>
        <v>0.15007692307692311</v>
      </c>
    </row>
    <row r="97" spans="1:6">
      <c r="A97" s="52"/>
      <c r="B97" s="55" t="s">
        <v>93</v>
      </c>
      <c r="C97" s="54" t="s">
        <v>94</v>
      </c>
      <c r="D97" s="1126">
        <v>399</v>
      </c>
      <c r="E97" s="1126">
        <v>339.15</v>
      </c>
      <c r="F97" s="67">
        <f t="shared" si="2"/>
        <v>0.15000000000000002</v>
      </c>
    </row>
    <row r="98" spans="1:6">
      <c r="A98" s="52"/>
      <c r="B98" s="55" t="s">
        <v>214</v>
      </c>
      <c r="C98" s="54" t="s">
        <v>215</v>
      </c>
      <c r="D98" s="1126">
        <v>102</v>
      </c>
      <c r="E98" s="1126">
        <v>35.58</v>
      </c>
      <c r="F98" s="67">
        <f t="shared" si="2"/>
        <v>0.65117647058823525</v>
      </c>
    </row>
    <row r="99" spans="1:6">
      <c r="A99" s="52"/>
      <c r="B99" s="194" t="s">
        <v>78</v>
      </c>
      <c r="C99" s="54"/>
      <c r="D99" s="1142" t="s">
        <v>33</v>
      </c>
      <c r="E99" s="1142"/>
      <c r="F99" s="69"/>
    </row>
    <row r="100" spans="1:6">
      <c r="A100" s="52"/>
      <c r="B100" s="55" t="s">
        <v>135</v>
      </c>
      <c r="C100" s="54" t="s">
        <v>136</v>
      </c>
      <c r="D100" s="1126">
        <v>306</v>
      </c>
      <c r="E100" s="1126">
        <v>107.11</v>
      </c>
      <c r="F100" s="67">
        <f t="shared" si="2"/>
        <v>0.64996732026143789</v>
      </c>
    </row>
    <row r="101" spans="1:6">
      <c r="A101" s="52"/>
      <c r="B101" s="55" t="s">
        <v>226</v>
      </c>
      <c r="C101" s="54" t="s">
        <v>227</v>
      </c>
      <c r="D101" s="1126">
        <v>128</v>
      </c>
      <c r="E101" s="1126">
        <v>44.94</v>
      </c>
      <c r="F101" s="67">
        <f t="shared" si="2"/>
        <v>0.64890625000000002</v>
      </c>
    </row>
    <row r="102" spans="1:6">
      <c r="A102" s="52"/>
      <c r="B102" s="55" t="s">
        <v>222</v>
      </c>
      <c r="C102" s="54" t="s">
        <v>223</v>
      </c>
      <c r="D102" s="1126">
        <v>235</v>
      </c>
      <c r="E102" s="1126">
        <v>82.39</v>
      </c>
      <c r="F102" s="67">
        <f t="shared" si="2"/>
        <v>0.64940425531914892</v>
      </c>
    </row>
    <row r="103" spans="1:6" ht="31.2">
      <c r="A103" s="52"/>
      <c r="B103" s="55" t="s">
        <v>224</v>
      </c>
      <c r="C103" s="54" t="s">
        <v>225</v>
      </c>
      <c r="D103" s="1126">
        <v>328</v>
      </c>
      <c r="E103" s="1126">
        <v>114.97</v>
      </c>
      <c r="F103" s="67">
        <f t="shared" si="2"/>
        <v>0.64948170731707311</v>
      </c>
    </row>
    <row r="104" spans="1:6">
      <c r="A104" s="52"/>
      <c r="B104" s="55" t="s">
        <v>230</v>
      </c>
      <c r="C104" s="54" t="s">
        <v>231</v>
      </c>
      <c r="D104" s="1126">
        <v>104</v>
      </c>
      <c r="E104" s="1126">
        <v>36.33</v>
      </c>
      <c r="F104" s="67">
        <f t="shared" si="2"/>
        <v>0.65067307692307697</v>
      </c>
    </row>
    <row r="105" spans="1:6">
      <c r="A105" s="52"/>
      <c r="B105" s="55" t="s">
        <v>8026</v>
      </c>
      <c r="C105" s="54" t="s">
        <v>8027</v>
      </c>
      <c r="D105" s="1126">
        <v>149</v>
      </c>
      <c r="E105" s="1126">
        <v>52.06</v>
      </c>
      <c r="F105" s="67">
        <f t="shared" si="2"/>
        <v>0.65060402684563756</v>
      </c>
    </row>
    <row r="106" spans="1:6">
      <c r="A106" s="52"/>
      <c r="B106" s="55" t="s">
        <v>79</v>
      </c>
      <c r="C106" s="54" t="s">
        <v>80</v>
      </c>
      <c r="D106" s="1126">
        <v>223</v>
      </c>
      <c r="E106" s="1126">
        <v>189.21</v>
      </c>
      <c r="F106" s="67">
        <f t="shared" si="2"/>
        <v>0.15152466367713002</v>
      </c>
    </row>
    <row r="107" spans="1:6">
      <c r="A107" s="56"/>
      <c r="B107" s="55" t="s">
        <v>220</v>
      </c>
      <c r="C107" s="54" t="s">
        <v>221</v>
      </c>
      <c r="D107" s="1126">
        <v>146</v>
      </c>
      <c r="E107" s="1126">
        <v>50.93</v>
      </c>
      <c r="F107" s="67">
        <f t="shared" si="2"/>
        <v>0.65116438356164386</v>
      </c>
    </row>
    <row r="108" spans="1:6">
      <c r="A108" s="52"/>
      <c r="B108" s="55" t="s">
        <v>243</v>
      </c>
      <c r="C108" s="54" t="s">
        <v>244</v>
      </c>
      <c r="D108" s="1126">
        <v>51</v>
      </c>
      <c r="E108" s="1126">
        <v>41.65</v>
      </c>
      <c r="F108" s="67">
        <f t="shared" si="2"/>
        <v>0.18333333333333335</v>
      </c>
    </row>
    <row r="109" spans="1:6">
      <c r="A109" s="52"/>
      <c r="B109" s="55" t="s">
        <v>228</v>
      </c>
      <c r="C109" s="54" t="s">
        <v>229</v>
      </c>
      <c r="D109" s="1126">
        <v>102</v>
      </c>
      <c r="E109" s="1126">
        <v>75.650000000000006</v>
      </c>
      <c r="F109" s="67">
        <f t="shared" si="2"/>
        <v>0.2583333333333333</v>
      </c>
    </row>
    <row r="110" spans="1:6">
      <c r="A110" s="52"/>
      <c r="B110" s="57" t="s">
        <v>99</v>
      </c>
      <c r="C110" s="54"/>
      <c r="D110" s="1142"/>
      <c r="E110" s="1142"/>
      <c r="F110" s="69"/>
    </row>
    <row r="111" spans="1:6">
      <c r="A111" s="52"/>
      <c r="B111" s="53">
        <v>7640018745</v>
      </c>
      <c r="C111" s="54" t="s">
        <v>232</v>
      </c>
      <c r="D111" s="1126">
        <v>199</v>
      </c>
      <c r="E111" s="1126">
        <v>199</v>
      </c>
      <c r="F111" s="67">
        <f t="shared" si="2"/>
        <v>0</v>
      </c>
    </row>
    <row r="112" spans="1:6">
      <c r="A112" s="52"/>
      <c r="B112" s="53">
        <v>7640020786</v>
      </c>
      <c r="C112" s="54" t="s">
        <v>234</v>
      </c>
      <c r="D112" s="1126">
        <v>299</v>
      </c>
      <c r="E112" s="1126">
        <v>299</v>
      </c>
      <c r="F112" s="67">
        <f t="shared" si="2"/>
        <v>0</v>
      </c>
    </row>
    <row r="113" spans="1:6">
      <c r="A113" s="52"/>
      <c r="B113" s="55">
        <v>7640019026</v>
      </c>
      <c r="C113" s="54" t="s">
        <v>233</v>
      </c>
      <c r="D113" s="1126">
        <v>200</v>
      </c>
      <c r="E113" s="1126">
        <v>200</v>
      </c>
      <c r="F113" s="67">
        <f t="shared" si="2"/>
        <v>0</v>
      </c>
    </row>
    <row r="114" spans="1:6">
      <c r="A114" s="52"/>
      <c r="B114" s="58" t="s">
        <v>33</v>
      </c>
      <c r="C114" s="54"/>
      <c r="D114" s="1142"/>
      <c r="E114" s="1142"/>
      <c r="F114" s="69"/>
    </row>
    <row r="115" spans="1:6">
      <c r="A115" s="184"/>
      <c r="B115" s="183"/>
      <c r="C115" s="182"/>
      <c r="D115" s="296"/>
      <c r="E115" s="296"/>
      <c r="F115" s="293"/>
    </row>
    <row r="116" spans="1:6">
      <c r="A116" s="180"/>
      <c r="B116" s="179"/>
      <c r="C116" s="178"/>
      <c r="D116" s="295"/>
      <c r="E116" s="295"/>
      <c r="F116" s="185"/>
    </row>
  </sheetData>
  <conditionalFormatting sqref="B3:B56">
    <cfRule type="containsText" dxfId="327" priority="10" operator="containsText" text="ERROR Found">
      <formula>NOT(ISERROR(SEARCH("ERROR Found",B3)))</formula>
    </cfRule>
  </conditionalFormatting>
  <conditionalFormatting sqref="B58:B116">
    <cfRule type="containsText" dxfId="325" priority="1" operator="containsText" text="ERROR Found">
      <formula>NOT(ISERROR(SEARCH("ERROR Found",B58)))</formula>
    </cfRule>
  </conditionalFormatting>
  <conditionalFormatting sqref="B3:F56 B85:E86 B87:D110 B111:B115 F85:F114 E87:E114 C111:D114">
    <cfRule type="expression" dxfId="324" priority="8084" stopIfTrue="1">
      <formula>AND($A3&gt;0, $L3&lt;0)</formula>
    </cfRule>
  </conditionalFormatting>
  <conditionalFormatting sqref="B58:F84">
    <cfRule type="expression" dxfId="322" priority="2" stopIfTrue="1">
      <formula>AND($A58&gt;0, $L58&lt;0)</formula>
    </cfRule>
  </conditionalFormatting>
  <conditionalFormatting sqref="B116:F116">
    <cfRule type="expression" dxfId="321" priority="7" stopIfTrue="1">
      <formula>AND($A116&gt;0, $L116&lt;0)</formula>
    </cfRule>
  </conditionalFormatting>
  <hyperlinks>
    <hyperlink ref="H1" location="'Table of Contents'!A1" display="Table of Contents " xr:uid="{00000000-0004-0000-10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5" operator="containsText" text="ERROR Found" id="{77FB15DB-7495-48DA-ABFA-B4A2C0ADD5A9}">
            <xm:f>NOT(ISERROR(SEARCH("ERROR Found",'Group A'!B56)))</xm:f>
            <x14:dxf>
              <fill>
                <patternFill>
                  <bgColor rgb="FFFF0000"/>
                </patternFill>
              </fill>
            </x14:dxf>
          </x14:cfRule>
          <xm:sqref>B57</xm:sqref>
        </x14:conditionalFormatting>
        <x14:conditionalFormatting xmlns:xm="http://schemas.microsoft.com/office/excel/2006/main">
          <x14:cfRule type="expression" priority="6" stopIfTrue="1" id="{B3EF50CC-8F08-4458-BE69-17A42CF42340}">
            <xm:f>AND('Group A'!$A56&gt;0, 'Group A'!$N56&lt;0)</xm:f>
            <x14:dxf>
              <fill>
                <patternFill>
                  <bgColor indexed="47"/>
                </patternFill>
              </fill>
            </x14:dxf>
          </x14:cfRule>
          <xm:sqref>B57:F57</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J68"/>
  <sheetViews>
    <sheetView showGridLines="0" zoomScale="80" zoomScaleNormal="80" workbookViewId="0">
      <pane ySplit="10" topLeftCell="A11" activePane="bottomLeft" state="frozen"/>
      <selection pane="bottomLeft" activeCell="M25" sqref="M25"/>
    </sheetView>
  </sheetViews>
  <sheetFormatPr defaultColWidth="8.77734375" defaultRowHeight="15.6"/>
  <cols>
    <col min="1" max="1" width="20.77734375" style="362" customWidth="1"/>
    <col min="2" max="2" width="54.21875" style="362" customWidth="1"/>
    <col min="3" max="4" width="11.21875" style="646" customWidth="1"/>
    <col min="5" max="5" width="14" style="646" customWidth="1"/>
    <col min="6" max="6" width="12.77734375" style="646" customWidth="1"/>
    <col min="7" max="8" width="11.21875" style="646" customWidth="1"/>
    <col min="9" max="16384" width="8.77734375" style="362"/>
  </cols>
  <sheetData>
    <row r="1" spans="1:10" s="361" customFormat="1" ht="18">
      <c r="A1" s="359" t="s">
        <v>442</v>
      </c>
      <c r="B1" s="360"/>
      <c r="C1" s="647"/>
      <c r="D1" s="647"/>
      <c r="E1" s="647"/>
      <c r="F1" s="647"/>
      <c r="G1" s="647"/>
      <c r="H1" s="647"/>
    </row>
    <row r="2" spans="1:10">
      <c r="A2" s="1012" t="s">
        <v>499</v>
      </c>
      <c r="B2" s="1013"/>
      <c r="C2" s="1013"/>
      <c r="D2" s="1013"/>
      <c r="E2" s="1013"/>
      <c r="F2" s="1013"/>
      <c r="G2" s="1013"/>
      <c r="H2" s="1014"/>
      <c r="J2" s="436" t="s">
        <v>7575</v>
      </c>
    </row>
    <row r="3" spans="1:10" ht="25.95" customHeight="1">
      <c r="A3" s="983" t="s">
        <v>498</v>
      </c>
      <c r="B3" s="984"/>
      <c r="C3" s="984"/>
      <c r="D3" s="984"/>
      <c r="E3" s="984"/>
      <c r="F3" s="984"/>
      <c r="G3" s="984"/>
      <c r="H3" s="985"/>
    </row>
    <row r="4" spans="1:10" ht="25.95" customHeight="1">
      <c r="A4" s="983" t="s">
        <v>497</v>
      </c>
      <c r="B4" s="984"/>
      <c r="C4" s="984"/>
      <c r="D4" s="984"/>
      <c r="E4" s="984"/>
      <c r="F4" s="984"/>
      <c r="G4" s="984"/>
      <c r="H4" s="985"/>
    </row>
    <row r="5" spans="1:10" ht="25.95" customHeight="1">
      <c r="A5" s="986" t="s">
        <v>350</v>
      </c>
      <c r="B5" s="987"/>
      <c r="C5" s="987"/>
      <c r="D5" s="987"/>
      <c r="E5" s="987"/>
      <c r="F5" s="987"/>
      <c r="G5" s="987"/>
      <c r="H5" s="988"/>
    </row>
    <row r="6" spans="1:10" ht="14.55" customHeight="1">
      <c r="A6" s="989" t="s">
        <v>351</v>
      </c>
      <c r="B6" s="990"/>
      <c r="C6" s="995" t="s">
        <v>352</v>
      </c>
      <c r="D6" s="949"/>
      <c r="E6" s="505" t="s">
        <v>353</v>
      </c>
      <c r="F6" s="648" t="s">
        <v>353</v>
      </c>
      <c r="G6" s="995" t="s">
        <v>353</v>
      </c>
      <c r="H6" s="949"/>
    </row>
    <row r="7" spans="1:10" ht="14.55" customHeight="1">
      <c r="A7" s="991"/>
      <c r="B7" s="992"/>
      <c r="C7" s="912" t="s">
        <v>496</v>
      </c>
      <c r="D7" s="923"/>
      <c r="E7" s="203" t="s">
        <v>495</v>
      </c>
      <c r="F7" s="649" t="s">
        <v>495</v>
      </c>
      <c r="G7" s="912" t="s">
        <v>495</v>
      </c>
      <c r="H7" s="923"/>
    </row>
    <row r="8" spans="1:10">
      <c r="A8" s="993"/>
      <c r="B8" s="994"/>
      <c r="C8" s="321" t="s">
        <v>344</v>
      </c>
      <c r="D8" s="321" t="s">
        <v>365</v>
      </c>
      <c r="E8" s="321" t="s">
        <v>365</v>
      </c>
      <c r="F8" s="321" t="s">
        <v>365</v>
      </c>
      <c r="G8" s="321" t="s">
        <v>344</v>
      </c>
      <c r="H8" s="321" t="s">
        <v>365</v>
      </c>
    </row>
    <row r="9" spans="1:10" ht="31.2">
      <c r="A9" s="981" t="s">
        <v>366</v>
      </c>
      <c r="B9" s="982"/>
      <c r="C9" s="917" t="s">
        <v>367</v>
      </c>
      <c r="D9" s="918"/>
      <c r="E9" s="625" t="s">
        <v>367</v>
      </c>
      <c r="F9" s="625" t="s">
        <v>367</v>
      </c>
      <c r="G9" s="917" t="s">
        <v>367</v>
      </c>
      <c r="H9" s="918"/>
    </row>
    <row r="10" spans="1:10" ht="31.2">
      <c r="A10" s="981" t="s">
        <v>368</v>
      </c>
      <c r="B10" s="982"/>
      <c r="C10" s="917" t="s">
        <v>7678</v>
      </c>
      <c r="D10" s="918"/>
      <c r="E10" s="625" t="s">
        <v>7679</v>
      </c>
      <c r="F10" s="625" t="s">
        <v>494</v>
      </c>
      <c r="G10" s="917" t="s">
        <v>7680</v>
      </c>
      <c r="H10" s="918"/>
    </row>
    <row r="11" spans="1:10">
      <c r="A11" s="999" t="s">
        <v>371</v>
      </c>
      <c r="B11" s="1000"/>
      <c r="C11" s="396"/>
      <c r="D11" s="396"/>
      <c r="E11" s="396"/>
      <c r="F11" s="396"/>
      <c r="G11" s="396"/>
      <c r="H11" s="627"/>
    </row>
    <row r="12" spans="1:10">
      <c r="A12" s="1001" t="s">
        <v>372</v>
      </c>
      <c r="B12" s="379" t="s">
        <v>533</v>
      </c>
      <c r="C12" s="616">
        <v>0.17599999999999999</v>
      </c>
      <c r="D12" s="616">
        <v>3.3799999999999997E-2</v>
      </c>
      <c r="E12" s="616">
        <v>3.5099999999999999E-2</v>
      </c>
      <c r="F12" s="616">
        <v>3.2399999999999998E-2</v>
      </c>
      <c r="G12" s="616">
        <v>0.17599999999999999</v>
      </c>
      <c r="H12" s="616">
        <v>3.3799999999999997E-2</v>
      </c>
    </row>
    <row r="13" spans="1:10">
      <c r="A13" s="1002"/>
      <c r="B13" s="380" t="s">
        <v>534</v>
      </c>
      <c r="C13" s="616">
        <v>0.17599999999999999</v>
      </c>
      <c r="D13" s="616">
        <v>3.3799999999999997E-2</v>
      </c>
      <c r="E13" s="616">
        <v>3.5099999999999999E-2</v>
      </c>
      <c r="F13" s="616">
        <v>3.2399999999999998E-2</v>
      </c>
      <c r="G13" s="616">
        <v>0.17599999999999999</v>
      </c>
      <c r="H13" s="616">
        <v>3.3799999999999997E-2</v>
      </c>
    </row>
    <row r="14" spans="1:10">
      <c r="A14" s="1002"/>
      <c r="B14" s="381" t="s">
        <v>373</v>
      </c>
      <c r="C14" s="616">
        <v>0.15840000000000001</v>
      </c>
      <c r="D14" s="616">
        <v>3.04E-2</v>
      </c>
      <c r="E14" s="616">
        <v>3.1600000000000003E-2</v>
      </c>
      <c r="F14" s="616">
        <v>2.8899999999999999E-2</v>
      </c>
      <c r="G14" s="616">
        <v>0.15840000000000001</v>
      </c>
      <c r="H14" s="616">
        <v>3.04E-2</v>
      </c>
    </row>
    <row r="15" spans="1:10">
      <c r="A15" s="1002"/>
      <c r="B15" s="382" t="s">
        <v>376</v>
      </c>
      <c r="C15" s="631" t="s">
        <v>375</v>
      </c>
      <c r="D15" s="631" t="s">
        <v>375</v>
      </c>
      <c r="E15" s="631" t="s">
        <v>375</v>
      </c>
      <c r="F15" s="631" t="s">
        <v>375</v>
      </c>
      <c r="G15" s="631" t="s">
        <v>375</v>
      </c>
      <c r="H15" s="631" t="s">
        <v>375</v>
      </c>
    </row>
    <row r="16" spans="1:10">
      <c r="A16" s="1002"/>
      <c r="B16" s="382" t="s">
        <v>377</v>
      </c>
      <c r="C16" s="632">
        <v>0.1</v>
      </c>
      <c r="D16" s="632">
        <v>0.1</v>
      </c>
      <c r="E16" s="632">
        <v>0.1</v>
      </c>
      <c r="F16" s="632">
        <v>0.1</v>
      </c>
      <c r="G16" s="632">
        <v>0.1</v>
      </c>
      <c r="H16" s="632">
        <v>0.1</v>
      </c>
    </row>
    <row r="17" spans="1:8">
      <c r="A17" s="1003"/>
      <c r="B17" s="382" t="s">
        <v>378</v>
      </c>
      <c r="C17" s="632">
        <v>40</v>
      </c>
      <c r="D17" s="632">
        <v>40</v>
      </c>
      <c r="E17" s="632">
        <v>40</v>
      </c>
      <c r="F17" s="632">
        <v>40</v>
      </c>
      <c r="G17" s="632">
        <v>40</v>
      </c>
      <c r="H17" s="632">
        <v>40</v>
      </c>
    </row>
    <row r="18" spans="1:8" ht="10.199999999999999" customHeight="1">
      <c r="A18" s="363"/>
      <c r="B18" s="386"/>
      <c r="C18" s="650"/>
      <c r="D18" s="650"/>
      <c r="E18" s="650"/>
      <c r="F18" s="650"/>
      <c r="G18" s="650"/>
      <c r="H18" s="634"/>
    </row>
    <row r="19" spans="1:8" s="384" customFormat="1">
      <c r="A19" s="1004"/>
      <c r="B19" s="383" t="s">
        <v>373</v>
      </c>
      <c r="C19" s="921">
        <v>60.3</v>
      </c>
      <c r="D19" s="922"/>
      <c r="E19" s="619">
        <v>37.799999999999997</v>
      </c>
      <c r="F19" s="619">
        <v>37.799999999999997</v>
      </c>
      <c r="G19" s="921">
        <v>60.3</v>
      </c>
      <c r="H19" s="922"/>
    </row>
    <row r="20" spans="1:8" s="384" customFormat="1">
      <c r="A20" s="1004"/>
      <c r="B20" s="382" t="s">
        <v>377</v>
      </c>
      <c r="C20" s="651">
        <v>0.1</v>
      </c>
      <c r="D20" s="651">
        <v>0.1</v>
      </c>
      <c r="E20" s="651">
        <v>0.1</v>
      </c>
      <c r="F20" s="651">
        <v>0.1</v>
      </c>
      <c r="G20" s="651">
        <v>0.1</v>
      </c>
      <c r="H20" s="651">
        <v>0.1</v>
      </c>
    </row>
    <row r="21" spans="1:8" s="384" customFormat="1">
      <c r="A21" s="1005"/>
      <c r="B21" s="382" t="s">
        <v>378</v>
      </c>
      <c r="C21" s="651">
        <v>40</v>
      </c>
      <c r="D21" s="651">
        <v>40</v>
      </c>
      <c r="E21" s="651">
        <v>40</v>
      </c>
      <c r="F21" s="651">
        <v>40</v>
      </c>
      <c r="G21" s="651">
        <v>40</v>
      </c>
      <c r="H21" s="651">
        <v>40</v>
      </c>
    </row>
    <row r="22" spans="1:8" ht="10.199999999999999" customHeight="1">
      <c r="A22" s="363"/>
      <c r="B22" s="386"/>
      <c r="C22" s="650"/>
      <c r="D22" s="650"/>
      <c r="E22" s="650"/>
      <c r="F22" s="650"/>
      <c r="G22" s="650"/>
      <c r="H22" s="634"/>
    </row>
    <row r="23" spans="1:8">
      <c r="A23" s="999" t="s">
        <v>387</v>
      </c>
      <c r="B23" s="1000"/>
      <c r="C23" s="396"/>
      <c r="D23" s="396"/>
      <c r="E23" s="396"/>
      <c r="F23" s="396"/>
      <c r="G23" s="396"/>
      <c r="H23" s="627"/>
    </row>
    <row r="24" spans="1:8">
      <c r="A24" s="996" t="s">
        <v>388</v>
      </c>
      <c r="B24" s="379" t="s">
        <v>389</v>
      </c>
      <c r="C24" s="978"/>
      <c r="D24" s="978"/>
      <c r="E24" s="978"/>
      <c r="F24" s="978"/>
      <c r="G24" s="978"/>
      <c r="H24" s="979"/>
    </row>
    <row r="25" spans="1:8">
      <c r="A25" s="997"/>
      <c r="B25" s="379" t="s">
        <v>391</v>
      </c>
      <c r="C25" s="924"/>
      <c r="D25" s="924"/>
      <c r="E25" s="924"/>
      <c r="F25" s="924"/>
      <c r="G25" s="924"/>
      <c r="H25" s="929"/>
    </row>
    <row r="26" spans="1:8">
      <c r="A26" s="997"/>
      <c r="B26" s="379" t="s">
        <v>392</v>
      </c>
      <c r="C26" s="924"/>
      <c r="D26" s="924"/>
      <c r="E26" s="924"/>
      <c r="F26" s="924"/>
      <c r="G26" s="924"/>
      <c r="H26" s="929"/>
    </row>
    <row r="27" spans="1:8">
      <c r="A27" s="997"/>
      <c r="B27" s="379" t="s">
        <v>393</v>
      </c>
      <c r="C27" s="924"/>
      <c r="D27" s="924"/>
      <c r="E27" s="924"/>
      <c r="F27" s="924"/>
      <c r="G27" s="924"/>
      <c r="H27" s="929"/>
    </row>
    <row r="28" spans="1:8">
      <c r="A28" s="998"/>
      <c r="B28" s="379" t="s">
        <v>394</v>
      </c>
      <c r="C28" s="931"/>
      <c r="D28" s="931"/>
      <c r="E28" s="931"/>
      <c r="F28" s="931"/>
      <c r="G28" s="931"/>
      <c r="H28" s="932"/>
    </row>
    <row r="29" spans="1:8" ht="4.95" customHeight="1">
      <c r="A29" s="364"/>
      <c r="B29" s="364"/>
      <c r="C29" s="270"/>
      <c r="D29" s="270"/>
      <c r="E29" s="270"/>
      <c r="F29" s="270"/>
      <c r="G29" s="270"/>
      <c r="H29" s="271"/>
    </row>
    <row r="30" spans="1:8">
      <c r="A30" s="996" t="s">
        <v>395</v>
      </c>
      <c r="B30" s="379" t="s">
        <v>389</v>
      </c>
      <c r="C30" s="978"/>
      <c r="D30" s="978"/>
      <c r="E30" s="978"/>
      <c r="F30" s="978"/>
      <c r="G30" s="978"/>
      <c r="H30" s="979"/>
    </row>
    <row r="31" spans="1:8">
      <c r="A31" s="997"/>
      <c r="B31" s="379" t="s">
        <v>391</v>
      </c>
      <c r="C31" s="924"/>
      <c r="D31" s="924"/>
      <c r="E31" s="924"/>
      <c r="F31" s="924"/>
      <c r="G31" s="924"/>
      <c r="H31" s="929"/>
    </row>
    <row r="32" spans="1:8">
      <c r="A32" s="997"/>
      <c r="B32" s="379" t="s">
        <v>392</v>
      </c>
      <c r="C32" s="924"/>
      <c r="D32" s="924"/>
      <c r="E32" s="924"/>
      <c r="F32" s="924"/>
      <c r="G32" s="924"/>
      <c r="H32" s="929"/>
    </row>
    <row r="33" spans="1:8">
      <c r="A33" s="997"/>
      <c r="B33" s="379" t="s">
        <v>393</v>
      </c>
      <c r="C33" s="924"/>
      <c r="D33" s="924"/>
      <c r="E33" s="924"/>
      <c r="F33" s="924"/>
      <c r="G33" s="924"/>
      <c r="H33" s="929"/>
    </row>
    <row r="34" spans="1:8">
      <c r="A34" s="998"/>
      <c r="B34" s="379" t="s">
        <v>394</v>
      </c>
      <c r="C34" s="931"/>
      <c r="D34" s="931"/>
      <c r="E34" s="931"/>
      <c r="F34" s="931"/>
      <c r="G34" s="931"/>
      <c r="H34" s="932"/>
    </row>
    <row r="35" spans="1:8" ht="4.95" customHeight="1">
      <c r="A35" s="364"/>
      <c r="B35" s="364"/>
      <c r="C35" s="270"/>
      <c r="D35" s="270"/>
      <c r="E35" s="270"/>
      <c r="F35" s="270"/>
      <c r="G35" s="270"/>
      <c r="H35" s="271"/>
    </row>
    <row r="36" spans="1:8">
      <c r="A36" s="996" t="s">
        <v>396</v>
      </c>
      <c r="B36" s="379" t="s">
        <v>389</v>
      </c>
      <c r="C36" s="978"/>
      <c r="D36" s="978"/>
      <c r="E36" s="978"/>
      <c r="F36" s="978"/>
      <c r="G36" s="978"/>
      <c r="H36" s="979"/>
    </row>
    <row r="37" spans="1:8">
      <c r="A37" s="997"/>
      <c r="B37" s="379" t="s">
        <v>391</v>
      </c>
      <c r="C37" s="924"/>
      <c r="D37" s="924"/>
      <c r="E37" s="924"/>
      <c r="F37" s="924"/>
      <c r="G37" s="924"/>
      <c r="H37" s="929"/>
    </row>
    <row r="38" spans="1:8">
      <c r="A38" s="997"/>
      <c r="B38" s="379" t="s">
        <v>392</v>
      </c>
      <c r="C38" s="924"/>
      <c r="D38" s="924"/>
      <c r="E38" s="924"/>
      <c r="F38" s="924"/>
      <c r="G38" s="924"/>
      <c r="H38" s="929"/>
    </row>
    <row r="39" spans="1:8">
      <c r="A39" s="997"/>
      <c r="B39" s="379" t="s">
        <v>393</v>
      </c>
      <c r="C39" s="924"/>
      <c r="D39" s="924"/>
      <c r="E39" s="924"/>
      <c r="F39" s="924"/>
      <c r="G39" s="924"/>
      <c r="H39" s="929"/>
    </row>
    <row r="40" spans="1:8">
      <c r="A40" s="998"/>
      <c r="B40" s="379" t="s">
        <v>394</v>
      </c>
      <c r="C40" s="931"/>
      <c r="D40" s="931"/>
      <c r="E40" s="931"/>
      <c r="F40" s="931"/>
      <c r="G40" s="931"/>
      <c r="H40" s="932"/>
    </row>
    <row r="41" spans="1:8">
      <c r="A41" s="999" t="s">
        <v>397</v>
      </c>
      <c r="B41" s="1000"/>
      <c r="C41" s="396"/>
      <c r="D41" s="396"/>
      <c r="E41" s="396"/>
      <c r="F41" s="396"/>
      <c r="G41" s="396"/>
      <c r="H41" s="627"/>
    </row>
    <row r="42" spans="1:8">
      <c r="A42" s="385" t="s">
        <v>388</v>
      </c>
      <c r="B42" s="154" t="s">
        <v>398</v>
      </c>
      <c r="C42" s="939">
        <v>135</v>
      </c>
      <c r="D42" s="940"/>
      <c r="E42" s="637">
        <v>135</v>
      </c>
      <c r="F42" s="637">
        <v>135</v>
      </c>
      <c r="G42" s="939">
        <v>135</v>
      </c>
      <c r="H42" s="940"/>
    </row>
    <row r="43" spans="1:8" ht="4.95" customHeight="1">
      <c r="A43" s="364"/>
      <c r="B43" s="364"/>
      <c r="C43" s="270"/>
      <c r="D43" s="270"/>
      <c r="E43" s="270"/>
      <c r="F43" s="270"/>
      <c r="G43" s="270"/>
      <c r="H43" s="271"/>
    </row>
    <row r="44" spans="1:8">
      <c r="A44" s="1006" t="s">
        <v>395</v>
      </c>
      <c r="B44" s="154" t="s">
        <v>399</v>
      </c>
      <c r="C44" s="939" t="s">
        <v>343</v>
      </c>
      <c r="D44" s="940"/>
      <c r="E44" s="637" t="s">
        <v>343</v>
      </c>
      <c r="F44" s="637" t="s">
        <v>343</v>
      </c>
      <c r="G44" s="939" t="s">
        <v>343</v>
      </c>
      <c r="H44" s="940"/>
    </row>
    <row r="45" spans="1:8">
      <c r="A45" s="1007"/>
      <c r="B45" s="154" t="s">
        <v>400</v>
      </c>
      <c r="C45" s="939" t="s">
        <v>343</v>
      </c>
      <c r="D45" s="940"/>
      <c r="E45" s="637" t="s">
        <v>343</v>
      </c>
      <c r="F45" s="637" t="s">
        <v>343</v>
      </c>
      <c r="G45" s="939" t="s">
        <v>343</v>
      </c>
      <c r="H45" s="940"/>
    </row>
    <row r="46" spans="1:8">
      <c r="A46" s="1008"/>
      <c r="B46" s="154" t="s">
        <v>398</v>
      </c>
      <c r="C46" s="939">
        <v>135</v>
      </c>
      <c r="D46" s="940"/>
      <c r="E46" s="637">
        <v>135</v>
      </c>
      <c r="F46" s="637">
        <v>135</v>
      </c>
      <c r="G46" s="939">
        <v>135</v>
      </c>
      <c r="H46" s="940"/>
    </row>
    <row r="47" spans="1:8" ht="4.95" customHeight="1">
      <c r="A47" s="364"/>
      <c r="B47" s="364"/>
      <c r="C47" s="652"/>
      <c r="D47" s="652"/>
      <c r="E47" s="652"/>
      <c r="F47" s="652"/>
      <c r="G47" s="652"/>
      <c r="H47" s="641"/>
    </row>
    <row r="48" spans="1:8">
      <c r="A48" s="1006" t="s">
        <v>396</v>
      </c>
      <c r="B48" s="154" t="s">
        <v>399</v>
      </c>
      <c r="C48" s="939" t="s">
        <v>343</v>
      </c>
      <c r="D48" s="940"/>
      <c r="E48" s="637" t="s">
        <v>343</v>
      </c>
      <c r="F48" s="637" t="s">
        <v>343</v>
      </c>
      <c r="G48" s="939" t="s">
        <v>343</v>
      </c>
      <c r="H48" s="940"/>
    </row>
    <row r="49" spans="1:8">
      <c r="A49" s="1007"/>
      <c r="B49" s="154" t="s">
        <v>400</v>
      </c>
      <c r="C49" s="939" t="s">
        <v>343</v>
      </c>
      <c r="D49" s="940"/>
      <c r="E49" s="637" t="s">
        <v>343</v>
      </c>
      <c r="F49" s="637" t="s">
        <v>343</v>
      </c>
      <c r="G49" s="939" t="s">
        <v>343</v>
      </c>
      <c r="H49" s="940"/>
    </row>
    <row r="50" spans="1:8">
      <c r="A50" s="1008"/>
      <c r="B50" s="154" t="s">
        <v>398</v>
      </c>
      <c r="C50" s="939">
        <v>135</v>
      </c>
      <c r="D50" s="940"/>
      <c r="E50" s="637">
        <v>135</v>
      </c>
      <c r="F50" s="637">
        <v>135</v>
      </c>
      <c r="G50" s="939">
        <v>135</v>
      </c>
      <c r="H50" s="940"/>
    </row>
    <row r="51" spans="1:8">
      <c r="A51" s="999" t="s">
        <v>401</v>
      </c>
      <c r="B51" s="1000"/>
      <c r="C51" s="653"/>
      <c r="D51" s="653"/>
      <c r="E51" s="653"/>
      <c r="F51" s="653"/>
      <c r="G51" s="653"/>
      <c r="H51" s="643"/>
    </row>
    <row r="52" spans="1:8">
      <c r="A52" s="1015" t="s">
        <v>402</v>
      </c>
      <c r="B52" s="1016"/>
      <c r="C52" s="939">
        <v>75</v>
      </c>
      <c r="D52" s="940"/>
      <c r="E52" s="637">
        <v>75</v>
      </c>
      <c r="F52" s="637">
        <v>75</v>
      </c>
      <c r="G52" s="939">
        <v>75</v>
      </c>
      <c r="H52" s="940"/>
    </row>
    <row r="53" spans="1:8">
      <c r="A53" s="1015" t="s">
        <v>403</v>
      </c>
      <c r="B53" s="1016"/>
      <c r="C53" s="939" t="s">
        <v>390</v>
      </c>
      <c r="D53" s="1009"/>
      <c r="E53" s="1009"/>
      <c r="F53" s="1009"/>
      <c r="G53" s="1009"/>
      <c r="H53" s="940"/>
    </row>
    <row r="54" spans="1:8">
      <c r="A54" s="1010" t="s">
        <v>422</v>
      </c>
      <c r="B54" s="1011"/>
      <c r="C54" s="939">
        <v>175</v>
      </c>
      <c r="D54" s="940"/>
      <c r="E54" s="637">
        <v>175</v>
      </c>
      <c r="F54" s="637">
        <v>175</v>
      </c>
      <c r="G54" s="939">
        <v>175</v>
      </c>
      <c r="H54" s="940"/>
    </row>
    <row r="55" spans="1:8">
      <c r="A55" s="1010" t="s">
        <v>493</v>
      </c>
      <c r="B55" s="1011"/>
      <c r="C55" s="939">
        <v>175</v>
      </c>
      <c r="D55" s="940"/>
      <c r="E55" s="637">
        <v>175</v>
      </c>
      <c r="F55" s="637">
        <v>175</v>
      </c>
      <c r="G55" s="939">
        <v>175</v>
      </c>
      <c r="H55" s="940"/>
    </row>
    <row r="56" spans="1:8">
      <c r="A56" s="999" t="s">
        <v>406</v>
      </c>
      <c r="B56" s="1000"/>
      <c r="C56" s="653"/>
      <c r="D56" s="653"/>
      <c r="E56" s="653"/>
      <c r="F56" s="653"/>
      <c r="G56" s="653"/>
      <c r="H56" s="643"/>
    </row>
    <row r="57" spans="1:8">
      <c r="A57" s="1006" t="s">
        <v>407</v>
      </c>
      <c r="B57" s="154" t="s">
        <v>399</v>
      </c>
      <c r="C57" s="939">
        <v>770</v>
      </c>
      <c r="D57" s="940"/>
      <c r="E57" s="637">
        <v>770</v>
      </c>
      <c r="F57" s="637">
        <v>770</v>
      </c>
      <c r="G57" s="939">
        <v>770</v>
      </c>
      <c r="H57" s="940"/>
    </row>
    <row r="58" spans="1:8">
      <c r="A58" s="1007"/>
      <c r="B58" s="154" t="s">
        <v>400</v>
      </c>
      <c r="C58" s="939" t="s">
        <v>343</v>
      </c>
      <c r="D58" s="940"/>
      <c r="E58" s="637" t="s">
        <v>343</v>
      </c>
      <c r="F58" s="637" t="s">
        <v>343</v>
      </c>
      <c r="G58" s="939" t="s">
        <v>343</v>
      </c>
      <c r="H58" s="940"/>
    </row>
    <row r="59" spans="1:8">
      <c r="A59" s="1008"/>
      <c r="B59" s="154" t="s">
        <v>398</v>
      </c>
      <c r="C59" s="939" t="s">
        <v>343</v>
      </c>
      <c r="D59" s="940"/>
      <c r="E59" s="637" t="s">
        <v>343</v>
      </c>
      <c r="F59" s="637" t="s">
        <v>343</v>
      </c>
      <c r="G59" s="939" t="s">
        <v>343</v>
      </c>
      <c r="H59" s="940"/>
    </row>
    <row r="60" spans="1:8" ht="4.95" customHeight="1">
      <c r="A60" s="364"/>
      <c r="B60" s="364"/>
      <c r="C60" s="652"/>
      <c r="D60" s="652"/>
      <c r="E60" s="652"/>
      <c r="F60" s="652"/>
      <c r="G60" s="652"/>
      <c r="H60" s="641"/>
    </row>
    <row r="61" spans="1:8">
      <c r="A61" s="1006" t="s">
        <v>409</v>
      </c>
      <c r="B61" s="154" t="s">
        <v>399</v>
      </c>
      <c r="C61" s="939">
        <v>850</v>
      </c>
      <c r="D61" s="940"/>
      <c r="E61" s="637">
        <v>850</v>
      </c>
      <c r="F61" s="637">
        <v>850</v>
      </c>
      <c r="G61" s="939">
        <v>850</v>
      </c>
      <c r="H61" s="940"/>
    </row>
    <row r="62" spans="1:8">
      <c r="A62" s="1007"/>
      <c r="B62" s="154" t="s">
        <v>400</v>
      </c>
      <c r="C62" s="939" t="s">
        <v>343</v>
      </c>
      <c r="D62" s="940"/>
      <c r="E62" s="637" t="s">
        <v>343</v>
      </c>
      <c r="F62" s="637" t="s">
        <v>343</v>
      </c>
      <c r="G62" s="939" t="s">
        <v>343</v>
      </c>
      <c r="H62" s="940"/>
    </row>
    <row r="63" spans="1:8">
      <c r="A63" s="1008"/>
      <c r="B63" s="154" t="s">
        <v>398</v>
      </c>
      <c r="C63" s="939" t="s">
        <v>343</v>
      </c>
      <c r="D63" s="940"/>
      <c r="E63" s="637" t="s">
        <v>343</v>
      </c>
      <c r="F63" s="637" t="s">
        <v>343</v>
      </c>
      <c r="G63" s="939" t="s">
        <v>343</v>
      </c>
      <c r="H63" s="940"/>
    </row>
    <row r="64" spans="1:8" ht="10.199999999999999" customHeight="1">
      <c r="A64" s="363"/>
      <c r="B64" s="386"/>
      <c r="C64" s="654"/>
      <c r="D64" s="654"/>
      <c r="E64" s="654"/>
      <c r="F64" s="654"/>
      <c r="G64" s="654"/>
      <c r="H64" s="645"/>
    </row>
    <row r="65" spans="1:8" s="376" customFormat="1" ht="31.2">
      <c r="A65" s="366" t="s">
        <v>410</v>
      </c>
      <c r="B65" s="156" t="s">
        <v>399</v>
      </c>
      <c r="C65" s="939">
        <v>300</v>
      </c>
      <c r="D65" s="940"/>
      <c r="E65" s="637">
        <v>300</v>
      </c>
      <c r="F65" s="637">
        <v>300</v>
      </c>
      <c r="G65" s="939">
        <v>300</v>
      </c>
      <c r="H65" s="940"/>
    </row>
    <row r="66" spans="1:8" ht="10.199999999999999" customHeight="1">
      <c r="A66" s="363"/>
      <c r="B66" s="386"/>
      <c r="C66" s="654"/>
      <c r="D66" s="654"/>
      <c r="E66" s="654"/>
      <c r="F66" s="654"/>
      <c r="G66" s="654"/>
      <c r="H66" s="645"/>
    </row>
    <row r="67" spans="1:8">
      <c r="A67" s="1010" t="s">
        <v>411</v>
      </c>
      <c r="B67" s="1011"/>
      <c r="C67" s="939">
        <v>12</v>
      </c>
      <c r="D67" s="940"/>
      <c r="E67" s="637">
        <v>12</v>
      </c>
      <c r="F67" s="637">
        <v>12</v>
      </c>
      <c r="G67" s="939">
        <v>12</v>
      </c>
      <c r="H67" s="940"/>
    </row>
    <row r="68" spans="1:8">
      <c r="A68" s="1010" t="s">
        <v>492</v>
      </c>
      <c r="B68" s="1011"/>
      <c r="C68" s="939">
        <v>189</v>
      </c>
      <c r="D68" s="940"/>
      <c r="E68" s="637">
        <v>375</v>
      </c>
      <c r="F68" s="637">
        <v>189</v>
      </c>
      <c r="G68" s="939">
        <v>375</v>
      </c>
      <c r="H68" s="940"/>
    </row>
  </sheetData>
  <mergeCells count="79">
    <mergeCell ref="A2:H2"/>
    <mergeCell ref="A67:B67"/>
    <mergeCell ref="A56:B56"/>
    <mergeCell ref="A57:A59"/>
    <mergeCell ref="A55:B55"/>
    <mergeCell ref="A53:B53"/>
    <mergeCell ref="A51:B51"/>
    <mergeCell ref="A52:B52"/>
    <mergeCell ref="C63:D63"/>
    <mergeCell ref="G63:H63"/>
    <mergeCell ref="C65:D65"/>
    <mergeCell ref="G65:H65"/>
    <mergeCell ref="G62:H62"/>
    <mergeCell ref="C62:D62"/>
    <mergeCell ref="A54:B54"/>
    <mergeCell ref="C54:D54"/>
    <mergeCell ref="A68:B68"/>
    <mergeCell ref="C68:D68"/>
    <mergeCell ref="G68:H68"/>
    <mergeCell ref="C67:D67"/>
    <mergeCell ref="G67:H67"/>
    <mergeCell ref="A61:A63"/>
    <mergeCell ref="C61:D61"/>
    <mergeCell ref="G61:H61"/>
    <mergeCell ref="C58:D58"/>
    <mergeCell ref="G58:H58"/>
    <mergeCell ref="C59:D59"/>
    <mergeCell ref="G59:H59"/>
    <mergeCell ref="C52:D52"/>
    <mergeCell ref="G52:H52"/>
    <mergeCell ref="C53:H53"/>
    <mergeCell ref="C57:D57"/>
    <mergeCell ref="G57:H57"/>
    <mergeCell ref="G54:H54"/>
    <mergeCell ref="C55:D55"/>
    <mergeCell ref="G55:H55"/>
    <mergeCell ref="G50:H50"/>
    <mergeCell ref="A48:A50"/>
    <mergeCell ref="C48:D48"/>
    <mergeCell ref="G48:H48"/>
    <mergeCell ref="C49:D49"/>
    <mergeCell ref="G49:H49"/>
    <mergeCell ref="C50:D50"/>
    <mergeCell ref="A41:B41"/>
    <mergeCell ref="C42:D42"/>
    <mergeCell ref="G42:H42"/>
    <mergeCell ref="A44:A46"/>
    <mergeCell ref="C44:D44"/>
    <mergeCell ref="G44:H44"/>
    <mergeCell ref="C45:D45"/>
    <mergeCell ref="G45:H45"/>
    <mergeCell ref="C46:D46"/>
    <mergeCell ref="G46:H46"/>
    <mergeCell ref="C36:H40"/>
    <mergeCell ref="A36:A40"/>
    <mergeCell ref="A11:B11"/>
    <mergeCell ref="A12:A17"/>
    <mergeCell ref="A10:B10"/>
    <mergeCell ref="C10:D10"/>
    <mergeCell ref="G10:H10"/>
    <mergeCell ref="A19:A21"/>
    <mergeCell ref="A23:B23"/>
    <mergeCell ref="A24:A28"/>
    <mergeCell ref="C19:D19"/>
    <mergeCell ref="G19:H19"/>
    <mergeCell ref="C24:H28"/>
    <mergeCell ref="A30:A34"/>
    <mergeCell ref="C30:H34"/>
    <mergeCell ref="A3:H3"/>
    <mergeCell ref="A4:H4"/>
    <mergeCell ref="A5:H5"/>
    <mergeCell ref="A6:B8"/>
    <mergeCell ref="C6:D6"/>
    <mergeCell ref="G6:H6"/>
    <mergeCell ref="A9:B9"/>
    <mergeCell ref="C9:D9"/>
    <mergeCell ref="G9:H9"/>
    <mergeCell ref="C7:D7"/>
    <mergeCell ref="G7:H7"/>
  </mergeCells>
  <hyperlinks>
    <hyperlink ref="J2" location="'Table of Contents'!A1" display="Table of Contents " xr:uid="{00000000-0004-0000-1100-000000000000}"/>
  </hyperlinks>
  <printOptions horizontalCentered="1"/>
  <pageMargins left="0.25" right="0.25" top="0.5" bottom="0.25" header="0" footer="0"/>
  <pageSetup scale="44" orientation="landscape" r:id="rId1"/>
  <headerFooter>
    <oddHeader>&amp;C&amp;"-,Bold"&amp;20Service and Supplies Pricing Worksheet&amp;11
&amp;14Group D</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H569"/>
  <sheetViews>
    <sheetView showGridLines="0" workbookViewId="0">
      <pane ySplit="3" topLeftCell="A4" activePane="bottomLeft" state="frozen"/>
      <selection pane="bottomLeft" activeCell="J22" sqref="J22"/>
    </sheetView>
  </sheetViews>
  <sheetFormatPr defaultColWidth="8.77734375" defaultRowHeight="13.2"/>
  <cols>
    <col min="1" max="1" width="9.77734375" customWidth="1"/>
    <col min="2" max="2" width="26.77734375" bestFit="1" customWidth="1"/>
    <col min="3" max="3" width="49.21875" customWidth="1"/>
    <col min="4" max="4" width="15" style="300" customWidth="1"/>
    <col min="5" max="5" width="13.44140625" customWidth="1"/>
    <col min="6" max="6" width="9.88671875" customWidth="1"/>
  </cols>
  <sheetData>
    <row r="2" spans="1:8" ht="18">
      <c r="A2" s="85" t="s">
        <v>442</v>
      </c>
      <c r="B2" s="301"/>
      <c r="C2" s="87"/>
      <c r="D2" s="212"/>
      <c r="E2" s="311"/>
      <c r="F2" s="312"/>
      <c r="H2" s="436" t="s">
        <v>7575</v>
      </c>
    </row>
    <row r="3" spans="1:8" ht="65.25" customHeight="1">
      <c r="A3" s="302" t="s">
        <v>7132</v>
      </c>
      <c r="B3" s="303" t="s">
        <v>28</v>
      </c>
      <c r="C3" s="304" t="s">
        <v>29</v>
      </c>
      <c r="D3" s="313" t="s">
        <v>30</v>
      </c>
      <c r="E3" s="314" t="s">
        <v>1806</v>
      </c>
      <c r="F3" s="315" t="s">
        <v>428</v>
      </c>
    </row>
    <row r="4" spans="1:8" ht="15.6">
      <c r="A4" s="333"/>
      <c r="B4" s="334" t="s">
        <v>7803</v>
      </c>
      <c r="C4" s="335"/>
      <c r="D4" s="1138"/>
      <c r="E4" s="1139"/>
      <c r="F4" s="337"/>
    </row>
    <row r="5" spans="1:8" s="48" customFormat="1" ht="15.6">
      <c r="A5" s="333"/>
      <c r="B5" s="338" t="s">
        <v>8237</v>
      </c>
      <c r="C5" s="335" t="s">
        <v>8238</v>
      </c>
      <c r="D5" s="1138">
        <v>84996</v>
      </c>
      <c r="E5" s="1139">
        <v>80746.2</v>
      </c>
      <c r="F5" s="337">
        <f>100%-(E5/D5)</f>
        <v>5.0000000000000044E-2</v>
      </c>
    </row>
    <row r="6" spans="1:8" ht="15.6">
      <c r="A6" s="333"/>
      <c r="B6" s="329" t="s">
        <v>106</v>
      </c>
      <c r="C6" s="335"/>
      <c r="D6" s="1138"/>
      <c r="E6" s="1139"/>
      <c r="F6" s="337"/>
    </row>
    <row r="7" spans="1:8" ht="15.6">
      <c r="A7" s="333"/>
      <c r="B7" s="327" t="s">
        <v>861</v>
      </c>
      <c r="C7" s="335" t="s">
        <v>862</v>
      </c>
      <c r="D7" s="1138">
        <v>8124</v>
      </c>
      <c r="E7" s="1139">
        <v>2843.24</v>
      </c>
      <c r="F7" s="337">
        <f t="shared" ref="F7:F69" si="0">100%-(E7/D7)</f>
        <v>0.65001969473165933</v>
      </c>
    </row>
    <row r="8" spans="1:8" ht="15.6">
      <c r="A8" s="333"/>
      <c r="B8" s="327" t="s">
        <v>863</v>
      </c>
      <c r="C8" s="335" t="s">
        <v>864</v>
      </c>
      <c r="D8" s="1138">
        <v>2802</v>
      </c>
      <c r="E8" s="1139">
        <v>980.58</v>
      </c>
      <c r="F8" s="337">
        <f t="shared" si="0"/>
        <v>0.65004282655246248</v>
      </c>
    </row>
    <row r="9" spans="1:8" ht="15.6">
      <c r="A9" s="333"/>
      <c r="B9" s="327" t="s">
        <v>865</v>
      </c>
      <c r="C9" s="335" t="s">
        <v>866</v>
      </c>
      <c r="D9" s="1138">
        <v>3923</v>
      </c>
      <c r="E9" s="1139">
        <v>1372.97</v>
      </c>
      <c r="F9" s="337">
        <f t="shared" si="0"/>
        <v>0.65002039255671673</v>
      </c>
    </row>
    <row r="10" spans="1:8" ht="15.6">
      <c r="A10" s="333"/>
      <c r="B10" s="327" t="s">
        <v>7893</v>
      </c>
      <c r="C10" s="335" t="s">
        <v>7894</v>
      </c>
      <c r="D10" s="1138">
        <v>3906</v>
      </c>
      <c r="E10" s="1139">
        <v>1790.78</v>
      </c>
      <c r="F10" s="337">
        <f t="shared" si="0"/>
        <v>0.54153097798259087</v>
      </c>
    </row>
    <row r="11" spans="1:8" ht="15.6">
      <c r="A11" s="333"/>
      <c r="B11" s="330" t="s">
        <v>47</v>
      </c>
      <c r="C11" s="335"/>
      <c r="D11" s="1138"/>
      <c r="E11" s="1139"/>
      <c r="F11" s="337"/>
    </row>
    <row r="12" spans="1:8" ht="15.6">
      <c r="A12" s="333"/>
      <c r="B12" s="327" t="s">
        <v>867</v>
      </c>
      <c r="C12" s="335" t="s">
        <v>569</v>
      </c>
      <c r="D12" s="1138">
        <v>1963</v>
      </c>
      <c r="E12" s="1139">
        <v>687.09</v>
      </c>
      <c r="F12" s="337">
        <f t="shared" si="0"/>
        <v>0.64997962302598067</v>
      </c>
    </row>
    <row r="13" spans="1:8" ht="15.6">
      <c r="A13" s="333"/>
      <c r="B13" s="327" t="s">
        <v>580</v>
      </c>
      <c r="C13" s="335" t="s">
        <v>581</v>
      </c>
      <c r="D13" s="1138">
        <v>6551</v>
      </c>
      <c r="E13" s="1139">
        <v>2292.69</v>
      </c>
      <c r="F13" s="337">
        <f t="shared" si="0"/>
        <v>0.6500244237520989</v>
      </c>
    </row>
    <row r="14" spans="1:8" ht="15.6">
      <c r="A14" s="333"/>
      <c r="B14" s="327" t="s">
        <v>586</v>
      </c>
      <c r="C14" s="335" t="s">
        <v>587</v>
      </c>
      <c r="D14" s="1138">
        <v>2489</v>
      </c>
      <c r="E14" s="1139">
        <v>871.27</v>
      </c>
      <c r="F14" s="337">
        <f t="shared" si="0"/>
        <v>0.64995178786661312</v>
      </c>
    </row>
    <row r="15" spans="1:8" ht="15.6">
      <c r="A15" s="333"/>
      <c r="B15" s="327" t="s">
        <v>582</v>
      </c>
      <c r="C15" s="335" t="s">
        <v>583</v>
      </c>
      <c r="D15" s="1138">
        <v>1051</v>
      </c>
      <c r="E15" s="1139">
        <v>367.97</v>
      </c>
      <c r="F15" s="337">
        <f t="shared" si="0"/>
        <v>0.64988582302568987</v>
      </c>
    </row>
    <row r="16" spans="1:8" ht="15.6">
      <c r="A16" s="333"/>
      <c r="B16" s="327" t="s">
        <v>868</v>
      </c>
      <c r="C16" s="335" t="s">
        <v>869</v>
      </c>
      <c r="D16" s="1138">
        <v>6934</v>
      </c>
      <c r="E16" s="1139">
        <v>2426.8200000000002</v>
      </c>
      <c r="F16" s="337">
        <f t="shared" si="0"/>
        <v>0.65001153735217765</v>
      </c>
    </row>
    <row r="17" spans="1:6" ht="15.6">
      <c r="A17" s="333"/>
      <c r="B17" s="327" t="s">
        <v>584</v>
      </c>
      <c r="C17" s="335" t="s">
        <v>585</v>
      </c>
      <c r="D17" s="1138">
        <v>561</v>
      </c>
      <c r="E17" s="1139">
        <v>196.2</v>
      </c>
      <c r="F17" s="337">
        <f t="shared" si="0"/>
        <v>0.65026737967914439</v>
      </c>
    </row>
    <row r="18" spans="1:6" ht="15.6">
      <c r="A18" s="333"/>
      <c r="B18" s="327" t="s">
        <v>578</v>
      </c>
      <c r="C18" s="335" t="s">
        <v>579</v>
      </c>
      <c r="D18" s="1138">
        <v>1401</v>
      </c>
      <c r="E18" s="1139">
        <v>490.49</v>
      </c>
      <c r="F18" s="337">
        <f t="shared" si="0"/>
        <v>0.64990007137758743</v>
      </c>
    </row>
    <row r="19" spans="1:6" ht="15.6">
      <c r="A19" s="333"/>
      <c r="B19" s="327" t="s">
        <v>870</v>
      </c>
      <c r="C19" s="335" t="s">
        <v>871</v>
      </c>
      <c r="D19" s="1138">
        <v>1044</v>
      </c>
      <c r="E19" s="1139">
        <v>365.56</v>
      </c>
      <c r="F19" s="337">
        <f t="shared" si="0"/>
        <v>0.64984674329501924</v>
      </c>
    </row>
    <row r="20" spans="1:6" ht="15.6">
      <c r="A20" s="333"/>
      <c r="B20" s="327" t="s">
        <v>572</v>
      </c>
      <c r="C20" s="335" t="s">
        <v>573</v>
      </c>
      <c r="D20" s="1138">
        <v>4780</v>
      </c>
      <c r="E20" s="1139">
        <v>1672.87</v>
      </c>
      <c r="F20" s="337">
        <f t="shared" si="0"/>
        <v>0.65002719665271969</v>
      </c>
    </row>
    <row r="21" spans="1:6" ht="15.6">
      <c r="A21" s="333"/>
      <c r="B21" s="327" t="s">
        <v>648</v>
      </c>
      <c r="C21" s="335" t="s">
        <v>649</v>
      </c>
      <c r="D21" s="1138">
        <v>11074</v>
      </c>
      <c r="E21" s="1139">
        <v>3875.87</v>
      </c>
      <c r="F21" s="337">
        <f t="shared" si="0"/>
        <v>0.65000270904822099</v>
      </c>
    </row>
    <row r="22" spans="1:6" ht="15.6">
      <c r="A22" s="333"/>
      <c r="B22" s="327" t="s">
        <v>650</v>
      </c>
      <c r="C22" s="335" t="s">
        <v>651</v>
      </c>
      <c r="D22" s="1138">
        <v>13339</v>
      </c>
      <c r="E22" s="1139">
        <v>4668.66</v>
      </c>
      <c r="F22" s="337">
        <f t="shared" si="0"/>
        <v>0.64999925031861461</v>
      </c>
    </row>
    <row r="23" spans="1:6" ht="15.6">
      <c r="A23" s="333"/>
      <c r="B23" s="327" t="s">
        <v>716</v>
      </c>
      <c r="C23" s="335" t="s">
        <v>717</v>
      </c>
      <c r="D23" s="1138">
        <v>1794</v>
      </c>
      <c r="E23" s="1139">
        <v>627.83000000000004</v>
      </c>
      <c r="F23" s="337">
        <f t="shared" si="0"/>
        <v>0.6500390189520624</v>
      </c>
    </row>
    <row r="24" spans="1:6" ht="15.6">
      <c r="A24" s="333"/>
      <c r="B24" s="327" t="s">
        <v>788</v>
      </c>
      <c r="C24" s="335" t="s">
        <v>789</v>
      </c>
      <c r="D24" s="1138">
        <v>24604</v>
      </c>
      <c r="E24" s="1139">
        <v>19523.439999999999</v>
      </c>
      <c r="F24" s="337">
        <f t="shared" si="0"/>
        <v>0.20649325312957245</v>
      </c>
    </row>
    <row r="25" spans="1:6" ht="15.6">
      <c r="A25" s="333"/>
      <c r="B25" s="327" t="s">
        <v>790</v>
      </c>
      <c r="C25" s="335" t="s">
        <v>791</v>
      </c>
      <c r="D25" s="1138">
        <v>4160</v>
      </c>
      <c r="E25" s="1139">
        <v>3433.01</v>
      </c>
      <c r="F25" s="337">
        <f t="shared" si="0"/>
        <v>0.17475721153846147</v>
      </c>
    </row>
    <row r="26" spans="1:6" ht="15.6">
      <c r="A26" s="333"/>
      <c r="B26" s="327" t="s">
        <v>792</v>
      </c>
      <c r="C26" s="335" t="s">
        <v>793</v>
      </c>
      <c r="D26" s="1138">
        <v>3691</v>
      </c>
      <c r="E26" s="1139">
        <v>3045.66</v>
      </c>
      <c r="F26" s="337">
        <f t="shared" si="0"/>
        <v>0.17484150636683826</v>
      </c>
    </row>
    <row r="27" spans="1:6" ht="15.6">
      <c r="A27" s="333"/>
      <c r="B27" s="327" t="s">
        <v>794</v>
      </c>
      <c r="C27" s="335" t="s">
        <v>795</v>
      </c>
      <c r="D27" s="1138">
        <v>3691</v>
      </c>
      <c r="E27" s="1139">
        <v>3045.66</v>
      </c>
      <c r="F27" s="337">
        <f t="shared" si="0"/>
        <v>0.17484150636683826</v>
      </c>
    </row>
    <row r="28" spans="1:6" ht="15.6">
      <c r="A28" s="333"/>
      <c r="B28" s="327">
        <v>7714901</v>
      </c>
      <c r="C28" s="335" t="s">
        <v>719</v>
      </c>
      <c r="D28" s="1138">
        <v>1701</v>
      </c>
      <c r="E28" s="1139">
        <v>553.29999999999995</v>
      </c>
      <c r="F28" s="337">
        <f t="shared" si="0"/>
        <v>0.67472075249853036</v>
      </c>
    </row>
    <row r="29" spans="1:6" ht="15.6">
      <c r="A29" s="333"/>
      <c r="B29" s="327">
        <v>7714902</v>
      </c>
      <c r="C29" s="335" t="s">
        <v>721</v>
      </c>
      <c r="D29" s="1138">
        <v>1701</v>
      </c>
      <c r="E29" s="1139">
        <v>553.29999999999995</v>
      </c>
      <c r="F29" s="337">
        <f t="shared" si="0"/>
        <v>0.67472075249853036</v>
      </c>
    </row>
    <row r="30" spans="1:6" ht="15.6">
      <c r="A30" s="333"/>
      <c r="B30" s="327">
        <v>7714903</v>
      </c>
      <c r="C30" s="335" t="s">
        <v>723</v>
      </c>
      <c r="D30" s="1138">
        <v>1701</v>
      </c>
      <c r="E30" s="1139">
        <v>553.29999999999995</v>
      </c>
      <c r="F30" s="337">
        <f t="shared" si="0"/>
        <v>0.67472075249853036</v>
      </c>
    </row>
    <row r="31" spans="1:6" ht="15.6">
      <c r="A31" s="333"/>
      <c r="B31" s="327">
        <v>7714904</v>
      </c>
      <c r="C31" s="335" t="s">
        <v>725</v>
      </c>
      <c r="D31" s="1138">
        <v>1546</v>
      </c>
      <c r="E31" s="1139">
        <v>525.28</v>
      </c>
      <c r="F31" s="337">
        <f t="shared" si="0"/>
        <v>0.66023285899094442</v>
      </c>
    </row>
    <row r="32" spans="1:6" ht="15.6">
      <c r="A32" s="333"/>
      <c r="B32" s="327">
        <v>7714905</v>
      </c>
      <c r="C32" s="335" t="s">
        <v>727</v>
      </c>
      <c r="D32" s="1138">
        <v>1546</v>
      </c>
      <c r="E32" s="1139">
        <v>525.28</v>
      </c>
      <c r="F32" s="337">
        <f t="shared" si="0"/>
        <v>0.66023285899094442</v>
      </c>
    </row>
    <row r="33" spans="1:6" ht="15.6">
      <c r="A33" s="333"/>
      <c r="B33" s="327">
        <v>7714909</v>
      </c>
      <c r="C33" s="335" t="s">
        <v>729</v>
      </c>
      <c r="D33" s="1138">
        <v>1628</v>
      </c>
      <c r="E33" s="1139">
        <v>553.29999999999995</v>
      </c>
      <c r="F33" s="337">
        <f t="shared" si="0"/>
        <v>0.66013513513513522</v>
      </c>
    </row>
    <row r="34" spans="1:6" ht="15.6">
      <c r="A34" s="333"/>
      <c r="B34" s="327">
        <v>7714911</v>
      </c>
      <c r="C34" s="335" t="s">
        <v>731</v>
      </c>
      <c r="D34" s="1138">
        <v>1422</v>
      </c>
      <c r="E34" s="1139">
        <v>483.27</v>
      </c>
      <c r="F34" s="337">
        <f t="shared" si="0"/>
        <v>0.6601476793248946</v>
      </c>
    </row>
    <row r="35" spans="1:6" ht="15.6">
      <c r="A35" s="333"/>
      <c r="B35" s="327">
        <v>7714912</v>
      </c>
      <c r="C35" s="335" t="s">
        <v>733</v>
      </c>
      <c r="D35" s="1138">
        <v>1546</v>
      </c>
      <c r="E35" s="1139">
        <v>525.28</v>
      </c>
      <c r="F35" s="337">
        <f t="shared" si="0"/>
        <v>0.66023285899094442</v>
      </c>
    </row>
    <row r="36" spans="1:6" ht="15.6">
      <c r="A36" s="333"/>
      <c r="B36" s="327">
        <v>7714913</v>
      </c>
      <c r="C36" s="335" t="s">
        <v>735</v>
      </c>
      <c r="D36" s="1138">
        <v>1546</v>
      </c>
      <c r="E36" s="1139">
        <v>525.28</v>
      </c>
      <c r="F36" s="337">
        <f t="shared" si="0"/>
        <v>0.66023285899094442</v>
      </c>
    </row>
    <row r="37" spans="1:6" ht="15.6">
      <c r="A37" s="333"/>
      <c r="B37" s="327">
        <v>7714914</v>
      </c>
      <c r="C37" s="335" t="s">
        <v>737</v>
      </c>
      <c r="D37" s="1138">
        <v>3607</v>
      </c>
      <c r="E37" s="1139">
        <v>1225.67</v>
      </c>
      <c r="F37" s="337">
        <f t="shared" si="0"/>
        <v>0.66019683947879115</v>
      </c>
    </row>
    <row r="38" spans="1:6" ht="15.6">
      <c r="A38" s="333"/>
      <c r="B38" s="327">
        <v>7714906</v>
      </c>
      <c r="C38" s="335" t="s">
        <v>739</v>
      </c>
      <c r="D38" s="1138">
        <v>1546</v>
      </c>
      <c r="E38" s="1139">
        <v>1275.69</v>
      </c>
      <c r="F38" s="337">
        <f t="shared" si="0"/>
        <v>0.17484476067270371</v>
      </c>
    </row>
    <row r="39" spans="1:6" ht="15.6">
      <c r="A39" s="333"/>
      <c r="B39" s="327">
        <v>7714917</v>
      </c>
      <c r="C39" s="335" t="s">
        <v>741</v>
      </c>
      <c r="D39" s="1138">
        <v>4638</v>
      </c>
      <c r="E39" s="1139">
        <v>3827.1</v>
      </c>
      <c r="F39" s="337">
        <f t="shared" si="0"/>
        <v>0.17483829236739978</v>
      </c>
    </row>
    <row r="40" spans="1:6" ht="15.6">
      <c r="A40" s="333"/>
      <c r="B40" s="327">
        <v>7714918</v>
      </c>
      <c r="C40" s="335" t="s">
        <v>743</v>
      </c>
      <c r="D40" s="1138">
        <v>2679</v>
      </c>
      <c r="E40" s="1139">
        <v>2211.1999999999998</v>
      </c>
      <c r="F40" s="337">
        <f t="shared" si="0"/>
        <v>0.17461739455020542</v>
      </c>
    </row>
    <row r="41" spans="1:6" ht="15.6">
      <c r="A41" s="333"/>
      <c r="B41" s="327">
        <v>7714919</v>
      </c>
      <c r="C41" s="335" t="s">
        <v>745</v>
      </c>
      <c r="D41" s="1138">
        <v>5153</v>
      </c>
      <c r="E41" s="1139">
        <v>4252.33</v>
      </c>
      <c r="F41" s="337">
        <f t="shared" si="0"/>
        <v>0.17478556180865512</v>
      </c>
    </row>
    <row r="42" spans="1:6" ht="15.6">
      <c r="A42" s="333"/>
      <c r="B42" s="327">
        <v>7723000</v>
      </c>
      <c r="C42" s="335" t="s">
        <v>747</v>
      </c>
      <c r="D42" s="1138">
        <v>50818</v>
      </c>
      <c r="E42" s="1139">
        <v>40324.15</v>
      </c>
      <c r="F42" s="337">
        <f t="shared" si="0"/>
        <v>0.20649868156952256</v>
      </c>
    </row>
    <row r="43" spans="1:6" ht="15.6">
      <c r="A43" s="333"/>
      <c r="B43" s="327">
        <v>7714915</v>
      </c>
      <c r="C43" s="335" t="s">
        <v>749</v>
      </c>
      <c r="D43" s="1138">
        <v>1649</v>
      </c>
      <c r="E43" s="1139">
        <v>560.29999999999995</v>
      </c>
      <c r="F43" s="337">
        <f t="shared" si="0"/>
        <v>0.66021831412977572</v>
      </c>
    </row>
    <row r="44" spans="1:6" ht="15.6">
      <c r="A44" s="333"/>
      <c r="B44" s="327">
        <v>7714916</v>
      </c>
      <c r="C44" s="335" t="s">
        <v>751</v>
      </c>
      <c r="D44" s="1138">
        <v>1649</v>
      </c>
      <c r="E44" s="1139">
        <v>560.29999999999995</v>
      </c>
      <c r="F44" s="337">
        <f t="shared" si="0"/>
        <v>0.66021831412977572</v>
      </c>
    </row>
    <row r="45" spans="1:6" ht="15.6">
      <c r="A45" s="333"/>
      <c r="B45" s="327">
        <v>7717962</v>
      </c>
      <c r="C45" s="335" t="s">
        <v>753</v>
      </c>
      <c r="D45" s="1138">
        <v>141</v>
      </c>
      <c r="E45" s="1139">
        <v>127.09</v>
      </c>
      <c r="F45" s="337">
        <f t="shared" si="0"/>
        <v>9.8652482269503516E-2</v>
      </c>
    </row>
    <row r="46" spans="1:6" ht="15.6">
      <c r="A46" s="333"/>
      <c r="B46" s="327">
        <v>7717963</v>
      </c>
      <c r="C46" s="335" t="s">
        <v>755</v>
      </c>
      <c r="D46" s="1138">
        <v>123</v>
      </c>
      <c r="E46" s="1139">
        <v>110.6</v>
      </c>
      <c r="F46" s="337">
        <f t="shared" si="0"/>
        <v>0.10081300813008132</v>
      </c>
    </row>
    <row r="47" spans="1:6" ht="15.6">
      <c r="A47" s="333"/>
      <c r="B47" s="327">
        <v>7717964</v>
      </c>
      <c r="C47" s="335" t="s">
        <v>757</v>
      </c>
      <c r="D47" s="1138">
        <v>114</v>
      </c>
      <c r="E47" s="1139">
        <v>102.37</v>
      </c>
      <c r="F47" s="337">
        <f t="shared" si="0"/>
        <v>0.10201754385964912</v>
      </c>
    </row>
    <row r="48" spans="1:6" ht="15.6">
      <c r="A48" s="333"/>
      <c r="B48" s="327">
        <v>7717965</v>
      </c>
      <c r="C48" s="335" t="s">
        <v>759</v>
      </c>
      <c r="D48" s="1138">
        <v>111</v>
      </c>
      <c r="E48" s="1139">
        <v>100.31</v>
      </c>
      <c r="F48" s="337">
        <f t="shared" si="0"/>
        <v>9.6306306306306322E-2</v>
      </c>
    </row>
    <row r="49" spans="1:6" ht="15.6">
      <c r="A49" s="333"/>
      <c r="B49" s="327">
        <v>7717966</v>
      </c>
      <c r="C49" s="335" t="s">
        <v>761</v>
      </c>
      <c r="D49" s="1138">
        <v>105</v>
      </c>
      <c r="E49" s="1139">
        <v>92.04</v>
      </c>
      <c r="F49" s="337">
        <f t="shared" si="0"/>
        <v>0.12342857142857133</v>
      </c>
    </row>
    <row r="50" spans="1:6" ht="15.6">
      <c r="A50" s="333"/>
      <c r="B50" s="327" t="s">
        <v>796</v>
      </c>
      <c r="C50" s="335" t="s">
        <v>797</v>
      </c>
      <c r="D50" s="1138">
        <v>99</v>
      </c>
      <c r="E50" s="1139">
        <v>89.5</v>
      </c>
      <c r="F50" s="337">
        <f t="shared" si="0"/>
        <v>9.5959595959595911E-2</v>
      </c>
    </row>
    <row r="51" spans="1:6" ht="15.6">
      <c r="A51" s="333"/>
      <c r="B51" s="327">
        <v>7717968</v>
      </c>
      <c r="C51" s="335" t="s">
        <v>763</v>
      </c>
      <c r="D51" s="1138">
        <v>143</v>
      </c>
      <c r="E51" s="1139">
        <v>128.34</v>
      </c>
      <c r="F51" s="337">
        <f t="shared" si="0"/>
        <v>0.10251748251748249</v>
      </c>
    </row>
    <row r="52" spans="1:6" ht="15.6">
      <c r="A52" s="333"/>
      <c r="B52" s="327">
        <v>7717969</v>
      </c>
      <c r="C52" s="335" t="s">
        <v>765</v>
      </c>
      <c r="D52" s="1138">
        <v>124</v>
      </c>
      <c r="E52" s="1139">
        <v>111.67</v>
      </c>
      <c r="F52" s="337">
        <f t="shared" si="0"/>
        <v>9.9435483870967678E-2</v>
      </c>
    </row>
    <row r="53" spans="1:6" ht="15.6">
      <c r="A53" s="333"/>
      <c r="B53" s="327">
        <v>7717970</v>
      </c>
      <c r="C53" s="335" t="s">
        <v>767</v>
      </c>
      <c r="D53" s="1138">
        <v>118</v>
      </c>
      <c r="E53" s="1139">
        <v>103.4</v>
      </c>
      <c r="F53" s="337">
        <f t="shared" si="0"/>
        <v>0.12372881355932197</v>
      </c>
    </row>
    <row r="54" spans="1:6" ht="15.6">
      <c r="A54" s="333"/>
      <c r="B54" s="327">
        <v>7717971</v>
      </c>
      <c r="C54" s="335" t="s">
        <v>769</v>
      </c>
      <c r="D54" s="1138">
        <v>116</v>
      </c>
      <c r="E54" s="1139">
        <v>101.3</v>
      </c>
      <c r="F54" s="337">
        <f t="shared" si="0"/>
        <v>0.12672413793103454</v>
      </c>
    </row>
    <row r="55" spans="1:6" ht="15.6">
      <c r="A55" s="333"/>
      <c r="B55" s="327">
        <v>7717972</v>
      </c>
      <c r="C55" s="335" t="s">
        <v>771</v>
      </c>
      <c r="D55" s="1138">
        <v>103</v>
      </c>
      <c r="E55" s="1139">
        <v>92.79</v>
      </c>
      <c r="F55" s="337">
        <f t="shared" si="0"/>
        <v>9.9126213592232948E-2</v>
      </c>
    </row>
    <row r="56" spans="1:6" ht="15.6">
      <c r="A56" s="333"/>
      <c r="B56" s="327" t="s">
        <v>798</v>
      </c>
      <c r="C56" s="335" t="s">
        <v>799</v>
      </c>
      <c r="D56" s="1138">
        <v>99</v>
      </c>
      <c r="E56" s="1139">
        <v>89.5</v>
      </c>
      <c r="F56" s="337">
        <f t="shared" si="0"/>
        <v>9.5959595959595911E-2</v>
      </c>
    </row>
    <row r="57" spans="1:6" ht="15.6">
      <c r="A57" s="333"/>
      <c r="B57" s="327">
        <v>7717974</v>
      </c>
      <c r="C57" s="335" t="s">
        <v>773</v>
      </c>
      <c r="D57" s="1138">
        <v>155</v>
      </c>
      <c r="E57" s="1139">
        <v>139.36000000000001</v>
      </c>
      <c r="F57" s="337">
        <f t="shared" si="0"/>
        <v>0.1009032258064515</v>
      </c>
    </row>
    <row r="58" spans="1:6" ht="15.6">
      <c r="A58" s="333"/>
      <c r="B58" s="327">
        <v>7717975</v>
      </c>
      <c r="C58" s="335" t="s">
        <v>775</v>
      </c>
      <c r="D58" s="1138">
        <v>135</v>
      </c>
      <c r="E58" s="1139">
        <v>121.09</v>
      </c>
      <c r="F58" s="337">
        <f t="shared" si="0"/>
        <v>0.10303703703703704</v>
      </c>
    </row>
    <row r="59" spans="1:6" ht="15.6">
      <c r="A59" s="333"/>
      <c r="B59" s="327">
        <v>7717976</v>
      </c>
      <c r="C59" s="335" t="s">
        <v>777</v>
      </c>
      <c r="D59" s="1138">
        <v>124</v>
      </c>
      <c r="E59" s="1139">
        <v>111.91</v>
      </c>
      <c r="F59" s="337">
        <f t="shared" si="0"/>
        <v>9.7500000000000031E-2</v>
      </c>
    </row>
    <row r="60" spans="1:6" ht="15.6">
      <c r="A60" s="333"/>
      <c r="B60" s="327">
        <v>7717977</v>
      </c>
      <c r="C60" s="335" t="s">
        <v>779</v>
      </c>
      <c r="D60" s="1138">
        <v>122</v>
      </c>
      <c r="E60" s="1139">
        <v>110.24</v>
      </c>
      <c r="F60" s="337">
        <f t="shared" si="0"/>
        <v>9.6393442622950909E-2</v>
      </c>
    </row>
    <row r="61" spans="1:6" ht="15.6">
      <c r="A61" s="333"/>
      <c r="B61" s="327">
        <v>7717978</v>
      </c>
      <c r="C61" s="335" t="s">
        <v>781</v>
      </c>
      <c r="D61" s="1138">
        <v>115</v>
      </c>
      <c r="E61" s="1139">
        <v>100.59</v>
      </c>
      <c r="F61" s="337">
        <f t="shared" si="0"/>
        <v>0.1253043478260869</v>
      </c>
    </row>
    <row r="62" spans="1:6" ht="15.6">
      <c r="A62" s="333"/>
      <c r="B62" s="327" t="s">
        <v>800</v>
      </c>
      <c r="C62" s="335" t="s">
        <v>801</v>
      </c>
      <c r="D62" s="1138">
        <v>99</v>
      </c>
      <c r="E62" s="1139">
        <v>89.5</v>
      </c>
      <c r="F62" s="337">
        <f t="shared" si="0"/>
        <v>9.5959595959595911E-2</v>
      </c>
    </row>
    <row r="63" spans="1:6" ht="15.6">
      <c r="A63" s="333"/>
      <c r="B63" s="332" t="s">
        <v>78</v>
      </c>
      <c r="C63" s="335"/>
      <c r="D63" s="1138"/>
      <c r="E63" s="1139"/>
      <c r="F63" s="337"/>
    </row>
    <row r="64" spans="1:6" ht="15.6">
      <c r="A64" s="333"/>
      <c r="B64" s="327" t="s">
        <v>872</v>
      </c>
      <c r="C64" s="335" t="s">
        <v>873</v>
      </c>
      <c r="D64" s="1138">
        <v>384.77</v>
      </c>
      <c r="E64" s="1139">
        <v>327.05</v>
      </c>
      <c r="F64" s="337">
        <f t="shared" si="0"/>
        <v>0.1500116952984899</v>
      </c>
    </row>
    <row r="65" spans="1:6" ht="15.6">
      <c r="A65" s="333"/>
      <c r="B65" s="327" t="s">
        <v>93</v>
      </c>
      <c r="C65" s="335" t="s">
        <v>94</v>
      </c>
      <c r="D65" s="1138">
        <v>399</v>
      </c>
      <c r="E65" s="1139">
        <v>339.15</v>
      </c>
      <c r="F65" s="337">
        <f t="shared" si="0"/>
        <v>0.15000000000000002</v>
      </c>
    </row>
    <row r="66" spans="1:6" ht="15.6">
      <c r="A66" s="333"/>
      <c r="B66" s="327" t="s">
        <v>7887</v>
      </c>
      <c r="C66" s="335" t="s">
        <v>7992</v>
      </c>
      <c r="D66" s="1138">
        <v>295</v>
      </c>
      <c r="E66" s="1139">
        <v>250.75</v>
      </c>
      <c r="F66" s="337">
        <f t="shared" si="0"/>
        <v>0.15000000000000002</v>
      </c>
    </row>
    <row r="67" spans="1:6" ht="15.6">
      <c r="A67" s="333"/>
      <c r="B67" s="327" t="s">
        <v>8060</v>
      </c>
      <c r="C67" s="335" t="s">
        <v>8239</v>
      </c>
      <c r="D67" s="1138">
        <v>320</v>
      </c>
      <c r="E67" s="1139">
        <v>272</v>
      </c>
      <c r="F67" s="337">
        <f t="shared" si="0"/>
        <v>0.15000000000000002</v>
      </c>
    </row>
    <row r="68" spans="1:6" ht="15.6">
      <c r="A68" s="333"/>
      <c r="B68" s="327" t="s">
        <v>8199</v>
      </c>
      <c r="C68" s="335" t="s">
        <v>8240</v>
      </c>
      <c r="D68" s="1138">
        <v>445</v>
      </c>
      <c r="E68" s="1139">
        <v>378.25</v>
      </c>
      <c r="F68" s="337">
        <f t="shared" si="0"/>
        <v>0.15000000000000002</v>
      </c>
    </row>
    <row r="69" spans="1:6" ht="15.6">
      <c r="A69" s="333"/>
      <c r="B69" s="327" t="s">
        <v>8241</v>
      </c>
      <c r="C69" s="335" t="s">
        <v>8242</v>
      </c>
      <c r="D69" s="1138">
        <v>574</v>
      </c>
      <c r="E69" s="1139">
        <v>487.9</v>
      </c>
      <c r="F69" s="337">
        <f t="shared" si="0"/>
        <v>0.15000000000000002</v>
      </c>
    </row>
    <row r="70" spans="1:6" ht="15.6">
      <c r="A70" s="333"/>
      <c r="B70" s="334" t="s">
        <v>7803</v>
      </c>
      <c r="C70" s="335"/>
      <c r="D70" s="1138"/>
      <c r="E70" s="1139"/>
      <c r="F70" s="337"/>
    </row>
    <row r="71" spans="1:6" ht="15.6">
      <c r="A71" s="333"/>
      <c r="B71" s="334" t="s">
        <v>7801</v>
      </c>
      <c r="C71" s="335" t="s">
        <v>7802</v>
      </c>
      <c r="D71" s="1138">
        <v>306346</v>
      </c>
      <c r="E71" s="1139">
        <v>291028.7</v>
      </c>
      <c r="F71" s="337">
        <f>100%-(E71/D71)</f>
        <v>4.9999999999999933E-2</v>
      </c>
    </row>
    <row r="72" spans="1:6" s="49" customFormat="1" ht="15.6">
      <c r="A72" s="52"/>
      <c r="B72" s="329" t="s">
        <v>106</v>
      </c>
      <c r="C72" s="61"/>
      <c r="D72" s="1140" t="s">
        <v>33</v>
      </c>
      <c r="E72" s="1140"/>
      <c r="F72" s="67"/>
    </row>
    <row r="73" spans="1:6" s="49" customFormat="1" ht="15.6">
      <c r="A73" s="52"/>
      <c r="B73" s="327" t="s">
        <v>879</v>
      </c>
      <c r="C73" s="61" t="s">
        <v>880</v>
      </c>
      <c r="D73" s="1141">
        <v>1682</v>
      </c>
      <c r="E73" s="1141">
        <v>588.59</v>
      </c>
      <c r="F73" s="67">
        <f t="shared" ref="F73:F137" si="1">100%-(E73/D73)</f>
        <v>0.65006539833531507</v>
      </c>
    </row>
    <row r="74" spans="1:6" s="49" customFormat="1" ht="15.6">
      <c r="A74" s="52"/>
      <c r="B74" s="327" t="s">
        <v>861</v>
      </c>
      <c r="C74" s="61" t="s">
        <v>862</v>
      </c>
      <c r="D74" s="1141">
        <v>8124</v>
      </c>
      <c r="E74" s="1141">
        <v>2843.24</v>
      </c>
      <c r="F74" s="67">
        <f t="shared" si="1"/>
        <v>0.65001969473165933</v>
      </c>
    </row>
    <row r="75" spans="1:6" s="49" customFormat="1" ht="15.6">
      <c r="A75" s="52"/>
      <c r="B75" s="327" t="s">
        <v>881</v>
      </c>
      <c r="C75" s="61" t="s">
        <v>882</v>
      </c>
      <c r="D75" s="1141">
        <v>13313</v>
      </c>
      <c r="E75" s="1141">
        <v>4659.46</v>
      </c>
      <c r="F75" s="67">
        <f t="shared" si="1"/>
        <v>0.65000676030947191</v>
      </c>
    </row>
    <row r="76" spans="1:6" s="49" customFormat="1" ht="15" customHeight="1">
      <c r="A76" s="52"/>
      <c r="B76" s="327" t="s">
        <v>883</v>
      </c>
      <c r="C76" s="61" t="s">
        <v>884</v>
      </c>
      <c r="D76" s="1141">
        <v>6563</v>
      </c>
      <c r="E76" s="1141">
        <v>2297.1</v>
      </c>
      <c r="F76" s="67">
        <f t="shared" si="1"/>
        <v>0.64999238153283567</v>
      </c>
    </row>
    <row r="77" spans="1:6" s="49" customFormat="1" ht="15.6">
      <c r="A77" s="52"/>
      <c r="B77" s="327" t="s">
        <v>560</v>
      </c>
      <c r="C77" s="61" t="s">
        <v>561</v>
      </c>
      <c r="D77" s="1141">
        <v>2936</v>
      </c>
      <c r="E77" s="1141">
        <v>1027.43</v>
      </c>
      <c r="F77" s="67">
        <f t="shared" si="1"/>
        <v>0.65005790190735691</v>
      </c>
    </row>
    <row r="78" spans="1:6" s="49" customFormat="1" ht="15.6">
      <c r="A78" s="52"/>
      <c r="B78" s="327" t="s">
        <v>913</v>
      </c>
      <c r="C78" s="61" t="s">
        <v>914</v>
      </c>
      <c r="D78" s="1141">
        <v>81070</v>
      </c>
      <c r="E78" s="1141">
        <v>28374.5</v>
      </c>
      <c r="F78" s="67">
        <f t="shared" si="1"/>
        <v>0.65</v>
      </c>
    </row>
    <row r="79" spans="1:6" s="49" customFormat="1" ht="15.6">
      <c r="A79" s="52"/>
      <c r="B79" s="330" t="s">
        <v>47</v>
      </c>
      <c r="C79" s="61"/>
      <c r="D79" s="1140" t="s">
        <v>33</v>
      </c>
      <c r="E79" s="1140"/>
      <c r="F79" s="67"/>
    </row>
    <row r="80" spans="1:6" s="49" customFormat="1" ht="15.6">
      <c r="A80" s="52"/>
      <c r="B80" s="327" t="s">
        <v>652</v>
      </c>
      <c r="C80" s="61" t="s">
        <v>653</v>
      </c>
      <c r="D80" s="1141">
        <v>22651</v>
      </c>
      <c r="E80" s="1141">
        <v>7927.92</v>
      </c>
      <c r="F80" s="67">
        <f t="shared" si="1"/>
        <v>0.64999690962871393</v>
      </c>
    </row>
    <row r="81" spans="1:6" s="49" customFormat="1" ht="15.6">
      <c r="A81" s="52"/>
      <c r="B81" s="327" t="s">
        <v>885</v>
      </c>
      <c r="C81" s="61" t="s">
        <v>886</v>
      </c>
      <c r="D81" s="1141">
        <v>1510</v>
      </c>
      <c r="E81" s="1141">
        <v>528.53</v>
      </c>
      <c r="F81" s="67">
        <f t="shared" si="1"/>
        <v>0.64998013245033115</v>
      </c>
    </row>
    <row r="82" spans="1:6" s="49" customFormat="1" ht="15.6">
      <c r="A82" s="52"/>
      <c r="B82" s="327" t="s">
        <v>572</v>
      </c>
      <c r="C82" s="61" t="s">
        <v>573</v>
      </c>
      <c r="D82" s="1141">
        <v>4780</v>
      </c>
      <c r="E82" s="1141">
        <v>1672.87</v>
      </c>
      <c r="F82" s="67">
        <f t="shared" si="1"/>
        <v>0.65002719665271969</v>
      </c>
    </row>
    <row r="83" spans="1:6" s="49" customFormat="1" ht="15.6">
      <c r="A83" s="52"/>
      <c r="B83" s="327" t="s">
        <v>578</v>
      </c>
      <c r="C83" s="61" t="s">
        <v>579</v>
      </c>
      <c r="D83" s="1141">
        <v>1401</v>
      </c>
      <c r="E83" s="1141">
        <v>490.49</v>
      </c>
      <c r="F83" s="67">
        <f t="shared" si="1"/>
        <v>0.64990007137758743</v>
      </c>
    </row>
    <row r="84" spans="1:6" s="49" customFormat="1" ht="15.6">
      <c r="A84" s="52"/>
      <c r="B84" s="327" t="s">
        <v>676</v>
      </c>
      <c r="C84" s="61" t="s">
        <v>677</v>
      </c>
      <c r="D84" s="1141">
        <v>23811</v>
      </c>
      <c r="E84" s="1141">
        <v>8333.93</v>
      </c>
      <c r="F84" s="67">
        <f t="shared" si="1"/>
        <v>0.64999664020830705</v>
      </c>
    </row>
    <row r="85" spans="1:6" s="49" customFormat="1" ht="15.6">
      <c r="A85" s="52"/>
      <c r="B85" s="331" t="s">
        <v>690</v>
      </c>
      <c r="C85" s="61" t="s">
        <v>691</v>
      </c>
      <c r="D85" s="1141">
        <v>26366</v>
      </c>
      <c r="E85" s="1141">
        <v>9228.02</v>
      </c>
      <c r="F85" s="67">
        <f t="shared" si="1"/>
        <v>0.65000303421072592</v>
      </c>
    </row>
    <row r="86" spans="1:6" s="49" customFormat="1" ht="15.6">
      <c r="A86" s="52"/>
      <c r="B86" s="327" t="s">
        <v>692</v>
      </c>
      <c r="C86" s="61" t="s">
        <v>693</v>
      </c>
      <c r="D86" s="1141">
        <v>1121</v>
      </c>
      <c r="E86" s="1141">
        <v>392.39</v>
      </c>
      <c r="F86" s="67">
        <f t="shared" si="1"/>
        <v>0.64996431757359496</v>
      </c>
    </row>
    <row r="87" spans="1:6" s="49" customFormat="1" ht="15.6">
      <c r="A87" s="52"/>
      <c r="B87" s="327" t="s">
        <v>678</v>
      </c>
      <c r="C87" s="61" t="s">
        <v>679</v>
      </c>
      <c r="D87" s="1141">
        <v>35016</v>
      </c>
      <c r="E87" s="1141">
        <v>12255.44</v>
      </c>
      <c r="F87" s="67">
        <f t="shared" si="1"/>
        <v>0.65000456933973039</v>
      </c>
    </row>
    <row r="88" spans="1:6" s="49" customFormat="1" ht="15.6">
      <c r="A88" s="52"/>
      <c r="B88" s="327" t="s">
        <v>680</v>
      </c>
      <c r="C88" s="61" t="s">
        <v>681</v>
      </c>
      <c r="D88" s="1141">
        <v>20406</v>
      </c>
      <c r="E88" s="1141">
        <v>7141.94</v>
      </c>
      <c r="F88" s="67">
        <f t="shared" si="1"/>
        <v>0.65000784083112806</v>
      </c>
    </row>
    <row r="89" spans="1:6" s="49" customFormat="1" ht="15.6">
      <c r="A89" s="52"/>
      <c r="B89" s="327" t="s">
        <v>682</v>
      </c>
      <c r="C89" s="61" t="s">
        <v>683</v>
      </c>
      <c r="D89" s="1141">
        <v>20377</v>
      </c>
      <c r="E89" s="1141">
        <v>7131.93</v>
      </c>
      <c r="F89" s="67">
        <f t="shared" si="1"/>
        <v>0.65000098149874863</v>
      </c>
    </row>
    <row r="90" spans="1:6" s="49" customFormat="1" ht="15.6">
      <c r="A90" s="52"/>
      <c r="B90" s="327" t="s">
        <v>684</v>
      </c>
      <c r="C90" s="61" t="s">
        <v>685</v>
      </c>
      <c r="D90" s="1141">
        <v>13289</v>
      </c>
      <c r="E90" s="1141">
        <v>4651.04</v>
      </c>
      <c r="F90" s="67">
        <f t="shared" si="1"/>
        <v>0.65000827752276313</v>
      </c>
    </row>
    <row r="91" spans="1:6" s="49" customFormat="1" ht="15.6">
      <c r="A91" s="52"/>
      <c r="B91" s="327" t="s">
        <v>686</v>
      </c>
      <c r="C91" s="61" t="s">
        <v>687</v>
      </c>
      <c r="D91" s="1141">
        <v>14723</v>
      </c>
      <c r="E91" s="1141">
        <v>5153.1499999999996</v>
      </c>
      <c r="F91" s="67">
        <f t="shared" si="1"/>
        <v>0.64999320790599746</v>
      </c>
    </row>
    <row r="92" spans="1:6" s="49" customFormat="1" ht="15.6">
      <c r="A92" s="52"/>
      <c r="B92" s="327" t="s">
        <v>688</v>
      </c>
      <c r="C92" s="61" t="s">
        <v>689</v>
      </c>
      <c r="D92" s="1141">
        <v>19933</v>
      </c>
      <c r="E92" s="1141">
        <v>6976.58</v>
      </c>
      <c r="F92" s="67">
        <f t="shared" si="1"/>
        <v>0.64999849495810968</v>
      </c>
    </row>
    <row r="93" spans="1:6" s="49" customFormat="1" ht="15.6">
      <c r="A93" s="52"/>
      <c r="B93" s="327" t="s">
        <v>694</v>
      </c>
      <c r="C93" s="61" t="s">
        <v>695</v>
      </c>
      <c r="D93" s="1141">
        <v>56424</v>
      </c>
      <c r="E93" s="1141">
        <v>19748.53</v>
      </c>
      <c r="F93" s="67">
        <f t="shared" si="1"/>
        <v>0.64999769601587976</v>
      </c>
    </row>
    <row r="94" spans="1:6" s="49" customFormat="1" ht="15.6">
      <c r="A94" s="52"/>
      <c r="B94" s="327" t="s">
        <v>648</v>
      </c>
      <c r="C94" s="61" t="s">
        <v>649</v>
      </c>
      <c r="D94" s="1141">
        <v>11074</v>
      </c>
      <c r="E94" s="1141">
        <v>3875.87</v>
      </c>
      <c r="F94" s="67">
        <f t="shared" si="1"/>
        <v>0.65000270904822099</v>
      </c>
    </row>
    <row r="95" spans="1:6" s="49" customFormat="1" ht="15.6">
      <c r="A95" s="52"/>
      <c r="B95" s="327" t="s">
        <v>650</v>
      </c>
      <c r="C95" s="61" t="s">
        <v>651</v>
      </c>
      <c r="D95" s="1141">
        <v>13339</v>
      </c>
      <c r="E95" s="1141">
        <v>4668.66</v>
      </c>
      <c r="F95" s="67">
        <f t="shared" si="1"/>
        <v>0.64999925031861461</v>
      </c>
    </row>
    <row r="96" spans="1:6" s="49" customFormat="1" ht="15.6">
      <c r="A96" s="52"/>
      <c r="B96" s="327" t="s">
        <v>580</v>
      </c>
      <c r="C96" s="61" t="s">
        <v>581</v>
      </c>
      <c r="D96" s="1141">
        <v>6551</v>
      </c>
      <c r="E96" s="1141">
        <v>2292.69</v>
      </c>
      <c r="F96" s="67">
        <f t="shared" si="1"/>
        <v>0.6500244237520989</v>
      </c>
    </row>
    <row r="97" spans="1:6" s="49" customFormat="1" ht="15.6">
      <c r="A97" s="52"/>
      <c r="B97" s="327" t="s">
        <v>586</v>
      </c>
      <c r="C97" s="61" t="s">
        <v>587</v>
      </c>
      <c r="D97" s="1141">
        <v>2489</v>
      </c>
      <c r="E97" s="1141">
        <v>871.27</v>
      </c>
      <c r="F97" s="67">
        <f t="shared" si="1"/>
        <v>0.64995178786661312</v>
      </c>
    </row>
    <row r="98" spans="1:6" s="49" customFormat="1" ht="15.6">
      <c r="A98" s="52"/>
      <c r="B98" s="327" t="s">
        <v>584</v>
      </c>
      <c r="C98" s="61" t="s">
        <v>585</v>
      </c>
      <c r="D98" s="1141">
        <v>561</v>
      </c>
      <c r="E98" s="1141">
        <v>196.2</v>
      </c>
      <c r="F98" s="67">
        <f t="shared" si="1"/>
        <v>0.65026737967914439</v>
      </c>
    </row>
    <row r="99" spans="1:6" s="49" customFormat="1" ht="15.6">
      <c r="A99" s="52"/>
      <c r="B99" s="327" t="s">
        <v>582</v>
      </c>
      <c r="C99" s="61" t="s">
        <v>583</v>
      </c>
      <c r="D99" s="1141">
        <v>1051</v>
      </c>
      <c r="E99" s="1141">
        <v>367.97</v>
      </c>
      <c r="F99" s="67">
        <f t="shared" si="1"/>
        <v>0.64988582302568987</v>
      </c>
    </row>
    <row r="100" spans="1:6" s="49" customFormat="1" ht="15.6">
      <c r="A100" s="52"/>
      <c r="B100" s="327" t="s">
        <v>696</v>
      </c>
      <c r="C100" s="61" t="s">
        <v>697</v>
      </c>
      <c r="D100" s="1141">
        <v>4508</v>
      </c>
      <c r="E100" s="1141">
        <v>1577.73</v>
      </c>
      <c r="F100" s="67">
        <f t="shared" si="1"/>
        <v>0.65001552795031059</v>
      </c>
    </row>
    <row r="101" spans="1:6" s="49" customFormat="1" ht="15.6">
      <c r="A101" s="52"/>
      <c r="B101" s="53" t="s">
        <v>698</v>
      </c>
      <c r="C101" s="54" t="s">
        <v>699</v>
      </c>
      <c r="D101" s="1126">
        <v>7294</v>
      </c>
      <c r="E101" s="1126">
        <v>6199.9</v>
      </c>
      <c r="F101" s="67">
        <f t="shared" si="1"/>
        <v>0.15000000000000002</v>
      </c>
    </row>
    <row r="102" spans="1:6" s="49" customFormat="1" ht="15.6">
      <c r="A102" s="52"/>
      <c r="B102" s="53" t="s">
        <v>700</v>
      </c>
      <c r="C102" s="54" t="s">
        <v>701</v>
      </c>
      <c r="D102" s="1126">
        <v>25233</v>
      </c>
      <c r="E102" s="1126">
        <v>21448.05</v>
      </c>
      <c r="F102" s="67">
        <f t="shared" si="1"/>
        <v>0.15000000000000002</v>
      </c>
    </row>
    <row r="103" spans="1:6" s="49" customFormat="1" ht="15.6">
      <c r="A103" s="52"/>
      <c r="B103" s="55" t="s">
        <v>702</v>
      </c>
      <c r="C103" s="54" t="s">
        <v>703</v>
      </c>
      <c r="D103" s="1126">
        <v>17994</v>
      </c>
      <c r="E103" s="1126">
        <v>15294.9</v>
      </c>
      <c r="F103" s="67">
        <f t="shared" si="1"/>
        <v>0.15000000000000002</v>
      </c>
    </row>
    <row r="104" spans="1:6" s="49" customFormat="1" ht="15.6">
      <c r="A104" s="52"/>
      <c r="B104" s="55" t="s">
        <v>704</v>
      </c>
      <c r="C104" s="54" t="s">
        <v>705</v>
      </c>
      <c r="D104" s="1126">
        <v>30094</v>
      </c>
      <c r="E104" s="1126">
        <v>25579.899999999998</v>
      </c>
      <c r="F104" s="67">
        <f t="shared" si="1"/>
        <v>0.15000000000000002</v>
      </c>
    </row>
    <row r="105" spans="1:6" s="49" customFormat="1" ht="15.6">
      <c r="A105" s="52"/>
      <c r="B105" s="55" t="s">
        <v>706</v>
      </c>
      <c r="C105" s="54" t="s">
        <v>707</v>
      </c>
      <c r="D105" s="1126">
        <v>49417</v>
      </c>
      <c r="E105" s="1126">
        <v>42004.45</v>
      </c>
      <c r="F105" s="67">
        <f t="shared" si="1"/>
        <v>0.15000000000000002</v>
      </c>
    </row>
    <row r="106" spans="1:6" s="49" customFormat="1" ht="15.6">
      <c r="A106" s="52"/>
      <c r="B106" s="55" t="s">
        <v>708</v>
      </c>
      <c r="C106" s="54" t="s">
        <v>709</v>
      </c>
      <c r="D106" s="1126">
        <v>642</v>
      </c>
      <c r="E106" s="1126">
        <v>545.69999999999993</v>
      </c>
      <c r="F106" s="67">
        <f t="shared" si="1"/>
        <v>0.15000000000000013</v>
      </c>
    </row>
    <row r="107" spans="1:6" s="49" customFormat="1" ht="15.6">
      <c r="A107" s="52"/>
      <c r="B107" s="55" t="s">
        <v>710</v>
      </c>
      <c r="C107" s="54" t="s">
        <v>711</v>
      </c>
      <c r="D107" s="1126">
        <v>2430</v>
      </c>
      <c r="E107" s="1126">
        <v>2065.5</v>
      </c>
      <c r="F107" s="67">
        <f t="shared" si="1"/>
        <v>0.15000000000000002</v>
      </c>
    </row>
    <row r="108" spans="1:6" s="49" customFormat="1" ht="15.6">
      <c r="A108" s="52"/>
      <c r="B108" s="55" t="s">
        <v>712</v>
      </c>
      <c r="C108" s="54" t="s">
        <v>713</v>
      </c>
      <c r="D108" s="1126">
        <v>1555.2</v>
      </c>
      <c r="E108" s="1126">
        <v>1321.92</v>
      </c>
      <c r="F108" s="67">
        <f t="shared" si="1"/>
        <v>0.15000000000000002</v>
      </c>
    </row>
    <row r="109" spans="1:6" s="49" customFormat="1" ht="15.6">
      <c r="A109" s="52"/>
      <c r="B109" s="55" t="s">
        <v>714</v>
      </c>
      <c r="C109" s="54" t="s">
        <v>715</v>
      </c>
      <c r="D109" s="1126">
        <v>6382</v>
      </c>
      <c r="E109" s="1126">
        <v>5424.7</v>
      </c>
      <c r="F109" s="67">
        <f t="shared" si="1"/>
        <v>0.15000000000000002</v>
      </c>
    </row>
    <row r="110" spans="1:6" s="49" customFormat="1" ht="15.6">
      <c r="A110" s="52"/>
      <c r="B110" s="327" t="s">
        <v>716</v>
      </c>
      <c r="C110" s="61" t="s">
        <v>717</v>
      </c>
      <c r="D110" s="1141">
        <v>1794</v>
      </c>
      <c r="E110" s="1141">
        <v>627.83000000000004</v>
      </c>
      <c r="F110" s="67">
        <f t="shared" si="1"/>
        <v>0.6500390189520624</v>
      </c>
    </row>
    <row r="111" spans="1:6" s="49" customFormat="1" ht="15.6">
      <c r="A111" s="52"/>
      <c r="B111" s="327" t="s">
        <v>718</v>
      </c>
      <c r="C111" s="61" t="s">
        <v>719</v>
      </c>
      <c r="D111" s="1141">
        <v>1580.85</v>
      </c>
      <c r="E111" s="1141">
        <v>553.2974999999999</v>
      </c>
      <c r="F111" s="67">
        <f t="shared" si="1"/>
        <v>0.65</v>
      </c>
    </row>
    <row r="112" spans="1:6" s="49" customFormat="1" ht="15.6">
      <c r="A112" s="52"/>
      <c r="B112" s="327" t="s">
        <v>720</v>
      </c>
      <c r="C112" s="61" t="s">
        <v>721</v>
      </c>
      <c r="D112" s="1141">
        <v>1580.85</v>
      </c>
      <c r="E112" s="1141">
        <v>553.2974999999999</v>
      </c>
      <c r="F112" s="67">
        <f t="shared" si="1"/>
        <v>0.65</v>
      </c>
    </row>
    <row r="113" spans="1:6" s="49" customFormat="1" ht="15.6">
      <c r="A113" s="52"/>
      <c r="B113" s="327" t="s">
        <v>722</v>
      </c>
      <c r="C113" s="61" t="s">
        <v>723</v>
      </c>
      <c r="D113" s="1141">
        <v>1580.85</v>
      </c>
      <c r="E113" s="1141">
        <v>553.2974999999999</v>
      </c>
      <c r="F113" s="67">
        <f t="shared" si="1"/>
        <v>0.65</v>
      </c>
    </row>
    <row r="114" spans="1:6" s="49" customFormat="1" ht="15.6">
      <c r="A114" s="52"/>
      <c r="B114" s="327" t="s">
        <v>724</v>
      </c>
      <c r="C114" s="61" t="s">
        <v>725</v>
      </c>
      <c r="D114" s="1141">
        <v>1500.81</v>
      </c>
      <c r="E114" s="1141">
        <v>525.2835</v>
      </c>
      <c r="F114" s="67">
        <f t="shared" si="1"/>
        <v>0.64999999999999991</v>
      </c>
    </row>
    <row r="115" spans="1:6" s="49" customFormat="1" ht="15.6">
      <c r="A115" s="52"/>
      <c r="B115" s="327" t="s">
        <v>726</v>
      </c>
      <c r="C115" s="61" t="s">
        <v>727</v>
      </c>
      <c r="D115" s="1141">
        <v>1500.81</v>
      </c>
      <c r="E115" s="1141">
        <v>525.2835</v>
      </c>
      <c r="F115" s="67">
        <f t="shared" si="1"/>
        <v>0.64999999999999991</v>
      </c>
    </row>
    <row r="116" spans="1:6" s="49" customFormat="1" ht="15.6">
      <c r="A116" s="52"/>
      <c r="B116" s="327" t="s">
        <v>728</v>
      </c>
      <c r="C116" s="61" t="s">
        <v>729</v>
      </c>
      <c r="D116" s="1141">
        <v>1580.85</v>
      </c>
      <c r="E116" s="1141">
        <v>553.2974999999999</v>
      </c>
      <c r="F116" s="67">
        <f t="shared" si="1"/>
        <v>0.65</v>
      </c>
    </row>
    <row r="117" spans="1:6" s="49" customFormat="1" ht="15.6">
      <c r="A117" s="52"/>
      <c r="B117" s="327" t="s">
        <v>730</v>
      </c>
      <c r="C117" s="61" t="s">
        <v>731</v>
      </c>
      <c r="D117" s="1141">
        <v>1380.76</v>
      </c>
      <c r="E117" s="1141">
        <v>483.26599999999996</v>
      </c>
      <c r="F117" s="67">
        <f t="shared" si="1"/>
        <v>0.65</v>
      </c>
    </row>
    <row r="118" spans="1:6" s="49" customFormat="1" ht="15.6">
      <c r="A118" s="52"/>
      <c r="B118" s="327" t="s">
        <v>732</v>
      </c>
      <c r="C118" s="61" t="s">
        <v>733</v>
      </c>
      <c r="D118" s="1141">
        <v>1500.81</v>
      </c>
      <c r="E118" s="1141">
        <v>525.2835</v>
      </c>
      <c r="F118" s="67">
        <f t="shared" si="1"/>
        <v>0.64999999999999991</v>
      </c>
    </row>
    <row r="119" spans="1:6" s="49" customFormat="1" ht="15.6">
      <c r="A119" s="52"/>
      <c r="B119" s="327" t="s">
        <v>734</v>
      </c>
      <c r="C119" s="61" t="s">
        <v>735</v>
      </c>
      <c r="D119" s="1141">
        <v>1500.81</v>
      </c>
      <c r="E119" s="1141">
        <v>525.2835</v>
      </c>
      <c r="F119" s="67">
        <f t="shared" si="1"/>
        <v>0.64999999999999991</v>
      </c>
    </row>
    <row r="120" spans="1:6" s="49" customFormat="1" ht="15.6">
      <c r="A120" s="52"/>
      <c r="B120" s="327" t="s">
        <v>736</v>
      </c>
      <c r="C120" s="61" t="s">
        <v>737</v>
      </c>
      <c r="D120" s="1141">
        <v>3501.91</v>
      </c>
      <c r="E120" s="1141">
        <v>1225.6684999999998</v>
      </c>
      <c r="F120" s="67">
        <f t="shared" si="1"/>
        <v>0.65000000000000013</v>
      </c>
    </row>
    <row r="121" spans="1:6" s="49" customFormat="1" ht="15.6">
      <c r="A121" s="52"/>
      <c r="B121" s="327" t="s">
        <v>738</v>
      </c>
      <c r="C121" s="61" t="s">
        <v>739</v>
      </c>
      <c r="D121" s="1141">
        <v>1500.81</v>
      </c>
      <c r="E121" s="1141">
        <v>1275.6885</v>
      </c>
      <c r="F121" s="67">
        <f t="shared" si="1"/>
        <v>0.15000000000000002</v>
      </c>
    </row>
    <row r="122" spans="1:6" s="49" customFormat="1" ht="15.6">
      <c r="A122" s="52"/>
      <c r="B122" s="327" t="s">
        <v>740</v>
      </c>
      <c r="C122" s="61" t="s">
        <v>741</v>
      </c>
      <c r="D122" s="1141">
        <v>4502.47</v>
      </c>
      <c r="E122" s="1141">
        <v>3827.0995000000003</v>
      </c>
      <c r="F122" s="67">
        <f t="shared" si="1"/>
        <v>0.15000000000000002</v>
      </c>
    </row>
    <row r="123" spans="1:6" s="49" customFormat="1" ht="15.6">
      <c r="A123" s="52"/>
      <c r="B123" s="327" t="s">
        <v>742</v>
      </c>
      <c r="C123" s="61" t="s">
        <v>743</v>
      </c>
      <c r="D123" s="1141">
        <v>2601.41</v>
      </c>
      <c r="E123" s="1141">
        <v>2211.1985</v>
      </c>
      <c r="F123" s="67">
        <f t="shared" si="1"/>
        <v>0.14999999999999991</v>
      </c>
    </row>
    <row r="124" spans="1:6" s="49" customFormat="1" ht="15.6">
      <c r="A124" s="52"/>
      <c r="B124" s="327" t="s">
        <v>744</v>
      </c>
      <c r="C124" s="61" t="s">
        <v>745</v>
      </c>
      <c r="D124" s="1141">
        <v>5002.74</v>
      </c>
      <c r="E124" s="1141">
        <v>4252.3289999999997</v>
      </c>
      <c r="F124" s="67">
        <f t="shared" si="1"/>
        <v>0.15000000000000002</v>
      </c>
    </row>
    <row r="125" spans="1:6" s="49" customFormat="1" ht="15.6">
      <c r="A125" s="52"/>
      <c r="B125" s="327" t="s">
        <v>746</v>
      </c>
      <c r="C125" s="61" t="s">
        <v>747</v>
      </c>
      <c r="D125" s="1141">
        <v>47440.18</v>
      </c>
      <c r="E125" s="1141">
        <v>40324.152999999998</v>
      </c>
      <c r="F125" s="67">
        <f t="shared" si="1"/>
        <v>0.15000000000000002</v>
      </c>
    </row>
    <row r="126" spans="1:6" s="49" customFormat="1" ht="15.6">
      <c r="A126" s="52"/>
      <c r="B126" s="327" t="s">
        <v>748</v>
      </c>
      <c r="C126" s="61" t="s">
        <v>749</v>
      </c>
      <c r="D126" s="1141">
        <v>1600.87</v>
      </c>
      <c r="E126" s="1141">
        <v>560.30449999999996</v>
      </c>
      <c r="F126" s="67">
        <f t="shared" si="1"/>
        <v>0.65</v>
      </c>
    </row>
    <row r="127" spans="1:6" s="49" customFormat="1" ht="15.6">
      <c r="A127" s="52"/>
      <c r="B127" s="327" t="s">
        <v>750</v>
      </c>
      <c r="C127" s="61" t="s">
        <v>751</v>
      </c>
      <c r="D127" s="1141">
        <v>1600.87</v>
      </c>
      <c r="E127" s="1141">
        <v>560.30449999999996</v>
      </c>
      <c r="F127" s="67">
        <f t="shared" si="1"/>
        <v>0.65</v>
      </c>
    </row>
    <row r="128" spans="1:6" s="49" customFormat="1" ht="15.6">
      <c r="A128" s="52"/>
      <c r="B128" s="327" t="s">
        <v>752</v>
      </c>
      <c r="C128" s="61" t="s">
        <v>753</v>
      </c>
      <c r="D128" s="1141">
        <v>141.21</v>
      </c>
      <c r="E128" s="1141">
        <v>127.08900000000001</v>
      </c>
      <c r="F128" s="67">
        <f t="shared" si="1"/>
        <v>9.9999999999999978E-2</v>
      </c>
    </row>
    <row r="129" spans="1:6" s="49" customFormat="1" ht="15.6">
      <c r="A129" s="52"/>
      <c r="B129" s="327" t="s">
        <v>754</v>
      </c>
      <c r="C129" s="61" t="s">
        <v>755</v>
      </c>
      <c r="D129" s="1141">
        <v>122.89</v>
      </c>
      <c r="E129" s="1141">
        <v>110.601</v>
      </c>
      <c r="F129" s="67">
        <f t="shared" si="1"/>
        <v>9.9999999999999978E-2</v>
      </c>
    </row>
    <row r="130" spans="1:6" s="49" customFormat="1" ht="15.6">
      <c r="A130" s="52"/>
      <c r="B130" s="327" t="s">
        <v>756</v>
      </c>
      <c r="C130" s="61" t="s">
        <v>757</v>
      </c>
      <c r="D130" s="1141">
        <v>113.74</v>
      </c>
      <c r="E130" s="1141">
        <v>102.366</v>
      </c>
      <c r="F130" s="67">
        <f t="shared" si="1"/>
        <v>9.9999999999999978E-2</v>
      </c>
    </row>
    <row r="131" spans="1:6" s="49" customFormat="1" ht="15.6">
      <c r="A131" s="52"/>
      <c r="B131" s="327" t="s">
        <v>758</v>
      </c>
      <c r="C131" s="61" t="s">
        <v>759</v>
      </c>
      <c r="D131" s="1141">
        <v>111.45</v>
      </c>
      <c r="E131" s="1141">
        <v>100.30500000000001</v>
      </c>
      <c r="F131" s="67">
        <f t="shared" si="1"/>
        <v>9.9999999999999978E-2</v>
      </c>
    </row>
    <row r="132" spans="1:6" s="49" customFormat="1" ht="15.6">
      <c r="A132" s="52"/>
      <c r="B132" s="327" t="s">
        <v>760</v>
      </c>
      <c r="C132" s="61" t="s">
        <v>761</v>
      </c>
      <c r="D132" s="1141">
        <v>102.27</v>
      </c>
      <c r="E132" s="1141">
        <v>92.042999999999992</v>
      </c>
      <c r="F132" s="67">
        <f t="shared" si="1"/>
        <v>0.10000000000000009</v>
      </c>
    </row>
    <row r="133" spans="1:6" s="49" customFormat="1" ht="15.6">
      <c r="A133" s="52"/>
      <c r="B133" s="327" t="s">
        <v>762</v>
      </c>
      <c r="C133" s="61" t="s">
        <v>763</v>
      </c>
      <c r="D133" s="1141">
        <v>142.6</v>
      </c>
      <c r="E133" s="1141">
        <v>128.34</v>
      </c>
      <c r="F133" s="67">
        <f t="shared" si="1"/>
        <v>9.9999999999999978E-2</v>
      </c>
    </row>
    <row r="134" spans="1:6" s="49" customFormat="1" ht="15.6">
      <c r="A134" s="52"/>
      <c r="B134" s="327" t="s">
        <v>764</v>
      </c>
      <c r="C134" s="61" t="s">
        <v>765</v>
      </c>
      <c r="D134" s="1141">
        <v>124.08</v>
      </c>
      <c r="E134" s="1141">
        <v>111.672</v>
      </c>
      <c r="F134" s="67">
        <f t="shared" si="1"/>
        <v>9.9999999999999978E-2</v>
      </c>
    </row>
    <row r="135" spans="1:6" s="49" customFormat="1" ht="15.6">
      <c r="A135" s="52"/>
      <c r="B135" s="327" t="s">
        <v>766</v>
      </c>
      <c r="C135" s="61" t="s">
        <v>767</v>
      </c>
      <c r="D135" s="1141">
        <v>114.89</v>
      </c>
      <c r="E135" s="1141">
        <v>103.401</v>
      </c>
      <c r="F135" s="67">
        <f t="shared" si="1"/>
        <v>0.10000000000000009</v>
      </c>
    </row>
    <row r="136" spans="1:6" s="49" customFormat="1" ht="15.6">
      <c r="A136" s="52"/>
      <c r="B136" s="327" t="s">
        <v>768</v>
      </c>
      <c r="C136" s="61" t="s">
        <v>769</v>
      </c>
      <c r="D136" s="1141">
        <v>112.55</v>
      </c>
      <c r="E136" s="1141">
        <v>101.295</v>
      </c>
      <c r="F136" s="67">
        <f t="shared" si="1"/>
        <v>9.9999999999999978E-2</v>
      </c>
    </row>
    <row r="137" spans="1:6" s="49" customFormat="1" ht="15.6">
      <c r="A137" s="52"/>
      <c r="B137" s="327" t="s">
        <v>770</v>
      </c>
      <c r="C137" s="61" t="s">
        <v>771</v>
      </c>
      <c r="D137" s="1141">
        <v>103.1</v>
      </c>
      <c r="E137" s="1141">
        <v>92.789999999999992</v>
      </c>
      <c r="F137" s="67">
        <f t="shared" si="1"/>
        <v>9.9999999999999978E-2</v>
      </c>
    </row>
    <row r="138" spans="1:6" s="49" customFormat="1" ht="15.6">
      <c r="A138" s="52"/>
      <c r="B138" s="327" t="s">
        <v>772</v>
      </c>
      <c r="C138" s="61" t="s">
        <v>773</v>
      </c>
      <c r="D138" s="1141">
        <v>154.84</v>
      </c>
      <c r="E138" s="1141">
        <v>139.35599999999999</v>
      </c>
      <c r="F138" s="67">
        <f t="shared" ref="F138:F198" si="2">100%-(E138/D138)</f>
        <v>0.10000000000000009</v>
      </c>
    </row>
    <row r="139" spans="1:6" s="49" customFormat="1" ht="15.6">
      <c r="A139" s="52"/>
      <c r="B139" s="327" t="s">
        <v>774</v>
      </c>
      <c r="C139" s="61" t="s">
        <v>775</v>
      </c>
      <c r="D139" s="1141">
        <v>134.54</v>
      </c>
      <c r="E139" s="1141">
        <v>121.086</v>
      </c>
      <c r="F139" s="67">
        <f t="shared" si="2"/>
        <v>9.9999999999999978E-2</v>
      </c>
    </row>
    <row r="140" spans="1:6" s="49" customFormat="1" ht="15.6">
      <c r="A140" s="52"/>
      <c r="B140" s="327" t="s">
        <v>776</v>
      </c>
      <c r="C140" s="61" t="s">
        <v>777</v>
      </c>
      <c r="D140" s="1141">
        <v>124.34</v>
      </c>
      <c r="E140" s="1141">
        <v>111.90600000000001</v>
      </c>
      <c r="F140" s="67">
        <f t="shared" si="2"/>
        <v>9.9999999999999978E-2</v>
      </c>
    </row>
    <row r="141" spans="1:6" s="49" customFormat="1" ht="15.6">
      <c r="A141" s="52"/>
      <c r="B141" s="327" t="s">
        <v>778</v>
      </c>
      <c r="C141" s="61" t="s">
        <v>779</v>
      </c>
      <c r="D141" s="1141">
        <v>122.49</v>
      </c>
      <c r="E141" s="1141">
        <v>110.241</v>
      </c>
      <c r="F141" s="67">
        <f t="shared" si="2"/>
        <v>9.9999999999999978E-2</v>
      </c>
    </row>
    <row r="142" spans="1:6" s="49" customFormat="1" ht="15" customHeight="1">
      <c r="A142" s="52"/>
      <c r="B142" s="327" t="s">
        <v>780</v>
      </c>
      <c r="C142" s="61" t="s">
        <v>781</v>
      </c>
      <c r="D142" s="1141">
        <v>111.77</v>
      </c>
      <c r="E142" s="1141">
        <v>100.593</v>
      </c>
      <c r="F142" s="67">
        <f t="shared" si="2"/>
        <v>9.9999999999999978E-2</v>
      </c>
    </row>
    <row r="143" spans="1:6" s="49" customFormat="1" ht="15.6">
      <c r="A143" s="52"/>
      <c r="B143" s="327" t="s">
        <v>788</v>
      </c>
      <c r="C143" s="61" t="s">
        <v>789</v>
      </c>
      <c r="D143" s="1141">
        <v>22968.75</v>
      </c>
      <c r="E143" s="1141">
        <v>19523.4375</v>
      </c>
      <c r="F143" s="67">
        <f t="shared" si="2"/>
        <v>0.15000000000000002</v>
      </c>
    </row>
    <row r="144" spans="1:6" s="49" customFormat="1" ht="15.6">
      <c r="A144" s="52"/>
      <c r="B144" s="327" t="s">
        <v>790</v>
      </c>
      <c r="C144" s="61" t="s">
        <v>791</v>
      </c>
      <c r="D144" s="1141">
        <v>4038.83</v>
      </c>
      <c r="E144" s="1141">
        <v>3433.0054999999998</v>
      </c>
      <c r="F144" s="67">
        <f t="shared" si="2"/>
        <v>0.15000000000000002</v>
      </c>
    </row>
    <row r="145" spans="1:6" s="49" customFormat="1" ht="15.6">
      <c r="A145" s="52"/>
      <c r="B145" s="327" t="s">
        <v>792</v>
      </c>
      <c r="C145" s="61" t="s">
        <v>793</v>
      </c>
      <c r="D145" s="1141">
        <v>3583.13</v>
      </c>
      <c r="E145" s="1141">
        <v>3045.6605</v>
      </c>
      <c r="F145" s="67">
        <f t="shared" si="2"/>
        <v>0.15000000000000002</v>
      </c>
    </row>
    <row r="146" spans="1:6" s="49" customFormat="1" ht="15.6">
      <c r="A146" s="52"/>
      <c r="B146" s="327" t="s">
        <v>794</v>
      </c>
      <c r="C146" s="61" t="s">
        <v>795</v>
      </c>
      <c r="D146" s="1141">
        <v>3583.13</v>
      </c>
      <c r="E146" s="1141">
        <v>3045.6605</v>
      </c>
      <c r="F146" s="67">
        <f t="shared" si="2"/>
        <v>0.15000000000000002</v>
      </c>
    </row>
    <row r="147" spans="1:6" s="49" customFormat="1" ht="15.6">
      <c r="A147" s="52"/>
      <c r="B147" s="327" t="s">
        <v>796</v>
      </c>
      <c r="C147" s="61" t="s">
        <v>797</v>
      </c>
      <c r="D147" s="1141">
        <v>99.44</v>
      </c>
      <c r="E147" s="1141">
        <v>89.496000000000009</v>
      </c>
      <c r="F147" s="67">
        <f t="shared" si="2"/>
        <v>9.9999999999999867E-2</v>
      </c>
    </row>
    <row r="148" spans="1:6" s="49" customFormat="1" ht="15.6">
      <c r="A148" s="52"/>
      <c r="B148" s="327" t="s">
        <v>798</v>
      </c>
      <c r="C148" s="61" t="s">
        <v>799</v>
      </c>
      <c r="D148" s="1141">
        <v>99.44</v>
      </c>
      <c r="E148" s="1141">
        <v>89.496000000000009</v>
      </c>
      <c r="F148" s="67">
        <f t="shared" si="2"/>
        <v>9.9999999999999867E-2</v>
      </c>
    </row>
    <row r="149" spans="1:6" s="49" customFormat="1" ht="15.6">
      <c r="A149" s="52"/>
      <c r="B149" s="327" t="s">
        <v>800</v>
      </c>
      <c r="C149" s="61" t="s">
        <v>801</v>
      </c>
      <c r="D149" s="1141">
        <v>99.44</v>
      </c>
      <c r="E149" s="1141">
        <v>89.496000000000009</v>
      </c>
      <c r="F149" s="67">
        <f t="shared" si="2"/>
        <v>9.9999999999999867E-2</v>
      </c>
    </row>
    <row r="150" spans="1:6" s="49" customFormat="1" ht="15.6">
      <c r="A150" s="52"/>
      <c r="B150" s="332" t="s">
        <v>196</v>
      </c>
      <c r="C150" s="61"/>
      <c r="D150" s="1140" t="s">
        <v>33</v>
      </c>
      <c r="E150" s="1140"/>
      <c r="F150" s="67"/>
    </row>
    <row r="151" spans="1:6" s="49" customFormat="1" ht="15.6">
      <c r="A151" s="52"/>
      <c r="B151" s="757" t="s">
        <v>8051</v>
      </c>
      <c r="C151" s="61" t="s">
        <v>7718</v>
      </c>
      <c r="D151" s="1141">
        <v>645</v>
      </c>
      <c r="E151" s="1141">
        <v>548.44000000000005</v>
      </c>
      <c r="F151" s="67">
        <f t="shared" si="2"/>
        <v>0.14970542635658901</v>
      </c>
    </row>
    <row r="152" spans="1:6" s="49" customFormat="1" ht="15.6">
      <c r="A152" s="52"/>
      <c r="B152" s="757">
        <v>45236414</v>
      </c>
      <c r="C152" s="61" t="s">
        <v>7707</v>
      </c>
      <c r="D152" s="1141">
        <v>18000</v>
      </c>
      <c r="E152" s="1141">
        <v>15300</v>
      </c>
      <c r="F152" s="67">
        <f t="shared" si="2"/>
        <v>0.15000000000000002</v>
      </c>
    </row>
    <row r="153" spans="1:6" s="49" customFormat="1" ht="15.6">
      <c r="A153" s="52"/>
      <c r="B153" s="757">
        <v>45162875</v>
      </c>
      <c r="C153" s="61" t="s">
        <v>810</v>
      </c>
      <c r="D153" s="1141">
        <v>3087</v>
      </c>
      <c r="E153" s="1141">
        <v>2623.95</v>
      </c>
      <c r="F153" s="67">
        <f t="shared" si="2"/>
        <v>0.15000000000000002</v>
      </c>
    </row>
    <row r="154" spans="1:6" s="49" customFormat="1" ht="15.6">
      <c r="A154" s="52"/>
      <c r="B154" s="757">
        <v>45150368</v>
      </c>
      <c r="C154" s="61" t="s">
        <v>855</v>
      </c>
      <c r="D154" s="1141">
        <v>6689</v>
      </c>
      <c r="E154" s="1141">
        <v>5685.23</v>
      </c>
      <c r="F154" s="67">
        <f t="shared" si="2"/>
        <v>0.15006278965465691</v>
      </c>
    </row>
    <row r="155" spans="1:6" s="49" customFormat="1" ht="15.6">
      <c r="A155" s="52"/>
      <c r="B155" s="757">
        <v>45111149</v>
      </c>
      <c r="C155" s="61" t="s">
        <v>892</v>
      </c>
      <c r="D155" s="1141">
        <v>4620</v>
      </c>
      <c r="E155" s="1141">
        <v>3927</v>
      </c>
      <c r="F155" s="67">
        <f t="shared" si="2"/>
        <v>0.15000000000000002</v>
      </c>
    </row>
    <row r="156" spans="1:6" s="49" customFormat="1" ht="15.6">
      <c r="A156" s="52"/>
      <c r="B156" s="757">
        <v>45206712</v>
      </c>
      <c r="C156" s="61" t="s">
        <v>197</v>
      </c>
      <c r="D156" s="1141">
        <v>2625</v>
      </c>
      <c r="E156" s="1141">
        <v>2231.25</v>
      </c>
      <c r="F156" s="67">
        <f t="shared" si="2"/>
        <v>0.15000000000000002</v>
      </c>
    </row>
    <row r="157" spans="1:6" s="49" customFormat="1" ht="15.6">
      <c r="A157" s="52"/>
      <c r="B157" s="757">
        <v>45225044</v>
      </c>
      <c r="C157" s="61" t="s">
        <v>7705</v>
      </c>
      <c r="D157" s="1141">
        <v>3150</v>
      </c>
      <c r="E157" s="1141">
        <v>2677.5</v>
      </c>
      <c r="F157" s="67">
        <f t="shared" si="2"/>
        <v>0.15000000000000002</v>
      </c>
    </row>
    <row r="158" spans="1:6" s="49" customFormat="1" ht="15.6">
      <c r="A158" s="52"/>
      <c r="B158" s="757">
        <v>45229084</v>
      </c>
      <c r="C158" s="61" t="s">
        <v>7706</v>
      </c>
      <c r="D158" s="1141">
        <v>1888</v>
      </c>
      <c r="E158" s="1141">
        <v>1604.37</v>
      </c>
      <c r="F158" s="67">
        <f t="shared" si="2"/>
        <v>0.15022775423728818</v>
      </c>
    </row>
    <row r="159" spans="1:6" s="49" customFormat="1" ht="15.6">
      <c r="A159" s="52"/>
      <c r="B159" s="757">
        <v>45206716</v>
      </c>
      <c r="C159" s="61" t="s">
        <v>198</v>
      </c>
      <c r="D159" s="1141">
        <v>1155</v>
      </c>
      <c r="E159" s="1141">
        <v>981.75</v>
      </c>
      <c r="F159" s="67">
        <f t="shared" si="2"/>
        <v>0.15000000000000002</v>
      </c>
    </row>
    <row r="160" spans="1:6" s="49" customFormat="1" ht="15.6">
      <c r="A160" s="52"/>
      <c r="B160" s="757">
        <v>45206719</v>
      </c>
      <c r="C160" s="61" t="s">
        <v>199</v>
      </c>
      <c r="D160" s="1141">
        <v>3150</v>
      </c>
      <c r="E160" s="1141">
        <v>2677.5</v>
      </c>
      <c r="F160" s="67">
        <f t="shared" si="2"/>
        <v>0.15000000000000002</v>
      </c>
    </row>
    <row r="161" spans="1:6" s="49" customFormat="1" ht="15.6">
      <c r="A161" s="52"/>
      <c r="B161" s="757">
        <v>45206722</v>
      </c>
      <c r="C161" s="61" t="s">
        <v>589</v>
      </c>
      <c r="D161" s="1141">
        <v>4410</v>
      </c>
      <c r="E161" s="1141">
        <v>3748.5</v>
      </c>
      <c r="F161" s="67">
        <f t="shared" si="2"/>
        <v>0.15000000000000002</v>
      </c>
    </row>
    <row r="162" spans="1:6" s="49" customFormat="1" ht="15.6">
      <c r="A162" s="52"/>
      <c r="B162" s="757">
        <v>45206725</v>
      </c>
      <c r="C162" s="61" t="s">
        <v>590</v>
      </c>
      <c r="D162" s="1141">
        <v>6300</v>
      </c>
      <c r="E162" s="1141">
        <v>5355</v>
      </c>
      <c r="F162" s="67">
        <f t="shared" si="2"/>
        <v>0.15000000000000002</v>
      </c>
    </row>
    <row r="163" spans="1:6" s="49" customFormat="1" ht="15.6">
      <c r="A163" s="52"/>
      <c r="B163" s="757">
        <v>45112781</v>
      </c>
      <c r="C163" s="61" t="s">
        <v>807</v>
      </c>
      <c r="D163" s="1141">
        <v>5664</v>
      </c>
      <c r="E163" s="1141">
        <v>4814.1499999999996</v>
      </c>
      <c r="F163" s="67">
        <f t="shared" si="2"/>
        <v>0.15004413841807918</v>
      </c>
    </row>
    <row r="164" spans="1:6" s="49" customFormat="1" ht="15.6">
      <c r="A164" s="52"/>
      <c r="B164" s="757">
        <v>45202146</v>
      </c>
      <c r="C164" s="61" t="s">
        <v>200</v>
      </c>
      <c r="D164" s="1141">
        <v>1470</v>
      </c>
      <c r="E164" s="1141">
        <v>1249.5</v>
      </c>
      <c r="F164" s="67">
        <f t="shared" si="2"/>
        <v>0.15000000000000002</v>
      </c>
    </row>
    <row r="165" spans="1:6" s="49" customFormat="1" ht="15.6">
      <c r="A165" s="52"/>
      <c r="B165" s="757">
        <v>100000006365</v>
      </c>
      <c r="C165" s="61" t="s">
        <v>809</v>
      </c>
      <c r="D165" s="1141">
        <v>944</v>
      </c>
      <c r="E165" s="1141">
        <v>802.36</v>
      </c>
      <c r="F165" s="67">
        <f t="shared" si="2"/>
        <v>0.15004237288135591</v>
      </c>
    </row>
    <row r="166" spans="1:6" s="49" customFormat="1" ht="15.6">
      <c r="A166" s="52"/>
      <c r="B166" s="757">
        <v>3000014327</v>
      </c>
      <c r="C166" s="61" t="s">
        <v>7981</v>
      </c>
      <c r="D166" s="1141">
        <v>12289</v>
      </c>
      <c r="E166" s="1141">
        <v>10445.82</v>
      </c>
      <c r="F166" s="67">
        <f t="shared" si="2"/>
        <v>0.14998616649035723</v>
      </c>
    </row>
    <row r="167" spans="1:6" s="49" customFormat="1" ht="15.6">
      <c r="A167" s="52"/>
      <c r="B167" s="757">
        <v>45201393</v>
      </c>
      <c r="C167" s="61" t="s">
        <v>1551</v>
      </c>
      <c r="D167" s="1141">
        <v>809</v>
      </c>
      <c r="E167" s="1141">
        <v>687.65</v>
      </c>
      <c r="F167" s="67">
        <f t="shared" si="2"/>
        <v>0.15000000000000002</v>
      </c>
    </row>
    <row r="168" spans="1:6" s="49" customFormat="1" ht="15.6">
      <c r="A168" s="52"/>
      <c r="B168" s="757">
        <v>45201395</v>
      </c>
      <c r="C168" s="61" t="s">
        <v>1552</v>
      </c>
      <c r="D168" s="1141">
        <v>1617</v>
      </c>
      <c r="E168" s="1141">
        <v>1374.45</v>
      </c>
      <c r="F168" s="67">
        <f t="shared" si="2"/>
        <v>0.15000000000000002</v>
      </c>
    </row>
    <row r="169" spans="1:6" s="49" customFormat="1" ht="15.6">
      <c r="A169" s="52"/>
      <c r="B169" s="757">
        <v>45201397</v>
      </c>
      <c r="C169" s="61" t="s">
        <v>1553</v>
      </c>
      <c r="D169" s="1141">
        <v>2306</v>
      </c>
      <c r="E169" s="1141">
        <v>1960.1</v>
      </c>
      <c r="F169" s="67">
        <f t="shared" si="2"/>
        <v>0.15000000000000002</v>
      </c>
    </row>
    <row r="170" spans="1:6" s="49" customFormat="1" ht="15.6">
      <c r="A170" s="52"/>
      <c r="B170" s="757">
        <v>45201399</v>
      </c>
      <c r="C170" s="61" t="s">
        <v>1554</v>
      </c>
      <c r="D170" s="1141">
        <v>2427</v>
      </c>
      <c r="E170" s="1141">
        <v>2062.9499999999998</v>
      </c>
      <c r="F170" s="67">
        <f t="shared" si="2"/>
        <v>0.15000000000000002</v>
      </c>
    </row>
    <row r="171" spans="1:6" s="49" customFormat="1" ht="15.6">
      <c r="A171" s="52"/>
      <c r="B171" s="757">
        <v>45201401</v>
      </c>
      <c r="C171" s="61" t="s">
        <v>1555</v>
      </c>
      <c r="D171" s="1141">
        <v>2601</v>
      </c>
      <c r="E171" s="1141">
        <v>2210.85</v>
      </c>
      <c r="F171" s="67">
        <f t="shared" si="2"/>
        <v>0.15000000000000002</v>
      </c>
    </row>
    <row r="172" spans="1:6" s="49" customFormat="1" ht="15.6">
      <c r="A172" s="52"/>
      <c r="B172" s="757">
        <v>45201403</v>
      </c>
      <c r="C172" s="61" t="s">
        <v>1556</v>
      </c>
      <c r="D172" s="1141">
        <v>362</v>
      </c>
      <c r="E172" s="1141">
        <v>307.7</v>
      </c>
      <c r="F172" s="67">
        <f t="shared" si="2"/>
        <v>0.15000000000000002</v>
      </c>
    </row>
    <row r="173" spans="1:6" s="49" customFormat="1" ht="15.6">
      <c r="A173" s="52"/>
      <c r="B173" s="757">
        <v>45201405</v>
      </c>
      <c r="C173" s="61" t="s">
        <v>1557</v>
      </c>
      <c r="D173" s="1141">
        <v>725</v>
      </c>
      <c r="E173" s="1141">
        <v>616.25</v>
      </c>
      <c r="F173" s="67">
        <f t="shared" si="2"/>
        <v>0.15000000000000002</v>
      </c>
    </row>
    <row r="174" spans="1:6" s="49" customFormat="1" ht="15.6">
      <c r="A174" s="52"/>
      <c r="B174" s="757">
        <v>45201407</v>
      </c>
      <c r="C174" s="61" t="s">
        <v>1558</v>
      </c>
      <c r="D174" s="1141">
        <v>1033</v>
      </c>
      <c r="E174" s="1141">
        <v>878.05</v>
      </c>
      <c r="F174" s="67">
        <f t="shared" si="2"/>
        <v>0.15000000000000002</v>
      </c>
    </row>
    <row r="175" spans="1:6" s="49" customFormat="1" ht="15.6">
      <c r="A175" s="52"/>
      <c r="B175" s="757">
        <v>45201410</v>
      </c>
      <c r="C175" s="61" t="s">
        <v>1559</v>
      </c>
      <c r="D175" s="1141">
        <v>1088</v>
      </c>
      <c r="E175" s="1141">
        <v>924.8</v>
      </c>
      <c r="F175" s="67">
        <f t="shared" si="2"/>
        <v>0.15000000000000002</v>
      </c>
    </row>
    <row r="176" spans="1:6" s="49" customFormat="1" ht="15.6">
      <c r="A176" s="52"/>
      <c r="B176" s="757">
        <v>45201412</v>
      </c>
      <c r="C176" s="61" t="s">
        <v>1560</v>
      </c>
      <c r="D176" s="1141">
        <v>1145</v>
      </c>
      <c r="E176" s="1141">
        <v>973.25</v>
      </c>
      <c r="F176" s="67">
        <f t="shared" si="2"/>
        <v>0.15000000000000002</v>
      </c>
    </row>
    <row r="177" spans="1:6" s="49" customFormat="1" ht="15.6">
      <c r="A177" s="52"/>
      <c r="B177" s="757">
        <v>45201414</v>
      </c>
      <c r="C177" s="61" t="s">
        <v>1561</v>
      </c>
      <c r="D177" s="1141">
        <v>943</v>
      </c>
      <c r="E177" s="1141">
        <v>801.55</v>
      </c>
      <c r="F177" s="67">
        <f t="shared" si="2"/>
        <v>0.15000000000000002</v>
      </c>
    </row>
    <row r="178" spans="1:6" s="49" customFormat="1" ht="15.6">
      <c r="A178" s="52"/>
      <c r="B178" s="757">
        <v>45201416</v>
      </c>
      <c r="C178" s="61" t="s">
        <v>1562</v>
      </c>
      <c r="D178" s="1141">
        <v>1887</v>
      </c>
      <c r="E178" s="1141">
        <v>1603.95</v>
      </c>
      <c r="F178" s="67">
        <f t="shared" si="2"/>
        <v>0.15000000000000002</v>
      </c>
    </row>
    <row r="179" spans="1:6" s="49" customFormat="1" ht="15.6">
      <c r="A179" s="52"/>
      <c r="B179" s="757">
        <v>45201418</v>
      </c>
      <c r="C179" s="61" t="s">
        <v>1563</v>
      </c>
      <c r="D179" s="1141">
        <v>2688</v>
      </c>
      <c r="E179" s="1141">
        <v>2284.8000000000002</v>
      </c>
      <c r="F179" s="67">
        <f t="shared" si="2"/>
        <v>0.14999999999999991</v>
      </c>
    </row>
    <row r="180" spans="1:6" s="49" customFormat="1" ht="15.6">
      <c r="A180" s="52"/>
      <c r="B180" s="757">
        <v>45201423</v>
      </c>
      <c r="C180" s="61" t="s">
        <v>1564</v>
      </c>
      <c r="D180" s="1141">
        <v>2830</v>
      </c>
      <c r="E180" s="1141">
        <v>2405.5</v>
      </c>
      <c r="F180" s="67">
        <f t="shared" si="2"/>
        <v>0.15000000000000002</v>
      </c>
    </row>
    <row r="181" spans="1:6" s="49" customFormat="1" ht="15.6">
      <c r="A181" s="52"/>
      <c r="B181" s="757">
        <v>45201425</v>
      </c>
      <c r="C181" s="61" t="s">
        <v>1565</v>
      </c>
      <c r="D181" s="1141">
        <v>3104</v>
      </c>
      <c r="E181" s="1141">
        <v>2638.4</v>
      </c>
      <c r="F181" s="67">
        <f t="shared" si="2"/>
        <v>0.15000000000000002</v>
      </c>
    </row>
    <row r="182" spans="1:6" s="49" customFormat="1" ht="15.6">
      <c r="A182" s="52"/>
      <c r="B182" s="757">
        <v>45201427</v>
      </c>
      <c r="C182" s="61" t="s">
        <v>7708</v>
      </c>
      <c r="D182" s="1141">
        <v>1851</v>
      </c>
      <c r="E182" s="1141">
        <v>1573.35</v>
      </c>
      <c r="F182" s="67">
        <f t="shared" si="2"/>
        <v>0.15000000000000002</v>
      </c>
    </row>
    <row r="183" spans="1:6" s="49" customFormat="1" ht="15.6">
      <c r="A183" s="52"/>
      <c r="B183" s="757">
        <v>45201429</v>
      </c>
      <c r="C183" s="61" t="s">
        <v>7709</v>
      </c>
      <c r="D183" s="1141">
        <v>3703</v>
      </c>
      <c r="E183" s="1141">
        <v>3147.55</v>
      </c>
      <c r="F183" s="67">
        <f t="shared" si="2"/>
        <v>0.14999999999999991</v>
      </c>
    </row>
    <row r="184" spans="1:6" s="49" customFormat="1" ht="15.6">
      <c r="A184" s="52"/>
      <c r="B184" s="757">
        <v>45201431</v>
      </c>
      <c r="C184" s="61" t="s">
        <v>7710</v>
      </c>
      <c r="D184" s="1141">
        <v>5278</v>
      </c>
      <c r="E184" s="1141">
        <v>4486.3</v>
      </c>
      <c r="F184" s="67">
        <f t="shared" si="2"/>
        <v>0.14999999999999991</v>
      </c>
    </row>
    <row r="185" spans="1:6" s="49" customFormat="1" ht="15.6">
      <c r="A185" s="52"/>
      <c r="B185" s="757">
        <v>45201433</v>
      </c>
      <c r="C185" s="61" t="s">
        <v>7711</v>
      </c>
      <c r="D185" s="1141">
        <v>6667</v>
      </c>
      <c r="E185" s="1141">
        <v>5666.95</v>
      </c>
      <c r="F185" s="67">
        <f t="shared" si="2"/>
        <v>0.15000000000000002</v>
      </c>
    </row>
    <row r="186" spans="1:6" s="49" customFormat="1" ht="15.6">
      <c r="A186" s="52"/>
      <c r="B186" s="757">
        <v>45201435</v>
      </c>
      <c r="C186" s="61" t="s">
        <v>7712</v>
      </c>
      <c r="D186" s="1141">
        <v>7909</v>
      </c>
      <c r="E186" s="1141">
        <v>6722.65</v>
      </c>
      <c r="F186" s="67">
        <f t="shared" si="2"/>
        <v>0.15000000000000002</v>
      </c>
    </row>
    <row r="187" spans="1:6" s="49" customFormat="1" ht="15.6">
      <c r="A187" s="52"/>
      <c r="B187" s="757">
        <v>100000006366</v>
      </c>
      <c r="C187" s="61" t="s">
        <v>591</v>
      </c>
      <c r="D187" s="1141">
        <v>735</v>
      </c>
      <c r="E187" s="1141">
        <v>624.75</v>
      </c>
      <c r="F187" s="67">
        <f t="shared" si="2"/>
        <v>0.15000000000000002</v>
      </c>
    </row>
    <row r="188" spans="1:6" s="49" customFormat="1" ht="15.6">
      <c r="A188" s="52"/>
      <c r="B188" s="757">
        <v>100000006367</v>
      </c>
      <c r="C188" s="61" t="s">
        <v>592</v>
      </c>
      <c r="D188" s="1141">
        <v>1050</v>
      </c>
      <c r="E188" s="1141">
        <v>892.5</v>
      </c>
      <c r="F188" s="67">
        <f t="shared" si="2"/>
        <v>0.15000000000000002</v>
      </c>
    </row>
    <row r="189" spans="1:6" s="49" customFormat="1" ht="15.6">
      <c r="A189" s="52"/>
      <c r="B189" s="757">
        <v>45219823</v>
      </c>
      <c r="C189" s="61" t="s">
        <v>593</v>
      </c>
      <c r="D189" s="1141">
        <v>473</v>
      </c>
      <c r="E189" s="1141">
        <v>401.63</v>
      </c>
      <c r="F189" s="67">
        <f t="shared" si="2"/>
        <v>0.15088794926004234</v>
      </c>
    </row>
    <row r="190" spans="1:6" s="49" customFormat="1" ht="15.6">
      <c r="A190" s="52"/>
      <c r="B190" s="757" t="s">
        <v>895</v>
      </c>
      <c r="C190" s="61" t="s">
        <v>896</v>
      </c>
      <c r="D190" s="1141">
        <v>1258</v>
      </c>
      <c r="E190" s="1141">
        <v>1069.6400000000001</v>
      </c>
      <c r="F190" s="67">
        <f t="shared" si="2"/>
        <v>0.14972972972972964</v>
      </c>
    </row>
    <row r="191" spans="1:6" s="49" customFormat="1" ht="15.6">
      <c r="A191" s="52"/>
      <c r="B191" s="757" t="s">
        <v>897</v>
      </c>
      <c r="C191" s="61" t="s">
        <v>898</v>
      </c>
      <c r="D191" s="1141">
        <v>21275</v>
      </c>
      <c r="E191" s="1141">
        <v>18083.75</v>
      </c>
      <c r="F191" s="67">
        <f t="shared" si="2"/>
        <v>0.15000000000000002</v>
      </c>
    </row>
    <row r="192" spans="1:6" s="49" customFormat="1" ht="15.6">
      <c r="A192" s="52"/>
      <c r="B192" s="757" t="s">
        <v>8052</v>
      </c>
      <c r="C192" s="61" t="s">
        <v>8053</v>
      </c>
      <c r="D192" s="1141">
        <v>7650</v>
      </c>
      <c r="E192" s="1141">
        <v>6502.5</v>
      </c>
      <c r="F192" s="67">
        <f t="shared" si="2"/>
        <v>0.15000000000000002</v>
      </c>
    </row>
    <row r="193" spans="1:6" s="49" customFormat="1" ht="15.6">
      <c r="A193" s="52"/>
      <c r="B193" s="757" t="s">
        <v>817</v>
      </c>
      <c r="C193" s="61" t="s">
        <v>818</v>
      </c>
      <c r="D193" s="1141">
        <v>5200</v>
      </c>
      <c r="E193" s="1141">
        <v>4420</v>
      </c>
      <c r="F193" s="67">
        <f t="shared" si="2"/>
        <v>0.15000000000000002</v>
      </c>
    </row>
    <row r="194" spans="1:6" s="49" customFormat="1" ht="15.6">
      <c r="A194" s="52"/>
      <c r="B194" s="757" t="s">
        <v>819</v>
      </c>
      <c r="C194" s="61" t="s">
        <v>820</v>
      </c>
      <c r="D194" s="1141">
        <v>5200</v>
      </c>
      <c r="E194" s="1141">
        <v>4420</v>
      </c>
      <c r="F194" s="67">
        <f t="shared" si="2"/>
        <v>0.15000000000000002</v>
      </c>
    </row>
    <row r="195" spans="1:6" s="49" customFormat="1" ht="15.6">
      <c r="A195" s="52"/>
      <c r="B195" s="757" t="s">
        <v>823</v>
      </c>
      <c r="C195" s="61" t="s">
        <v>824</v>
      </c>
      <c r="D195" s="1141">
        <v>9995</v>
      </c>
      <c r="E195" s="1141">
        <v>8495.75</v>
      </c>
      <c r="F195" s="67">
        <f t="shared" si="2"/>
        <v>0.15000000000000002</v>
      </c>
    </row>
    <row r="196" spans="1:6" s="49" customFormat="1" ht="15.6">
      <c r="A196" s="52"/>
      <c r="B196" s="332" t="s">
        <v>78</v>
      </c>
      <c r="C196" s="61"/>
      <c r="D196" s="1140" t="s">
        <v>33</v>
      </c>
      <c r="E196" s="1140"/>
      <c r="F196" s="67"/>
    </row>
    <row r="197" spans="1:6" s="49" customFormat="1" ht="15.6">
      <c r="A197" s="52"/>
      <c r="B197" s="55" t="s">
        <v>7807</v>
      </c>
      <c r="C197" s="61" t="s">
        <v>7808</v>
      </c>
      <c r="D197" s="1141">
        <v>25500</v>
      </c>
      <c r="E197" s="1141">
        <v>24225</v>
      </c>
      <c r="F197" s="67">
        <f t="shared" si="2"/>
        <v>5.0000000000000044E-2</v>
      </c>
    </row>
    <row r="198" spans="1:6" s="49" customFormat="1" ht="15.6">
      <c r="A198" s="52"/>
      <c r="B198" s="55" t="s">
        <v>825</v>
      </c>
      <c r="C198" s="61" t="s">
        <v>826</v>
      </c>
      <c r="D198" s="1141">
        <v>1450</v>
      </c>
      <c r="E198" s="1141">
        <v>1232.5</v>
      </c>
      <c r="F198" s="67">
        <f t="shared" si="2"/>
        <v>0.15000000000000002</v>
      </c>
    </row>
    <row r="199" spans="1:6" s="49" customFormat="1" ht="15.6">
      <c r="A199" s="52"/>
      <c r="B199" s="330" t="s">
        <v>827</v>
      </c>
      <c r="C199" s="61"/>
      <c r="D199" s="1140" t="s">
        <v>33</v>
      </c>
      <c r="E199" s="1140"/>
      <c r="F199" s="67"/>
    </row>
    <row r="200" spans="1:6" s="49" customFormat="1" ht="15" customHeight="1">
      <c r="A200" s="52"/>
      <c r="B200" s="331" t="s">
        <v>899</v>
      </c>
      <c r="C200" s="61" t="s">
        <v>900</v>
      </c>
      <c r="D200" s="1141">
        <v>4036.76</v>
      </c>
      <c r="E200" s="1141">
        <v>3431.2460000000001</v>
      </c>
      <c r="F200" s="67">
        <f t="shared" ref="F200:F202" si="3">100%-(E200/D200)</f>
        <v>0.15000000000000002</v>
      </c>
    </row>
    <row r="201" spans="1:6" ht="15.6">
      <c r="A201" s="333"/>
      <c r="B201" s="334" t="s">
        <v>7803</v>
      </c>
      <c r="C201" s="335"/>
      <c r="D201" s="1138"/>
      <c r="E201" s="1139"/>
      <c r="F201" s="337"/>
    </row>
    <row r="202" spans="1:6" ht="15.6">
      <c r="A202" s="333"/>
      <c r="B202" s="334" t="s">
        <v>7809</v>
      </c>
      <c r="C202" s="335" t="s">
        <v>7810</v>
      </c>
      <c r="D202" s="1138">
        <v>143601</v>
      </c>
      <c r="E202" s="1139">
        <v>136420.95000000001</v>
      </c>
      <c r="F202" s="337">
        <f t="shared" si="3"/>
        <v>4.9999999999999933E-2</v>
      </c>
    </row>
    <row r="203" spans="1:6" s="49" customFormat="1" ht="15" customHeight="1">
      <c r="A203" s="52"/>
      <c r="B203" s="326" t="s">
        <v>106</v>
      </c>
      <c r="C203" s="54"/>
      <c r="D203" s="1142" t="s">
        <v>33</v>
      </c>
      <c r="E203" s="1142"/>
      <c r="F203" s="67"/>
    </row>
    <row r="204" spans="1:6" s="49" customFormat="1" ht="15" customHeight="1">
      <c r="A204" s="52"/>
      <c r="B204" s="55" t="s">
        <v>879</v>
      </c>
      <c r="C204" s="54" t="s">
        <v>880</v>
      </c>
      <c r="D204" s="1126">
        <v>1682</v>
      </c>
      <c r="E204" s="1126">
        <v>588.59</v>
      </c>
      <c r="F204" s="67">
        <f t="shared" ref="F204:F265" si="4">100%-(E204/D204)</f>
        <v>0.65006539833531507</v>
      </c>
    </row>
    <row r="205" spans="1:6" s="49" customFormat="1" ht="15" customHeight="1">
      <c r="A205" s="52"/>
      <c r="B205" s="55" t="s">
        <v>861</v>
      </c>
      <c r="C205" s="54" t="s">
        <v>862</v>
      </c>
      <c r="D205" s="1126">
        <v>8124</v>
      </c>
      <c r="E205" s="1126">
        <v>2843.24</v>
      </c>
      <c r="F205" s="67">
        <f t="shared" si="4"/>
        <v>0.65001969473165933</v>
      </c>
    </row>
    <row r="206" spans="1:6" s="49" customFormat="1" ht="15" customHeight="1">
      <c r="A206" s="52"/>
      <c r="B206" s="55" t="s">
        <v>7696</v>
      </c>
      <c r="C206" s="54" t="s">
        <v>882</v>
      </c>
      <c r="D206" s="1126">
        <v>13313</v>
      </c>
      <c r="E206" s="1126">
        <v>4659.46</v>
      </c>
      <c r="F206" s="67">
        <f t="shared" si="4"/>
        <v>0.65000676030947191</v>
      </c>
    </row>
    <row r="207" spans="1:6" s="49" customFormat="1" ht="15" customHeight="1">
      <c r="A207" s="52"/>
      <c r="B207" s="55" t="s">
        <v>883</v>
      </c>
      <c r="C207" s="54" t="s">
        <v>884</v>
      </c>
      <c r="D207" s="1126">
        <v>6563</v>
      </c>
      <c r="E207" s="1126">
        <v>2297.1</v>
      </c>
      <c r="F207" s="67">
        <f t="shared" si="4"/>
        <v>0.64999238153283567</v>
      </c>
    </row>
    <row r="208" spans="1:6" s="49" customFormat="1" ht="15" customHeight="1">
      <c r="A208" s="52"/>
      <c r="B208" s="55" t="s">
        <v>560</v>
      </c>
      <c r="C208" s="54" t="s">
        <v>561</v>
      </c>
      <c r="D208" s="1126">
        <v>2936</v>
      </c>
      <c r="E208" s="1126">
        <v>1027.43</v>
      </c>
      <c r="F208" s="67">
        <f t="shared" si="4"/>
        <v>0.65005790190735691</v>
      </c>
    </row>
    <row r="209" spans="1:6" s="49" customFormat="1" ht="15" customHeight="1">
      <c r="A209" s="52"/>
      <c r="B209" s="55" t="s">
        <v>867</v>
      </c>
      <c r="C209" s="54" t="s">
        <v>569</v>
      </c>
      <c r="D209" s="1126">
        <v>1963</v>
      </c>
      <c r="E209" s="1126">
        <v>687.09</v>
      </c>
      <c r="F209" s="67">
        <f t="shared" si="4"/>
        <v>0.64997962302598067</v>
      </c>
    </row>
    <row r="210" spans="1:6" s="49" customFormat="1" ht="15" customHeight="1">
      <c r="A210" s="52"/>
      <c r="B210" s="326" t="s">
        <v>47</v>
      </c>
      <c r="C210" s="54"/>
      <c r="D210" s="1142" t="s">
        <v>33</v>
      </c>
      <c r="E210" s="1142"/>
      <c r="F210" s="67"/>
    </row>
    <row r="211" spans="1:6" s="49" customFormat="1" ht="15" customHeight="1">
      <c r="A211" s="52"/>
      <c r="B211" s="55" t="s">
        <v>652</v>
      </c>
      <c r="C211" s="54" t="s">
        <v>653</v>
      </c>
      <c r="D211" s="1126">
        <v>22651</v>
      </c>
      <c r="E211" s="1126">
        <v>7927.92</v>
      </c>
      <c r="F211" s="67">
        <f t="shared" si="4"/>
        <v>0.64999690962871393</v>
      </c>
    </row>
    <row r="212" spans="1:6" s="49" customFormat="1" ht="15" customHeight="1">
      <c r="A212" s="52"/>
      <c r="B212" s="55" t="s">
        <v>7697</v>
      </c>
      <c r="C212" s="54" t="s">
        <v>886</v>
      </c>
      <c r="D212" s="1126">
        <v>1510</v>
      </c>
      <c r="E212" s="1126">
        <v>528.53</v>
      </c>
      <c r="F212" s="67">
        <f t="shared" si="4"/>
        <v>0.64998013245033115</v>
      </c>
    </row>
    <row r="213" spans="1:6" s="49" customFormat="1" ht="15" customHeight="1">
      <c r="A213" s="52"/>
      <c r="B213" s="55" t="s">
        <v>7698</v>
      </c>
      <c r="C213" s="54" t="s">
        <v>890</v>
      </c>
      <c r="D213" s="1126">
        <v>1190</v>
      </c>
      <c r="E213" s="1126">
        <v>416.42</v>
      </c>
      <c r="F213" s="67">
        <f t="shared" si="4"/>
        <v>0.65006722689075636</v>
      </c>
    </row>
    <row r="214" spans="1:6" s="49" customFormat="1" ht="15" customHeight="1">
      <c r="A214" s="52"/>
      <c r="B214" s="55" t="s">
        <v>572</v>
      </c>
      <c r="C214" s="54" t="s">
        <v>573</v>
      </c>
      <c r="D214" s="1126">
        <v>4780</v>
      </c>
      <c r="E214" s="1126">
        <v>1672.87</v>
      </c>
      <c r="F214" s="67">
        <f t="shared" si="4"/>
        <v>0.65002719665271969</v>
      </c>
    </row>
    <row r="215" spans="1:6" s="49" customFormat="1" ht="15" customHeight="1">
      <c r="A215" s="52"/>
      <c r="B215" s="55" t="s">
        <v>578</v>
      </c>
      <c r="C215" s="54" t="s">
        <v>579</v>
      </c>
      <c r="D215" s="1126">
        <v>1401</v>
      </c>
      <c r="E215" s="1126">
        <v>490.49</v>
      </c>
      <c r="F215" s="67">
        <f t="shared" si="4"/>
        <v>0.64990007137758743</v>
      </c>
    </row>
    <row r="216" spans="1:6" s="49" customFormat="1" ht="15" customHeight="1">
      <c r="A216" s="52"/>
      <c r="B216" s="55" t="s">
        <v>676</v>
      </c>
      <c r="C216" s="54" t="s">
        <v>677</v>
      </c>
      <c r="D216" s="1126">
        <v>23811</v>
      </c>
      <c r="E216" s="1126">
        <v>8333.93</v>
      </c>
      <c r="F216" s="67">
        <f t="shared" si="4"/>
        <v>0.64999664020830705</v>
      </c>
    </row>
    <row r="217" spans="1:6" s="49" customFormat="1" ht="15" customHeight="1">
      <c r="A217" s="52"/>
      <c r="B217" s="55" t="s">
        <v>690</v>
      </c>
      <c r="C217" s="54" t="s">
        <v>691</v>
      </c>
      <c r="D217" s="1126">
        <v>26366</v>
      </c>
      <c r="E217" s="1126">
        <v>9228.02</v>
      </c>
      <c r="F217" s="67">
        <f t="shared" si="4"/>
        <v>0.65000303421072592</v>
      </c>
    </row>
    <row r="218" spans="1:6" s="49" customFormat="1" ht="15" customHeight="1">
      <c r="A218" s="52"/>
      <c r="B218" s="55" t="s">
        <v>678</v>
      </c>
      <c r="C218" s="54" t="s">
        <v>679</v>
      </c>
      <c r="D218" s="1126">
        <v>35016</v>
      </c>
      <c r="E218" s="1126">
        <v>12255.44</v>
      </c>
      <c r="F218" s="67">
        <f t="shared" si="4"/>
        <v>0.65000456933973039</v>
      </c>
    </row>
    <row r="219" spans="1:6" s="49" customFormat="1" ht="15" customHeight="1">
      <c r="A219" s="52"/>
      <c r="B219" s="55" t="s">
        <v>680</v>
      </c>
      <c r="C219" s="54" t="s">
        <v>681</v>
      </c>
      <c r="D219" s="1126">
        <v>20406</v>
      </c>
      <c r="E219" s="1126">
        <v>7141.94</v>
      </c>
      <c r="F219" s="67">
        <f t="shared" si="4"/>
        <v>0.65000784083112806</v>
      </c>
    </row>
    <row r="220" spans="1:6" s="49" customFormat="1" ht="15" customHeight="1">
      <c r="A220" s="52"/>
      <c r="B220" s="55" t="s">
        <v>682</v>
      </c>
      <c r="C220" s="54" t="s">
        <v>683</v>
      </c>
      <c r="D220" s="1126">
        <v>20377</v>
      </c>
      <c r="E220" s="1126">
        <v>7131.93</v>
      </c>
      <c r="F220" s="67">
        <f t="shared" si="4"/>
        <v>0.65000098149874863</v>
      </c>
    </row>
    <row r="221" spans="1:6" s="49" customFormat="1" ht="15" customHeight="1">
      <c r="A221" s="52"/>
      <c r="B221" s="55" t="s">
        <v>684</v>
      </c>
      <c r="C221" s="54" t="s">
        <v>685</v>
      </c>
      <c r="D221" s="1126">
        <v>13289</v>
      </c>
      <c r="E221" s="1126">
        <v>4651.04</v>
      </c>
      <c r="F221" s="67">
        <f t="shared" si="4"/>
        <v>0.65000827752276313</v>
      </c>
    </row>
    <row r="222" spans="1:6" s="49" customFormat="1" ht="15" customHeight="1">
      <c r="A222" s="52"/>
      <c r="B222" s="55" t="s">
        <v>686</v>
      </c>
      <c r="C222" s="54" t="s">
        <v>687</v>
      </c>
      <c r="D222" s="1126">
        <v>14723</v>
      </c>
      <c r="E222" s="1126">
        <v>5153.1499999999996</v>
      </c>
      <c r="F222" s="67">
        <f t="shared" si="4"/>
        <v>0.64999320790599746</v>
      </c>
    </row>
    <row r="223" spans="1:6" s="49" customFormat="1" ht="15" customHeight="1">
      <c r="A223" s="52"/>
      <c r="B223" s="55" t="s">
        <v>688</v>
      </c>
      <c r="C223" s="54" t="s">
        <v>689</v>
      </c>
      <c r="D223" s="1126">
        <v>19933</v>
      </c>
      <c r="E223" s="1126">
        <v>6976.58</v>
      </c>
      <c r="F223" s="67">
        <f t="shared" si="4"/>
        <v>0.64999849495810968</v>
      </c>
    </row>
    <row r="224" spans="1:6" s="49" customFormat="1" ht="15" customHeight="1">
      <c r="A224" s="52"/>
      <c r="B224" s="55" t="s">
        <v>694</v>
      </c>
      <c r="C224" s="54" t="s">
        <v>695</v>
      </c>
      <c r="D224" s="1126">
        <v>56424</v>
      </c>
      <c r="E224" s="1126">
        <v>19748.53</v>
      </c>
      <c r="F224" s="67">
        <f t="shared" si="4"/>
        <v>0.64999769601587976</v>
      </c>
    </row>
    <row r="225" spans="1:6" s="49" customFormat="1" ht="15" customHeight="1">
      <c r="A225" s="52"/>
      <c r="B225" s="55" t="s">
        <v>692</v>
      </c>
      <c r="C225" s="54" t="s">
        <v>693</v>
      </c>
      <c r="D225" s="1126">
        <v>1121</v>
      </c>
      <c r="E225" s="1126">
        <v>392.39</v>
      </c>
      <c r="F225" s="67">
        <f t="shared" si="4"/>
        <v>0.64996431757359496</v>
      </c>
    </row>
    <row r="226" spans="1:6" s="49" customFormat="1" ht="15" customHeight="1">
      <c r="A226" s="52"/>
      <c r="B226" s="55" t="s">
        <v>648</v>
      </c>
      <c r="C226" s="54" t="s">
        <v>649</v>
      </c>
      <c r="D226" s="1126">
        <v>11074</v>
      </c>
      <c r="E226" s="1126">
        <v>3875.87</v>
      </c>
      <c r="F226" s="67">
        <f t="shared" si="4"/>
        <v>0.65000270904822099</v>
      </c>
    </row>
    <row r="227" spans="1:6" s="49" customFormat="1" ht="15" customHeight="1">
      <c r="A227" s="52"/>
      <c r="B227" s="55" t="s">
        <v>650</v>
      </c>
      <c r="C227" s="54" t="s">
        <v>651</v>
      </c>
      <c r="D227" s="1126">
        <v>13339</v>
      </c>
      <c r="E227" s="1126">
        <v>4668.66</v>
      </c>
      <c r="F227" s="67">
        <f t="shared" si="4"/>
        <v>0.64999925031861461</v>
      </c>
    </row>
    <row r="228" spans="1:6" s="49" customFormat="1" ht="15" customHeight="1">
      <c r="A228" s="52"/>
      <c r="B228" s="55" t="s">
        <v>7699</v>
      </c>
      <c r="C228" s="54" t="s">
        <v>7700</v>
      </c>
      <c r="D228" s="1126">
        <v>4337</v>
      </c>
      <c r="E228" s="1126">
        <v>1517.91</v>
      </c>
      <c r="F228" s="67">
        <f t="shared" si="4"/>
        <v>0.65000922296518326</v>
      </c>
    </row>
    <row r="229" spans="1:6" s="49" customFormat="1" ht="15" customHeight="1">
      <c r="A229" s="52"/>
      <c r="B229" s="55" t="s">
        <v>580</v>
      </c>
      <c r="C229" s="54" t="s">
        <v>581</v>
      </c>
      <c r="D229" s="1126">
        <v>6551</v>
      </c>
      <c r="E229" s="1126">
        <v>2292.69</v>
      </c>
      <c r="F229" s="67">
        <f t="shared" si="4"/>
        <v>0.6500244237520989</v>
      </c>
    </row>
    <row r="230" spans="1:6" s="49" customFormat="1" ht="15" customHeight="1">
      <c r="A230" s="52"/>
      <c r="B230" s="55" t="s">
        <v>847</v>
      </c>
      <c r="C230" s="54" t="s">
        <v>848</v>
      </c>
      <c r="D230" s="1126">
        <v>7433</v>
      </c>
      <c r="E230" s="1126">
        <v>2601.4</v>
      </c>
      <c r="F230" s="67">
        <f t="shared" si="4"/>
        <v>0.65002018027714248</v>
      </c>
    </row>
    <row r="231" spans="1:6" s="49" customFormat="1" ht="15" customHeight="1">
      <c r="A231" s="52"/>
      <c r="B231" s="55" t="s">
        <v>586</v>
      </c>
      <c r="C231" s="54" t="s">
        <v>587</v>
      </c>
      <c r="D231" s="1126">
        <v>2489</v>
      </c>
      <c r="E231" s="1126">
        <v>871.27</v>
      </c>
      <c r="F231" s="67">
        <f t="shared" si="4"/>
        <v>0.64995178786661312</v>
      </c>
    </row>
    <row r="232" spans="1:6" s="49" customFormat="1" ht="15" customHeight="1">
      <c r="A232" s="52"/>
      <c r="B232" s="55" t="s">
        <v>584</v>
      </c>
      <c r="C232" s="54" t="s">
        <v>585</v>
      </c>
      <c r="D232" s="1126">
        <v>561</v>
      </c>
      <c r="E232" s="1126">
        <v>196.2</v>
      </c>
      <c r="F232" s="67">
        <f t="shared" si="4"/>
        <v>0.65026737967914439</v>
      </c>
    </row>
    <row r="233" spans="1:6" s="49" customFormat="1" ht="15" customHeight="1">
      <c r="A233" s="52"/>
      <c r="B233" s="55" t="s">
        <v>582</v>
      </c>
      <c r="C233" s="54" t="s">
        <v>583</v>
      </c>
      <c r="D233" s="1126">
        <v>1051</v>
      </c>
      <c r="E233" s="1126">
        <v>367.97</v>
      </c>
      <c r="F233" s="67">
        <f t="shared" si="4"/>
        <v>0.64988582302568987</v>
      </c>
    </row>
    <row r="234" spans="1:6" s="49" customFormat="1" ht="15" customHeight="1">
      <c r="A234" s="52"/>
      <c r="B234" s="55" t="s">
        <v>696</v>
      </c>
      <c r="C234" s="54" t="s">
        <v>697</v>
      </c>
      <c r="D234" s="1126">
        <v>4508</v>
      </c>
      <c r="E234" s="1126">
        <v>1577.73</v>
      </c>
      <c r="F234" s="67">
        <f t="shared" si="4"/>
        <v>0.65001552795031059</v>
      </c>
    </row>
    <row r="235" spans="1:6" s="49" customFormat="1" ht="15" customHeight="1">
      <c r="A235" s="52"/>
      <c r="B235" s="55" t="s">
        <v>7821</v>
      </c>
      <c r="C235" s="54" t="s">
        <v>7831</v>
      </c>
      <c r="D235" s="1126">
        <v>41332</v>
      </c>
      <c r="E235" s="1126">
        <v>14466.37</v>
      </c>
      <c r="F235" s="67">
        <f t="shared" si="4"/>
        <v>0.6499958869640956</v>
      </c>
    </row>
    <row r="236" spans="1:6" s="49" customFormat="1" ht="15" customHeight="1">
      <c r="A236" s="52"/>
      <c r="B236" s="55">
        <v>7640022216</v>
      </c>
      <c r="C236" s="54" t="s">
        <v>657</v>
      </c>
      <c r="D236" s="1126">
        <v>1200</v>
      </c>
      <c r="E236" s="1126">
        <v>1200</v>
      </c>
      <c r="F236" s="67">
        <f t="shared" si="4"/>
        <v>0</v>
      </c>
    </row>
    <row r="237" spans="1:6" s="49" customFormat="1" ht="15" customHeight="1">
      <c r="A237" s="52"/>
      <c r="B237" s="55">
        <v>7640022217</v>
      </c>
      <c r="C237" s="54" t="s">
        <v>658</v>
      </c>
      <c r="D237" s="1126">
        <v>2400</v>
      </c>
      <c r="E237" s="1126">
        <v>2400</v>
      </c>
      <c r="F237" s="67">
        <f t="shared" si="4"/>
        <v>0</v>
      </c>
    </row>
    <row r="238" spans="1:6" s="49" customFormat="1" ht="15" customHeight="1">
      <c r="A238" s="52"/>
      <c r="B238" s="55">
        <v>7640022218</v>
      </c>
      <c r="C238" s="54" t="s">
        <v>659</v>
      </c>
      <c r="D238" s="1126">
        <v>3600</v>
      </c>
      <c r="E238" s="1126">
        <v>3600</v>
      </c>
      <c r="F238" s="67">
        <f t="shared" si="4"/>
        <v>0</v>
      </c>
    </row>
    <row r="239" spans="1:6" s="49" customFormat="1" ht="15" customHeight="1">
      <c r="A239" s="52"/>
      <c r="B239" s="55" t="s">
        <v>660</v>
      </c>
      <c r="C239" s="54" t="s">
        <v>661</v>
      </c>
      <c r="D239" s="1126">
        <v>6223</v>
      </c>
      <c r="E239" s="1126">
        <v>2178.1799999999998</v>
      </c>
      <c r="F239" s="67">
        <f t="shared" si="4"/>
        <v>0.64997910975413786</v>
      </c>
    </row>
    <row r="240" spans="1:6" s="49" customFormat="1" ht="15" customHeight="1">
      <c r="A240" s="52"/>
      <c r="B240" s="55" t="s">
        <v>662</v>
      </c>
      <c r="C240" s="54" t="s">
        <v>663</v>
      </c>
      <c r="D240" s="1126">
        <v>4225</v>
      </c>
      <c r="E240" s="1126">
        <v>1478.67</v>
      </c>
      <c r="F240" s="67">
        <f t="shared" si="4"/>
        <v>0.65001893491124263</v>
      </c>
    </row>
    <row r="241" spans="1:6" s="49" customFormat="1" ht="15" customHeight="1">
      <c r="A241" s="52"/>
      <c r="B241" s="55" t="s">
        <v>664</v>
      </c>
      <c r="C241" s="54" t="s">
        <v>665</v>
      </c>
      <c r="D241" s="1126">
        <v>3524</v>
      </c>
      <c r="E241" s="1126">
        <v>1233.23</v>
      </c>
      <c r="F241" s="67">
        <f t="shared" si="4"/>
        <v>0.65004824063564137</v>
      </c>
    </row>
    <row r="242" spans="1:6" s="49" customFormat="1" ht="15" customHeight="1">
      <c r="A242" s="52"/>
      <c r="B242" s="55" t="s">
        <v>666</v>
      </c>
      <c r="C242" s="54" t="s">
        <v>667</v>
      </c>
      <c r="D242" s="1126">
        <v>7047</v>
      </c>
      <c r="E242" s="1126">
        <v>2466.46</v>
      </c>
      <c r="F242" s="67">
        <f t="shared" si="4"/>
        <v>0.64999858095643537</v>
      </c>
    </row>
    <row r="243" spans="1:6" s="49" customFormat="1" ht="15" customHeight="1">
      <c r="A243" s="52"/>
      <c r="B243" s="55" t="s">
        <v>668</v>
      </c>
      <c r="C243" s="54" t="s">
        <v>669</v>
      </c>
      <c r="D243" s="1126">
        <v>4933</v>
      </c>
      <c r="E243" s="1126">
        <v>1726.53</v>
      </c>
      <c r="F243" s="67">
        <f t="shared" si="4"/>
        <v>0.65000405432799513</v>
      </c>
    </row>
    <row r="244" spans="1:6" s="49" customFormat="1" ht="15" customHeight="1">
      <c r="A244" s="52"/>
      <c r="B244" s="55" t="s">
        <v>670</v>
      </c>
      <c r="C244" s="54" t="s">
        <v>671</v>
      </c>
      <c r="D244" s="1126">
        <v>4225</v>
      </c>
      <c r="E244" s="1126">
        <v>1478.67</v>
      </c>
      <c r="F244" s="67">
        <f t="shared" si="4"/>
        <v>0.65001893491124263</v>
      </c>
    </row>
    <row r="245" spans="1:6" s="49" customFormat="1" ht="15" customHeight="1">
      <c r="A245" s="52"/>
      <c r="B245" s="55" t="s">
        <v>674</v>
      </c>
      <c r="C245" s="54" t="s">
        <v>675</v>
      </c>
      <c r="D245" s="1126">
        <v>1409</v>
      </c>
      <c r="E245" s="1126">
        <v>493.3</v>
      </c>
      <c r="F245" s="67">
        <f t="shared" si="4"/>
        <v>0.64989354151880763</v>
      </c>
    </row>
    <row r="246" spans="1:6" s="49" customFormat="1" ht="15" customHeight="1">
      <c r="A246" s="52"/>
      <c r="B246" s="55">
        <v>4707000</v>
      </c>
      <c r="C246" s="54" t="s">
        <v>699</v>
      </c>
      <c r="D246" s="1126">
        <v>7294</v>
      </c>
      <c r="E246" s="1126">
        <v>6199.9</v>
      </c>
      <c r="F246" s="67">
        <f t="shared" si="4"/>
        <v>0.15000000000000002</v>
      </c>
    </row>
    <row r="247" spans="1:6" s="49" customFormat="1" ht="15" customHeight="1">
      <c r="A247" s="52"/>
      <c r="B247" s="55">
        <v>13207010</v>
      </c>
      <c r="C247" s="54" t="s">
        <v>701</v>
      </c>
      <c r="D247" s="1126">
        <v>25233</v>
      </c>
      <c r="E247" s="1126">
        <v>21448.05</v>
      </c>
      <c r="F247" s="67">
        <f t="shared" si="4"/>
        <v>0.15000000000000002</v>
      </c>
    </row>
    <row r="248" spans="1:6" s="49" customFormat="1" ht="15" customHeight="1">
      <c r="A248" s="52"/>
      <c r="B248" s="55">
        <v>13700022</v>
      </c>
      <c r="C248" s="54" t="s">
        <v>703</v>
      </c>
      <c r="D248" s="1126">
        <v>17994</v>
      </c>
      <c r="E248" s="1126">
        <v>15294.9</v>
      </c>
      <c r="F248" s="67">
        <f t="shared" si="4"/>
        <v>0.15000000000000002</v>
      </c>
    </row>
    <row r="249" spans="1:6" s="49" customFormat="1" ht="15" customHeight="1">
      <c r="A249" s="52"/>
      <c r="B249" s="55">
        <v>13307100</v>
      </c>
      <c r="C249" s="54" t="s">
        <v>705</v>
      </c>
      <c r="D249" s="1126">
        <v>30094</v>
      </c>
      <c r="E249" s="1126">
        <v>25579.899999999998</v>
      </c>
      <c r="F249" s="67">
        <f t="shared" si="4"/>
        <v>0.15000000000000002</v>
      </c>
    </row>
    <row r="250" spans="1:6" s="49" customFormat="1" ht="15" customHeight="1">
      <c r="A250" s="52"/>
      <c r="B250" s="55">
        <v>12207100</v>
      </c>
      <c r="C250" s="54" t="s">
        <v>707</v>
      </c>
      <c r="D250" s="1126">
        <v>49417</v>
      </c>
      <c r="E250" s="1126">
        <v>42004.45</v>
      </c>
      <c r="F250" s="67">
        <f t="shared" si="4"/>
        <v>0.15000000000000002</v>
      </c>
    </row>
    <row r="251" spans="1:6" s="49" customFormat="1" ht="15" customHeight="1">
      <c r="A251" s="52"/>
      <c r="B251" s="55">
        <v>13200002</v>
      </c>
      <c r="C251" s="54" t="s">
        <v>709</v>
      </c>
      <c r="D251" s="1126">
        <v>642</v>
      </c>
      <c r="E251" s="1126">
        <v>545.69999999999993</v>
      </c>
      <c r="F251" s="67">
        <f t="shared" si="4"/>
        <v>0.15000000000000013</v>
      </c>
    </row>
    <row r="252" spans="1:6" s="49" customFormat="1" ht="15" customHeight="1">
      <c r="A252" s="52"/>
      <c r="B252" s="716">
        <v>13200005</v>
      </c>
      <c r="C252" s="54" t="s">
        <v>711</v>
      </c>
      <c r="D252" s="1126">
        <v>2430</v>
      </c>
      <c r="E252" s="1126">
        <v>2065.5</v>
      </c>
      <c r="F252" s="67">
        <f t="shared" si="4"/>
        <v>0.15000000000000002</v>
      </c>
    </row>
    <row r="253" spans="1:6" s="49" customFormat="1" ht="15" customHeight="1">
      <c r="A253" s="52"/>
      <c r="B253" s="55">
        <v>13300005</v>
      </c>
      <c r="C253" s="54" t="s">
        <v>713</v>
      </c>
      <c r="D253" s="1126">
        <v>1555.2</v>
      </c>
      <c r="E253" s="1126">
        <v>1321.92</v>
      </c>
      <c r="F253" s="67">
        <f t="shared" si="4"/>
        <v>0.15000000000000002</v>
      </c>
    </row>
    <row r="254" spans="1:6" s="49" customFormat="1" ht="15" customHeight="1">
      <c r="A254" s="52"/>
      <c r="B254" s="55">
        <v>12200032</v>
      </c>
      <c r="C254" s="54" t="s">
        <v>715</v>
      </c>
      <c r="D254" s="1126">
        <v>6382</v>
      </c>
      <c r="E254" s="1126">
        <v>5424.7</v>
      </c>
      <c r="F254" s="67">
        <f t="shared" si="4"/>
        <v>0.15000000000000002</v>
      </c>
    </row>
    <row r="255" spans="1:6" s="49" customFormat="1" ht="15" customHeight="1">
      <c r="A255" s="52"/>
      <c r="B255" s="55" t="s">
        <v>716</v>
      </c>
      <c r="C255" s="54" t="s">
        <v>717</v>
      </c>
      <c r="D255" s="1126">
        <v>1794</v>
      </c>
      <c r="E255" s="1126">
        <v>627.83000000000004</v>
      </c>
      <c r="F255" s="67">
        <f t="shared" si="4"/>
        <v>0.6500390189520624</v>
      </c>
    </row>
    <row r="256" spans="1:6" s="49" customFormat="1" ht="15" customHeight="1">
      <c r="A256" s="52"/>
      <c r="B256" s="55">
        <v>7714901</v>
      </c>
      <c r="C256" s="54" t="s">
        <v>719</v>
      </c>
      <c r="D256" s="1126">
        <v>1580.85</v>
      </c>
      <c r="E256" s="1126">
        <v>553.2974999999999</v>
      </c>
      <c r="F256" s="67">
        <f t="shared" si="4"/>
        <v>0.65</v>
      </c>
    </row>
    <row r="257" spans="1:6" s="49" customFormat="1" ht="15" customHeight="1">
      <c r="A257" s="52"/>
      <c r="B257" s="55">
        <v>7714902</v>
      </c>
      <c r="C257" s="54" t="s">
        <v>721</v>
      </c>
      <c r="D257" s="1126">
        <v>1580.85</v>
      </c>
      <c r="E257" s="1126">
        <v>553.2974999999999</v>
      </c>
      <c r="F257" s="67">
        <f t="shared" si="4"/>
        <v>0.65</v>
      </c>
    </row>
    <row r="258" spans="1:6" s="49" customFormat="1" ht="15" customHeight="1">
      <c r="A258" s="52"/>
      <c r="B258" s="55">
        <v>7714903</v>
      </c>
      <c r="C258" s="54" t="s">
        <v>723</v>
      </c>
      <c r="D258" s="1126">
        <v>1580.85</v>
      </c>
      <c r="E258" s="1126">
        <v>553.2974999999999</v>
      </c>
      <c r="F258" s="67">
        <f t="shared" si="4"/>
        <v>0.65</v>
      </c>
    </row>
    <row r="259" spans="1:6" s="49" customFormat="1" ht="15" customHeight="1">
      <c r="A259" s="52"/>
      <c r="B259" s="55">
        <v>7714904</v>
      </c>
      <c r="C259" s="54" t="s">
        <v>725</v>
      </c>
      <c r="D259" s="1126">
        <v>1500.81</v>
      </c>
      <c r="E259" s="1126">
        <v>525.2835</v>
      </c>
      <c r="F259" s="67">
        <f t="shared" si="4"/>
        <v>0.64999999999999991</v>
      </c>
    </row>
    <row r="260" spans="1:6" s="49" customFormat="1" ht="15" customHeight="1">
      <c r="A260" s="52"/>
      <c r="B260" s="55">
        <v>7714905</v>
      </c>
      <c r="C260" s="54" t="s">
        <v>727</v>
      </c>
      <c r="D260" s="1126">
        <v>1500.81</v>
      </c>
      <c r="E260" s="1126">
        <v>525.2835</v>
      </c>
      <c r="F260" s="67">
        <f t="shared" si="4"/>
        <v>0.64999999999999991</v>
      </c>
    </row>
    <row r="261" spans="1:6" s="49" customFormat="1" ht="15" customHeight="1">
      <c r="A261" s="52"/>
      <c r="B261" s="55">
        <v>7714909</v>
      </c>
      <c r="C261" s="54" t="s">
        <v>729</v>
      </c>
      <c r="D261" s="1126">
        <v>1580.85</v>
      </c>
      <c r="E261" s="1126">
        <v>553.2974999999999</v>
      </c>
      <c r="F261" s="67">
        <f t="shared" si="4"/>
        <v>0.65</v>
      </c>
    </row>
    <row r="262" spans="1:6" s="49" customFormat="1" ht="15" customHeight="1">
      <c r="A262" s="52"/>
      <c r="B262" s="55">
        <v>7714911</v>
      </c>
      <c r="C262" s="54" t="s">
        <v>731</v>
      </c>
      <c r="D262" s="1126">
        <v>1380.76</v>
      </c>
      <c r="E262" s="1126">
        <v>483.26599999999996</v>
      </c>
      <c r="F262" s="67">
        <f t="shared" si="4"/>
        <v>0.65</v>
      </c>
    </row>
    <row r="263" spans="1:6" s="49" customFormat="1" ht="15" customHeight="1">
      <c r="A263" s="52"/>
      <c r="B263" s="55">
        <v>7714912</v>
      </c>
      <c r="C263" s="54" t="s">
        <v>733</v>
      </c>
      <c r="D263" s="1126">
        <v>1500.81</v>
      </c>
      <c r="E263" s="1126">
        <v>525.2835</v>
      </c>
      <c r="F263" s="67">
        <f t="shared" si="4"/>
        <v>0.64999999999999991</v>
      </c>
    </row>
    <row r="264" spans="1:6" s="49" customFormat="1" ht="15" customHeight="1">
      <c r="A264" s="52"/>
      <c r="B264" s="55">
        <v>7714913</v>
      </c>
      <c r="C264" s="54" t="s">
        <v>735</v>
      </c>
      <c r="D264" s="1126">
        <v>1500.81</v>
      </c>
      <c r="E264" s="1126">
        <v>525.2835</v>
      </c>
      <c r="F264" s="67">
        <f t="shared" si="4"/>
        <v>0.64999999999999991</v>
      </c>
    </row>
    <row r="265" spans="1:6" s="49" customFormat="1" ht="15" customHeight="1">
      <c r="A265" s="52"/>
      <c r="B265" s="55">
        <v>7714914</v>
      </c>
      <c r="C265" s="54" t="s">
        <v>737</v>
      </c>
      <c r="D265" s="1126">
        <v>3501.91</v>
      </c>
      <c r="E265" s="1126">
        <v>1225.6684999999998</v>
      </c>
      <c r="F265" s="67">
        <f t="shared" si="4"/>
        <v>0.65000000000000013</v>
      </c>
    </row>
    <row r="266" spans="1:6" s="49" customFormat="1" ht="15" customHeight="1">
      <c r="A266" s="52"/>
      <c r="B266" s="55">
        <v>7714906</v>
      </c>
      <c r="C266" s="54" t="s">
        <v>739</v>
      </c>
      <c r="D266" s="1126">
        <v>1500.81</v>
      </c>
      <c r="E266" s="1126">
        <v>1275.6885</v>
      </c>
      <c r="F266" s="67">
        <f t="shared" ref="F266:F329" si="5">100%-(E266/D266)</f>
        <v>0.15000000000000002</v>
      </c>
    </row>
    <row r="267" spans="1:6" s="49" customFormat="1" ht="15" customHeight="1">
      <c r="A267" s="52"/>
      <c r="B267" s="55">
        <v>7714917</v>
      </c>
      <c r="C267" s="54" t="s">
        <v>741</v>
      </c>
      <c r="D267" s="1126">
        <v>4502.47</v>
      </c>
      <c r="E267" s="1126">
        <v>3827.0995000000003</v>
      </c>
      <c r="F267" s="67">
        <f t="shared" si="5"/>
        <v>0.15000000000000002</v>
      </c>
    </row>
    <row r="268" spans="1:6" s="49" customFormat="1" ht="15" customHeight="1">
      <c r="A268" s="52"/>
      <c r="B268" s="55">
        <v>7714918</v>
      </c>
      <c r="C268" s="54" t="s">
        <v>743</v>
      </c>
      <c r="D268" s="1126">
        <v>2601.41</v>
      </c>
      <c r="E268" s="1126">
        <v>2211.1985</v>
      </c>
      <c r="F268" s="67">
        <f t="shared" si="5"/>
        <v>0.14999999999999991</v>
      </c>
    </row>
    <row r="269" spans="1:6" s="49" customFormat="1" ht="15" customHeight="1">
      <c r="A269" s="52"/>
      <c r="B269" s="55">
        <v>7714919</v>
      </c>
      <c r="C269" s="54" t="s">
        <v>745</v>
      </c>
      <c r="D269" s="1126">
        <v>5002.74</v>
      </c>
      <c r="E269" s="1126">
        <v>4252.3289999999997</v>
      </c>
      <c r="F269" s="67">
        <f t="shared" si="5"/>
        <v>0.15000000000000002</v>
      </c>
    </row>
    <row r="270" spans="1:6" s="49" customFormat="1" ht="15" customHeight="1">
      <c r="A270" s="52"/>
      <c r="B270" s="55">
        <v>7723000</v>
      </c>
      <c r="C270" s="54" t="s">
        <v>747</v>
      </c>
      <c r="D270" s="1126">
        <v>47440.18</v>
      </c>
      <c r="E270" s="1126">
        <v>40324.152999999998</v>
      </c>
      <c r="F270" s="67">
        <f t="shared" si="5"/>
        <v>0.15000000000000002</v>
      </c>
    </row>
    <row r="271" spans="1:6" s="49" customFormat="1" ht="15" customHeight="1">
      <c r="A271" s="52"/>
      <c r="B271" s="55">
        <v>7714915</v>
      </c>
      <c r="C271" s="54" t="s">
        <v>749</v>
      </c>
      <c r="D271" s="1126">
        <v>1600.87</v>
      </c>
      <c r="E271" s="1126">
        <v>560.30449999999996</v>
      </c>
      <c r="F271" s="67">
        <f t="shared" si="5"/>
        <v>0.65</v>
      </c>
    </row>
    <row r="272" spans="1:6" s="49" customFormat="1" ht="15" customHeight="1">
      <c r="A272" s="52"/>
      <c r="B272" s="55">
        <v>7714916</v>
      </c>
      <c r="C272" s="54" t="s">
        <v>751</v>
      </c>
      <c r="D272" s="1126">
        <v>1600.87</v>
      </c>
      <c r="E272" s="1126">
        <v>560.30449999999996</v>
      </c>
      <c r="F272" s="67">
        <f t="shared" si="5"/>
        <v>0.65</v>
      </c>
    </row>
    <row r="273" spans="1:6" s="49" customFormat="1" ht="15" customHeight="1">
      <c r="A273" s="52"/>
      <c r="B273" s="55">
        <v>7717962</v>
      </c>
      <c r="C273" s="54" t="s">
        <v>753</v>
      </c>
      <c r="D273" s="1126">
        <v>141.21</v>
      </c>
      <c r="E273" s="1126">
        <v>127.08900000000001</v>
      </c>
      <c r="F273" s="67">
        <f t="shared" si="5"/>
        <v>9.9999999999999978E-2</v>
      </c>
    </row>
    <row r="274" spans="1:6" s="49" customFormat="1" ht="15" customHeight="1">
      <c r="A274" s="52"/>
      <c r="B274" s="55">
        <v>7717963</v>
      </c>
      <c r="C274" s="54" t="s">
        <v>755</v>
      </c>
      <c r="D274" s="1126">
        <v>122.89</v>
      </c>
      <c r="E274" s="1126">
        <v>110.601</v>
      </c>
      <c r="F274" s="67">
        <f t="shared" si="5"/>
        <v>9.9999999999999978E-2</v>
      </c>
    </row>
    <row r="275" spans="1:6" s="49" customFormat="1" ht="15" customHeight="1">
      <c r="A275" s="52"/>
      <c r="B275" s="55">
        <v>7717964</v>
      </c>
      <c r="C275" s="54" t="s">
        <v>757</v>
      </c>
      <c r="D275" s="1126">
        <v>113.74</v>
      </c>
      <c r="E275" s="1126">
        <v>102.366</v>
      </c>
      <c r="F275" s="67">
        <f t="shared" si="5"/>
        <v>9.9999999999999978E-2</v>
      </c>
    </row>
    <row r="276" spans="1:6" s="49" customFormat="1" ht="15" customHeight="1">
      <c r="A276" s="52"/>
      <c r="B276" s="55">
        <v>7717965</v>
      </c>
      <c r="C276" s="54" t="s">
        <v>759</v>
      </c>
      <c r="D276" s="1126">
        <v>111.45</v>
      </c>
      <c r="E276" s="1126">
        <v>100.30500000000001</v>
      </c>
      <c r="F276" s="67">
        <f t="shared" si="5"/>
        <v>9.9999999999999978E-2</v>
      </c>
    </row>
    <row r="277" spans="1:6" s="49" customFormat="1" ht="15" customHeight="1">
      <c r="A277" s="52"/>
      <c r="B277" s="55">
        <v>7717966</v>
      </c>
      <c r="C277" s="54" t="s">
        <v>761</v>
      </c>
      <c r="D277" s="1126">
        <v>102.27</v>
      </c>
      <c r="E277" s="1126">
        <v>92.042999999999992</v>
      </c>
      <c r="F277" s="67">
        <f t="shared" si="5"/>
        <v>0.10000000000000009</v>
      </c>
    </row>
    <row r="278" spans="1:6" s="49" customFormat="1" ht="15" customHeight="1">
      <c r="A278" s="52"/>
      <c r="B278" s="55">
        <v>7717968</v>
      </c>
      <c r="C278" s="54" t="s">
        <v>763</v>
      </c>
      <c r="D278" s="1126">
        <v>142.6</v>
      </c>
      <c r="E278" s="1126">
        <v>128.34</v>
      </c>
      <c r="F278" s="67">
        <f t="shared" si="5"/>
        <v>9.9999999999999978E-2</v>
      </c>
    </row>
    <row r="279" spans="1:6" s="49" customFormat="1" ht="15" customHeight="1">
      <c r="A279" s="52"/>
      <c r="B279" s="55">
        <v>7717969</v>
      </c>
      <c r="C279" s="54" t="s">
        <v>765</v>
      </c>
      <c r="D279" s="1126">
        <v>124.08</v>
      </c>
      <c r="E279" s="1126">
        <v>111.672</v>
      </c>
      <c r="F279" s="67">
        <f t="shared" si="5"/>
        <v>9.9999999999999978E-2</v>
      </c>
    </row>
    <row r="280" spans="1:6" s="49" customFormat="1" ht="15" customHeight="1">
      <c r="A280" s="52"/>
      <c r="B280" s="55">
        <v>7717970</v>
      </c>
      <c r="C280" s="54" t="s">
        <v>767</v>
      </c>
      <c r="D280" s="1126">
        <v>114.89</v>
      </c>
      <c r="E280" s="1126">
        <v>103.401</v>
      </c>
      <c r="F280" s="67">
        <f t="shared" si="5"/>
        <v>0.10000000000000009</v>
      </c>
    </row>
    <row r="281" spans="1:6" s="49" customFormat="1" ht="15" customHeight="1">
      <c r="A281" s="52"/>
      <c r="B281" s="55">
        <v>7717971</v>
      </c>
      <c r="C281" s="54" t="s">
        <v>769</v>
      </c>
      <c r="D281" s="1126">
        <v>112.55</v>
      </c>
      <c r="E281" s="1126">
        <v>101.295</v>
      </c>
      <c r="F281" s="67">
        <f t="shared" si="5"/>
        <v>9.9999999999999978E-2</v>
      </c>
    </row>
    <row r="282" spans="1:6" s="49" customFormat="1" ht="15" customHeight="1">
      <c r="A282" s="52"/>
      <c r="B282" s="55">
        <v>7717972</v>
      </c>
      <c r="C282" s="54" t="s">
        <v>771</v>
      </c>
      <c r="D282" s="1126">
        <v>103.1</v>
      </c>
      <c r="E282" s="1126">
        <v>92.789999999999992</v>
      </c>
      <c r="F282" s="67">
        <f t="shared" si="5"/>
        <v>9.9999999999999978E-2</v>
      </c>
    </row>
    <row r="283" spans="1:6" s="49" customFormat="1" ht="15" customHeight="1">
      <c r="A283" s="52"/>
      <c r="B283" s="55">
        <v>7717974</v>
      </c>
      <c r="C283" s="54" t="s">
        <v>773</v>
      </c>
      <c r="D283" s="1126">
        <v>154.84</v>
      </c>
      <c r="E283" s="1126">
        <v>139.35599999999999</v>
      </c>
      <c r="F283" s="67">
        <f t="shared" si="5"/>
        <v>0.10000000000000009</v>
      </c>
    </row>
    <row r="284" spans="1:6" s="49" customFormat="1" ht="15" customHeight="1">
      <c r="A284" s="52"/>
      <c r="B284" s="55">
        <v>7717975</v>
      </c>
      <c r="C284" s="54" t="s">
        <v>775</v>
      </c>
      <c r="D284" s="1126">
        <v>134.54</v>
      </c>
      <c r="E284" s="1126">
        <v>121.086</v>
      </c>
      <c r="F284" s="67">
        <f t="shared" si="5"/>
        <v>9.9999999999999978E-2</v>
      </c>
    </row>
    <row r="285" spans="1:6" s="49" customFormat="1" ht="15" customHeight="1">
      <c r="A285" s="52"/>
      <c r="B285" s="55">
        <v>7717976</v>
      </c>
      <c r="C285" s="54" t="s">
        <v>777</v>
      </c>
      <c r="D285" s="1126">
        <v>124.34</v>
      </c>
      <c r="E285" s="1126">
        <v>111.90600000000001</v>
      </c>
      <c r="F285" s="67">
        <f t="shared" si="5"/>
        <v>9.9999999999999978E-2</v>
      </c>
    </row>
    <row r="286" spans="1:6" s="49" customFormat="1" ht="15" customHeight="1">
      <c r="A286" s="52"/>
      <c r="B286" s="55">
        <v>7717977</v>
      </c>
      <c r="C286" s="54" t="s">
        <v>779</v>
      </c>
      <c r="D286" s="1126">
        <v>122.49</v>
      </c>
      <c r="E286" s="1126">
        <v>110.241</v>
      </c>
      <c r="F286" s="67">
        <f t="shared" si="5"/>
        <v>9.9999999999999978E-2</v>
      </c>
    </row>
    <row r="287" spans="1:6" s="49" customFormat="1" ht="15" customHeight="1">
      <c r="A287" s="52"/>
      <c r="B287" s="53">
        <v>7717978</v>
      </c>
      <c r="C287" s="54" t="s">
        <v>781</v>
      </c>
      <c r="D287" s="1126">
        <v>111.77</v>
      </c>
      <c r="E287" s="1126">
        <v>100.593</v>
      </c>
      <c r="F287" s="67">
        <f t="shared" si="5"/>
        <v>9.9999999999999978E-2</v>
      </c>
    </row>
    <row r="288" spans="1:6" s="49" customFormat="1" ht="15" customHeight="1">
      <c r="A288" s="52"/>
      <c r="B288" s="53" t="s">
        <v>782</v>
      </c>
      <c r="C288" s="54" t="s">
        <v>783</v>
      </c>
      <c r="D288" s="1126">
        <v>5772</v>
      </c>
      <c r="E288" s="1126">
        <v>2020.1999999999998</v>
      </c>
      <c r="F288" s="67">
        <f t="shared" si="5"/>
        <v>0.65</v>
      </c>
    </row>
    <row r="289" spans="1:6" s="49" customFormat="1" ht="15" customHeight="1">
      <c r="A289" s="52"/>
      <c r="B289" s="55">
        <v>7640021930</v>
      </c>
      <c r="C289" s="54" t="s">
        <v>787</v>
      </c>
      <c r="D289" s="1126">
        <v>5000</v>
      </c>
      <c r="E289" s="1126">
        <v>5000</v>
      </c>
      <c r="F289" s="67">
        <f t="shared" si="5"/>
        <v>0</v>
      </c>
    </row>
    <row r="290" spans="1:6" s="49" customFormat="1" ht="15" customHeight="1">
      <c r="A290" s="52"/>
      <c r="B290" s="55" t="s">
        <v>788</v>
      </c>
      <c r="C290" s="54" t="s">
        <v>789</v>
      </c>
      <c r="D290" s="1126">
        <v>22968.75</v>
      </c>
      <c r="E290" s="1126">
        <v>19523.4375</v>
      </c>
      <c r="F290" s="67">
        <f t="shared" si="5"/>
        <v>0.15000000000000002</v>
      </c>
    </row>
    <row r="291" spans="1:6" s="49" customFormat="1" ht="15" customHeight="1">
      <c r="A291" s="52"/>
      <c r="B291" s="55" t="s">
        <v>790</v>
      </c>
      <c r="C291" s="54" t="s">
        <v>791</v>
      </c>
      <c r="D291" s="1126">
        <v>4038.83</v>
      </c>
      <c r="E291" s="1126">
        <v>3433.0054999999998</v>
      </c>
      <c r="F291" s="67">
        <f t="shared" si="5"/>
        <v>0.15000000000000002</v>
      </c>
    </row>
    <row r="292" spans="1:6" s="49" customFormat="1" ht="15" customHeight="1">
      <c r="A292" s="52"/>
      <c r="B292" s="55" t="s">
        <v>792</v>
      </c>
      <c r="C292" s="54" t="s">
        <v>793</v>
      </c>
      <c r="D292" s="1126">
        <v>3583.13</v>
      </c>
      <c r="E292" s="1126">
        <v>3045.6605</v>
      </c>
      <c r="F292" s="67">
        <f t="shared" si="5"/>
        <v>0.15000000000000002</v>
      </c>
    </row>
    <row r="293" spans="1:6" s="49" customFormat="1" ht="15" customHeight="1">
      <c r="A293" s="52"/>
      <c r="B293" s="55" t="s">
        <v>794</v>
      </c>
      <c r="C293" s="54" t="s">
        <v>795</v>
      </c>
      <c r="D293" s="1126">
        <v>3583.13</v>
      </c>
      <c r="E293" s="1126">
        <v>3045.6605</v>
      </c>
      <c r="F293" s="67">
        <f t="shared" si="5"/>
        <v>0.15000000000000002</v>
      </c>
    </row>
    <row r="294" spans="1:6" s="49" customFormat="1" ht="15" customHeight="1">
      <c r="A294" s="52"/>
      <c r="B294" s="55" t="s">
        <v>796</v>
      </c>
      <c r="C294" s="54" t="s">
        <v>797</v>
      </c>
      <c r="D294" s="1126">
        <v>99.44</v>
      </c>
      <c r="E294" s="1126">
        <v>89.496000000000009</v>
      </c>
      <c r="F294" s="67">
        <f t="shared" si="5"/>
        <v>9.9999999999999867E-2</v>
      </c>
    </row>
    <row r="295" spans="1:6" s="49" customFormat="1" ht="15" customHeight="1">
      <c r="A295" s="52"/>
      <c r="B295" s="55" t="s">
        <v>798</v>
      </c>
      <c r="C295" s="54" t="s">
        <v>799</v>
      </c>
      <c r="D295" s="1126">
        <v>99.44</v>
      </c>
      <c r="E295" s="1126">
        <v>89.496000000000009</v>
      </c>
      <c r="F295" s="67">
        <f t="shared" si="5"/>
        <v>9.9999999999999867E-2</v>
      </c>
    </row>
    <row r="296" spans="1:6" s="49" customFormat="1" ht="15" customHeight="1">
      <c r="A296" s="52"/>
      <c r="B296" s="55" t="s">
        <v>800</v>
      </c>
      <c r="C296" s="54" t="s">
        <v>801</v>
      </c>
      <c r="D296" s="1126">
        <v>99.44</v>
      </c>
      <c r="E296" s="1126">
        <v>89.496000000000009</v>
      </c>
      <c r="F296" s="67">
        <f t="shared" si="5"/>
        <v>9.9999999999999867E-2</v>
      </c>
    </row>
    <row r="297" spans="1:6" s="49" customFormat="1" ht="15" customHeight="1">
      <c r="A297" s="52"/>
      <c r="B297" s="326" t="s">
        <v>891</v>
      </c>
      <c r="C297" s="54"/>
      <c r="D297" s="1142" t="s">
        <v>33</v>
      </c>
      <c r="E297" s="1142"/>
      <c r="F297" s="67"/>
    </row>
    <row r="298" spans="1:6" s="49" customFormat="1" ht="15" customHeight="1">
      <c r="A298" s="52"/>
      <c r="B298" s="55" t="s">
        <v>874</v>
      </c>
      <c r="C298" s="54" t="s">
        <v>875</v>
      </c>
      <c r="D298" s="1126">
        <v>1938</v>
      </c>
      <c r="E298" s="1126">
        <v>678.28</v>
      </c>
      <c r="F298" s="67">
        <f t="shared" si="5"/>
        <v>0.65001031991744074</v>
      </c>
    </row>
    <row r="299" spans="1:6" s="49" customFormat="1" ht="15" customHeight="1">
      <c r="A299" s="52"/>
      <c r="B299" s="55" t="s">
        <v>7701</v>
      </c>
      <c r="C299" s="54" t="s">
        <v>7702</v>
      </c>
      <c r="D299" s="1126">
        <v>3990.48</v>
      </c>
      <c r="E299" s="1126">
        <v>1396.66</v>
      </c>
      <c r="F299" s="67">
        <f t="shared" si="5"/>
        <v>0.65000200477135583</v>
      </c>
    </row>
    <row r="300" spans="1:6" s="49" customFormat="1" ht="15" customHeight="1">
      <c r="A300" s="52"/>
      <c r="B300" s="326" t="s">
        <v>196</v>
      </c>
      <c r="C300" s="54"/>
      <c r="D300" s="1142" t="s">
        <v>33</v>
      </c>
      <c r="E300" s="1142"/>
      <c r="F300" s="67"/>
    </row>
    <row r="301" spans="1:6" s="49" customFormat="1" ht="15" customHeight="1">
      <c r="A301" s="52"/>
      <c r="B301" s="55">
        <v>45225305</v>
      </c>
      <c r="C301" s="54" t="s">
        <v>7703</v>
      </c>
      <c r="D301" s="1126">
        <v>12000</v>
      </c>
      <c r="E301" s="1126"/>
      <c r="F301" s="67">
        <f t="shared" si="5"/>
        <v>1</v>
      </c>
    </row>
    <row r="302" spans="1:6" s="49" customFormat="1" ht="15" customHeight="1">
      <c r="A302" s="52"/>
      <c r="B302" s="55">
        <v>45111149</v>
      </c>
      <c r="C302" s="54" t="s">
        <v>892</v>
      </c>
      <c r="D302" s="1126">
        <v>4620</v>
      </c>
      <c r="E302" s="1126">
        <v>3927</v>
      </c>
      <c r="F302" s="67">
        <f t="shared" si="5"/>
        <v>0.15000000000000002</v>
      </c>
    </row>
    <row r="303" spans="1:6" s="49" customFormat="1" ht="15" customHeight="1">
      <c r="A303" s="52"/>
      <c r="B303" s="55">
        <v>3000014327</v>
      </c>
      <c r="C303" s="54" t="s">
        <v>808</v>
      </c>
      <c r="D303" s="1126">
        <v>12289.2</v>
      </c>
      <c r="E303" s="1126">
        <v>10445.82</v>
      </c>
      <c r="F303" s="67">
        <f t="shared" si="5"/>
        <v>0.15000000000000002</v>
      </c>
    </row>
    <row r="304" spans="1:6" s="49" customFormat="1" ht="15" customHeight="1">
      <c r="A304" s="52"/>
      <c r="B304" s="55">
        <v>45181852</v>
      </c>
      <c r="C304" s="54" t="s">
        <v>894</v>
      </c>
      <c r="D304" s="1126">
        <v>2520</v>
      </c>
      <c r="E304" s="1126">
        <v>2142</v>
      </c>
      <c r="F304" s="67">
        <f t="shared" si="5"/>
        <v>0.15000000000000002</v>
      </c>
    </row>
    <row r="305" spans="1:6" s="49" customFormat="1" ht="15" customHeight="1">
      <c r="A305" s="52"/>
      <c r="B305" s="55">
        <v>45218228</v>
      </c>
      <c r="C305" s="54" t="s">
        <v>7704</v>
      </c>
      <c r="D305" s="1126">
        <v>4098.6000000000004</v>
      </c>
      <c r="E305" s="1126">
        <v>3483.81</v>
      </c>
      <c r="F305" s="67">
        <f t="shared" si="5"/>
        <v>0.15000000000000013</v>
      </c>
    </row>
    <row r="306" spans="1:6" s="49" customFormat="1" ht="15" customHeight="1">
      <c r="A306" s="52"/>
      <c r="B306" s="55">
        <v>45225044</v>
      </c>
      <c r="C306" s="54" t="s">
        <v>7705</v>
      </c>
      <c r="D306" s="1126">
        <v>3150</v>
      </c>
      <c r="E306" s="1126">
        <v>2677.5</v>
      </c>
      <c r="F306" s="67">
        <f t="shared" si="5"/>
        <v>0.15000000000000002</v>
      </c>
    </row>
    <row r="307" spans="1:6" s="49" customFormat="1" ht="15" customHeight="1">
      <c r="A307" s="52"/>
      <c r="B307" s="55">
        <v>45229084</v>
      </c>
      <c r="C307" s="54" t="s">
        <v>7706</v>
      </c>
      <c r="D307" s="1126">
        <v>1887.5</v>
      </c>
      <c r="E307" s="1126">
        <v>1604.37</v>
      </c>
      <c r="F307" s="67">
        <f t="shared" si="5"/>
        <v>0.15000264900662252</v>
      </c>
    </row>
    <row r="308" spans="1:6" s="49" customFormat="1" ht="15" customHeight="1">
      <c r="A308" s="52"/>
      <c r="B308" s="55">
        <v>45112781</v>
      </c>
      <c r="C308" s="54" t="s">
        <v>807</v>
      </c>
      <c r="D308" s="1126">
        <v>5663.7</v>
      </c>
      <c r="E308" s="1126">
        <v>4814.1449999999995</v>
      </c>
      <c r="F308" s="67">
        <f t="shared" si="5"/>
        <v>0.15000000000000002</v>
      </c>
    </row>
    <row r="309" spans="1:6" s="49" customFormat="1" ht="15" customHeight="1">
      <c r="A309" s="52"/>
      <c r="B309" s="55">
        <v>45202146</v>
      </c>
      <c r="C309" s="54" t="s">
        <v>200</v>
      </c>
      <c r="D309" s="1126">
        <v>1470</v>
      </c>
      <c r="E309" s="1126">
        <v>1249.5</v>
      </c>
      <c r="F309" s="67">
        <f t="shared" si="5"/>
        <v>0.15000000000000002</v>
      </c>
    </row>
    <row r="310" spans="1:6" s="49" customFormat="1" ht="15" customHeight="1">
      <c r="A310" s="52"/>
      <c r="B310" s="55">
        <v>100000006365</v>
      </c>
      <c r="C310" s="54" t="s">
        <v>809</v>
      </c>
      <c r="D310" s="1126">
        <v>943.95</v>
      </c>
      <c r="E310" s="1126">
        <v>802.35750000000007</v>
      </c>
      <c r="F310" s="67">
        <f t="shared" si="5"/>
        <v>0.14999999999999991</v>
      </c>
    </row>
    <row r="311" spans="1:6" s="49" customFormat="1" ht="15" customHeight="1">
      <c r="A311" s="52"/>
      <c r="B311" s="55">
        <v>45219823</v>
      </c>
      <c r="C311" s="54" t="s">
        <v>593</v>
      </c>
      <c r="D311" s="1126">
        <v>472.5</v>
      </c>
      <c r="E311" s="1126">
        <v>401.625</v>
      </c>
      <c r="F311" s="67">
        <f t="shared" si="5"/>
        <v>0.15000000000000002</v>
      </c>
    </row>
    <row r="312" spans="1:6" s="49" customFormat="1" ht="15" customHeight="1">
      <c r="A312" s="52"/>
      <c r="B312" s="55">
        <v>45236414</v>
      </c>
      <c r="C312" s="54" t="s">
        <v>7707</v>
      </c>
      <c r="D312" s="1126">
        <v>18000</v>
      </c>
      <c r="E312" s="1126">
        <v>15300</v>
      </c>
      <c r="F312" s="67">
        <f t="shared" si="5"/>
        <v>0.15000000000000002</v>
      </c>
    </row>
    <row r="313" spans="1:6" s="49" customFormat="1" ht="15" customHeight="1">
      <c r="A313" s="52"/>
      <c r="B313" s="55">
        <v>45162875</v>
      </c>
      <c r="C313" s="54" t="s">
        <v>810</v>
      </c>
      <c r="D313" s="1126">
        <v>3087</v>
      </c>
      <c r="E313" s="1126">
        <v>2623.95</v>
      </c>
      <c r="F313" s="67">
        <f t="shared" si="5"/>
        <v>0.15000000000000002</v>
      </c>
    </row>
    <row r="314" spans="1:6" s="49" customFormat="1" ht="15" customHeight="1">
      <c r="A314" s="52"/>
      <c r="B314" s="55">
        <v>45150368</v>
      </c>
      <c r="C314" s="54" t="s">
        <v>855</v>
      </c>
      <c r="D314" s="1126">
        <v>6688.5</v>
      </c>
      <c r="E314" s="1126">
        <v>5685.22</v>
      </c>
      <c r="F314" s="67">
        <f t="shared" si="5"/>
        <v>0.15000074755176795</v>
      </c>
    </row>
    <row r="315" spans="1:6" s="49" customFormat="1" ht="15" customHeight="1">
      <c r="A315" s="52"/>
      <c r="B315" s="55">
        <v>45201393</v>
      </c>
      <c r="C315" s="54" t="s">
        <v>1551</v>
      </c>
      <c r="D315" s="1126">
        <v>809</v>
      </c>
      <c r="E315" s="1126">
        <v>687.65</v>
      </c>
      <c r="F315" s="67">
        <f t="shared" si="5"/>
        <v>0.15000000000000002</v>
      </c>
    </row>
    <row r="316" spans="1:6" s="49" customFormat="1" ht="15" customHeight="1">
      <c r="A316" s="52"/>
      <c r="B316" s="55">
        <v>45201395</v>
      </c>
      <c r="C316" s="54" t="s">
        <v>1552</v>
      </c>
      <c r="D316" s="1126">
        <v>1617</v>
      </c>
      <c r="E316" s="1126">
        <v>1374.75</v>
      </c>
      <c r="F316" s="67">
        <f t="shared" si="5"/>
        <v>0.1498144712430427</v>
      </c>
    </row>
    <row r="317" spans="1:6" s="49" customFormat="1" ht="15" customHeight="1">
      <c r="A317" s="52"/>
      <c r="B317" s="55">
        <v>45201397</v>
      </c>
      <c r="C317" s="54" t="s">
        <v>1553</v>
      </c>
      <c r="D317" s="1126">
        <v>2306</v>
      </c>
      <c r="E317" s="1126">
        <v>1960.1</v>
      </c>
      <c r="F317" s="67">
        <f t="shared" si="5"/>
        <v>0.15000000000000002</v>
      </c>
    </row>
    <row r="318" spans="1:6" s="49" customFormat="1" ht="15" customHeight="1">
      <c r="A318" s="52"/>
      <c r="B318" s="55">
        <v>45201399</v>
      </c>
      <c r="C318" s="54" t="s">
        <v>1554</v>
      </c>
      <c r="D318" s="1126">
        <v>2427</v>
      </c>
      <c r="E318" s="1126">
        <v>2062.9499999999998</v>
      </c>
      <c r="F318" s="67">
        <f t="shared" si="5"/>
        <v>0.15000000000000002</v>
      </c>
    </row>
    <row r="319" spans="1:6" s="49" customFormat="1" ht="15" customHeight="1">
      <c r="A319" s="52"/>
      <c r="B319" s="55">
        <v>45201401</v>
      </c>
      <c r="C319" s="54" t="s">
        <v>1555</v>
      </c>
      <c r="D319" s="1126">
        <v>2601</v>
      </c>
      <c r="E319" s="1126">
        <v>2210.85</v>
      </c>
      <c r="F319" s="67">
        <f t="shared" si="5"/>
        <v>0.15000000000000002</v>
      </c>
    </row>
    <row r="320" spans="1:6" s="49" customFormat="1" ht="15" customHeight="1">
      <c r="A320" s="52"/>
      <c r="B320" s="55">
        <v>45201403</v>
      </c>
      <c r="C320" s="54" t="s">
        <v>1556</v>
      </c>
      <c r="D320" s="1126">
        <v>362</v>
      </c>
      <c r="E320" s="1126">
        <v>307.7</v>
      </c>
      <c r="F320" s="67">
        <f t="shared" si="5"/>
        <v>0.15000000000000002</v>
      </c>
    </row>
    <row r="321" spans="1:6" s="49" customFormat="1" ht="15" customHeight="1">
      <c r="A321" s="52"/>
      <c r="B321" s="55">
        <v>45201405</v>
      </c>
      <c r="C321" s="54" t="s">
        <v>1557</v>
      </c>
      <c r="D321" s="1126">
        <v>725</v>
      </c>
      <c r="E321" s="1126">
        <v>616.25</v>
      </c>
      <c r="F321" s="67">
        <f t="shared" si="5"/>
        <v>0.15000000000000002</v>
      </c>
    </row>
    <row r="322" spans="1:6" s="49" customFormat="1" ht="15" customHeight="1">
      <c r="A322" s="52"/>
      <c r="B322" s="55">
        <v>45201407</v>
      </c>
      <c r="C322" s="54" t="s">
        <v>1558</v>
      </c>
      <c r="D322" s="1126">
        <v>1033</v>
      </c>
      <c r="E322" s="1126">
        <v>878.05</v>
      </c>
      <c r="F322" s="67">
        <f t="shared" si="5"/>
        <v>0.15000000000000002</v>
      </c>
    </row>
    <row r="323" spans="1:6" s="49" customFormat="1" ht="15" customHeight="1">
      <c r="A323" s="52"/>
      <c r="B323" s="55">
        <v>45201410</v>
      </c>
      <c r="C323" s="54" t="s">
        <v>1559</v>
      </c>
      <c r="D323" s="1126">
        <v>1088</v>
      </c>
      <c r="E323" s="1126">
        <v>924.8</v>
      </c>
      <c r="F323" s="67">
        <f t="shared" si="5"/>
        <v>0.15000000000000002</v>
      </c>
    </row>
    <row r="324" spans="1:6" s="49" customFormat="1" ht="15" customHeight="1">
      <c r="A324" s="52"/>
      <c r="B324" s="55">
        <v>45201412</v>
      </c>
      <c r="C324" s="54" t="s">
        <v>1560</v>
      </c>
      <c r="D324" s="1126">
        <v>1145</v>
      </c>
      <c r="E324" s="1126">
        <v>973.25</v>
      </c>
      <c r="F324" s="67">
        <f t="shared" si="5"/>
        <v>0.15000000000000002</v>
      </c>
    </row>
    <row r="325" spans="1:6" s="49" customFormat="1" ht="15" customHeight="1">
      <c r="A325" s="52"/>
      <c r="B325" s="55">
        <v>45201414</v>
      </c>
      <c r="C325" s="54" t="s">
        <v>1561</v>
      </c>
      <c r="D325" s="1126">
        <v>943</v>
      </c>
      <c r="E325" s="1126">
        <v>801.55</v>
      </c>
      <c r="F325" s="67">
        <f t="shared" si="5"/>
        <v>0.15000000000000002</v>
      </c>
    </row>
    <row r="326" spans="1:6" s="49" customFormat="1" ht="15" customHeight="1">
      <c r="A326" s="52"/>
      <c r="B326" s="55">
        <v>45201416</v>
      </c>
      <c r="C326" s="54" t="s">
        <v>1562</v>
      </c>
      <c r="D326" s="1126">
        <v>1887</v>
      </c>
      <c r="E326" s="1126">
        <v>1603.95</v>
      </c>
      <c r="F326" s="67">
        <f t="shared" si="5"/>
        <v>0.15000000000000002</v>
      </c>
    </row>
    <row r="327" spans="1:6" s="49" customFormat="1" ht="15" customHeight="1">
      <c r="A327" s="52"/>
      <c r="B327" s="55">
        <v>45201418</v>
      </c>
      <c r="C327" s="54" t="s">
        <v>1563</v>
      </c>
      <c r="D327" s="1126">
        <v>2688</v>
      </c>
      <c r="E327" s="1126">
        <v>2284.8000000000002</v>
      </c>
      <c r="F327" s="67">
        <f t="shared" si="5"/>
        <v>0.14999999999999991</v>
      </c>
    </row>
    <row r="328" spans="1:6" s="49" customFormat="1" ht="15" customHeight="1">
      <c r="A328" s="52"/>
      <c r="B328" s="55">
        <v>45201423</v>
      </c>
      <c r="C328" s="54" t="s">
        <v>1564</v>
      </c>
      <c r="D328" s="1126">
        <v>2830</v>
      </c>
      <c r="E328" s="1126">
        <v>2405.5</v>
      </c>
      <c r="F328" s="67">
        <f t="shared" si="5"/>
        <v>0.15000000000000002</v>
      </c>
    </row>
    <row r="329" spans="1:6" s="49" customFormat="1" ht="15" customHeight="1">
      <c r="A329" s="52"/>
      <c r="B329" s="55">
        <v>45201425</v>
      </c>
      <c r="C329" s="54" t="s">
        <v>1565</v>
      </c>
      <c r="D329" s="1126">
        <v>3104</v>
      </c>
      <c r="E329" s="1126">
        <v>2638.4</v>
      </c>
      <c r="F329" s="67">
        <f t="shared" si="5"/>
        <v>0.15000000000000002</v>
      </c>
    </row>
    <row r="330" spans="1:6" s="49" customFormat="1" ht="15" customHeight="1">
      <c r="A330" s="52"/>
      <c r="B330" s="55">
        <v>45201427</v>
      </c>
      <c r="C330" s="54" t="s">
        <v>7708</v>
      </c>
      <c r="D330" s="1126">
        <v>1851</v>
      </c>
      <c r="E330" s="1126">
        <v>1573.35</v>
      </c>
      <c r="F330" s="67">
        <f t="shared" ref="F330:F351" si="6">100%-(E330/D330)</f>
        <v>0.15000000000000002</v>
      </c>
    </row>
    <row r="331" spans="1:6" s="49" customFormat="1" ht="15" customHeight="1">
      <c r="A331" s="52"/>
      <c r="B331" s="55">
        <v>45201429</v>
      </c>
      <c r="C331" s="54" t="s">
        <v>7709</v>
      </c>
      <c r="D331" s="1126">
        <v>3703</v>
      </c>
      <c r="E331" s="1126">
        <v>3147.55</v>
      </c>
      <c r="F331" s="67">
        <f t="shared" si="6"/>
        <v>0.14999999999999991</v>
      </c>
    </row>
    <row r="332" spans="1:6" s="49" customFormat="1" ht="15" customHeight="1">
      <c r="A332" s="52"/>
      <c r="B332" s="55">
        <v>45201431</v>
      </c>
      <c r="C332" s="54" t="s">
        <v>7710</v>
      </c>
      <c r="D332" s="1126">
        <v>5278</v>
      </c>
      <c r="E332" s="1126">
        <v>4486.3</v>
      </c>
      <c r="F332" s="67">
        <f t="shared" si="6"/>
        <v>0.14999999999999991</v>
      </c>
    </row>
    <row r="333" spans="1:6" s="49" customFormat="1" ht="15.6">
      <c r="A333" s="52"/>
      <c r="B333" s="55">
        <v>45201433</v>
      </c>
      <c r="C333" s="54" t="s">
        <v>7711</v>
      </c>
      <c r="D333" s="1126">
        <v>6667</v>
      </c>
      <c r="E333" s="1126">
        <v>5666.95</v>
      </c>
      <c r="F333" s="67">
        <f t="shared" si="6"/>
        <v>0.15000000000000002</v>
      </c>
    </row>
    <row r="334" spans="1:6" s="49" customFormat="1" ht="15.6">
      <c r="A334" s="52"/>
      <c r="B334" s="55">
        <v>45201435</v>
      </c>
      <c r="C334" s="54" t="s">
        <v>7712</v>
      </c>
      <c r="D334" s="1126">
        <v>7909</v>
      </c>
      <c r="E334" s="1126">
        <v>6722.65</v>
      </c>
      <c r="F334" s="67">
        <f t="shared" si="6"/>
        <v>0.15000000000000002</v>
      </c>
    </row>
    <row r="335" spans="1:6" s="49" customFormat="1" ht="15.6">
      <c r="A335" s="52"/>
      <c r="B335" s="55" t="s">
        <v>7713</v>
      </c>
      <c r="C335" s="54" t="s">
        <v>7714</v>
      </c>
      <c r="D335" s="1126">
        <v>4908</v>
      </c>
      <c r="E335" s="1126">
        <v>4171.6000000000004</v>
      </c>
      <c r="F335" s="67">
        <f t="shared" si="6"/>
        <v>0.15004074979625093</v>
      </c>
    </row>
    <row r="336" spans="1:6" s="49" customFormat="1" ht="15.6">
      <c r="A336" s="52"/>
      <c r="B336" s="55" t="s">
        <v>7715</v>
      </c>
      <c r="C336" s="54" t="s">
        <v>7716</v>
      </c>
      <c r="D336" s="1126">
        <v>22890</v>
      </c>
      <c r="E336" s="1126">
        <v>19456.759999999998</v>
      </c>
      <c r="F336" s="67">
        <f t="shared" si="6"/>
        <v>0.14998864132809098</v>
      </c>
    </row>
    <row r="337" spans="1:6" s="49" customFormat="1" ht="15.6">
      <c r="A337" s="52"/>
      <c r="B337" s="58" t="s">
        <v>7717</v>
      </c>
      <c r="C337" s="54" t="s">
        <v>7718</v>
      </c>
      <c r="D337" s="1126">
        <v>645</v>
      </c>
      <c r="E337" s="1126">
        <v>548.44000000000005</v>
      </c>
      <c r="F337" s="67">
        <f t="shared" si="6"/>
        <v>0.14970542635658901</v>
      </c>
    </row>
    <row r="338" spans="1:6" s="49" customFormat="1" ht="15.6">
      <c r="A338" s="52"/>
      <c r="B338" s="55" t="s">
        <v>897</v>
      </c>
      <c r="C338" s="54" t="s">
        <v>898</v>
      </c>
      <c r="D338" s="1126">
        <v>21275</v>
      </c>
      <c r="E338" s="1126">
        <v>18083.75</v>
      </c>
      <c r="F338" s="67">
        <f t="shared" si="6"/>
        <v>0.15000000000000002</v>
      </c>
    </row>
    <row r="339" spans="1:6" s="49" customFormat="1" ht="15.6">
      <c r="A339" s="52"/>
      <c r="B339" s="58" t="s">
        <v>817</v>
      </c>
      <c r="C339" s="54" t="s">
        <v>818</v>
      </c>
      <c r="D339" s="1126">
        <v>5200</v>
      </c>
      <c r="E339" s="1126">
        <v>4420</v>
      </c>
      <c r="F339" s="67">
        <f t="shared" si="6"/>
        <v>0.15000000000000002</v>
      </c>
    </row>
    <row r="340" spans="1:6" s="49" customFormat="1" ht="15" customHeight="1">
      <c r="A340" s="52"/>
      <c r="B340" s="55" t="s">
        <v>819</v>
      </c>
      <c r="C340" s="54" t="s">
        <v>820</v>
      </c>
      <c r="D340" s="1126">
        <v>5200</v>
      </c>
      <c r="E340" s="1126">
        <v>4420</v>
      </c>
      <c r="F340" s="67">
        <f t="shared" si="6"/>
        <v>0.15000000000000002</v>
      </c>
    </row>
    <row r="341" spans="1:6" s="49" customFormat="1" ht="15.6">
      <c r="A341" s="52"/>
      <c r="B341" s="55" t="s">
        <v>823</v>
      </c>
      <c r="C341" s="54" t="s">
        <v>824</v>
      </c>
      <c r="D341" s="1126">
        <v>9995</v>
      </c>
      <c r="E341" s="1126">
        <v>8495.75</v>
      </c>
      <c r="F341" s="67">
        <f t="shared" si="6"/>
        <v>0.15000000000000002</v>
      </c>
    </row>
    <row r="342" spans="1:6" s="49" customFormat="1" ht="15" customHeight="1">
      <c r="A342" s="52"/>
      <c r="B342" s="326" t="s">
        <v>78</v>
      </c>
      <c r="C342" s="54"/>
      <c r="D342" s="1142" t="s">
        <v>33</v>
      </c>
      <c r="E342" s="1142"/>
      <c r="F342" s="67"/>
    </row>
    <row r="343" spans="1:6" s="49" customFormat="1" ht="15.6">
      <c r="A343" s="52"/>
      <c r="B343" s="55" t="s">
        <v>7807</v>
      </c>
      <c r="C343" s="61" t="s">
        <v>7808</v>
      </c>
      <c r="D343" s="1141">
        <v>25500</v>
      </c>
      <c r="E343" s="1141">
        <v>24225</v>
      </c>
      <c r="F343" s="67">
        <f t="shared" ref="F343" si="7">100%-(E343/D343)</f>
        <v>5.0000000000000044E-2</v>
      </c>
    </row>
    <row r="344" spans="1:6" s="49" customFormat="1" ht="15.6">
      <c r="A344" s="52"/>
      <c r="B344" s="55" t="s">
        <v>872</v>
      </c>
      <c r="C344" s="54" t="s">
        <v>873</v>
      </c>
      <c r="D344" s="1126">
        <v>384.77</v>
      </c>
      <c r="E344" s="1126">
        <v>327.05449999999996</v>
      </c>
      <c r="F344" s="67">
        <f t="shared" si="6"/>
        <v>0.15000000000000002</v>
      </c>
    </row>
    <row r="345" spans="1:6" s="49" customFormat="1" ht="15.6">
      <c r="A345" s="52"/>
      <c r="B345" s="55" t="s">
        <v>93</v>
      </c>
      <c r="C345" s="54" t="s">
        <v>94</v>
      </c>
      <c r="D345" s="1126">
        <v>399</v>
      </c>
      <c r="E345" s="1126">
        <v>339.15</v>
      </c>
      <c r="F345" s="67">
        <f t="shared" si="6"/>
        <v>0.15000000000000002</v>
      </c>
    </row>
    <row r="346" spans="1:6" s="49" customFormat="1" ht="15.6">
      <c r="A346" s="52"/>
      <c r="B346" s="53" t="s">
        <v>7719</v>
      </c>
      <c r="C346" s="54" t="s">
        <v>7720</v>
      </c>
      <c r="D346" s="1126">
        <v>773</v>
      </c>
      <c r="E346" s="1126"/>
      <c r="F346" s="67">
        <f t="shared" si="6"/>
        <v>1</v>
      </c>
    </row>
    <row r="347" spans="1:6" s="49" customFormat="1" ht="15.6">
      <c r="A347" s="52"/>
      <c r="B347" s="55" t="s">
        <v>7887</v>
      </c>
      <c r="C347" s="54" t="s">
        <v>609</v>
      </c>
      <c r="D347" s="1126">
        <v>295</v>
      </c>
      <c r="E347" s="1126">
        <v>250.75</v>
      </c>
      <c r="F347" s="67">
        <f t="shared" si="6"/>
        <v>0.15000000000000002</v>
      </c>
    </row>
    <row r="348" spans="1:6" s="49" customFormat="1" ht="15.6">
      <c r="A348" s="52"/>
      <c r="B348" s="55" t="s">
        <v>825</v>
      </c>
      <c r="C348" s="54" t="s">
        <v>826</v>
      </c>
      <c r="D348" s="1126">
        <v>1450</v>
      </c>
      <c r="E348" s="1126">
        <v>1232.5</v>
      </c>
      <c r="F348" s="67">
        <f t="shared" si="6"/>
        <v>0.15000000000000002</v>
      </c>
    </row>
    <row r="349" spans="1:6" s="49" customFormat="1" ht="15.6">
      <c r="A349" s="739"/>
      <c r="B349" s="55"/>
      <c r="C349" s="54"/>
      <c r="D349" s="1143"/>
      <c r="E349" s="1126"/>
      <c r="F349" s="740"/>
    </row>
    <row r="350" spans="1:6" ht="15.6">
      <c r="A350" s="333"/>
      <c r="B350" s="334" t="s">
        <v>7803</v>
      </c>
      <c r="C350" s="335"/>
      <c r="D350" s="1138"/>
      <c r="E350" s="1139"/>
      <c r="F350" s="337"/>
    </row>
    <row r="351" spans="1:6" ht="15.6">
      <c r="A351" s="333"/>
      <c r="B351" s="334" t="s">
        <v>7811</v>
      </c>
      <c r="C351" s="335" t="s">
        <v>7812</v>
      </c>
      <c r="D351" s="1138">
        <v>99000</v>
      </c>
      <c r="E351" s="1139">
        <v>94050</v>
      </c>
      <c r="F351" s="337">
        <f t="shared" si="6"/>
        <v>5.0000000000000044E-2</v>
      </c>
    </row>
    <row r="352" spans="1:6" s="49" customFormat="1" ht="15.6">
      <c r="A352" s="52"/>
      <c r="B352" s="326" t="s">
        <v>106</v>
      </c>
      <c r="C352" s="54"/>
      <c r="D352" s="1142" t="s">
        <v>33</v>
      </c>
      <c r="E352" s="1142"/>
      <c r="F352" s="67"/>
    </row>
    <row r="353" spans="1:6" s="49" customFormat="1" ht="15.6">
      <c r="A353" s="52"/>
      <c r="B353" s="55" t="s">
        <v>879</v>
      </c>
      <c r="C353" s="54" t="s">
        <v>880</v>
      </c>
      <c r="D353" s="1126">
        <v>1682</v>
      </c>
      <c r="E353" s="1126">
        <v>588.59</v>
      </c>
      <c r="F353" s="67">
        <f t="shared" ref="F353:F414" si="8">100%-(E353/D353)</f>
        <v>0.65006539833531507</v>
      </c>
    </row>
    <row r="354" spans="1:6" s="49" customFormat="1" ht="15.6">
      <c r="A354" s="52"/>
      <c r="B354" s="55" t="s">
        <v>861</v>
      </c>
      <c r="C354" s="54" t="s">
        <v>862</v>
      </c>
      <c r="D354" s="1126">
        <v>8124</v>
      </c>
      <c r="E354" s="1126">
        <v>2843.24</v>
      </c>
      <c r="F354" s="67">
        <f t="shared" si="8"/>
        <v>0.65001969473165933</v>
      </c>
    </row>
    <row r="355" spans="1:6" s="49" customFormat="1" ht="15.6">
      <c r="A355" s="52"/>
      <c r="B355" s="55" t="s">
        <v>7696</v>
      </c>
      <c r="C355" s="54" t="s">
        <v>882</v>
      </c>
      <c r="D355" s="1126">
        <v>13313</v>
      </c>
      <c r="E355" s="1126">
        <v>4659.46</v>
      </c>
      <c r="F355" s="67">
        <f t="shared" si="8"/>
        <v>0.65000676030947191</v>
      </c>
    </row>
    <row r="356" spans="1:6" s="49" customFormat="1" ht="15.6">
      <c r="A356" s="52"/>
      <c r="B356" s="55" t="s">
        <v>883</v>
      </c>
      <c r="C356" s="54" t="s">
        <v>884</v>
      </c>
      <c r="D356" s="1126">
        <v>6563</v>
      </c>
      <c r="E356" s="1126">
        <v>2297.1</v>
      </c>
      <c r="F356" s="67">
        <f t="shared" si="8"/>
        <v>0.64999238153283567</v>
      </c>
    </row>
    <row r="357" spans="1:6" s="49" customFormat="1" ht="15.6">
      <c r="A357" s="52"/>
      <c r="B357" s="55" t="s">
        <v>560</v>
      </c>
      <c r="C357" s="54" t="s">
        <v>561</v>
      </c>
      <c r="D357" s="1126">
        <v>2936</v>
      </c>
      <c r="E357" s="1126">
        <v>1027.43</v>
      </c>
      <c r="F357" s="67">
        <f t="shared" si="8"/>
        <v>0.65005790190735691</v>
      </c>
    </row>
    <row r="358" spans="1:6" s="49" customFormat="1" ht="15.6">
      <c r="A358" s="52"/>
      <c r="B358" s="55" t="s">
        <v>867</v>
      </c>
      <c r="C358" s="54" t="s">
        <v>569</v>
      </c>
      <c r="D358" s="1126">
        <v>1963</v>
      </c>
      <c r="E358" s="1126">
        <v>687.09</v>
      </c>
      <c r="F358" s="67">
        <f t="shared" si="8"/>
        <v>0.64997962302598067</v>
      </c>
    </row>
    <row r="359" spans="1:6" s="49" customFormat="1" ht="15.6">
      <c r="A359" s="52"/>
      <c r="B359" s="328" t="s">
        <v>47</v>
      </c>
      <c r="C359" s="54"/>
      <c r="D359" s="1142" t="s">
        <v>33</v>
      </c>
      <c r="E359" s="1142"/>
      <c r="F359" s="67"/>
    </row>
    <row r="360" spans="1:6" s="49" customFormat="1" ht="15.6">
      <c r="A360" s="52"/>
      <c r="B360" s="55" t="s">
        <v>652</v>
      </c>
      <c r="C360" s="54" t="s">
        <v>653</v>
      </c>
      <c r="D360" s="1126">
        <v>22651</v>
      </c>
      <c r="E360" s="1126">
        <v>7927.92</v>
      </c>
      <c r="F360" s="67">
        <f t="shared" si="8"/>
        <v>0.64999690962871393</v>
      </c>
    </row>
    <row r="361" spans="1:6" s="49" customFormat="1" ht="15.6">
      <c r="A361" s="52"/>
      <c r="B361" s="55" t="s">
        <v>7697</v>
      </c>
      <c r="C361" s="54" t="s">
        <v>886</v>
      </c>
      <c r="D361" s="1126">
        <v>1510</v>
      </c>
      <c r="E361" s="1126">
        <v>528.53</v>
      </c>
      <c r="F361" s="67">
        <f t="shared" si="8"/>
        <v>0.64998013245033115</v>
      </c>
    </row>
    <row r="362" spans="1:6" s="49" customFormat="1" ht="15.6">
      <c r="A362" s="52"/>
      <c r="B362" s="55" t="s">
        <v>7698</v>
      </c>
      <c r="C362" s="54" t="s">
        <v>890</v>
      </c>
      <c r="D362" s="1126">
        <v>1190</v>
      </c>
      <c r="E362" s="1126">
        <v>416.42</v>
      </c>
      <c r="F362" s="67">
        <f t="shared" si="8"/>
        <v>0.65006722689075636</v>
      </c>
    </row>
    <row r="363" spans="1:6" s="49" customFormat="1" ht="15.6">
      <c r="A363" s="52"/>
      <c r="B363" s="55" t="s">
        <v>572</v>
      </c>
      <c r="C363" s="54" t="s">
        <v>573</v>
      </c>
      <c r="D363" s="1126">
        <v>4780</v>
      </c>
      <c r="E363" s="1126">
        <v>1672.87</v>
      </c>
      <c r="F363" s="67">
        <f t="shared" si="8"/>
        <v>0.65002719665271969</v>
      </c>
    </row>
    <row r="364" spans="1:6" s="49" customFormat="1" ht="15.6">
      <c r="A364" s="52"/>
      <c r="B364" s="55" t="s">
        <v>578</v>
      </c>
      <c r="C364" s="54" t="s">
        <v>579</v>
      </c>
      <c r="D364" s="1126">
        <v>1401</v>
      </c>
      <c r="E364" s="1126">
        <v>490.49</v>
      </c>
      <c r="F364" s="67">
        <f t="shared" si="8"/>
        <v>0.64990007137758743</v>
      </c>
    </row>
    <row r="365" spans="1:6" s="49" customFormat="1" ht="15.6">
      <c r="A365" s="52"/>
      <c r="B365" s="55" t="s">
        <v>676</v>
      </c>
      <c r="C365" s="54" t="s">
        <v>677</v>
      </c>
      <c r="D365" s="1126">
        <v>23811</v>
      </c>
      <c r="E365" s="1126">
        <v>8333.93</v>
      </c>
      <c r="F365" s="67">
        <f t="shared" si="8"/>
        <v>0.64999664020830705</v>
      </c>
    </row>
    <row r="366" spans="1:6" s="49" customFormat="1" ht="15.6">
      <c r="A366" s="52"/>
      <c r="B366" s="55" t="s">
        <v>690</v>
      </c>
      <c r="C366" s="54" t="s">
        <v>691</v>
      </c>
      <c r="D366" s="1126">
        <v>26366</v>
      </c>
      <c r="E366" s="1126">
        <v>9228.02</v>
      </c>
      <c r="F366" s="67">
        <f t="shared" si="8"/>
        <v>0.65000303421072592</v>
      </c>
    </row>
    <row r="367" spans="1:6" s="49" customFormat="1" ht="15.6">
      <c r="A367" s="52"/>
      <c r="B367" s="55" t="s">
        <v>678</v>
      </c>
      <c r="C367" s="54" t="s">
        <v>679</v>
      </c>
      <c r="D367" s="1126">
        <v>35016</v>
      </c>
      <c r="E367" s="1126">
        <v>12255.44</v>
      </c>
      <c r="F367" s="67">
        <f t="shared" si="8"/>
        <v>0.65000456933973039</v>
      </c>
    </row>
    <row r="368" spans="1:6" s="49" customFormat="1" ht="15.6">
      <c r="A368" s="52"/>
      <c r="B368" s="55" t="s">
        <v>680</v>
      </c>
      <c r="C368" s="54" t="s">
        <v>681</v>
      </c>
      <c r="D368" s="1126">
        <v>20406</v>
      </c>
      <c r="E368" s="1126">
        <v>7141.94</v>
      </c>
      <c r="F368" s="67">
        <f t="shared" si="8"/>
        <v>0.65000784083112806</v>
      </c>
    </row>
    <row r="369" spans="1:6" s="49" customFormat="1" ht="15.6">
      <c r="A369" s="52"/>
      <c r="B369" s="55" t="s">
        <v>682</v>
      </c>
      <c r="C369" s="54" t="s">
        <v>683</v>
      </c>
      <c r="D369" s="1126">
        <v>20377</v>
      </c>
      <c r="E369" s="1126">
        <v>7131.93</v>
      </c>
      <c r="F369" s="67">
        <f t="shared" si="8"/>
        <v>0.65000098149874863</v>
      </c>
    </row>
    <row r="370" spans="1:6" s="49" customFormat="1" ht="15.6">
      <c r="A370" s="52"/>
      <c r="B370" s="55" t="s">
        <v>684</v>
      </c>
      <c r="C370" s="54" t="s">
        <v>685</v>
      </c>
      <c r="D370" s="1126">
        <v>13289</v>
      </c>
      <c r="E370" s="1126">
        <v>4651.04</v>
      </c>
      <c r="F370" s="67">
        <f t="shared" si="8"/>
        <v>0.65000827752276313</v>
      </c>
    </row>
    <row r="371" spans="1:6" s="49" customFormat="1" ht="15.6">
      <c r="A371" s="52"/>
      <c r="B371" s="55" t="s">
        <v>686</v>
      </c>
      <c r="C371" s="54" t="s">
        <v>687</v>
      </c>
      <c r="D371" s="1126">
        <v>14723</v>
      </c>
      <c r="E371" s="1126">
        <v>5153.1499999999996</v>
      </c>
      <c r="F371" s="67">
        <f t="shared" si="8"/>
        <v>0.64999320790599746</v>
      </c>
    </row>
    <row r="372" spans="1:6" s="49" customFormat="1" ht="15.6">
      <c r="A372" s="52"/>
      <c r="B372" s="55" t="s">
        <v>688</v>
      </c>
      <c r="C372" s="54" t="s">
        <v>689</v>
      </c>
      <c r="D372" s="1126">
        <v>19933</v>
      </c>
      <c r="E372" s="1126">
        <v>6976.58</v>
      </c>
      <c r="F372" s="67">
        <f t="shared" si="8"/>
        <v>0.64999849495810968</v>
      </c>
    </row>
    <row r="373" spans="1:6" s="49" customFormat="1" ht="15.6">
      <c r="A373" s="52"/>
      <c r="B373" s="55" t="s">
        <v>694</v>
      </c>
      <c r="C373" s="54" t="s">
        <v>695</v>
      </c>
      <c r="D373" s="1126">
        <v>56424</v>
      </c>
      <c r="E373" s="1126">
        <v>19748.53</v>
      </c>
      <c r="F373" s="67">
        <f t="shared" si="8"/>
        <v>0.64999769601587976</v>
      </c>
    </row>
    <row r="374" spans="1:6" s="49" customFormat="1" ht="15.6">
      <c r="A374" s="52"/>
      <c r="B374" s="55" t="s">
        <v>692</v>
      </c>
      <c r="C374" s="54" t="s">
        <v>693</v>
      </c>
      <c r="D374" s="1126">
        <v>1121</v>
      </c>
      <c r="E374" s="1126">
        <v>392.39</v>
      </c>
      <c r="F374" s="67">
        <f t="shared" si="8"/>
        <v>0.64996431757359496</v>
      </c>
    </row>
    <row r="375" spans="1:6" s="49" customFormat="1" ht="15.6">
      <c r="A375" s="52"/>
      <c r="B375" s="55" t="s">
        <v>648</v>
      </c>
      <c r="C375" s="54" t="s">
        <v>649</v>
      </c>
      <c r="D375" s="1126">
        <v>11074</v>
      </c>
      <c r="E375" s="1126">
        <v>3875.87</v>
      </c>
      <c r="F375" s="67">
        <f t="shared" si="8"/>
        <v>0.65000270904822099</v>
      </c>
    </row>
    <row r="376" spans="1:6" s="49" customFormat="1" ht="15.6">
      <c r="A376" s="52"/>
      <c r="B376" s="55" t="s">
        <v>650</v>
      </c>
      <c r="C376" s="54" t="s">
        <v>651</v>
      </c>
      <c r="D376" s="1126">
        <v>13339</v>
      </c>
      <c r="E376" s="1126">
        <v>4668.66</v>
      </c>
      <c r="F376" s="67">
        <f t="shared" si="8"/>
        <v>0.64999925031861461</v>
      </c>
    </row>
    <row r="377" spans="1:6" s="49" customFormat="1" ht="15.6">
      <c r="A377" s="52"/>
      <c r="B377" s="55" t="s">
        <v>7699</v>
      </c>
      <c r="C377" s="54" t="s">
        <v>7700</v>
      </c>
      <c r="D377" s="1126">
        <v>4337</v>
      </c>
      <c r="E377" s="1126">
        <v>1517.91</v>
      </c>
      <c r="F377" s="67">
        <f t="shared" si="8"/>
        <v>0.65000922296518326</v>
      </c>
    </row>
    <row r="378" spans="1:6" s="49" customFormat="1" ht="15.6">
      <c r="A378" s="52"/>
      <c r="B378" s="55" t="s">
        <v>580</v>
      </c>
      <c r="C378" s="54" t="s">
        <v>581</v>
      </c>
      <c r="D378" s="1126">
        <v>6551</v>
      </c>
      <c r="E378" s="1126">
        <v>2292.69</v>
      </c>
      <c r="F378" s="67">
        <f t="shared" si="8"/>
        <v>0.6500244237520989</v>
      </c>
    </row>
    <row r="379" spans="1:6" s="49" customFormat="1" ht="15.6">
      <c r="A379" s="52"/>
      <c r="B379" s="55" t="s">
        <v>847</v>
      </c>
      <c r="C379" s="54" t="s">
        <v>848</v>
      </c>
      <c r="D379" s="1126">
        <v>7433</v>
      </c>
      <c r="E379" s="1126">
        <v>2601.4</v>
      </c>
      <c r="F379" s="67">
        <f t="shared" si="8"/>
        <v>0.65002018027714248</v>
      </c>
    </row>
    <row r="380" spans="1:6" s="49" customFormat="1" ht="15.6">
      <c r="A380" s="52"/>
      <c r="B380" s="55" t="s">
        <v>586</v>
      </c>
      <c r="C380" s="54" t="s">
        <v>587</v>
      </c>
      <c r="D380" s="1126">
        <v>2489</v>
      </c>
      <c r="E380" s="1126">
        <v>871.27</v>
      </c>
      <c r="F380" s="67">
        <f t="shared" si="8"/>
        <v>0.64995178786661312</v>
      </c>
    </row>
    <row r="381" spans="1:6" s="49" customFormat="1" ht="15.6">
      <c r="A381" s="52"/>
      <c r="B381" s="55" t="s">
        <v>584</v>
      </c>
      <c r="C381" s="54" t="s">
        <v>585</v>
      </c>
      <c r="D381" s="1126">
        <v>561</v>
      </c>
      <c r="E381" s="1126">
        <v>196.2</v>
      </c>
      <c r="F381" s="67">
        <f t="shared" si="8"/>
        <v>0.65026737967914439</v>
      </c>
    </row>
    <row r="382" spans="1:6" s="49" customFormat="1" ht="15.6">
      <c r="A382" s="52"/>
      <c r="B382" s="55" t="s">
        <v>582</v>
      </c>
      <c r="C382" s="54" t="s">
        <v>583</v>
      </c>
      <c r="D382" s="1126">
        <v>1051</v>
      </c>
      <c r="E382" s="1126">
        <v>367.97</v>
      </c>
      <c r="F382" s="67">
        <f t="shared" si="8"/>
        <v>0.64988582302568987</v>
      </c>
    </row>
    <row r="383" spans="1:6" s="49" customFormat="1" ht="15.6">
      <c r="A383" s="52"/>
      <c r="B383" s="55" t="s">
        <v>696</v>
      </c>
      <c r="C383" s="54" t="s">
        <v>697</v>
      </c>
      <c r="D383" s="1126">
        <v>4508</v>
      </c>
      <c r="E383" s="1126">
        <v>1577.73</v>
      </c>
      <c r="F383" s="67">
        <f t="shared" si="8"/>
        <v>0.65001552795031059</v>
      </c>
    </row>
    <row r="384" spans="1:6" s="49" customFormat="1" ht="15.6">
      <c r="A384" s="52"/>
      <c r="B384" s="55" t="s">
        <v>7821</v>
      </c>
      <c r="C384" s="54" t="s">
        <v>7831</v>
      </c>
      <c r="D384" s="1126">
        <v>41332</v>
      </c>
      <c r="E384" s="1126">
        <v>14466.37</v>
      </c>
      <c r="F384" s="67">
        <f t="shared" si="8"/>
        <v>0.6499958869640956</v>
      </c>
    </row>
    <row r="385" spans="1:6" s="49" customFormat="1" ht="15.6">
      <c r="A385" s="52"/>
      <c r="B385" s="55">
        <v>7640022216</v>
      </c>
      <c r="C385" s="54" t="s">
        <v>657</v>
      </c>
      <c r="D385" s="1126">
        <v>1200</v>
      </c>
      <c r="E385" s="1126">
        <v>1200</v>
      </c>
      <c r="F385" s="67">
        <f t="shared" si="8"/>
        <v>0</v>
      </c>
    </row>
    <row r="386" spans="1:6" s="49" customFormat="1" ht="15.6">
      <c r="A386" s="52"/>
      <c r="B386" s="55">
        <v>7640022217</v>
      </c>
      <c r="C386" s="54" t="s">
        <v>658</v>
      </c>
      <c r="D386" s="1126">
        <v>2400</v>
      </c>
      <c r="E386" s="1126">
        <v>2400</v>
      </c>
      <c r="F386" s="67">
        <f t="shared" si="8"/>
        <v>0</v>
      </c>
    </row>
    <row r="387" spans="1:6" s="49" customFormat="1" ht="15.6">
      <c r="A387" s="52"/>
      <c r="B387" s="55">
        <v>7640022218</v>
      </c>
      <c r="C387" s="54" t="s">
        <v>659</v>
      </c>
      <c r="D387" s="1126">
        <v>3600</v>
      </c>
      <c r="E387" s="1126">
        <v>3600</v>
      </c>
      <c r="F387" s="67">
        <f t="shared" si="8"/>
        <v>0</v>
      </c>
    </row>
    <row r="388" spans="1:6" s="49" customFormat="1" ht="15" customHeight="1">
      <c r="A388" s="52"/>
      <c r="B388" s="55" t="s">
        <v>7824</v>
      </c>
      <c r="C388" s="54" t="s">
        <v>661</v>
      </c>
      <c r="D388" s="1126">
        <v>6223</v>
      </c>
      <c r="E388" s="1126">
        <v>2178.1799999999998</v>
      </c>
      <c r="F388" s="67">
        <f t="shared" si="8"/>
        <v>0.64997910975413786</v>
      </c>
    </row>
    <row r="389" spans="1:6" s="49" customFormat="1" ht="15.6">
      <c r="A389" s="52"/>
      <c r="B389" s="55" t="s">
        <v>662</v>
      </c>
      <c r="C389" s="54" t="s">
        <v>663</v>
      </c>
      <c r="D389" s="1126">
        <v>4225</v>
      </c>
      <c r="E389" s="1126">
        <v>1478.67</v>
      </c>
      <c r="F389" s="67">
        <f t="shared" si="8"/>
        <v>0.65001893491124263</v>
      </c>
    </row>
    <row r="390" spans="1:6" s="49" customFormat="1" ht="15.6">
      <c r="A390" s="52"/>
      <c r="B390" s="55" t="s">
        <v>664</v>
      </c>
      <c r="C390" s="54" t="s">
        <v>665</v>
      </c>
      <c r="D390" s="1126">
        <v>3524</v>
      </c>
      <c r="E390" s="1126">
        <v>1233.23</v>
      </c>
      <c r="F390" s="67">
        <f t="shared" si="8"/>
        <v>0.65004824063564137</v>
      </c>
    </row>
    <row r="391" spans="1:6" s="49" customFormat="1" ht="15.6">
      <c r="A391" s="52"/>
      <c r="B391" s="55" t="s">
        <v>7826</v>
      </c>
      <c r="C391" s="54" t="s">
        <v>667</v>
      </c>
      <c r="D391" s="1126">
        <v>7047</v>
      </c>
      <c r="E391" s="1126">
        <v>2466.46</v>
      </c>
      <c r="F391" s="67">
        <f t="shared" ref="F391" si="9">100%-(E391/D391)</f>
        <v>0.64999858095643537</v>
      </c>
    </row>
    <row r="392" spans="1:6" s="49" customFormat="1" ht="15.6">
      <c r="A392" s="52"/>
      <c r="B392" s="55" t="s">
        <v>668</v>
      </c>
      <c r="C392" s="54" t="s">
        <v>669</v>
      </c>
      <c r="D392" s="1126">
        <v>4933</v>
      </c>
      <c r="E392" s="1126">
        <v>1726.53</v>
      </c>
      <c r="F392" s="67">
        <f t="shared" si="8"/>
        <v>0.65000405432799513</v>
      </c>
    </row>
    <row r="393" spans="1:6" s="49" customFormat="1" ht="15.6">
      <c r="A393" s="52"/>
      <c r="B393" s="55" t="s">
        <v>670</v>
      </c>
      <c r="C393" s="54" t="s">
        <v>671</v>
      </c>
      <c r="D393" s="1126">
        <v>4225</v>
      </c>
      <c r="E393" s="1126">
        <v>1478.67</v>
      </c>
      <c r="F393" s="67">
        <f t="shared" si="8"/>
        <v>0.65001893491124263</v>
      </c>
    </row>
    <row r="394" spans="1:6" s="49" customFormat="1" ht="15.6">
      <c r="A394" s="52"/>
      <c r="B394" s="55" t="s">
        <v>674</v>
      </c>
      <c r="C394" s="54" t="s">
        <v>675</v>
      </c>
      <c r="D394" s="1126">
        <v>1409</v>
      </c>
      <c r="E394" s="1126">
        <v>493.3</v>
      </c>
      <c r="F394" s="67">
        <f t="shared" si="8"/>
        <v>0.64989354151880763</v>
      </c>
    </row>
    <row r="395" spans="1:6" s="49" customFormat="1" ht="15.6">
      <c r="A395" s="52"/>
      <c r="B395" s="53">
        <v>4707000</v>
      </c>
      <c r="C395" s="54" t="s">
        <v>699</v>
      </c>
      <c r="D395" s="1126">
        <v>7294</v>
      </c>
      <c r="E395" s="1126">
        <v>6199.9</v>
      </c>
      <c r="F395" s="67">
        <f t="shared" si="8"/>
        <v>0.15000000000000002</v>
      </c>
    </row>
    <row r="396" spans="1:6" s="49" customFormat="1" ht="15.6">
      <c r="A396" s="52"/>
      <c r="B396" s="53">
        <v>13207010</v>
      </c>
      <c r="C396" s="54" t="s">
        <v>701</v>
      </c>
      <c r="D396" s="1126">
        <v>25233</v>
      </c>
      <c r="E396" s="1126">
        <v>21448.05</v>
      </c>
      <c r="F396" s="67">
        <f t="shared" si="8"/>
        <v>0.15000000000000002</v>
      </c>
    </row>
    <row r="397" spans="1:6" s="49" customFormat="1" ht="15.6">
      <c r="A397" s="52"/>
      <c r="B397" s="55">
        <v>13700022</v>
      </c>
      <c r="C397" s="54" t="s">
        <v>703</v>
      </c>
      <c r="D397" s="1126">
        <v>17994</v>
      </c>
      <c r="E397" s="1126">
        <v>15294.9</v>
      </c>
      <c r="F397" s="67">
        <f t="shared" si="8"/>
        <v>0.15000000000000002</v>
      </c>
    </row>
    <row r="398" spans="1:6" s="49" customFormat="1" ht="15.6">
      <c r="A398" s="52"/>
      <c r="B398" s="55">
        <v>13307100</v>
      </c>
      <c r="C398" s="54" t="s">
        <v>705</v>
      </c>
      <c r="D398" s="1126">
        <v>30094</v>
      </c>
      <c r="E398" s="1126">
        <v>25579.899999999998</v>
      </c>
      <c r="F398" s="67">
        <f t="shared" si="8"/>
        <v>0.15000000000000002</v>
      </c>
    </row>
    <row r="399" spans="1:6" s="49" customFormat="1" ht="15.6">
      <c r="A399" s="52"/>
      <c r="B399" s="55">
        <v>12207100</v>
      </c>
      <c r="C399" s="54" t="s">
        <v>707</v>
      </c>
      <c r="D399" s="1126">
        <v>49417</v>
      </c>
      <c r="E399" s="1126">
        <v>42004.45</v>
      </c>
      <c r="F399" s="67">
        <f t="shared" si="8"/>
        <v>0.15000000000000002</v>
      </c>
    </row>
    <row r="400" spans="1:6" s="49" customFormat="1" ht="15.6">
      <c r="A400" s="52"/>
      <c r="B400" s="55">
        <v>13200002</v>
      </c>
      <c r="C400" s="54" t="s">
        <v>709</v>
      </c>
      <c r="D400" s="1126">
        <v>642</v>
      </c>
      <c r="E400" s="1126">
        <v>545.69999999999993</v>
      </c>
      <c r="F400" s="67">
        <f t="shared" si="8"/>
        <v>0.15000000000000013</v>
      </c>
    </row>
    <row r="401" spans="1:6" s="49" customFormat="1" ht="15.6">
      <c r="A401" s="52"/>
      <c r="B401" s="55">
        <v>13200005</v>
      </c>
      <c r="C401" s="54" t="s">
        <v>711</v>
      </c>
      <c r="D401" s="1126">
        <v>2430</v>
      </c>
      <c r="E401" s="1126">
        <v>2065.5</v>
      </c>
      <c r="F401" s="67">
        <f t="shared" si="8"/>
        <v>0.15000000000000002</v>
      </c>
    </row>
    <row r="402" spans="1:6" s="49" customFormat="1" ht="15.6">
      <c r="A402" s="52"/>
      <c r="B402" s="55">
        <v>13300005</v>
      </c>
      <c r="C402" s="54" t="s">
        <v>713</v>
      </c>
      <c r="D402" s="1126">
        <v>1555.2</v>
      </c>
      <c r="E402" s="1126">
        <v>1321.92</v>
      </c>
      <c r="F402" s="67">
        <f t="shared" si="8"/>
        <v>0.15000000000000002</v>
      </c>
    </row>
    <row r="403" spans="1:6" s="49" customFormat="1" ht="15.6">
      <c r="A403" s="52"/>
      <c r="B403" s="55">
        <v>12200032</v>
      </c>
      <c r="C403" s="54" t="s">
        <v>715</v>
      </c>
      <c r="D403" s="1126">
        <v>6382</v>
      </c>
      <c r="E403" s="1126">
        <v>5424.7</v>
      </c>
      <c r="F403" s="67">
        <f t="shared" si="8"/>
        <v>0.15000000000000002</v>
      </c>
    </row>
    <row r="404" spans="1:6" s="49" customFormat="1" ht="15.6">
      <c r="A404" s="52"/>
      <c r="B404" s="55" t="s">
        <v>716</v>
      </c>
      <c r="C404" s="54" t="s">
        <v>717</v>
      </c>
      <c r="D404" s="1126">
        <v>1794</v>
      </c>
      <c r="E404" s="1126">
        <v>627.83000000000004</v>
      </c>
      <c r="F404" s="67">
        <f t="shared" si="8"/>
        <v>0.6500390189520624</v>
      </c>
    </row>
    <row r="405" spans="1:6" s="49" customFormat="1" ht="15.6">
      <c r="A405" s="52"/>
      <c r="B405" s="55">
        <v>7714901</v>
      </c>
      <c r="C405" s="54" t="s">
        <v>719</v>
      </c>
      <c r="D405" s="1126">
        <v>1580.85</v>
      </c>
      <c r="E405" s="1126">
        <v>553.2974999999999</v>
      </c>
      <c r="F405" s="67">
        <f t="shared" si="8"/>
        <v>0.65</v>
      </c>
    </row>
    <row r="406" spans="1:6" s="49" customFormat="1" ht="15.6">
      <c r="A406" s="52"/>
      <c r="B406" s="55">
        <v>7714902</v>
      </c>
      <c r="C406" s="54" t="s">
        <v>721</v>
      </c>
      <c r="D406" s="1126">
        <v>1580.85</v>
      </c>
      <c r="E406" s="1126">
        <v>553.2974999999999</v>
      </c>
      <c r="F406" s="67">
        <f t="shared" si="8"/>
        <v>0.65</v>
      </c>
    </row>
    <row r="407" spans="1:6" s="49" customFormat="1" ht="15.6">
      <c r="A407" s="52"/>
      <c r="B407" s="55">
        <v>7714903</v>
      </c>
      <c r="C407" s="54" t="s">
        <v>723</v>
      </c>
      <c r="D407" s="1126">
        <v>1580.85</v>
      </c>
      <c r="E407" s="1126">
        <v>553.2974999999999</v>
      </c>
      <c r="F407" s="67">
        <f t="shared" si="8"/>
        <v>0.65</v>
      </c>
    </row>
    <row r="408" spans="1:6" s="49" customFormat="1" ht="15.6">
      <c r="A408" s="52"/>
      <c r="B408" s="55">
        <v>7714904</v>
      </c>
      <c r="C408" s="54" t="s">
        <v>725</v>
      </c>
      <c r="D408" s="1126">
        <v>1500.81</v>
      </c>
      <c r="E408" s="1126">
        <v>525.2835</v>
      </c>
      <c r="F408" s="67">
        <f t="shared" si="8"/>
        <v>0.64999999999999991</v>
      </c>
    </row>
    <row r="409" spans="1:6" s="49" customFormat="1" ht="15.6">
      <c r="A409" s="52"/>
      <c r="B409" s="55">
        <v>7714905</v>
      </c>
      <c r="C409" s="54" t="s">
        <v>727</v>
      </c>
      <c r="D409" s="1126">
        <v>1500.81</v>
      </c>
      <c r="E409" s="1126">
        <v>525.2835</v>
      </c>
      <c r="F409" s="67">
        <f t="shared" si="8"/>
        <v>0.64999999999999991</v>
      </c>
    </row>
    <row r="410" spans="1:6" s="49" customFormat="1" ht="15.6">
      <c r="A410" s="52"/>
      <c r="B410" s="55">
        <v>7714909</v>
      </c>
      <c r="C410" s="54" t="s">
        <v>729</v>
      </c>
      <c r="D410" s="1126">
        <v>1580.85</v>
      </c>
      <c r="E410" s="1126">
        <v>553.2974999999999</v>
      </c>
      <c r="F410" s="67">
        <f t="shared" si="8"/>
        <v>0.65</v>
      </c>
    </row>
    <row r="411" spans="1:6" s="49" customFormat="1" ht="15.6">
      <c r="A411" s="52"/>
      <c r="B411" s="55">
        <v>7714911</v>
      </c>
      <c r="C411" s="54" t="s">
        <v>731</v>
      </c>
      <c r="D411" s="1126">
        <v>1380.76</v>
      </c>
      <c r="E411" s="1126">
        <v>483.26599999999996</v>
      </c>
      <c r="F411" s="67">
        <f t="shared" si="8"/>
        <v>0.65</v>
      </c>
    </row>
    <row r="412" spans="1:6" s="49" customFormat="1" ht="15.6">
      <c r="A412" s="52"/>
      <c r="B412" s="55">
        <v>7714912</v>
      </c>
      <c r="C412" s="54" t="s">
        <v>733</v>
      </c>
      <c r="D412" s="1126">
        <v>1500.81</v>
      </c>
      <c r="E412" s="1126">
        <v>525.2835</v>
      </c>
      <c r="F412" s="67">
        <f t="shared" si="8"/>
        <v>0.64999999999999991</v>
      </c>
    </row>
    <row r="413" spans="1:6" s="49" customFormat="1" ht="15.6">
      <c r="A413" s="52"/>
      <c r="B413" s="55">
        <v>7714913</v>
      </c>
      <c r="C413" s="54" t="s">
        <v>735</v>
      </c>
      <c r="D413" s="1126">
        <v>1500.81</v>
      </c>
      <c r="E413" s="1126">
        <v>525.2835</v>
      </c>
      <c r="F413" s="67">
        <f t="shared" si="8"/>
        <v>0.64999999999999991</v>
      </c>
    </row>
    <row r="414" spans="1:6" s="49" customFormat="1" ht="15.6">
      <c r="A414" s="52"/>
      <c r="B414" s="55">
        <v>7714914</v>
      </c>
      <c r="C414" s="54" t="s">
        <v>737</v>
      </c>
      <c r="D414" s="1126">
        <v>3501.91</v>
      </c>
      <c r="E414" s="1126">
        <v>1225.6684999999998</v>
      </c>
      <c r="F414" s="67">
        <f t="shared" si="8"/>
        <v>0.65000000000000013</v>
      </c>
    </row>
    <row r="415" spans="1:6" s="49" customFormat="1" ht="15.6">
      <c r="A415" s="52"/>
      <c r="B415" s="55">
        <v>7714906</v>
      </c>
      <c r="C415" s="54" t="s">
        <v>739</v>
      </c>
      <c r="D415" s="1126">
        <v>1500.81</v>
      </c>
      <c r="E415" s="1126">
        <v>1275.6885</v>
      </c>
      <c r="F415" s="67">
        <f t="shared" ref="F415:F479" si="10">100%-(E415/D415)</f>
        <v>0.15000000000000002</v>
      </c>
    </row>
    <row r="416" spans="1:6" s="49" customFormat="1" ht="15.6">
      <c r="A416" s="52"/>
      <c r="B416" s="55">
        <v>7714917</v>
      </c>
      <c r="C416" s="54" t="s">
        <v>741</v>
      </c>
      <c r="D416" s="1126">
        <v>4502.47</v>
      </c>
      <c r="E416" s="1126">
        <v>3827.0995000000003</v>
      </c>
      <c r="F416" s="67">
        <f t="shared" si="10"/>
        <v>0.15000000000000002</v>
      </c>
    </row>
    <row r="417" spans="1:6" s="49" customFormat="1" ht="15.6">
      <c r="A417" s="52"/>
      <c r="B417" s="55">
        <v>7714918</v>
      </c>
      <c r="C417" s="54" t="s">
        <v>743</v>
      </c>
      <c r="D417" s="1126">
        <v>2601.41</v>
      </c>
      <c r="E417" s="1126">
        <v>2211.1985</v>
      </c>
      <c r="F417" s="67">
        <f t="shared" si="10"/>
        <v>0.14999999999999991</v>
      </c>
    </row>
    <row r="418" spans="1:6" s="49" customFormat="1" ht="15.6">
      <c r="A418" s="52"/>
      <c r="B418" s="55">
        <v>7714919</v>
      </c>
      <c r="C418" s="54" t="s">
        <v>745</v>
      </c>
      <c r="D418" s="1126">
        <v>5002.74</v>
      </c>
      <c r="E418" s="1126">
        <v>4252.3289999999997</v>
      </c>
      <c r="F418" s="67">
        <f t="shared" si="10"/>
        <v>0.15000000000000002</v>
      </c>
    </row>
    <row r="419" spans="1:6" s="49" customFormat="1" ht="15.6">
      <c r="A419" s="52"/>
      <c r="B419" s="55">
        <v>7723000</v>
      </c>
      <c r="C419" s="54" t="s">
        <v>747</v>
      </c>
      <c r="D419" s="1126">
        <v>47440.18</v>
      </c>
      <c r="E419" s="1126">
        <v>40324.152999999998</v>
      </c>
      <c r="F419" s="67">
        <f t="shared" si="10"/>
        <v>0.15000000000000002</v>
      </c>
    </row>
    <row r="420" spans="1:6" s="49" customFormat="1" ht="15.6">
      <c r="A420" s="52"/>
      <c r="B420" s="55">
        <v>7714915</v>
      </c>
      <c r="C420" s="54" t="s">
        <v>749</v>
      </c>
      <c r="D420" s="1126">
        <v>1600.87</v>
      </c>
      <c r="E420" s="1126">
        <v>560.30449999999996</v>
      </c>
      <c r="F420" s="67">
        <f t="shared" si="10"/>
        <v>0.65</v>
      </c>
    </row>
    <row r="421" spans="1:6" s="49" customFormat="1" ht="15.6">
      <c r="A421" s="52"/>
      <c r="B421" s="55">
        <v>7714916</v>
      </c>
      <c r="C421" s="54" t="s">
        <v>751</v>
      </c>
      <c r="D421" s="1126">
        <v>1600.87</v>
      </c>
      <c r="E421" s="1126">
        <v>560.30449999999996</v>
      </c>
      <c r="F421" s="67">
        <f t="shared" si="10"/>
        <v>0.65</v>
      </c>
    </row>
    <row r="422" spans="1:6" s="49" customFormat="1" ht="15.6">
      <c r="A422" s="52"/>
      <c r="B422" s="55">
        <v>7717962</v>
      </c>
      <c r="C422" s="54" t="s">
        <v>753</v>
      </c>
      <c r="D422" s="1126">
        <v>141.21</v>
      </c>
      <c r="E422" s="1126">
        <v>127.08900000000001</v>
      </c>
      <c r="F422" s="67">
        <f t="shared" si="10"/>
        <v>9.9999999999999978E-2</v>
      </c>
    </row>
    <row r="423" spans="1:6" s="49" customFormat="1" ht="15.6">
      <c r="A423" s="52"/>
      <c r="B423" s="55">
        <v>7717963</v>
      </c>
      <c r="C423" s="54" t="s">
        <v>755</v>
      </c>
      <c r="D423" s="1126">
        <v>122.89</v>
      </c>
      <c r="E423" s="1126">
        <v>110.601</v>
      </c>
      <c r="F423" s="67">
        <f t="shared" si="10"/>
        <v>9.9999999999999978E-2</v>
      </c>
    </row>
    <row r="424" spans="1:6" s="49" customFormat="1" ht="15.6">
      <c r="A424" s="52"/>
      <c r="B424" s="55">
        <v>7717964</v>
      </c>
      <c r="C424" s="54" t="s">
        <v>757</v>
      </c>
      <c r="D424" s="1126">
        <v>113.74</v>
      </c>
      <c r="E424" s="1126">
        <v>102.366</v>
      </c>
      <c r="F424" s="67">
        <f t="shared" si="10"/>
        <v>9.9999999999999978E-2</v>
      </c>
    </row>
    <row r="425" spans="1:6" s="49" customFormat="1" ht="15.6">
      <c r="A425" s="52"/>
      <c r="B425" s="55">
        <v>7717965</v>
      </c>
      <c r="C425" s="54" t="s">
        <v>759</v>
      </c>
      <c r="D425" s="1126">
        <v>111.45</v>
      </c>
      <c r="E425" s="1126">
        <v>100.30500000000001</v>
      </c>
      <c r="F425" s="67">
        <f t="shared" si="10"/>
        <v>9.9999999999999978E-2</v>
      </c>
    </row>
    <row r="426" spans="1:6" s="49" customFormat="1" ht="15.6">
      <c r="A426" s="52"/>
      <c r="B426" s="55">
        <v>7717966</v>
      </c>
      <c r="C426" s="54" t="s">
        <v>761</v>
      </c>
      <c r="D426" s="1126">
        <v>102.27</v>
      </c>
      <c r="E426" s="1126">
        <v>92.042999999999992</v>
      </c>
      <c r="F426" s="67">
        <f t="shared" si="10"/>
        <v>0.10000000000000009</v>
      </c>
    </row>
    <row r="427" spans="1:6" s="49" customFormat="1" ht="15.6">
      <c r="A427" s="52"/>
      <c r="B427" s="55">
        <v>7717968</v>
      </c>
      <c r="C427" s="54" t="s">
        <v>763</v>
      </c>
      <c r="D427" s="1126">
        <v>142.6</v>
      </c>
      <c r="E427" s="1126">
        <v>128.34</v>
      </c>
      <c r="F427" s="67">
        <f t="shared" si="10"/>
        <v>9.9999999999999978E-2</v>
      </c>
    </row>
    <row r="428" spans="1:6" s="49" customFormat="1" ht="15.6">
      <c r="A428" s="52"/>
      <c r="B428" s="55">
        <v>7717969</v>
      </c>
      <c r="C428" s="54" t="s">
        <v>765</v>
      </c>
      <c r="D428" s="1126">
        <v>124.08</v>
      </c>
      <c r="E428" s="1126">
        <v>111.672</v>
      </c>
      <c r="F428" s="67">
        <f t="shared" si="10"/>
        <v>9.9999999999999978E-2</v>
      </c>
    </row>
    <row r="429" spans="1:6" s="49" customFormat="1" ht="15.6">
      <c r="A429" s="52"/>
      <c r="B429" s="55">
        <v>7717970</v>
      </c>
      <c r="C429" s="54" t="s">
        <v>767</v>
      </c>
      <c r="D429" s="1126">
        <v>114.89</v>
      </c>
      <c r="E429" s="1126">
        <v>103.401</v>
      </c>
      <c r="F429" s="67">
        <f t="shared" si="10"/>
        <v>0.10000000000000009</v>
      </c>
    </row>
    <row r="430" spans="1:6" s="49" customFormat="1" ht="15.6">
      <c r="A430" s="52"/>
      <c r="B430" s="55">
        <v>7717971</v>
      </c>
      <c r="C430" s="54" t="s">
        <v>769</v>
      </c>
      <c r="D430" s="1126">
        <v>112.55</v>
      </c>
      <c r="E430" s="1126">
        <v>101.295</v>
      </c>
      <c r="F430" s="67">
        <f t="shared" si="10"/>
        <v>9.9999999999999978E-2</v>
      </c>
    </row>
    <row r="431" spans="1:6" s="49" customFormat="1" ht="15.6">
      <c r="A431" s="52"/>
      <c r="B431" s="55">
        <v>7717972</v>
      </c>
      <c r="C431" s="54" t="s">
        <v>771</v>
      </c>
      <c r="D431" s="1126">
        <v>103.1</v>
      </c>
      <c r="E431" s="1126">
        <v>92.789999999999992</v>
      </c>
      <c r="F431" s="67">
        <f t="shared" si="10"/>
        <v>9.9999999999999978E-2</v>
      </c>
    </row>
    <row r="432" spans="1:6" s="49" customFormat="1" ht="15.6">
      <c r="A432" s="52"/>
      <c r="B432" s="55">
        <v>7717974</v>
      </c>
      <c r="C432" s="54" t="s">
        <v>773</v>
      </c>
      <c r="D432" s="1126">
        <v>154.84</v>
      </c>
      <c r="E432" s="1126">
        <v>139.35599999999999</v>
      </c>
      <c r="F432" s="67">
        <f t="shared" si="10"/>
        <v>0.10000000000000009</v>
      </c>
    </row>
    <row r="433" spans="1:6" s="49" customFormat="1" ht="15.6">
      <c r="A433" s="52"/>
      <c r="B433" s="55">
        <v>7717975</v>
      </c>
      <c r="C433" s="54" t="s">
        <v>775</v>
      </c>
      <c r="D433" s="1126">
        <v>134.54</v>
      </c>
      <c r="E433" s="1126">
        <v>121.086</v>
      </c>
      <c r="F433" s="67">
        <f t="shared" si="10"/>
        <v>9.9999999999999978E-2</v>
      </c>
    </row>
    <row r="434" spans="1:6" s="49" customFormat="1" ht="15.6">
      <c r="A434" s="52"/>
      <c r="B434" s="55">
        <v>7717976</v>
      </c>
      <c r="C434" s="54" t="s">
        <v>777</v>
      </c>
      <c r="D434" s="1126">
        <v>124.34</v>
      </c>
      <c r="E434" s="1126">
        <v>111.90600000000001</v>
      </c>
      <c r="F434" s="67">
        <f t="shared" si="10"/>
        <v>9.9999999999999978E-2</v>
      </c>
    </row>
    <row r="435" spans="1:6" s="49" customFormat="1" ht="15.6">
      <c r="A435" s="52"/>
      <c r="B435" s="55">
        <v>7717977</v>
      </c>
      <c r="C435" s="54" t="s">
        <v>779</v>
      </c>
      <c r="D435" s="1126">
        <v>122.49</v>
      </c>
      <c r="E435" s="1126">
        <v>110.241</v>
      </c>
      <c r="F435" s="67">
        <f t="shared" si="10"/>
        <v>9.9999999999999978E-2</v>
      </c>
    </row>
    <row r="436" spans="1:6" s="49" customFormat="1" ht="15.6">
      <c r="A436" s="52"/>
      <c r="B436" s="55">
        <v>7717978</v>
      </c>
      <c r="C436" s="54" t="s">
        <v>781</v>
      </c>
      <c r="D436" s="1126">
        <v>111.77</v>
      </c>
      <c r="E436" s="1126">
        <v>100.593</v>
      </c>
      <c r="F436" s="67">
        <f t="shared" si="10"/>
        <v>9.9999999999999978E-2</v>
      </c>
    </row>
    <row r="437" spans="1:6" s="49" customFormat="1" ht="15.6">
      <c r="A437" s="52"/>
      <c r="B437" s="55" t="s">
        <v>782</v>
      </c>
      <c r="C437" s="54" t="s">
        <v>783</v>
      </c>
      <c r="D437" s="1126">
        <v>5772</v>
      </c>
      <c r="E437" s="1126">
        <v>2020.1999999999998</v>
      </c>
      <c r="F437" s="67">
        <f t="shared" si="10"/>
        <v>0.65</v>
      </c>
    </row>
    <row r="438" spans="1:6" s="49" customFormat="1" ht="15.6">
      <c r="A438" s="52"/>
      <c r="B438" s="55">
        <v>7640021930</v>
      </c>
      <c r="C438" s="54" t="s">
        <v>787</v>
      </c>
      <c r="D438" s="1126">
        <v>5000</v>
      </c>
      <c r="E438" s="1126">
        <v>5000</v>
      </c>
      <c r="F438" s="67">
        <f t="shared" si="10"/>
        <v>0</v>
      </c>
    </row>
    <row r="439" spans="1:6" s="49" customFormat="1" ht="15.6">
      <c r="A439" s="52"/>
      <c r="B439" s="55" t="s">
        <v>788</v>
      </c>
      <c r="C439" s="54" t="s">
        <v>789</v>
      </c>
      <c r="D439" s="1126">
        <v>22968.75</v>
      </c>
      <c r="E439" s="1126">
        <v>19523.4375</v>
      </c>
      <c r="F439" s="67">
        <f t="shared" si="10"/>
        <v>0.15000000000000002</v>
      </c>
    </row>
    <row r="440" spans="1:6" s="49" customFormat="1" ht="15.6">
      <c r="A440" s="52"/>
      <c r="B440" s="55" t="s">
        <v>790</v>
      </c>
      <c r="C440" s="54" t="s">
        <v>791</v>
      </c>
      <c r="D440" s="1126">
        <v>4038.83</v>
      </c>
      <c r="E440" s="1126">
        <v>3433.0054999999998</v>
      </c>
      <c r="F440" s="67">
        <f t="shared" si="10"/>
        <v>0.15000000000000002</v>
      </c>
    </row>
    <row r="441" spans="1:6" s="49" customFormat="1" ht="15.6">
      <c r="A441" s="52"/>
      <c r="B441" s="55" t="s">
        <v>792</v>
      </c>
      <c r="C441" s="54" t="s">
        <v>793</v>
      </c>
      <c r="D441" s="1126">
        <v>3583.13</v>
      </c>
      <c r="E441" s="1126">
        <v>3045.6605</v>
      </c>
      <c r="F441" s="67">
        <f t="shared" si="10"/>
        <v>0.15000000000000002</v>
      </c>
    </row>
    <row r="442" spans="1:6" s="49" customFormat="1" ht="15.6">
      <c r="A442" s="52"/>
      <c r="B442" s="55" t="s">
        <v>794</v>
      </c>
      <c r="C442" s="54" t="s">
        <v>795</v>
      </c>
      <c r="D442" s="1126">
        <v>3583.13</v>
      </c>
      <c r="E442" s="1126">
        <v>3045.6605</v>
      </c>
      <c r="F442" s="67">
        <f t="shared" si="10"/>
        <v>0.15000000000000002</v>
      </c>
    </row>
    <row r="443" spans="1:6" s="49" customFormat="1" ht="15.6">
      <c r="A443" s="52"/>
      <c r="B443" s="55" t="s">
        <v>796</v>
      </c>
      <c r="C443" s="54" t="s">
        <v>797</v>
      </c>
      <c r="D443" s="1126">
        <v>99.44</v>
      </c>
      <c r="E443" s="1126">
        <v>89.496000000000009</v>
      </c>
      <c r="F443" s="67">
        <f t="shared" si="10"/>
        <v>9.9999999999999867E-2</v>
      </c>
    </row>
    <row r="444" spans="1:6" s="49" customFormat="1" ht="15.6">
      <c r="A444" s="52"/>
      <c r="B444" s="55" t="s">
        <v>798</v>
      </c>
      <c r="C444" s="54" t="s">
        <v>799</v>
      </c>
      <c r="D444" s="1126">
        <v>99.44</v>
      </c>
      <c r="E444" s="1126">
        <v>89.496000000000009</v>
      </c>
      <c r="F444" s="67">
        <f t="shared" si="10"/>
        <v>9.9999999999999867E-2</v>
      </c>
    </row>
    <row r="445" spans="1:6" s="49" customFormat="1" ht="15.6">
      <c r="A445" s="52"/>
      <c r="B445" s="55" t="s">
        <v>800</v>
      </c>
      <c r="C445" s="54" t="s">
        <v>801</v>
      </c>
      <c r="D445" s="1126">
        <v>99.44</v>
      </c>
      <c r="E445" s="1126">
        <v>89.496000000000009</v>
      </c>
      <c r="F445" s="67">
        <f t="shared" si="10"/>
        <v>9.9999999999999867E-2</v>
      </c>
    </row>
    <row r="446" spans="1:6" s="49" customFormat="1" ht="15.6">
      <c r="A446" s="52"/>
      <c r="B446" s="57" t="s">
        <v>891</v>
      </c>
      <c r="C446" s="54"/>
      <c r="D446" s="1142" t="s">
        <v>33</v>
      </c>
      <c r="E446" s="1142"/>
      <c r="F446" s="67"/>
    </row>
    <row r="447" spans="1:6" s="49" customFormat="1" ht="15.6">
      <c r="A447" s="52"/>
      <c r="B447" s="55" t="s">
        <v>874</v>
      </c>
      <c r="C447" s="54" t="s">
        <v>875</v>
      </c>
      <c r="D447" s="1126">
        <v>1938</v>
      </c>
      <c r="E447" s="1126">
        <v>678.28</v>
      </c>
      <c r="F447" s="67">
        <f t="shared" si="10"/>
        <v>0.65001031991744074</v>
      </c>
    </row>
    <row r="448" spans="1:6" s="49" customFormat="1" ht="15.6">
      <c r="A448" s="52"/>
      <c r="B448" s="55" t="s">
        <v>7701</v>
      </c>
      <c r="C448" s="54" t="s">
        <v>7702</v>
      </c>
      <c r="D448" s="1126">
        <v>3990.48</v>
      </c>
      <c r="E448" s="1126">
        <v>1396.66</v>
      </c>
      <c r="F448" s="67">
        <f t="shared" si="10"/>
        <v>0.65000200477135583</v>
      </c>
    </row>
    <row r="449" spans="1:6" s="49" customFormat="1" ht="15.6">
      <c r="A449" s="52"/>
      <c r="B449" s="57" t="s">
        <v>196</v>
      </c>
      <c r="C449" s="54"/>
      <c r="D449" s="1142" t="s">
        <v>33</v>
      </c>
      <c r="E449" s="1142"/>
      <c r="F449" s="67"/>
    </row>
    <row r="450" spans="1:6" s="49" customFormat="1" ht="15.6">
      <c r="A450" s="52"/>
      <c r="B450" s="55">
        <v>45225305</v>
      </c>
      <c r="C450" s="54" t="s">
        <v>7703</v>
      </c>
      <c r="D450" s="1126">
        <v>12000</v>
      </c>
      <c r="E450" s="1126">
        <v>10200</v>
      </c>
      <c r="F450" s="67">
        <f t="shared" si="10"/>
        <v>0.15000000000000002</v>
      </c>
    </row>
    <row r="451" spans="1:6" s="49" customFormat="1" ht="15.6">
      <c r="A451" s="52"/>
      <c r="B451" s="55">
        <v>45111149</v>
      </c>
      <c r="C451" s="54" t="s">
        <v>892</v>
      </c>
      <c r="D451" s="1126">
        <v>4620</v>
      </c>
      <c r="E451" s="1126">
        <v>3927</v>
      </c>
      <c r="F451" s="67">
        <f t="shared" si="10"/>
        <v>0.15000000000000002</v>
      </c>
    </row>
    <row r="452" spans="1:6" s="49" customFormat="1" ht="15.6">
      <c r="A452" s="52"/>
      <c r="B452" s="53">
        <v>3000014327</v>
      </c>
      <c r="C452" s="54" t="s">
        <v>808</v>
      </c>
      <c r="D452" s="1126">
        <v>12289.2</v>
      </c>
      <c r="E452" s="1126">
        <v>10445.82</v>
      </c>
      <c r="F452" s="67">
        <f t="shared" si="10"/>
        <v>0.15000000000000002</v>
      </c>
    </row>
    <row r="453" spans="1:6" s="49" customFormat="1" ht="15.6">
      <c r="A453" s="52"/>
      <c r="B453" s="55">
        <v>45181852</v>
      </c>
      <c r="C453" s="54" t="s">
        <v>894</v>
      </c>
      <c r="D453" s="1126">
        <v>2520</v>
      </c>
      <c r="E453" s="1126">
        <v>2142</v>
      </c>
      <c r="F453" s="67">
        <f t="shared" si="10"/>
        <v>0.15000000000000002</v>
      </c>
    </row>
    <row r="454" spans="1:6" s="49" customFormat="1" ht="15.6">
      <c r="A454" s="52"/>
      <c r="B454" s="55">
        <v>45218228</v>
      </c>
      <c r="C454" s="54" t="s">
        <v>7704</v>
      </c>
      <c r="D454" s="1126">
        <v>4098.6000000000004</v>
      </c>
      <c r="E454" s="1126">
        <v>3483.81</v>
      </c>
      <c r="F454" s="67">
        <f t="shared" si="10"/>
        <v>0.15000000000000013</v>
      </c>
    </row>
    <row r="455" spans="1:6" s="49" customFormat="1" ht="15.6">
      <c r="A455" s="52"/>
      <c r="B455" s="55">
        <v>45225044</v>
      </c>
      <c r="C455" s="54" t="s">
        <v>7705</v>
      </c>
      <c r="D455" s="1126">
        <v>3150</v>
      </c>
      <c r="E455" s="1126">
        <v>2677.5</v>
      </c>
      <c r="F455" s="67">
        <f t="shared" si="10"/>
        <v>0.15000000000000002</v>
      </c>
    </row>
    <row r="456" spans="1:6" s="49" customFormat="1" ht="15.6">
      <c r="A456" s="52"/>
      <c r="B456" s="55">
        <v>45229084</v>
      </c>
      <c r="C456" s="54" t="s">
        <v>7706</v>
      </c>
      <c r="D456" s="1126">
        <v>1887.5</v>
      </c>
      <c r="E456" s="1126">
        <v>1604.37</v>
      </c>
      <c r="F456" s="67">
        <f t="shared" si="10"/>
        <v>0.15000264900662252</v>
      </c>
    </row>
    <row r="457" spans="1:6" s="49" customFormat="1" ht="15.6">
      <c r="A457" s="52"/>
      <c r="B457" s="55">
        <v>45112781</v>
      </c>
      <c r="C457" s="54" t="s">
        <v>807</v>
      </c>
      <c r="D457" s="1126">
        <v>5663.7</v>
      </c>
      <c r="E457" s="1126">
        <v>4814.1449999999995</v>
      </c>
      <c r="F457" s="67">
        <f t="shared" si="10"/>
        <v>0.15000000000000002</v>
      </c>
    </row>
    <row r="458" spans="1:6" s="49" customFormat="1" ht="15.6">
      <c r="A458" s="52"/>
      <c r="B458" s="55">
        <v>45202146</v>
      </c>
      <c r="C458" s="54" t="s">
        <v>200</v>
      </c>
      <c r="D458" s="1126">
        <v>1470</v>
      </c>
      <c r="E458" s="1126">
        <v>1249.5</v>
      </c>
      <c r="F458" s="67">
        <f t="shared" si="10"/>
        <v>0.15000000000000002</v>
      </c>
    </row>
    <row r="459" spans="1:6" s="49" customFormat="1" ht="15.6">
      <c r="A459" s="52"/>
      <c r="B459" s="55">
        <v>100000006365</v>
      </c>
      <c r="C459" s="54" t="s">
        <v>809</v>
      </c>
      <c r="D459" s="1126">
        <v>943.95</v>
      </c>
      <c r="E459" s="1126">
        <v>802.35750000000007</v>
      </c>
      <c r="F459" s="67">
        <f t="shared" si="10"/>
        <v>0.14999999999999991</v>
      </c>
    </row>
    <row r="460" spans="1:6" s="49" customFormat="1" ht="15.6">
      <c r="A460" s="52"/>
      <c r="B460" s="53">
        <v>45219823</v>
      </c>
      <c r="C460" s="54" t="s">
        <v>593</v>
      </c>
      <c r="D460" s="1126">
        <v>472.5</v>
      </c>
      <c r="E460" s="1126">
        <v>401.625</v>
      </c>
      <c r="F460" s="67">
        <f t="shared" si="10"/>
        <v>0.15000000000000002</v>
      </c>
    </row>
    <row r="461" spans="1:6" s="49" customFormat="1" ht="15.6">
      <c r="A461" s="52"/>
      <c r="B461" s="53">
        <v>45236414</v>
      </c>
      <c r="C461" s="54" t="s">
        <v>7707</v>
      </c>
      <c r="D461" s="1126">
        <v>18000</v>
      </c>
      <c r="E461" s="1126">
        <v>15300</v>
      </c>
      <c r="F461" s="67">
        <f t="shared" si="10"/>
        <v>0.15000000000000002</v>
      </c>
    </row>
    <row r="462" spans="1:6" s="49" customFormat="1" ht="15.6">
      <c r="A462" s="52"/>
      <c r="B462" s="53">
        <v>45162875</v>
      </c>
      <c r="C462" s="54" t="s">
        <v>810</v>
      </c>
      <c r="D462" s="1126">
        <v>3087</v>
      </c>
      <c r="E462" s="1126">
        <v>2623.95</v>
      </c>
      <c r="F462" s="67">
        <f t="shared" si="10"/>
        <v>0.15000000000000002</v>
      </c>
    </row>
    <row r="463" spans="1:6" s="49" customFormat="1" ht="15.6">
      <c r="A463" s="52"/>
      <c r="B463" s="53">
        <v>45150368</v>
      </c>
      <c r="C463" s="54" t="s">
        <v>855</v>
      </c>
      <c r="D463" s="1126">
        <v>6688.5</v>
      </c>
      <c r="E463" s="1126">
        <v>5685.22</v>
      </c>
      <c r="F463" s="67">
        <f t="shared" si="10"/>
        <v>0.15000074755176795</v>
      </c>
    </row>
    <row r="464" spans="1:6" s="49" customFormat="1" ht="15.6">
      <c r="A464" s="52"/>
      <c r="B464" s="53">
        <v>45201393</v>
      </c>
      <c r="C464" s="54" t="s">
        <v>1551</v>
      </c>
      <c r="D464" s="1126">
        <v>809</v>
      </c>
      <c r="E464" s="1126">
        <v>687.65</v>
      </c>
      <c r="F464" s="67">
        <f t="shared" si="10"/>
        <v>0.15000000000000002</v>
      </c>
    </row>
    <row r="465" spans="1:6" s="49" customFormat="1" ht="15.6">
      <c r="A465" s="52"/>
      <c r="B465" s="53">
        <v>45201395</v>
      </c>
      <c r="C465" s="54" t="s">
        <v>1552</v>
      </c>
      <c r="D465" s="1126">
        <v>1617</v>
      </c>
      <c r="E465" s="1126">
        <v>1374.75</v>
      </c>
      <c r="F465" s="67">
        <f t="shared" si="10"/>
        <v>0.1498144712430427</v>
      </c>
    </row>
    <row r="466" spans="1:6" s="49" customFormat="1" ht="15.6">
      <c r="A466" s="52"/>
      <c r="B466" s="53">
        <v>45201397</v>
      </c>
      <c r="C466" s="54" t="s">
        <v>1553</v>
      </c>
      <c r="D466" s="1126">
        <v>2306</v>
      </c>
      <c r="E466" s="1126">
        <v>1960.1</v>
      </c>
      <c r="F466" s="67">
        <f t="shared" si="10"/>
        <v>0.15000000000000002</v>
      </c>
    </row>
    <row r="467" spans="1:6" s="49" customFormat="1" ht="15.6">
      <c r="A467" s="52"/>
      <c r="B467" s="53">
        <v>45201399</v>
      </c>
      <c r="C467" s="54" t="s">
        <v>1554</v>
      </c>
      <c r="D467" s="1126">
        <v>2427</v>
      </c>
      <c r="E467" s="1126">
        <v>2062.9499999999998</v>
      </c>
      <c r="F467" s="67">
        <f t="shared" si="10"/>
        <v>0.15000000000000002</v>
      </c>
    </row>
    <row r="468" spans="1:6" s="49" customFormat="1" ht="15.6">
      <c r="A468" s="52"/>
      <c r="B468" s="53">
        <v>45201401</v>
      </c>
      <c r="C468" s="54" t="s">
        <v>1555</v>
      </c>
      <c r="D468" s="1126">
        <v>2601</v>
      </c>
      <c r="E468" s="1126">
        <v>2210.85</v>
      </c>
      <c r="F468" s="67">
        <f t="shared" si="10"/>
        <v>0.15000000000000002</v>
      </c>
    </row>
    <row r="469" spans="1:6" s="49" customFormat="1" ht="15.6">
      <c r="A469" s="52"/>
      <c r="B469" s="53">
        <v>45201403</v>
      </c>
      <c r="C469" s="54" t="s">
        <v>1556</v>
      </c>
      <c r="D469" s="1126">
        <v>362</v>
      </c>
      <c r="E469" s="1126">
        <v>307.7</v>
      </c>
      <c r="F469" s="67">
        <f t="shared" si="10"/>
        <v>0.15000000000000002</v>
      </c>
    </row>
    <row r="470" spans="1:6" s="49" customFormat="1" ht="15.6">
      <c r="A470" s="52"/>
      <c r="B470" s="53">
        <v>45201405</v>
      </c>
      <c r="C470" s="54" t="s">
        <v>1557</v>
      </c>
      <c r="D470" s="1126">
        <v>725</v>
      </c>
      <c r="E470" s="1126">
        <v>616.25</v>
      </c>
      <c r="F470" s="67">
        <f t="shared" si="10"/>
        <v>0.15000000000000002</v>
      </c>
    </row>
    <row r="471" spans="1:6" s="49" customFormat="1" ht="15.6">
      <c r="A471" s="52"/>
      <c r="B471" s="53">
        <v>45201407</v>
      </c>
      <c r="C471" s="54" t="s">
        <v>1558</v>
      </c>
      <c r="D471" s="1126">
        <v>1033</v>
      </c>
      <c r="E471" s="1126">
        <v>878.05</v>
      </c>
      <c r="F471" s="67">
        <f t="shared" si="10"/>
        <v>0.15000000000000002</v>
      </c>
    </row>
    <row r="472" spans="1:6" s="49" customFormat="1" ht="15.6">
      <c r="A472" s="52"/>
      <c r="B472" s="53">
        <v>45201410</v>
      </c>
      <c r="C472" s="54" t="s">
        <v>1559</v>
      </c>
      <c r="D472" s="1126">
        <v>1088</v>
      </c>
      <c r="E472" s="1126">
        <v>924.8</v>
      </c>
      <c r="F472" s="67">
        <f t="shared" si="10"/>
        <v>0.15000000000000002</v>
      </c>
    </row>
    <row r="473" spans="1:6" s="49" customFormat="1" ht="15.6">
      <c r="A473" s="52"/>
      <c r="B473" s="53">
        <v>45201412</v>
      </c>
      <c r="C473" s="54" t="s">
        <v>1560</v>
      </c>
      <c r="D473" s="1126">
        <v>1145</v>
      </c>
      <c r="E473" s="1126">
        <v>973.25</v>
      </c>
      <c r="F473" s="67">
        <f t="shared" si="10"/>
        <v>0.15000000000000002</v>
      </c>
    </row>
    <row r="474" spans="1:6" s="49" customFormat="1" ht="15.6">
      <c r="A474" s="52"/>
      <c r="B474" s="53">
        <v>45201414</v>
      </c>
      <c r="C474" s="54" t="s">
        <v>1561</v>
      </c>
      <c r="D474" s="1126">
        <v>943</v>
      </c>
      <c r="E474" s="1126">
        <v>801.55</v>
      </c>
      <c r="F474" s="67">
        <f t="shared" si="10"/>
        <v>0.15000000000000002</v>
      </c>
    </row>
    <row r="475" spans="1:6" s="49" customFormat="1" ht="15.6">
      <c r="A475" s="52"/>
      <c r="B475" s="53">
        <v>45201416</v>
      </c>
      <c r="C475" s="54" t="s">
        <v>1562</v>
      </c>
      <c r="D475" s="1126">
        <v>1887</v>
      </c>
      <c r="E475" s="1126">
        <v>1603.95</v>
      </c>
      <c r="F475" s="67">
        <f t="shared" si="10"/>
        <v>0.15000000000000002</v>
      </c>
    </row>
    <row r="476" spans="1:6" s="49" customFormat="1" ht="15.6">
      <c r="A476" s="52"/>
      <c r="B476" s="53">
        <v>45201418</v>
      </c>
      <c r="C476" s="54" t="s">
        <v>1563</v>
      </c>
      <c r="D476" s="1126">
        <v>2688</v>
      </c>
      <c r="E476" s="1126">
        <v>2284.8000000000002</v>
      </c>
      <c r="F476" s="67">
        <f t="shared" si="10"/>
        <v>0.14999999999999991</v>
      </c>
    </row>
    <row r="477" spans="1:6" s="49" customFormat="1" ht="15.6">
      <c r="A477" s="52"/>
      <c r="B477" s="53">
        <v>45201423</v>
      </c>
      <c r="C477" s="54" t="s">
        <v>1564</v>
      </c>
      <c r="D477" s="1126">
        <v>2830</v>
      </c>
      <c r="E477" s="1126">
        <v>2405.5</v>
      </c>
      <c r="F477" s="67">
        <f t="shared" si="10"/>
        <v>0.15000000000000002</v>
      </c>
    </row>
    <row r="478" spans="1:6" s="49" customFormat="1" ht="15.6">
      <c r="A478" s="52"/>
      <c r="B478" s="53">
        <v>45201425</v>
      </c>
      <c r="C478" s="54" t="s">
        <v>1565</v>
      </c>
      <c r="D478" s="1126">
        <v>3104</v>
      </c>
      <c r="E478" s="1126">
        <v>2638.4</v>
      </c>
      <c r="F478" s="67">
        <f t="shared" si="10"/>
        <v>0.15000000000000002</v>
      </c>
    </row>
    <row r="479" spans="1:6" s="49" customFormat="1" ht="15.6">
      <c r="A479" s="52"/>
      <c r="B479" s="53">
        <v>45201427</v>
      </c>
      <c r="C479" s="54" t="s">
        <v>7708</v>
      </c>
      <c r="D479" s="1126">
        <v>1851</v>
      </c>
      <c r="E479" s="1126">
        <v>1573.35</v>
      </c>
      <c r="F479" s="67">
        <f t="shared" si="10"/>
        <v>0.15000000000000002</v>
      </c>
    </row>
    <row r="480" spans="1:6" s="49" customFormat="1" ht="15.6">
      <c r="A480" s="52"/>
      <c r="B480" s="53">
        <v>45201429</v>
      </c>
      <c r="C480" s="54" t="s">
        <v>7709</v>
      </c>
      <c r="D480" s="1126">
        <v>3703</v>
      </c>
      <c r="E480" s="1126">
        <v>3147.55</v>
      </c>
      <c r="F480" s="67">
        <f t="shared" ref="F480:F497" si="11">100%-(E480/D480)</f>
        <v>0.14999999999999991</v>
      </c>
    </row>
    <row r="481" spans="1:6" s="49" customFormat="1" ht="15.6">
      <c r="A481" s="52"/>
      <c r="B481" s="53">
        <v>45201431</v>
      </c>
      <c r="C481" s="54" t="s">
        <v>7710</v>
      </c>
      <c r="D481" s="1126">
        <v>5278</v>
      </c>
      <c r="E481" s="1126">
        <v>4486.3</v>
      </c>
      <c r="F481" s="67">
        <f t="shared" si="11"/>
        <v>0.14999999999999991</v>
      </c>
    </row>
    <row r="482" spans="1:6" s="49" customFormat="1" ht="15.6">
      <c r="A482" s="52"/>
      <c r="B482" s="53">
        <v>45201433</v>
      </c>
      <c r="C482" s="54" t="s">
        <v>7711</v>
      </c>
      <c r="D482" s="1126">
        <v>6667</v>
      </c>
      <c r="E482" s="1126">
        <v>5666.95</v>
      </c>
      <c r="F482" s="67">
        <f t="shared" si="11"/>
        <v>0.15000000000000002</v>
      </c>
    </row>
    <row r="483" spans="1:6" s="49" customFormat="1" ht="15.6">
      <c r="A483" s="52"/>
      <c r="B483" s="53">
        <v>45201435</v>
      </c>
      <c r="C483" s="54" t="s">
        <v>7712</v>
      </c>
      <c r="D483" s="1126">
        <v>7909</v>
      </c>
      <c r="E483" s="1126">
        <v>6722.65</v>
      </c>
      <c r="F483" s="67">
        <f t="shared" si="11"/>
        <v>0.15000000000000002</v>
      </c>
    </row>
    <row r="484" spans="1:6" s="49" customFormat="1" ht="15.6">
      <c r="A484" s="52"/>
      <c r="B484" s="53" t="s">
        <v>7713</v>
      </c>
      <c r="C484" s="54" t="s">
        <v>7714</v>
      </c>
      <c r="D484" s="1126">
        <v>4461.6000000000004</v>
      </c>
      <c r="E484" s="1126">
        <v>3792.36</v>
      </c>
      <c r="F484" s="67">
        <f t="shared" si="11"/>
        <v>0.15000000000000002</v>
      </c>
    </row>
    <row r="485" spans="1:6" s="49" customFormat="1" ht="15.6">
      <c r="A485" s="52"/>
      <c r="B485" s="53" t="s">
        <v>7715</v>
      </c>
      <c r="C485" s="54" t="s">
        <v>7716</v>
      </c>
      <c r="D485" s="1126">
        <v>20809.36</v>
      </c>
      <c r="E485" s="1126">
        <v>17687.95</v>
      </c>
      <c r="F485" s="67">
        <f t="shared" si="11"/>
        <v>0.15000028833178913</v>
      </c>
    </row>
    <row r="486" spans="1:6" s="49" customFormat="1" ht="15.6">
      <c r="A486" s="52"/>
      <c r="B486" s="53" t="s">
        <v>7717</v>
      </c>
      <c r="C486" s="54" t="s">
        <v>7718</v>
      </c>
      <c r="D486" s="1126">
        <v>586.55999999999995</v>
      </c>
      <c r="E486" s="1126">
        <v>498.57</v>
      </c>
      <c r="F486" s="67">
        <f t="shared" si="11"/>
        <v>0.15001022913256945</v>
      </c>
    </row>
    <row r="487" spans="1:6" s="49" customFormat="1" ht="15.6">
      <c r="A487" s="52"/>
      <c r="B487" s="55" t="s">
        <v>897</v>
      </c>
      <c r="C487" s="54" t="s">
        <v>898</v>
      </c>
      <c r="D487" s="1126">
        <v>21275</v>
      </c>
      <c r="E487" s="1126">
        <v>18083.75</v>
      </c>
      <c r="F487" s="67">
        <f t="shared" si="11"/>
        <v>0.15000000000000002</v>
      </c>
    </row>
    <row r="488" spans="1:6" s="49" customFormat="1" ht="15.6">
      <c r="A488" s="52"/>
      <c r="B488" s="53" t="s">
        <v>817</v>
      </c>
      <c r="C488" s="54" t="s">
        <v>818</v>
      </c>
      <c r="D488" s="1126">
        <v>5200</v>
      </c>
      <c r="E488" s="1126">
        <v>4420</v>
      </c>
      <c r="F488" s="67">
        <f t="shared" si="11"/>
        <v>0.15000000000000002</v>
      </c>
    </row>
    <row r="489" spans="1:6" s="49" customFormat="1" ht="15.6">
      <c r="A489" s="52"/>
      <c r="B489" s="55" t="s">
        <v>819</v>
      </c>
      <c r="C489" s="54" t="s">
        <v>820</v>
      </c>
      <c r="D489" s="1126">
        <v>5200</v>
      </c>
      <c r="E489" s="1126">
        <v>4420</v>
      </c>
      <c r="F489" s="67">
        <f t="shared" si="11"/>
        <v>0.15000000000000002</v>
      </c>
    </row>
    <row r="490" spans="1:6" s="49" customFormat="1" ht="15.6">
      <c r="A490" s="52"/>
      <c r="B490" s="55" t="s">
        <v>823</v>
      </c>
      <c r="C490" s="54" t="s">
        <v>824</v>
      </c>
      <c r="D490" s="1126">
        <v>9995</v>
      </c>
      <c r="E490" s="1126">
        <v>8495.75</v>
      </c>
      <c r="F490" s="67">
        <f t="shared" si="11"/>
        <v>0.15000000000000002</v>
      </c>
    </row>
    <row r="491" spans="1:6" s="49" customFormat="1" ht="15.6">
      <c r="A491" s="52"/>
      <c r="B491" s="57" t="s">
        <v>78</v>
      </c>
      <c r="C491" s="54"/>
      <c r="D491" s="1142" t="s">
        <v>33</v>
      </c>
      <c r="E491" s="1142"/>
      <c r="F491" s="67"/>
    </row>
    <row r="492" spans="1:6" s="49" customFormat="1" ht="15.6">
      <c r="A492" s="52"/>
      <c r="B492" s="55" t="s">
        <v>7807</v>
      </c>
      <c r="C492" s="61" t="s">
        <v>7808</v>
      </c>
      <c r="D492" s="1141">
        <v>25500</v>
      </c>
      <c r="E492" s="1141">
        <v>24225</v>
      </c>
      <c r="F492" s="67">
        <f t="shared" ref="F492" si="12">100%-(E492/D492)</f>
        <v>5.0000000000000044E-2</v>
      </c>
    </row>
    <row r="493" spans="1:6" s="49" customFormat="1" ht="15.6">
      <c r="A493" s="52"/>
      <c r="B493" s="55" t="s">
        <v>872</v>
      </c>
      <c r="C493" s="54" t="s">
        <v>873</v>
      </c>
      <c r="D493" s="1126">
        <v>384.77</v>
      </c>
      <c r="E493" s="1126">
        <v>327.05449999999996</v>
      </c>
      <c r="F493" s="67">
        <f t="shared" si="11"/>
        <v>0.15000000000000002</v>
      </c>
    </row>
    <row r="494" spans="1:6" s="49" customFormat="1" ht="15.6">
      <c r="A494" s="52"/>
      <c r="B494" s="55" t="s">
        <v>93</v>
      </c>
      <c r="C494" s="54" t="s">
        <v>94</v>
      </c>
      <c r="D494" s="1126">
        <v>399</v>
      </c>
      <c r="E494" s="1126">
        <v>339.15</v>
      </c>
      <c r="F494" s="67">
        <f t="shared" si="11"/>
        <v>0.15000000000000002</v>
      </c>
    </row>
    <row r="495" spans="1:6" s="49" customFormat="1" ht="15.6">
      <c r="A495" s="52"/>
      <c r="B495" s="55" t="s">
        <v>7719</v>
      </c>
      <c r="C495" s="54" t="s">
        <v>7720</v>
      </c>
      <c r="D495" s="1126">
        <v>773</v>
      </c>
      <c r="E495" s="1126"/>
      <c r="F495" s="67"/>
    </row>
    <row r="496" spans="1:6" s="49" customFormat="1" ht="15.6">
      <c r="A496" s="52"/>
      <c r="B496" s="55" t="s">
        <v>7817</v>
      </c>
      <c r="C496" s="54" t="s">
        <v>609</v>
      </c>
      <c r="D496" s="1126">
        <v>295</v>
      </c>
      <c r="E496" s="1126">
        <v>250.75</v>
      </c>
      <c r="F496" s="67">
        <f t="shared" si="11"/>
        <v>0.15000000000000002</v>
      </c>
    </row>
    <row r="497" spans="1:6" s="49" customFormat="1" ht="15.6">
      <c r="A497" s="52"/>
      <c r="B497" s="55" t="s">
        <v>825</v>
      </c>
      <c r="C497" s="54" t="s">
        <v>826</v>
      </c>
      <c r="D497" s="1126">
        <v>1450</v>
      </c>
      <c r="E497" s="1126">
        <v>1232.5</v>
      </c>
      <c r="F497" s="67">
        <f t="shared" si="11"/>
        <v>0.15000000000000002</v>
      </c>
    </row>
    <row r="498" spans="1:6" ht="15.6">
      <c r="A498" s="333"/>
      <c r="B498" s="746"/>
      <c r="C498" s="747"/>
      <c r="D498" s="1144"/>
      <c r="E498" s="1145"/>
      <c r="F498" s="748"/>
    </row>
    <row r="499" spans="1:6" ht="15.6">
      <c r="A499" s="333"/>
      <c r="B499" s="334" t="s">
        <v>1601</v>
      </c>
      <c r="C499" s="335"/>
      <c r="D499" s="1138"/>
      <c r="E499" s="1139"/>
      <c r="F499" s="345"/>
    </row>
    <row r="500" spans="1:6" ht="15.6">
      <c r="A500" s="333"/>
      <c r="B500" s="344" t="s">
        <v>7133</v>
      </c>
      <c r="C500" s="335"/>
      <c r="D500" s="1138"/>
      <c r="E500" s="1139"/>
      <c r="F500" s="345"/>
    </row>
    <row r="501" spans="1:6" ht="15.6">
      <c r="A501" s="333"/>
      <c r="B501" s="335" t="s">
        <v>7134</v>
      </c>
      <c r="C501" s="335" t="s">
        <v>7135</v>
      </c>
      <c r="D501" s="1138">
        <v>67995</v>
      </c>
      <c r="E501" s="1146">
        <v>66635.100000000006</v>
      </c>
      <c r="F501" s="337">
        <f>100%-(E501/D501)</f>
        <v>1.9999999999999907E-2</v>
      </c>
    </row>
    <row r="502" spans="1:6" ht="15.6">
      <c r="A502" s="333"/>
      <c r="B502" s="335" t="s">
        <v>7136</v>
      </c>
      <c r="C502" s="335" t="s">
        <v>7137</v>
      </c>
      <c r="D502" s="1138">
        <v>9995</v>
      </c>
      <c r="E502" s="1146">
        <v>9795.1</v>
      </c>
      <c r="F502" s="337">
        <f>100%-(E502/D502)</f>
        <v>2.0000000000000018E-2</v>
      </c>
    </row>
    <row r="503" spans="1:6" ht="15.6">
      <c r="A503" s="333"/>
      <c r="B503" s="335" t="s">
        <v>7138</v>
      </c>
      <c r="C503" s="335" t="s">
        <v>7139</v>
      </c>
      <c r="D503" s="1138">
        <v>1595</v>
      </c>
      <c r="E503" s="1146">
        <v>1563.1</v>
      </c>
      <c r="F503" s="337">
        <f>100%-(E503/D503)</f>
        <v>2.0000000000000018E-2</v>
      </c>
    </row>
    <row r="504" spans="1:6" ht="15.6">
      <c r="A504" s="333"/>
      <c r="B504" s="344" t="s">
        <v>7140</v>
      </c>
      <c r="C504" s="335"/>
      <c r="D504" s="1138"/>
      <c r="E504" s="1146"/>
      <c r="F504" s="337"/>
    </row>
    <row r="505" spans="1:6" ht="15.6">
      <c r="A505" s="333"/>
      <c r="B505" s="335" t="s">
        <v>7141</v>
      </c>
      <c r="C505" s="335" t="s">
        <v>7142</v>
      </c>
      <c r="D505" s="1138">
        <v>5720</v>
      </c>
      <c r="E505" s="1146">
        <v>5605.5999999999995</v>
      </c>
      <c r="F505" s="337">
        <f>100%-(E505/D505)</f>
        <v>2.0000000000000129E-2</v>
      </c>
    </row>
    <row r="506" spans="1:6" ht="15.6">
      <c r="A506" s="333"/>
      <c r="B506" s="335" t="s">
        <v>7143</v>
      </c>
      <c r="C506" s="335" t="s">
        <v>7144</v>
      </c>
      <c r="D506" s="1138">
        <v>1200</v>
      </c>
      <c r="E506" s="1146">
        <v>1176</v>
      </c>
      <c r="F506" s="337">
        <f>100%-(E506/D506)</f>
        <v>2.0000000000000018E-2</v>
      </c>
    </row>
    <row r="507" spans="1:6" ht="15.6">
      <c r="A507" s="333"/>
      <c r="B507" s="335" t="s">
        <v>7145</v>
      </c>
      <c r="C507" s="335" t="s">
        <v>7146</v>
      </c>
      <c r="D507" s="1138">
        <v>1300</v>
      </c>
      <c r="E507" s="1146">
        <v>1274</v>
      </c>
      <c r="F507" s="337">
        <f>100%-(E507/D507)</f>
        <v>2.0000000000000018E-2</v>
      </c>
    </row>
    <row r="508" spans="1:6" ht="15.6">
      <c r="A508" s="333"/>
      <c r="B508" s="335" t="s">
        <v>7147</v>
      </c>
      <c r="C508" s="335" t="s">
        <v>7148</v>
      </c>
      <c r="D508" s="1138">
        <v>1300</v>
      </c>
      <c r="E508" s="1146">
        <v>1274</v>
      </c>
      <c r="F508" s="337">
        <f>100%-(E508/D508)</f>
        <v>2.0000000000000018E-2</v>
      </c>
    </row>
    <row r="509" spans="1:6" ht="15.6">
      <c r="A509" s="333"/>
      <c r="B509" s="335"/>
      <c r="C509" s="335"/>
      <c r="D509" s="1138"/>
      <c r="E509" s="1146"/>
      <c r="F509" s="337"/>
    </row>
    <row r="510" spans="1:6" ht="15.6">
      <c r="A510" s="333"/>
      <c r="B510" s="334" t="s">
        <v>1644</v>
      </c>
      <c r="C510" s="335"/>
      <c r="D510" s="1138"/>
      <c r="E510" s="1146"/>
      <c r="F510" s="337"/>
    </row>
    <row r="511" spans="1:6" s="318" customFormat="1" ht="15.6">
      <c r="A511" s="346"/>
      <c r="B511" s="347" t="s">
        <v>7133</v>
      </c>
      <c r="C511" s="348"/>
      <c r="D511" s="1147"/>
      <c r="E511" s="1148"/>
      <c r="F511" s="349"/>
    </row>
    <row r="512" spans="1:6" ht="15.6">
      <c r="A512" s="333"/>
      <c r="B512" s="350" t="s">
        <v>7149</v>
      </c>
      <c r="C512" s="351" t="s">
        <v>7150</v>
      </c>
      <c r="D512" s="1149">
        <v>158995</v>
      </c>
      <c r="E512" s="1146">
        <v>155815.1</v>
      </c>
      <c r="F512" s="337">
        <f t="shared" ref="F512:F518" si="13">100%-(E512/D512)</f>
        <v>2.0000000000000018E-2</v>
      </c>
    </row>
    <row r="513" spans="1:6" ht="15.6">
      <c r="A513" s="333"/>
      <c r="B513" s="350" t="s">
        <v>7151</v>
      </c>
      <c r="C513" s="351" t="s">
        <v>7152</v>
      </c>
      <c r="D513" s="1149">
        <v>37995</v>
      </c>
      <c r="E513" s="1146">
        <v>37235.1</v>
      </c>
      <c r="F513" s="337">
        <f t="shared" si="13"/>
        <v>2.0000000000000018E-2</v>
      </c>
    </row>
    <row r="514" spans="1:6" ht="15.6">
      <c r="A514" s="333"/>
      <c r="B514" s="350" t="s">
        <v>7153</v>
      </c>
      <c r="C514" s="351" t="s">
        <v>7154</v>
      </c>
      <c r="D514" s="1149">
        <v>36995</v>
      </c>
      <c r="E514" s="1146">
        <v>36255.1</v>
      </c>
      <c r="F514" s="337">
        <f t="shared" si="13"/>
        <v>2.0000000000000018E-2</v>
      </c>
    </row>
    <row r="515" spans="1:6" ht="15.6">
      <c r="A515" s="333"/>
      <c r="B515" s="350" t="s">
        <v>7155</v>
      </c>
      <c r="C515" s="351" t="s">
        <v>7156</v>
      </c>
      <c r="D515" s="1149">
        <v>22395</v>
      </c>
      <c r="E515" s="1146">
        <v>21947.1</v>
      </c>
      <c r="F515" s="337">
        <f t="shared" si="13"/>
        <v>2.0000000000000018E-2</v>
      </c>
    </row>
    <row r="516" spans="1:6" ht="15.6">
      <c r="A516" s="333"/>
      <c r="B516" s="350" t="s">
        <v>7157</v>
      </c>
      <c r="C516" s="351" t="s">
        <v>7158</v>
      </c>
      <c r="D516" s="1149">
        <v>18395</v>
      </c>
      <c r="E516" s="1146">
        <v>18027.099999999999</v>
      </c>
      <c r="F516" s="337">
        <f t="shared" si="13"/>
        <v>2.0000000000000129E-2</v>
      </c>
    </row>
    <row r="517" spans="1:6" ht="15.6">
      <c r="A517" s="333"/>
      <c r="B517" s="350" t="s">
        <v>7159</v>
      </c>
      <c r="C517" s="351" t="s">
        <v>7160</v>
      </c>
      <c r="D517" s="1149">
        <v>2495</v>
      </c>
      <c r="E517" s="1146">
        <v>2445.1</v>
      </c>
      <c r="F517" s="337">
        <f t="shared" si="13"/>
        <v>2.0000000000000018E-2</v>
      </c>
    </row>
    <row r="518" spans="1:6" ht="15.6">
      <c r="A518" s="333"/>
      <c r="B518" s="350" t="s">
        <v>7161</v>
      </c>
      <c r="C518" s="351" t="s">
        <v>7162</v>
      </c>
      <c r="D518" s="1149">
        <v>249</v>
      </c>
      <c r="E518" s="1146">
        <v>244.01999999999998</v>
      </c>
      <c r="F518" s="337">
        <f t="shared" si="13"/>
        <v>2.0000000000000018E-2</v>
      </c>
    </row>
    <row r="519" spans="1:6" s="309" customFormat="1" ht="15.6">
      <c r="A519" s="353"/>
      <c r="B519" s="347" t="s">
        <v>7163</v>
      </c>
      <c r="C519" s="354"/>
      <c r="D519" s="1150"/>
      <c r="E519" s="1151"/>
      <c r="F519" s="355"/>
    </row>
    <row r="520" spans="1:6" s="309" customFormat="1" ht="15.6">
      <c r="A520" s="353"/>
      <c r="B520" s="356" t="s">
        <v>7141</v>
      </c>
      <c r="C520" s="354" t="s">
        <v>7142</v>
      </c>
      <c r="D520" s="1150">
        <v>5720</v>
      </c>
      <c r="E520" s="1151">
        <v>5605.5999999999995</v>
      </c>
      <c r="F520" s="355">
        <f>100%-(E520/D520)</f>
        <v>2.0000000000000129E-2</v>
      </c>
    </row>
    <row r="521" spans="1:6" s="309" customFormat="1" ht="15.6">
      <c r="A521" s="353"/>
      <c r="B521" s="339" t="s">
        <v>7164</v>
      </c>
      <c r="C521" s="354" t="s">
        <v>7165</v>
      </c>
      <c r="D521" s="1150">
        <v>1760</v>
      </c>
      <c r="E521" s="1151">
        <v>1724.8</v>
      </c>
      <c r="F521" s="355">
        <f>100%-(E521/D521)</f>
        <v>2.0000000000000018E-2</v>
      </c>
    </row>
    <row r="522" spans="1:6" s="309" customFormat="1" ht="15.6">
      <c r="A522" s="353"/>
      <c r="B522" s="356" t="s">
        <v>7166</v>
      </c>
      <c r="C522" s="354" t="s">
        <v>7167</v>
      </c>
      <c r="D522" s="1150">
        <v>1860</v>
      </c>
      <c r="E522" s="1151">
        <v>1822.8</v>
      </c>
      <c r="F522" s="355">
        <f>100%-(E522/D522)</f>
        <v>2.0000000000000018E-2</v>
      </c>
    </row>
    <row r="523" spans="1:6" s="309" customFormat="1" ht="15.6">
      <c r="A523" s="353"/>
      <c r="B523" s="356" t="s">
        <v>7168</v>
      </c>
      <c r="C523" s="354" t="s">
        <v>7169</v>
      </c>
      <c r="D523" s="1150">
        <v>2400</v>
      </c>
      <c r="E523" s="1151">
        <v>2352</v>
      </c>
      <c r="F523" s="355">
        <f>100%-(E523/D523)</f>
        <v>2.0000000000000018E-2</v>
      </c>
    </row>
    <row r="524" spans="1:6" ht="15.6">
      <c r="A524" s="333"/>
      <c r="B524" s="335"/>
      <c r="C524" s="335"/>
      <c r="D524" s="1138"/>
      <c r="E524" s="1146"/>
      <c r="F524" s="337"/>
    </row>
    <row r="525" spans="1:6" ht="15.6">
      <c r="A525" s="333"/>
      <c r="B525" s="334" t="s">
        <v>1657</v>
      </c>
      <c r="C525" s="335"/>
      <c r="D525" s="1138"/>
      <c r="E525" s="1146"/>
      <c r="F525" s="337"/>
    </row>
    <row r="526" spans="1:6" ht="15.6">
      <c r="A526" s="333"/>
      <c r="B526" s="344" t="s">
        <v>7170</v>
      </c>
      <c r="C526" s="335"/>
      <c r="D526" s="1138"/>
      <c r="E526" s="1146"/>
      <c r="F526" s="337"/>
    </row>
    <row r="527" spans="1:6" ht="15.6">
      <c r="A527" s="333"/>
      <c r="B527" s="335" t="s">
        <v>7171</v>
      </c>
      <c r="C527" s="335" t="s">
        <v>7172</v>
      </c>
      <c r="D527" s="1138">
        <v>9995</v>
      </c>
      <c r="E527" s="1146">
        <v>9795.1</v>
      </c>
      <c r="F527" s="337">
        <f>100%-(E527/D527)</f>
        <v>2.0000000000000018E-2</v>
      </c>
    </row>
    <row r="528" spans="1:6" ht="15.6">
      <c r="A528" s="333"/>
      <c r="B528" s="335"/>
      <c r="C528" s="335"/>
      <c r="D528" s="1138"/>
      <c r="E528" s="1146"/>
      <c r="F528" s="337"/>
    </row>
    <row r="529" spans="1:6" ht="15.6">
      <c r="A529" s="333"/>
      <c r="B529" s="334" t="s">
        <v>1688</v>
      </c>
      <c r="C529" s="335"/>
      <c r="D529" s="1138"/>
      <c r="E529" s="1146"/>
      <c r="F529" s="337"/>
    </row>
    <row r="530" spans="1:6" ht="15.6">
      <c r="A530" s="333"/>
      <c r="B530" s="344" t="s">
        <v>7173</v>
      </c>
      <c r="C530" s="335"/>
      <c r="D530" s="1138"/>
      <c r="E530" s="1146"/>
      <c r="F530" s="337"/>
    </row>
    <row r="531" spans="1:6" ht="15.6">
      <c r="A531" s="333"/>
      <c r="B531" s="335" t="s">
        <v>7174</v>
      </c>
      <c r="C531" s="335" t="s">
        <v>7175</v>
      </c>
      <c r="D531" s="1138">
        <v>5799</v>
      </c>
      <c r="E531" s="1146">
        <v>5683.0199999999995</v>
      </c>
      <c r="F531" s="337">
        <f>100%-(E531/D531)</f>
        <v>2.0000000000000129E-2</v>
      </c>
    </row>
    <row r="532" spans="1:6" ht="15.6">
      <c r="A532" s="333"/>
      <c r="B532" s="335" t="s">
        <v>7176</v>
      </c>
      <c r="C532" s="335" t="s">
        <v>7177</v>
      </c>
      <c r="D532" s="1138">
        <v>16999</v>
      </c>
      <c r="E532" s="1146">
        <v>16659.02</v>
      </c>
      <c r="F532" s="337">
        <f>100%-(E532/D532)</f>
        <v>2.0000000000000018E-2</v>
      </c>
    </row>
    <row r="533" spans="1:6" ht="15.6">
      <c r="A533" s="333"/>
      <c r="B533" s="344" t="s">
        <v>986</v>
      </c>
      <c r="C533" s="335"/>
      <c r="D533" s="1138"/>
      <c r="E533" s="1146"/>
      <c r="F533" s="337"/>
    </row>
    <row r="534" spans="1:6" ht="15.6">
      <c r="A534" s="333"/>
      <c r="B534" s="335" t="s">
        <v>7178</v>
      </c>
      <c r="C534" s="335" t="s">
        <v>7179</v>
      </c>
      <c r="D534" s="1138">
        <v>8649</v>
      </c>
      <c r="E534" s="1146">
        <v>8476.02</v>
      </c>
      <c r="F534" s="337">
        <f>100%-(E534/D534)</f>
        <v>1.9999999999999907E-2</v>
      </c>
    </row>
    <row r="535" spans="1:6" ht="15.6">
      <c r="A535" s="333"/>
      <c r="B535" s="335" t="s">
        <v>7180</v>
      </c>
      <c r="C535" s="335" t="s">
        <v>7181</v>
      </c>
      <c r="D535" s="1138">
        <v>6669</v>
      </c>
      <c r="E535" s="1146">
        <v>6535.62</v>
      </c>
      <c r="F535" s="337">
        <f>100%-(E535/D535)</f>
        <v>2.0000000000000018E-2</v>
      </c>
    </row>
    <row r="536" spans="1:6" ht="15.6">
      <c r="A536" s="333"/>
      <c r="B536" s="335" t="s">
        <v>7182</v>
      </c>
      <c r="C536" s="335" t="s">
        <v>7183</v>
      </c>
      <c r="D536" s="1138">
        <v>3010</v>
      </c>
      <c r="E536" s="1146">
        <v>2949.7999999999997</v>
      </c>
      <c r="F536" s="337">
        <f>100%-(E536/D536)</f>
        <v>2.0000000000000129E-2</v>
      </c>
    </row>
    <row r="537" spans="1:6" ht="15.6">
      <c r="A537" s="333"/>
      <c r="B537" s="335" t="s">
        <v>7184</v>
      </c>
      <c r="C537" s="335" t="s">
        <v>7185</v>
      </c>
      <c r="D537" s="1138">
        <v>349</v>
      </c>
      <c r="E537" s="1146">
        <v>342.02</v>
      </c>
      <c r="F537" s="337">
        <f>100%-(E537/D537)</f>
        <v>2.0000000000000018E-2</v>
      </c>
    </row>
    <row r="538" spans="1:6" ht="15.6">
      <c r="A538" s="333"/>
      <c r="B538" s="335" t="s">
        <v>7186</v>
      </c>
      <c r="C538" s="335" t="s">
        <v>7187</v>
      </c>
      <c r="D538" s="1138">
        <v>1448</v>
      </c>
      <c r="E538" s="1146">
        <v>1419.04</v>
      </c>
      <c r="F538" s="337">
        <f>100%-(E538/D538)</f>
        <v>2.0000000000000018E-2</v>
      </c>
    </row>
    <row r="539" spans="1:6" ht="15.6">
      <c r="A539" s="333"/>
      <c r="B539" s="335"/>
      <c r="C539" s="335"/>
      <c r="D539" s="1138"/>
      <c r="E539" s="1146"/>
      <c r="F539" s="337"/>
    </row>
    <row r="540" spans="1:6" ht="15.6">
      <c r="A540" s="333"/>
      <c r="B540" s="334" t="s">
        <v>1764</v>
      </c>
      <c r="C540" s="335"/>
      <c r="D540" s="1138"/>
      <c r="E540" s="1146"/>
      <c r="F540" s="337"/>
    </row>
    <row r="541" spans="1:6" ht="15.6">
      <c r="A541" s="333"/>
      <c r="B541" s="335" t="s">
        <v>7188</v>
      </c>
      <c r="C541" s="335" t="s">
        <v>7189</v>
      </c>
      <c r="D541" s="1138">
        <v>12935.29</v>
      </c>
      <c r="E541" s="1146">
        <v>12676.584200000001</v>
      </c>
      <c r="F541" s="337">
        <f t="shared" ref="F541:F568" si="14">100%-(E541/D541)</f>
        <v>2.0000000000000018E-2</v>
      </c>
    </row>
    <row r="542" spans="1:6" ht="15.6">
      <c r="A542" s="333"/>
      <c r="B542" s="335" t="s">
        <v>7190</v>
      </c>
      <c r="C542" s="335" t="s">
        <v>7191</v>
      </c>
      <c r="D542" s="1138">
        <v>25876.47</v>
      </c>
      <c r="E542" s="1146">
        <v>25358.940600000002</v>
      </c>
      <c r="F542" s="337">
        <f t="shared" si="14"/>
        <v>2.0000000000000018E-2</v>
      </c>
    </row>
    <row r="543" spans="1:6" ht="15.6">
      <c r="A543" s="333"/>
      <c r="B543" s="335" t="s">
        <v>7192</v>
      </c>
      <c r="C543" s="335" t="s">
        <v>7193</v>
      </c>
      <c r="D543" s="1138">
        <v>29576.67</v>
      </c>
      <c r="E543" s="1146">
        <v>28985.136599999998</v>
      </c>
      <c r="F543" s="337">
        <f t="shared" si="14"/>
        <v>2.0000000000000018E-2</v>
      </c>
    </row>
    <row r="544" spans="1:6" ht="15.6">
      <c r="A544" s="333"/>
      <c r="B544" s="335" t="s">
        <v>7194</v>
      </c>
      <c r="C544" s="335" t="s">
        <v>7195</v>
      </c>
      <c r="D544" s="1138">
        <v>33126.67</v>
      </c>
      <c r="E544" s="1146">
        <v>32464.136599999998</v>
      </c>
      <c r="F544" s="337">
        <f t="shared" si="14"/>
        <v>2.0000000000000018E-2</v>
      </c>
    </row>
    <row r="545" spans="1:6" ht="15.6">
      <c r="A545" s="333"/>
      <c r="B545" s="335" t="s">
        <v>7196</v>
      </c>
      <c r="C545" s="335" t="s">
        <v>7197</v>
      </c>
      <c r="D545" s="1138">
        <v>25435.75</v>
      </c>
      <c r="E545" s="1146">
        <v>24927.035</v>
      </c>
      <c r="F545" s="337">
        <f t="shared" si="14"/>
        <v>2.0000000000000018E-2</v>
      </c>
    </row>
    <row r="546" spans="1:6" ht="15.6">
      <c r="A546" s="333"/>
      <c r="B546" s="335" t="s">
        <v>7198</v>
      </c>
      <c r="C546" s="335" t="s">
        <v>7199</v>
      </c>
      <c r="D546" s="1138">
        <v>26027.42</v>
      </c>
      <c r="E546" s="1146">
        <v>25506.871599999999</v>
      </c>
      <c r="F546" s="337">
        <f t="shared" si="14"/>
        <v>2.0000000000000018E-2</v>
      </c>
    </row>
    <row r="547" spans="1:6" ht="15.6">
      <c r="A547" s="333"/>
      <c r="B547" s="335" t="s">
        <v>7200</v>
      </c>
      <c r="C547" s="335" t="s">
        <v>7201</v>
      </c>
      <c r="D547" s="1138">
        <v>29405.88</v>
      </c>
      <c r="E547" s="1146">
        <v>28817.7624</v>
      </c>
      <c r="F547" s="337">
        <f t="shared" si="14"/>
        <v>2.0000000000000018E-2</v>
      </c>
    </row>
    <row r="548" spans="1:6" ht="15.6">
      <c r="A548" s="333"/>
      <c r="B548" s="335" t="s">
        <v>7202</v>
      </c>
      <c r="C548" s="335" t="s">
        <v>7203</v>
      </c>
      <c r="D548" s="1138">
        <v>18335.75</v>
      </c>
      <c r="E548" s="1146">
        <v>17969.035</v>
      </c>
      <c r="F548" s="337">
        <f t="shared" si="14"/>
        <v>2.0000000000000018E-2</v>
      </c>
    </row>
    <row r="549" spans="1:6" ht="15.6">
      <c r="A549" s="333"/>
      <c r="B549" s="335" t="s">
        <v>7204</v>
      </c>
      <c r="C549" s="335" t="s">
        <v>7205</v>
      </c>
      <c r="D549" s="1138">
        <v>19519.080000000002</v>
      </c>
      <c r="E549" s="1146">
        <v>19128.698400000001</v>
      </c>
      <c r="F549" s="337">
        <f t="shared" si="14"/>
        <v>2.0000000000000018E-2</v>
      </c>
    </row>
    <row r="550" spans="1:6" ht="15.6">
      <c r="A550" s="333"/>
      <c r="B550" s="335" t="s">
        <v>7206</v>
      </c>
      <c r="C550" s="335" t="s">
        <v>7207</v>
      </c>
      <c r="D550" s="1138">
        <v>21294.080000000002</v>
      </c>
      <c r="E550" s="1146">
        <v>20868.198400000001</v>
      </c>
      <c r="F550" s="337">
        <f t="shared" si="14"/>
        <v>2.0000000000000018E-2</v>
      </c>
    </row>
    <row r="551" spans="1:6" ht="15.6">
      <c r="A551" s="333"/>
      <c r="B551" s="335" t="s">
        <v>7208</v>
      </c>
      <c r="C551" s="335" t="s">
        <v>7209</v>
      </c>
      <c r="D551" s="1138">
        <v>2064.92</v>
      </c>
      <c r="E551" s="1146">
        <v>2023.6215999999999</v>
      </c>
      <c r="F551" s="337">
        <f t="shared" si="14"/>
        <v>2.0000000000000018E-2</v>
      </c>
    </row>
    <row r="552" spans="1:6" ht="15.6">
      <c r="A552" s="333"/>
      <c r="B552" s="335" t="s">
        <v>7210</v>
      </c>
      <c r="C552" s="335" t="s">
        <v>7211</v>
      </c>
      <c r="D552" s="1138">
        <v>2064.92</v>
      </c>
      <c r="E552" s="1146">
        <v>2023.6215999999999</v>
      </c>
      <c r="F552" s="337">
        <f t="shared" si="14"/>
        <v>2.0000000000000018E-2</v>
      </c>
    </row>
    <row r="553" spans="1:6" ht="15.6">
      <c r="A553" s="333"/>
      <c r="B553" s="335" t="s">
        <v>7212</v>
      </c>
      <c r="C553" s="335" t="s">
        <v>7213</v>
      </c>
      <c r="D553" s="1138">
        <v>1470.59</v>
      </c>
      <c r="E553" s="1146">
        <v>1441.1781999999998</v>
      </c>
      <c r="F553" s="337">
        <f t="shared" si="14"/>
        <v>2.0000000000000018E-2</v>
      </c>
    </row>
    <row r="554" spans="1:6" ht="15.6">
      <c r="A554" s="333"/>
      <c r="B554" s="335" t="s">
        <v>7214</v>
      </c>
      <c r="C554" s="335" t="s">
        <v>7215</v>
      </c>
      <c r="D554" s="1138">
        <v>4294.12</v>
      </c>
      <c r="E554" s="1146">
        <v>4208.2375999999995</v>
      </c>
      <c r="F554" s="337">
        <f t="shared" si="14"/>
        <v>2.0000000000000129E-2</v>
      </c>
    </row>
    <row r="555" spans="1:6" ht="15.6">
      <c r="A555" s="333"/>
      <c r="B555" s="335" t="s">
        <v>7216</v>
      </c>
      <c r="C555" s="335" t="s">
        <v>7217</v>
      </c>
      <c r="D555" s="1138">
        <v>1928.83</v>
      </c>
      <c r="E555" s="1146">
        <v>1890.2533999999998</v>
      </c>
      <c r="F555" s="337">
        <f t="shared" si="14"/>
        <v>2.0000000000000018E-2</v>
      </c>
    </row>
    <row r="556" spans="1:6" ht="15.6">
      <c r="A556" s="333"/>
      <c r="B556" s="335" t="s">
        <v>7218</v>
      </c>
      <c r="C556" s="335" t="s">
        <v>7219</v>
      </c>
      <c r="D556" s="1138">
        <v>900</v>
      </c>
      <c r="E556" s="1146">
        <v>882</v>
      </c>
      <c r="F556" s="337">
        <f t="shared" si="14"/>
        <v>2.0000000000000018E-2</v>
      </c>
    </row>
    <row r="557" spans="1:6" ht="15.6">
      <c r="A557" s="333"/>
      <c r="B557" s="335" t="s">
        <v>7220</v>
      </c>
      <c r="C557" s="335" t="s">
        <v>7221</v>
      </c>
      <c r="D557" s="1138">
        <v>1470.59</v>
      </c>
      <c r="E557" s="1146">
        <v>1441.1781999999998</v>
      </c>
      <c r="F557" s="337">
        <f t="shared" si="14"/>
        <v>2.0000000000000018E-2</v>
      </c>
    </row>
    <row r="558" spans="1:6" ht="15.6">
      <c r="A558" s="333"/>
      <c r="B558" s="335" t="s">
        <v>7222</v>
      </c>
      <c r="C558" s="335" t="s">
        <v>7223</v>
      </c>
      <c r="D558" s="1138">
        <v>729.41</v>
      </c>
      <c r="E558" s="1146">
        <v>714.82179999999994</v>
      </c>
      <c r="F558" s="337">
        <f t="shared" si="14"/>
        <v>2.0000000000000018E-2</v>
      </c>
    </row>
    <row r="559" spans="1:6" ht="15.6">
      <c r="A559" s="333"/>
      <c r="B559" s="335" t="s">
        <v>7224</v>
      </c>
      <c r="C559" s="335" t="s">
        <v>7225</v>
      </c>
      <c r="D559" s="1138">
        <v>5165.25</v>
      </c>
      <c r="E559" s="1146">
        <v>5061.9449999999997</v>
      </c>
      <c r="F559" s="337">
        <f t="shared" si="14"/>
        <v>2.0000000000000018E-2</v>
      </c>
    </row>
    <row r="560" spans="1:6" ht="15.6">
      <c r="A560" s="333"/>
      <c r="B560" s="335" t="s">
        <v>7226</v>
      </c>
      <c r="C560" s="335" t="s">
        <v>7227</v>
      </c>
      <c r="D560" s="1138">
        <v>502.92</v>
      </c>
      <c r="E560" s="1146">
        <v>492.86160000000001</v>
      </c>
      <c r="F560" s="337">
        <f t="shared" si="14"/>
        <v>2.0000000000000018E-2</v>
      </c>
    </row>
    <row r="561" spans="1:6" ht="15.6">
      <c r="A561" s="333"/>
      <c r="B561" s="335" t="s">
        <v>7228</v>
      </c>
      <c r="C561" s="335" t="s">
        <v>7229</v>
      </c>
      <c r="D561" s="1138">
        <v>5165.25</v>
      </c>
      <c r="E561" s="1146">
        <v>5061.9449999999997</v>
      </c>
      <c r="F561" s="337">
        <f t="shared" si="14"/>
        <v>2.0000000000000018E-2</v>
      </c>
    </row>
    <row r="562" spans="1:6" ht="15.6">
      <c r="A562" s="333"/>
      <c r="B562" s="335" t="s">
        <v>7230</v>
      </c>
      <c r="C562" s="335" t="s">
        <v>7231</v>
      </c>
      <c r="D562" s="1138">
        <v>8400.48</v>
      </c>
      <c r="E562" s="1146">
        <v>8232.4704000000002</v>
      </c>
      <c r="F562" s="337">
        <f t="shared" si="14"/>
        <v>1.9999999999999907E-2</v>
      </c>
    </row>
    <row r="563" spans="1:6" ht="15.6">
      <c r="A563" s="333"/>
      <c r="B563" s="335" t="s">
        <v>7232</v>
      </c>
      <c r="C563" s="335" t="s">
        <v>7233</v>
      </c>
      <c r="D563" s="1138">
        <v>5165.25</v>
      </c>
      <c r="E563" s="1146">
        <v>5061.9449999999997</v>
      </c>
      <c r="F563" s="337">
        <f t="shared" si="14"/>
        <v>2.0000000000000018E-2</v>
      </c>
    </row>
    <row r="564" spans="1:6" ht="15.6">
      <c r="A564" s="333"/>
      <c r="B564" s="335" t="s">
        <v>7234</v>
      </c>
      <c r="C564" s="335" t="s">
        <v>7235</v>
      </c>
      <c r="D564" s="1138">
        <v>7750.83</v>
      </c>
      <c r="E564" s="1146">
        <v>7595.8134</v>
      </c>
      <c r="F564" s="337">
        <f t="shared" si="14"/>
        <v>2.0000000000000018E-2</v>
      </c>
    </row>
    <row r="565" spans="1:6" ht="15.6">
      <c r="A565" s="333"/>
      <c r="B565" s="335" t="s">
        <v>7236</v>
      </c>
      <c r="C565" s="335" t="s">
        <v>7237</v>
      </c>
      <c r="D565" s="1138">
        <v>9697.42</v>
      </c>
      <c r="E565" s="1146">
        <v>9503.4716000000008</v>
      </c>
      <c r="F565" s="337">
        <f t="shared" si="14"/>
        <v>1.9999999999999907E-2</v>
      </c>
    </row>
    <row r="566" spans="1:6" ht="15.6">
      <c r="A566" s="333"/>
      <c r="B566" s="335" t="s">
        <v>7238</v>
      </c>
      <c r="C566" s="335" t="s">
        <v>7239</v>
      </c>
      <c r="D566" s="1138">
        <v>9405.8799999999992</v>
      </c>
      <c r="E566" s="1146">
        <v>9217.7623999999996</v>
      </c>
      <c r="F566" s="337">
        <f t="shared" si="14"/>
        <v>1.9999999999999907E-2</v>
      </c>
    </row>
    <row r="567" spans="1:6" ht="15.6">
      <c r="A567" s="333"/>
      <c r="B567" s="335" t="s">
        <v>7240</v>
      </c>
      <c r="C567" s="335" t="s">
        <v>7241</v>
      </c>
      <c r="D567" s="1138">
        <v>1283.92</v>
      </c>
      <c r="E567" s="1146">
        <v>1258.2416000000001</v>
      </c>
      <c r="F567" s="337">
        <f t="shared" si="14"/>
        <v>2.0000000000000018E-2</v>
      </c>
    </row>
    <row r="568" spans="1:6" ht="15.6">
      <c r="A568" s="117"/>
      <c r="B568" s="118" t="s">
        <v>7242</v>
      </c>
      <c r="C568" s="118" t="s">
        <v>7243</v>
      </c>
      <c r="D568" s="1152">
        <v>502.92</v>
      </c>
      <c r="E568" s="1153">
        <v>492.86160000000001</v>
      </c>
      <c r="F568" s="343">
        <f t="shared" si="14"/>
        <v>2.0000000000000018E-2</v>
      </c>
    </row>
    <row r="569" spans="1:6">
      <c r="E569" s="300"/>
      <c r="F569" s="305"/>
    </row>
  </sheetData>
  <hyperlinks>
    <hyperlink ref="H2" location="'Table of Contents'!A1" display="Table of Contents " xr:uid="{00000000-0004-0000-12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5827" operator="containsText" text="ERROR Found" id="{F7871305-0ACE-4BB8-A2BF-CC4B6D092430}">
            <xm:f>NOT(ISERROR(SEARCH("ERROR Found",'Group C'!B1048457)))</xm:f>
            <x14:dxf>
              <fill>
                <patternFill>
                  <bgColor rgb="FFFF0000"/>
                </patternFill>
              </fill>
            </x14:dxf>
          </x14:cfRule>
          <x14:cfRule type="expression" priority="15841" stopIfTrue="1" id="{C27D0A8B-A296-4DB1-AEA3-59252E52B4C7}">
            <xm:f>AND('Group C'!$A1048457&gt;0, 'Group C'!$P1048457&lt;0)</xm:f>
            <x14:dxf>
              <fill>
                <patternFill>
                  <bgColor indexed="47"/>
                </patternFill>
              </fill>
            </x14:dxf>
          </x14:cfRule>
          <xm:sqref>B6:B62 B64:B69</xm:sqref>
        </x14:conditionalFormatting>
        <x14:conditionalFormatting xmlns:xm="http://schemas.microsoft.com/office/excel/2006/main">
          <x14:cfRule type="containsText" priority="15830" operator="containsText" text="ERROR Found" id="{C0A63DCF-A4AC-4590-80FB-9C0E9E5BFF0F}">
            <xm:f>NOT(ISERROR(SEARCH("ERROR Found",'Group C'!B1048489)))</xm:f>
            <x14:dxf>
              <fill>
                <patternFill>
                  <bgColor rgb="FFFF0000"/>
                </patternFill>
              </fill>
            </x14:dxf>
          </x14:cfRule>
          <x14:cfRule type="expression" priority="15844" stopIfTrue="1" id="{06B2A40A-DE02-4AA6-9634-C368EC835EB9}">
            <xm:f>AND('Group C'!$A1048489&gt;0, 'Group C'!$P1048489&lt;0)</xm:f>
            <x14:dxf>
              <fill>
                <patternFill>
                  <bgColor indexed="47"/>
                </patternFill>
              </fill>
            </x14:dxf>
          </x14:cfRule>
          <xm:sqref>B63</xm:sqref>
        </x14:conditionalFormatting>
        <x14:conditionalFormatting xmlns:xm="http://schemas.microsoft.com/office/excel/2006/main">
          <x14:cfRule type="containsText" priority="18167" operator="containsText" text="ERROR Found" id="{C0A63DCF-A4AC-4590-80FB-9C0E9E5BFF0F}">
            <xm:f>NOT(ISERROR(SEARCH("ERROR Found",'Group C'!B5)))</xm:f>
            <x14:dxf>
              <fill>
                <patternFill>
                  <bgColor rgb="FFFF0000"/>
                </patternFill>
              </fill>
            </x14:dxf>
          </x14:cfRule>
          <xm:sqref>B72:B81 B101:B107</xm:sqref>
        </x14:conditionalFormatting>
        <x14:conditionalFormatting xmlns:xm="http://schemas.microsoft.com/office/excel/2006/main">
          <x14:cfRule type="containsText" priority="15874" operator="containsText" text="ERROR Found" id="{F7871305-0ACE-4BB8-A2BF-CC4B6D092430}">
            <xm:f>NOT(ISERROR(SEARCH("ERROR Found",'Group C'!#REF!)))</xm:f>
            <x14:dxf>
              <fill>
                <patternFill>
                  <bgColor rgb="FFFF0000"/>
                </patternFill>
              </fill>
            </x14:dxf>
          </x14:cfRule>
          <xm:sqref>B82:B84 B108</xm:sqref>
        </x14:conditionalFormatting>
        <x14:conditionalFormatting xmlns:xm="http://schemas.microsoft.com/office/excel/2006/main">
          <x14:cfRule type="containsText" priority="18196" operator="containsText" text="ERROR Found" id="{F7871305-0ACE-4BB8-A2BF-CC4B6D092430}">
            <xm:f>NOT(ISERROR(SEARCH("ERROR Found",'Group C'!B15)))</xm:f>
            <x14:dxf>
              <fill>
                <patternFill>
                  <bgColor rgb="FFFF0000"/>
                </patternFill>
              </fill>
            </x14:dxf>
          </x14:cfRule>
          <xm:sqref>B85:B86</xm:sqref>
        </x14:conditionalFormatting>
        <x14:conditionalFormatting xmlns:xm="http://schemas.microsoft.com/office/excel/2006/main">
          <x14:cfRule type="containsText" priority="16109" operator="containsText" text="ERROR Found" id="{F7871305-0ACE-4BB8-A2BF-CC4B6D092430}">
            <xm:f>NOT(ISERROR(SEARCH("ERROR Found",'Group C'!#REF!)))</xm:f>
            <x14:dxf>
              <fill>
                <patternFill>
                  <bgColor rgb="FFFF0000"/>
                </patternFill>
              </fill>
            </x14:dxf>
          </x14:cfRule>
          <xm:sqref>B87 B90:B94</xm:sqref>
        </x14:conditionalFormatting>
        <x14:conditionalFormatting xmlns:xm="http://schemas.microsoft.com/office/excel/2006/main">
          <x14:cfRule type="containsText" priority="18141" operator="containsText" text="ERROR Found" id="{C0A63DCF-A4AC-4590-80FB-9C0E9E5BFF0F}">
            <xm:f>NOT(ISERROR(SEARCH("ERROR Found",'Group C'!B23)))</xm:f>
            <x14:dxf>
              <fill>
                <patternFill>
                  <bgColor rgb="FFFF0000"/>
                </patternFill>
              </fill>
            </x14:dxf>
          </x14:cfRule>
          <xm:sqref>B88</xm:sqref>
        </x14:conditionalFormatting>
        <x14:conditionalFormatting xmlns:xm="http://schemas.microsoft.com/office/excel/2006/main">
          <x14:cfRule type="containsText" priority="18114" operator="containsText" text="ERROR Found" id="{F7871305-0ACE-4BB8-A2BF-CC4B6D092430}">
            <xm:f>NOT(ISERROR(SEARCH("ERROR Found",'Group C'!B17)))</xm:f>
            <x14:dxf>
              <fill>
                <patternFill>
                  <bgColor rgb="FFFF0000"/>
                </patternFill>
              </fill>
            </x14:dxf>
          </x14:cfRule>
          <xm:sqref>B89</xm:sqref>
        </x14:conditionalFormatting>
        <x14:conditionalFormatting xmlns:xm="http://schemas.microsoft.com/office/excel/2006/main">
          <x14:cfRule type="containsText" priority="18197" operator="containsText" text="ERROR Found" id="{C0A63DCF-A4AC-4590-80FB-9C0E9E5BFF0F}">
            <xm:f>NOT(ISERROR(SEARCH("ERROR Found",'Group C'!B29)))</xm:f>
            <x14:dxf>
              <fill>
                <patternFill>
                  <bgColor rgb="FFFF0000"/>
                </patternFill>
              </fill>
            </x14:dxf>
          </x14:cfRule>
          <xm:sqref>B95:B100</xm:sqref>
        </x14:conditionalFormatting>
        <x14:conditionalFormatting xmlns:xm="http://schemas.microsoft.com/office/excel/2006/main">
          <x14:cfRule type="containsText" priority="18198" operator="containsText" text="ERROR Found" id="{C0A63DCF-A4AC-4590-80FB-9C0E9E5BFF0F}">
            <xm:f>NOT(ISERROR(SEARCH("ERROR Found",'Group C'!B41)))</xm:f>
            <x14:dxf>
              <fill>
                <patternFill>
                  <bgColor rgb="FFFF0000"/>
                </patternFill>
              </fill>
            </x14:dxf>
          </x14:cfRule>
          <xm:sqref>B109:B113</xm:sqref>
        </x14:conditionalFormatting>
        <x14:conditionalFormatting xmlns:xm="http://schemas.microsoft.com/office/excel/2006/main">
          <x14:cfRule type="containsText" priority="12962" operator="containsText" text="ERROR Found" id="{F7871305-0ACE-4BB8-A2BF-CC4B6D092430}">
            <xm:f>NOT(ISERROR(SEARCH("ERROR Found",'Group C'!B61)))</xm:f>
            <x14:dxf>
              <fill>
                <patternFill>
                  <bgColor rgb="FFFF0000"/>
                </patternFill>
              </fill>
            </x14:dxf>
          </x14:cfRule>
          <xm:sqref>B114:B124</xm:sqref>
        </x14:conditionalFormatting>
        <x14:conditionalFormatting xmlns:xm="http://schemas.microsoft.com/office/excel/2006/main">
          <x14:cfRule type="containsText" priority="16576" operator="containsText" text="ERROR Found" id="{F7871305-0ACE-4BB8-A2BF-CC4B6D092430}">
            <xm:f>NOT(ISERROR(SEARCH("ERROR Found",'Group C'!#REF!)))</xm:f>
            <x14:dxf>
              <fill>
                <patternFill>
                  <bgColor rgb="FFFF0000"/>
                </patternFill>
              </fill>
            </x14:dxf>
          </x14:cfRule>
          <xm:sqref>B125</xm:sqref>
        </x14:conditionalFormatting>
        <x14:conditionalFormatting xmlns:xm="http://schemas.microsoft.com/office/excel/2006/main">
          <x14:cfRule type="containsText" priority="16575" operator="containsText" text="ERROR Found" id="{F7871305-0ACE-4BB8-A2BF-CC4B6D092430}">
            <xm:f>NOT(ISERROR(SEARCH("ERROR Found",'Group C'!B72)))</xm:f>
            <x14:dxf>
              <fill>
                <patternFill>
                  <bgColor rgb="FFFF0000"/>
                </patternFill>
              </fill>
            </x14:dxf>
          </x14:cfRule>
          <xm:sqref>B126:B127</xm:sqref>
        </x14:conditionalFormatting>
        <x14:conditionalFormatting xmlns:xm="http://schemas.microsoft.com/office/excel/2006/main">
          <x14:cfRule type="containsText" priority="12357" operator="containsText" text="ERROR Found" id="{C0A63DCF-A4AC-4590-80FB-9C0E9E5BFF0F}">
            <xm:f>NOT(ISERROR(SEARCH("ERROR Found",'Group C'!#REF!)))</xm:f>
            <x14:dxf>
              <fill>
                <patternFill>
                  <bgColor rgb="FFFF0000"/>
                </patternFill>
              </fill>
            </x14:dxf>
          </x14:cfRule>
          <xm:sqref>B128:B129</xm:sqref>
        </x14:conditionalFormatting>
        <x14:conditionalFormatting xmlns:xm="http://schemas.microsoft.com/office/excel/2006/main">
          <x14:cfRule type="containsText" priority="12951" operator="containsText" text="ERROR Found" id="{F7871305-0ACE-4BB8-A2BF-CC4B6D092430}">
            <xm:f>NOT(ISERROR(SEARCH("ERROR Found",'Group C'!B74)))</xm:f>
            <x14:dxf>
              <fill>
                <patternFill>
                  <bgColor rgb="FFFF0000"/>
                </patternFill>
              </fill>
            </x14:dxf>
          </x14:cfRule>
          <xm:sqref>B130:B135 B156:B175</xm:sqref>
        </x14:conditionalFormatting>
        <x14:conditionalFormatting xmlns:xm="http://schemas.microsoft.com/office/excel/2006/main">
          <x14:cfRule type="containsText" priority="12405" operator="containsText" text="ERROR Found" id="{C0A63DCF-A4AC-4590-80FB-9C0E9E5BFF0F}">
            <xm:f>NOT(ISERROR(SEARCH("ERROR Found",'Group C'!#REF!)))</xm:f>
            <x14:dxf>
              <fill>
                <patternFill>
                  <bgColor rgb="FFFF0000"/>
                </patternFill>
              </fill>
            </x14:dxf>
          </x14:cfRule>
          <xm:sqref>B136</xm:sqref>
        </x14:conditionalFormatting>
        <x14:conditionalFormatting xmlns:xm="http://schemas.microsoft.com/office/excel/2006/main">
          <x14:cfRule type="containsText" priority="12461" operator="containsText" text="ERROR Found" id="{C0A63DCF-A4AC-4590-80FB-9C0E9E5BFF0F}">
            <xm:f>NOT(ISERROR(SEARCH("ERROR Found",'Group C'!B80)))</xm:f>
            <x14:dxf>
              <fill>
                <patternFill>
                  <bgColor rgb="FFFF0000"/>
                </patternFill>
              </fill>
            </x14:dxf>
          </x14:cfRule>
          <xm:sqref>B137:B140</xm:sqref>
        </x14:conditionalFormatting>
        <x14:conditionalFormatting xmlns:xm="http://schemas.microsoft.com/office/excel/2006/main">
          <x14:cfRule type="containsText" priority="16491" operator="containsText" text="ERROR Found" id="{C0A63DCF-A4AC-4590-80FB-9C0E9E5BFF0F}">
            <xm:f>NOT(ISERROR(SEARCH("ERROR Found",'Group C'!#REF!)))</xm:f>
            <x14:dxf>
              <fill>
                <patternFill>
                  <bgColor rgb="FFFF0000"/>
                </patternFill>
              </fill>
            </x14:dxf>
          </x14:cfRule>
          <xm:sqref>B141</xm:sqref>
        </x14:conditionalFormatting>
        <x14:conditionalFormatting xmlns:xm="http://schemas.microsoft.com/office/excel/2006/main">
          <x14:cfRule type="containsText" priority="16490" operator="containsText" text="ERROR Found" id="{C0A63DCF-A4AC-4590-80FB-9C0E9E5BFF0F}">
            <xm:f>NOT(ISERROR(SEARCH("ERROR Found",'Group C'!B84)))</xm:f>
            <x14:dxf>
              <fill>
                <patternFill>
                  <bgColor rgb="FFFF0000"/>
                </patternFill>
              </fill>
            </x14:dxf>
          </x14:cfRule>
          <xm:sqref>B142:B145</xm:sqref>
        </x14:conditionalFormatting>
        <x14:conditionalFormatting xmlns:xm="http://schemas.microsoft.com/office/excel/2006/main">
          <x14:cfRule type="containsText" priority="12987" operator="containsText" text="ERROR Found" id="{F7871305-0ACE-4BB8-A2BF-CC4B6D092430}">
            <xm:f>NOT(ISERROR(SEARCH("ERROR Found",'Group C'!B95)))</xm:f>
            <x14:dxf>
              <fill>
                <patternFill>
                  <bgColor rgb="FFFF0000"/>
                </patternFill>
              </fill>
            </x14:dxf>
          </x14:cfRule>
          <xm:sqref>B146:B155</xm:sqref>
        </x14:conditionalFormatting>
        <x14:conditionalFormatting xmlns:xm="http://schemas.microsoft.com/office/excel/2006/main">
          <x14:cfRule type="containsText" priority="18653" operator="containsText" text="ERROR Found" id="{F7871305-0ACE-4BB8-A2BF-CC4B6D092430}">
            <xm:f>NOT(ISERROR(SEARCH("ERROR Found",'Group C'!B100)))</xm:f>
            <x14:dxf>
              <fill>
                <patternFill>
                  <bgColor rgb="FFFF0000"/>
                </patternFill>
              </fill>
            </x14:dxf>
          </x14:cfRule>
          <xm:sqref>B176:B185</xm:sqref>
        </x14:conditionalFormatting>
        <x14:conditionalFormatting xmlns:xm="http://schemas.microsoft.com/office/excel/2006/main">
          <x14:cfRule type="containsText" priority="18403" operator="containsText" text="ERROR Found" id="{F7871305-0ACE-4BB8-A2BF-CC4B6D092430}">
            <xm:f>NOT(ISERROR(SEARCH("ERROR Found",'Group C'!B100)))</xm:f>
            <x14:dxf>
              <fill>
                <patternFill>
                  <bgColor rgb="FFFF0000"/>
                </patternFill>
              </fill>
            </x14:dxf>
          </x14:cfRule>
          <xm:sqref>B186:B190</xm:sqref>
        </x14:conditionalFormatting>
        <x14:conditionalFormatting xmlns:xm="http://schemas.microsoft.com/office/excel/2006/main">
          <x14:cfRule type="containsText" priority="17607" operator="containsText" text="ERROR Found" id="{C0A63DCF-A4AC-4590-80FB-9C0E9E5BFF0F}">
            <xm:f>NOT(ISERROR(SEARCH("ERROR Found",'Group C'!B100)))</xm:f>
            <x14:dxf>
              <fill>
                <patternFill>
                  <bgColor rgb="FFFF0000"/>
                </patternFill>
              </fill>
            </x14:dxf>
          </x14:cfRule>
          <xm:sqref>B191 B251:B260 B336</xm:sqref>
        </x14:conditionalFormatting>
        <x14:conditionalFormatting xmlns:xm="http://schemas.microsoft.com/office/excel/2006/main">
          <x14:cfRule type="containsText" priority="17509" operator="containsText" text="ERROR Found" id="{C0A63DCF-A4AC-4590-80FB-9C0E9E5BFF0F}">
            <xm:f>NOT(ISERROR(SEARCH("ERROR Found",'Group C'!B100)))</xm:f>
            <x14:dxf>
              <fill>
                <patternFill>
                  <bgColor rgb="FFFF0000"/>
                </patternFill>
              </fill>
            </x14:dxf>
          </x14:cfRule>
          <xm:sqref>B192:B193 B236:B242 B250</xm:sqref>
        </x14:conditionalFormatting>
        <x14:conditionalFormatting xmlns:xm="http://schemas.microsoft.com/office/excel/2006/main">
          <x14:cfRule type="containsText" priority="12672" operator="containsText" text="ERROR Found" id="{C0A63DCF-A4AC-4590-80FB-9C0E9E5BFF0F}">
            <xm:f>NOT(ISERROR(SEARCH("ERROR Found",'Group C'!B100)))</xm:f>
            <x14:dxf>
              <fill>
                <patternFill>
                  <bgColor rgb="FFFF0000"/>
                </patternFill>
              </fill>
            </x14:dxf>
          </x14:cfRule>
          <xm:sqref>B194 B203:B235 B264:B280 B284:B326</xm:sqref>
        </x14:conditionalFormatting>
        <x14:conditionalFormatting xmlns:xm="http://schemas.microsoft.com/office/excel/2006/main">
          <x14:cfRule type="containsText" priority="12853" operator="containsText" text="ERROR Found" id="{C0A63DCF-A4AC-4590-80FB-9C0E9E5BFF0F}">
            <xm:f>NOT(ISERROR(SEARCH("ERROR Found",'Group C'!B100)))</xm:f>
            <x14:dxf>
              <fill>
                <patternFill>
                  <bgColor rgb="FFFF0000"/>
                </patternFill>
              </fill>
            </x14:dxf>
          </x14:cfRule>
          <xm:sqref>B195 B199:B200 B282:B283 B328</xm:sqref>
        </x14:conditionalFormatting>
        <x14:conditionalFormatting xmlns:xm="http://schemas.microsoft.com/office/excel/2006/main">
          <x14:cfRule type="containsText" priority="17410" operator="containsText" text="ERROR Found" id="{C0A63DCF-A4AC-4590-80FB-9C0E9E5BFF0F}">
            <xm:f>NOT(ISERROR(SEARCH("ERROR Found",'Group C'!B100)))</xm:f>
            <x14:dxf>
              <fill>
                <patternFill>
                  <bgColor rgb="FFFF0000"/>
                </patternFill>
              </fill>
            </x14:dxf>
          </x14:cfRule>
          <xm:sqref>B196 B330:B335</xm:sqref>
        </x14:conditionalFormatting>
        <x14:conditionalFormatting xmlns:xm="http://schemas.microsoft.com/office/excel/2006/main">
          <x14:cfRule type="containsText" priority="12525" operator="containsText" text="ERROR Found" id="{C0A63DCF-A4AC-4590-80FB-9C0E9E5BFF0F}">
            <xm:f>NOT(ISERROR(SEARCH("ERROR Found",'Group C'!B100)))</xm:f>
            <x14:dxf>
              <fill>
                <patternFill>
                  <bgColor rgb="FFFF0000"/>
                </patternFill>
              </fill>
            </x14:dxf>
          </x14:cfRule>
          <xm:sqref>B197:B198</xm:sqref>
        </x14:conditionalFormatting>
        <x14:conditionalFormatting xmlns:xm="http://schemas.microsoft.com/office/excel/2006/main">
          <x14:cfRule type="containsText" priority="12471" operator="containsText" text="ERROR Found" id="{F7871305-0ACE-4BB8-A2BF-CC4B6D092430}">
            <xm:f>NOT(ISERROR(SEARCH("ERROR Found",'Group C'!B154)))</xm:f>
            <x14:dxf>
              <fill>
                <patternFill>
                  <bgColor rgb="FFFF0000"/>
                </patternFill>
              </fill>
            </x14:dxf>
          </x14:cfRule>
          <xm:sqref>B243:B246 B337 B344:B346 B348</xm:sqref>
        </x14:conditionalFormatting>
        <x14:conditionalFormatting xmlns:xm="http://schemas.microsoft.com/office/excel/2006/main">
          <x14:cfRule type="containsText" priority="16767" operator="containsText" text="ERROR Found" id="{C0A63DCF-A4AC-4590-80FB-9C0E9E5BFF0F}">
            <xm:f>NOT(ISERROR(SEARCH("ERROR Found",'Group C'!#REF!)))</xm:f>
            <x14:dxf>
              <fill>
                <patternFill>
                  <bgColor rgb="FFFF0000"/>
                </patternFill>
              </fill>
            </x14:dxf>
          </x14:cfRule>
          <xm:sqref>B247:B249 B261:B263 B281 B327</xm:sqref>
        </x14:conditionalFormatting>
        <x14:conditionalFormatting xmlns:xm="http://schemas.microsoft.com/office/excel/2006/main">
          <x14:cfRule type="containsText" priority="18398" operator="containsText" text="ERROR Found" id="{C0A63DCF-A4AC-4590-80FB-9C0E9E5BFF0F}">
            <xm:f>NOT(ISERROR(SEARCH("ERROR Found",'Group C'!#REF!)))</xm:f>
            <x14:dxf>
              <fill>
                <patternFill>
                  <bgColor rgb="FFFF0000"/>
                </patternFill>
              </fill>
            </x14:dxf>
          </x14:cfRule>
          <xm:sqref>B329</xm:sqref>
        </x14:conditionalFormatting>
        <x14:conditionalFormatting xmlns:xm="http://schemas.microsoft.com/office/excel/2006/main">
          <x14:cfRule type="containsText" priority="12975" operator="containsText" text="ERROR Found" id="{F7871305-0ACE-4BB8-A2BF-CC4B6D092430}">
            <xm:f>NOT(ISERROR(SEARCH("ERROR Found",'Group C'!B250)))</xm:f>
            <x14:dxf>
              <fill>
                <patternFill>
                  <bgColor rgb="FFFF0000"/>
                </patternFill>
              </fill>
            </x14:dxf>
          </x14:cfRule>
          <xm:sqref>B338:B342 B349 B352:B363</xm:sqref>
        </x14:conditionalFormatting>
        <x14:conditionalFormatting xmlns:xm="http://schemas.microsoft.com/office/excel/2006/main">
          <x14:cfRule type="containsText" priority="12664" operator="containsText" text="ERROR Found" id="{C0A63DCF-A4AC-4590-80FB-9C0E9E5BFF0F}">
            <xm:f>NOT(ISERROR(SEARCH("ERROR Found",'Group C'!B253)))</xm:f>
            <x14:dxf>
              <fill>
                <patternFill>
                  <bgColor rgb="FFFF0000"/>
                </patternFill>
              </fill>
            </x14:dxf>
          </x14:cfRule>
          <xm:sqref>B343</xm:sqref>
        </x14:conditionalFormatting>
        <x14:conditionalFormatting xmlns:xm="http://schemas.microsoft.com/office/excel/2006/main">
          <x14:cfRule type="containsText" priority="12671" operator="containsText" text="ERROR Found" id="{F7871305-0ACE-4BB8-A2BF-CC4B6D092430}">
            <xm:f>NOT(ISERROR(SEARCH("ERROR Found",'Group C'!B260)))</xm:f>
            <x14:dxf>
              <fill>
                <patternFill>
                  <bgColor rgb="FFFF0000"/>
                </patternFill>
              </fill>
            </x14:dxf>
          </x14:cfRule>
          <xm:sqref>B347</xm:sqref>
        </x14:conditionalFormatting>
        <x14:conditionalFormatting xmlns:xm="http://schemas.microsoft.com/office/excel/2006/main">
          <x14:cfRule type="containsText" priority="12808" operator="containsText" text="ERROR Found" id="{C0A63DCF-A4AC-4590-80FB-9C0E9E5BFF0F}">
            <xm:f>NOT(ISERROR(SEARCH("ERROR Found",'Group C'!B289)))</xm:f>
            <x14:dxf>
              <fill>
                <patternFill>
                  <bgColor rgb="FFFF0000"/>
                </patternFill>
              </fill>
            </x14:dxf>
          </x14:cfRule>
          <xm:sqref>B364:B370 B451:B453</xm:sqref>
        </x14:conditionalFormatting>
        <x14:conditionalFormatting xmlns:xm="http://schemas.microsoft.com/office/excel/2006/main">
          <x14:cfRule type="containsText" priority="18195" operator="containsText" text="ERROR Found" id="{F7871305-0ACE-4BB8-A2BF-CC4B6D092430}">
            <xm:f>NOT(ISERROR(SEARCH("ERROR Found",'Group C'!#REF!)))</xm:f>
            <x14:dxf>
              <fill>
                <patternFill>
                  <bgColor rgb="FFFF0000"/>
                </patternFill>
              </fill>
            </x14:dxf>
          </x14:cfRule>
          <xm:sqref>B371:B377</xm:sqref>
        </x14:conditionalFormatting>
        <x14:conditionalFormatting xmlns:xm="http://schemas.microsoft.com/office/excel/2006/main">
          <x14:cfRule type="containsText" priority="10491" operator="containsText" text="ERROR Found" id="{C0A63DCF-A4AC-4590-80FB-9C0E9E5BFF0F}">
            <xm:f>NOT(ISERROR(SEARCH("ERROR Found",'Group C'!B296)))</xm:f>
            <x14:dxf>
              <fill>
                <patternFill>
                  <bgColor rgb="FFFF0000"/>
                </patternFill>
              </fill>
            </x14:dxf>
          </x14:cfRule>
          <xm:sqref>B378:B381 B383 B492</xm:sqref>
        </x14:conditionalFormatting>
        <x14:conditionalFormatting xmlns:xm="http://schemas.microsoft.com/office/excel/2006/main">
          <x14:cfRule type="containsText" priority="8545" operator="containsText" text="ERROR Found" id="{F7871305-0ACE-4BB8-A2BF-CC4B6D092430}">
            <xm:f>NOT(ISERROR(SEARCH("ERROR Found",'Group C'!#REF!)))</xm:f>
            <x14:dxf>
              <fill>
                <patternFill>
                  <bgColor rgb="FFFF0000"/>
                </patternFill>
              </fill>
            </x14:dxf>
          </x14:cfRule>
          <xm:sqref>B382 B384:B385</xm:sqref>
        </x14:conditionalFormatting>
        <x14:conditionalFormatting xmlns:xm="http://schemas.microsoft.com/office/excel/2006/main">
          <x14:cfRule type="containsText" priority="13143" operator="containsText" text="ERROR Found" id="{F7871305-0ACE-4BB8-A2BF-CC4B6D092430}">
            <xm:f>NOT(ISERROR(SEARCH("ERROR Found",'Group C'!B302)))</xm:f>
            <x14:dxf>
              <fill>
                <patternFill>
                  <bgColor rgb="FFFF0000"/>
                </patternFill>
              </fill>
            </x14:dxf>
          </x14:cfRule>
          <xm:sqref>B386:B387 B389 B391</xm:sqref>
        </x14:conditionalFormatting>
        <x14:conditionalFormatting xmlns:xm="http://schemas.microsoft.com/office/excel/2006/main">
          <x14:cfRule type="containsText" priority="18926" operator="containsText" text="ERROR Found" id="{C0A63DCF-A4AC-4590-80FB-9C0E9E5BFF0F}">
            <xm:f>NOT(ISERROR(SEARCH("ERROR Found",'Group C'!B307)))</xm:f>
            <x14:dxf>
              <fill>
                <patternFill>
                  <bgColor rgb="FFFF0000"/>
                </patternFill>
              </fill>
            </x14:dxf>
          </x14:cfRule>
          <xm:sqref>B388</xm:sqref>
        </x14:conditionalFormatting>
        <x14:conditionalFormatting xmlns:xm="http://schemas.microsoft.com/office/excel/2006/main">
          <x14:cfRule type="containsText" priority="16663" operator="containsText" text="ERROR Found" id="{C0A63DCF-A4AC-4590-80FB-9C0E9E5BFF0F}">
            <xm:f>NOT(ISERROR(SEARCH("ERROR Found",'Group C'!#REF!)))</xm:f>
            <x14:dxf>
              <fill>
                <patternFill>
                  <bgColor rgb="FFFF0000"/>
                </patternFill>
              </fill>
            </x14:dxf>
          </x14:cfRule>
          <xm:sqref>B390</xm:sqref>
        </x14:conditionalFormatting>
        <x14:conditionalFormatting xmlns:xm="http://schemas.microsoft.com/office/excel/2006/main">
          <x14:cfRule type="containsText" priority="8506" operator="containsText" text="ERROR Found" id="{C0A63DCF-A4AC-4590-80FB-9C0E9E5BFF0F}">
            <xm:f>NOT(ISERROR(SEARCH("ERROR Found",'Group C'!B307)))</xm:f>
            <x14:dxf>
              <fill>
                <patternFill>
                  <bgColor rgb="FFFF0000"/>
                </patternFill>
              </fill>
            </x14:dxf>
          </x14:cfRule>
          <xm:sqref>B392:B395</xm:sqref>
        </x14:conditionalFormatting>
        <x14:conditionalFormatting xmlns:xm="http://schemas.microsoft.com/office/excel/2006/main">
          <x14:cfRule type="containsText" priority="18957" operator="containsText" text="ERROR Found" id="{F7871305-0ACE-4BB8-A2BF-CC4B6D092430}">
            <xm:f>NOT(ISERROR(SEARCH("ERROR Found",'Group C'!B318)))</xm:f>
            <x14:dxf>
              <fill>
                <patternFill>
                  <bgColor rgb="FFFF0000"/>
                </patternFill>
              </fill>
            </x14:dxf>
          </x14:cfRule>
          <xm:sqref>B396:B450 B458</xm:sqref>
        </x14:conditionalFormatting>
        <x14:conditionalFormatting xmlns:xm="http://schemas.microsoft.com/office/excel/2006/main">
          <x14:cfRule type="containsText" priority="18519" operator="containsText" text="ERROR Found" id="{C0A63DCF-A4AC-4590-80FB-9C0E9E5BFF0F}">
            <xm:f>NOT(ISERROR(SEARCH("ERROR Found",'Group C'!#REF!)))</xm:f>
            <x14:dxf>
              <fill>
                <patternFill>
                  <bgColor rgb="FFFF0000"/>
                </patternFill>
              </fill>
            </x14:dxf>
          </x14:cfRule>
          <xm:sqref>B454:B457 B469:B471</xm:sqref>
        </x14:conditionalFormatting>
        <x14:conditionalFormatting xmlns:xm="http://schemas.microsoft.com/office/excel/2006/main">
          <x14:cfRule type="containsText" priority="8330" operator="containsText" text="ERROR Found" id="{F7871305-0ACE-4BB8-A2BF-CC4B6D092430}">
            <xm:f>NOT(ISERROR(SEARCH("ERROR Found",'Group C'!B382)))</xm:f>
            <x14:dxf>
              <fill>
                <patternFill>
                  <bgColor rgb="FFFF0000"/>
                </patternFill>
              </fill>
            </x14:dxf>
          </x14:cfRule>
          <xm:sqref>B459:B468 B496</xm:sqref>
        </x14:conditionalFormatting>
        <x14:conditionalFormatting xmlns:xm="http://schemas.microsoft.com/office/excel/2006/main">
          <x14:cfRule type="containsText" priority="13079" operator="containsText" text="ERROR Found" id="{C0A63DCF-A4AC-4590-80FB-9C0E9E5BFF0F}">
            <xm:f>NOT(ISERROR(SEARCH("ERROR Found",'Group C'!B392)))</xm:f>
            <x14:dxf>
              <fill>
                <patternFill>
                  <bgColor rgb="FFFF0000"/>
                </patternFill>
              </fill>
            </x14:dxf>
          </x14:cfRule>
          <xm:sqref>B472:B491 B493:B495 B497</xm:sqref>
        </x14:conditionalFormatting>
        <x14:conditionalFormatting xmlns:xm="http://schemas.microsoft.com/office/excel/2006/main">
          <x14:cfRule type="expression" priority="18202" stopIfTrue="1" id="{06B2A40A-DE02-4AA6-9634-C368EC835EB9}">
            <xm:f>AND('Group C'!$A5&gt;0, 'Group C'!$P5&lt;0)</xm:f>
            <x14:dxf>
              <fill>
                <patternFill>
                  <bgColor indexed="47"/>
                </patternFill>
              </fill>
            </x14:dxf>
          </x14:cfRule>
          <xm:sqref>B72:E83 B101:E107</xm:sqref>
        </x14:conditionalFormatting>
        <x14:conditionalFormatting xmlns:xm="http://schemas.microsoft.com/office/excel/2006/main">
          <x14:cfRule type="expression" priority="18232" stopIfTrue="1" id="{06B2A40A-DE02-4AA6-9634-C368EC835EB9}">
            <xm:f>AND('Group C'!$A29&gt;0, 'Group C'!$P29&lt;0)</xm:f>
            <x14:dxf>
              <fill>
                <patternFill>
                  <bgColor indexed="47"/>
                </patternFill>
              </fill>
            </x14:dxf>
          </x14:cfRule>
          <xm:sqref>B95:E100</xm:sqref>
        </x14:conditionalFormatting>
        <x14:conditionalFormatting xmlns:xm="http://schemas.microsoft.com/office/excel/2006/main">
          <x14:cfRule type="expression" priority="18233" stopIfTrue="1" id="{06B2A40A-DE02-4AA6-9634-C368EC835EB9}">
            <xm:f>AND('Group C'!$A41&gt;0, 'Group C'!$P41&lt;0)</xm:f>
            <x14:dxf>
              <fill>
                <patternFill>
                  <bgColor indexed="47"/>
                </patternFill>
              </fill>
            </x14:dxf>
          </x14:cfRule>
          <xm:sqref>B109:E113</xm:sqref>
        </x14:conditionalFormatting>
        <x14:conditionalFormatting xmlns:xm="http://schemas.microsoft.com/office/excel/2006/main">
          <x14:cfRule type="expression" priority="12967" stopIfTrue="1" id="{C27D0A8B-A296-4DB1-AEA3-59252E52B4C7}">
            <xm:f>AND('Group C'!$A61&gt;0, 'Group C'!$P61&lt;0)</xm:f>
            <x14:dxf>
              <fill>
                <patternFill>
                  <bgColor indexed="47"/>
                </patternFill>
              </fill>
            </x14:dxf>
          </x14:cfRule>
          <xm:sqref>B114:E124</xm:sqref>
        </x14:conditionalFormatting>
        <x14:conditionalFormatting xmlns:xm="http://schemas.microsoft.com/office/excel/2006/main">
          <x14:cfRule type="expression" priority="16593" stopIfTrue="1" id="{C27D0A8B-A296-4DB1-AEA3-59252E52B4C7}">
            <xm:f>AND('Group C'!$A72&gt;0, 'Group C'!$P72&lt;0)</xm:f>
            <x14:dxf>
              <fill>
                <patternFill>
                  <bgColor indexed="47"/>
                </patternFill>
              </fill>
            </x14:dxf>
          </x14:cfRule>
          <xm:sqref>B126:E127</xm:sqref>
        </x14:conditionalFormatting>
        <x14:conditionalFormatting xmlns:xm="http://schemas.microsoft.com/office/excel/2006/main">
          <x14:cfRule type="expression" priority="12954" stopIfTrue="1" id="{C27D0A8B-A296-4DB1-AEA3-59252E52B4C7}">
            <xm:f>AND('Group C'!$A74&gt;0, 'Group C'!$P74&lt;0)</xm:f>
            <x14:dxf>
              <fill>
                <patternFill>
                  <bgColor indexed="47"/>
                </patternFill>
              </fill>
            </x14:dxf>
          </x14:cfRule>
          <xm:sqref>B130:E135 B156:E175</xm:sqref>
        </x14:conditionalFormatting>
        <x14:conditionalFormatting xmlns:xm="http://schemas.microsoft.com/office/excel/2006/main">
          <x14:cfRule type="expression" priority="12479" stopIfTrue="1" id="{06B2A40A-DE02-4AA6-9634-C368EC835EB9}">
            <xm:f>AND('Group C'!$A80&gt;0, 'Group C'!$P80&lt;0)</xm:f>
            <x14:dxf>
              <fill>
                <patternFill>
                  <bgColor indexed="47"/>
                </patternFill>
              </fill>
            </x14:dxf>
          </x14:cfRule>
          <xm:sqref>B137:E140</xm:sqref>
        </x14:conditionalFormatting>
        <x14:conditionalFormatting xmlns:xm="http://schemas.microsoft.com/office/excel/2006/main">
          <x14:cfRule type="expression" priority="16510" stopIfTrue="1" id="{06B2A40A-DE02-4AA6-9634-C368EC835EB9}">
            <xm:f>AND('Group C'!$A27&gt;0, 'Group C'!$P27&lt;0)</xm:f>
            <x14:dxf>
              <fill>
                <patternFill>
                  <bgColor indexed="47"/>
                </patternFill>
              </fill>
            </x14:dxf>
          </x14:cfRule>
          <xm:sqref>B142:E145 B85:E86</xm:sqref>
        </x14:conditionalFormatting>
        <x14:conditionalFormatting xmlns:xm="http://schemas.microsoft.com/office/excel/2006/main">
          <x14:cfRule type="expression" priority="12996" stopIfTrue="1" id="{C27D0A8B-A296-4DB1-AEA3-59252E52B4C7}">
            <xm:f>AND('Group C'!$A95&gt;0, 'Group C'!$P95&lt;0)</xm:f>
            <x14:dxf>
              <fill>
                <patternFill>
                  <bgColor indexed="47"/>
                </patternFill>
              </fill>
            </x14:dxf>
          </x14:cfRule>
          <xm:sqref>B146:E155</xm:sqref>
        </x14:conditionalFormatting>
        <x14:conditionalFormatting xmlns:xm="http://schemas.microsoft.com/office/excel/2006/main">
          <x14:cfRule type="expression" priority="18691" stopIfTrue="1" id="{C27D0A8B-A296-4DB1-AEA3-59252E52B4C7}">
            <xm:f>AND('Group C'!$A100&gt;0, 'Group C'!$P100&lt;0)</xm:f>
            <x14:dxf>
              <fill>
                <patternFill>
                  <bgColor indexed="47"/>
                </patternFill>
              </fill>
            </x14:dxf>
          </x14:cfRule>
          <xm:sqref>B176:E185</xm:sqref>
        </x14:conditionalFormatting>
        <x14:conditionalFormatting xmlns:xm="http://schemas.microsoft.com/office/excel/2006/main">
          <x14:cfRule type="expression" priority="18432" stopIfTrue="1" id="{C27D0A8B-A296-4DB1-AEA3-59252E52B4C7}">
            <xm:f>AND('Group C'!$A100&gt;0, 'Group C'!$P100&lt;0)</xm:f>
            <x14:dxf>
              <fill>
                <patternFill>
                  <bgColor indexed="47"/>
                </patternFill>
              </fill>
            </x14:dxf>
          </x14:cfRule>
          <xm:sqref>B186:E190</xm:sqref>
        </x14:conditionalFormatting>
        <x14:conditionalFormatting xmlns:xm="http://schemas.microsoft.com/office/excel/2006/main">
          <x14:cfRule type="expression" priority="17636" stopIfTrue="1" id="{06B2A40A-DE02-4AA6-9634-C368EC835EB9}">
            <xm:f>AND('Group C'!$A100&gt;0, 'Group C'!$P100&lt;0)</xm:f>
            <x14:dxf>
              <fill>
                <patternFill>
                  <bgColor indexed="47"/>
                </patternFill>
              </fill>
            </x14:dxf>
          </x14:cfRule>
          <xm:sqref>B191:E191 B251:E260 B336:E336</xm:sqref>
        </x14:conditionalFormatting>
        <x14:conditionalFormatting xmlns:xm="http://schemas.microsoft.com/office/excel/2006/main">
          <x14:cfRule type="expression" priority="17539" stopIfTrue="1" id="{06B2A40A-DE02-4AA6-9634-C368EC835EB9}">
            <xm:f>AND('Group C'!$A100&gt;0, 'Group C'!$P100&lt;0)</xm:f>
            <x14:dxf>
              <fill>
                <patternFill>
                  <bgColor indexed="47"/>
                </patternFill>
              </fill>
            </x14:dxf>
          </x14:cfRule>
          <xm:sqref>B192:E193 B236:E242 B250:E250</xm:sqref>
        </x14:conditionalFormatting>
        <x14:conditionalFormatting xmlns:xm="http://schemas.microsoft.com/office/excel/2006/main">
          <x14:cfRule type="expression" priority="12686" stopIfTrue="1" id="{06B2A40A-DE02-4AA6-9634-C368EC835EB9}">
            <xm:f>AND('Group C'!$A100&gt;0, 'Group C'!$P100&lt;0)</xm:f>
            <x14:dxf>
              <fill>
                <patternFill>
                  <bgColor indexed="47"/>
                </patternFill>
              </fill>
            </x14:dxf>
          </x14:cfRule>
          <xm:sqref>B194:E194 B203:E235 B264:E280 B284:E326</xm:sqref>
        </x14:conditionalFormatting>
        <x14:conditionalFormatting xmlns:xm="http://schemas.microsoft.com/office/excel/2006/main">
          <x14:cfRule type="expression" priority="12855" stopIfTrue="1" id="{06B2A40A-DE02-4AA6-9634-C368EC835EB9}">
            <xm:f>AND('Group C'!$A100&gt;0, 'Group C'!$P100&lt;0)</xm:f>
            <x14:dxf>
              <fill>
                <patternFill>
                  <bgColor indexed="47"/>
                </patternFill>
              </fill>
            </x14:dxf>
          </x14:cfRule>
          <xm:sqref>B195:E195 B199:E200 B282:E283 B328:E328</xm:sqref>
        </x14:conditionalFormatting>
        <x14:conditionalFormatting xmlns:xm="http://schemas.microsoft.com/office/excel/2006/main">
          <x14:cfRule type="expression" priority="17438" stopIfTrue="1" id="{06B2A40A-DE02-4AA6-9634-C368EC835EB9}">
            <xm:f>AND('Group C'!$A100&gt;0, 'Group C'!$P100&lt;0)</xm:f>
            <x14:dxf>
              <fill>
                <patternFill>
                  <bgColor indexed="47"/>
                </patternFill>
              </fill>
            </x14:dxf>
          </x14:cfRule>
          <xm:sqref>B196:E196 B330:E335</xm:sqref>
        </x14:conditionalFormatting>
        <x14:conditionalFormatting xmlns:xm="http://schemas.microsoft.com/office/excel/2006/main">
          <x14:cfRule type="expression" priority="12543" stopIfTrue="1" id="{06B2A40A-DE02-4AA6-9634-C368EC835EB9}">
            <xm:f>AND('Group C'!$A100&gt;0, 'Group C'!$P100&lt;0)</xm:f>
            <x14:dxf>
              <fill>
                <patternFill>
                  <bgColor indexed="47"/>
                </patternFill>
              </fill>
            </x14:dxf>
          </x14:cfRule>
          <xm:sqref>B197:E198</xm:sqref>
        </x14:conditionalFormatting>
        <x14:conditionalFormatting xmlns:xm="http://schemas.microsoft.com/office/excel/2006/main">
          <x14:cfRule type="expression" priority="12489" stopIfTrue="1" id="{C27D0A8B-A296-4DB1-AEA3-59252E52B4C7}">
            <xm:f>AND('Group C'!$A154&gt;0, 'Group C'!$P154&lt;0)</xm:f>
            <x14:dxf>
              <fill>
                <patternFill>
                  <bgColor indexed="47"/>
                </patternFill>
              </fill>
            </x14:dxf>
          </x14:cfRule>
          <xm:sqref>B243:E246 B337:E337 B344:E346 B348:E348</xm:sqref>
        </x14:conditionalFormatting>
        <x14:conditionalFormatting xmlns:xm="http://schemas.microsoft.com/office/excel/2006/main">
          <x14:cfRule type="expression" priority="12977" stopIfTrue="1" id="{C27D0A8B-A296-4DB1-AEA3-59252E52B4C7}">
            <xm:f>AND('Group C'!$A250&gt;0, 'Group C'!$P250&lt;0)</xm:f>
            <x14:dxf>
              <fill>
                <patternFill>
                  <bgColor indexed="47"/>
                </patternFill>
              </fill>
            </x14:dxf>
          </x14:cfRule>
          <xm:sqref>B338:E342 B349:E349 B352:E363</xm:sqref>
        </x14:conditionalFormatting>
        <x14:conditionalFormatting xmlns:xm="http://schemas.microsoft.com/office/excel/2006/main">
          <x14:cfRule type="expression" priority="12678" stopIfTrue="1" id="{06B2A40A-DE02-4AA6-9634-C368EC835EB9}">
            <xm:f>AND('Group C'!$A253&gt;0, 'Group C'!$P253&lt;0)</xm:f>
            <x14:dxf>
              <fill>
                <patternFill>
                  <bgColor indexed="47"/>
                </patternFill>
              </fill>
            </x14:dxf>
          </x14:cfRule>
          <xm:sqref>B343:E343</xm:sqref>
        </x14:conditionalFormatting>
        <x14:conditionalFormatting xmlns:xm="http://schemas.microsoft.com/office/excel/2006/main">
          <x14:cfRule type="expression" priority="12685" stopIfTrue="1" id="{C27D0A8B-A296-4DB1-AEA3-59252E52B4C7}">
            <xm:f>AND('Group C'!$A260&gt;0, 'Group C'!$P260&lt;0)</xm:f>
            <x14:dxf>
              <fill>
                <patternFill>
                  <bgColor indexed="47"/>
                </patternFill>
              </fill>
            </x14:dxf>
          </x14:cfRule>
          <xm:sqref>B347:E347</xm:sqref>
        </x14:conditionalFormatting>
        <x14:conditionalFormatting xmlns:xm="http://schemas.microsoft.com/office/excel/2006/main">
          <x14:cfRule type="expression" priority="12810" stopIfTrue="1" id="{06B2A40A-DE02-4AA6-9634-C368EC835EB9}">
            <xm:f>AND('Group C'!$A289&gt;0, 'Group C'!$P289&lt;0)</xm:f>
            <x14:dxf>
              <fill>
                <patternFill>
                  <bgColor indexed="47"/>
                </patternFill>
              </fill>
            </x14:dxf>
          </x14:cfRule>
          <xm:sqref>B364:E370 B451:E453</xm:sqref>
        </x14:conditionalFormatting>
        <x14:conditionalFormatting xmlns:xm="http://schemas.microsoft.com/office/excel/2006/main">
          <x14:cfRule type="expression" priority="10493" stopIfTrue="1" id="{06B2A40A-DE02-4AA6-9634-C368EC835EB9}">
            <xm:f>AND('Group C'!$A296&gt;0, 'Group C'!$P296&lt;0)</xm:f>
            <x14:dxf>
              <fill>
                <patternFill>
                  <bgColor indexed="47"/>
                </patternFill>
              </fill>
            </x14:dxf>
          </x14:cfRule>
          <xm:sqref>B378:E381 B383:E383 B492:E492</xm:sqref>
        </x14:conditionalFormatting>
        <x14:conditionalFormatting xmlns:xm="http://schemas.microsoft.com/office/excel/2006/main">
          <x14:cfRule type="expression" priority="13151" stopIfTrue="1" id="{C27D0A8B-A296-4DB1-AEA3-59252E52B4C7}">
            <xm:f>AND('Group C'!$A302&gt;0, 'Group C'!$P302&lt;0)</xm:f>
            <x14:dxf>
              <fill>
                <patternFill>
                  <bgColor indexed="47"/>
                </patternFill>
              </fill>
            </x14:dxf>
          </x14:cfRule>
          <xm:sqref>B386:E387 B389:E389 B391:E391</xm:sqref>
        </x14:conditionalFormatting>
        <x14:conditionalFormatting xmlns:xm="http://schemas.microsoft.com/office/excel/2006/main">
          <x14:cfRule type="expression" priority="18963" stopIfTrue="1" id="{06B2A40A-DE02-4AA6-9634-C368EC835EB9}">
            <xm:f>AND('Group C'!$A307&gt;0, 'Group C'!$P307&lt;0)</xm:f>
            <x14:dxf>
              <fill>
                <patternFill>
                  <bgColor indexed="47"/>
                </patternFill>
              </fill>
            </x14:dxf>
          </x14:cfRule>
          <xm:sqref>B388:E388</xm:sqref>
        </x14:conditionalFormatting>
        <x14:conditionalFormatting xmlns:xm="http://schemas.microsoft.com/office/excel/2006/main">
          <x14:cfRule type="expression" priority="8510" stopIfTrue="1" id="{06B2A40A-DE02-4AA6-9634-C368EC835EB9}">
            <xm:f>AND('Group C'!$A307&gt;0, 'Group C'!$P307&lt;0)</xm:f>
            <x14:dxf>
              <fill>
                <patternFill>
                  <bgColor indexed="47"/>
                </patternFill>
              </fill>
            </x14:dxf>
          </x14:cfRule>
          <xm:sqref>B392:E395</xm:sqref>
        </x14:conditionalFormatting>
        <x14:conditionalFormatting xmlns:xm="http://schemas.microsoft.com/office/excel/2006/main">
          <x14:cfRule type="expression" priority="18994" stopIfTrue="1" id="{C27D0A8B-A296-4DB1-AEA3-59252E52B4C7}">
            <xm:f>AND('Group C'!$A318&gt;0, 'Group C'!$P318&lt;0)</xm:f>
            <x14:dxf>
              <fill>
                <patternFill>
                  <bgColor indexed="47"/>
                </patternFill>
              </fill>
            </x14:dxf>
          </x14:cfRule>
          <xm:sqref>B396:E450 B458:E458</xm:sqref>
        </x14:conditionalFormatting>
        <x14:conditionalFormatting xmlns:xm="http://schemas.microsoft.com/office/excel/2006/main">
          <x14:cfRule type="expression" priority="8336" stopIfTrue="1" id="{C27D0A8B-A296-4DB1-AEA3-59252E52B4C7}">
            <xm:f>AND('Group C'!$A382&gt;0, 'Group C'!$P382&lt;0)</xm:f>
            <x14:dxf>
              <fill>
                <patternFill>
                  <bgColor indexed="47"/>
                </patternFill>
              </fill>
            </x14:dxf>
          </x14:cfRule>
          <xm:sqref>B459:E468 B496:E496</xm:sqref>
        </x14:conditionalFormatting>
        <x14:conditionalFormatting xmlns:xm="http://schemas.microsoft.com/office/excel/2006/main">
          <x14:cfRule type="expression" priority="13090" stopIfTrue="1" id="{06B2A40A-DE02-4AA6-9634-C368EC835EB9}">
            <xm:f>AND('Group C'!$A392&gt;0, 'Group C'!$P392&lt;0)</xm:f>
            <x14:dxf>
              <fill>
                <patternFill>
                  <bgColor indexed="47"/>
                </patternFill>
              </fill>
            </x14:dxf>
          </x14:cfRule>
          <xm:sqref>B472:E491 B493:E495 B497:E497</xm:sqref>
        </x14:conditionalFormatting>
        <x14:conditionalFormatting xmlns:xm="http://schemas.microsoft.com/office/excel/2006/main">
          <x14:cfRule type="expression" priority="16192" stopIfTrue="1" id="{06B2A40A-DE02-4AA6-9634-C368EC835EB9}">
            <xm:f>AND('Group C'!#REF!&gt;0, 'Group C'!#REF!&lt;0)</xm:f>
            <x14:dxf>
              <fill>
                <patternFill>
                  <bgColor indexed="47"/>
                </patternFill>
              </fill>
            </x14:dxf>
          </x14:cfRule>
          <xm:sqref>B84:F84</xm:sqref>
        </x14:conditionalFormatting>
        <x14:conditionalFormatting xmlns:xm="http://schemas.microsoft.com/office/excel/2006/main">
          <x14:cfRule type="expression" priority="16127" stopIfTrue="1" id="{C27D0A8B-A296-4DB1-AEA3-59252E52B4C7}">
            <xm:f>AND('Group C'!#REF!&gt;0, 'Group C'!#REF!&lt;0)</xm:f>
            <x14:dxf>
              <fill>
                <patternFill>
                  <bgColor indexed="47"/>
                </patternFill>
              </fill>
            </x14:dxf>
          </x14:cfRule>
          <xm:sqref>B87:F94</xm:sqref>
        </x14:conditionalFormatting>
        <x14:conditionalFormatting xmlns:xm="http://schemas.microsoft.com/office/excel/2006/main">
          <x14:cfRule type="expression" priority="16253" stopIfTrue="1" id="{C27D0A8B-A296-4DB1-AEA3-59252E52B4C7}">
            <xm:f>AND('Group C'!#REF!&gt;0, 'Group C'!#REF!&lt;0)</xm:f>
            <x14:dxf>
              <fill>
                <patternFill>
                  <bgColor indexed="47"/>
                </patternFill>
              </fill>
            </x14:dxf>
          </x14:cfRule>
          <xm:sqref>B108:F108</xm:sqref>
        </x14:conditionalFormatting>
        <x14:conditionalFormatting xmlns:xm="http://schemas.microsoft.com/office/excel/2006/main">
          <x14:cfRule type="expression" priority="16594" stopIfTrue="1" id="{C27D0A8B-A296-4DB1-AEA3-59252E52B4C7}">
            <xm:f>AND('Group C'!#REF!&gt;0, 'Group C'!#REF!&lt;0)</xm:f>
            <x14:dxf>
              <fill>
                <patternFill>
                  <bgColor indexed="47"/>
                </patternFill>
              </fill>
            </x14:dxf>
          </x14:cfRule>
          <xm:sqref>B125:F125</xm:sqref>
        </x14:conditionalFormatting>
        <x14:conditionalFormatting xmlns:xm="http://schemas.microsoft.com/office/excel/2006/main">
          <x14:cfRule type="expression" priority="12375" stopIfTrue="1" id="{06B2A40A-DE02-4AA6-9634-C368EC835EB9}">
            <xm:f>AND('Group C'!#REF!&gt;0, 'Group C'!#REF!&lt;0)</xm:f>
            <x14:dxf>
              <fill>
                <patternFill>
                  <bgColor indexed="47"/>
                </patternFill>
              </fill>
            </x14:dxf>
          </x14:cfRule>
          <xm:sqref>B128:F129</xm:sqref>
        </x14:conditionalFormatting>
        <x14:conditionalFormatting xmlns:xm="http://schemas.microsoft.com/office/excel/2006/main">
          <x14:cfRule type="expression" priority="12424" stopIfTrue="1" id="{06B2A40A-DE02-4AA6-9634-C368EC835EB9}">
            <xm:f>AND('Group C'!#REF!&gt;0, 'Group C'!#REF!&lt;0)</xm:f>
            <x14:dxf>
              <fill>
                <patternFill>
                  <bgColor indexed="47"/>
                </patternFill>
              </fill>
            </x14:dxf>
          </x14:cfRule>
          <xm:sqref>B136:F136</xm:sqref>
        </x14:conditionalFormatting>
        <x14:conditionalFormatting xmlns:xm="http://schemas.microsoft.com/office/excel/2006/main">
          <x14:cfRule type="expression" priority="16511" stopIfTrue="1" id="{06B2A40A-DE02-4AA6-9634-C368EC835EB9}">
            <xm:f>AND('Group C'!#REF!&gt;0, 'Group C'!#REF!&lt;0)</xm:f>
            <x14:dxf>
              <fill>
                <patternFill>
                  <bgColor indexed="47"/>
                </patternFill>
              </fill>
            </x14:dxf>
          </x14:cfRule>
          <xm:sqref>B141:F141</xm:sqref>
        </x14:conditionalFormatting>
        <x14:conditionalFormatting xmlns:xm="http://schemas.microsoft.com/office/excel/2006/main">
          <x14:cfRule type="expression" priority="16797" stopIfTrue="1" id="{06B2A40A-DE02-4AA6-9634-C368EC835EB9}">
            <xm:f>AND('Group C'!#REF!&gt;0, 'Group C'!#REF!&lt;0)</xm:f>
            <x14:dxf>
              <fill>
                <patternFill>
                  <bgColor indexed="47"/>
                </patternFill>
              </fill>
            </x14:dxf>
          </x14:cfRule>
          <xm:sqref>B247:F249 B261:F263 B281:F281 B327:F327</xm:sqref>
        </x14:conditionalFormatting>
        <x14:conditionalFormatting xmlns:xm="http://schemas.microsoft.com/office/excel/2006/main">
          <x14:cfRule type="expression" priority="18426" stopIfTrue="1" id="{06B2A40A-DE02-4AA6-9634-C368EC835EB9}">
            <xm:f>AND('Group C'!#REF!&gt;0, 'Group C'!#REF!&lt;0)</xm:f>
            <x14:dxf>
              <fill>
                <patternFill>
                  <bgColor indexed="47"/>
                </patternFill>
              </fill>
            </x14:dxf>
          </x14:cfRule>
          <xm:sqref>B329:F329</xm:sqref>
        </x14:conditionalFormatting>
        <x14:conditionalFormatting xmlns:xm="http://schemas.microsoft.com/office/excel/2006/main">
          <x14:cfRule type="expression" priority="18230" stopIfTrue="1" id="{C27D0A8B-A296-4DB1-AEA3-59252E52B4C7}">
            <xm:f>AND('Group C'!#REF!&gt;0, 'Group C'!#REF!&lt;0)</xm:f>
            <x14:dxf>
              <fill>
                <patternFill>
                  <bgColor indexed="47"/>
                </patternFill>
              </fill>
            </x14:dxf>
          </x14:cfRule>
          <xm:sqref>B371:F377</xm:sqref>
        </x14:conditionalFormatting>
        <x14:conditionalFormatting xmlns:xm="http://schemas.microsoft.com/office/excel/2006/main">
          <x14:cfRule type="expression" priority="8549" stopIfTrue="1" id="{4A3B6ADE-38AD-461D-961C-AB9C402D9A22}">
            <xm:f>AND('Group C'!#REF!&gt;0, 'Group C'!#REF!&lt;0)</xm:f>
            <x14:dxf>
              <fill>
                <patternFill>
                  <bgColor indexed="47"/>
                </patternFill>
              </fill>
            </x14:dxf>
          </x14:cfRule>
          <xm:sqref>B382:F382 B384:F385</xm:sqref>
        </x14:conditionalFormatting>
        <x14:conditionalFormatting xmlns:xm="http://schemas.microsoft.com/office/excel/2006/main">
          <x14:cfRule type="expression" priority="16694" stopIfTrue="1" id="{06B2A40A-DE02-4AA6-9634-C368EC835EB9}">
            <xm:f>AND('Group C'!#REF!&gt;0, 'Group C'!#REF!&lt;0)</xm:f>
            <x14:dxf>
              <fill>
                <patternFill>
                  <bgColor indexed="47"/>
                </patternFill>
              </fill>
            </x14:dxf>
          </x14:cfRule>
          <xm:sqref>B390:F390</xm:sqref>
        </x14:conditionalFormatting>
        <x14:conditionalFormatting xmlns:xm="http://schemas.microsoft.com/office/excel/2006/main">
          <x14:cfRule type="expression" priority="18556" stopIfTrue="1" id="{06B2A40A-DE02-4AA6-9634-C368EC835EB9}">
            <xm:f>AND('Group C'!#REF!&gt;0, 'Group C'!#REF!&lt;0)</xm:f>
            <x14:dxf>
              <fill>
                <patternFill>
                  <bgColor indexed="47"/>
                </patternFill>
              </fill>
            </x14:dxf>
          </x14:cfRule>
          <xm:sqref>B454:F457 B469:F471</xm:sqref>
        </x14:conditionalFormatting>
        <x14:conditionalFormatting xmlns:xm="http://schemas.microsoft.com/office/excel/2006/main">
          <x14:cfRule type="expression" priority="18237" stopIfTrue="1" id="{8A089D4E-0CB4-48F0-8323-5EB133C9FFD9}">
            <xm:f>AND('Group C'!$A5&gt;0, 'Group C'!$M5&lt;0)</xm:f>
            <x14:dxf>
              <fill>
                <patternFill>
                  <bgColor indexed="47"/>
                </patternFill>
              </fill>
            </x14:dxf>
          </x14:cfRule>
          <xm:sqref>F72:F83 F101:F107</xm:sqref>
        </x14:conditionalFormatting>
        <x14:conditionalFormatting xmlns:xm="http://schemas.microsoft.com/office/excel/2006/main">
          <x14:cfRule type="expression" priority="16532" stopIfTrue="1" id="{8A089D4E-0CB4-48F0-8323-5EB133C9FFD9}">
            <xm:f>AND('Group C'!$A27&gt;0, 'Group C'!$M27&lt;0)</xm:f>
            <x14:dxf>
              <fill>
                <patternFill>
                  <bgColor indexed="47"/>
                </patternFill>
              </fill>
            </x14:dxf>
          </x14:cfRule>
          <xm:sqref>F85:F86 F142:F145</xm:sqref>
        </x14:conditionalFormatting>
        <x14:conditionalFormatting xmlns:xm="http://schemas.microsoft.com/office/excel/2006/main">
          <x14:cfRule type="expression" priority="18267" stopIfTrue="1" id="{8A089D4E-0CB4-48F0-8323-5EB133C9FFD9}">
            <xm:f>AND('Group C'!$A29&gt;0, 'Group C'!$M29&lt;0)</xm:f>
            <x14:dxf>
              <fill>
                <patternFill>
                  <bgColor indexed="47"/>
                </patternFill>
              </fill>
            </x14:dxf>
          </x14:cfRule>
          <xm:sqref>F95:F100</xm:sqref>
        </x14:conditionalFormatting>
        <x14:conditionalFormatting xmlns:xm="http://schemas.microsoft.com/office/excel/2006/main">
          <x14:cfRule type="expression" priority="18268" stopIfTrue="1" id="{8A089D4E-0CB4-48F0-8323-5EB133C9FFD9}">
            <xm:f>AND('Group C'!$A41&gt;0, 'Group C'!$M41&lt;0)</xm:f>
            <x14:dxf>
              <fill>
                <patternFill>
                  <bgColor indexed="47"/>
                </patternFill>
              </fill>
            </x14:dxf>
          </x14:cfRule>
          <xm:sqref>F109:F113</xm:sqref>
        </x14:conditionalFormatting>
        <x14:conditionalFormatting xmlns:xm="http://schemas.microsoft.com/office/excel/2006/main">
          <x14:cfRule type="expression" priority="12972" stopIfTrue="1" id="{4A3B6ADE-38AD-461D-961C-AB9C402D9A22}">
            <xm:f>AND('Group C'!$A61&gt;0, 'Group C'!$M61&lt;0)</xm:f>
            <x14:dxf>
              <fill>
                <patternFill>
                  <bgColor indexed="47"/>
                </patternFill>
              </fill>
            </x14:dxf>
          </x14:cfRule>
          <xm:sqref>F114:F124</xm:sqref>
        </x14:conditionalFormatting>
        <x14:conditionalFormatting xmlns:xm="http://schemas.microsoft.com/office/excel/2006/main">
          <x14:cfRule type="expression" priority="16610" stopIfTrue="1" id="{4A3B6ADE-38AD-461D-961C-AB9C402D9A22}">
            <xm:f>AND('Group C'!$A72&gt;0, 'Group C'!$M72&lt;0)</xm:f>
            <x14:dxf>
              <fill>
                <patternFill>
                  <bgColor indexed="47"/>
                </patternFill>
              </fill>
            </x14:dxf>
          </x14:cfRule>
          <xm:sqref>F126:F127</xm:sqref>
        </x14:conditionalFormatting>
        <x14:conditionalFormatting xmlns:xm="http://schemas.microsoft.com/office/excel/2006/main">
          <x14:cfRule type="expression" priority="12957" stopIfTrue="1" id="{4A3B6ADE-38AD-461D-961C-AB9C402D9A22}">
            <xm:f>AND('Group C'!$A74&gt;0, 'Group C'!$M74&lt;0)</xm:f>
            <x14:dxf>
              <fill>
                <patternFill>
                  <bgColor indexed="47"/>
                </patternFill>
              </fill>
            </x14:dxf>
          </x14:cfRule>
          <xm:sqref>F130:F135 F156:F175</xm:sqref>
        </x14:conditionalFormatting>
        <x14:conditionalFormatting xmlns:xm="http://schemas.microsoft.com/office/excel/2006/main">
          <x14:cfRule type="expression" priority="12497" stopIfTrue="1" id="{8A089D4E-0CB4-48F0-8323-5EB133C9FFD9}">
            <xm:f>AND('Group C'!$A80&gt;0, 'Group C'!$M80&lt;0)</xm:f>
            <x14:dxf>
              <fill>
                <patternFill>
                  <bgColor indexed="47"/>
                </patternFill>
              </fill>
            </x14:dxf>
          </x14:cfRule>
          <xm:sqref>F137:F140</xm:sqref>
        </x14:conditionalFormatting>
        <x14:conditionalFormatting xmlns:xm="http://schemas.microsoft.com/office/excel/2006/main">
          <x14:cfRule type="expression" priority="13005" stopIfTrue="1" id="{4A3B6ADE-38AD-461D-961C-AB9C402D9A22}">
            <xm:f>AND('Group C'!$A95&gt;0, 'Group C'!$M95&lt;0)</xm:f>
            <x14:dxf>
              <fill>
                <patternFill>
                  <bgColor indexed="47"/>
                </patternFill>
              </fill>
            </x14:dxf>
          </x14:cfRule>
          <xm:sqref>F146:F155</xm:sqref>
        </x14:conditionalFormatting>
        <x14:conditionalFormatting xmlns:xm="http://schemas.microsoft.com/office/excel/2006/main">
          <x14:cfRule type="expression" priority="18729" stopIfTrue="1" id="{4A3B6ADE-38AD-461D-961C-AB9C402D9A22}">
            <xm:f>AND('Group C'!$A100&gt;0, 'Group C'!$M100&lt;0)</xm:f>
            <x14:dxf>
              <fill>
                <patternFill>
                  <bgColor indexed="47"/>
                </patternFill>
              </fill>
            </x14:dxf>
          </x14:cfRule>
          <xm:sqref>F176:F185</xm:sqref>
        </x14:conditionalFormatting>
        <x14:conditionalFormatting xmlns:xm="http://schemas.microsoft.com/office/excel/2006/main">
          <x14:cfRule type="expression" priority="18461" stopIfTrue="1" id="{4A3B6ADE-38AD-461D-961C-AB9C402D9A22}">
            <xm:f>AND('Group C'!$A100&gt;0, 'Group C'!$M100&lt;0)</xm:f>
            <x14:dxf>
              <fill>
                <patternFill>
                  <bgColor indexed="47"/>
                </patternFill>
              </fill>
            </x14:dxf>
          </x14:cfRule>
          <xm:sqref>F186:F190</xm:sqref>
        </x14:conditionalFormatting>
        <x14:conditionalFormatting xmlns:xm="http://schemas.microsoft.com/office/excel/2006/main">
          <x14:cfRule type="expression" priority="17664" stopIfTrue="1" id="{8A089D4E-0CB4-48F0-8323-5EB133C9FFD9}">
            <xm:f>AND('Group C'!$A100&gt;0, 'Group C'!$M100&lt;0)</xm:f>
            <x14:dxf>
              <fill>
                <patternFill>
                  <bgColor indexed="47"/>
                </patternFill>
              </fill>
            </x14:dxf>
          </x14:cfRule>
          <xm:sqref>F191 F251:F260 F336</xm:sqref>
        </x14:conditionalFormatting>
        <x14:conditionalFormatting xmlns:xm="http://schemas.microsoft.com/office/excel/2006/main">
          <x14:cfRule type="expression" priority="17568" stopIfTrue="1" id="{8A089D4E-0CB4-48F0-8323-5EB133C9FFD9}">
            <xm:f>AND('Group C'!$A100&gt;0, 'Group C'!$M100&lt;0)</xm:f>
            <x14:dxf>
              <fill>
                <patternFill>
                  <bgColor indexed="47"/>
                </patternFill>
              </fill>
            </x14:dxf>
          </x14:cfRule>
          <xm:sqref>F192:F193 F236:F242 F250</xm:sqref>
        </x14:conditionalFormatting>
        <x14:conditionalFormatting xmlns:xm="http://schemas.microsoft.com/office/excel/2006/main">
          <x14:cfRule type="expression" priority="12700" stopIfTrue="1" id="{8A089D4E-0CB4-48F0-8323-5EB133C9FFD9}">
            <xm:f>AND('Group C'!$A100&gt;0, 'Group C'!$M100&lt;0)</xm:f>
            <x14:dxf>
              <fill>
                <patternFill>
                  <bgColor indexed="47"/>
                </patternFill>
              </fill>
            </x14:dxf>
          </x14:cfRule>
          <xm:sqref>F194 F203:F235 F264:F280 F284:F326</xm:sqref>
        </x14:conditionalFormatting>
        <x14:conditionalFormatting xmlns:xm="http://schemas.microsoft.com/office/excel/2006/main">
          <x14:cfRule type="expression" priority="12857" stopIfTrue="1" id="{8A089D4E-0CB4-48F0-8323-5EB133C9FFD9}">
            <xm:f>AND('Group C'!$A100&gt;0, 'Group C'!$M100&lt;0)</xm:f>
            <x14:dxf>
              <fill>
                <patternFill>
                  <bgColor indexed="47"/>
                </patternFill>
              </fill>
            </x14:dxf>
          </x14:cfRule>
          <xm:sqref>F195 F199:F200 F282:F283 F328</xm:sqref>
        </x14:conditionalFormatting>
        <x14:conditionalFormatting xmlns:xm="http://schemas.microsoft.com/office/excel/2006/main">
          <x14:cfRule type="expression" priority="17464" stopIfTrue="1" id="{8A089D4E-0CB4-48F0-8323-5EB133C9FFD9}">
            <xm:f>AND('Group C'!$A100&gt;0, 'Group C'!$M100&lt;0)</xm:f>
            <x14:dxf>
              <fill>
                <patternFill>
                  <bgColor indexed="47"/>
                </patternFill>
              </fill>
            </x14:dxf>
          </x14:cfRule>
          <xm:sqref>F196 F330:F335</xm:sqref>
        </x14:conditionalFormatting>
        <x14:conditionalFormatting xmlns:xm="http://schemas.microsoft.com/office/excel/2006/main">
          <x14:cfRule type="expression" priority="12561" stopIfTrue="1" id="{8A089D4E-0CB4-48F0-8323-5EB133C9FFD9}">
            <xm:f>AND('Group C'!$A100&gt;0, 'Group C'!$M100&lt;0)</xm:f>
            <x14:dxf>
              <fill>
                <patternFill>
                  <bgColor indexed="47"/>
                </patternFill>
              </fill>
            </x14:dxf>
          </x14:cfRule>
          <xm:sqref>F197:F198</xm:sqref>
        </x14:conditionalFormatting>
        <x14:conditionalFormatting xmlns:xm="http://schemas.microsoft.com/office/excel/2006/main">
          <x14:cfRule type="expression" priority="12507" stopIfTrue="1" id="{4A3B6ADE-38AD-461D-961C-AB9C402D9A22}">
            <xm:f>AND('Group C'!$A154&gt;0, 'Group C'!$M154&lt;0)</xm:f>
            <x14:dxf>
              <fill>
                <patternFill>
                  <bgColor indexed="47"/>
                </patternFill>
              </fill>
            </x14:dxf>
          </x14:cfRule>
          <xm:sqref>F243:F246 F337 F344:F346 F348</xm:sqref>
        </x14:conditionalFormatting>
        <x14:conditionalFormatting xmlns:xm="http://schemas.microsoft.com/office/excel/2006/main">
          <x14:cfRule type="expression" priority="12979" stopIfTrue="1" id="{4A3B6ADE-38AD-461D-961C-AB9C402D9A22}">
            <xm:f>AND('Group C'!$A250&gt;0, 'Group C'!$M250&lt;0)</xm:f>
            <x14:dxf>
              <fill>
                <patternFill>
                  <bgColor indexed="47"/>
                </patternFill>
              </fill>
            </x14:dxf>
          </x14:cfRule>
          <xm:sqref>F338:F342 F349 F352:F363</xm:sqref>
        </x14:conditionalFormatting>
        <x14:conditionalFormatting xmlns:xm="http://schemas.microsoft.com/office/excel/2006/main">
          <x14:cfRule type="expression" priority="12692" stopIfTrue="1" id="{8A089D4E-0CB4-48F0-8323-5EB133C9FFD9}">
            <xm:f>AND('Group C'!$A253&gt;0, 'Group C'!$M253&lt;0)</xm:f>
            <x14:dxf>
              <fill>
                <patternFill>
                  <bgColor indexed="47"/>
                </patternFill>
              </fill>
            </x14:dxf>
          </x14:cfRule>
          <xm:sqref>F343</xm:sqref>
        </x14:conditionalFormatting>
        <x14:conditionalFormatting xmlns:xm="http://schemas.microsoft.com/office/excel/2006/main">
          <x14:cfRule type="expression" priority="12699" stopIfTrue="1" id="{4A3B6ADE-38AD-461D-961C-AB9C402D9A22}">
            <xm:f>AND('Group C'!$A260&gt;0, 'Group C'!$M260&lt;0)</xm:f>
            <x14:dxf>
              <fill>
                <patternFill>
                  <bgColor indexed="47"/>
                </patternFill>
              </fill>
            </x14:dxf>
          </x14:cfRule>
          <xm:sqref>F347</xm:sqref>
        </x14:conditionalFormatting>
        <x14:conditionalFormatting xmlns:xm="http://schemas.microsoft.com/office/excel/2006/main">
          <x14:cfRule type="expression" priority="12812" stopIfTrue="1" id="{8A089D4E-0CB4-48F0-8323-5EB133C9FFD9}">
            <xm:f>AND('Group C'!$A289&gt;0, 'Group C'!$M289&lt;0)</xm:f>
            <x14:dxf>
              <fill>
                <patternFill>
                  <bgColor indexed="47"/>
                </patternFill>
              </fill>
            </x14:dxf>
          </x14:cfRule>
          <xm:sqref>F364:F370 F451:F453</xm:sqref>
        </x14:conditionalFormatting>
        <x14:conditionalFormatting xmlns:xm="http://schemas.microsoft.com/office/excel/2006/main">
          <x14:cfRule type="expression" priority="10492" stopIfTrue="1" id="{8A089D4E-0CB4-48F0-8323-5EB133C9FFD9}">
            <xm:f>AND('Group C'!$A296&gt;0, 'Group C'!$M296&lt;0)</xm:f>
            <x14:dxf>
              <fill>
                <patternFill>
                  <bgColor indexed="47"/>
                </patternFill>
              </fill>
            </x14:dxf>
          </x14:cfRule>
          <xm:sqref>F378:F381 F383 F492</xm:sqref>
        </x14:conditionalFormatting>
        <x14:conditionalFormatting xmlns:xm="http://schemas.microsoft.com/office/excel/2006/main">
          <x14:cfRule type="expression" priority="13159" stopIfTrue="1" id="{4A3B6ADE-38AD-461D-961C-AB9C402D9A22}">
            <xm:f>AND('Group C'!$A302&gt;0, 'Group C'!$M302&lt;0)</xm:f>
            <x14:dxf>
              <fill>
                <patternFill>
                  <bgColor indexed="47"/>
                </patternFill>
              </fill>
            </x14:dxf>
          </x14:cfRule>
          <xm:sqref>F386:F387 F389 F391</xm:sqref>
        </x14:conditionalFormatting>
        <x14:conditionalFormatting xmlns:xm="http://schemas.microsoft.com/office/excel/2006/main">
          <x14:cfRule type="expression" priority="19000" stopIfTrue="1" id="{8A089D4E-0CB4-48F0-8323-5EB133C9FFD9}">
            <xm:f>AND('Group C'!$A307&gt;0, 'Group C'!$M307&lt;0)</xm:f>
            <x14:dxf>
              <fill>
                <patternFill>
                  <bgColor indexed="47"/>
                </patternFill>
              </fill>
            </x14:dxf>
          </x14:cfRule>
          <xm:sqref>F388</xm:sqref>
        </x14:conditionalFormatting>
        <x14:conditionalFormatting xmlns:xm="http://schemas.microsoft.com/office/excel/2006/main">
          <x14:cfRule type="expression" priority="8508" stopIfTrue="1" id="{8A089D4E-0CB4-48F0-8323-5EB133C9FFD9}">
            <xm:f>AND('Group C'!$A307&gt;0, 'Group C'!$M307&lt;0)</xm:f>
            <x14:dxf>
              <fill>
                <patternFill>
                  <bgColor indexed="47"/>
                </patternFill>
              </fill>
            </x14:dxf>
          </x14:cfRule>
          <xm:sqref>F392:F395</xm:sqref>
        </x14:conditionalFormatting>
        <x14:conditionalFormatting xmlns:xm="http://schemas.microsoft.com/office/excel/2006/main">
          <x14:cfRule type="expression" priority="19031" stopIfTrue="1" id="{4A3B6ADE-38AD-461D-961C-AB9C402D9A22}">
            <xm:f>AND('Group C'!$A318&gt;0, 'Group C'!$M318&lt;0)</xm:f>
            <x14:dxf>
              <fill>
                <patternFill>
                  <bgColor indexed="47"/>
                </patternFill>
              </fill>
            </x14:dxf>
          </x14:cfRule>
          <xm:sqref>F396:F450 F458</xm:sqref>
        </x14:conditionalFormatting>
        <x14:conditionalFormatting xmlns:xm="http://schemas.microsoft.com/office/excel/2006/main">
          <x14:cfRule type="expression" priority="8333" stopIfTrue="1" id="{4A3B6ADE-38AD-461D-961C-AB9C402D9A22}">
            <xm:f>AND('Group C'!$A382&gt;0, 'Group C'!$M382&lt;0)</xm:f>
            <x14:dxf>
              <fill>
                <patternFill>
                  <bgColor indexed="47"/>
                </patternFill>
              </fill>
            </x14:dxf>
          </x14:cfRule>
          <xm:sqref>F459:F468 F496</xm:sqref>
        </x14:conditionalFormatting>
        <x14:conditionalFormatting xmlns:xm="http://schemas.microsoft.com/office/excel/2006/main">
          <x14:cfRule type="expression" priority="13101" stopIfTrue="1" id="{8A089D4E-0CB4-48F0-8323-5EB133C9FFD9}">
            <xm:f>AND('Group C'!$A392&gt;0, 'Group C'!$M392&lt;0)</xm:f>
            <x14:dxf>
              <fill>
                <patternFill>
                  <bgColor indexed="47"/>
                </patternFill>
              </fill>
            </x14:dxf>
          </x14:cfRule>
          <xm:sqref>F472:F491 F493:F495 F497</xm:sqref>
        </x14:conditionalFormatting>
      </x14:conditionalFormatting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H211"/>
  <sheetViews>
    <sheetView showGridLines="0" workbookViewId="0">
      <pane ySplit="3" topLeftCell="A4" activePane="bottomLeft" state="frozen"/>
      <selection pane="bottomLeft" activeCell="I198" sqref="I198"/>
    </sheetView>
  </sheetViews>
  <sheetFormatPr defaultColWidth="8.77734375" defaultRowHeight="13.2"/>
  <cols>
    <col min="1" max="1" width="13" customWidth="1"/>
    <col min="2" max="2" width="26.77734375" bestFit="1" customWidth="1"/>
    <col min="3" max="3" width="51.5546875" customWidth="1"/>
    <col min="4" max="4" width="13.44140625" style="300" customWidth="1"/>
  </cols>
  <sheetData>
    <row r="2" spans="1:8" ht="18">
      <c r="A2" s="85" t="s">
        <v>442</v>
      </c>
      <c r="B2" s="301"/>
      <c r="C2" s="87"/>
      <c r="D2" s="212"/>
      <c r="H2" s="436" t="s">
        <v>7575</v>
      </c>
    </row>
    <row r="3" spans="1:8" ht="65.25" customHeight="1">
      <c r="A3" s="302" t="s">
        <v>1600</v>
      </c>
      <c r="B3" s="303" t="s">
        <v>28</v>
      </c>
      <c r="C3" s="304" t="s">
        <v>29</v>
      </c>
      <c r="D3" s="314" t="s">
        <v>1806</v>
      </c>
    </row>
    <row r="4" spans="1:8" ht="15.6">
      <c r="A4" s="333"/>
      <c r="B4" s="1127" t="s">
        <v>8243</v>
      </c>
      <c r="C4" s="779"/>
      <c r="D4" s="1134"/>
    </row>
    <row r="5" spans="1:8" ht="15.6">
      <c r="A5" s="333"/>
      <c r="B5" s="1128" t="s">
        <v>7804</v>
      </c>
      <c r="C5" s="779"/>
      <c r="D5" s="1134"/>
    </row>
    <row r="6" spans="1:8" ht="15.6">
      <c r="A6" s="333"/>
      <c r="B6" s="1128"/>
      <c r="C6" s="779" t="s">
        <v>372</v>
      </c>
      <c r="D6" s="1134"/>
    </row>
    <row r="7" spans="1:8" ht="15.6">
      <c r="A7" s="333"/>
      <c r="B7" s="779" t="s">
        <v>610</v>
      </c>
      <c r="C7" s="779" t="s">
        <v>611</v>
      </c>
      <c r="D7" s="1134">
        <v>0</v>
      </c>
    </row>
    <row r="8" spans="1:8" ht="15.6">
      <c r="A8" s="333"/>
      <c r="B8" s="779" t="s">
        <v>612</v>
      </c>
      <c r="C8" s="779" t="s">
        <v>613</v>
      </c>
      <c r="D8" s="1134">
        <v>499</v>
      </c>
    </row>
    <row r="9" spans="1:8" ht="15.6">
      <c r="A9" s="333"/>
      <c r="B9" s="1128" t="s">
        <v>1658</v>
      </c>
      <c r="C9" s="779"/>
      <c r="D9" s="1134"/>
    </row>
    <row r="10" spans="1:8" ht="15.6">
      <c r="A10" s="333"/>
      <c r="B10" s="779">
        <v>7640014688</v>
      </c>
      <c r="C10" s="779" t="s">
        <v>860</v>
      </c>
      <c r="D10" s="1135">
        <v>600</v>
      </c>
    </row>
    <row r="11" spans="1:8" ht="15.6">
      <c r="A11" s="333"/>
      <c r="B11" s="779" t="s">
        <v>194</v>
      </c>
      <c r="C11" s="779" t="s">
        <v>195</v>
      </c>
      <c r="D11" s="1135">
        <v>1</v>
      </c>
    </row>
    <row r="12" spans="1:8" ht="15.6">
      <c r="A12" s="333"/>
      <c r="B12" s="779" t="s">
        <v>7805</v>
      </c>
      <c r="C12" s="779" t="s">
        <v>7806</v>
      </c>
      <c r="D12" s="1135">
        <v>17500</v>
      </c>
    </row>
    <row r="13" spans="1:8" ht="15.6">
      <c r="A13" s="333"/>
      <c r="B13" s="1128" t="s">
        <v>924</v>
      </c>
      <c r="C13" s="779"/>
      <c r="D13" s="1135"/>
    </row>
    <row r="14" spans="1:8" s="49" customFormat="1" ht="15.6">
      <c r="A14" s="52"/>
      <c r="B14" s="399" t="s">
        <v>7272</v>
      </c>
      <c r="C14" s="400" t="s">
        <v>7273</v>
      </c>
      <c r="D14" s="1135">
        <v>114.48</v>
      </c>
      <c r="E14" s="737"/>
      <c r="F14" s="738"/>
    </row>
    <row r="15" spans="1:8" s="49" customFormat="1" ht="15.6">
      <c r="A15" s="52"/>
      <c r="B15" s="399" t="s">
        <v>7274</v>
      </c>
      <c r="C15" s="400" t="s">
        <v>7275</v>
      </c>
      <c r="D15" s="1135">
        <v>114.48</v>
      </c>
      <c r="E15" s="737"/>
      <c r="F15" s="738"/>
    </row>
    <row r="16" spans="1:8" s="49" customFormat="1" ht="15.6">
      <c r="A16" s="52"/>
      <c r="B16" s="399" t="s">
        <v>252</v>
      </c>
      <c r="C16" s="400" t="s">
        <v>253</v>
      </c>
      <c r="D16" s="1135">
        <v>64.87</v>
      </c>
      <c r="E16" s="737"/>
      <c r="F16" s="738"/>
    </row>
    <row r="17" spans="1:6" s="49" customFormat="1" ht="15.6">
      <c r="A17" s="52"/>
      <c r="B17" s="399" t="s">
        <v>7276</v>
      </c>
      <c r="C17" s="400" t="s">
        <v>7277</v>
      </c>
      <c r="D17" s="1135">
        <v>216</v>
      </c>
      <c r="E17" s="737"/>
      <c r="F17" s="738"/>
    </row>
    <row r="18" spans="1:6" s="49" customFormat="1" ht="15.6">
      <c r="A18" s="52"/>
      <c r="B18" s="399">
        <v>760025</v>
      </c>
      <c r="C18" s="400" t="s">
        <v>6061</v>
      </c>
      <c r="D18" s="1135">
        <v>119.7</v>
      </c>
      <c r="E18" s="737"/>
      <c r="F18" s="738"/>
    </row>
    <row r="19" spans="1:6" s="49" customFormat="1" ht="15.6">
      <c r="A19" s="52"/>
      <c r="B19" s="399" t="s">
        <v>7288</v>
      </c>
      <c r="C19" s="400" t="s">
        <v>7289</v>
      </c>
      <c r="D19" s="1135">
        <v>36</v>
      </c>
      <c r="E19" s="737"/>
      <c r="F19" s="738"/>
    </row>
    <row r="20" spans="1:6" s="49" customFormat="1" ht="15.6">
      <c r="A20" s="52"/>
      <c r="B20" s="399" t="s">
        <v>7329</v>
      </c>
      <c r="C20" s="400" t="s">
        <v>7330</v>
      </c>
      <c r="D20" s="1135">
        <v>247.5</v>
      </c>
      <c r="E20" s="737"/>
      <c r="F20" s="738"/>
    </row>
    <row r="21" spans="1:6" ht="15.6">
      <c r="A21" s="333"/>
      <c r="B21" s="1127" t="s">
        <v>7802</v>
      </c>
      <c r="C21" s="779"/>
      <c r="D21" s="1134"/>
    </row>
    <row r="22" spans="1:6" ht="15.6">
      <c r="A22" s="333"/>
      <c r="B22" s="1128" t="s">
        <v>7804</v>
      </c>
      <c r="C22" s="779"/>
      <c r="D22" s="1134"/>
    </row>
    <row r="23" spans="1:6" ht="15.6">
      <c r="A23" s="333"/>
      <c r="B23" s="1128"/>
      <c r="C23" s="779" t="s">
        <v>372</v>
      </c>
      <c r="D23" s="1134">
        <v>7.7999999999999996E-3</v>
      </c>
    </row>
    <row r="24" spans="1:6" ht="15.6">
      <c r="A24" s="333"/>
      <c r="B24" s="779" t="s">
        <v>610</v>
      </c>
      <c r="C24" s="779" t="s">
        <v>611</v>
      </c>
      <c r="D24" s="1134">
        <v>0</v>
      </c>
    </row>
    <row r="25" spans="1:6" ht="15.6">
      <c r="A25" s="333"/>
      <c r="B25" s="779" t="s">
        <v>612</v>
      </c>
      <c r="C25" s="779" t="s">
        <v>613</v>
      </c>
      <c r="D25" s="1134">
        <v>499</v>
      </c>
    </row>
    <row r="26" spans="1:6" ht="15.6">
      <c r="A26" s="333"/>
      <c r="B26" s="1128" t="s">
        <v>1658</v>
      </c>
      <c r="C26" s="779"/>
      <c r="D26" s="1134"/>
    </row>
    <row r="27" spans="1:6" ht="15.6">
      <c r="A27" s="333"/>
      <c r="B27" s="779" t="s">
        <v>877</v>
      </c>
      <c r="C27" s="779" t="s">
        <v>878</v>
      </c>
      <c r="D27" s="1135">
        <v>1200</v>
      </c>
    </row>
    <row r="28" spans="1:6" ht="15.6">
      <c r="A28" s="333"/>
      <c r="B28" s="779" t="s">
        <v>194</v>
      </c>
      <c r="C28" s="779" t="s">
        <v>195</v>
      </c>
      <c r="D28" s="1135">
        <v>1</v>
      </c>
    </row>
    <row r="29" spans="1:6" ht="15.6">
      <c r="A29" s="333"/>
      <c r="B29" s="779" t="s">
        <v>7805</v>
      </c>
      <c r="C29" s="779" t="s">
        <v>7806</v>
      </c>
      <c r="D29" s="1135">
        <v>17500</v>
      </c>
    </row>
    <row r="30" spans="1:6" ht="15.6">
      <c r="A30" s="333"/>
      <c r="B30" s="1128" t="s">
        <v>924</v>
      </c>
      <c r="C30" s="779"/>
      <c r="D30" s="1135"/>
    </row>
    <row r="31" spans="1:6" s="49" customFormat="1" ht="15.6">
      <c r="A31" s="52"/>
      <c r="B31" s="399" t="s">
        <v>7272</v>
      </c>
      <c r="C31" s="400" t="s">
        <v>7273</v>
      </c>
      <c r="D31" s="1135">
        <v>114.48</v>
      </c>
      <c r="E31" s="737"/>
      <c r="F31" s="738"/>
    </row>
    <row r="32" spans="1:6" s="49" customFormat="1" ht="15.6">
      <c r="A32" s="52"/>
      <c r="B32" s="399" t="s">
        <v>7274</v>
      </c>
      <c r="C32" s="400" t="s">
        <v>7275</v>
      </c>
      <c r="D32" s="1135">
        <v>114.48</v>
      </c>
      <c r="E32" s="737"/>
      <c r="F32" s="738"/>
    </row>
    <row r="33" spans="1:6" s="49" customFormat="1" ht="15.6">
      <c r="A33" s="52"/>
      <c r="B33" s="399" t="s">
        <v>252</v>
      </c>
      <c r="C33" s="400" t="s">
        <v>253</v>
      </c>
      <c r="D33" s="1135">
        <v>64.87</v>
      </c>
      <c r="E33" s="737"/>
      <c r="F33" s="738"/>
    </row>
    <row r="34" spans="1:6" s="49" customFormat="1" ht="15.6">
      <c r="A34" s="52"/>
      <c r="B34" s="399" t="s">
        <v>7276</v>
      </c>
      <c r="C34" s="400" t="s">
        <v>7277</v>
      </c>
      <c r="D34" s="1135">
        <v>216</v>
      </c>
      <c r="E34" s="737"/>
      <c r="F34" s="738"/>
    </row>
    <row r="35" spans="1:6" s="49" customFormat="1" ht="15.6">
      <c r="A35" s="52"/>
      <c r="B35" s="399">
        <v>760025</v>
      </c>
      <c r="C35" s="400" t="s">
        <v>6061</v>
      </c>
      <c r="D35" s="1135">
        <v>119.7</v>
      </c>
      <c r="E35" s="737"/>
      <c r="F35" s="738"/>
    </row>
    <row r="36" spans="1:6" s="49" customFormat="1" ht="15.6">
      <c r="A36" s="52"/>
      <c r="B36" s="399" t="s">
        <v>7288</v>
      </c>
      <c r="C36" s="400" t="s">
        <v>7289</v>
      </c>
      <c r="D36" s="1135">
        <v>36</v>
      </c>
      <c r="E36" s="737"/>
      <c r="F36" s="738"/>
    </row>
    <row r="37" spans="1:6" s="49" customFormat="1" ht="15.6">
      <c r="A37" s="52"/>
      <c r="B37" s="399" t="s">
        <v>7329</v>
      </c>
      <c r="C37" s="400" t="s">
        <v>7330</v>
      </c>
      <c r="D37" s="1135">
        <v>247.5</v>
      </c>
      <c r="E37" s="737"/>
      <c r="F37" s="738"/>
    </row>
    <row r="38" spans="1:6" s="49" customFormat="1" ht="15.6">
      <c r="A38" s="739"/>
      <c r="B38" s="399"/>
      <c r="C38" s="400"/>
      <c r="D38" s="1135"/>
      <c r="E38" s="737"/>
      <c r="F38" s="738"/>
    </row>
    <row r="39" spans="1:6" ht="15.6">
      <c r="A39" s="333"/>
      <c r="B39" s="1127" t="s">
        <v>7810</v>
      </c>
      <c r="C39" s="779"/>
      <c r="D39" s="1134"/>
    </row>
    <row r="40" spans="1:6" ht="15.6">
      <c r="A40" s="333"/>
      <c r="B40" s="1128" t="s">
        <v>7804</v>
      </c>
      <c r="C40" s="779"/>
      <c r="D40" s="1134"/>
    </row>
    <row r="41" spans="1:6" ht="15.6">
      <c r="A41" s="333"/>
      <c r="B41" s="1128"/>
      <c r="C41" s="779" t="s">
        <v>372</v>
      </c>
      <c r="D41" s="1134">
        <v>8.0000000000000002E-3</v>
      </c>
    </row>
    <row r="42" spans="1:6" ht="15.6">
      <c r="A42" s="333"/>
      <c r="B42" s="779" t="s">
        <v>610</v>
      </c>
      <c r="C42" s="779" t="s">
        <v>611</v>
      </c>
      <c r="D42" s="1134">
        <v>0</v>
      </c>
    </row>
    <row r="43" spans="1:6" ht="15.6">
      <c r="A43" s="333"/>
      <c r="B43" s="779" t="s">
        <v>612</v>
      </c>
      <c r="C43" s="779" t="s">
        <v>613</v>
      </c>
      <c r="D43" s="1134">
        <v>499</v>
      </c>
    </row>
    <row r="44" spans="1:6" ht="15.6">
      <c r="A44" s="333"/>
      <c r="B44" s="1128" t="s">
        <v>1658</v>
      </c>
      <c r="C44" s="779"/>
      <c r="D44" s="1134"/>
    </row>
    <row r="45" spans="1:6" ht="15.6">
      <c r="A45" s="333"/>
      <c r="B45" s="779" t="s">
        <v>877</v>
      </c>
      <c r="C45" s="779" t="s">
        <v>878</v>
      </c>
      <c r="D45" s="1134">
        <v>1200</v>
      </c>
    </row>
    <row r="46" spans="1:6" ht="15.6">
      <c r="A46" s="333"/>
      <c r="B46" s="779" t="s">
        <v>194</v>
      </c>
      <c r="C46" s="779" t="s">
        <v>195</v>
      </c>
      <c r="D46" s="1134">
        <v>1</v>
      </c>
    </row>
    <row r="47" spans="1:6" ht="15.6">
      <c r="A47" s="333"/>
      <c r="B47" s="779" t="s">
        <v>7805</v>
      </c>
      <c r="C47" s="779" t="s">
        <v>7806</v>
      </c>
      <c r="D47" s="1134">
        <v>17500</v>
      </c>
    </row>
    <row r="48" spans="1:6" ht="15.6">
      <c r="A48" s="333"/>
      <c r="B48" s="1128" t="s">
        <v>924</v>
      </c>
      <c r="C48" s="779"/>
      <c r="D48" s="1135"/>
    </row>
    <row r="49" spans="1:6" s="49" customFormat="1" ht="15.6">
      <c r="A49" s="52"/>
      <c r="B49" s="399" t="s">
        <v>7272</v>
      </c>
      <c r="C49" s="400" t="s">
        <v>7273</v>
      </c>
      <c r="D49" s="1135">
        <v>114.48</v>
      </c>
      <c r="E49" s="737"/>
      <c r="F49" s="738"/>
    </row>
    <row r="50" spans="1:6" s="49" customFormat="1" ht="15.6">
      <c r="A50" s="52"/>
      <c r="B50" s="399" t="s">
        <v>7274</v>
      </c>
      <c r="C50" s="400" t="s">
        <v>7275</v>
      </c>
      <c r="D50" s="1135">
        <v>114.48</v>
      </c>
      <c r="E50" s="737"/>
      <c r="F50" s="738"/>
    </row>
    <row r="51" spans="1:6" s="49" customFormat="1" ht="15.6">
      <c r="A51" s="52"/>
      <c r="B51" s="399" t="s">
        <v>252</v>
      </c>
      <c r="C51" s="400" t="s">
        <v>253</v>
      </c>
      <c r="D51" s="1135">
        <v>64.87</v>
      </c>
      <c r="E51" s="737"/>
      <c r="F51" s="738"/>
    </row>
    <row r="52" spans="1:6" s="49" customFormat="1" ht="15.6">
      <c r="A52" s="52"/>
      <c r="B52" s="399" t="s">
        <v>7276</v>
      </c>
      <c r="C52" s="400" t="s">
        <v>7277</v>
      </c>
      <c r="D52" s="1135">
        <v>216</v>
      </c>
      <c r="E52" s="737"/>
      <c r="F52" s="738"/>
    </row>
    <row r="53" spans="1:6" s="49" customFormat="1" ht="15.6">
      <c r="A53" s="52"/>
      <c r="B53" s="399">
        <v>760025</v>
      </c>
      <c r="C53" s="400" t="s">
        <v>6061</v>
      </c>
      <c r="D53" s="1135">
        <v>119.7</v>
      </c>
      <c r="E53" s="737"/>
      <c r="F53" s="738"/>
    </row>
    <row r="54" spans="1:6" s="49" customFormat="1" ht="15.6">
      <c r="A54" s="52"/>
      <c r="B54" s="399" t="s">
        <v>7288</v>
      </c>
      <c r="C54" s="400" t="s">
        <v>7289</v>
      </c>
      <c r="D54" s="1135">
        <v>36</v>
      </c>
      <c r="E54" s="737"/>
      <c r="F54" s="738"/>
    </row>
    <row r="55" spans="1:6" s="49" customFormat="1" ht="15.6">
      <c r="A55" s="52"/>
      <c r="B55" s="399" t="s">
        <v>7329</v>
      </c>
      <c r="C55" s="400" t="s">
        <v>7813</v>
      </c>
      <c r="D55" s="1135">
        <v>247.5</v>
      </c>
      <c r="E55" s="737"/>
      <c r="F55" s="738"/>
    </row>
    <row r="56" spans="1:6" s="49" customFormat="1" ht="15.6">
      <c r="A56" s="739"/>
      <c r="B56" s="399"/>
      <c r="C56" s="400"/>
      <c r="D56" s="1135"/>
      <c r="E56" s="737"/>
      <c r="F56" s="738"/>
    </row>
    <row r="57" spans="1:6" ht="15.6">
      <c r="A57" s="333"/>
      <c r="B57" s="1127" t="s">
        <v>7812</v>
      </c>
      <c r="C57" s="779"/>
      <c r="D57" s="1134"/>
    </row>
    <row r="58" spans="1:6" ht="15.6">
      <c r="A58" s="333"/>
      <c r="B58" s="1128" t="s">
        <v>7804</v>
      </c>
      <c r="C58" s="779"/>
      <c r="D58" s="1134"/>
    </row>
    <row r="59" spans="1:6" ht="15.6">
      <c r="A59" s="333"/>
      <c r="B59" s="1128"/>
      <c r="C59" s="779" t="s">
        <v>372</v>
      </c>
      <c r="D59" s="1134">
        <v>8.9999999999999993E-3</v>
      </c>
    </row>
    <row r="60" spans="1:6" ht="15.6">
      <c r="A60" s="333"/>
      <c r="B60" s="779" t="s">
        <v>610</v>
      </c>
      <c r="C60" s="779" t="s">
        <v>611</v>
      </c>
      <c r="D60" s="1134">
        <v>0</v>
      </c>
    </row>
    <row r="61" spans="1:6" ht="15.6">
      <c r="A61" s="333"/>
      <c r="B61" s="779" t="s">
        <v>612</v>
      </c>
      <c r="C61" s="779" t="s">
        <v>613</v>
      </c>
      <c r="D61" s="1134">
        <v>499</v>
      </c>
    </row>
    <row r="62" spans="1:6" ht="15.6">
      <c r="A62" s="333"/>
      <c r="B62" s="1128" t="s">
        <v>1658</v>
      </c>
      <c r="C62" s="779"/>
      <c r="D62" s="1134"/>
    </row>
    <row r="63" spans="1:6" ht="15.6">
      <c r="A63" s="333"/>
      <c r="B63" s="779" t="s">
        <v>877</v>
      </c>
      <c r="C63" s="779" t="s">
        <v>878</v>
      </c>
      <c r="D63" s="1134">
        <v>1200</v>
      </c>
    </row>
    <row r="64" spans="1:6" ht="15.6">
      <c r="A64" s="333"/>
      <c r="B64" s="779" t="s">
        <v>194</v>
      </c>
      <c r="C64" s="779" t="s">
        <v>195</v>
      </c>
      <c r="D64" s="1134">
        <v>1</v>
      </c>
    </row>
    <row r="65" spans="1:6" ht="15.6">
      <c r="A65" s="333"/>
      <c r="B65" s="779" t="s">
        <v>7805</v>
      </c>
      <c r="C65" s="779" t="s">
        <v>7806</v>
      </c>
      <c r="D65" s="1134">
        <v>17500</v>
      </c>
    </row>
    <row r="66" spans="1:6" ht="15.6">
      <c r="A66" s="333"/>
      <c r="B66" s="1128" t="s">
        <v>924</v>
      </c>
      <c r="C66" s="779"/>
      <c r="D66" s="1135"/>
    </row>
    <row r="67" spans="1:6" s="49" customFormat="1" ht="15.6">
      <c r="A67" s="52"/>
      <c r="B67" s="399" t="s">
        <v>7272</v>
      </c>
      <c r="C67" s="400" t="s">
        <v>7273</v>
      </c>
      <c r="D67" s="1135">
        <v>114.48</v>
      </c>
      <c r="E67" s="737"/>
      <c r="F67" s="738"/>
    </row>
    <row r="68" spans="1:6" s="49" customFormat="1" ht="15.6">
      <c r="A68" s="52"/>
      <c r="B68" s="399" t="s">
        <v>7274</v>
      </c>
      <c r="C68" s="400" t="s">
        <v>7275</v>
      </c>
      <c r="D68" s="1135">
        <v>114.48</v>
      </c>
      <c r="E68" s="737"/>
      <c r="F68" s="738"/>
    </row>
    <row r="69" spans="1:6" s="49" customFormat="1" ht="15.6">
      <c r="A69" s="52"/>
      <c r="B69" s="399" t="s">
        <v>252</v>
      </c>
      <c r="C69" s="400" t="s">
        <v>253</v>
      </c>
      <c r="D69" s="1135">
        <v>64.87</v>
      </c>
      <c r="E69" s="737"/>
      <c r="F69" s="738"/>
    </row>
    <row r="70" spans="1:6" s="49" customFormat="1" ht="15.6">
      <c r="A70" s="52"/>
      <c r="B70" s="399" t="s">
        <v>7276</v>
      </c>
      <c r="C70" s="400" t="s">
        <v>7277</v>
      </c>
      <c r="D70" s="1135">
        <v>216</v>
      </c>
      <c r="E70" s="737"/>
      <c r="F70" s="738"/>
    </row>
    <row r="71" spans="1:6" s="49" customFormat="1" ht="15.6">
      <c r="A71" s="52"/>
      <c r="B71" s="399">
        <v>760025</v>
      </c>
      <c r="C71" s="400" t="s">
        <v>6061</v>
      </c>
      <c r="D71" s="1135">
        <v>119.7</v>
      </c>
      <c r="E71" s="737"/>
      <c r="F71" s="738"/>
    </row>
    <row r="72" spans="1:6" s="49" customFormat="1" ht="15.6">
      <c r="A72" s="52"/>
      <c r="B72" s="399" t="s">
        <v>7288</v>
      </c>
      <c r="C72" s="400" t="s">
        <v>7289</v>
      </c>
      <c r="D72" s="1135">
        <v>36</v>
      </c>
      <c r="E72" s="737"/>
      <c r="F72" s="738"/>
    </row>
    <row r="73" spans="1:6" s="49" customFormat="1" ht="15.6">
      <c r="A73" s="52"/>
      <c r="B73" s="399" t="s">
        <v>7329</v>
      </c>
      <c r="C73" s="400" t="s">
        <v>7813</v>
      </c>
      <c r="D73" s="1135">
        <v>247.5</v>
      </c>
      <c r="E73" s="737"/>
      <c r="F73" s="738"/>
    </row>
    <row r="74" spans="1:6" s="49" customFormat="1" ht="15.6">
      <c r="A74" s="739"/>
      <c r="B74" s="399"/>
      <c r="C74" s="400"/>
      <c r="D74" s="1135"/>
      <c r="E74" s="737"/>
      <c r="F74" s="738"/>
    </row>
    <row r="75" spans="1:6" ht="15.6">
      <c r="A75" s="333"/>
      <c r="B75" s="1127" t="s">
        <v>1601</v>
      </c>
      <c r="C75" s="779"/>
      <c r="D75" s="1134"/>
    </row>
    <row r="76" spans="1:6" ht="15.6">
      <c r="A76" s="333"/>
      <c r="B76" s="1128" t="s">
        <v>1602</v>
      </c>
      <c r="C76" s="779"/>
      <c r="D76" s="1134"/>
    </row>
    <row r="77" spans="1:6" ht="15.6">
      <c r="A77" s="333"/>
      <c r="B77" s="779" t="s">
        <v>1603</v>
      </c>
      <c r="C77" s="779" t="s">
        <v>1604</v>
      </c>
      <c r="D77" s="1134">
        <v>3595</v>
      </c>
    </row>
    <row r="78" spans="1:6" ht="15.6">
      <c r="A78" s="333"/>
      <c r="B78" s="779" t="s">
        <v>1605</v>
      </c>
      <c r="C78" s="779" t="s">
        <v>1606</v>
      </c>
      <c r="D78" s="1134">
        <v>3295</v>
      </c>
    </row>
    <row r="79" spans="1:6" ht="15.6">
      <c r="A79" s="333"/>
      <c r="B79" s="1128" t="s">
        <v>1607</v>
      </c>
      <c r="C79" s="779"/>
      <c r="D79" s="1134"/>
    </row>
    <row r="80" spans="1:6" ht="15.6">
      <c r="A80" s="333"/>
      <c r="B80" s="779" t="s">
        <v>1608</v>
      </c>
      <c r="C80" s="779" t="s">
        <v>1609</v>
      </c>
      <c r="D80" s="1134">
        <v>3450</v>
      </c>
    </row>
    <row r="81" spans="1:4" ht="15.6">
      <c r="A81" s="333"/>
      <c r="B81" s="1128" t="s">
        <v>1610</v>
      </c>
      <c r="C81" s="779"/>
      <c r="D81" s="1134"/>
    </row>
    <row r="82" spans="1:4" ht="15.6">
      <c r="A82" s="333"/>
      <c r="B82" s="779" t="s">
        <v>1611</v>
      </c>
      <c r="C82" s="779" t="s">
        <v>1612</v>
      </c>
      <c r="D82" s="1134">
        <v>2499</v>
      </c>
    </row>
    <row r="83" spans="1:4" ht="15.6">
      <c r="A83" s="333"/>
      <c r="B83" s="779" t="s">
        <v>1613</v>
      </c>
      <c r="C83" s="779" t="s">
        <v>1614</v>
      </c>
      <c r="D83" s="1134">
        <v>499</v>
      </c>
    </row>
    <row r="84" spans="1:4" ht="15.6">
      <c r="A84" s="333"/>
      <c r="B84" s="779" t="s">
        <v>1615</v>
      </c>
      <c r="C84" s="779" t="s">
        <v>1616</v>
      </c>
      <c r="D84" s="1134">
        <v>499</v>
      </c>
    </row>
    <row r="85" spans="1:4" ht="15.6">
      <c r="A85" s="333"/>
      <c r="B85" s="779" t="s">
        <v>1617</v>
      </c>
      <c r="C85" s="779" t="s">
        <v>1618</v>
      </c>
      <c r="D85" s="1134">
        <v>499</v>
      </c>
    </row>
    <row r="86" spans="1:4" ht="15.6">
      <c r="A86" s="333"/>
      <c r="B86" s="779" t="s">
        <v>1619</v>
      </c>
      <c r="C86" s="779" t="s">
        <v>1620</v>
      </c>
      <c r="D86" s="1134">
        <v>499</v>
      </c>
    </row>
    <row r="87" spans="1:4" ht="15.6">
      <c r="A87" s="333"/>
      <c r="B87" s="779" t="s">
        <v>1621</v>
      </c>
      <c r="C87" s="779" t="s">
        <v>1622</v>
      </c>
      <c r="D87" s="1134">
        <v>499</v>
      </c>
    </row>
    <row r="88" spans="1:4" ht="15.6">
      <c r="A88" s="333"/>
      <c r="B88" s="779" t="s">
        <v>1623</v>
      </c>
      <c r="C88" s="779" t="s">
        <v>1624</v>
      </c>
      <c r="D88" s="1134">
        <v>499</v>
      </c>
    </row>
    <row r="89" spans="1:4" ht="15.6">
      <c r="A89" s="333"/>
      <c r="B89" s="779" t="s">
        <v>1625</v>
      </c>
      <c r="C89" s="779" t="s">
        <v>1626</v>
      </c>
      <c r="D89" s="1134">
        <v>499</v>
      </c>
    </row>
    <row r="90" spans="1:4" ht="15.6">
      <c r="A90" s="333"/>
      <c r="B90" s="779" t="s">
        <v>1627</v>
      </c>
      <c r="C90" s="779" t="s">
        <v>1628</v>
      </c>
      <c r="D90" s="1134">
        <v>499</v>
      </c>
    </row>
    <row r="91" spans="1:4" ht="15.6">
      <c r="A91" s="333"/>
      <c r="B91" s="779" t="s">
        <v>1629</v>
      </c>
      <c r="C91" s="779" t="s">
        <v>1630</v>
      </c>
      <c r="D91" s="1134">
        <v>20</v>
      </c>
    </row>
    <row r="92" spans="1:4" ht="15.6">
      <c r="A92" s="333"/>
      <c r="B92" s="779" t="s">
        <v>1631</v>
      </c>
      <c r="C92" s="779" t="s">
        <v>1632</v>
      </c>
      <c r="D92" s="1134">
        <v>22</v>
      </c>
    </row>
    <row r="93" spans="1:4" ht="15.6">
      <c r="A93" s="333"/>
      <c r="B93" s="779" t="s">
        <v>1633</v>
      </c>
      <c r="C93" s="779" t="s">
        <v>1634</v>
      </c>
      <c r="D93" s="1134">
        <v>9.9</v>
      </c>
    </row>
    <row r="94" spans="1:4" ht="15.6">
      <c r="A94" s="333"/>
      <c r="B94" s="779" t="s">
        <v>1635</v>
      </c>
      <c r="C94" s="779" t="s">
        <v>1636</v>
      </c>
      <c r="D94" s="1134">
        <v>30.5</v>
      </c>
    </row>
    <row r="95" spans="1:4" ht="15.6">
      <c r="A95" s="333"/>
      <c r="B95" s="779" t="s">
        <v>1637</v>
      </c>
      <c r="C95" s="779" t="s">
        <v>1638</v>
      </c>
      <c r="D95" s="1134">
        <v>75</v>
      </c>
    </row>
    <row r="96" spans="1:4" ht="15.6">
      <c r="A96" s="333"/>
      <c r="B96" s="779" t="s">
        <v>1639</v>
      </c>
      <c r="C96" s="779" t="s">
        <v>1640</v>
      </c>
      <c r="D96" s="1134">
        <v>102</v>
      </c>
    </row>
    <row r="97" spans="1:6" ht="15.6">
      <c r="A97" s="333"/>
      <c r="B97" s="1128" t="s">
        <v>1641</v>
      </c>
      <c r="C97" s="779"/>
      <c r="D97" s="1134"/>
      <c r="E97" s="300"/>
      <c r="F97" s="305"/>
    </row>
    <row r="98" spans="1:6" ht="15.6">
      <c r="A98" s="333"/>
      <c r="B98" s="779" t="s">
        <v>1642</v>
      </c>
      <c r="C98" s="779" t="s">
        <v>1643</v>
      </c>
      <c r="D98" s="1134">
        <v>1</v>
      </c>
      <c r="E98" s="300"/>
      <c r="F98" s="305"/>
    </row>
    <row r="99" spans="1:6" ht="15.6">
      <c r="A99" s="333"/>
      <c r="B99" s="779"/>
      <c r="C99" s="779"/>
      <c r="D99" s="1134"/>
      <c r="E99" s="300"/>
      <c r="F99" s="305"/>
    </row>
    <row r="100" spans="1:6" ht="15.6">
      <c r="A100" s="333"/>
      <c r="B100" s="1127" t="s">
        <v>1644</v>
      </c>
      <c r="C100" s="779"/>
      <c r="D100" s="1134"/>
    </row>
    <row r="101" spans="1:6" s="306" customFormat="1" ht="15.6">
      <c r="A101" s="353"/>
      <c r="B101" s="1129" t="s">
        <v>1645</v>
      </c>
      <c r="C101" s="1130"/>
      <c r="D101" s="1136"/>
    </row>
    <row r="102" spans="1:6" s="306" customFormat="1" ht="15.6">
      <c r="A102" s="353"/>
      <c r="B102" s="1131" t="s">
        <v>1646</v>
      </c>
      <c r="C102" s="1130" t="s">
        <v>1647</v>
      </c>
      <c r="D102" s="1136">
        <v>11500</v>
      </c>
    </row>
    <row r="103" spans="1:6" s="306" customFormat="1" ht="15.6">
      <c r="A103" s="353"/>
      <c r="B103" s="1131" t="s">
        <v>1648</v>
      </c>
      <c r="C103" s="1130" t="s">
        <v>1649</v>
      </c>
      <c r="D103" s="1136">
        <v>11500</v>
      </c>
    </row>
    <row r="104" spans="1:6" s="306" customFormat="1" ht="15.6">
      <c r="A104" s="353"/>
      <c r="B104" s="1129" t="s">
        <v>1650</v>
      </c>
      <c r="C104" s="1130"/>
      <c r="D104" s="1136"/>
    </row>
    <row r="105" spans="1:6" s="306" customFormat="1" ht="15.6">
      <c r="A105" s="353"/>
      <c r="B105" s="1131" t="s">
        <v>1651</v>
      </c>
      <c r="C105" s="1130" t="s">
        <v>1652</v>
      </c>
      <c r="D105" s="1136">
        <v>7800</v>
      </c>
    </row>
    <row r="106" spans="1:6" s="306" customFormat="1" ht="15.6">
      <c r="A106" s="353"/>
      <c r="B106" s="1129" t="s">
        <v>1653</v>
      </c>
      <c r="C106" s="1130"/>
      <c r="D106" s="1136"/>
    </row>
    <row r="107" spans="1:6" s="306" customFormat="1" ht="15.6">
      <c r="A107" s="353"/>
      <c r="B107" s="1131" t="s">
        <v>1611</v>
      </c>
      <c r="C107" s="1130" t="s">
        <v>1612</v>
      </c>
      <c r="D107" s="1136">
        <v>2499</v>
      </c>
    </row>
    <row r="108" spans="1:6" s="306" customFormat="1" ht="15.6">
      <c r="A108" s="353"/>
      <c r="B108" s="1131" t="s">
        <v>1613</v>
      </c>
      <c r="C108" s="1130" t="s">
        <v>1614</v>
      </c>
      <c r="D108" s="1136">
        <v>499</v>
      </c>
    </row>
    <row r="109" spans="1:6" s="306" customFormat="1" ht="15.6">
      <c r="A109" s="353"/>
      <c r="B109" s="1131" t="s">
        <v>1615</v>
      </c>
      <c r="C109" s="1130" t="s">
        <v>1616</v>
      </c>
      <c r="D109" s="1136">
        <v>499</v>
      </c>
    </row>
    <row r="110" spans="1:6" s="306" customFormat="1" ht="15.6">
      <c r="A110" s="353"/>
      <c r="B110" s="1131" t="s">
        <v>1617</v>
      </c>
      <c r="C110" s="1130" t="s">
        <v>1618</v>
      </c>
      <c r="D110" s="1136">
        <v>499</v>
      </c>
    </row>
    <row r="111" spans="1:6" s="306" customFormat="1" ht="15.6">
      <c r="A111" s="353"/>
      <c r="B111" s="1131" t="s">
        <v>1619</v>
      </c>
      <c r="C111" s="1130" t="s">
        <v>1620</v>
      </c>
      <c r="D111" s="1136">
        <v>499</v>
      </c>
    </row>
    <row r="112" spans="1:6" ht="15.6">
      <c r="A112" s="333"/>
      <c r="B112" s="1132" t="s">
        <v>1621</v>
      </c>
      <c r="C112" s="750" t="s">
        <v>1622</v>
      </c>
      <c r="D112" s="1137">
        <v>499</v>
      </c>
    </row>
    <row r="113" spans="1:6" ht="15.6">
      <c r="A113" s="333"/>
      <c r="B113" s="1132" t="s">
        <v>1623</v>
      </c>
      <c r="C113" s="750" t="s">
        <v>1624</v>
      </c>
      <c r="D113" s="1137">
        <v>499</v>
      </c>
    </row>
    <row r="114" spans="1:6" ht="15.6">
      <c r="A114" s="333"/>
      <c r="B114" s="1132" t="s">
        <v>1625</v>
      </c>
      <c r="C114" s="750" t="s">
        <v>1626</v>
      </c>
      <c r="D114" s="1137">
        <v>499</v>
      </c>
    </row>
    <row r="115" spans="1:6" ht="15.6">
      <c r="A115" s="333"/>
      <c r="B115" s="1132" t="s">
        <v>1627</v>
      </c>
      <c r="C115" s="750" t="s">
        <v>1628</v>
      </c>
      <c r="D115" s="1137">
        <v>499</v>
      </c>
    </row>
    <row r="116" spans="1:6" ht="15.6">
      <c r="A116" s="333"/>
      <c r="B116" s="1132" t="s">
        <v>1654</v>
      </c>
      <c r="C116" s="750" t="s">
        <v>1655</v>
      </c>
      <c r="D116" s="1137">
        <v>259</v>
      </c>
    </row>
    <row r="117" spans="1:6" ht="15.6">
      <c r="A117" s="333"/>
      <c r="B117" s="1132" t="s">
        <v>1629</v>
      </c>
      <c r="C117" s="750" t="s">
        <v>1630</v>
      </c>
      <c r="D117" s="1137">
        <v>20</v>
      </c>
    </row>
    <row r="118" spans="1:6" ht="15.6">
      <c r="A118" s="333"/>
      <c r="B118" s="1132" t="s">
        <v>1631</v>
      </c>
      <c r="C118" s="750" t="s">
        <v>1632</v>
      </c>
      <c r="D118" s="1137">
        <v>22</v>
      </c>
    </row>
    <row r="119" spans="1:6" ht="15.6">
      <c r="A119" s="333"/>
      <c r="B119" s="1132" t="s">
        <v>1633</v>
      </c>
      <c r="C119" s="750" t="s">
        <v>1634</v>
      </c>
      <c r="D119" s="1137">
        <v>9.9</v>
      </c>
    </row>
    <row r="120" spans="1:6" ht="15.6">
      <c r="A120" s="333"/>
      <c r="B120" s="1132" t="s">
        <v>1635</v>
      </c>
      <c r="C120" s="750" t="s">
        <v>1636</v>
      </c>
      <c r="D120" s="1137">
        <v>30.5</v>
      </c>
    </row>
    <row r="121" spans="1:6" ht="15.6">
      <c r="A121" s="333"/>
      <c r="B121" s="1132" t="s">
        <v>1637</v>
      </c>
      <c r="C121" s="750" t="s">
        <v>1638</v>
      </c>
      <c r="D121" s="1137">
        <v>75</v>
      </c>
    </row>
    <row r="122" spans="1:6" ht="15.6">
      <c r="A122" s="333"/>
      <c r="B122" s="1132" t="s">
        <v>1639</v>
      </c>
      <c r="C122" s="750" t="s">
        <v>1640</v>
      </c>
      <c r="D122" s="1137">
        <v>102</v>
      </c>
    </row>
    <row r="123" spans="1:6" s="309" customFormat="1" ht="15.6">
      <c r="A123" s="353"/>
      <c r="B123" s="1133" t="s">
        <v>1656</v>
      </c>
      <c r="C123" s="1130"/>
      <c r="D123" s="1136"/>
      <c r="E123" s="307"/>
      <c r="F123" s="308"/>
    </row>
    <row r="124" spans="1:6" s="309" customFormat="1" ht="15.6">
      <c r="A124" s="353"/>
      <c r="B124" s="1131" t="s">
        <v>1642</v>
      </c>
      <c r="C124" s="1130" t="s">
        <v>1643</v>
      </c>
      <c r="D124" s="1136">
        <v>1</v>
      </c>
      <c r="E124" s="307"/>
      <c r="F124" s="308"/>
    </row>
    <row r="125" spans="1:6" ht="15.6">
      <c r="A125" s="333"/>
      <c r="B125" s="779"/>
      <c r="C125" s="779"/>
      <c r="D125" s="1134"/>
    </row>
    <row r="126" spans="1:6" ht="15.6">
      <c r="A126" s="333"/>
      <c r="B126" s="1127" t="s">
        <v>1657</v>
      </c>
      <c r="C126" s="779"/>
      <c r="D126" s="1134"/>
    </row>
    <row r="127" spans="1:6" ht="15.6">
      <c r="A127" s="333"/>
      <c r="B127" s="1128" t="s">
        <v>1658</v>
      </c>
      <c r="C127" s="779"/>
      <c r="D127" s="1134"/>
    </row>
    <row r="128" spans="1:6" ht="15.6">
      <c r="A128" s="333"/>
      <c r="B128" s="779" t="s">
        <v>1659</v>
      </c>
      <c r="C128" s="779" t="s">
        <v>1660</v>
      </c>
      <c r="D128" s="1134">
        <v>1666.67</v>
      </c>
    </row>
    <row r="129" spans="1:6" ht="15.6">
      <c r="A129" s="333"/>
      <c r="B129" s="1128" t="s">
        <v>925</v>
      </c>
      <c r="C129" s="779"/>
      <c r="D129" s="1134"/>
    </row>
    <row r="130" spans="1:6" ht="15.6">
      <c r="A130" s="333"/>
      <c r="B130" s="779" t="s">
        <v>1661</v>
      </c>
      <c r="C130" s="779" t="s">
        <v>1662</v>
      </c>
      <c r="D130" s="1134">
        <v>1193.33</v>
      </c>
    </row>
    <row r="131" spans="1:6" ht="15.6">
      <c r="A131" s="333"/>
      <c r="B131" s="1128" t="s">
        <v>924</v>
      </c>
      <c r="C131" s="779"/>
      <c r="D131" s="1134"/>
    </row>
    <row r="132" spans="1:6" ht="15.6">
      <c r="A132" s="333"/>
      <c r="B132" s="779" t="s">
        <v>1663</v>
      </c>
      <c r="C132" s="779" t="s">
        <v>1664</v>
      </c>
      <c r="D132" s="1134">
        <v>139</v>
      </c>
    </row>
    <row r="133" spans="1:6" ht="15.6">
      <c r="A133" s="333"/>
      <c r="B133" s="779" t="s">
        <v>1665</v>
      </c>
      <c r="C133" s="779" t="s">
        <v>1666</v>
      </c>
      <c r="D133" s="1134">
        <v>224</v>
      </c>
    </row>
    <row r="134" spans="1:6" ht="15.6">
      <c r="A134" s="333"/>
      <c r="B134" s="779" t="s">
        <v>1667</v>
      </c>
      <c r="C134" s="779" t="s">
        <v>1668</v>
      </c>
      <c r="D134" s="1134">
        <v>224</v>
      </c>
    </row>
    <row r="135" spans="1:6" ht="15.6">
      <c r="A135" s="333"/>
      <c r="B135" s="779" t="s">
        <v>1669</v>
      </c>
      <c r="C135" s="779" t="s">
        <v>1670</v>
      </c>
      <c r="D135" s="1134">
        <v>224</v>
      </c>
    </row>
    <row r="136" spans="1:6" ht="15.6">
      <c r="A136" s="333"/>
      <c r="B136" s="779" t="s">
        <v>1671</v>
      </c>
      <c r="C136" s="779" t="s">
        <v>1672</v>
      </c>
      <c r="D136" s="1134">
        <v>160</v>
      </c>
    </row>
    <row r="137" spans="1:6" ht="15.6">
      <c r="A137" s="333"/>
      <c r="B137" s="779" t="s">
        <v>1673</v>
      </c>
      <c r="C137" s="779" t="s">
        <v>1674</v>
      </c>
      <c r="D137" s="1134">
        <v>160</v>
      </c>
    </row>
    <row r="138" spans="1:6" ht="15.6">
      <c r="A138" s="333"/>
      <c r="B138" s="779" t="s">
        <v>1675</v>
      </c>
      <c r="C138" s="779" t="s">
        <v>1676</v>
      </c>
      <c r="D138" s="1134">
        <v>160</v>
      </c>
    </row>
    <row r="139" spans="1:6" ht="15.6">
      <c r="A139" s="333"/>
      <c r="B139" s="779" t="s">
        <v>1677</v>
      </c>
      <c r="C139" s="779" t="s">
        <v>1678</v>
      </c>
      <c r="D139" s="1134">
        <v>160</v>
      </c>
    </row>
    <row r="140" spans="1:6" ht="15.6">
      <c r="A140" s="333"/>
      <c r="B140" s="779" t="s">
        <v>1679</v>
      </c>
      <c r="C140" s="779" t="s">
        <v>1680</v>
      </c>
      <c r="D140" s="1134">
        <v>184</v>
      </c>
    </row>
    <row r="141" spans="1:6" ht="15.6">
      <c r="A141" s="333"/>
      <c r="B141" s="779" t="s">
        <v>1681</v>
      </c>
      <c r="C141" s="779" t="s">
        <v>1682</v>
      </c>
      <c r="D141" s="1134">
        <v>147</v>
      </c>
    </row>
    <row r="142" spans="1:6" ht="15.6">
      <c r="A142" s="333"/>
      <c r="B142" s="1128" t="s">
        <v>1683</v>
      </c>
      <c r="C142" s="779"/>
      <c r="D142" s="1134"/>
      <c r="E142" s="300"/>
      <c r="F142" s="305"/>
    </row>
    <row r="143" spans="1:6" ht="15.6">
      <c r="A143" s="333"/>
      <c r="B143" s="779" t="s">
        <v>1684</v>
      </c>
      <c r="C143" s="779" t="s">
        <v>1685</v>
      </c>
      <c r="D143" s="1134">
        <v>275</v>
      </c>
      <c r="E143" s="300"/>
      <c r="F143" s="305"/>
    </row>
    <row r="144" spans="1:6" ht="15.6">
      <c r="A144" s="333"/>
      <c r="B144" s="779" t="s">
        <v>1686</v>
      </c>
      <c r="C144" s="779" t="s">
        <v>1687</v>
      </c>
      <c r="D144" s="1134">
        <v>1350</v>
      </c>
      <c r="E144" s="300"/>
      <c r="F144" s="305"/>
    </row>
    <row r="145" spans="1:4" ht="15.6">
      <c r="A145" s="333"/>
      <c r="B145" s="779"/>
      <c r="C145" s="779"/>
      <c r="D145" s="1134"/>
    </row>
    <row r="146" spans="1:4" ht="15.6">
      <c r="A146" s="333"/>
      <c r="B146" s="1127" t="s">
        <v>1688</v>
      </c>
      <c r="C146" s="779"/>
      <c r="D146" s="1134"/>
    </row>
    <row r="147" spans="1:4" ht="15.6">
      <c r="A147" s="333"/>
      <c r="B147" s="1128" t="s">
        <v>1689</v>
      </c>
      <c r="C147" s="779"/>
      <c r="D147" s="1134"/>
    </row>
    <row r="148" spans="1:4" ht="15.6">
      <c r="A148" s="333"/>
      <c r="B148" s="779" t="s">
        <v>1690</v>
      </c>
      <c r="C148" s="779" t="s">
        <v>1691</v>
      </c>
      <c r="D148" s="1134">
        <v>2495</v>
      </c>
    </row>
    <row r="149" spans="1:4" ht="15.6">
      <c r="A149" s="333"/>
      <c r="B149" s="779" t="s">
        <v>1692</v>
      </c>
      <c r="C149" s="779" t="s">
        <v>1693</v>
      </c>
      <c r="D149" s="1134">
        <v>4895</v>
      </c>
    </row>
    <row r="150" spans="1:4" ht="15.6">
      <c r="A150" s="333"/>
      <c r="B150" s="779" t="s">
        <v>1694</v>
      </c>
      <c r="C150" s="779" t="s">
        <v>1695</v>
      </c>
      <c r="D150" s="1134">
        <v>3995</v>
      </c>
    </row>
    <row r="151" spans="1:4" ht="15.6">
      <c r="A151" s="333"/>
      <c r="B151" s="779" t="s">
        <v>1696</v>
      </c>
      <c r="C151" s="779" t="s">
        <v>1697</v>
      </c>
      <c r="D151" s="1134">
        <v>5695</v>
      </c>
    </row>
    <row r="152" spans="1:4" ht="15.6">
      <c r="A152" s="333"/>
      <c r="B152" s="1128" t="s">
        <v>1698</v>
      </c>
      <c r="C152" s="779"/>
      <c r="D152" s="1134"/>
    </row>
    <row r="153" spans="1:4" ht="15.6">
      <c r="A153" s="333"/>
      <c r="B153" s="779" t="s">
        <v>1699</v>
      </c>
      <c r="C153" s="779" t="s">
        <v>1700</v>
      </c>
      <c r="D153" s="1134">
        <v>280</v>
      </c>
    </row>
    <row r="154" spans="1:4" ht="15.6">
      <c r="A154" s="333"/>
      <c r="B154" s="779" t="s">
        <v>1701</v>
      </c>
      <c r="C154" s="779" t="s">
        <v>1702</v>
      </c>
      <c r="D154" s="1134">
        <v>280</v>
      </c>
    </row>
    <row r="155" spans="1:4" ht="15.6">
      <c r="A155" s="333"/>
      <c r="B155" s="779" t="s">
        <v>1703</v>
      </c>
      <c r="C155" s="779" t="s">
        <v>1704</v>
      </c>
      <c r="D155" s="1134">
        <v>280</v>
      </c>
    </row>
    <row r="156" spans="1:4" ht="15.6">
      <c r="A156" s="333"/>
      <c r="B156" s="779" t="s">
        <v>1705</v>
      </c>
      <c r="C156" s="779" t="s">
        <v>1706</v>
      </c>
      <c r="D156" s="1134">
        <v>147</v>
      </c>
    </row>
    <row r="157" spans="1:4" ht="15.6">
      <c r="A157" s="333"/>
      <c r="B157" s="779" t="s">
        <v>1707</v>
      </c>
      <c r="C157" s="779" t="s">
        <v>1708</v>
      </c>
      <c r="D157" s="1134">
        <v>178</v>
      </c>
    </row>
    <row r="158" spans="1:4" ht="15.6">
      <c r="A158" s="333"/>
      <c r="B158" s="779" t="s">
        <v>1709</v>
      </c>
      <c r="C158" s="779" t="s">
        <v>1710</v>
      </c>
      <c r="D158" s="1134">
        <v>504</v>
      </c>
    </row>
    <row r="159" spans="1:4" ht="15.6">
      <c r="A159" s="333"/>
      <c r="B159" s="779" t="s">
        <v>1711</v>
      </c>
      <c r="C159" s="779" t="s">
        <v>1712</v>
      </c>
      <c r="D159" s="1134">
        <v>525</v>
      </c>
    </row>
    <row r="160" spans="1:4" ht="15.6">
      <c r="A160" s="333"/>
      <c r="B160" s="779" t="s">
        <v>1713</v>
      </c>
      <c r="C160" s="779" t="s">
        <v>1714</v>
      </c>
      <c r="D160" s="1134">
        <v>525</v>
      </c>
    </row>
    <row r="161" spans="1:4" ht="15.6">
      <c r="A161" s="333"/>
      <c r="B161" s="779" t="s">
        <v>1715</v>
      </c>
      <c r="C161" s="779" t="s">
        <v>1716</v>
      </c>
      <c r="D161" s="1134">
        <v>525</v>
      </c>
    </row>
    <row r="162" spans="1:4" ht="15.6">
      <c r="A162" s="333"/>
      <c r="B162" s="779" t="s">
        <v>1717</v>
      </c>
      <c r="C162" s="779" t="s">
        <v>1718</v>
      </c>
      <c r="D162" s="1134">
        <v>315</v>
      </c>
    </row>
    <row r="163" spans="1:4" ht="15.6">
      <c r="A163" s="333"/>
      <c r="B163" s="779" t="s">
        <v>1719</v>
      </c>
      <c r="C163" s="779" t="s">
        <v>1720</v>
      </c>
      <c r="D163" s="1134">
        <v>460</v>
      </c>
    </row>
    <row r="164" spans="1:4" ht="15.6">
      <c r="A164" s="333"/>
      <c r="B164" s="779" t="s">
        <v>1721</v>
      </c>
      <c r="C164" s="779" t="s">
        <v>1722</v>
      </c>
      <c r="D164" s="1134">
        <v>436</v>
      </c>
    </row>
    <row r="165" spans="1:4" ht="15.6">
      <c r="A165" s="333"/>
      <c r="B165" s="779" t="s">
        <v>1723</v>
      </c>
      <c r="C165" s="779" t="s">
        <v>1724</v>
      </c>
      <c r="D165" s="1134">
        <v>436</v>
      </c>
    </row>
    <row r="166" spans="1:4" ht="15.6">
      <c r="A166" s="333"/>
      <c r="B166" s="779" t="s">
        <v>1725</v>
      </c>
      <c r="C166" s="779" t="s">
        <v>1726</v>
      </c>
      <c r="D166" s="1134">
        <v>340</v>
      </c>
    </row>
    <row r="167" spans="1:4" ht="15.6">
      <c r="A167" s="333"/>
      <c r="B167" s="779" t="s">
        <v>1727</v>
      </c>
      <c r="C167" s="779" t="s">
        <v>1728</v>
      </c>
      <c r="D167" s="1134">
        <v>24</v>
      </c>
    </row>
    <row r="168" spans="1:4" ht="15.6">
      <c r="A168" s="333"/>
      <c r="B168" s="1128" t="s">
        <v>1729</v>
      </c>
      <c r="C168" s="779"/>
      <c r="D168" s="1134"/>
    </row>
    <row r="169" spans="1:4" ht="15.6">
      <c r="A169" s="333"/>
      <c r="B169" s="779" t="s">
        <v>1730</v>
      </c>
      <c r="C169" s="779" t="s">
        <v>1731</v>
      </c>
      <c r="D169" s="1134">
        <v>280</v>
      </c>
    </row>
    <row r="170" spans="1:4" ht="15.6">
      <c r="A170" s="333"/>
      <c r="B170" s="779" t="s">
        <v>1732</v>
      </c>
      <c r="C170" s="779" t="s">
        <v>1733</v>
      </c>
      <c r="D170" s="1134">
        <v>280</v>
      </c>
    </row>
    <row r="171" spans="1:4" ht="15.6">
      <c r="A171" s="333"/>
      <c r="B171" s="779" t="s">
        <v>1734</v>
      </c>
      <c r="C171" s="779" t="s">
        <v>1735</v>
      </c>
      <c r="D171" s="1134">
        <v>280</v>
      </c>
    </row>
    <row r="172" spans="1:4" ht="15.6">
      <c r="A172" s="333"/>
      <c r="B172" s="779" t="s">
        <v>1736</v>
      </c>
      <c r="C172" s="779" t="s">
        <v>1737</v>
      </c>
      <c r="D172" s="1134">
        <v>159</v>
      </c>
    </row>
    <row r="173" spans="1:4" ht="15.6">
      <c r="A173" s="333"/>
      <c r="B173" s="779" t="s">
        <v>1738</v>
      </c>
      <c r="C173" s="779" t="s">
        <v>1739</v>
      </c>
      <c r="D173" s="1134">
        <v>178</v>
      </c>
    </row>
    <row r="174" spans="1:4" ht="15.6">
      <c r="A174" s="333"/>
      <c r="B174" s="779" t="s">
        <v>1740</v>
      </c>
      <c r="C174" s="779" t="s">
        <v>1741</v>
      </c>
      <c r="D174" s="1134">
        <v>529</v>
      </c>
    </row>
    <row r="175" spans="1:4" ht="15.6">
      <c r="A175" s="333"/>
      <c r="B175" s="779" t="s">
        <v>1742</v>
      </c>
      <c r="C175" s="779" t="s">
        <v>1743</v>
      </c>
      <c r="D175" s="1134">
        <v>499</v>
      </c>
    </row>
    <row r="176" spans="1:4" ht="15.6">
      <c r="A176" s="333"/>
      <c r="B176" s="779" t="s">
        <v>1744</v>
      </c>
      <c r="C176" s="779" t="s">
        <v>1745</v>
      </c>
      <c r="D176" s="1134">
        <v>499</v>
      </c>
    </row>
    <row r="177" spans="1:6" ht="15.6">
      <c r="A177" s="333"/>
      <c r="B177" s="779" t="s">
        <v>1746</v>
      </c>
      <c r="C177" s="779" t="s">
        <v>1747</v>
      </c>
      <c r="D177" s="1134">
        <v>499</v>
      </c>
    </row>
    <row r="178" spans="1:6" ht="15.6">
      <c r="A178" s="333"/>
      <c r="B178" s="779" t="s">
        <v>1748</v>
      </c>
      <c r="C178" s="779" t="s">
        <v>1749</v>
      </c>
      <c r="D178" s="1134">
        <v>309</v>
      </c>
    </row>
    <row r="179" spans="1:6" ht="15.6">
      <c r="A179" s="333"/>
      <c r="B179" s="779" t="s">
        <v>1750</v>
      </c>
      <c r="C179" s="779" t="s">
        <v>1751</v>
      </c>
      <c r="D179" s="1134">
        <v>495</v>
      </c>
    </row>
    <row r="180" spans="1:6" ht="15.6">
      <c r="A180" s="333"/>
      <c r="B180" s="779" t="s">
        <v>1752</v>
      </c>
      <c r="C180" s="779" t="s">
        <v>1753</v>
      </c>
      <c r="D180" s="1134">
        <v>472</v>
      </c>
    </row>
    <row r="181" spans="1:6" ht="15.6">
      <c r="A181" s="333"/>
      <c r="B181" s="779" t="s">
        <v>1754</v>
      </c>
      <c r="C181" s="779" t="s">
        <v>1755</v>
      </c>
      <c r="D181" s="1134">
        <v>472</v>
      </c>
    </row>
    <row r="182" spans="1:6" ht="15.6">
      <c r="A182" s="333"/>
      <c r="B182" s="779" t="s">
        <v>1756</v>
      </c>
      <c r="C182" s="779" t="s">
        <v>1757</v>
      </c>
      <c r="D182" s="1134">
        <v>363</v>
      </c>
    </row>
    <row r="183" spans="1:6" ht="15.6">
      <c r="A183" s="333"/>
      <c r="B183" s="779" t="s">
        <v>1758</v>
      </c>
      <c r="C183" s="779" t="s">
        <v>1759</v>
      </c>
      <c r="D183" s="1134">
        <v>26</v>
      </c>
    </row>
    <row r="184" spans="1:6" ht="15.6">
      <c r="A184" s="333"/>
      <c r="B184" s="1128" t="s">
        <v>1689</v>
      </c>
      <c r="C184" s="779"/>
      <c r="D184" s="1134"/>
      <c r="E184" s="300"/>
      <c r="F184" s="305"/>
    </row>
    <row r="185" spans="1:6" ht="15.6">
      <c r="A185" s="333"/>
      <c r="B185" s="779" t="s">
        <v>1760</v>
      </c>
      <c r="C185" s="779" t="s">
        <v>1761</v>
      </c>
      <c r="D185" s="1134">
        <v>600</v>
      </c>
      <c r="E185" s="300"/>
      <c r="F185" s="305"/>
    </row>
    <row r="186" spans="1:6" ht="15.6">
      <c r="A186" s="333"/>
      <c r="B186" s="779" t="s">
        <v>1762</v>
      </c>
      <c r="C186" s="779" t="s">
        <v>1763</v>
      </c>
      <c r="D186" s="1134">
        <v>233.33</v>
      </c>
      <c r="E186" s="300"/>
      <c r="F186" s="305"/>
    </row>
    <row r="187" spans="1:6" ht="15.6">
      <c r="A187" s="333"/>
      <c r="B187" s="779"/>
      <c r="C187" s="779"/>
      <c r="D187" s="1134"/>
      <c r="E187" s="300"/>
      <c r="F187" s="305"/>
    </row>
    <row r="188" spans="1:6" ht="15.6">
      <c r="A188" s="333"/>
      <c r="B188" s="1127" t="s">
        <v>1764</v>
      </c>
      <c r="C188" s="779"/>
      <c r="D188" s="1134"/>
    </row>
    <row r="189" spans="1:6" ht="15.6">
      <c r="A189" s="333"/>
      <c r="B189" s="1128" t="s">
        <v>1765</v>
      </c>
      <c r="C189" s="779"/>
      <c r="D189" s="1134"/>
    </row>
    <row r="190" spans="1:6" ht="15.6">
      <c r="A190" s="333"/>
      <c r="B190" s="779" t="s">
        <v>1766</v>
      </c>
      <c r="C190" s="779" t="s">
        <v>1767</v>
      </c>
      <c r="D190" s="1134">
        <v>1</v>
      </c>
    </row>
    <row r="191" spans="1:6" ht="15.6">
      <c r="A191" s="333"/>
      <c r="B191" s="779" t="s">
        <v>1768</v>
      </c>
      <c r="C191" s="779" t="s">
        <v>1769</v>
      </c>
      <c r="D191" s="1134">
        <v>1</v>
      </c>
    </row>
    <row r="192" spans="1:6" ht="15.6">
      <c r="A192" s="333"/>
      <c r="B192" s="779" t="s">
        <v>1770</v>
      </c>
      <c r="C192" s="779" t="s">
        <v>1771</v>
      </c>
      <c r="D192" s="1134">
        <v>1</v>
      </c>
    </row>
    <row r="193" spans="1:4" ht="15.6">
      <c r="A193" s="333"/>
      <c r="B193" s="779" t="s">
        <v>1772</v>
      </c>
      <c r="C193" s="779" t="s">
        <v>1773</v>
      </c>
      <c r="D193" s="1134">
        <v>1</v>
      </c>
    </row>
    <row r="194" spans="1:4" ht="15.6">
      <c r="A194" s="333"/>
      <c r="B194" s="779" t="s">
        <v>1774</v>
      </c>
      <c r="C194" s="779" t="s">
        <v>1775</v>
      </c>
      <c r="D194" s="1134">
        <v>1</v>
      </c>
    </row>
    <row r="195" spans="1:4" ht="15.6">
      <c r="A195" s="333"/>
      <c r="B195" s="779" t="s">
        <v>1776</v>
      </c>
      <c r="C195" s="779" t="s">
        <v>1777</v>
      </c>
      <c r="D195" s="1134">
        <v>1</v>
      </c>
    </row>
    <row r="196" spans="1:4" ht="15.6">
      <c r="A196" s="333"/>
      <c r="B196" s="779" t="s">
        <v>1778</v>
      </c>
      <c r="C196" s="779" t="s">
        <v>1779</v>
      </c>
      <c r="D196" s="1134">
        <v>1</v>
      </c>
    </row>
    <row r="197" spans="1:4" ht="15.6">
      <c r="A197" s="333"/>
      <c r="B197" s="1128" t="s">
        <v>1765</v>
      </c>
      <c r="C197" s="779"/>
      <c r="D197" s="1134"/>
    </row>
    <row r="198" spans="1:4" ht="15.6">
      <c r="A198" s="333"/>
      <c r="B198" s="779" t="s">
        <v>1780</v>
      </c>
      <c r="C198" s="779" t="s">
        <v>1781</v>
      </c>
      <c r="D198" s="1134">
        <v>1</v>
      </c>
    </row>
    <row r="199" spans="1:4" ht="15.6">
      <c r="A199" s="333"/>
      <c r="B199" s="779" t="s">
        <v>1782</v>
      </c>
      <c r="C199" s="779" t="s">
        <v>1783</v>
      </c>
      <c r="D199" s="1134">
        <v>1</v>
      </c>
    </row>
    <row r="200" spans="1:4" ht="15.6">
      <c r="A200" s="333"/>
      <c r="B200" s="779" t="s">
        <v>1784</v>
      </c>
      <c r="C200" s="779" t="s">
        <v>1785</v>
      </c>
      <c r="D200" s="1134">
        <v>1</v>
      </c>
    </row>
    <row r="201" spans="1:4" ht="15.6">
      <c r="A201" s="333"/>
      <c r="B201" s="779" t="s">
        <v>1778</v>
      </c>
      <c r="C201" s="779" t="s">
        <v>1779</v>
      </c>
      <c r="D201" s="1134">
        <v>1</v>
      </c>
    </row>
    <row r="202" spans="1:4" ht="15.6">
      <c r="A202" s="333"/>
      <c r="B202" s="1128" t="s">
        <v>1786</v>
      </c>
      <c r="C202" s="779"/>
      <c r="D202" s="1134"/>
    </row>
    <row r="203" spans="1:4" ht="15.6">
      <c r="A203" s="333"/>
      <c r="B203" s="779" t="s">
        <v>1787</v>
      </c>
      <c r="C203" s="779" t="s">
        <v>1788</v>
      </c>
      <c r="D203" s="1134">
        <v>566</v>
      </c>
    </row>
    <row r="204" spans="1:4" ht="15.6">
      <c r="A204" s="333"/>
      <c r="B204" s="779" t="s">
        <v>1789</v>
      </c>
      <c r="C204" s="779" t="s">
        <v>1790</v>
      </c>
      <c r="D204" s="1134">
        <v>695</v>
      </c>
    </row>
    <row r="205" spans="1:4" ht="15.6">
      <c r="A205" s="333"/>
      <c r="B205" s="779" t="s">
        <v>1791</v>
      </c>
      <c r="C205" s="779" t="s">
        <v>1792</v>
      </c>
      <c r="D205" s="1134">
        <v>895</v>
      </c>
    </row>
    <row r="206" spans="1:4" ht="15.6">
      <c r="A206" s="333"/>
      <c r="B206" s="779" t="s">
        <v>1793</v>
      </c>
      <c r="C206" s="779" t="s">
        <v>1794</v>
      </c>
      <c r="D206" s="1134">
        <v>1460</v>
      </c>
    </row>
    <row r="207" spans="1:4" ht="15.6">
      <c r="A207" s="333"/>
      <c r="B207" s="779" t="s">
        <v>1795</v>
      </c>
      <c r="C207" s="779" t="s">
        <v>1796</v>
      </c>
      <c r="D207" s="1134">
        <v>147.06</v>
      </c>
    </row>
    <row r="208" spans="1:4" ht="15.6">
      <c r="A208" s="333"/>
      <c r="B208" s="779" t="s">
        <v>1797</v>
      </c>
      <c r="C208" s="779" t="s">
        <v>1798</v>
      </c>
      <c r="D208" s="1134">
        <v>7239</v>
      </c>
    </row>
    <row r="209" spans="1:4" ht="15.6">
      <c r="A209" s="333"/>
      <c r="B209" s="779" t="s">
        <v>1799</v>
      </c>
      <c r="C209" s="779" t="s">
        <v>1800</v>
      </c>
      <c r="D209" s="1134">
        <v>9009.33</v>
      </c>
    </row>
    <row r="210" spans="1:4" ht="15.6">
      <c r="A210" s="333"/>
      <c r="B210" s="779" t="s">
        <v>1801</v>
      </c>
      <c r="C210" s="779" t="s">
        <v>1802</v>
      </c>
      <c r="D210" s="1134">
        <v>14071.75</v>
      </c>
    </row>
    <row r="211" spans="1:4" ht="15.6">
      <c r="A211" s="117"/>
      <c r="B211" s="779" t="s">
        <v>1803</v>
      </c>
      <c r="C211" s="779" t="s">
        <v>1804</v>
      </c>
      <c r="D211" s="1134">
        <v>19705.580000000002</v>
      </c>
    </row>
  </sheetData>
  <conditionalFormatting sqref="B14:B20">
    <cfRule type="containsText" dxfId="201" priority="2" operator="containsText" text="ERROR Found">
      <formula>NOT(ISERROR(SEARCH("ERROR Found",#REF!)))</formula>
    </cfRule>
  </conditionalFormatting>
  <conditionalFormatting sqref="B31:B38">
    <cfRule type="containsText" dxfId="200" priority="12" operator="containsText" text="ERROR Found">
      <formula>NOT(ISERROR(SEARCH("ERROR Found",#REF!)))</formula>
    </cfRule>
  </conditionalFormatting>
  <conditionalFormatting sqref="B14:F20">
    <cfRule type="expression" dxfId="197" priority="3" stopIfTrue="1">
      <formula>AND(#REF!&gt;0,#REF!&lt; 0)</formula>
    </cfRule>
  </conditionalFormatting>
  <conditionalFormatting sqref="B31:F38">
    <cfRule type="expression" dxfId="196" priority="13" stopIfTrue="1">
      <formula>AND(#REF!&gt;0,#REF!&lt; 0)</formula>
    </cfRule>
  </conditionalFormatting>
  <conditionalFormatting sqref="D10:D13">
    <cfRule type="expression" dxfId="193" priority="1" stopIfTrue="1">
      <formula>AND(#REF!&gt;0,#REF!&lt; 0)</formula>
    </cfRule>
  </conditionalFormatting>
  <conditionalFormatting sqref="D27:D30">
    <cfRule type="expression" dxfId="192" priority="11" stopIfTrue="1">
      <formula>AND(#REF!&gt;0,#REF!&lt; 0)</formula>
    </cfRule>
  </conditionalFormatting>
  <conditionalFormatting sqref="D48">
    <cfRule type="expression" dxfId="191" priority="9" stopIfTrue="1">
      <formula>AND(#REF!&gt;0,#REF!&lt; 0)</formula>
    </cfRule>
  </conditionalFormatting>
  <conditionalFormatting sqref="D66">
    <cfRule type="expression" dxfId="190" priority="6" stopIfTrue="1">
      <formula>AND(#REF!&gt;0,#REF!&lt; 0)</formula>
    </cfRule>
  </conditionalFormatting>
  <hyperlinks>
    <hyperlink ref="H2" location="'Table of Contents'!A1" display="Table of Contents " xr:uid="{00000000-0004-0000-1300-000000000000}"/>
  </hyperlink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7" operator="containsText" text="ERROR Found" id="{57F6F155-224E-45E8-A771-034E92C6EC54}">
            <xm:f>NOT(ISERROR(SEARCH("ERROR Found",Supplies!#REF!)))</xm:f>
            <x14:dxf>
              <fill>
                <patternFill>
                  <bgColor rgb="FFFF0000"/>
                </patternFill>
              </fill>
            </x14:dxf>
          </x14:cfRule>
          <xm:sqref>B49:B56</xm:sqref>
        </x14:conditionalFormatting>
        <x14:conditionalFormatting xmlns:xm="http://schemas.microsoft.com/office/excel/2006/main">
          <x14:cfRule type="containsText" priority="4" operator="containsText" text="ERROR Found" id="{7EBBFE76-7A93-4861-81FF-7ECA643859EF}">
            <xm:f>NOT(ISERROR(SEARCH("ERROR Found",Supplies!#REF!)))</xm:f>
            <x14:dxf>
              <fill>
                <patternFill>
                  <bgColor rgb="FFFF0000"/>
                </patternFill>
              </fill>
            </x14:dxf>
          </x14:cfRule>
          <xm:sqref>B67:B74</xm:sqref>
        </x14:conditionalFormatting>
        <x14:conditionalFormatting xmlns:xm="http://schemas.microsoft.com/office/excel/2006/main">
          <x14:cfRule type="expression" priority="8" stopIfTrue="1" id="{FFE36FC3-FBA9-4F4E-902B-0AC3F12CA7C4}">
            <xm:f>AND(Supplies!#REF!&gt;0,Supplies!#REF!&lt; 0)</xm:f>
            <x14:dxf>
              <fill>
                <patternFill>
                  <bgColor indexed="47"/>
                </patternFill>
              </fill>
            </x14:dxf>
          </x14:cfRule>
          <xm:sqref>B49:F56</xm:sqref>
        </x14:conditionalFormatting>
        <x14:conditionalFormatting xmlns:xm="http://schemas.microsoft.com/office/excel/2006/main">
          <x14:cfRule type="expression" priority="5" stopIfTrue="1" id="{12ACF507-CCCA-463F-BA3E-03C6BB80F51D}">
            <xm:f>AND(Supplies!#REF!&gt;0,Supplies!#REF!&lt; 0)</xm:f>
            <x14:dxf>
              <fill>
                <patternFill>
                  <bgColor indexed="47"/>
                </patternFill>
              </fill>
            </x14:dxf>
          </x14:cfRule>
          <xm:sqref>B67:F74</xm:sqref>
        </x14:conditionalFormatting>
      </x14:conditionalFormatting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613"/>
  <sheetViews>
    <sheetView showGridLines="0" zoomScale="90" zoomScaleNormal="90" workbookViewId="0">
      <pane ySplit="2" topLeftCell="A3" activePane="bottomLeft" state="frozen"/>
      <selection pane="bottomLeft" activeCell="L8" sqref="L8"/>
    </sheetView>
  </sheetViews>
  <sheetFormatPr defaultColWidth="9.21875" defaultRowHeight="15.6"/>
  <cols>
    <col min="1" max="1" width="14.5546875" style="186" customWidth="1"/>
    <col min="2" max="2" width="32.77734375" style="186" customWidth="1"/>
    <col min="3" max="3" width="42.77734375" style="186" customWidth="1"/>
    <col min="4" max="4" width="12.77734375" style="575" customWidth="1"/>
    <col min="5" max="5" width="12.77734375" style="576" customWidth="1"/>
    <col min="6" max="6" width="12" style="187" customWidth="1"/>
    <col min="7" max="16384" width="9.21875" style="186"/>
  </cols>
  <sheetData>
    <row r="1" spans="1:11" s="190" customFormat="1" ht="25.5" customHeight="1">
      <c r="A1" s="193" t="s">
        <v>442</v>
      </c>
      <c r="D1" s="572"/>
      <c r="E1" s="573"/>
      <c r="F1" s="187"/>
      <c r="H1" s="436" t="s">
        <v>7575</v>
      </c>
    </row>
    <row r="2" spans="1:11" s="570" customFormat="1" ht="65.25" customHeight="1">
      <c r="A2" s="565" t="s">
        <v>531</v>
      </c>
      <c r="B2" s="566" t="s">
        <v>28</v>
      </c>
      <c r="C2" s="567" t="s">
        <v>29</v>
      </c>
      <c r="D2" s="568" t="s">
        <v>30</v>
      </c>
      <c r="E2" s="314" t="s">
        <v>1806</v>
      </c>
      <c r="F2" s="569" t="s">
        <v>428</v>
      </c>
      <c r="K2" s="571" t="s">
        <v>1538</v>
      </c>
    </row>
    <row r="3" spans="1:11" s="190" customFormat="1">
      <c r="A3" s="169" t="s">
        <v>1439</v>
      </c>
      <c r="B3" s="175" t="s">
        <v>1537</v>
      </c>
      <c r="C3" s="1208"/>
      <c r="D3" s="1209"/>
      <c r="E3" s="1209"/>
      <c r="F3" s="1210"/>
    </row>
    <row r="4" spans="1:11" s="190" customFormat="1" ht="28.05" customHeight="1">
      <c r="A4" s="191" t="s">
        <v>1410</v>
      </c>
      <c r="B4" s="1211" t="s">
        <v>1536</v>
      </c>
      <c r="C4" s="1208" t="s">
        <v>1535</v>
      </c>
      <c r="D4" s="1209">
        <v>6895</v>
      </c>
      <c r="E4" s="1209">
        <v>6550.25</v>
      </c>
      <c r="F4" s="1210">
        <f>100%-(E4/D4)</f>
        <v>5.0000000000000044E-2</v>
      </c>
    </row>
    <row r="5" spans="1:11" s="190" customFormat="1" ht="15" customHeight="1">
      <c r="A5" s="83" t="s">
        <v>1167</v>
      </c>
      <c r="B5" s="1211"/>
      <c r="C5" s="178"/>
      <c r="D5" s="1209"/>
      <c r="E5" s="1209"/>
      <c r="F5" s="1210"/>
    </row>
    <row r="6" spans="1:11">
      <c r="A6" s="52"/>
      <c r="B6" s="399" t="s">
        <v>986</v>
      </c>
      <c r="C6" s="400"/>
      <c r="D6" s="1135"/>
      <c r="E6" s="1135"/>
      <c r="F6" s="401"/>
      <c r="G6" s="190"/>
    </row>
    <row r="7" spans="1:11">
      <c r="A7" s="52"/>
      <c r="B7" s="399" t="s">
        <v>1492</v>
      </c>
      <c r="C7" s="400" t="s">
        <v>1491</v>
      </c>
      <c r="D7" s="1135">
        <v>95</v>
      </c>
      <c r="E7" s="1135">
        <v>94.05</v>
      </c>
      <c r="F7" s="401">
        <f>100%-(E7/D7)</f>
        <v>1.0000000000000009E-2</v>
      </c>
      <c r="G7" s="190"/>
    </row>
    <row r="8" spans="1:11">
      <c r="A8" s="52"/>
      <c r="B8" s="399" t="s">
        <v>1382</v>
      </c>
      <c r="C8" s="400" t="s">
        <v>1381</v>
      </c>
      <c r="D8" s="1135">
        <v>15</v>
      </c>
      <c r="E8" s="1135">
        <v>14.85</v>
      </c>
      <c r="F8" s="401">
        <f>100%-(E8/D8)</f>
        <v>1.0000000000000009E-2</v>
      </c>
      <c r="G8" s="190"/>
    </row>
    <row r="9" spans="1:11">
      <c r="A9" s="52"/>
      <c r="B9" s="399" t="s">
        <v>1374</v>
      </c>
      <c r="C9" s="400"/>
      <c r="D9" s="1135"/>
      <c r="E9" s="1135"/>
      <c r="F9" s="401"/>
      <c r="G9" s="190"/>
    </row>
    <row r="10" spans="1:11">
      <c r="A10" s="52"/>
      <c r="B10" s="399" t="s">
        <v>1463</v>
      </c>
      <c r="C10" s="400" t="s">
        <v>1462</v>
      </c>
      <c r="D10" s="1135">
        <v>504.81</v>
      </c>
      <c r="E10" s="1135">
        <v>479.56</v>
      </c>
      <c r="F10" s="401">
        <f t="shared" ref="F10:F16" si="0">100%-(E10/D10)</f>
        <v>5.0018818961589551E-2</v>
      </c>
      <c r="G10" s="190"/>
    </row>
    <row r="11" spans="1:11">
      <c r="A11" s="52"/>
      <c r="B11" s="399" t="s">
        <v>1490</v>
      </c>
      <c r="C11" s="400" t="s">
        <v>1489</v>
      </c>
      <c r="D11" s="1135">
        <v>203.29</v>
      </c>
      <c r="E11" s="1135">
        <f t="shared" ref="E11:E16" si="1">D11*0.95</f>
        <v>193.12549999999999</v>
      </c>
      <c r="F11" s="401">
        <f t="shared" si="0"/>
        <v>5.0000000000000044E-2</v>
      </c>
      <c r="G11" s="190"/>
    </row>
    <row r="12" spans="1:11">
      <c r="A12" s="52"/>
      <c r="B12" s="399" t="s">
        <v>1488</v>
      </c>
      <c r="C12" s="400" t="s">
        <v>1487</v>
      </c>
      <c r="D12" s="1135">
        <v>203.29</v>
      </c>
      <c r="E12" s="1135">
        <f t="shared" si="1"/>
        <v>193.12549999999999</v>
      </c>
      <c r="F12" s="401">
        <f t="shared" si="0"/>
        <v>5.0000000000000044E-2</v>
      </c>
      <c r="G12" s="190"/>
    </row>
    <row r="13" spans="1:11">
      <c r="A13" s="52"/>
      <c r="B13" s="399" t="s">
        <v>1486</v>
      </c>
      <c r="C13" s="400" t="s">
        <v>1485</v>
      </c>
      <c r="D13" s="1135">
        <v>203.29</v>
      </c>
      <c r="E13" s="1135">
        <f t="shared" si="1"/>
        <v>193.12549999999999</v>
      </c>
      <c r="F13" s="401">
        <f t="shared" si="0"/>
        <v>5.0000000000000044E-2</v>
      </c>
      <c r="G13" s="190"/>
    </row>
    <row r="14" spans="1:11">
      <c r="A14" s="52"/>
      <c r="B14" s="399" t="s">
        <v>1484</v>
      </c>
      <c r="C14" s="400" t="s">
        <v>1483</v>
      </c>
      <c r="D14" s="1135">
        <v>203.29</v>
      </c>
      <c r="E14" s="1135">
        <f t="shared" si="1"/>
        <v>193.12549999999999</v>
      </c>
      <c r="F14" s="401">
        <f t="shared" si="0"/>
        <v>5.0000000000000044E-2</v>
      </c>
      <c r="G14" s="190"/>
    </row>
    <row r="15" spans="1:11">
      <c r="A15" s="52"/>
      <c r="B15" s="399" t="s">
        <v>1482</v>
      </c>
      <c r="C15" s="400" t="s">
        <v>1481</v>
      </c>
      <c r="D15" s="1135">
        <v>203.29</v>
      </c>
      <c r="E15" s="1135">
        <f t="shared" si="1"/>
        <v>193.12549999999999</v>
      </c>
      <c r="F15" s="401">
        <f t="shared" si="0"/>
        <v>5.0000000000000044E-2</v>
      </c>
      <c r="G15" s="190"/>
    </row>
    <row r="16" spans="1:11">
      <c r="A16" s="52"/>
      <c r="B16" s="399" t="s">
        <v>1480</v>
      </c>
      <c r="C16" s="400" t="s">
        <v>1479</v>
      </c>
      <c r="D16" s="1135">
        <v>203.29</v>
      </c>
      <c r="E16" s="1135">
        <f t="shared" si="1"/>
        <v>193.12549999999999</v>
      </c>
      <c r="F16" s="401">
        <f t="shared" si="0"/>
        <v>5.0000000000000044E-2</v>
      </c>
      <c r="G16" s="190"/>
    </row>
    <row r="17" spans="1:7">
      <c r="A17" s="52"/>
      <c r="B17" s="399" t="s">
        <v>1277</v>
      </c>
      <c r="C17" s="400"/>
      <c r="D17" s="1135"/>
      <c r="E17" s="1135"/>
      <c r="F17" s="401"/>
      <c r="G17" s="190"/>
    </row>
    <row r="18" spans="1:7">
      <c r="A18" s="52"/>
      <c r="B18" s="399" t="s">
        <v>1351</v>
      </c>
      <c r="C18" s="400" t="s">
        <v>1350</v>
      </c>
      <c r="D18" s="1135">
        <v>847</v>
      </c>
      <c r="E18" s="1135">
        <v>847</v>
      </c>
      <c r="F18" s="401">
        <f t="shared" ref="F18:F24" si="2">100%-(E18/D18)</f>
        <v>0</v>
      </c>
      <c r="G18" s="190"/>
    </row>
    <row r="19" spans="1:7" ht="31.2">
      <c r="A19" s="52"/>
      <c r="B19" s="399" t="s">
        <v>1519</v>
      </c>
      <c r="C19" s="400" t="s">
        <v>1518</v>
      </c>
      <c r="D19" s="1135">
        <v>347</v>
      </c>
      <c r="E19" s="1135">
        <v>347</v>
      </c>
      <c r="F19" s="401">
        <f t="shared" si="2"/>
        <v>0</v>
      </c>
      <c r="G19" s="190"/>
    </row>
    <row r="20" spans="1:7">
      <c r="A20" s="52"/>
      <c r="B20" s="399" t="s">
        <v>1534</v>
      </c>
      <c r="C20" s="400" t="s">
        <v>1533</v>
      </c>
      <c r="D20" s="1135">
        <v>1183</v>
      </c>
      <c r="E20" s="1135">
        <v>1183</v>
      </c>
      <c r="F20" s="401">
        <f t="shared" si="2"/>
        <v>0</v>
      </c>
      <c r="G20" s="190"/>
    </row>
    <row r="21" spans="1:7">
      <c r="A21" s="52"/>
      <c r="B21" s="399" t="s">
        <v>1532</v>
      </c>
      <c r="C21" s="400" t="s">
        <v>1531</v>
      </c>
      <c r="D21" s="1135">
        <v>1705</v>
      </c>
      <c r="E21" s="1135">
        <v>1705</v>
      </c>
      <c r="F21" s="401">
        <f t="shared" si="2"/>
        <v>0</v>
      </c>
      <c r="G21" s="190"/>
    </row>
    <row r="22" spans="1:7">
      <c r="A22" s="52"/>
      <c r="B22" s="399" t="s">
        <v>1530</v>
      </c>
      <c r="C22" s="400" t="s">
        <v>1529</v>
      </c>
      <c r="D22" s="1135">
        <v>2250</v>
      </c>
      <c r="E22" s="1135">
        <v>2250</v>
      </c>
      <c r="F22" s="401">
        <f t="shared" si="2"/>
        <v>0</v>
      </c>
      <c r="G22" s="190"/>
    </row>
    <row r="23" spans="1:7" ht="31.2">
      <c r="A23" s="52"/>
      <c r="B23" s="399" t="s">
        <v>1528</v>
      </c>
      <c r="C23" s="400" t="s">
        <v>1527</v>
      </c>
      <c r="D23" s="1135">
        <v>649</v>
      </c>
      <c r="E23" s="1135">
        <v>649</v>
      </c>
      <c r="F23" s="401">
        <f t="shared" si="2"/>
        <v>0</v>
      </c>
      <c r="G23" s="190"/>
    </row>
    <row r="24" spans="1:7" ht="31.2">
      <c r="A24" s="52"/>
      <c r="B24" s="399" t="s">
        <v>1526</v>
      </c>
      <c r="C24" s="400" t="s">
        <v>1525</v>
      </c>
      <c r="D24" s="1135">
        <v>1232</v>
      </c>
      <c r="E24" s="1135">
        <v>1232</v>
      </c>
      <c r="F24" s="401">
        <f t="shared" si="2"/>
        <v>0</v>
      </c>
      <c r="G24" s="190"/>
    </row>
    <row r="25" spans="1:7" s="190" customFormat="1" ht="31.2">
      <c r="A25" s="169" t="s">
        <v>1439</v>
      </c>
      <c r="B25" s="175" t="s">
        <v>1524</v>
      </c>
      <c r="C25" s="1208"/>
      <c r="D25" s="1209"/>
      <c r="E25" s="1209"/>
      <c r="F25" s="1210"/>
    </row>
    <row r="26" spans="1:7" s="190" customFormat="1" ht="28.05" customHeight="1">
      <c r="A26" s="191" t="s">
        <v>1410</v>
      </c>
      <c r="B26" s="1211" t="s">
        <v>1523</v>
      </c>
      <c r="C26" s="1208" t="s">
        <v>1522</v>
      </c>
      <c r="D26" s="1209">
        <v>8050</v>
      </c>
      <c r="E26" s="1209">
        <v>7647.5</v>
      </c>
      <c r="F26" s="1210">
        <f>100%-(E26/D26)</f>
        <v>5.0000000000000044E-2</v>
      </c>
    </row>
    <row r="27" spans="1:7" s="190" customFormat="1" ht="15" customHeight="1">
      <c r="A27" s="83" t="s">
        <v>1167</v>
      </c>
      <c r="B27" s="1211"/>
      <c r="C27" s="178"/>
      <c r="D27" s="1209"/>
      <c r="E27" s="1209"/>
      <c r="F27" s="1210"/>
    </row>
    <row r="28" spans="1:7">
      <c r="A28" s="52"/>
      <c r="B28" s="399" t="s">
        <v>986</v>
      </c>
      <c r="C28" s="400"/>
      <c r="D28" s="1135"/>
      <c r="E28" s="1135"/>
      <c r="F28" s="401"/>
      <c r="G28" s="190"/>
    </row>
    <row r="29" spans="1:7">
      <c r="A29" s="52"/>
      <c r="B29" s="399" t="s">
        <v>1378</v>
      </c>
      <c r="C29" s="400" t="s">
        <v>1377</v>
      </c>
      <c r="D29" s="1135">
        <v>95</v>
      </c>
      <c r="E29" s="1135">
        <v>94.05</v>
      </c>
      <c r="F29" s="401">
        <f>100%-(E29/D29)</f>
        <v>1.0000000000000009E-2</v>
      </c>
      <c r="G29" s="190"/>
    </row>
    <row r="30" spans="1:7">
      <c r="A30" s="52"/>
      <c r="B30" s="399" t="s">
        <v>1382</v>
      </c>
      <c r="C30" s="400" t="s">
        <v>1381</v>
      </c>
      <c r="D30" s="1135">
        <v>15</v>
      </c>
      <c r="E30" s="1135">
        <v>14.85</v>
      </c>
      <c r="F30" s="401">
        <f>100%-(E30/D30)</f>
        <v>1.0000000000000009E-2</v>
      </c>
      <c r="G30" s="190"/>
    </row>
    <row r="31" spans="1:7">
      <c r="A31" s="52"/>
      <c r="B31" s="399" t="s">
        <v>1521</v>
      </c>
      <c r="C31" s="400" t="s">
        <v>1520</v>
      </c>
      <c r="D31" s="1135">
        <v>1700</v>
      </c>
      <c r="E31" s="1135">
        <v>1683</v>
      </c>
      <c r="F31" s="401">
        <f>100%-(E31/D31)</f>
        <v>1.0000000000000009E-2</v>
      </c>
      <c r="G31" s="190"/>
    </row>
    <row r="32" spans="1:7">
      <c r="A32" s="52"/>
      <c r="B32" s="399" t="s">
        <v>1374</v>
      </c>
      <c r="C32" s="400"/>
      <c r="D32" s="1135"/>
      <c r="E32" s="1135"/>
      <c r="F32" s="401"/>
      <c r="G32" s="190"/>
    </row>
    <row r="33" spans="1:7">
      <c r="A33" s="52"/>
      <c r="B33" s="399" t="s">
        <v>1463</v>
      </c>
      <c r="C33" s="400" t="s">
        <v>1462</v>
      </c>
      <c r="D33" s="1135">
        <v>504.81</v>
      </c>
      <c r="E33" s="1135">
        <v>479.56</v>
      </c>
      <c r="F33" s="401">
        <f t="shared" ref="F33:F39" si="3">100%-(E33/D33)</f>
        <v>5.0018818961589551E-2</v>
      </c>
      <c r="G33" s="190"/>
    </row>
    <row r="34" spans="1:7">
      <c r="A34" s="52"/>
      <c r="B34" s="399" t="s">
        <v>1490</v>
      </c>
      <c r="C34" s="400" t="s">
        <v>1489</v>
      </c>
      <c r="D34" s="1135">
        <v>203.29</v>
      </c>
      <c r="E34" s="1135">
        <f t="shared" ref="E34:E39" si="4">D34*0.95</f>
        <v>193.12549999999999</v>
      </c>
      <c r="F34" s="401">
        <f t="shared" si="3"/>
        <v>5.0000000000000044E-2</v>
      </c>
      <c r="G34" s="190"/>
    </row>
    <row r="35" spans="1:7">
      <c r="A35" s="52"/>
      <c r="B35" s="399" t="s">
        <v>1488</v>
      </c>
      <c r="C35" s="400" t="s">
        <v>1487</v>
      </c>
      <c r="D35" s="1135">
        <v>203.29</v>
      </c>
      <c r="E35" s="1135">
        <f t="shared" si="4"/>
        <v>193.12549999999999</v>
      </c>
      <c r="F35" s="401">
        <f t="shared" si="3"/>
        <v>5.0000000000000044E-2</v>
      </c>
      <c r="G35" s="190"/>
    </row>
    <row r="36" spans="1:7">
      <c r="A36" s="52"/>
      <c r="B36" s="399" t="s">
        <v>1486</v>
      </c>
      <c r="C36" s="400" t="s">
        <v>1485</v>
      </c>
      <c r="D36" s="1135">
        <v>203.29</v>
      </c>
      <c r="E36" s="1135">
        <f t="shared" si="4"/>
        <v>193.12549999999999</v>
      </c>
      <c r="F36" s="401">
        <f t="shared" si="3"/>
        <v>5.0000000000000044E-2</v>
      </c>
      <c r="G36" s="190"/>
    </row>
    <row r="37" spans="1:7">
      <c r="A37" s="52"/>
      <c r="B37" s="399" t="s">
        <v>1484</v>
      </c>
      <c r="C37" s="400" t="s">
        <v>1483</v>
      </c>
      <c r="D37" s="1135">
        <v>203.29</v>
      </c>
      <c r="E37" s="1135">
        <f t="shared" si="4"/>
        <v>193.12549999999999</v>
      </c>
      <c r="F37" s="401">
        <f t="shared" si="3"/>
        <v>5.0000000000000044E-2</v>
      </c>
      <c r="G37" s="190"/>
    </row>
    <row r="38" spans="1:7">
      <c r="A38" s="52"/>
      <c r="B38" s="399" t="s">
        <v>1482</v>
      </c>
      <c r="C38" s="400" t="s">
        <v>1481</v>
      </c>
      <c r="D38" s="1135">
        <v>203.29</v>
      </c>
      <c r="E38" s="1135">
        <f t="shared" si="4"/>
        <v>193.12549999999999</v>
      </c>
      <c r="F38" s="401">
        <f t="shared" si="3"/>
        <v>5.0000000000000044E-2</v>
      </c>
      <c r="G38" s="190"/>
    </row>
    <row r="39" spans="1:7">
      <c r="A39" s="52"/>
      <c r="B39" s="399" t="s">
        <v>1480</v>
      </c>
      <c r="C39" s="400" t="s">
        <v>1479</v>
      </c>
      <c r="D39" s="1135">
        <v>203.29</v>
      </c>
      <c r="E39" s="1135">
        <f t="shared" si="4"/>
        <v>193.12549999999999</v>
      </c>
      <c r="F39" s="401">
        <f t="shared" si="3"/>
        <v>5.0000000000000044E-2</v>
      </c>
      <c r="G39" s="190"/>
    </row>
    <row r="40" spans="1:7">
      <c r="A40" s="52"/>
      <c r="B40" s="399" t="s">
        <v>1277</v>
      </c>
      <c r="C40" s="400"/>
      <c r="D40" s="1135"/>
      <c r="E40" s="1135"/>
      <c r="F40" s="401"/>
      <c r="G40" s="190"/>
    </row>
    <row r="41" spans="1:7" ht="34.950000000000003" customHeight="1">
      <c r="A41" s="52"/>
      <c r="B41" s="399" t="s">
        <v>1351</v>
      </c>
      <c r="C41" s="400" t="s">
        <v>1350</v>
      </c>
      <c r="D41" s="1135">
        <v>847</v>
      </c>
      <c r="E41" s="1135">
        <v>847</v>
      </c>
      <c r="F41" s="401">
        <f t="shared" ref="F41:F47" si="5">100%-(E41/D41)</f>
        <v>0</v>
      </c>
      <c r="G41" s="190"/>
    </row>
    <row r="42" spans="1:7" ht="34.950000000000003" customHeight="1">
      <c r="A42" s="52"/>
      <c r="B42" s="399" t="s">
        <v>1519</v>
      </c>
      <c r="C42" s="400" t="s">
        <v>1518</v>
      </c>
      <c r="D42" s="1135">
        <v>347</v>
      </c>
      <c r="E42" s="1135">
        <v>347</v>
      </c>
      <c r="F42" s="401">
        <f t="shared" si="5"/>
        <v>0</v>
      </c>
      <c r="G42" s="190"/>
    </row>
    <row r="43" spans="1:7" ht="34.950000000000003" customHeight="1">
      <c r="A43" s="52"/>
      <c r="B43" s="399" t="s">
        <v>1517</v>
      </c>
      <c r="C43" s="400" t="s">
        <v>1516</v>
      </c>
      <c r="D43" s="1135">
        <v>748</v>
      </c>
      <c r="E43" s="1135">
        <v>748</v>
      </c>
      <c r="F43" s="401">
        <f t="shared" si="5"/>
        <v>0</v>
      </c>
      <c r="G43" s="190"/>
    </row>
    <row r="44" spans="1:7" ht="34.950000000000003" customHeight="1">
      <c r="A44" s="52"/>
      <c r="B44" s="399" t="s">
        <v>1515</v>
      </c>
      <c r="C44" s="400" t="s">
        <v>1514</v>
      </c>
      <c r="D44" s="1135">
        <v>1084</v>
      </c>
      <c r="E44" s="1135">
        <v>1084</v>
      </c>
      <c r="F44" s="721">
        <f t="shared" si="5"/>
        <v>0</v>
      </c>
      <c r="G44" s="190"/>
    </row>
    <row r="45" spans="1:7" ht="34.950000000000003" customHeight="1">
      <c r="A45" s="52"/>
      <c r="B45" s="399" t="s">
        <v>1513</v>
      </c>
      <c r="C45" s="400" t="s">
        <v>1512</v>
      </c>
      <c r="D45" s="1135">
        <v>1403</v>
      </c>
      <c r="E45" s="1135">
        <v>1403</v>
      </c>
      <c r="F45" s="401">
        <f t="shared" si="5"/>
        <v>0</v>
      </c>
      <c r="G45" s="190"/>
    </row>
    <row r="46" spans="1:7" ht="34.950000000000003" customHeight="1">
      <c r="A46" s="52"/>
      <c r="B46" s="399" t="s">
        <v>1511</v>
      </c>
      <c r="C46" s="400" t="s">
        <v>1510</v>
      </c>
      <c r="D46" s="1135">
        <v>407</v>
      </c>
      <c r="E46" s="1135">
        <v>407</v>
      </c>
      <c r="F46" s="401">
        <f t="shared" si="5"/>
        <v>0</v>
      </c>
      <c r="G46" s="190"/>
    </row>
    <row r="47" spans="1:7" ht="34.950000000000003" customHeight="1">
      <c r="A47" s="52"/>
      <c r="B47" s="399" t="s">
        <v>1509</v>
      </c>
      <c r="C47" s="400" t="s">
        <v>1508</v>
      </c>
      <c r="D47" s="1135">
        <v>770</v>
      </c>
      <c r="E47" s="1135">
        <v>770</v>
      </c>
      <c r="F47" s="721">
        <f t="shared" si="5"/>
        <v>0</v>
      </c>
      <c r="G47" s="190"/>
    </row>
    <row r="48" spans="1:7" s="190" customFormat="1" ht="31.2">
      <c r="A48" s="169" t="s">
        <v>1439</v>
      </c>
      <c r="B48" s="175" t="s">
        <v>1507</v>
      </c>
      <c r="C48" s="1208"/>
      <c r="D48" s="1209"/>
      <c r="E48" s="1209"/>
      <c r="F48" s="1210"/>
    </row>
    <row r="49" spans="1:7" s="190" customFormat="1" ht="28.05" customHeight="1">
      <c r="A49" s="191" t="s">
        <v>1410</v>
      </c>
      <c r="B49" s="1211" t="s">
        <v>1506</v>
      </c>
      <c r="C49" s="1208" t="s">
        <v>1505</v>
      </c>
      <c r="D49" s="1209">
        <v>12225</v>
      </c>
      <c r="E49" s="1209">
        <v>11613.75</v>
      </c>
      <c r="F49" s="1210">
        <f>100%-(E49/D49)</f>
        <v>5.0000000000000044E-2</v>
      </c>
    </row>
    <row r="50" spans="1:7" s="190" customFormat="1" ht="15" customHeight="1">
      <c r="A50" s="83" t="s">
        <v>1167</v>
      </c>
      <c r="B50" s="1211"/>
      <c r="C50" s="178"/>
      <c r="D50" s="1209"/>
      <c r="E50" s="1209"/>
      <c r="F50" s="1210"/>
    </row>
    <row r="51" spans="1:7">
      <c r="A51" s="52"/>
      <c r="B51" s="399" t="s">
        <v>986</v>
      </c>
      <c r="C51" s="400"/>
      <c r="D51" s="1135"/>
      <c r="E51" s="1135"/>
      <c r="F51" s="401"/>
      <c r="G51" s="190"/>
    </row>
    <row r="52" spans="1:7">
      <c r="A52" s="52"/>
      <c r="B52" s="399" t="s">
        <v>1492</v>
      </c>
      <c r="C52" s="400" t="s">
        <v>1491</v>
      </c>
      <c r="D52" s="1135">
        <v>95</v>
      </c>
      <c r="E52" s="1135">
        <v>94.05</v>
      </c>
      <c r="F52" s="401">
        <f>100%-(E52/D52)</f>
        <v>1.0000000000000009E-2</v>
      </c>
      <c r="G52" s="190"/>
    </row>
    <row r="53" spans="1:7">
      <c r="A53" s="52"/>
      <c r="B53" s="399" t="s">
        <v>1382</v>
      </c>
      <c r="C53" s="400" t="s">
        <v>1381</v>
      </c>
      <c r="D53" s="1135">
        <v>15</v>
      </c>
      <c r="E53" s="1135">
        <v>14.85</v>
      </c>
      <c r="F53" s="401">
        <f>100%-(E53/D53)</f>
        <v>1.0000000000000009E-2</v>
      </c>
      <c r="G53" s="190"/>
    </row>
    <row r="54" spans="1:7">
      <c r="A54" s="52"/>
      <c r="B54" s="399" t="s">
        <v>1374</v>
      </c>
      <c r="C54" s="400"/>
      <c r="D54" s="1135"/>
      <c r="E54" s="1135"/>
      <c r="F54" s="401"/>
      <c r="G54" s="190"/>
    </row>
    <row r="55" spans="1:7">
      <c r="A55" s="52"/>
      <c r="B55" s="399" t="s">
        <v>1463</v>
      </c>
      <c r="C55" s="400" t="s">
        <v>1462</v>
      </c>
      <c r="D55" s="1135">
        <v>504.81</v>
      </c>
      <c r="E55" s="1135">
        <v>479.56</v>
      </c>
      <c r="F55" s="401">
        <f t="shared" ref="F55:F61" si="6">100%-(E55/D55)</f>
        <v>5.0018818961589551E-2</v>
      </c>
      <c r="G55" s="190"/>
    </row>
    <row r="56" spans="1:7">
      <c r="A56" s="52"/>
      <c r="B56" s="399" t="s">
        <v>1490</v>
      </c>
      <c r="C56" s="400" t="s">
        <v>1489</v>
      </c>
      <c r="D56" s="1135">
        <v>203.29</v>
      </c>
      <c r="E56" s="1135">
        <f t="shared" ref="E56:E61" si="7">D56*0.95</f>
        <v>193.12549999999999</v>
      </c>
      <c r="F56" s="401">
        <f t="shared" si="6"/>
        <v>5.0000000000000044E-2</v>
      </c>
      <c r="G56" s="190"/>
    </row>
    <row r="57" spans="1:7">
      <c r="A57" s="52"/>
      <c r="B57" s="399" t="s">
        <v>1488</v>
      </c>
      <c r="C57" s="400" t="s">
        <v>1487</v>
      </c>
      <c r="D57" s="1135">
        <v>203.29</v>
      </c>
      <c r="E57" s="1135">
        <f t="shared" si="7"/>
        <v>193.12549999999999</v>
      </c>
      <c r="F57" s="401">
        <f t="shared" si="6"/>
        <v>5.0000000000000044E-2</v>
      </c>
      <c r="G57" s="190"/>
    </row>
    <row r="58" spans="1:7">
      <c r="A58" s="52"/>
      <c r="B58" s="399" t="s">
        <v>1486</v>
      </c>
      <c r="C58" s="400" t="s">
        <v>1485</v>
      </c>
      <c r="D58" s="1135">
        <v>203.29</v>
      </c>
      <c r="E58" s="1135">
        <f t="shared" si="7"/>
        <v>193.12549999999999</v>
      </c>
      <c r="F58" s="401">
        <f t="shared" si="6"/>
        <v>5.0000000000000044E-2</v>
      </c>
      <c r="G58" s="190"/>
    </row>
    <row r="59" spans="1:7">
      <c r="A59" s="52"/>
      <c r="B59" s="399" t="s">
        <v>1484</v>
      </c>
      <c r="C59" s="400" t="s">
        <v>1483</v>
      </c>
      <c r="D59" s="1135">
        <v>203.29</v>
      </c>
      <c r="E59" s="1135">
        <f t="shared" si="7"/>
        <v>193.12549999999999</v>
      </c>
      <c r="F59" s="401">
        <f t="shared" si="6"/>
        <v>5.0000000000000044E-2</v>
      </c>
      <c r="G59" s="190"/>
    </row>
    <row r="60" spans="1:7">
      <c r="A60" s="52"/>
      <c r="B60" s="399" t="s">
        <v>1482</v>
      </c>
      <c r="C60" s="400" t="s">
        <v>1481</v>
      </c>
      <c r="D60" s="1135">
        <v>203.29</v>
      </c>
      <c r="E60" s="1135">
        <f t="shared" si="7"/>
        <v>193.12549999999999</v>
      </c>
      <c r="F60" s="401">
        <f t="shared" si="6"/>
        <v>5.0000000000000044E-2</v>
      </c>
      <c r="G60" s="190"/>
    </row>
    <row r="61" spans="1:7">
      <c r="A61" s="52"/>
      <c r="B61" s="399" t="s">
        <v>1480</v>
      </c>
      <c r="C61" s="400" t="s">
        <v>1479</v>
      </c>
      <c r="D61" s="1135">
        <v>203.29</v>
      </c>
      <c r="E61" s="1135">
        <f t="shared" si="7"/>
        <v>193.12549999999999</v>
      </c>
      <c r="F61" s="721">
        <f t="shared" si="6"/>
        <v>5.0000000000000044E-2</v>
      </c>
      <c r="G61" s="190"/>
    </row>
    <row r="62" spans="1:7">
      <c r="A62" s="52"/>
      <c r="B62" s="399" t="s">
        <v>1277</v>
      </c>
      <c r="C62" s="400"/>
      <c r="D62" s="1135"/>
      <c r="E62" s="1135"/>
      <c r="F62" s="401"/>
      <c r="G62" s="190"/>
    </row>
    <row r="63" spans="1:7">
      <c r="A63" s="52"/>
      <c r="B63" s="399" t="s">
        <v>1351</v>
      </c>
      <c r="C63" s="400" t="s">
        <v>1350</v>
      </c>
      <c r="D63" s="1135">
        <v>847</v>
      </c>
      <c r="E63" s="1135">
        <v>847</v>
      </c>
      <c r="F63" s="401">
        <f t="shared" ref="F63:F68" si="8">100%-(E63/D63)</f>
        <v>0</v>
      </c>
      <c r="G63" s="190"/>
    </row>
    <row r="64" spans="1:7">
      <c r="A64" s="52"/>
      <c r="B64" s="399" t="s">
        <v>1504</v>
      </c>
      <c r="C64" s="400" t="s">
        <v>1503</v>
      </c>
      <c r="D64" s="1135">
        <v>1947</v>
      </c>
      <c r="E64" s="1135">
        <v>1947</v>
      </c>
      <c r="F64" s="401">
        <f t="shared" si="8"/>
        <v>0</v>
      </c>
      <c r="G64" s="190"/>
    </row>
    <row r="65" spans="1:7">
      <c r="A65" s="52"/>
      <c r="B65" s="399" t="s">
        <v>1502</v>
      </c>
      <c r="C65" s="400" t="s">
        <v>1501</v>
      </c>
      <c r="D65" s="1135">
        <v>2822</v>
      </c>
      <c r="E65" s="1135">
        <v>2822</v>
      </c>
      <c r="F65" s="401">
        <f t="shared" si="8"/>
        <v>0</v>
      </c>
      <c r="G65" s="190"/>
    </row>
    <row r="66" spans="1:7">
      <c r="A66" s="52"/>
      <c r="B66" s="399" t="s">
        <v>1500</v>
      </c>
      <c r="C66" s="400" t="s">
        <v>1499</v>
      </c>
      <c r="D66" s="1135">
        <v>3718</v>
      </c>
      <c r="E66" s="1135">
        <v>3718</v>
      </c>
      <c r="F66" s="721">
        <f t="shared" si="8"/>
        <v>0</v>
      </c>
      <c r="G66" s="190"/>
    </row>
    <row r="67" spans="1:7" ht="31.2">
      <c r="A67" s="52"/>
      <c r="B67" s="399" t="s">
        <v>1498</v>
      </c>
      <c r="C67" s="400" t="s">
        <v>1497</v>
      </c>
      <c r="D67" s="1135">
        <v>1067</v>
      </c>
      <c r="E67" s="1135">
        <v>1067</v>
      </c>
      <c r="F67" s="721">
        <f t="shared" si="8"/>
        <v>0</v>
      </c>
      <c r="G67" s="190"/>
    </row>
    <row r="68" spans="1:7" ht="31.2">
      <c r="A68" s="52"/>
      <c r="B68" s="399" t="s">
        <v>1496</v>
      </c>
      <c r="C68" s="400" t="s">
        <v>1469</v>
      </c>
      <c r="D68" s="1135">
        <v>2008</v>
      </c>
      <c r="E68" s="1135">
        <v>2008</v>
      </c>
      <c r="F68" s="721">
        <f t="shared" si="8"/>
        <v>0</v>
      </c>
      <c r="G68" s="190"/>
    </row>
    <row r="69" spans="1:7" ht="31.2">
      <c r="A69" s="169" t="s">
        <v>1439</v>
      </c>
      <c r="B69" s="175" t="s">
        <v>1495</v>
      </c>
      <c r="C69" s="1208"/>
      <c r="D69" s="1209"/>
      <c r="E69" s="1209"/>
      <c r="F69" s="1210"/>
      <c r="G69" s="190"/>
    </row>
    <row r="70" spans="1:7" ht="31.2">
      <c r="A70" s="191" t="s">
        <v>1410</v>
      </c>
      <c r="B70" s="1211" t="s">
        <v>1494</v>
      </c>
      <c r="C70" s="1208" t="s">
        <v>1493</v>
      </c>
      <c r="D70" s="1209">
        <v>15125</v>
      </c>
      <c r="E70" s="1209">
        <v>14367.75</v>
      </c>
      <c r="F70" s="1210">
        <f>100%-(E70/D70)</f>
        <v>5.0066115702479319E-2</v>
      </c>
      <c r="G70" s="190"/>
    </row>
    <row r="71" spans="1:7">
      <c r="A71" s="83" t="s">
        <v>1167</v>
      </c>
      <c r="B71" s="1211"/>
      <c r="C71" s="178"/>
      <c r="D71" s="1209"/>
      <c r="E71" s="1209"/>
      <c r="F71" s="1210"/>
      <c r="G71" s="190"/>
    </row>
    <row r="72" spans="1:7">
      <c r="A72" s="52"/>
      <c r="B72" s="399" t="s">
        <v>986</v>
      </c>
      <c r="C72" s="400"/>
      <c r="D72" s="1135"/>
      <c r="E72" s="1135"/>
      <c r="F72" s="401"/>
      <c r="G72" s="190"/>
    </row>
    <row r="73" spans="1:7">
      <c r="A73" s="52"/>
      <c r="B73" s="399" t="s">
        <v>1492</v>
      </c>
      <c r="C73" s="400" t="s">
        <v>1491</v>
      </c>
      <c r="D73" s="1135">
        <v>95</v>
      </c>
      <c r="E73" s="1135">
        <v>94.05</v>
      </c>
      <c r="F73" s="401">
        <f>100%-(E73/D73)</f>
        <v>1.0000000000000009E-2</v>
      </c>
      <c r="G73" s="190"/>
    </row>
    <row r="74" spans="1:7">
      <c r="A74" s="52"/>
      <c r="B74" s="399" t="s">
        <v>1382</v>
      </c>
      <c r="C74" s="400" t="s">
        <v>1381</v>
      </c>
      <c r="D74" s="1135">
        <v>15</v>
      </c>
      <c r="E74" s="1135">
        <v>14.85</v>
      </c>
      <c r="F74" s="401">
        <f>100%-(E74/D74)</f>
        <v>1.0000000000000009E-2</v>
      </c>
      <c r="G74" s="190"/>
    </row>
    <row r="75" spans="1:7">
      <c r="A75" s="52"/>
      <c r="B75" s="399" t="s">
        <v>1374</v>
      </c>
      <c r="C75" s="400"/>
      <c r="D75" s="1135"/>
      <c r="E75" s="1135"/>
      <c r="F75" s="401"/>
      <c r="G75" s="190"/>
    </row>
    <row r="76" spans="1:7">
      <c r="A76" s="52"/>
      <c r="B76" s="399" t="s">
        <v>1463</v>
      </c>
      <c r="C76" s="400" t="s">
        <v>1462</v>
      </c>
      <c r="D76" s="1135">
        <v>504.81</v>
      </c>
      <c r="E76" s="1135">
        <v>479.56</v>
      </c>
      <c r="F76" s="401">
        <f t="shared" ref="F76:F82" si="9">100%-(E76/D76)</f>
        <v>5.0018818961589551E-2</v>
      </c>
      <c r="G76" s="190"/>
    </row>
    <row r="77" spans="1:7">
      <c r="A77" s="52"/>
      <c r="B77" s="399" t="s">
        <v>1490</v>
      </c>
      <c r="C77" s="400" t="s">
        <v>1489</v>
      </c>
      <c r="D77" s="1135">
        <v>203.29</v>
      </c>
      <c r="E77" s="1135">
        <f t="shared" ref="E77:E82" si="10">D77*0.95</f>
        <v>193.12549999999999</v>
      </c>
      <c r="F77" s="401">
        <f t="shared" si="9"/>
        <v>5.0000000000000044E-2</v>
      </c>
      <c r="G77" s="190"/>
    </row>
    <row r="78" spans="1:7">
      <c r="A78" s="52"/>
      <c r="B78" s="399" t="s">
        <v>1488</v>
      </c>
      <c r="C78" s="400" t="s">
        <v>1487</v>
      </c>
      <c r="D78" s="1135">
        <v>203.29</v>
      </c>
      <c r="E78" s="1135">
        <f t="shared" si="10"/>
        <v>193.12549999999999</v>
      </c>
      <c r="F78" s="401">
        <f t="shared" si="9"/>
        <v>5.0000000000000044E-2</v>
      </c>
      <c r="G78" s="190"/>
    </row>
    <row r="79" spans="1:7">
      <c r="A79" s="52"/>
      <c r="B79" s="399" t="s">
        <v>1486</v>
      </c>
      <c r="C79" s="400" t="s">
        <v>1485</v>
      </c>
      <c r="D79" s="1135">
        <v>203.29</v>
      </c>
      <c r="E79" s="1135">
        <f t="shared" si="10"/>
        <v>193.12549999999999</v>
      </c>
      <c r="F79" s="401">
        <f t="shared" si="9"/>
        <v>5.0000000000000044E-2</v>
      </c>
      <c r="G79" s="190"/>
    </row>
    <row r="80" spans="1:7">
      <c r="A80" s="52"/>
      <c r="B80" s="399" t="s">
        <v>1484</v>
      </c>
      <c r="C80" s="400" t="s">
        <v>1483</v>
      </c>
      <c r="D80" s="1135">
        <v>203.29</v>
      </c>
      <c r="E80" s="1135">
        <f t="shared" si="10"/>
        <v>193.12549999999999</v>
      </c>
      <c r="F80" s="401">
        <f t="shared" si="9"/>
        <v>5.0000000000000044E-2</v>
      </c>
      <c r="G80" s="190"/>
    </row>
    <row r="81" spans="1:7">
      <c r="A81" s="52"/>
      <c r="B81" s="399" t="s">
        <v>1482</v>
      </c>
      <c r="C81" s="400" t="s">
        <v>1481</v>
      </c>
      <c r="D81" s="1135">
        <v>203.29</v>
      </c>
      <c r="E81" s="1135">
        <f t="shared" si="10"/>
        <v>193.12549999999999</v>
      </c>
      <c r="F81" s="401">
        <f t="shared" si="9"/>
        <v>5.0000000000000044E-2</v>
      </c>
      <c r="G81" s="190"/>
    </row>
    <row r="82" spans="1:7">
      <c r="A82" s="52"/>
      <c r="B82" s="399" t="s">
        <v>1480</v>
      </c>
      <c r="C82" s="400" t="s">
        <v>1479</v>
      </c>
      <c r="D82" s="1135">
        <v>203.29</v>
      </c>
      <c r="E82" s="1135">
        <f t="shared" si="10"/>
        <v>193.12549999999999</v>
      </c>
      <c r="F82" s="721">
        <f t="shared" si="9"/>
        <v>5.0000000000000044E-2</v>
      </c>
      <c r="G82" s="190"/>
    </row>
    <row r="83" spans="1:7">
      <c r="A83" s="52"/>
      <c r="B83" s="399" t="s">
        <v>1277</v>
      </c>
      <c r="C83" s="400"/>
      <c r="D83" s="1135"/>
      <c r="E83" s="1135"/>
      <c r="F83" s="401"/>
      <c r="G83" s="190"/>
    </row>
    <row r="84" spans="1:7">
      <c r="A84" s="52"/>
      <c r="B84" s="399" t="s">
        <v>1351</v>
      </c>
      <c r="C84" s="400" t="s">
        <v>1350</v>
      </c>
      <c r="D84" s="1135">
        <v>847</v>
      </c>
      <c r="E84" s="1135">
        <v>847</v>
      </c>
      <c r="F84" s="401">
        <f t="shared" ref="F84:F89" si="11">100%-(E84/D84)</f>
        <v>0</v>
      </c>
      <c r="G84" s="190"/>
    </row>
    <row r="85" spans="1:7">
      <c r="A85" s="52"/>
      <c r="B85" s="399" t="s">
        <v>1478</v>
      </c>
      <c r="C85" s="400" t="s">
        <v>1477</v>
      </c>
      <c r="D85" s="1135">
        <v>1947</v>
      </c>
      <c r="E85" s="1135">
        <v>1947</v>
      </c>
      <c r="F85" s="401">
        <f t="shared" si="11"/>
        <v>0</v>
      </c>
      <c r="G85" s="190"/>
    </row>
    <row r="86" spans="1:7">
      <c r="A86" s="52"/>
      <c r="B86" s="399" t="s">
        <v>1476</v>
      </c>
      <c r="C86" s="400" t="s">
        <v>1475</v>
      </c>
      <c r="D86" s="1135">
        <v>2822</v>
      </c>
      <c r="E86" s="1135">
        <v>2822</v>
      </c>
      <c r="F86" s="721">
        <f t="shared" si="11"/>
        <v>0</v>
      </c>
      <c r="G86" s="190"/>
    </row>
    <row r="87" spans="1:7">
      <c r="A87" s="52"/>
      <c r="B87" s="399" t="s">
        <v>1474</v>
      </c>
      <c r="C87" s="400" t="s">
        <v>1473</v>
      </c>
      <c r="D87" s="1135">
        <v>3718</v>
      </c>
      <c r="E87" s="1135">
        <v>3718</v>
      </c>
      <c r="F87" s="401">
        <f t="shared" si="11"/>
        <v>0</v>
      </c>
      <c r="G87" s="190"/>
    </row>
    <row r="88" spans="1:7" ht="31.2">
      <c r="A88" s="52"/>
      <c r="B88" s="399" t="s">
        <v>1472</v>
      </c>
      <c r="C88" s="400" t="s">
        <v>1471</v>
      </c>
      <c r="D88" s="1135">
        <v>1067</v>
      </c>
      <c r="E88" s="1135">
        <v>1067</v>
      </c>
      <c r="F88" s="401">
        <f t="shared" si="11"/>
        <v>0</v>
      </c>
      <c r="G88" s="190"/>
    </row>
    <row r="89" spans="1:7" ht="31.2">
      <c r="A89" s="52"/>
      <c r="B89" s="399" t="s">
        <v>1470</v>
      </c>
      <c r="C89" s="400" t="s">
        <v>1469</v>
      </c>
      <c r="D89" s="1135">
        <v>2008</v>
      </c>
      <c r="E89" s="1135">
        <v>2008</v>
      </c>
      <c r="F89" s="401">
        <f t="shared" si="11"/>
        <v>0</v>
      </c>
      <c r="G89" s="190"/>
    </row>
    <row r="90" spans="1:7" s="190" customFormat="1">
      <c r="A90" s="169" t="s">
        <v>1439</v>
      </c>
      <c r="B90" s="175" t="s">
        <v>1468</v>
      </c>
      <c r="C90" s="1208"/>
      <c r="D90" s="1209"/>
      <c r="E90" s="1209"/>
      <c r="F90" s="1210"/>
    </row>
    <row r="91" spans="1:7" s="190" customFormat="1" ht="28.05" customHeight="1">
      <c r="A91" s="191" t="s">
        <v>1410</v>
      </c>
      <c r="B91" s="1211" t="s">
        <v>1467</v>
      </c>
      <c r="C91" s="1208" t="s">
        <v>1466</v>
      </c>
      <c r="D91" s="1209">
        <v>18150</v>
      </c>
      <c r="E91" s="1209">
        <v>17242.5</v>
      </c>
      <c r="F91" s="1210">
        <f>100%-(E91/D91)</f>
        <v>5.0000000000000044E-2</v>
      </c>
    </row>
    <row r="92" spans="1:7" s="190" customFormat="1" ht="15" customHeight="1">
      <c r="A92" s="83" t="s">
        <v>1167</v>
      </c>
      <c r="B92" s="1211"/>
      <c r="C92" s="178"/>
      <c r="D92" s="1209"/>
      <c r="E92" s="1209"/>
      <c r="F92" s="1210"/>
    </row>
    <row r="93" spans="1:7">
      <c r="A93" s="52"/>
      <c r="B93" s="399" t="s">
        <v>986</v>
      </c>
      <c r="C93" s="400"/>
      <c r="D93" s="1135"/>
      <c r="E93" s="1135"/>
      <c r="F93" s="401"/>
      <c r="G93" s="190"/>
    </row>
    <row r="94" spans="1:7" ht="31.2">
      <c r="A94" s="52"/>
      <c r="B94" s="399" t="s">
        <v>1465</v>
      </c>
      <c r="C94" s="400" t="s">
        <v>1464</v>
      </c>
      <c r="D94" s="1135">
        <v>1400</v>
      </c>
      <c r="E94" s="1135">
        <v>1386</v>
      </c>
      <c r="F94" s="721">
        <f>100%-(E94/D94)</f>
        <v>1.0000000000000009E-2</v>
      </c>
      <c r="G94" s="190"/>
    </row>
    <row r="95" spans="1:7" ht="31.2">
      <c r="A95" s="52"/>
      <c r="B95" s="399" t="s">
        <v>1141</v>
      </c>
      <c r="C95" s="400" t="s">
        <v>1140</v>
      </c>
      <c r="D95" s="1135">
        <v>995</v>
      </c>
      <c r="E95" s="1135">
        <v>985.05</v>
      </c>
      <c r="F95" s="401">
        <f>100%-(E95/D95)</f>
        <v>1.0000000000000009E-2</v>
      </c>
      <c r="G95" s="190"/>
    </row>
    <row r="96" spans="1:7">
      <c r="A96" s="52"/>
      <c r="B96" s="399" t="s">
        <v>1139</v>
      </c>
      <c r="C96" s="400" t="s">
        <v>1138</v>
      </c>
      <c r="D96" s="1135">
        <v>995</v>
      </c>
      <c r="E96" s="1135">
        <v>985.05</v>
      </c>
      <c r="F96" s="401">
        <f>100%-(E96/D96)</f>
        <v>1.0000000000000009E-2</v>
      </c>
      <c r="G96" s="190"/>
    </row>
    <row r="97" spans="1:7">
      <c r="A97" s="52"/>
      <c r="B97" s="399" t="s">
        <v>1374</v>
      </c>
      <c r="C97" s="400"/>
      <c r="D97" s="1135"/>
      <c r="E97" s="1135"/>
      <c r="F97" s="401"/>
      <c r="G97" s="190"/>
    </row>
    <row r="98" spans="1:7">
      <c r="A98" s="52"/>
      <c r="B98" s="399" t="s">
        <v>1463</v>
      </c>
      <c r="C98" s="400" t="s">
        <v>1462</v>
      </c>
      <c r="D98" s="1135">
        <v>504.81</v>
      </c>
      <c r="E98" s="1135">
        <v>479.56</v>
      </c>
      <c r="F98" s="401">
        <f t="shared" ref="F98:F104" si="12">100%-(E98/D98)</f>
        <v>5.0018818961589551E-2</v>
      </c>
      <c r="G98" s="190"/>
    </row>
    <row r="99" spans="1:7" ht="31.2">
      <c r="A99" s="52"/>
      <c r="B99" s="399" t="s">
        <v>1461</v>
      </c>
      <c r="C99" s="400" t="s">
        <v>1460</v>
      </c>
      <c r="D99" s="1135">
        <v>138</v>
      </c>
      <c r="E99" s="1135">
        <v>131.1</v>
      </c>
      <c r="F99" s="401">
        <f t="shared" si="12"/>
        <v>5.0000000000000044E-2</v>
      </c>
      <c r="G99" s="190"/>
    </row>
    <row r="100" spans="1:7">
      <c r="A100" s="52"/>
      <c r="B100" s="399" t="s">
        <v>1459</v>
      </c>
      <c r="C100" s="400" t="s">
        <v>1458</v>
      </c>
      <c r="D100" s="1135">
        <v>138</v>
      </c>
      <c r="E100" s="1135">
        <v>131.1</v>
      </c>
      <c r="F100" s="721">
        <f t="shared" si="12"/>
        <v>5.0000000000000044E-2</v>
      </c>
      <c r="G100" s="190"/>
    </row>
    <row r="101" spans="1:7" ht="31.2">
      <c r="A101" s="52"/>
      <c r="B101" s="399" t="s">
        <v>1457</v>
      </c>
      <c r="C101" s="400" t="s">
        <v>1456</v>
      </c>
      <c r="D101" s="1135">
        <v>138</v>
      </c>
      <c r="E101" s="1135">
        <v>131.1</v>
      </c>
      <c r="F101" s="401">
        <f t="shared" si="12"/>
        <v>5.0000000000000044E-2</v>
      </c>
      <c r="G101" s="190"/>
    </row>
    <row r="102" spans="1:7" ht="31.2">
      <c r="A102" s="52"/>
      <c r="B102" s="399" t="s">
        <v>1455</v>
      </c>
      <c r="C102" s="400" t="s">
        <v>1454</v>
      </c>
      <c r="D102" s="1135">
        <v>138</v>
      </c>
      <c r="E102" s="1135">
        <v>131.1</v>
      </c>
      <c r="F102" s="401">
        <f t="shared" si="12"/>
        <v>5.0000000000000044E-2</v>
      </c>
      <c r="G102" s="190"/>
    </row>
    <row r="103" spans="1:7">
      <c r="A103" s="52"/>
      <c r="B103" s="399" t="s">
        <v>1453</v>
      </c>
      <c r="C103" s="400" t="s">
        <v>1452</v>
      </c>
      <c r="D103" s="1135">
        <v>138</v>
      </c>
      <c r="E103" s="1135">
        <v>131.1</v>
      </c>
      <c r="F103" s="401">
        <f t="shared" si="12"/>
        <v>5.0000000000000044E-2</v>
      </c>
      <c r="G103" s="190"/>
    </row>
    <row r="104" spans="1:7" ht="31.2">
      <c r="A104" s="52"/>
      <c r="B104" s="399" t="s">
        <v>1451</v>
      </c>
      <c r="C104" s="400" t="s">
        <v>1450</v>
      </c>
      <c r="D104" s="1135">
        <v>138</v>
      </c>
      <c r="E104" s="1135">
        <v>131.1</v>
      </c>
      <c r="F104" s="401">
        <f t="shared" si="12"/>
        <v>5.0000000000000044E-2</v>
      </c>
      <c r="G104" s="190"/>
    </row>
    <row r="105" spans="1:7">
      <c r="A105" s="52"/>
      <c r="B105" s="399" t="s">
        <v>1277</v>
      </c>
      <c r="C105" s="400"/>
      <c r="D105" s="1135"/>
      <c r="E105" s="1135"/>
      <c r="F105" s="401"/>
      <c r="G105" s="190"/>
    </row>
    <row r="106" spans="1:7">
      <c r="A106" s="52"/>
      <c r="B106" s="399" t="s">
        <v>1449</v>
      </c>
      <c r="C106" s="400" t="s">
        <v>1448</v>
      </c>
      <c r="D106" s="1135">
        <v>1821</v>
      </c>
      <c r="E106" s="1135">
        <v>1821</v>
      </c>
      <c r="F106" s="401">
        <f t="shared" ref="F106" si="13">100%-(E106/D106)</f>
        <v>0</v>
      </c>
      <c r="G106" s="190"/>
    </row>
    <row r="107" spans="1:7">
      <c r="A107" s="52"/>
      <c r="B107" s="399" t="s">
        <v>1447</v>
      </c>
      <c r="C107" s="400" t="s">
        <v>1446</v>
      </c>
      <c r="D107" s="1135">
        <v>5577</v>
      </c>
      <c r="E107" s="1135">
        <v>5577</v>
      </c>
      <c r="F107" s="401">
        <f t="shared" ref="F107:F111" si="14">100%-(E107/D107)</f>
        <v>0</v>
      </c>
      <c r="G107" s="190"/>
    </row>
    <row r="108" spans="1:7">
      <c r="A108" s="52"/>
      <c r="B108" s="399" t="s">
        <v>1445</v>
      </c>
      <c r="C108" s="400" t="s">
        <v>1444</v>
      </c>
      <c r="D108" s="1135">
        <v>10065</v>
      </c>
      <c r="E108" s="1135">
        <v>10065</v>
      </c>
      <c r="F108" s="401">
        <f t="shared" si="14"/>
        <v>0</v>
      </c>
      <c r="G108" s="190"/>
    </row>
    <row r="109" spans="1:7">
      <c r="A109" s="52"/>
      <c r="B109" s="399" t="s">
        <v>1443</v>
      </c>
      <c r="C109" s="400" t="s">
        <v>1442</v>
      </c>
      <c r="D109" s="1135">
        <v>2184</v>
      </c>
      <c r="E109" s="1135">
        <v>2184</v>
      </c>
      <c r="F109" s="721">
        <f t="shared" si="14"/>
        <v>0</v>
      </c>
      <c r="G109" s="190"/>
    </row>
    <row r="110" spans="1:7" ht="31.2">
      <c r="A110" s="52"/>
      <c r="B110" s="399" t="s">
        <v>1441</v>
      </c>
      <c r="C110" s="400" t="s">
        <v>1440</v>
      </c>
      <c r="D110" s="1135">
        <v>4367</v>
      </c>
      <c r="E110" s="1135">
        <v>4367</v>
      </c>
      <c r="F110" s="401">
        <f t="shared" si="14"/>
        <v>0</v>
      </c>
      <c r="G110" s="190"/>
    </row>
    <row r="111" spans="1:7" s="190" customFormat="1" ht="31.2">
      <c r="A111" s="169" t="s">
        <v>1439</v>
      </c>
      <c r="B111" s="175" t="s">
        <v>1438</v>
      </c>
      <c r="C111" s="1208" t="s">
        <v>1437</v>
      </c>
      <c r="D111" s="1209">
        <v>4195</v>
      </c>
      <c r="E111" s="1209">
        <v>3985.25</v>
      </c>
      <c r="F111" s="1210">
        <f t="shared" si="14"/>
        <v>5.0000000000000044E-2</v>
      </c>
    </row>
    <row r="112" spans="1:7" s="190" customFormat="1" ht="28.05" customHeight="1">
      <c r="A112" s="191" t="s">
        <v>1410</v>
      </c>
      <c r="B112" s="1211"/>
      <c r="C112" s="178"/>
      <c r="D112" s="1209"/>
      <c r="E112" s="1209"/>
      <c r="F112" s="1210"/>
    </row>
    <row r="113" spans="1:7" s="190" customFormat="1" ht="15" customHeight="1">
      <c r="A113" s="83" t="s">
        <v>1167</v>
      </c>
      <c r="B113" s="1211"/>
      <c r="C113" s="178"/>
      <c r="D113" s="1209"/>
      <c r="E113" s="1209"/>
      <c r="F113" s="1210"/>
    </row>
    <row r="114" spans="1:7">
      <c r="A114" s="52"/>
      <c r="B114" s="399" t="s">
        <v>986</v>
      </c>
      <c r="C114" s="400"/>
      <c r="D114" s="1135"/>
      <c r="E114" s="1135"/>
      <c r="F114" s="401"/>
      <c r="G114" s="190"/>
    </row>
    <row r="115" spans="1:7">
      <c r="A115" s="52"/>
      <c r="B115" s="399" t="s">
        <v>1382</v>
      </c>
      <c r="C115" s="400" t="s">
        <v>1381</v>
      </c>
      <c r="D115" s="1135">
        <v>15</v>
      </c>
      <c r="E115" s="1135">
        <v>14.85</v>
      </c>
      <c r="F115" s="401">
        <f>100%-(E115/D115)</f>
        <v>1.0000000000000009E-2</v>
      </c>
      <c r="G115" s="190"/>
    </row>
    <row r="116" spans="1:7">
      <c r="A116" s="52"/>
      <c r="B116" s="399" t="s">
        <v>1380</v>
      </c>
      <c r="C116" s="400" t="s">
        <v>1379</v>
      </c>
      <c r="D116" s="1135">
        <v>95</v>
      </c>
      <c r="E116" s="1135">
        <v>94.05</v>
      </c>
      <c r="F116" s="401">
        <f>100%-(E116/D116)</f>
        <v>1.0000000000000009E-2</v>
      </c>
      <c r="G116" s="190"/>
    </row>
    <row r="117" spans="1:7">
      <c r="A117" s="52"/>
      <c r="B117" s="399" t="s">
        <v>1374</v>
      </c>
      <c r="C117" s="400"/>
      <c r="D117" s="1135"/>
      <c r="E117" s="1135"/>
      <c r="F117" s="401"/>
      <c r="G117" s="190"/>
    </row>
    <row r="118" spans="1:7">
      <c r="A118" s="52"/>
      <c r="B118" s="399" t="s">
        <v>1373</v>
      </c>
      <c r="C118" s="400" t="s">
        <v>1372</v>
      </c>
      <c r="D118" s="1135">
        <v>172.56</v>
      </c>
      <c r="E118" s="1135">
        <v>163.93</v>
      </c>
      <c r="F118" s="401">
        <f t="shared" ref="F118:F124" si="15">100%-(E118/D118)</f>
        <v>5.0011590171534559E-2</v>
      </c>
      <c r="G118" s="190"/>
    </row>
    <row r="119" spans="1:7" ht="31.2">
      <c r="A119" s="52"/>
      <c r="B119" s="399" t="s">
        <v>1371</v>
      </c>
      <c r="C119" s="400" t="s">
        <v>1370</v>
      </c>
      <c r="D119" s="1135">
        <v>205.1</v>
      </c>
      <c r="E119" s="1135">
        <v>194.84</v>
      </c>
      <c r="F119" s="401">
        <f t="shared" si="15"/>
        <v>5.0024378352023335E-2</v>
      </c>
      <c r="G119" s="190"/>
    </row>
    <row r="120" spans="1:7">
      <c r="A120" s="52"/>
      <c r="B120" s="399" t="s">
        <v>1369</v>
      </c>
      <c r="C120" s="400" t="s">
        <v>1368</v>
      </c>
      <c r="D120" s="1135">
        <v>205.1</v>
      </c>
      <c r="E120" s="1135">
        <v>194.84</v>
      </c>
      <c r="F120" s="401">
        <f t="shared" si="15"/>
        <v>5.0024378352023335E-2</v>
      </c>
      <c r="G120" s="190"/>
    </row>
    <row r="121" spans="1:7">
      <c r="A121" s="52"/>
      <c r="B121" s="399" t="s">
        <v>1367</v>
      </c>
      <c r="C121" s="400" t="s">
        <v>1366</v>
      </c>
      <c r="D121" s="1135">
        <v>205.1</v>
      </c>
      <c r="E121" s="1135">
        <v>194.84</v>
      </c>
      <c r="F121" s="401">
        <f t="shared" si="15"/>
        <v>5.0024378352023335E-2</v>
      </c>
      <c r="G121" s="190"/>
    </row>
    <row r="122" spans="1:7" ht="31.2">
      <c r="A122" s="52"/>
      <c r="B122" s="399" t="s">
        <v>1365</v>
      </c>
      <c r="C122" s="400" t="s">
        <v>1364</v>
      </c>
      <c r="D122" s="1135">
        <v>205.1</v>
      </c>
      <c r="E122" s="1135">
        <v>194.84</v>
      </c>
      <c r="F122" s="401">
        <f t="shared" si="15"/>
        <v>5.0024378352023335E-2</v>
      </c>
      <c r="G122" s="190"/>
    </row>
    <row r="123" spans="1:7" ht="31.2">
      <c r="A123" s="52"/>
      <c r="B123" s="399" t="s">
        <v>1363</v>
      </c>
      <c r="C123" s="400" t="s">
        <v>1362</v>
      </c>
      <c r="D123" s="1135">
        <v>205.1</v>
      </c>
      <c r="E123" s="1135">
        <v>194.84</v>
      </c>
      <c r="F123" s="401">
        <f t="shared" si="15"/>
        <v>5.0024378352023335E-2</v>
      </c>
      <c r="G123" s="190"/>
    </row>
    <row r="124" spans="1:7">
      <c r="A124" s="52"/>
      <c r="B124" s="399" t="s">
        <v>1361</v>
      </c>
      <c r="C124" s="400" t="s">
        <v>1360</v>
      </c>
      <c r="D124" s="1135">
        <v>205.1</v>
      </c>
      <c r="E124" s="1135">
        <v>194.84</v>
      </c>
      <c r="F124" s="401">
        <f t="shared" si="15"/>
        <v>5.0024378352023335E-2</v>
      </c>
      <c r="G124" s="190"/>
    </row>
    <row r="125" spans="1:7">
      <c r="A125" s="52"/>
      <c r="B125" s="399" t="s">
        <v>1277</v>
      </c>
      <c r="C125" s="400"/>
      <c r="D125" s="1135"/>
      <c r="E125" s="1135"/>
      <c r="F125" s="401"/>
      <c r="G125" s="190"/>
    </row>
    <row r="126" spans="1:7">
      <c r="A126" s="52"/>
      <c r="B126" s="399" t="s">
        <v>1351</v>
      </c>
      <c r="C126" s="400" t="s">
        <v>1350</v>
      </c>
      <c r="D126" s="1135">
        <v>847</v>
      </c>
      <c r="E126" s="1135">
        <v>847</v>
      </c>
      <c r="F126" s="401">
        <f t="shared" ref="F126:F132" si="16">100%-(E126/D126)</f>
        <v>0</v>
      </c>
      <c r="G126" s="190"/>
    </row>
    <row r="127" spans="1:7" ht="31.2">
      <c r="A127" s="52"/>
      <c r="B127" s="399" t="s">
        <v>1436</v>
      </c>
      <c r="C127" s="400" t="s">
        <v>1435</v>
      </c>
      <c r="D127" s="1135">
        <v>649</v>
      </c>
      <c r="E127" s="1135">
        <v>649</v>
      </c>
      <c r="F127" s="401">
        <f t="shared" si="16"/>
        <v>0</v>
      </c>
      <c r="G127" s="190"/>
    </row>
    <row r="128" spans="1:7" ht="31.2">
      <c r="A128" s="52"/>
      <c r="B128" s="399" t="s">
        <v>1434</v>
      </c>
      <c r="C128" s="400" t="s">
        <v>1433</v>
      </c>
      <c r="D128" s="1135">
        <v>1216</v>
      </c>
      <c r="E128" s="1135">
        <v>1216</v>
      </c>
      <c r="F128" s="401">
        <f t="shared" si="16"/>
        <v>0</v>
      </c>
      <c r="G128" s="190"/>
    </row>
    <row r="129" spans="1:7" ht="31.2">
      <c r="A129" s="52"/>
      <c r="B129" s="399" t="s">
        <v>1432</v>
      </c>
      <c r="C129" s="400" t="s">
        <v>1431</v>
      </c>
      <c r="D129" s="1135">
        <v>1777</v>
      </c>
      <c r="E129" s="1135">
        <v>1777</v>
      </c>
      <c r="F129" s="401">
        <f t="shared" si="16"/>
        <v>0</v>
      </c>
      <c r="G129" s="190"/>
    </row>
    <row r="130" spans="1:7" ht="31.2">
      <c r="A130" s="52"/>
      <c r="B130" s="399" t="s">
        <v>1430</v>
      </c>
      <c r="C130" s="400" t="s">
        <v>1429</v>
      </c>
      <c r="D130" s="1135">
        <v>2343</v>
      </c>
      <c r="E130" s="1135">
        <v>2343</v>
      </c>
      <c r="F130" s="401">
        <f t="shared" si="16"/>
        <v>0</v>
      </c>
      <c r="G130" s="190"/>
    </row>
    <row r="131" spans="1:7" ht="31.2">
      <c r="A131" s="52"/>
      <c r="B131" s="399" t="s">
        <v>1428</v>
      </c>
      <c r="C131" s="400" t="s">
        <v>1427</v>
      </c>
      <c r="D131" s="1135">
        <v>715</v>
      </c>
      <c r="E131" s="1135">
        <v>715</v>
      </c>
      <c r="F131" s="401">
        <f t="shared" si="16"/>
        <v>0</v>
      </c>
      <c r="G131" s="190"/>
    </row>
    <row r="132" spans="1:7" ht="31.2">
      <c r="A132" s="52"/>
      <c r="B132" s="399" t="s">
        <v>1426</v>
      </c>
      <c r="C132" s="400" t="s">
        <v>1425</v>
      </c>
      <c r="D132" s="1135">
        <v>1337</v>
      </c>
      <c r="E132" s="1135">
        <v>1337</v>
      </c>
      <c r="F132" s="401">
        <f t="shared" si="16"/>
        <v>0</v>
      </c>
      <c r="G132" s="190"/>
    </row>
    <row r="133" spans="1:7">
      <c r="A133" s="52"/>
      <c r="B133" s="399" t="s">
        <v>1424</v>
      </c>
      <c r="C133" s="400"/>
      <c r="D133" s="1135"/>
      <c r="E133" s="1135"/>
      <c r="F133" s="401"/>
      <c r="G133" s="190"/>
    </row>
    <row r="134" spans="1:7">
      <c r="A134" s="52"/>
      <c r="B134" s="399" t="s">
        <v>1423</v>
      </c>
      <c r="C134" s="400" t="s">
        <v>1422</v>
      </c>
      <c r="D134" s="1135">
        <v>10125</v>
      </c>
      <c r="E134" s="1135">
        <v>9618.75</v>
      </c>
      <c r="F134" s="401">
        <f>100%-(E134/D134)</f>
        <v>5.0000000000000044E-2</v>
      </c>
      <c r="G134" s="190"/>
    </row>
    <row r="135" spans="1:7">
      <c r="A135" s="52"/>
      <c r="B135" s="399" t="s">
        <v>986</v>
      </c>
      <c r="C135" s="400"/>
      <c r="D135" s="1135"/>
      <c r="E135" s="1135"/>
      <c r="F135" s="401"/>
      <c r="G135" s="190"/>
    </row>
    <row r="136" spans="1:7">
      <c r="A136" s="52"/>
      <c r="B136" s="399" t="s">
        <v>1384</v>
      </c>
      <c r="C136" s="400" t="s">
        <v>1383</v>
      </c>
      <c r="D136" s="1135">
        <v>300</v>
      </c>
      <c r="E136" s="1135">
        <v>297</v>
      </c>
      <c r="F136" s="401">
        <f>100%-(E136/D136)</f>
        <v>1.0000000000000009E-2</v>
      </c>
      <c r="G136" s="190"/>
    </row>
    <row r="137" spans="1:7">
      <c r="A137" s="52"/>
      <c r="B137" s="399" t="s">
        <v>1382</v>
      </c>
      <c r="C137" s="400" t="s">
        <v>1381</v>
      </c>
      <c r="D137" s="1135">
        <v>15</v>
      </c>
      <c r="E137" s="1135">
        <v>14.85</v>
      </c>
      <c r="F137" s="401">
        <f>100%-(E137/D137)</f>
        <v>1.0000000000000009E-2</v>
      </c>
      <c r="G137" s="190"/>
    </row>
    <row r="138" spans="1:7">
      <c r="A138" s="52"/>
      <c r="B138" s="399" t="s">
        <v>1380</v>
      </c>
      <c r="C138" s="400" t="s">
        <v>1379</v>
      </c>
      <c r="D138" s="1135">
        <v>95</v>
      </c>
      <c r="E138" s="1135">
        <v>94.05</v>
      </c>
      <c r="F138" s="401">
        <f>100%-(E138/D138)</f>
        <v>1.0000000000000009E-2</v>
      </c>
      <c r="G138" s="190"/>
    </row>
    <row r="139" spans="1:7">
      <c r="A139" s="52"/>
      <c r="B139" s="399" t="s">
        <v>1378</v>
      </c>
      <c r="C139" s="400" t="s">
        <v>1377</v>
      </c>
      <c r="D139" s="1135">
        <v>95</v>
      </c>
      <c r="E139" s="1135">
        <v>94.05</v>
      </c>
      <c r="F139" s="401">
        <f>100%-(E139/D139)</f>
        <v>1.0000000000000009E-2</v>
      </c>
      <c r="G139" s="190"/>
    </row>
    <row r="140" spans="1:7">
      <c r="A140" s="52"/>
      <c r="B140" s="399" t="s">
        <v>1376</v>
      </c>
      <c r="C140" s="400" t="s">
        <v>1375</v>
      </c>
      <c r="D140" s="1135">
        <v>1200</v>
      </c>
      <c r="E140" s="1135">
        <v>1188</v>
      </c>
      <c r="F140" s="401">
        <f>100%-(E140/D140)</f>
        <v>1.0000000000000009E-2</v>
      </c>
      <c r="G140" s="190"/>
    </row>
    <row r="141" spans="1:7">
      <c r="A141" s="52"/>
      <c r="B141" s="399" t="s">
        <v>1374</v>
      </c>
      <c r="C141" s="400"/>
      <c r="D141" s="1135"/>
      <c r="E141" s="1135"/>
      <c r="F141" s="401"/>
      <c r="G141" s="190"/>
    </row>
    <row r="142" spans="1:7">
      <c r="A142" s="52"/>
      <c r="B142" s="399" t="s">
        <v>1373</v>
      </c>
      <c r="C142" s="400" t="s">
        <v>1372</v>
      </c>
      <c r="D142" s="1135">
        <v>172.56</v>
      </c>
      <c r="E142" s="1135">
        <v>163.93</v>
      </c>
      <c r="F142" s="401">
        <f t="shared" ref="F142:F152" si="17">100%-(E142/D142)</f>
        <v>5.0011590171534559E-2</v>
      </c>
      <c r="G142" s="190"/>
    </row>
    <row r="143" spans="1:7" ht="31.2">
      <c r="A143" s="52"/>
      <c r="B143" s="399" t="s">
        <v>1371</v>
      </c>
      <c r="C143" s="400" t="s">
        <v>1370</v>
      </c>
      <c r="D143" s="1135">
        <v>205.1</v>
      </c>
      <c r="E143" s="1135">
        <v>194.84</v>
      </c>
      <c r="F143" s="401">
        <f t="shared" si="17"/>
        <v>5.0024378352023335E-2</v>
      </c>
      <c r="G143" s="190"/>
    </row>
    <row r="144" spans="1:7">
      <c r="A144" s="52"/>
      <c r="B144" s="399" t="s">
        <v>1369</v>
      </c>
      <c r="C144" s="400" t="s">
        <v>1368</v>
      </c>
      <c r="D144" s="1135">
        <v>205.1</v>
      </c>
      <c r="E144" s="1135">
        <v>194.84</v>
      </c>
      <c r="F144" s="401">
        <f t="shared" si="17"/>
        <v>5.0024378352023335E-2</v>
      </c>
      <c r="G144" s="190"/>
    </row>
    <row r="145" spans="1:7">
      <c r="A145" s="52"/>
      <c r="B145" s="399" t="s">
        <v>1367</v>
      </c>
      <c r="C145" s="400" t="s">
        <v>1366</v>
      </c>
      <c r="D145" s="1135">
        <v>205.1</v>
      </c>
      <c r="E145" s="1135">
        <v>194.84</v>
      </c>
      <c r="F145" s="401">
        <f t="shared" si="17"/>
        <v>5.0024378352023335E-2</v>
      </c>
      <c r="G145" s="190"/>
    </row>
    <row r="146" spans="1:7" ht="31.2">
      <c r="A146" s="52"/>
      <c r="B146" s="399" t="s">
        <v>1365</v>
      </c>
      <c r="C146" s="400" t="s">
        <v>1364</v>
      </c>
      <c r="D146" s="1135">
        <v>205.1</v>
      </c>
      <c r="E146" s="1135">
        <v>194.84</v>
      </c>
      <c r="F146" s="401">
        <f t="shared" si="17"/>
        <v>5.0024378352023335E-2</v>
      </c>
      <c r="G146" s="190"/>
    </row>
    <row r="147" spans="1:7" ht="31.2">
      <c r="A147" s="52"/>
      <c r="B147" s="399" t="s">
        <v>1363</v>
      </c>
      <c r="C147" s="400" t="s">
        <v>1362</v>
      </c>
      <c r="D147" s="1135">
        <v>205.1</v>
      </c>
      <c r="E147" s="1135">
        <v>194.84</v>
      </c>
      <c r="F147" s="401">
        <f t="shared" si="17"/>
        <v>5.0024378352023335E-2</v>
      </c>
      <c r="G147" s="190"/>
    </row>
    <row r="148" spans="1:7">
      <c r="A148" s="52"/>
      <c r="B148" s="399" t="s">
        <v>1361</v>
      </c>
      <c r="C148" s="400" t="s">
        <v>1360</v>
      </c>
      <c r="D148" s="1135">
        <v>205.1</v>
      </c>
      <c r="E148" s="1135">
        <v>194.84</v>
      </c>
      <c r="F148" s="401">
        <f t="shared" si="17"/>
        <v>5.0024378352023335E-2</v>
      </c>
      <c r="G148" s="190"/>
    </row>
    <row r="149" spans="1:7" ht="31.2">
      <c r="A149" s="52"/>
      <c r="B149" s="399" t="s">
        <v>1359</v>
      </c>
      <c r="C149" s="400" t="s">
        <v>1358</v>
      </c>
      <c r="D149" s="1135">
        <v>205.1</v>
      </c>
      <c r="E149" s="1135">
        <v>194.84</v>
      </c>
      <c r="F149" s="401">
        <f t="shared" si="17"/>
        <v>5.0024378352023335E-2</v>
      </c>
      <c r="G149" s="190"/>
    </row>
    <row r="150" spans="1:7" ht="31.2">
      <c r="A150" s="52"/>
      <c r="B150" s="399" t="s">
        <v>1357</v>
      </c>
      <c r="C150" s="400" t="s">
        <v>1356</v>
      </c>
      <c r="D150" s="1135">
        <v>205.1</v>
      </c>
      <c r="E150" s="1135">
        <v>194.84</v>
      </c>
      <c r="F150" s="401">
        <f t="shared" si="17"/>
        <v>5.0024378352023335E-2</v>
      </c>
      <c r="G150" s="190"/>
    </row>
    <row r="151" spans="1:7">
      <c r="A151" s="52"/>
      <c r="B151" s="399" t="s">
        <v>1355</v>
      </c>
      <c r="C151" s="400" t="s">
        <v>1354</v>
      </c>
      <c r="D151" s="1135">
        <v>205.1</v>
      </c>
      <c r="E151" s="1135">
        <v>194.84</v>
      </c>
      <c r="F151" s="401">
        <f t="shared" si="17"/>
        <v>5.0024378352023335E-2</v>
      </c>
      <c r="G151" s="190"/>
    </row>
    <row r="152" spans="1:7">
      <c r="A152" s="52"/>
      <c r="B152" s="399" t="s">
        <v>1353</v>
      </c>
      <c r="C152" s="400" t="s">
        <v>1352</v>
      </c>
      <c r="D152" s="1135">
        <v>205.1</v>
      </c>
      <c r="E152" s="1135">
        <v>194.84</v>
      </c>
      <c r="F152" s="401">
        <f t="shared" si="17"/>
        <v>5.0024378352023335E-2</v>
      </c>
      <c r="G152" s="190"/>
    </row>
    <row r="153" spans="1:7">
      <c r="A153" s="52"/>
      <c r="B153" s="399" t="s">
        <v>1277</v>
      </c>
      <c r="C153" s="400"/>
      <c r="D153" s="1135"/>
      <c r="E153" s="1135"/>
      <c r="F153" s="401"/>
      <c r="G153" s="190"/>
    </row>
    <row r="154" spans="1:7">
      <c r="A154" s="52"/>
      <c r="B154" s="399" t="s">
        <v>1351</v>
      </c>
      <c r="C154" s="400" t="s">
        <v>1350</v>
      </c>
      <c r="D154" s="1135">
        <v>847</v>
      </c>
      <c r="E154" s="1135">
        <v>847</v>
      </c>
      <c r="F154" s="401">
        <f t="shared" ref="F154" si="18">100%-(E154/D154)</f>
        <v>0</v>
      </c>
      <c r="G154" s="190"/>
    </row>
    <row r="155" spans="1:7">
      <c r="A155" s="52"/>
      <c r="B155" s="399" t="s">
        <v>1421</v>
      </c>
      <c r="C155" s="400" t="s">
        <v>1420</v>
      </c>
      <c r="D155" s="1135">
        <v>2189</v>
      </c>
      <c r="E155" s="1135">
        <v>2189</v>
      </c>
      <c r="F155" s="401">
        <f t="shared" ref="F155:F160" si="19">100%-(E155/D155)</f>
        <v>0</v>
      </c>
      <c r="G155" s="190"/>
    </row>
    <row r="156" spans="1:7">
      <c r="A156" s="52"/>
      <c r="B156" s="399" t="s">
        <v>1419</v>
      </c>
      <c r="C156" s="400" t="s">
        <v>1418</v>
      </c>
      <c r="D156" s="1135">
        <v>3179</v>
      </c>
      <c r="E156" s="1135">
        <v>3179</v>
      </c>
      <c r="F156" s="401">
        <f t="shared" si="19"/>
        <v>0</v>
      </c>
      <c r="G156" s="190"/>
    </row>
    <row r="157" spans="1:7">
      <c r="A157" s="52"/>
      <c r="B157" s="399" t="s">
        <v>1417</v>
      </c>
      <c r="C157" s="400" t="s">
        <v>1416</v>
      </c>
      <c r="D157" s="1135">
        <v>4158</v>
      </c>
      <c r="E157" s="1135">
        <v>4158</v>
      </c>
      <c r="F157" s="401">
        <f t="shared" si="19"/>
        <v>0</v>
      </c>
      <c r="G157" s="190"/>
    </row>
    <row r="158" spans="1:7" ht="31.2">
      <c r="A158" s="52"/>
      <c r="B158" s="399" t="s">
        <v>1415</v>
      </c>
      <c r="C158" s="400" t="s">
        <v>1414</v>
      </c>
      <c r="D158" s="1135">
        <v>1205</v>
      </c>
      <c r="E158" s="1135">
        <v>1205</v>
      </c>
      <c r="F158" s="401">
        <f t="shared" si="19"/>
        <v>0</v>
      </c>
      <c r="G158" s="190"/>
    </row>
    <row r="159" spans="1:7" ht="31.2">
      <c r="A159" s="52"/>
      <c r="B159" s="399" t="s">
        <v>1413</v>
      </c>
      <c r="C159" s="400" t="s">
        <v>1412</v>
      </c>
      <c r="D159" s="1135">
        <v>2294</v>
      </c>
      <c r="E159" s="1135">
        <v>2294</v>
      </c>
      <c r="F159" s="401">
        <f t="shared" si="19"/>
        <v>0</v>
      </c>
      <c r="G159" s="190"/>
    </row>
    <row r="160" spans="1:7" s="190" customFormat="1">
      <c r="A160" s="169" t="s">
        <v>1439</v>
      </c>
      <c r="B160" s="175" t="s">
        <v>7995</v>
      </c>
      <c r="C160" s="1208" t="s">
        <v>7996</v>
      </c>
      <c r="D160" s="1209">
        <v>8995</v>
      </c>
      <c r="E160" s="1209">
        <v>8545.25</v>
      </c>
      <c r="F160" s="1210">
        <f t="shared" si="19"/>
        <v>5.0000000000000044E-2</v>
      </c>
    </row>
    <row r="161" spans="1:7" s="190" customFormat="1" ht="28.05" customHeight="1">
      <c r="A161" s="191" t="s">
        <v>1410</v>
      </c>
      <c r="B161" s="1211"/>
      <c r="C161" s="178"/>
      <c r="D161" s="1209"/>
      <c r="E161" s="1209"/>
      <c r="F161" s="1210"/>
    </row>
    <row r="162" spans="1:7" s="190" customFormat="1" ht="15" customHeight="1">
      <c r="A162" s="83" t="s">
        <v>1167</v>
      </c>
      <c r="B162" s="1211"/>
      <c r="C162" s="178"/>
      <c r="D162" s="1209"/>
      <c r="E162" s="1209"/>
      <c r="F162" s="1210"/>
    </row>
    <row r="163" spans="1:7">
      <c r="A163" s="52"/>
      <c r="B163" s="399" t="s">
        <v>986</v>
      </c>
      <c r="C163" s="400"/>
      <c r="D163" s="1135"/>
      <c r="E163" s="1135"/>
      <c r="F163" s="401"/>
      <c r="G163" s="190"/>
    </row>
    <row r="164" spans="1:7">
      <c r="A164" s="52"/>
      <c r="B164" s="399" t="s">
        <v>7997</v>
      </c>
      <c r="C164" s="400" t="s">
        <v>7998</v>
      </c>
      <c r="D164" s="1135">
        <v>50</v>
      </c>
      <c r="E164" s="1135">
        <v>49.5</v>
      </c>
      <c r="F164" s="401">
        <f t="shared" ref="F164:F184" si="20">100%-(E164/D164)</f>
        <v>1.0000000000000009E-2</v>
      </c>
      <c r="G164" s="190"/>
    </row>
    <row r="165" spans="1:7">
      <c r="A165" s="52"/>
      <c r="B165" s="399" t="s">
        <v>1382</v>
      </c>
      <c r="C165" s="400" t="s">
        <v>1381</v>
      </c>
      <c r="D165" s="1135">
        <v>15</v>
      </c>
      <c r="E165" s="1135">
        <v>14.85</v>
      </c>
      <c r="F165" s="401">
        <f t="shared" si="20"/>
        <v>1.0000000000000009E-2</v>
      </c>
      <c r="G165" s="190"/>
    </row>
    <row r="166" spans="1:7">
      <c r="A166" s="52"/>
      <c r="B166" s="399" t="s">
        <v>1378</v>
      </c>
      <c r="C166" s="400" t="s">
        <v>1377</v>
      </c>
      <c r="D166" s="1135">
        <v>95</v>
      </c>
      <c r="E166" s="1135">
        <v>94.05</v>
      </c>
      <c r="F166" s="401">
        <f t="shared" si="20"/>
        <v>1.0000000000000009E-2</v>
      </c>
      <c r="G166" s="190"/>
    </row>
    <row r="167" spans="1:7">
      <c r="A167" s="52"/>
      <c r="B167" s="399" t="s">
        <v>1376</v>
      </c>
      <c r="C167" s="400" t="s">
        <v>1375</v>
      </c>
      <c r="D167" s="1135">
        <v>1200</v>
      </c>
      <c r="E167" s="1135">
        <v>1188</v>
      </c>
      <c r="F167" s="401">
        <f t="shared" si="20"/>
        <v>1.0000000000000009E-2</v>
      </c>
      <c r="G167" s="190"/>
    </row>
    <row r="168" spans="1:7">
      <c r="A168" s="52"/>
      <c r="B168" s="399" t="s">
        <v>7999</v>
      </c>
      <c r="C168" s="400" t="s">
        <v>8000</v>
      </c>
      <c r="D168" s="1135">
        <v>13750</v>
      </c>
      <c r="E168" s="1135">
        <v>12375</v>
      </c>
      <c r="F168" s="401">
        <f t="shared" si="20"/>
        <v>9.9999999999999978E-2</v>
      </c>
      <c r="G168" s="190"/>
    </row>
    <row r="169" spans="1:7">
      <c r="A169" s="52"/>
      <c r="B169" s="399" t="s">
        <v>1374</v>
      </c>
      <c r="C169" s="400"/>
      <c r="D169" s="1135"/>
      <c r="E169" s="1135"/>
      <c r="F169" s="401"/>
      <c r="G169" s="190"/>
    </row>
    <row r="170" spans="1:7">
      <c r="A170" s="52"/>
      <c r="B170" s="399" t="s">
        <v>1373</v>
      </c>
      <c r="C170" s="400" t="s">
        <v>1372</v>
      </c>
      <c r="D170" s="1135">
        <v>172.56</v>
      </c>
      <c r="E170" s="1135">
        <v>163.93</v>
      </c>
      <c r="F170" s="401">
        <f t="shared" si="20"/>
        <v>5.0011590171534559E-2</v>
      </c>
      <c r="G170" s="190"/>
    </row>
    <row r="171" spans="1:7" ht="31.2">
      <c r="A171" s="52"/>
      <c r="B171" s="399" t="s">
        <v>1371</v>
      </c>
      <c r="C171" s="400" t="s">
        <v>1370</v>
      </c>
      <c r="D171" s="1135">
        <v>205.1</v>
      </c>
      <c r="E171" s="1135">
        <v>194.84</v>
      </c>
      <c r="F171" s="401">
        <f t="shared" si="20"/>
        <v>5.0024378352023335E-2</v>
      </c>
      <c r="G171" s="190"/>
    </row>
    <row r="172" spans="1:7">
      <c r="A172" s="52"/>
      <c r="B172" s="399" t="s">
        <v>1369</v>
      </c>
      <c r="C172" s="400" t="s">
        <v>1368</v>
      </c>
      <c r="D172" s="1135">
        <v>205.1</v>
      </c>
      <c r="E172" s="1135">
        <v>194.84</v>
      </c>
      <c r="F172" s="401">
        <f t="shared" si="20"/>
        <v>5.0024378352023335E-2</v>
      </c>
      <c r="G172" s="190"/>
    </row>
    <row r="173" spans="1:7">
      <c r="A173" s="52"/>
      <c r="B173" s="399" t="s">
        <v>1367</v>
      </c>
      <c r="C173" s="400" t="s">
        <v>1366</v>
      </c>
      <c r="D173" s="1135">
        <v>205.1</v>
      </c>
      <c r="E173" s="1135">
        <v>194.84</v>
      </c>
      <c r="F173" s="401">
        <f t="shared" si="20"/>
        <v>5.0024378352023335E-2</v>
      </c>
      <c r="G173" s="190"/>
    </row>
    <row r="174" spans="1:7" ht="31.2">
      <c r="A174" s="52"/>
      <c r="B174" s="399" t="s">
        <v>1365</v>
      </c>
      <c r="C174" s="400" t="s">
        <v>1364</v>
      </c>
      <c r="D174" s="1135">
        <v>205.1</v>
      </c>
      <c r="E174" s="1135">
        <v>194.84</v>
      </c>
      <c r="F174" s="401">
        <f t="shared" si="20"/>
        <v>5.0024378352023335E-2</v>
      </c>
      <c r="G174" s="190"/>
    </row>
    <row r="175" spans="1:7" ht="31.2">
      <c r="A175" s="52"/>
      <c r="B175" s="399" t="s">
        <v>1363</v>
      </c>
      <c r="C175" s="400" t="s">
        <v>1362</v>
      </c>
      <c r="D175" s="1135">
        <v>205.1</v>
      </c>
      <c r="E175" s="1135">
        <v>194.84</v>
      </c>
      <c r="F175" s="401">
        <f t="shared" si="20"/>
        <v>5.0024378352023335E-2</v>
      </c>
      <c r="G175" s="190"/>
    </row>
    <row r="176" spans="1:7">
      <c r="A176" s="52"/>
      <c r="B176" s="399" t="s">
        <v>1361</v>
      </c>
      <c r="C176" s="400" t="s">
        <v>1360</v>
      </c>
      <c r="D176" s="1135">
        <v>205.1</v>
      </c>
      <c r="E176" s="1135">
        <v>194.84</v>
      </c>
      <c r="F176" s="401">
        <f t="shared" si="20"/>
        <v>5.0024378352023335E-2</v>
      </c>
      <c r="G176" s="190"/>
    </row>
    <row r="177" spans="1:7">
      <c r="A177" s="52"/>
      <c r="B177" s="399" t="s">
        <v>1277</v>
      </c>
      <c r="C177" s="400"/>
      <c r="D177" s="1135"/>
      <c r="E177" s="1135"/>
      <c r="F177" s="401"/>
      <c r="G177" s="190"/>
    </row>
    <row r="178" spans="1:7">
      <c r="A178" s="52"/>
      <c r="B178" s="399" t="s">
        <v>1351</v>
      </c>
      <c r="C178" s="400" t="s">
        <v>1350</v>
      </c>
      <c r="D178" s="1135">
        <v>847</v>
      </c>
      <c r="E178" s="1135">
        <v>847</v>
      </c>
      <c r="F178" s="401">
        <f t="shared" si="20"/>
        <v>0</v>
      </c>
      <c r="G178" s="190"/>
    </row>
    <row r="179" spans="1:7">
      <c r="A179" s="52"/>
      <c r="B179" s="399" t="s">
        <v>8001</v>
      </c>
      <c r="C179" s="400" t="s">
        <v>8002</v>
      </c>
      <c r="D179" s="1135">
        <v>1854</v>
      </c>
      <c r="E179" s="1135">
        <v>1854</v>
      </c>
      <c r="F179" s="401">
        <f t="shared" si="20"/>
        <v>0</v>
      </c>
      <c r="G179" s="190"/>
    </row>
    <row r="180" spans="1:7">
      <c r="A180" s="52"/>
      <c r="B180" s="399" t="s">
        <v>8003</v>
      </c>
      <c r="C180" s="400" t="s">
        <v>8004</v>
      </c>
      <c r="D180" s="1135">
        <v>2690</v>
      </c>
      <c r="E180" s="1135">
        <v>2690</v>
      </c>
      <c r="F180" s="401">
        <f t="shared" si="20"/>
        <v>0</v>
      </c>
      <c r="G180" s="190"/>
    </row>
    <row r="181" spans="1:7">
      <c r="A181" s="52"/>
      <c r="B181" s="399" t="s">
        <v>8005</v>
      </c>
      <c r="C181" s="400" t="s">
        <v>8006</v>
      </c>
      <c r="D181" s="1135">
        <v>3526</v>
      </c>
      <c r="E181" s="1135">
        <v>3526</v>
      </c>
      <c r="F181" s="401">
        <f t="shared" si="20"/>
        <v>0</v>
      </c>
      <c r="G181" s="190"/>
    </row>
    <row r="182" spans="1:7">
      <c r="A182" s="52"/>
      <c r="B182" s="399" t="s">
        <v>8007</v>
      </c>
      <c r="C182" s="400"/>
      <c r="D182" s="1135"/>
      <c r="E182" s="1135"/>
      <c r="F182" s="401"/>
      <c r="G182" s="190"/>
    </row>
    <row r="183" spans="1:7" ht="31.2">
      <c r="A183" s="52"/>
      <c r="B183" s="399" t="s">
        <v>8008</v>
      </c>
      <c r="C183" s="400" t="s">
        <v>8009</v>
      </c>
      <c r="D183" s="1135">
        <v>1018</v>
      </c>
      <c r="E183" s="1135">
        <v>1018</v>
      </c>
      <c r="F183" s="401">
        <f t="shared" si="20"/>
        <v>0</v>
      </c>
      <c r="G183" s="190"/>
    </row>
    <row r="184" spans="1:7" ht="31.2">
      <c r="A184" s="52"/>
      <c r="B184" s="399" t="s">
        <v>8010</v>
      </c>
      <c r="C184" s="400" t="s">
        <v>8011</v>
      </c>
      <c r="D184" s="1135">
        <v>1936</v>
      </c>
      <c r="E184" s="1135">
        <v>1936</v>
      </c>
      <c r="F184" s="401">
        <f t="shared" si="20"/>
        <v>0</v>
      </c>
      <c r="G184" s="190"/>
    </row>
    <row r="185" spans="1:7">
      <c r="A185" s="52"/>
      <c r="B185" s="399"/>
      <c r="C185" s="400"/>
      <c r="D185" s="1135"/>
      <c r="E185" s="1135"/>
      <c r="F185" s="401"/>
      <c r="G185" s="190"/>
    </row>
    <row r="186" spans="1:7" s="190" customFormat="1">
      <c r="A186" s="169" t="s">
        <v>1439</v>
      </c>
      <c r="B186" s="175" t="s">
        <v>8139</v>
      </c>
      <c r="C186" s="1208" t="s">
        <v>8140</v>
      </c>
      <c r="D186" s="1209">
        <v>5850</v>
      </c>
      <c r="E186" s="1209">
        <v>5557.5</v>
      </c>
      <c r="F186" s="1210">
        <f t="shared" ref="F186" si="21">100%-(E186/D186)</f>
        <v>5.0000000000000044E-2</v>
      </c>
    </row>
    <row r="187" spans="1:7" s="190" customFormat="1" ht="28.05" customHeight="1">
      <c r="A187" s="191" t="s">
        <v>1410</v>
      </c>
      <c r="B187" s="1211"/>
      <c r="C187" s="178"/>
      <c r="D187" s="1209"/>
      <c r="E187" s="1209"/>
      <c r="F187" s="1210"/>
    </row>
    <row r="188" spans="1:7" s="190" customFormat="1" ht="15" customHeight="1">
      <c r="A188" s="83" t="s">
        <v>1167</v>
      </c>
      <c r="B188" s="1211"/>
      <c r="C188" s="178"/>
      <c r="D188" s="1209"/>
      <c r="E188" s="1209"/>
      <c r="F188" s="1210"/>
    </row>
    <row r="189" spans="1:7">
      <c r="A189" s="52"/>
      <c r="B189" s="399" t="s">
        <v>986</v>
      </c>
      <c r="C189" s="400"/>
      <c r="D189" s="1135"/>
      <c r="E189" s="1135"/>
      <c r="F189" s="401"/>
      <c r="G189" s="190"/>
    </row>
    <row r="190" spans="1:7">
      <c r="A190" s="52"/>
      <c r="B190" s="399" t="s">
        <v>7997</v>
      </c>
      <c r="C190" s="400" t="s">
        <v>7998</v>
      </c>
      <c r="D190" s="1135">
        <v>50</v>
      </c>
      <c r="E190" s="1135">
        <v>49.5</v>
      </c>
      <c r="F190" s="401">
        <f t="shared" ref="F190:F194" si="22">100%-(E190/D190)</f>
        <v>1.0000000000000009E-2</v>
      </c>
      <c r="G190" s="190"/>
    </row>
    <row r="191" spans="1:7">
      <c r="A191" s="52"/>
      <c r="B191" s="399" t="s">
        <v>1382</v>
      </c>
      <c r="C191" s="400" t="s">
        <v>1381</v>
      </c>
      <c r="D191" s="1135">
        <v>15</v>
      </c>
      <c r="E191" s="1135">
        <v>14.85</v>
      </c>
      <c r="F191" s="401">
        <f t="shared" si="22"/>
        <v>1.0000000000000009E-2</v>
      </c>
      <c r="G191" s="190"/>
    </row>
    <row r="192" spans="1:7">
      <c r="A192" s="52"/>
      <c r="B192" s="399" t="s">
        <v>1378</v>
      </c>
      <c r="C192" s="400" t="s">
        <v>1377</v>
      </c>
      <c r="D192" s="1135">
        <v>95</v>
      </c>
      <c r="E192" s="1135">
        <v>94.05</v>
      </c>
      <c r="F192" s="401">
        <f t="shared" si="22"/>
        <v>1.0000000000000009E-2</v>
      </c>
      <c r="G192" s="190"/>
    </row>
    <row r="193" spans="1:7">
      <c r="A193" s="52"/>
      <c r="B193" s="399" t="s">
        <v>1376</v>
      </c>
      <c r="C193" s="400" t="s">
        <v>1375</v>
      </c>
      <c r="D193" s="1135">
        <v>1200</v>
      </c>
      <c r="E193" s="1135">
        <v>1188</v>
      </c>
      <c r="F193" s="401">
        <f t="shared" si="22"/>
        <v>1.0000000000000009E-2</v>
      </c>
      <c r="G193" s="190"/>
    </row>
    <row r="194" spans="1:7">
      <c r="A194" s="52"/>
      <c r="B194" s="399" t="s">
        <v>7999</v>
      </c>
      <c r="C194" s="400" t="s">
        <v>8000</v>
      </c>
      <c r="D194" s="1135">
        <v>13750</v>
      </c>
      <c r="E194" s="1135">
        <v>12375</v>
      </c>
      <c r="F194" s="401">
        <f t="shared" si="22"/>
        <v>9.9999999999999978E-2</v>
      </c>
      <c r="G194" s="190"/>
    </row>
    <row r="195" spans="1:7">
      <c r="A195" s="52"/>
      <c r="B195" s="399" t="s">
        <v>1374</v>
      </c>
      <c r="C195" s="400"/>
      <c r="D195" s="1135"/>
      <c r="E195" s="1135"/>
      <c r="F195" s="401"/>
      <c r="G195" s="190"/>
    </row>
    <row r="196" spans="1:7">
      <c r="A196" s="52"/>
      <c r="B196" s="399" t="s">
        <v>1373</v>
      </c>
      <c r="C196" s="400" t="s">
        <v>1372</v>
      </c>
      <c r="D196" s="1135">
        <v>172.56</v>
      </c>
      <c r="E196" s="1135">
        <v>163.93</v>
      </c>
      <c r="F196" s="401">
        <f t="shared" ref="F196:F202" si="23">100%-(E196/D196)</f>
        <v>5.0011590171534559E-2</v>
      </c>
      <c r="G196" s="190"/>
    </row>
    <row r="197" spans="1:7" ht="31.2">
      <c r="A197" s="52"/>
      <c r="B197" s="399" t="s">
        <v>1371</v>
      </c>
      <c r="C197" s="400" t="s">
        <v>1370</v>
      </c>
      <c r="D197" s="1135">
        <v>205.1</v>
      </c>
      <c r="E197" s="1135">
        <v>194.84</v>
      </c>
      <c r="F197" s="401">
        <f t="shared" si="23"/>
        <v>5.0024378352023335E-2</v>
      </c>
      <c r="G197" s="190"/>
    </row>
    <row r="198" spans="1:7">
      <c r="A198" s="52"/>
      <c r="B198" s="399" t="s">
        <v>1369</v>
      </c>
      <c r="C198" s="400" t="s">
        <v>1368</v>
      </c>
      <c r="D198" s="1135">
        <v>205.1</v>
      </c>
      <c r="E198" s="1135">
        <v>194.84</v>
      </c>
      <c r="F198" s="401">
        <f t="shared" si="23"/>
        <v>5.0024378352023335E-2</v>
      </c>
      <c r="G198" s="190"/>
    </row>
    <row r="199" spans="1:7">
      <c r="A199" s="52"/>
      <c r="B199" s="399" t="s">
        <v>1367</v>
      </c>
      <c r="C199" s="400" t="s">
        <v>1366</v>
      </c>
      <c r="D199" s="1135">
        <v>205.1</v>
      </c>
      <c r="E199" s="1135">
        <v>194.84</v>
      </c>
      <c r="F199" s="401">
        <f t="shared" si="23"/>
        <v>5.0024378352023335E-2</v>
      </c>
      <c r="G199" s="190"/>
    </row>
    <row r="200" spans="1:7" ht="31.2">
      <c r="A200" s="52"/>
      <c r="B200" s="399" t="s">
        <v>1365</v>
      </c>
      <c r="C200" s="400" t="s">
        <v>1364</v>
      </c>
      <c r="D200" s="1135">
        <v>205.1</v>
      </c>
      <c r="E200" s="1135">
        <v>194.84</v>
      </c>
      <c r="F200" s="401">
        <f t="shared" si="23"/>
        <v>5.0024378352023335E-2</v>
      </c>
      <c r="G200" s="190"/>
    </row>
    <row r="201" spans="1:7" ht="31.2">
      <c r="A201" s="52"/>
      <c r="B201" s="399" t="s">
        <v>1363</v>
      </c>
      <c r="C201" s="400" t="s">
        <v>1362</v>
      </c>
      <c r="D201" s="1135">
        <v>205.1</v>
      </c>
      <c r="E201" s="1135">
        <v>194.84</v>
      </c>
      <c r="F201" s="401">
        <f t="shared" si="23"/>
        <v>5.0024378352023335E-2</v>
      </c>
      <c r="G201" s="190"/>
    </row>
    <row r="202" spans="1:7">
      <c r="A202" s="52"/>
      <c r="B202" s="399" t="s">
        <v>1361</v>
      </c>
      <c r="C202" s="400" t="s">
        <v>1360</v>
      </c>
      <c r="D202" s="1135">
        <v>205.1</v>
      </c>
      <c r="E202" s="1135">
        <v>194.84</v>
      </c>
      <c r="F202" s="401">
        <f t="shared" si="23"/>
        <v>5.0024378352023335E-2</v>
      </c>
      <c r="G202" s="190"/>
    </row>
    <row r="203" spans="1:7">
      <c r="A203" s="52"/>
      <c r="B203" s="399" t="s">
        <v>1277</v>
      </c>
      <c r="C203" s="400"/>
      <c r="D203" s="1135"/>
      <c r="E203" s="1135"/>
      <c r="F203" s="401"/>
      <c r="G203" s="190"/>
    </row>
    <row r="204" spans="1:7">
      <c r="A204" s="52"/>
      <c r="B204" s="399" t="s">
        <v>1351</v>
      </c>
      <c r="C204" s="400" t="s">
        <v>1350</v>
      </c>
      <c r="D204" s="1135">
        <v>847</v>
      </c>
      <c r="E204" s="1135">
        <v>847</v>
      </c>
      <c r="F204" s="401">
        <f t="shared" ref="F204:F207" si="24">100%-(E204/D204)</f>
        <v>0</v>
      </c>
      <c r="G204" s="190"/>
    </row>
    <row r="205" spans="1:7">
      <c r="A205" s="52"/>
      <c r="B205" s="399" t="s">
        <v>8141</v>
      </c>
      <c r="C205" s="400" t="s">
        <v>8142</v>
      </c>
      <c r="D205" s="1135">
        <v>1216</v>
      </c>
      <c r="E205" s="1135">
        <v>1216</v>
      </c>
      <c r="F205" s="401">
        <f t="shared" si="24"/>
        <v>0</v>
      </c>
      <c r="G205" s="190"/>
    </row>
    <row r="206" spans="1:7">
      <c r="A206" s="52"/>
      <c r="B206" s="399" t="s">
        <v>8143</v>
      </c>
      <c r="C206" s="400" t="s">
        <v>8144</v>
      </c>
      <c r="D206" s="1135">
        <v>1777</v>
      </c>
      <c r="E206" s="1135">
        <v>1777</v>
      </c>
      <c r="F206" s="401">
        <f t="shared" si="24"/>
        <v>0</v>
      </c>
      <c r="G206" s="190"/>
    </row>
    <row r="207" spans="1:7">
      <c r="A207" s="52"/>
      <c r="B207" s="399" t="s">
        <v>8145</v>
      </c>
      <c r="C207" s="400" t="s">
        <v>8146</v>
      </c>
      <c r="D207" s="1135">
        <v>2343</v>
      </c>
      <c r="E207" s="1135">
        <v>2343</v>
      </c>
      <c r="F207" s="401">
        <f t="shared" si="24"/>
        <v>0</v>
      </c>
      <c r="G207" s="190"/>
    </row>
    <row r="208" spans="1:7">
      <c r="A208" s="52"/>
      <c r="B208" s="399" t="s">
        <v>8138</v>
      </c>
      <c r="C208" s="400"/>
      <c r="D208" s="1135"/>
      <c r="E208" s="1135"/>
      <c r="F208" s="401"/>
      <c r="G208" s="190"/>
    </row>
    <row r="209" spans="1:7" ht="31.2">
      <c r="A209" s="52"/>
      <c r="B209" s="399" t="s">
        <v>8147</v>
      </c>
      <c r="C209" s="400" t="s">
        <v>8148</v>
      </c>
      <c r="D209" s="1135">
        <v>809</v>
      </c>
      <c r="E209" s="1135">
        <v>809</v>
      </c>
      <c r="F209" s="401">
        <f t="shared" ref="F209:F211" si="25">100%-(E209/D209)</f>
        <v>0</v>
      </c>
      <c r="G209" s="190"/>
    </row>
    <row r="210" spans="1:7" ht="31.2">
      <c r="A210" s="52"/>
      <c r="B210" s="399" t="s">
        <v>8149</v>
      </c>
      <c r="C210" s="400" t="s">
        <v>8150</v>
      </c>
      <c r="D210" s="1135">
        <v>1551</v>
      </c>
      <c r="E210" s="1135">
        <v>1551</v>
      </c>
      <c r="F210" s="401">
        <f t="shared" si="25"/>
        <v>0</v>
      </c>
      <c r="G210" s="190"/>
    </row>
    <row r="211" spans="1:7" ht="31.2">
      <c r="A211" s="52"/>
      <c r="B211" s="399" t="s">
        <v>8153</v>
      </c>
      <c r="C211" s="400" t="s">
        <v>8154</v>
      </c>
      <c r="D211" s="1135">
        <v>169.02</v>
      </c>
      <c r="E211" s="1135">
        <v>169.02</v>
      </c>
      <c r="F211" s="401">
        <f t="shared" si="25"/>
        <v>0</v>
      </c>
      <c r="G211" s="190"/>
    </row>
    <row r="212" spans="1:7" s="190" customFormat="1" ht="31.2">
      <c r="A212" s="169" t="s">
        <v>1339</v>
      </c>
      <c r="B212" s="175" t="s">
        <v>1411</v>
      </c>
      <c r="C212" s="1208"/>
      <c r="D212" s="1209"/>
      <c r="E212" s="1209"/>
      <c r="F212" s="1210"/>
    </row>
    <row r="213" spans="1:7" s="190" customFormat="1" ht="28.05" customHeight="1">
      <c r="A213" s="191" t="s">
        <v>1410</v>
      </c>
      <c r="B213" s="1211" t="s">
        <v>1409</v>
      </c>
      <c r="C213" s="1208" t="s">
        <v>1408</v>
      </c>
      <c r="D213" s="1209">
        <v>13625</v>
      </c>
      <c r="E213" s="1209">
        <v>12943.75</v>
      </c>
      <c r="F213" s="1210">
        <f>100%-(E213/D213)</f>
        <v>5.0000000000000044E-2</v>
      </c>
    </row>
    <row r="214" spans="1:7" s="190" customFormat="1" ht="15" customHeight="1">
      <c r="A214" s="83" t="s">
        <v>1334</v>
      </c>
      <c r="B214" s="1211"/>
      <c r="C214" s="178"/>
      <c r="D214" s="1209"/>
      <c r="E214" s="1209"/>
      <c r="F214" s="1210"/>
    </row>
    <row r="215" spans="1:7">
      <c r="A215" s="52"/>
      <c r="B215" s="399" t="s">
        <v>986</v>
      </c>
      <c r="C215" s="400"/>
      <c r="D215" s="1135"/>
      <c r="E215" s="1135"/>
      <c r="F215" s="401"/>
      <c r="G215" s="190"/>
    </row>
    <row r="216" spans="1:7">
      <c r="A216" s="52"/>
      <c r="B216" s="399" t="s">
        <v>1312</v>
      </c>
      <c r="C216" s="400" t="s">
        <v>1311</v>
      </c>
      <c r="D216" s="1135">
        <v>1875</v>
      </c>
      <c r="E216" s="1135">
        <v>1856.25</v>
      </c>
      <c r="F216" s="401">
        <f>100%-(E216/D216)</f>
        <v>1.0000000000000009E-2</v>
      </c>
      <c r="G216" s="190"/>
    </row>
    <row r="217" spans="1:7">
      <c r="A217" s="52"/>
      <c r="B217" s="399" t="s">
        <v>1310</v>
      </c>
      <c r="C217" s="400" t="s">
        <v>1309</v>
      </c>
      <c r="D217" s="1135">
        <v>1675</v>
      </c>
      <c r="E217" s="1135">
        <v>1658.25</v>
      </c>
      <c r="F217" s="401">
        <f>100%-(E217/D217)</f>
        <v>1.0000000000000009E-2</v>
      </c>
      <c r="G217" s="190"/>
    </row>
    <row r="218" spans="1:7">
      <c r="A218" s="52"/>
      <c r="B218" s="399" t="s">
        <v>1304</v>
      </c>
      <c r="C218" s="400" t="s">
        <v>1303</v>
      </c>
      <c r="D218" s="1135">
        <v>225</v>
      </c>
      <c r="E218" s="1135">
        <v>222.75</v>
      </c>
      <c r="F218" s="401">
        <f>100%-(E218/D218)</f>
        <v>1.0000000000000009E-2</v>
      </c>
      <c r="G218" s="190"/>
    </row>
    <row r="219" spans="1:7">
      <c r="A219" s="52"/>
      <c r="B219" s="399" t="s">
        <v>1407</v>
      </c>
      <c r="C219" s="400"/>
      <c r="D219" s="1135"/>
      <c r="E219" s="1135"/>
      <c r="F219" s="401"/>
      <c r="G219" s="190"/>
    </row>
    <row r="220" spans="1:7">
      <c r="A220" s="52"/>
      <c r="B220" s="399" t="s">
        <v>1333</v>
      </c>
      <c r="C220" s="400" t="s">
        <v>1332</v>
      </c>
      <c r="D220" s="1135">
        <v>468</v>
      </c>
      <c r="E220" s="1135">
        <v>444.59999999999997</v>
      </c>
      <c r="F220" s="401">
        <f t="shared" ref="F220:F231" si="26">100%-(E220/D220)</f>
        <v>5.0000000000000044E-2</v>
      </c>
      <c r="G220" s="190"/>
    </row>
    <row r="221" spans="1:7">
      <c r="A221" s="52"/>
      <c r="B221" s="399" t="s">
        <v>1331</v>
      </c>
      <c r="C221" s="400" t="s">
        <v>1330</v>
      </c>
      <c r="D221" s="1135">
        <v>468</v>
      </c>
      <c r="E221" s="1135">
        <v>444.59999999999997</v>
      </c>
      <c r="F221" s="401">
        <f t="shared" si="26"/>
        <v>5.0000000000000044E-2</v>
      </c>
      <c r="G221" s="190"/>
    </row>
    <row r="222" spans="1:7">
      <c r="A222" s="52"/>
      <c r="B222" s="399" t="s">
        <v>1329</v>
      </c>
      <c r="C222" s="400" t="s">
        <v>1328</v>
      </c>
      <c r="D222" s="1135">
        <v>468</v>
      </c>
      <c r="E222" s="1135">
        <v>444.59999999999997</v>
      </c>
      <c r="F222" s="401">
        <f t="shared" si="26"/>
        <v>5.0000000000000044E-2</v>
      </c>
      <c r="G222" s="190"/>
    </row>
    <row r="223" spans="1:7" ht="31.2">
      <c r="A223" s="52"/>
      <c r="B223" s="399" t="s">
        <v>1327</v>
      </c>
      <c r="C223" s="400" t="s">
        <v>1326</v>
      </c>
      <c r="D223" s="1135">
        <v>468</v>
      </c>
      <c r="E223" s="1135">
        <v>444.59999999999997</v>
      </c>
      <c r="F223" s="401">
        <f t="shared" si="26"/>
        <v>5.0000000000000044E-2</v>
      </c>
      <c r="G223" s="190"/>
    </row>
    <row r="224" spans="1:7">
      <c r="A224" s="52"/>
      <c r="B224" s="399" t="s">
        <v>1325</v>
      </c>
      <c r="C224" s="400" t="s">
        <v>1324</v>
      </c>
      <c r="D224" s="1135">
        <v>468</v>
      </c>
      <c r="E224" s="1135">
        <v>444.59999999999997</v>
      </c>
      <c r="F224" s="401">
        <f t="shared" si="26"/>
        <v>5.0000000000000044E-2</v>
      </c>
      <c r="G224" s="190"/>
    </row>
    <row r="225" spans="1:7">
      <c r="A225" s="52"/>
      <c r="B225" s="399" t="s">
        <v>1323</v>
      </c>
      <c r="C225" s="400" t="s">
        <v>1322</v>
      </c>
      <c r="D225" s="1135">
        <v>468</v>
      </c>
      <c r="E225" s="1135">
        <v>444.59999999999997</v>
      </c>
      <c r="F225" s="401">
        <f t="shared" si="26"/>
        <v>5.0000000000000044E-2</v>
      </c>
      <c r="G225" s="190"/>
    </row>
    <row r="226" spans="1:7" ht="31.2">
      <c r="A226" s="52"/>
      <c r="B226" s="399" t="s">
        <v>1321</v>
      </c>
      <c r="C226" s="400" t="s">
        <v>1320</v>
      </c>
      <c r="D226" s="1135">
        <v>468</v>
      </c>
      <c r="E226" s="1135">
        <v>444.59999999999997</v>
      </c>
      <c r="F226" s="401">
        <f t="shared" si="26"/>
        <v>5.0000000000000044E-2</v>
      </c>
      <c r="G226" s="190"/>
    </row>
    <row r="227" spans="1:7" ht="31.2">
      <c r="A227" s="52"/>
      <c r="B227" s="399" t="s">
        <v>1319</v>
      </c>
      <c r="C227" s="400" t="s">
        <v>1318</v>
      </c>
      <c r="D227" s="1135">
        <v>468</v>
      </c>
      <c r="E227" s="1135">
        <v>444.59999999999997</v>
      </c>
      <c r="F227" s="401">
        <f t="shared" si="26"/>
        <v>5.0000000000000044E-2</v>
      </c>
      <c r="G227" s="190"/>
    </row>
    <row r="228" spans="1:7">
      <c r="A228" s="52"/>
      <c r="B228" s="399" t="s">
        <v>1317</v>
      </c>
      <c r="C228" s="400" t="s">
        <v>1316</v>
      </c>
      <c r="D228" s="1135">
        <v>468</v>
      </c>
      <c r="E228" s="1135">
        <v>444.59999999999997</v>
      </c>
      <c r="F228" s="401">
        <f t="shared" si="26"/>
        <v>5.0000000000000044E-2</v>
      </c>
      <c r="G228" s="190"/>
    </row>
    <row r="229" spans="1:7">
      <c r="A229" s="52"/>
      <c r="B229" s="399" t="s">
        <v>1295</v>
      </c>
      <c r="C229" s="400" t="s">
        <v>1294</v>
      </c>
      <c r="D229" s="1135">
        <v>292.67</v>
      </c>
      <c r="E229" s="1135">
        <v>278.02999999999997</v>
      </c>
      <c r="F229" s="401">
        <f t="shared" si="26"/>
        <v>5.0022209314244837E-2</v>
      </c>
      <c r="G229" s="190"/>
    </row>
    <row r="230" spans="1:7">
      <c r="A230" s="52"/>
      <c r="B230" s="399" t="s">
        <v>1281</v>
      </c>
      <c r="C230" s="400" t="s">
        <v>1280</v>
      </c>
      <c r="D230" s="1135">
        <v>266.56</v>
      </c>
      <c r="E230" s="1135">
        <v>253.23</v>
      </c>
      <c r="F230" s="401">
        <f t="shared" si="26"/>
        <v>5.0007503001200493E-2</v>
      </c>
      <c r="G230" s="190"/>
    </row>
    <row r="231" spans="1:7">
      <c r="A231" s="52"/>
      <c r="B231" s="399" t="s">
        <v>1279</v>
      </c>
      <c r="C231" s="400" t="s">
        <v>1278</v>
      </c>
      <c r="D231" s="1135">
        <v>99.01</v>
      </c>
      <c r="E231" s="1135">
        <v>94.05</v>
      </c>
      <c r="F231" s="401">
        <f t="shared" si="26"/>
        <v>5.0095949904050197E-2</v>
      </c>
      <c r="G231" s="190"/>
    </row>
    <row r="232" spans="1:7">
      <c r="A232" s="52"/>
      <c r="B232" s="399" t="s">
        <v>1277</v>
      </c>
      <c r="C232" s="400"/>
      <c r="D232" s="1135"/>
      <c r="E232" s="1135"/>
      <c r="F232" s="401"/>
      <c r="G232" s="190"/>
    </row>
    <row r="233" spans="1:7">
      <c r="A233" s="52"/>
      <c r="B233" s="399" t="s">
        <v>1276</v>
      </c>
      <c r="C233" s="400" t="s">
        <v>1275</v>
      </c>
      <c r="D233" s="1135">
        <v>847</v>
      </c>
      <c r="E233" s="1135">
        <v>847</v>
      </c>
      <c r="F233" s="401">
        <f t="shared" ref="F233:F238" si="27">100%-(E233/D233)</f>
        <v>0</v>
      </c>
      <c r="G233" s="190"/>
    </row>
    <row r="234" spans="1:7" ht="31.2">
      <c r="A234" s="52"/>
      <c r="B234" s="399" t="s">
        <v>1406</v>
      </c>
      <c r="C234" s="400" t="s">
        <v>1405</v>
      </c>
      <c r="D234" s="1135">
        <v>622</v>
      </c>
      <c r="E234" s="1135">
        <v>622</v>
      </c>
      <c r="F234" s="401">
        <f t="shared" si="27"/>
        <v>0</v>
      </c>
      <c r="G234" s="190"/>
    </row>
    <row r="235" spans="1:7" ht="31.2">
      <c r="A235" s="52"/>
      <c r="B235" s="399" t="s">
        <v>1404</v>
      </c>
      <c r="C235" s="400" t="s">
        <v>1403</v>
      </c>
      <c r="D235" s="1135">
        <v>1381</v>
      </c>
      <c r="E235" s="1135">
        <v>1381</v>
      </c>
      <c r="F235" s="401">
        <f t="shared" si="27"/>
        <v>0</v>
      </c>
      <c r="G235" s="190"/>
    </row>
    <row r="236" spans="1:7" ht="31.2">
      <c r="A236" s="52"/>
      <c r="B236" s="399" t="s">
        <v>1402</v>
      </c>
      <c r="C236" s="400" t="s">
        <v>1401</v>
      </c>
      <c r="D236" s="1135">
        <v>2134</v>
      </c>
      <c r="E236" s="1135">
        <v>2134</v>
      </c>
      <c r="F236" s="401">
        <f t="shared" si="27"/>
        <v>0</v>
      </c>
      <c r="G236" s="190"/>
    </row>
    <row r="237" spans="1:7" ht="31.2">
      <c r="A237" s="52"/>
      <c r="B237" s="399" t="s">
        <v>1400</v>
      </c>
      <c r="C237" s="400" t="s">
        <v>1399</v>
      </c>
      <c r="D237" s="1135">
        <v>2866</v>
      </c>
      <c r="E237" s="1135">
        <v>2866</v>
      </c>
      <c r="F237" s="401">
        <f t="shared" si="27"/>
        <v>0</v>
      </c>
      <c r="G237" s="190"/>
    </row>
    <row r="238" spans="1:7" ht="31.2">
      <c r="A238" s="52"/>
      <c r="B238" s="399" t="s">
        <v>1398</v>
      </c>
      <c r="C238" s="400" t="s">
        <v>1397</v>
      </c>
      <c r="D238" s="1135">
        <v>3597</v>
      </c>
      <c r="E238" s="1135">
        <v>3597</v>
      </c>
      <c r="F238" s="401">
        <f t="shared" si="27"/>
        <v>0</v>
      </c>
      <c r="G238" s="190"/>
    </row>
    <row r="239" spans="1:7">
      <c r="A239" s="52"/>
      <c r="B239" s="399"/>
      <c r="C239" s="400"/>
      <c r="D239" s="1135"/>
      <c r="E239" s="1135"/>
      <c r="F239" s="401"/>
    </row>
    <row r="240" spans="1:7" s="190" customFormat="1" ht="31.2">
      <c r="A240" s="169" t="s">
        <v>1339</v>
      </c>
      <c r="B240" s="175" t="s">
        <v>7835</v>
      </c>
      <c r="C240" s="1208"/>
      <c r="D240" s="1209"/>
      <c r="E240" s="1209"/>
      <c r="F240" s="1210"/>
    </row>
    <row r="241" spans="1:7" s="190" customFormat="1" ht="28.05" customHeight="1">
      <c r="A241" s="191" t="s">
        <v>1337</v>
      </c>
      <c r="B241" s="1211" t="s">
        <v>7836</v>
      </c>
      <c r="C241" s="1208" t="s">
        <v>7834</v>
      </c>
      <c r="D241" s="1209">
        <v>20999</v>
      </c>
      <c r="E241" s="1209">
        <f>D241*0.95</f>
        <v>19949.05</v>
      </c>
      <c r="F241" s="1210">
        <f>100%-(E241/D241)</f>
        <v>5.0000000000000044E-2</v>
      </c>
    </row>
    <row r="242" spans="1:7" s="190" customFormat="1" ht="15" customHeight="1">
      <c r="A242" s="83" t="s">
        <v>1167</v>
      </c>
      <c r="B242" s="1211"/>
      <c r="C242" s="178"/>
      <c r="D242" s="1209"/>
      <c r="E242" s="1209"/>
      <c r="F242" s="1210"/>
    </row>
    <row r="243" spans="1:7" s="190" customFormat="1" ht="15" customHeight="1">
      <c r="A243" s="52"/>
      <c r="B243" s="1212" t="s">
        <v>1156</v>
      </c>
      <c r="C243" s="400"/>
      <c r="D243" s="1135"/>
      <c r="E243" s="1135"/>
      <c r="F243" s="401"/>
    </row>
    <row r="244" spans="1:7" s="190" customFormat="1" ht="15" customHeight="1">
      <c r="A244" s="52"/>
      <c r="B244" s="1212" t="s">
        <v>1141</v>
      </c>
      <c r="C244" s="400" t="s">
        <v>1140</v>
      </c>
      <c r="D244" s="1135">
        <v>995</v>
      </c>
      <c r="E244" s="1135">
        <f>D244*0.99</f>
        <v>985.05</v>
      </c>
      <c r="F244" s="401">
        <f t="shared" ref="F244:F249" si="28">100%-(E244/D244)</f>
        <v>1.0000000000000009E-2</v>
      </c>
    </row>
    <row r="245" spans="1:7" s="190" customFormat="1" ht="15" customHeight="1">
      <c r="A245" s="52"/>
      <c r="B245" s="1212" t="s">
        <v>1139</v>
      </c>
      <c r="C245" s="400" t="s">
        <v>1138</v>
      </c>
      <c r="D245" s="1135">
        <v>995</v>
      </c>
      <c r="E245" s="1135">
        <f t="shared" ref="E245:E249" si="29">D245*0.99</f>
        <v>985.05</v>
      </c>
      <c r="F245" s="401">
        <f t="shared" si="28"/>
        <v>1.0000000000000009E-2</v>
      </c>
    </row>
    <row r="246" spans="1:7" s="190" customFormat="1" ht="15" customHeight="1">
      <c r="A246" s="52"/>
      <c r="B246" s="1212" t="s">
        <v>1155</v>
      </c>
      <c r="C246" s="400" t="s">
        <v>1154</v>
      </c>
      <c r="D246" s="1135">
        <v>1400</v>
      </c>
      <c r="E246" s="1135">
        <f t="shared" si="29"/>
        <v>1386</v>
      </c>
      <c r="F246" s="401">
        <f t="shared" si="28"/>
        <v>1.0000000000000009E-2</v>
      </c>
    </row>
    <row r="247" spans="1:7" s="190" customFormat="1" ht="15" customHeight="1">
      <c r="A247" s="52"/>
      <c r="B247" s="1212" t="s">
        <v>1153</v>
      </c>
      <c r="C247" s="400" t="s">
        <v>1152</v>
      </c>
      <c r="D247" s="1135">
        <v>1400</v>
      </c>
      <c r="E247" s="1135">
        <f t="shared" si="29"/>
        <v>1386</v>
      </c>
      <c r="F247" s="401">
        <f t="shared" si="28"/>
        <v>1.0000000000000009E-2</v>
      </c>
    </row>
    <row r="248" spans="1:7" s="190" customFormat="1" ht="15" customHeight="1">
      <c r="A248" s="52"/>
      <c r="B248" s="1212" t="s">
        <v>1396</v>
      </c>
      <c r="C248" s="400" t="s">
        <v>1395</v>
      </c>
      <c r="D248" s="1135">
        <v>1200</v>
      </c>
      <c r="E248" s="1135">
        <f t="shared" si="29"/>
        <v>1188</v>
      </c>
      <c r="F248" s="401">
        <f t="shared" si="28"/>
        <v>1.0000000000000009E-2</v>
      </c>
    </row>
    <row r="249" spans="1:7" s="190" customFormat="1" ht="15" customHeight="1">
      <c r="A249" s="52"/>
      <c r="B249" s="1212" t="s">
        <v>1394</v>
      </c>
      <c r="C249" s="400" t="s">
        <v>1393</v>
      </c>
      <c r="D249" s="1135">
        <v>1200</v>
      </c>
      <c r="E249" s="1135">
        <f t="shared" si="29"/>
        <v>1188</v>
      </c>
      <c r="F249" s="401">
        <f t="shared" si="28"/>
        <v>1.0000000000000009E-2</v>
      </c>
    </row>
    <row r="250" spans="1:7" s="190" customFormat="1" ht="15" customHeight="1">
      <c r="A250" s="52"/>
      <c r="B250" s="1212" t="s">
        <v>1374</v>
      </c>
      <c r="C250" s="400"/>
      <c r="D250" s="1135"/>
      <c r="E250" s="1135"/>
      <c r="F250" s="401"/>
    </row>
    <row r="251" spans="1:7" ht="31.2">
      <c r="A251" s="52"/>
      <c r="B251" s="399" t="s">
        <v>7837</v>
      </c>
      <c r="C251" s="400" t="s">
        <v>7838</v>
      </c>
      <c r="D251" s="1135">
        <v>76.16</v>
      </c>
      <c r="E251" s="1135">
        <v>72.349999999999994</v>
      </c>
      <c r="F251" s="401">
        <f t="shared" ref="F251:F268" si="30">100%-(E251/D251)</f>
        <v>5.0026260504201669E-2</v>
      </c>
      <c r="G251" s="190"/>
    </row>
    <row r="252" spans="1:7">
      <c r="A252" s="52"/>
      <c r="B252" s="399" t="s">
        <v>7839</v>
      </c>
      <c r="C252" s="400" t="s">
        <v>7840</v>
      </c>
      <c r="D252" s="1135">
        <v>262.20999999999998</v>
      </c>
      <c r="E252" s="1135">
        <v>249.09</v>
      </c>
      <c r="F252" s="401">
        <f t="shared" si="30"/>
        <v>5.003623050226913E-2</v>
      </c>
      <c r="G252" s="190"/>
    </row>
    <row r="253" spans="1:7">
      <c r="A253" s="52"/>
      <c r="B253" s="399" t="s">
        <v>7841</v>
      </c>
      <c r="C253" s="400" t="s">
        <v>7842</v>
      </c>
      <c r="D253" s="1135">
        <v>262.20999999999998</v>
      </c>
      <c r="E253" s="1135">
        <v>249.09</v>
      </c>
      <c r="F253" s="401">
        <f t="shared" si="30"/>
        <v>5.003623050226913E-2</v>
      </c>
      <c r="G253" s="190"/>
    </row>
    <row r="254" spans="1:7">
      <c r="A254" s="52"/>
      <c r="B254" s="399" t="s">
        <v>7843</v>
      </c>
      <c r="C254" s="400" t="s">
        <v>7844</v>
      </c>
      <c r="D254" s="1135">
        <v>262.20999999999998</v>
      </c>
      <c r="E254" s="1135">
        <v>249.09</v>
      </c>
      <c r="F254" s="401">
        <f t="shared" si="30"/>
        <v>5.003623050226913E-2</v>
      </c>
      <c r="G254" s="190"/>
    </row>
    <row r="255" spans="1:7">
      <c r="A255" s="52"/>
      <c r="B255" s="399" t="s">
        <v>7845</v>
      </c>
      <c r="C255" s="400" t="s">
        <v>7846</v>
      </c>
      <c r="D255" s="1135">
        <v>262.20999999999998</v>
      </c>
      <c r="E255" s="1135">
        <v>249.09</v>
      </c>
      <c r="F255" s="401">
        <f t="shared" si="30"/>
        <v>5.003623050226913E-2</v>
      </c>
      <c r="G255" s="190"/>
    </row>
    <row r="256" spans="1:7">
      <c r="A256" s="52"/>
      <c r="B256" s="399" t="s">
        <v>7847</v>
      </c>
      <c r="C256" s="400" t="s">
        <v>7848</v>
      </c>
      <c r="D256" s="1135">
        <v>124.03</v>
      </c>
      <c r="E256" s="1135">
        <v>117.82</v>
      </c>
      <c r="F256" s="401">
        <f t="shared" si="30"/>
        <v>5.0068531806821026E-2</v>
      </c>
      <c r="G256" s="190"/>
    </row>
    <row r="257" spans="1:7">
      <c r="A257" s="52"/>
      <c r="B257" s="399" t="s">
        <v>7849</v>
      </c>
      <c r="C257" s="400" t="s">
        <v>7850</v>
      </c>
      <c r="D257" s="1135">
        <v>124.03</v>
      </c>
      <c r="E257" s="1135">
        <v>117.82</v>
      </c>
      <c r="F257" s="401">
        <f t="shared" si="30"/>
        <v>5.0068531806821026E-2</v>
      </c>
      <c r="G257" s="190"/>
    </row>
    <row r="258" spans="1:7">
      <c r="A258" s="52"/>
      <c r="B258" s="399" t="s">
        <v>7851</v>
      </c>
      <c r="C258" s="400" t="s">
        <v>7852</v>
      </c>
      <c r="D258" s="1135">
        <v>124.03</v>
      </c>
      <c r="E258" s="1135">
        <v>117.82</v>
      </c>
      <c r="F258" s="401">
        <f t="shared" si="30"/>
        <v>5.0068531806821026E-2</v>
      </c>
      <c r="G258" s="190"/>
    </row>
    <row r="259" spans="1:7">
      <c r="A259" s="52"/>
      <c r="B259" s="399" t="s">
        <v>1277</v>
      </c>
      <c r="C259" s="400"/>
      <c r="D259" s="1135"/>
      <c r="E259" s="1135"/>
      <c r="F259" s="401"/>
      <c r="G259" s="190"/>
    </row>
    <row r="260" spans="1:7" ht="31.2">
      <c r="A260" s="52"/>
      <c r="B260" s="399" t="s">
        <v>7853</v>
      </c>
      <c r="C260" s="400" t="s">
        <v>7854</v>
      </c>
      <c r="D260" s="1135">
        <v>2500</v>
      </c>
      <c r="E260" s="1135">
        <v>2500</v>
      </c>
      <c r="F260" s="401">
        <f t="shared" si="30"/>
        <v>0</v>
      </c>
      <c r="G260" s="190"/>
    </row>
    <row r="261" spans="1:7">
      <c r="A261" s="52"/>
      <c r="B261" s="399" t="s">
        <v>1449</v>
      </c>
      <c r="C261" s="400" t="s">
        <v>7855</v>
      </c>
      <c r="D261" s="1135">
        <v>1821</v>
      </c>
      <c r="E261" s="1135">
        <v>1821</v>
      </c>
      <c r="F261" s="401">
        <f t="shared" si="30"/>
        <v>0</v>
      </c>
      <c r="G261" s="190"/>
    </row>
    <row r="262" spans="1:7">
      <c r="A262" s="52"/>
      <c r="B262" s="399">
        <v>76400223857</v>
      </c>
      <c r="C262" s="400" t="s">
        <v>7856</v>
      </c>
      <c r="D262" s="1135">
        <v>950</v>
      </c>
      <c r="E262" s="1135">
        <v>950</v>
      </c>
      <c r="F262" s="401">
        <f t="shared" si="30"/>
        <v>0</v>
      </c>
      <c r="G262" s="190"/>
    </row>
    <row r="263" spans="1:7">
      <c r="A263" s="52"/>
      <c r="B263" s="399" t="s">
        <v>7857</v>
      </c>
      <c r="C263" s="400" t="s">
        <v>7858</v>
      </c>
      <c r="D263" s="1135">
        <v>1680</v>
      </c>
      <c r="E263" s="1135">
        <v>1680</v>
      </c>
      <c r="F263" s="401">
        <f t="shared" si="30"/>
        <v>0</v>
      </c>
      <c r="G263" s="190"/>
    </row>
    <row r="264" spans="1:7">
      <c r="A264" s="52"/>
      <c r="B264" s="399" t="s">
        <v>7859</v>
      </c>
      <c r="C264" s="400" t="s">
        <v>7860</v>
      </c>
      <c r="D264" s="1135">
        <v>4043</v>
      </c>
      <c r="E264" s="1135">
        <v>4043</v>
      </c>
      <c r="F264" s="401">
        <f t="shared" si="30"/>
        <v>0</v>
      </c>
      <c r="G264" s="190"/>
    </row>
    <row r="265" spans="1:7">
      <c r="A265" s="52"/>
      <c r="B265" s="399" t="s">
        <v>7861</v>
      </c>
      <c r="C265" s="400" t="s">
        <v>7862</v>
      </c>
      <c r="D265" s="1135">
        <v>6353</v>
      </c>
      <c r="E265" s="1135">
        <v>6353</v>
      </c>
      <c r="F265" s="401">
        <f t="shared" si="30"/>
        <v>0</v>
      </c>
      <c r="G265" s="190"/>
    </row>
    <row r="266" spans="1:7">
      <c r="A266" s="52"/>
      <c r="B266" s="399" t="s">
        <v>7863</v>
      </c>
      <c r="C266" s="400" t="s">
        <v>7864</v>
      </c>
      <c r="D266" s="1135">
        <v>8261</v>
      </c>
      <c r="E266" s="1135">
        <v>8261</v>
      </c>
      <c r="F266" s="401">
        <f t="shared" si="30"/>
        <v>0</v>
      </c>
      <c r="G266" s="190"/>
    </row>
    <row r="267" spans="1:7">
      <c r="A267" s="52"/>
      <c r="B267" s="399" t="s">
        <v>7865</v>
      </c>
      <c r="C267" s="400" t="s">
        <v>7866</v>
      </c>
      <c r="D267" s="1135">
        <v>9878</v>
      </c>
      <c r="E267" s="1135">
        <v>9878</v>
      </c>
      <c r="F267" s="401">
        <f t="shared" si="30"/>
        <v>0</v>
      </c>
      <c r="G267" s="190"/>
    </row>
    <row r="268" spans="1:7" ht="31.2">
      <c r="A268" s="52"/>
      <c r="B268" s="399">
        <v>7640020223</v>
      </c>
      <c r="C268" s="400" t="s">
        <v>1189</v>
      </c>
      <c r="D268" s="1135">
        <v>400</v>
      </c>
      <c r="E268" s="1135">
        <v>400</v>
      </c>
      <c r="F268" s="401">
        <f t="shared" si="30"/>
        <v>0</v>
      </c>
      <c r="G268" s="190"/>
    </row>
    <row r="269" spans="1:7">
      <c r="A269" s="52"/>
      <c r="B269" s="399"/>
      <c r="C269" s="400"/>
      <c r="D269" s="1135"/>
      <c r="E269" s="1135"/>
      <c r="F269" s="401"/>
    </row>
    <row r="270" spans="1:7" s="190" customFormat="1" ht="31.2">
      <c r="A270" s="169" t="s">
        <v>1339</v>
      </c>
      <c r="B270" s="175" t="s">
        <v>7883</v>
      </c>
      <c r="C270" s="1208"/>
      <c r="D270" s="1209"/>
      <c r="E270" s="1209"/>
      <c r="F270" s="1210"/>
    </row>
    <row r="271" spans="1:7" s="190" customFormat="1" ht="28.05" customHeight="1">
      <c r="A271" s="191" t="s">
        <v>1337</v>
      </c>
      <c r="B271" s="1211" t="s">
        <v>7882</v>
      </c>
      <c r="C271" s="1208" t="s">
        <v>7873</v>
      </c>
      <c r="D271" s="1209">
        <v>29040</v>
      </c>
      <c r="E271" s="1209">
        <v>27588</v>
      </c>
      <c r="F271" s="1210">
        <f>100%-(E271/D271)</f>
        <v>5.0000000000000044E-2</v>
      </c>
    </row>
    <row r="272" spans="1:7" s="190" customFormat="1" ht="15" customHeight="1">
      <c r="A272" s="83" t="s">
        <v>1167</v>
      </c>
      <c r="B272" s="1211"/>
      <c r="C272" s="178"/>
      <c r="D272" s="1209"/>
      <c r="E272" s="1209"/>
      <c r="F272" s="1210"/>
    </row>
    <row r="273" spans="1:7">
      <c r="A273" s="52"/>
      <c r="B273" s="399" t="s">
        <v>7884</v>
      </c>
      <c r="C273" s="400"/>
      <c r="D273" s="1135"/>
      <c r="E273" s="1135"/>
      <c r="F273" s="401"/>
      <c r="G273" s="190"/>
    </row>
    <row r="274" spans="1:7">
      <c r="A274" s="52"/>
      <c r="B274" s="399" t="s">
        <v>1164</v>
      </c>
      <c r="C274" s="400" t="s">
        <v>1163</v>
      </c>
      <c r="D274" s="1135">
        <v>4000</v>
      </c>
      <c r="E274" s="1135">
        <v>3960</v>
      </c>
      <c r="F274" s="401">
        <f>100%-(E274/D274)</f>
        <v>1.0000000000000009E-2</v>
      </c>
      <c r="G274" s="190"/>
    </row>
    <row r="275" spans="1:7">
      <c r="A275" s="52"/>
      <c r="B275" s="399" t="s">
        <v>1160</v>
      </c>
      <c r="C275" s="400" t="s">
        <v>1159</v>
      </c>
      <c r="D275" s="1135">
        <v>23045</v>
      </c>
      <c r="E275" s="1135">
        <v>20740.5</v>
      </c>
      <c r="F275" s="401">
        <f>100%-(E275/D275)</f>
        <v>9.9999999999999978E-2</v>
      </c>
      <c r="G275" s="190"/>
    </row>
    <row r="276" spans="1:7">
      <c r="A276" s="52"/>
      <c r="B276" s="399" t="s">
        <v>1158</v>
      </c>
      <c r="C276" s="400" t="s">
        <v>1157</v>
      </c>
      <c r="D276" s="1135">
        <v>1500</v>
      </c>
      <c r="E276" s="1135">
        <v>1485</v>
      </c>
      <c r="F276" s="401">
        <f>100%-(E276/D276)</f>
        <v>1.0000000000000009E-2</v>
      </c>
      <c r="G276" s="190"/>
    </row>
    <row r="277" spans="1:7">
      <c r="A277" s="52"/>
      <c r="B277" s="399" t="s">
        <v>1156</v>
      </c>
      <c r="C277" s="400"/>
      <c r="D277" s="1135"/>
      <c r="E277" s="1135"/>
      <c r="F277" s="401"/>
      <c r="G277" s="190"/>
    </row>
    <row r="278" spans="1:7" ht="31.2">
      <c r="A278" s="52"/>
      <c r="B278" s="399" t="s">
        <v>1155</v>
      </c>
      <c r="C278" s="400" t="s">
        <v>1154</v>
      </c>
      <c r="D278" s="1135">
        <v>1400</v>
      </c>
      <c r="E278" s="1135">
        <v>1386</v>
      </c>
      <c r="F278" s="401">
        <f t="shared" ref="F278:F283" si="31">100%-(E278/D278)</f>
        <v>1.0000000000000009E-2</v>
      </c>
      <c r="G278" s="190"/>
    </row>
    <row r="279" spans="1:7" ht="31.2">
      <c r="A279" s="52"/>
      <c r="B279" s="399" t="s">
        <v>1153</v>
      </c>
      <c r="C279" s="400" t="s">
        <v>1152</v>
      </c>
      <c r="D279" s="1135">
        <v>1400</v>
      </c>
      <c r="E279" s="1135">
        <v>1386</v>
      </c>
      <c r="F279" s="401">
        <f t="shared" si="31"/>
        <v>1.0000000000000009E-2</v>
      </c>
      <c r="G279" s="190"/>
    </row>
    <row r="280" spans="1:7" ht="31.2">
      <c r="A280" s="52"/>
      <c r="B280" s="399" t="s">
        <v>1396</v>
      </c>
      <c r="C280" s="400" t="s">
        <v>1395</v>
      </c>
      <c r="D280" s="1135">
        <v>1200</v>
      </c>
      <c r="E280" s="1135">
        <v>1188</v>
      </c>
      <c r="F280" s="401">
        <f t="shared" si="31"/>
        <v>1.0000000000000009E-2</v>
      </c>
      <c r="G280" s="190"/>
    </row>
    <row r="281" spans="1:7" ht="31.2">
      <c r="A281" s="52"/>
      <c r="B281" s="399" t="s">
        <v>1394</v>
      </c>
      <c r="C281" s="400" t="s">
        <v>1393</v>
      </c>
      <c r="D281" s="1135">
        <v>1200</v>
      </c>
      <c r="E281" s="1135">
        <v>1188</v>
      </c>
      <c r="F281" s="401">
        <f t="shared" si="31"/>
        <v>1.0000000000000009E-2</v>
      </c>
      <c r="G281" s="190"/>
    </row>
    <row r="282" spans="1:7" ht="31.2">
      <c r="A282" s="52"/>
      <c r="B282" s="399" t="s">
        <v>1141</v>
      </c>
      <c r="C282" s="400" t="s">
        <v>1140</v>
      </c>
      <c r="D282" s="1135">
        <v>995</v>
      </c>
      <c r="E282" s="1135">
        <v>985.05</v>
      </c>
      <c r="F282" s="401">
        <f t="shared" si="31"/>
        <v>1.0000000000000009E-2</v>
      </c>
      <c r="G282" s="190"/>
    </row>
    <row r="283" spans="1:7">
      <c r="A283" s="52"/>
      <c r="B283" s="399" t="s">
        <v>1139</v>
      </c>
      <c r="C283" s="400" t="s">
        <v>1138</v>
      </c>
      <c r="D283" s="1135">
        <v>995</v>
      </c>
      <c r="E283" s="1135">
        <v>985.05</v>
      </c>
      <c r="F283" s="401">
        <f t="shared" si="31"/>
        <v>1.0000000000000009E-2</v>
      </c>
      <c r="G283" s="190"/>
    </row>
    <row r="284" spans="1:7">
      <c r="A284" s="52"/>
      <c r="B284" s="399" t="s">
        <v>1207</v>
      </c>
      <c r="C284" s="400"/>
      <c r="D284" s="1135"/>
      <c r="E284" s="1135"/>
      <c r="F284" s="401"/>
      <c r="G284" s="190"/>
    </row>
    <row r="285" spans="1:7" ht="31.2">
      <c r="A285" s="52"/>
      <c r="B285" s="399" t="s">
        <v>1392</v>
      </c>
      <c r="C285" s="400" t="s">
        <v>1391</v>
      </c>
      <c r="D285" s="1135">
        <v>995</v>
      </c>
      <c r="E285" s="1135">
        <v>985.05</v>
      </c>
      <c r="F285" s="401">
        <f>100%-(E285/D285)</f>
        <v>1.0000000000000009E-2</v>
      </c>
      <c r="G285" s="190"/>
    </row>
    <row r="286" spans="1:7" ht="31.2">
      <c r="A286" s="52"/>
      <c r="B286" s="399" t="s">
        <v>1390</v>
      </c>
      <c r="C286" s="400" t="s">
        <v>1389</v>
      </c>
      <c r="D286" s="1135">
        <v>995</v>
      </c>
      <c r="E286" s="1135">
        <v>985.05</v>
      </c>
      <c r="F286" s="401">
        <f>100%-(E286/D286)</f>
        <v>1.0000000000000009E-2</v>
      </c>
      <c r="G286" s="190"/>
    </row>
    <row r="287" spans="1:7">
      <c r="A287" s="52"/>
      <c r="B287" s="399" t="s">
        <v>1388</v>
      </c>
      <c r="C287" s="400"/>
      <c r="D287" s="1135"/>
      <c r="E287" s="1135"/>
      <c r="F287" s="401"/>
      <c r="G287" s="190"/>
    </row>
    <row r="288" spans="1:7" ht="31.2">
      <c r="A288" s="52"/>
      <c r="B288" s="399" t="s">
        <v>7874</v>
      </c>
      <c r="C288" s="400" t="s">
        <v>7875</v>
      </c>
      <c r="D288" s="1135">
        <v>287.23</v>
      </c>
      <c r="E288" s="1135">
        <v>272.86</v>
      </c>
      <c r="F288" s="401">
        <f t="shared" ref="F288:F291" si="32">100%-(E288/D288)</f>
        <v>5.0029593009086826E-2</v>
      </c>
      <c r="G288" s="190"/>
    </row>
    <row r="289" spans="1:7" ht="31.2">
      <c r="A289" s="52"/>
      <c r="B289" s="399" t="s">
        <v>7876</v>
      </c>
      <c r="C289" s="400" t="s">
        <v>7877</v>
      </c>
      <c r="D289" s="1135">
        <v>287.23</v>
      </c>
      <c r="E289" s="1135">
        <v>272.86</v>
      </c>
      <c r="F289" s="401">
        <f t="shared" si="32"/>
        <v>5.0029593009086826E-2</v>
      </c>
      <c r="G289" s="190"/>
    </row>
    <row r="290" spans="1:7" ht="31.2">
      <c r="A290" s="52"/>
      <c r="B290" s="399" t="s">
        <v>7878</v>
      </c>
      <c r="C290" s="400" t="s">
        <v>7879</v>
      </c>
      <c r="D290" s="1135">
        <v>287.23</v>
      </c>
      <c r="E290" s="1135">
        <v>272.86</v>
      </c>
      <c r="F290" s="401">
        <f t="shared" si="32"/>
        <v>5.0029593009086826E-2</v>
      </c>
      <c r="G290" s="190"/>
    </row>
    <row r="291" spans="1:7" ht="31.2">
      <c r="A291" s="52"/>
      <c r="B291" s="399" t="s">
        <v>7880</v>
      </c>
      <c r="C291" s="400" t="s">
        <v>7881</v>
      </c>
      <c r="D291" s="1135">
        <v>287.23</v>
      </c>
      <c r="E291" s="1135">
        <v>272.86</v>
      </c>
      <c r="F291" s="401">
        <f t="shared" si="32"/>
        <v>5.0029593009086826E-2</v>
      </c>
      <c r="G291" s="190"/>
    </row>
    <row r="292" spans="1:7">
      <c r="A292" s="52"/>
      <c r="B292" s="399" t="s">
        <v>1193</v>
      </c>
      <c r="C292" s="400" t="s">
        <v>1192</v>
      </c>
      <c r="D292" s="1135">
        <v>682.8</v>
      </c>
      <c r="E292" s="1135">
        <v>648.66</v>
      </c>
      <c r="F292" s="401">
        <f t="shared" ref="F292:F294" si="33">100%-(E292/D292)</f>
        <v>4.9999999999999933E-2</v>
      </c>
      <c r="G292" s="190"/>
    </row>
    <row r="293" spans="1:7">
      <c r="A293" s="52"/>
      <c r="B293" s="399" t="s">
        <v>1134</v>
      </c>
      <c r="C293" s="400" t="s">
        <v>1133</v>
      </c>
      <c r="D293" s="1135">
        <v>50.05</v>
      </c>
      <c r="E293" s="1135">
        <v>47.54</v>
      </c>
      <c r="F293" s="401">
        <f t="shared" si="33"/>
        <v>5.0149850149850073E-2</v>
      </c>
      <c r="G293" s="190"/>
    </row>
    <row r="294" spans="1:7">
      <c r="A294" s="52"/>
      <c r="B294" s="399" t="s">
        <v>1132</v>
      </c>
      <c r="C294" s="400" t="s">
        <v>1131</v>
      </c>
      <c r="D294" s="1135">
        <v>69.42</v>
      </c>
      <c r="E294" s="1135">
        <v>65.94</v>
      </c>
      <c r="F294" s="401">
        <f t="shared" si="33"/>
        <v>5.0129645635263675E-2</v>
      </c>
      <c r="G294" s="190"/>
    </row>
    <row r="295" spans="1:7">
      <c r="A295" s="52"/>
      <c r="B295" s="399"/>
      <c r="C295" s="400"/>
      <c r="D295" s="1135"/>
      <c r="E295" s="1135"/>
      <c r="F295" s="401"/>
      <c r="G295" s="190"/>
    </row>
    <row r="296" spans="1:7" s="190" customFormat="1" ht="31.2">
      <c r="A296" s="169" t="s">
        <v>1339</v>
      </c>
      <c r="B296" s="175" t="s">
        <v>1387</v>
      </c>
      <c r="C296" s="1208"/>
      <c r="D296" s="1209"/>
      <c r="E296" s="1209"/>
      <c r="F296" s="1210"/>
    </row>
    <row r="297" spans="1:7" s="190" customFormat="1" ht="28.05" customHeight="1">
      <c r="A297" s="191" t="s">
        <v>1337</v>
      </c>
      <c r="B297" s="1211" t="s">
        <v>8217</v>
      </c>
      <c r="C297" s="1208" t="s">
        <v>8216</v>
      </c>
      <c r="D297" s="1209">
        <v>5569</v>
      </c>
      <c r="E297" s="1209">
        <v>5290.55</v>
      </c>
      <c r="F297" s="1210">
        <f>100%-(E297/D297)</f>
        <v>4.9999999999999933E-2</v>
      </c>
    </row>
    <row r="298" spans="1:7" s="190" customFormat="1" ht="15" customHeight="1">
      <c r="A298" s="83" t="s">
        <v>1167</v>
      </c>
      <c r="B298" s="1211"/>
      <c r="C298" s="178"/>
      <c r="D298" s="1209"/>
      <c r="E298" s="1209"/>
      <c r="F298" s="1210"/>
    </row>
    <row r="299" spans="1:7">
      <c r="A299" s="52"/>
      <c r="B299" s="399" t="s">
        <v>986</v>
      </c>
      <c r="C299" s="400"/>
      <c r="D299" s="1135"/>
      <c r="E299" s="1135"/>
      <c r="F299" s="401"/>
      <c r="G299" s="190"/>
    </row>
    <row r="300" spans="1:7">
      <c r="A300" s="52"/>
      <c r="B300" s="399" t="s">
        <v>1384</v>
      </c>
      <c r="C300" s="400" t="s">
        <v>1383</v>
      </c>
      <c r="D300" s="1135">
        <v>300</v>
      </c>
      <c r="E300" s="1135">
        <v>297</v>
      </c>
      <c r="F300" s="401">
        <f>100%-(E300/D300)</f>
        <v>1.0000000000000009E-2</v>
      </c>
      <c r="G300" s="190"/>
    </row>
    <row r="301" spans="1:7">
      <c r="A301" s="52"/>
      <c r="B301" s="399" t="s">
        <v>1382</v>
      </c>
      <c r="C301" s="400" t="s">
        <v>1381</v>
      </c>
      <c r="D301" s="1135">
        <v>15</v>
      </c>
      <c r="E301" s="1135">
        <v>14.85</v>
      </c>
      <c r="F301" s="401">
        <f>100%-(E301/D301)</f>
        <v>1.0000000000000009E-2</v>
      </c>
      <c r="G301" s="190"/>
    </row>
    <row r="302" spans="1:7">
      <c r="A302" s="52"/>
      <c r="B302" s="399" t="s">
        <v>1380</v>
      </c>
      <c r="C302" s="400" t="s">
        <v>1379</v>
      </c>
      <c r="D302" s="1135">
        <v>83</v>
      </c>
      <c r="E302" s="1135">
        <v>82.17</v>
      </c>
      <c r="F302" s="401">
        <f>100%-(E302/D302)</f>
        <v>1.0000000000000009E-2</v>
      </c>
      <c r="G302" s="190"/>
    </row>
    <row r="303" spans="1:7">
      <c r="A303" s="52"/>
      <c r="B303" s="399" t="s">
        <v>7997</v>
      </c>
      <c r="C303" s="400" t="s">
        <v>7998</v>
      </c>
      <c r="D303" s="1135">
        <v>50</v>
      </c>
      <c r="E303" s="1135">
        <v>49.5</v>
      </c>
      <c r="F303" s="401">
        <f>100%-(E303/D303)</f>
        <v>1.0000000000000009E-2</v>
      </c>
      <c r="G303" s="190"/>
    </row>
    <row r="304" spans="1:7">
      <c r="A304" s="52"/>
      <c r="B304" s="399" t="s">
        <v>7999</v>
      </c>
      <c r="C304" s="400" t="s">
        <v>8000</v>
      </c>
      <c r="D304" s="1135">
        <v>13750</v>
      </c>
      <c r="E304" s="1135">
        <v>12375</v>
      </c>
      <c r="F304" s="401">
        <f>100%-(E304/D304)</f>
        <v>9.9999999999999978E-2</v>
      </c>
      <c r="G304" s="190"/>
    </row>
    <row r="305" spans="1:7">
      <c r="A305" s="52"/>
      <c r="B305" s="399" t="s">
        <v>1374</v>
      </c>
      <c r="C305" s="400"/>
      <c r="D305" s="1135"/>
      <c r="E305" s="1135"/>
      <c r="F305" s="401"/>
      <c r="G305" s="190"/>
    </row>
    <row r="306" spans="1:7">
      <c r="A306" s="52"/>
      <c r="B306" s="399" t="s">
        <v>1373</v>
      </c>
      <c r="C306" s="400" t="s">
        <v>1372</v>
      </c>
      <c r="D306" s="1135">
        <v>172.56</v>
      </c>
      <c r="E306" s="1135">
        <v>163.93</v>
      </c>
      <c r="F306" s="401">
        <f t="shared" ref="F306:F316" si="34">100%-(E306/D306)</f>
        <v>5.0011590171534559E-2</v>
      </c>
      <c r="G306" s="190"/>
    </row>
    <row r="307" spans="1:7" ht="31.2">
      <c r="A307" s="52"/>
      <c r="B307" s="399" t="s">
        <v>1371</v>
      </c>
      <c r="C307" s="400" t="s">
        <v>1370</v>
      </c>
      <c r="D307" s="1135">
        <v>205.1</v>
      </c>
      <c r="E307" s="1135">
        <v>194.84</v>
      </c>
      <c r="F307" s="401">
        <f t="shared" si="34"/>
        <v>5.0024378352023335E-2</v>
      </c>
      <c r="G307" s="190"/>
    </row>
    <row r="308" spans="1:7">
      <c r="A308" s="52"/>
      <c r="B308" s="399" t="s">
        <v>1369</v>
      </c>
      <c r="C308" s="400" t="s">
        <v>1368</v>
      </c>
      <c r="D308" s="1135">
        <v>205.1</v>
      </c>
      <c r="E308" s="1135">
        <v>194.84</v>
      </c>
      <c r="F308" s="401">
        <f t="shared" si="34"/>
        <v>5.0024378352023335E-2</v>
      </c>
      <c r="G308" s="190"/>
    </row>
    <row r="309" spans="1:7">
      <c r="A309" s="52"/>
      <c r="B309" s="399" t="s">
        <v>1367</v>
      </c>
      <c r="C309" s="400" t="s">
        <v>1366</v>
      </c>
      <c r="D309" s="1135">
        <v>205.1</v>
      </c>
      <c r="E309" s="1135">
        <v>194.84</v>
      </c>
      <c r="F309" s="401">
        <f t="shared" si="34"/>
        <v>5.0024378352023335E-2</v>
      </c>
      <c r="G309" s="190"/>
    </row>
    <row r="310" spans="1:7" ht="31.2">
      <c r="A310" s="52"/>
      <c r="B310" s="399" t="s">
        <v>1365</v>
      </c>
      <c r="C310" s="400" t="s">
        <v>1364</v>
      </c>
      <c r="D310" s="1135">
        <v>205.1</v>
      </c>
      <c r="E310" s="1135">
        <v>194.84</v>
      </c>
      <c r="F310" s="401">
        <f t="shared" si="34"/>
        <v>5.0024378352023335E-2</v>
      </c>
      <c r="G310" s="190"/>
    </row>
    <row r="311" spans="1:7" ht="31.2">
      <c r="A311" s="52"/>
      <c r="B311" s="399" t="s">
        <v>1363</v>
      </c>
      <c r="C311" s="400" t="s">
        <v>1362</v>
      </c>
      <c r="D311" s="1135">
        <v>205.1</v>
      </c>
      <c r="E311" s="1135">
        <v>194.84</v>
      </c>
      <c r="F311" s="401">
        <f t="shared" si="34"/>
        <v>5.0024378352023335E-2</v>
      </c>
      <c r="G311" s="190"/>
    </row>
    <row r="312" spans="1:7">
      <c r="A312" s="52"/>
      <c r="B312" s="399" t="s">
        <v>1361</v>
      </c>
      <c r="C312" s="400" t="s">
        <v>1360</v>
      </c>
      <c r="D312" s="1135">
        <v>205.1</v>
      </c>
      <c r="E312" s="1135">
        <v>194.84</v>
      </c>
      <c r="F312" s="401">
        <f t="shared" si="34"/>
        <v>5.0024378352023335E-2</v>
      </c>
      <c r="G312" s="190"/>
    </row>
    <row r="313" spans="1:7" ht="31.2">
      <c r="A313" s="52"/>
      <c r="B313" s="399" t="s">
        <v>1359</v>
      </c>
      <c r="C313" s="400" t="s">
        <v>1358</v>
      </c>
      <c r="D313" s="1135">
        <v>205.1</v>
      </c>
      <c r="E313" s="1135">
        <v>194.84</v>
      </c>
      <c r="F313" s="401">
        <f t="shared" si="34"/>
        <v>5.0024378352023335E-2</v>
      </c>
      <c r="G313" s="190"/>
    </row>
    <row r="314" spans="1:7" ht="31.2">
      <c r="A314" s="52"/>
      <c r="B314" s="399" t="s">
        <v>1357</v>
      </c>
      <c r="C314" s="400" t="s">
        <v>1356</v>
      </c>
      <c r="D314" s="1135">
        <v>205.1</v>
      </c>
      <c r="E314" s="1135">
        <v>194.84</v>
      </c>
      <c r="F314" s="401">
        <f t="shared" si="34"/>
        <v>5.0024378352023335E-2</v>
      </c>
      <c r="G314" s="190"/>
    </row>
    <row r="315" spans="1:7">
      <c r="A315" s="52"/>
      <c r="B315" s="399" t="s">
        <v>1355</v>
      </c>
      <c r="C315" s="400" t="s">
        <v>1354</v>
      </c>
      <c r="D315" s="1135">
        <v>205.1</v>
      </c>
      <c r="E315" s="1135">
        <v>194.84</v>
      </c>
      <c r="F315" s="401">
        <f t="shared" si="34"/>
        <v>5.0024378352023335E-2</v>
      </c>
      <c r="G315" s="190"/>
    </row>
    <row r="316" spans="1:7">
      <c r="A316" s="52"/>
      <c r="B316" s="399" t="s">
        <v>1353</v>
      </c>
      <c r="C316" s="400" t="s">
        <v>1352</v>
      </c>
      <c r="D316" s="1135">
        <v>205.1</v>
      </c>
      <c r="E316" s="1135">
        <v>194.84</v>
      </c>
      <c r="F316" s="401">
        <f t="shared" si="34"/>
        <v>5.0024378352023335E-2</v>
      </c>
      <c r="G316" s="190"/>
    </row>
    <row r="317" spans="1:7">
      <c r="A317" s="52"/>
      <c r="B317" s="399" t="s">
        <v>1277</v>
      </c>
      <c r="C317" s="400"/>
      <c r="D317" s="1135"/>
      <c r="E317" s="1135"/>
      <c r="F317" s="401"/>
      <c r="G317" s="190"/>
    </row>
    <row r="318" spans="1:7">
      <c r="A318" s="52"/>
      <c r="B318" s="399" t="s">
        <v>1351</v>
      </c>
      <c r="C318" s="400" t="s">
        <v>1350</v>
      </c>
      <c r="D318" s="1135">
        <v>847</v>
      </c>
      <c r="E318" s="1135">
        <v>847</v>
      </c>
      <c r="F318" s="401">
        <f t="shared" ref="F318:F324" si="35">100%-(E318/D318)</f>
        <v>0</v>
      </c>
      <c r="G318" s="190"/>
    </row>
    <row r="319" spans="1:7" ht="31.2">
      <c r="A319" s="52"/>
      <c r="B319" s="399" t="s">
        <v>8218</v>
      </c>
      <c r="C319" s="400" t="s">
        <v>8219</v>
      </c>
      <c r="D319" s="1135">
        <v>776</v>
      </c>
      <c r="E319" s="1135">
        <v>776</v>
      </c>
      <c r="F319" s="401">
        <f t="shared" si="35"/>
        <v>0</v>
      </c>
      <c r="G319" s="190"/>
    </row>
    <row r="320" spans="1:7" ht="31.2">
      <c r="A320" s="52"/>
      <c r="B320" s="399" t="s">
        <v>8220</v>
      </c>
      <c r="C320" s="400" t="s">
        <v>8221</v>
      </c>
      <c r="D320" s="1135">
        <v>1485</v>
      </c>
      <c r="E320" s="1135">
        <v>1485</v>
      </c>
      <c r="F320" s="401">
        <f t="shared" si="35"/>
        <v>0</v>
      </c>
      <c r="G320" s="190"/>
    </row>
    <row r="321" spans="1:7" ht="31.2">
      <c r="A321" s="52"/>
      <c r="B321" s="399" t="s">
        <v>8222</v>
      </c>
      <c r="C321" s="400" t="s">
        <v>8223</v>
      </c>
      <c r="D321" s="1135">
        <v>2156</v>
      </c>
      <c r="E321" s="1135">
        <v>2156</v>
      </c>
      <c r="F321" s="401">
        <f t="shared" si="35"/>
        <v>0</v>
      </c>
      <c r="G321" s="190"/>
    </row>
    <row r="322" spans="1:7" ht="31.2">
      <c r="A322" s="52"/>
      <c r="B322" s="399" t="s">
        <v>8224</v>
      </c>
      <c r="C322" s="400" t="s">
        <v>8225</v>
      </c>
      <c r="D322" s="1135">
        <v>2822</v>
      </c>
      <c r="E322" s="1135">
        <v>2822</v>
      </c>
      <c r="F322" s="401">
        <f t="shared" si="35"/>
        <v>0</v>
      </c>
      <c r="G322" s="190"/>
    </row>
    <row r="323" spans="1:7" ht="31.2">
      <c r="A323" s="52"/>
      <c r="B323" s="399" t="s">
        <v>8226</v>
      </c>
      <c r="C323" s="400" t="s">
        <v>8227</v>
      </c>
      <c r="D323" s="1135">
        <v>853</v>
      </c>
      <c r="E323" s="1135">
        <v>853</v>
      </c>
      <c r="F323" s="401">
        <f t="shared" si="35"/>
        <v>0</v>
      </c>
      <c r="G323" s="190"/>
    </row>
    <row r="324" spans="1:7" ht="31.2">
      <c r="A324" s="52"/>
      <c r="B324" s="399" t="s">
        <v>8228</v>
      </c>
      <c r="C324" s="400" t="s">
        <v>8229</v>
      </c>
      <c r="D324" s="1135">
        <v>1628</v>
      </c>
      <c r="E324" s="1135">
        <v>1628</v>
      </c>
      <c r="F324" s="401">
        <f t="shared" si="35"/>
        <v>0</v>
      </c>
      <c r="G324" s="190"/>
    </row>
    <row r="325" spans="1:7" s="190" customFormat="1" ht="31.2">
      <c r="A325" s="169" t="s">
        <v>1339</v>
      </c>
      <c r="B325" s="175" t="s">
        <v>1387</v>
      </c>
      <c r="C325" s="1208"/>
      <c r="D325" s="1209"/>
      <c r="E325" s="1209"/>
      <c r="F325" s="1210"/>
    </row>
    <row r="326" spans="1:7" s="190" customFormat="1" ht="28.05" customHeight="1">
      <c r="A326" s="191" t="s">
        <v>1337</v>
      </c>
      <c r="B326" s="1211" t="s">
        <v>1386</v>
      </c>
      <c r="C326" s="1208" t="s">
        <v>1385</v>
      </c>
      <c r="D326" s="1209">
        <v>6995</v>
      </c>
      <c r="E326" s="1209">
        <v>6645.25</v>
      </c>
      <c r="F326" s="1210">
        <f>100%-(E326/D326)</f>
        <v>5.0000000000000044E-2</v>
      </c>
    </row>
    <row r="327" spans="1:7" s="190" customFormat="1" ht="15" customHeight="1">
      <c r="A327" s="83" t="s">
        <v>1167</v>
      </c>
      <c r="B327" s="1211"/>
      <c r="C327" s="178"/>
      <c r="D327" s="1209"/>
      <c r="E327" s="1209"/>
      <c r="F327" s="1210"/>
    </row>
    <row r="328" spans="1:7">
      <c r="A328" s="52"/>
      <c r="B328" s="399" t="s">
        <v>986</v>
      </c>
      <c r="C328" s="400"/>
      <c r="D328" s="1135"/>
      <c r="E328" s="1135"/>
      <c r="F328" s="401"/>
      <c r="G328" s="190"/>
    </row>
    <row r="329" spans="1:7">
      <c r="A329" s="52"/>
      <c r="B329" s="399" t="s">
        <v>1384</v>
      </c>
      <c r="C329" s="400" t="s">
        <v>1383</v>
      </c>
      <c r="D329" s="1135">
        <v>300</v>
      </c>
      <c r="E329" s="1135">
        <v>297</v>
      </c>
      <c r="F329" s="401">
        <f>100%-(E329/D329)</f>
        <v>1.0000000000000009E-2</v>
      </c>
      <c r="G329" s="190"/>
    </row>
    <row r="330" spans="1:7">
      <c r="A330" s="52"/>
      <c r="B330" s="399" t="s">
        <v>1382</v>
      </c>
      <c r="C330" s="400" t="s">
        <v>1381</v>
      </c>
      <c r="D330" s="1135">
        <v>15</v>
      </c>
      <c r="E330" s="1135">
        <v>14.85</v>
      </c>
      <c r="F330" s="401">
        <f>100%-(E330/D330)</f>
        <v>1.0000000000000009E-2</v>
      </c>
      <c r="G330" s="190"/>
    </row>
    <row r="331" spans="1:7">
      <c r="A331" s="52"/>
      <c r="B331" s="399" t="s">
        <v>1380</v>
      </c>
      <c r="C331" s="400" t="s">
        <v>1379</v>
      </c>
      <c r="D331" s="1135">
        <v>83</v>
      </c>
      <c r="E331" s="1135">
        <v>82.17</v>
      </c>
      <c r="F331" s="401">
        <f>100%-(E331/D331)</f>
        <v>1.0000000000000009E-2</v>
      </c>
      <c r="G331" s="190"/>
    </row>
    <row r="332" spans="1:7">
      <c r="A332" s="52"/>
      <c r="B332" s="399" t="s">
        <v>1378</v>
      </c>
      <c r="C332" s="400" t="s">
        <v>1377</v>
      </c>
      <c r="D332" s="1135">
        <v>95</v>
      </c>
      <c r="E332" s="1135">
        <v>94.05</v>
      </c>
      <c r="F332" s="401">
        <f>100%-(E332/D332)</f>
        <v>1.0000000000000009E-2</v>
      </c>
      <c r="G332" s="190"/>
    </row>
    <row r="333" spans="1:7">
      <c r="A333" s="52"/>
      <c r="B333" s="399" t="s">
        <v>1376</v>
      </c>
      <c r="C333" s="400" t="s">
        <v>1375</v>
      </c>
      <c r="D333" s="1135">
        <v>1200</v>
      </c>
      <c r="E333" s="1135">
        <v>1188</v>
      </c>
      <c r="F333" s="401">
        <f>100%-(E333/D333)</f>
        <v>1.0000000000000009E-2</v>
      </c>
      <c r="G333" s="190"/>
    </row>
    <row r="334" spans="1:7">
      <c r="A334" s="52"/>
      <c r="B334" s="399" t="s">
        <v>1374</v>
      </c>
      <c r="C334" s="400"/>
      <c r="D334" s="1135"/>
      <c r="E334" s="1135"/>
      <c r="F334" s="401"/>
      <c r="G334" s="190"/>
    </row>
    <row r="335" spans="1:7">
      <c r="A335" s="52"/>
      <c r="B335" s="399" t="s">
        <v>1373</v>
      </c>
      <c r="C335" s="400" t="s">
        <v>1372</v>
      </c>
      <c r="D335" s="1135">
        <v>172.56</v>
      </c>
      <c r="E335" s="1135">
        <v>163.93</v>
      </c>
      <c r="F335" s="401">
        <f t="shared" ref="F335:F345" si="36">100%-(E335/D335)</f>
        <v>5.0011590171534559E-2</v>
      </c>
      <c r="G335" s="190"/>
    </row>
    <row r="336" spans="1:7" ht="31.2">
      <c r="A336" s="52"/>
      <c r="B336" s="399" t="s">
        <v>1371</v>
      </c>
      <c r="C336" s="400" t="s">
        <v>1370</v>
      </c>
      <c r="D336" s="1135">
        <v>205.1</v>
      </c>
      <c r="E336" s="1135">
        <v>194.84</v>
      </c>
      <c r="F336" s="401">
        <f t="shared" si="36"/>
        <v>5.0024378352023335E-2</v>
      </c>
      <c r="G336" s="190"/>
    </row>
    <row r="337" spans="1:7">
      <c r="A337" s="52"/>
      <c r="B337" s="399" t="s">
        <v>1369</v>
      </c>
      <c r="C337" s="400" t="s">
        <v>1368</v>
      </c>
      <c r="D337" s="1135">
        <v>205.1</v>
      </c>
      <c r="E337" s="1135">
        <v>194.84</v>
      </c>
      <c r="F337" s="401">
        <f t="shared" si="36"/>
        <v>5.0024378352023335E-2</v>
      </c>
      <c r="G337" s="190"/>
    </row>
    <row r="338" spans="1:7">
      <c r="A338" s="52"/>
      <c r="B338" s="399" t="s">
        <v>1367</v>
      </c>
      <c r="C338" s="400" t="s">
        <v>1366</v>
      </c>
      <c r="D338" s="1135">
        <v>205.1</v>
      </c>
      <c r="E338" s="1135">
        <v>194.84</v>
      </c>
      <c r="F338" s="401">
        <f t="shared" si="36"/>
        <v>5.0024378352023335E-2</v>
      </c>
      <c r="G338" s="190"/>
    </row>
    <row r="339" spans="1:7" ht="31.2">
      <c r="A339" s="52"/>
      <c r="B339" s="399" t="s">
        <v>1365</v>
      </c>
      <c r="C339" s="400" t="s">
        <v>1364</v>
      </c>
      <c r="D339" s="1135">
        <v>205.1</v>
      </c>
      <c r="E339" s="1135">
        <v>194.84</v>
      </c>
      <c r="F339" s="401">
        <f t="shared" si="36"/>
        <v>5.0024378352023335E-2</v>
      </c>
      <c r="G339" s="190"/>
    </row>
    <row r="340" spans="1:7" ht="31.2">
      <c r="A340" s="52"/>
      <c r="B340" s="399" t="s">
        <v>1363</v>
      </c>
      <c r="C340" s="400" t="s">
        <v>1362</v>
      </c>
      <c r="D340" s="1135">
        <v>205.1</v>
      </c>
      <c r="E340" s="1135">
        <v>194.84</v>
      </c>
      <c r="F340" s="401">
        <f t="shared" si="36"/>
        <v>5.0024378352023335E-2</v>
      </c>
      <c r="G340" s="190"/>
    </row>
    <row r="341" spans="1:7">
      <c r="A341" s="52"/>
      <c r="B341" s="399" t="s">
        <v>1361</v>
      </c>
      <c r="C341" s="400" t="s">
        <v>1360</v>
      </c>
      <c r="D341" s="1135">
        <v>205.1</v>
      </c>
      <c r="E341" s="1135">
        <v>194.84</v>
      </c>
      <c r="F341" s="401">
        <f t="shared" si="36"/>
        <v>5.0024378352023335E-2</v>
      </c>
      <c r="G341" s="190"/>
    </row>
    <row r="342" spans="1:7" ht="31.2">
      <c r="A342" s="52"/>
      <c r="B342" s="399" t="s">
        <v>1359</v>
      </c>
      <c r="C342" s="400" t="s">
        <v>1358</v>
      </c>
      <c r="D342" s="1135">
        <v>205.1</v>
      </c>
      <c r="E342" s="1135">
        <v>194.84</v>
      </c>
      <c r="F342" s="401">
        <f t="shared" si="36"/>
        <v>5.0024378352023335E-2</v>
      </c>
      <c r="G342" s="190"/>
    </row>
    <row r="343" spans="1:7" ht="31.2">
      <c r="A343" s="52"/>
      <c r="B343" s="399" t="s">
        <v>1357</v>
      </c>
      <c r="C343" s="400" t="s">
        <v>1356</v>
      </c>
      <c r="D343" s="1135">
        <v>205.1</v>
      </c>
      <c r="E343" s="1135">
        <v>194.84</v>
      </c>
      <c r="F343" s="401">
        <f t="shared" si="36"/>
        <v>5.0024378352023335E-2</v>
      </c>
      <c r="G343" s="190"/>
    </row>
    <row r="344" spans="1:7">
      <c r="A344" s="52"/>
      <c r="B344" s="399" t="s">
        <v>1355</v>
      </c>
      <c r="C344" s="400" t="s">
        <v>1354</v>
      </c>
      <c r="D344" s="1135">
        <v>205.1</v>
      </c>
      <c r="E344" s="1135">
        <v>194.84</v>
      </c>
      <c r="F344" s="401">
        <f t="shared" si="36"/>
        <v>5.0024378352023335E-2</v>
      </c>
      <c r="G344" s="190"/>
    </row>
    <row r="345" spans="1:7">
      <c r="A345" s="52"/>
      <c r="B345" s="399" t="s">
        <v>1353</v>
      </c>
      <c r="C345" s="400" t="s">
        <v>1352</v>
      </c>
      <c r="D345" s="1135">
        <v>205.1</v>
      </c>
      <c r="E345" s="1135">
        <v>194.84</v>
      </c>
      <c r="F345" s="401">
        <f t="shared" si="36"/>
        <v>5.0024378352023335E-2</v>
      </c>
      <c r="G345" s="190"/>
    </row>
    <row r="346" spans="1:7">
      <c r="A346" s="52"/>
      <c r="B346" s="399" t="s">
        <v>1277</v>
      </c>
      <c r="C346" s="400"/>
      <c r="D346" s="1135"/>
      <c r="E346" s="1135"/>
      <c r="F346" s="401"/>
      <c r="G346" s="190"/>
    </row>
    <row r="347" spans="1:7">
      <c r="A347" s="52"/>
      <c r="B347" s="399" t="s">
        <v>1351</v>
      </c>
      <c r="C347" s="400" t="s">
        <v>1350</v>
      </c>
      <c r="D347" s="1135">
        <v>847</v>
      </c>
      <c r="E347" s="1135">
        <v>847</v>
      </c>
      <c r="F347" s="401">
        <f t="shared" ref="F347:F352" si="37">100%-(E347/D347)</f>
        <v>0</v>
      </c>
      <c r="G347" s="190"/>
    </row>
    <row r="348" spans="1:7">
      <c r="A348" s="52"/>
      <c r="B348" s="399" t="s">
        <v>1349</v>
      </c>
      <c r="C348" s="400" t="s">
        <v>1348</v>
      </c>
      <c r="D348" s="1135">
        <v>1485</v>
      </c>
      <c r="E348" s="1135">
        <v>1485</v>
      </c>
      <c r="F348" s="401">
        <f t="shared" si="37"/>
        <v>0</v>
      </c>
      <c r="G348" s="190"/>
    </row>
    <row r="349" spans="1:7">
      <c r="A349" s="52"/>
      <c r="B349" s="399" t="s">
        <v>1347</v>
      </c>
      <c r="C349" s="400" t="s">
        <v>1346</v>
      </c>
      <c r="D349" s="1135">
        <v>2156</v>
      </c>
      <c r="E349" s="1135">
        <v>2156</v>
      </c>
      <c r="F349" s="401">
        <f t="shared" si="37"/>
        <v>0</v>
      </c>
      <c r="G349" s="190"/>
    </row>
    <row r="350" spans="1:7">
      <c r="A350" s="52"/>
      <c r="B350" s="399" t="s">
        <v>1345</v>
      </c>
      <c r="C350" s="400" t="s">
        <v>1344</v>
      </c>
      <c r="D350" s="1135">
        <v>2822</v>
      </c>
      <c r="E350" s="1135">
        <v>2822</v>
      </c>
      <c r="F350" s="401">
        <f t="shared" si="37"/>
        <v>0</v>
      </c>
      <c r="G350" s="190"/>
    </row>
    <row r="351" spans="1:7" ht="31.2">
      <c r="A351" s="52"/>
      <c r="B351" s="399" t="s">
        <v>1343</v>
      </c>
      <c r="C351" s="400" t="s">
        <v>1342</v>
      </c>
      <c r="D351" s="1135">
        <v>957</v>
      </c>
      <c r="E351" s="1135">
        <v>957</v>
      </c>
      <c r="F351" s="401">
        <f t="shared" si="37"/>
        <v>0</v>
      </c>
      <c r="G351" s="190"/>
    </row>
    <row r="352" spans="1:7" ht="31.2">
      <c r="A352" s="52"/>
      <c r="B352" s="399" t="s">
        <v>1341</v>
      </c>
      <c r="C352" s="400" t="s">
        <v>1340</v>
      </c>
      <c r="D352" s="1135">
        <v>1826</v>
      </c>
      <c r="E352" s="1135">
        <v>1826</v>
      </c>
      <c r="F352" s="401">
        <f t="shared" si="37"/>
        <v>0</v>
      </c>
      <c r="G352" s="190"/>
    </row>
    <row r="353" spans="1:7" s="190" customFormat="1" ht="31.2">
      <c r="A353" s="169" t="s">
        <v>1339</v>
      </c>
      <c r="B353" s="175" t="s">
        <v>7896</v>
      </c>
      <c r="C353" s="1208"/>
      <c r="D353" s="1209"/>
      <c r="E353" s="1209"/>
      <c r="F353" s="1210"/>
    </row>
    <row r="354" spans="1:7" s="190" customFormat="1" ht="28.05" customHeight="1">
      <c r="A354" s="191" t="s">
        <v>1337</v>
      </c>
      <c r="B354" s="1211" t="s">
        <v>8055</v>
      </c>
      <c r="C354" s="1208" t="s">
        <v>7896</v>
      </c>
      <c r="D354" s="1209">
        <v>5495</v>
      </c>
      <c r="E354" s="1209">
        <v>5220.0249999999996</v>
      </c>
      <c r="F354" s="1210">
        <f>100%-(E354/D354)</f>
        <v>5.0040946314831691E-2</v>
      </c>
    </row>
    <row r="355" spans="1:7" s="190" customFormat="1" ht="15" customHeight="1">
      <c r="A355" s="83" t="s">
        <v>1167</v>
      </c>
      <c r="B355" s="1211"/>
      <c r="C355" s="178"/>
      <c r="D355" s="1209"/>
      <c r="E355" s="1209"/>
      <c r="F355" s="1210"/>
    </row>
    <row r="356" spans="1:7">
      <c r="A356" s="52"/>
      <c r="B356" s="399" t="s">
        <v>986</v>
      </c>
      <c r="C356" s="400"/>
      <c r="D356" s="1135"/>
      <c r="E356" s="1135"/>
      <c r="F356" s="401"/>
      <c r="G356" s="190"/>
    </row>
    <row r="357" spans="1:7">
      <c r="A357" s="52"/>
      <c r="B357" s="399" t="s">
        <v>7897</v>
      </c>
      <c r="C357" s="400" t="s">
        <v>7898</v>
      </c>
      <c r="D357" s="1135">
        <v>95</v>
      </c>
      <c r="E357" s="1135">
        <v>94.05</v>
      </c>
      <c r="F357" s="401">
        <f t="shared" ref="F357:F358" si="38">100%-(E357/D357)</f>
        <v>1.0000000000000009E-2</v>
      </c>
      <c r="G357" s="190"/>
    </row>
    <row r="358" spans="1:7">
      <c r="A358" s="52"/>
      <c r="B358" s="399" t="s">
        <v>1382</v>
      </c>
      <c r="C358" s="400" t="s">
        <v>1381</v>
      </c>
      <c r="D358" s="1135">
        <v>15</v>
      </c>
      <c r="E358" s="1135">
        <v>14.85</v>
      </c>
      <c r="F358" s="401">
        <f t="shared" si="38"/>
        <v>1.0000000000000009E-2</v>
      </c>
      <c r="G358" s="190"/>
    </row>
    <row r="359" spans="1:7">
      <c r="A359" s="52"/>
      <c r="B359" s="399" t="s">
        <v>1374</v>
      </c>
      <c r="C359" s="400"/>
      <c r="D359" s="1135"/>
      <c r="E359" s="1135"/>
      <c r="F359" s="401"/>
      <c r="G359" s="190"/>
    </row>
    <row r="360" spans="1:7" ht="31.2">
      <c r="A360" s="52"/>
      <c r="B360" s="399" t="s">
        <v>7899</v>
      </c>
      <c r="C360" s="400" t="s">
        <v>7900</v>
      </c>
      <c r="D360" s="1135">
        <v>606.54999999999995</v>
      </c>
      <c r="E360" s="1135">
        <v>576.22</v>
      </c>
      <c r="F360" s="401">
        <f t="shared" ref="F360:F364" si="39">100%-(E360/D360)</f>
        <v>5.0004121671749946E-2</v>
      </c>
      <c r="G360" s="190"/>
    </row>
    <row r="361" spans="1:7">
      <c r="A361" s="52"/>
      <c r="B361" s="399" t="s">
        <v>7901</v>
      </c>
      <c r="C361" s="400" t="s">
        <v>7902</v>
      </c>
      <c r="D361" s="1135">
        <v>264.04000000000002</v>
      </c>
      <c r="E361" s="1135">
        <v>250.83</v>
      </c>
      <c r="F361" s="401">
        <f t="shared" si="39"/>
        <v>5.0030298439630361E-2</v>
      </c>
      <c r="G361" s="190"/>
    </row>
    <row r="362" spans="1:7">
      <c r="A362" s="52"/>
      <c r="B362" s="399" t="s">
        <v>7903</v>
      </c>
      <c r="C362" s="400" t="s">
        <v>7904</v>
      </c>
      <c r="D362" s="1135">
        <v>264.04000000000002</v>
      </c>
      <c r="E362" s="1135">
        <v>250.83</v>
      </c>
      <c r="F362" s="401">
        <f t="shared" si="39"/>
        <v>5.0030298439630361E-2</v>
      </c>
      <c r="G362" s="190"/>
    </row>
    <row r="363" spans="1:7">
      <c r="A363" s="52"/>
      <c r="B363" s="399" t="s">
        <v>7905</v>
      </c>
      <c r="C363" s="400" t="s">
        <v>7906</v>
      </c>
      <c r="D363" s="1135">
        <v>264.04000000000002</v>
      </c>
      <c r="E363" s="1135">
        <v>250.83</v>
      </c>
      <c r="F363" s="401">
        <f t="shared" si="39"/>
        <v>5.0030298439630361E-2</v>
      </c>
      <c r="G363" s="190"/>
    </row>
    <row r="364" spans="1:7">
      <c r="A364" s="52"/>
      <c r="B364" s="399" t="s">
        <v>7907</v>
      </c>
      <c r="C364" s="400" t="s">
        <v>7908</v>
      </c>
      <c r="D364" s="1135">
        <v>264.04000000000002</v>
      </c>
      <c r="E364" s="1135">
        <v>250.83</v>
      </c>
      <c r="F364" s="401">
        <f t="shared" si="39"/>
        <v>5.0030298439630361E-2</v>
      </c>
      <c r="G364" s="190"/>
    </row>
    <row r="365" spans="1:7">
      <c r="A365" s="52"/>
      <c r="B365" s="399" t="s">
        <v>1277</v>
      </c>
      <c r="C365" s="400"/>
      <c r="D365" s="1135"/>
      <c r="E365" s="1135"/>
      <c r="F365" s="401"/>
      <c r="G365" s="190"/>
    </row>
    <row r="366" spans="1:7">
      <c r="A366" s="52"/>
      <c r="B366" s="399" t="s">
        <v>1351</v>
      </c>
      <c r="C366" s="400" t="s">
        <v>1350</v>
      </c>
      <c r="D366" s="1135">
        <v>847</v>
      </c>
      <c r="E366" s="1135">
        <v>847</v>
      </c>
      <c r="F366" s="401">
        <f t="shared" ref="F366:F370" si="40">100%-(E366/D366)</f>
        <v>0</v>
      </c>
      <c r="G366" s="190"/>
    </row>
    <row r="367" spans="1:7">
      <c r="A367" s="52"/>
      <c r="B367" s="399" t="s">
        <v>7909</v>
      </c>
      <c r="C367" s="400" t="s">
        <v>7910</v>
      </c>
      <c r="D367" s="1135">
        <v>925</v>
      </c>
      <c r="E367" s="1135">
        <v>925</v>
      </c>
      <c r="F367" s="401">
        <f t="shared" si="40"/>
        <v>0</v>
      </c>
      <c r="G367" s="190"/>
    </row>
    <row r="368" spans="1:7">
      <c r="A368" s="52"/>
      <c r="B368" s="399" t="s">
        <v>7911</v>
      </c>
      <c r="C368" s="400" t="s">
        <v>7912</v>
      </c>
      <c r="D368" s="1135">
        <v>1755</v>
      </c>
      <c r="E368" s="1135">
        <v>1755</v>
      </c>
      <c r="F368" s="401">
        <f t="shared" si="40"/>
        <v>0</v>
      </c>
      <c r="G368" s="190"/>
    </row>
    <row r="369" spans="1:7">
      <c r="A369" s="52"/>
      <c r="B369" s="399" t="s">
        <v>7913</v>
      </c>
      <c r="C369" s="400" t="s">
        <v>7914</v>
      </c>
      <c r="D369" s="1135">
        <v>2490</v>
      </c>
      <c r="E369" s="1135">
        <v>2490</v>
      </c>
      <c r="F369" s="401">
        <f t="shared" si="40"/>
        <v>0</v>
      </c>
      <c r="G369" s="190"/>
    </row>
    <row r="370" spans="1:7">
      <c r="A370" s="52"/>
      <c r="B370" s="399" t="s">
        <v>7915</v>
      </c>
      <c r="C370" s="400" t="s">
        <v>7916</v>
      </c>
      <c r="D370" s="1135">
        <v>3130</v>
      </c>
      <c r="E370" s="1135">
        <v>3130</v>
      </c>
      <c r="F370" s="401">
        <f t="shared" si="40"/>
        <v>0</v>
      </c>
      <c r="G370" s="190"/>
    </row>
    <row r="371" spans="1:7">
      <c r="A371" s="52"/>
      <c r="B371" s="399"/>
      <c r="C371" s="400"/>
      <c r="D371" s="1135"/>
      <c r="E371" s="1135"/>
      <c r="F371" s="401"/>
    </row>
    <row r="372" spans="1:7" s="190" customFormat="1" ht="31.2">
      <c r="A372" s="169" t="s">
        <v>1339</v>
      </c>
      <c r="B372" s="175" t="s">
        <v>1338</v>
      </c>
      <c r="C372" s="1208"/>
      <c r="D372" s="1209"/>
      <c r="E372" s="1209"/>
      <c r="F372" s="1210"/>
    </row>
    <row r="373" spans="1:7" s="190" customFormat="1" ht="28.05" customHeight="1">
      <c r="A373" s="191" t="s">
        <v>1337</v>
      </c>
      <c r="B373" s="1211" t="s">
        <v>1336</v>
      </c>
      <c r="C373" s="1208" t="s">
        <v>1335</v>
      </c>
      <c r="D373" s="1209">
        <v>20225</v>
      </c>
      <c r="E373" s="1209">
        <v>19213.75</v>
      </c>
      <c r="F373" s="1210">
        <f>100%-(E373/D373)</f>
        <v>5.0000000000000044E-2</v>
      </c>
    </row>
    <row r="374" spans="1:7" s="190" customFormat="1" ht="15" customHeight="1">
      <c r="A374" s="83" t="s">
        <v>1334</v>
      </c>
      <c r="B374" s="1211"/>
      <c r="C374" s="178"/>
      <c r="D374" s="1209"/>
      <c r="E374" s="1209"/>
      <c r="F374" s="1210"/>
    </row>
    <row r="375" spans="1:7">
      <c r="A375" s="52"/>
      <c r="B375" s="399" t="s">
        <v>986</v>
      </c>
      <c r="C375" s="400"/>
      <c r="D375" s="1135"/>
      <c r="E375" s="1135"/>
      <c r="F375" s="401"/>
      <c r="G375" s="190"/>
    </row>
    <row r="376" spans="1:7">
      <c r="A376" s="52"/>
      <c r="B376" s="399" t="s">
        <v>1312</v>
      </c>
      <c r="C376" s="400" t="s">
        <v>1311</v>
      </c>
      <c r="D376" s="1135">
        <v>1875</v>
      </c>
      <c r="E376" s="1135">
        <v>1856.25</v>
      </c>
      <c r="F376" s="401">
        <f>100%-(E376/D376)</f>
        <v>1.0000000000000009E-2</v>
      </c>
      <c r="G376" s="190"/>
    </row>
    <row r="377" spans="1:7">
      <c r="A377" s="52"/>
      <c r="B377" s="399" t="s">
        <v>1310</v>
      </c>
      <c r="C377" s="400" t="s">
        <v>1309</v>
      </c>
      <c r="D377" s="1135">
        <v>1675</v>
      </c>
      <c r="E377" s="1135">
        <v>1658.25</v>
      </c>
      <c r="F377" s="401">
        <f>100%-(E377/D377)</f>
        <v>1.0000000000000009E-2</v>
      </c>
      <c r="G377" s="190"/>
    </row>
    <row r="378" spans="1:7">
      <c r="A378" s="52"/>
      <c r="B378" s="399" t="s">
        <v>1308</v>
      </c>
      <c r="C378" s="400" t="s">
        <v>1307</v>
      </c>
      <c r="D378" s="1135">
        <v>2395</v>
      </c>
      <c r="E378" s="1135">
        <v>2371.0500000000002</v>
      </c>
      <c r="F378" s="401">
        <f>100%-(E378/D378)</f>
        <v>9.9999999999998979E-3</v>
      </c>
      <c r="G378" s="190"/>
    </row>
    <row r="379" spans="1:7" ht="31.2">
      <c r="A379" s="52"/>
      <c r="B379" s="399" t="s">
        <v>1306</v>
      </c>
      <c r="C379" s="400" t="s">
        <v>1305</v>
      </c>
      <c r="D379" s="1135">
        <v>175</v>
      </c>
      <c r="E379" s="1135">
        <v>173.25</v>
      </c>
      <c r="F379" s="401">
        <f>100%-(E379/D379)</f>
        <v>1.0000000000000009E-2</v>
      </c>
      <c r="G379" s="190"/>
    </row>
    <row r="380" spans="1:7">
      <c r="A380" s="52"/>
      <c r="B380" s="399" t="s">
        <v>1304</v>
      </c>
      <c r="C380" s="400" t="s">
        <v>1303</v>
      </c>
      <c r="D380" s="1135">
        <v>225</v>
      </c>
      <c r="E380" s="1135">
        <v>222.75</v>
      </c>
      <c r="F380" s="401">
        <f>100%-(E380/D380)</f>
        <v>1.0000000000000009E-2</v>
      </c>
      <c r="G380" s="190"/>
    </row>
    <row r="381" spans="1:7">
      <c r="A381" s="52"/>
      <c r="B381" s="399" t="s">
        <v>1302</v>
      </c>
      <c r="C381" s="400"/>
      <c r="D381" s="1135"/>
      <c r="E381" s="1135"/>
      <c r="F381" s="401"/>
      <c r="G381" s="190"/>
    </row>
    <row r="382" spans="1:7">
      <c r="A382" s="52"/>
      <c r="B382" s="399" t="s">
        <v>1333</v>
      </c>
      <c r="C382" s="400" t="s">
        <v>1332</v>
      </c>
      <c r="D382" s="1135">
        <v>468</v>
      </c>
      <c r="E382" s="1135">
        <v>444.59999999999997</v>
      </c>
      <c r="F382" s="401">
        <f t="shared" ref="F382:F393" si="41">100%-(E382/D382)</f>
        <v>5.0000000000000044E-2</v>
      </c>
      <c r="G382" s="190"/>
    </row>
    <row r="383" spans="1:7">
      <c r="A383" s="52"/>
      <c r="B383" s="399" t="s">
        <v>1331</v>
      </c>
      <c r="C383" s="400" t="s">
        <v>1330</v>
      </c>
      <c r="D383" s="1135">
        <v>468</v>
      </c>
      <c r="E383" s="1135">
        <v>444.59999999999997</v>
      </c>
      <c r="F383" s="721">
        <f t="shared" si="41"/>
        <v>5.0000000000000044E-2</v>
      </c>
      <c r="G383" s="190"/>
    </row>
    <row r="384" spans="1:7">
      <c r="A384" s="52"/>
      <c r="B384" s="399" t="s">
        <v>1329</v>
      </c>
      <c r="C384" s="400" t="s">
        <v>1328</v>
      </c>
      <c r="D384" s="1135">
        <v>468</v>
      </c>
      <c r="E384" s="1135">
        <v>444.59999999999997</v>
      </c>
      <c r="F384" s="401">
        <f t="shared" si="41"/>
        <v>5.0000000000000044E-2</v>
      </c>
      <c r="G384" s="190"/>
    </row>
    <row r="385" spans="1:7" ht="31.2">
      <c r="A385" s="52"/>
      <c r="B385" s="399" t="s">
        <v>1327</v>
      </c>
      <c r="C385" s="400" t="s">
        <v>1326</v>
      </c>
      <c r="D385" s="1135">
        <v>468</v>
      </c>
      <c r="E385" s="1135">
        <v>444.59999999999997</v>
      </c>
      <c r="F385" s="401">
        <f t="shared" si="41"/>
        <v>5.0000000000000044E-2</v>
      </c>
      <c r="G385" s="190"/>
    </row>
    <row r="386" spans="1:7">
      <c r="A386" s="52"/>
      <c r="B386" s="399" t="s">
        <v>1325</v>
      </c>
      <c r="C386" s="400" t="s">
        <v>1324</v>
      </c>
      <c r="D386" s="1135">
        <v>468</v>
      </c>
      <c r="E386" s="1135">
        <v>444.59999999999997</v>
      </c>
      <c r="F386" s="401">
        <f t="shared" si="41"/>
        <v>5.0000000000000044E-2</v>
      </c>
      <c r="G386" s="190"/>
    </row>
    <row r="387" spans="1:7">
      <c r="A387" s="52"/>
      <c r="B387" s="399" t="s">
        <v>1323</v>
      </c>
      <c r="C387" s="400" t="s">
        <v>1322</v>
      </c>
      <c r="D387" s="1135">
        <v>468</v>
      </c>
      <c r="E387" s="1135">
        <v>444.59999999999997</v>
      </c>
      <c r="F387" s="401">
        <f t="shared" si="41"/>
        <v>5.0000000000000044E-2</v>
      </c>
      <c r="G387" s="190"/>
    </row>
    <row r="388" spans="1:7" ht="31.2">
      <c r="A388" s="52"/>
      <c r="B388" s="399" t="s">
        <v>1321</v>
      </c>
      <c r="C388" s="400" t="s">
        <v>1320</v>
      </c>
      <c r="D388" s="1135">
        <v>468</v>
      </c>
      <c r="E388" s="1135">
        <v>444.59999999999997</v>
      </c>
      <c r="F388" s="401">
        <f t="shared" si="41"/>
        <v>5.0000000000000044E-2</v>
      </c>
      <c r="G388" s="190"/>
    </row>
    <row r="389" spans="1:7" ht="31.2">
      <c r="A389" s="52"/>
      <c r="B389" s="399" t="s">
        <v>1319</v>
      </c>
      <c r="C389" s="400" t="s">
        <v>1318</v>
      </c>
      <c r="D389" s="1135">
        <v>468</v>
      </c>
      <c r="E389" s="1135">
        <v>444.59999999999997</v>
      </c>
      <c r="F389" s="401">
        <f t="shared" si="41"/>
        <v>5.0000000000000044E-2</v>
      </c>
      <c r="G389" s="190"/>
    </row>
    <row r="390" spans="1:7">
      <c r="A390" s="52"/>
      <c r="B390" s="399" t="s">
        <v>1317</v>
      </c>
      <c r="C390" s="400" t="s">
        <v>1316</v>
      </c>
      <c r="D390" s="1135">
        <v>468</v>
      </c>
      <c r="E390" s="1135">
        <v>444.59999999999997</v>
      </c>
      <c r="F390" s="401">
        <f t="shared" si="41"/>
        <v>5.0000000000000044E-2</v>
      </c>
      <c r="G390" s="190"/>
    </row>
    <row r="391" spans="1:7">
      <c r="A391" s="52"/>
      <c r="B391" s="399" t="s">
        <v>1295</v>
      </c>
      <c r="C391" s="400" t="s">
        <v>1294</v>
      </c>
      <c r="D391" s="1135">
        <v>292.67</v>
      </c>
      <c r="E391" s="1135">
        <v>278.02999999999997</v>
      </c>
      <c r="F391" s="401">
        <f t="shared" si="41"/>
        <v>5.0022209314244837E-2</v>
      </c>
      <c r="G391" s="190"/>
    </row>
    <row r="392" spans="1:7">
      <c r="A392" s="52"/>
      <c r="B392" s="399" t="s">
        <v>1281</v>
      </c>
      <c r="C392" s="400" t="s">
        <v>1280</v>
      </c>
      <c r="D392" s="1135">
        <v>266.56</v>
      </c>
      <c r="E392" s="1135">
        <v>253.23</v>
      </c>
      <c r="F392" s="401">
        <f t="shared" si="41"/>
        <v>5.0007503001200493E-2</v>
      </c>
      <c r="G392" s="190"/>
    </row>
    <row r="393" spans="1:7">
      <c r="A393" s="52"/>
      <c r="B393" s="399" t="s">
        <v>1279</v>
      </c>
      <c r="C393" s="400" t="s">
        <v>1278</v>
      </c>
      <c r="D393" s="1135">
        <v>99.01</v>
      </c>
      <c r="E393" s="1135">
        <v>94.05</v>
      </c>
      <c r="F393" s="401">
        <f t="shared" si="41"/>
        <v>5.0095949904050197E-2</v>
      </c>
      <c r="G393" s="190"/>
    </row>
    <row r="394" spans="1:7">
      <c r="A394" s="52"/>
      <c r="B394" s="399" t="s">
        <v>1277</v>
      </c>
      <c r="C394" s="400"/>
      <c r="D394" s="1135"/>
      <c r="E394" s="1135"/>
      <c r="F394" s="401"/>
      <c r="G394" s="190"/>
    </row>
    <row r="395" spans="1:7">
      <c r="A395" s="52"/>
      <c r="B395" s="399" t="s">
        <v>1276</v>
      </c>
      <c r="C395" s="400" t="s">
        <v>1275</v>
      </c>
      <c r="D395" s="1135">
        <v>847</v>
      </c>
      <c r="E395" s="1135">
        <v>847</v>
      </c>
      <c r="F395" s="401">
        <f t="shared" ref="F395:F400" si="42">100%-(E395/D395)</f>
        <v>0</v>
      </c>
      <c r="G395" s="190"/>
    </row>
    <row r="396" spans="1:7" ht="31.2">
      <c r="A396" s="52"/>
      <c r="B396" s="399" t="s">
        <v>1274</v>
      </c>
      <c r="C396" s="400" t="s">
        <v>1273</v>
      </c>
      <c r="D396" s="1135">
        <v>930</v>
      </c>
      <c r="E396" s="1135">
        <v>930</v>
      </c>
      <c r="F396" s="401">
        <f t="shared" si="42"/>
        <v>0</v>
      </c>
      <c r="G396" s="190"/>
    </row>
    <row r="397" spans="1:7" ht="31.2">
      <c r="A397" s="52"/>
      <c r="B397" s="399" t="s">
        <v>1272</v>
      </c>
      <c r="C397" s="400" t="s">
        <v>1271</v>
      </c>
      <c r="D397" s="1135">
        <v>2057</v>
      </c>
      <c r="E397" s="1135">
        <v>2057</v>
      </c>
      <c r="F397" s="401">
        <f t="shared" si="42"/>
        <v>0</v>
      </c>
      <c r="G397" s="190"/>
    </row>
    <row r="398" spans="1:7" ht="31.2">
      <c r="A398" s="52"/>
      <c r="B398" s="399" t="s">
        <v>1270</v>
      </c>
      <c r="C398" s="400" t="s">
        <v>1269</v>
      </c>
      <c r="D398" s="1135">
        <v>3179</v>
      </c>
      <c r="E398" s="1135">
        <v>3179</v>
      </c>
      <c r="F398" s="401">
        <f t="shared" si="42"/>
        <v>0</v>
      </c>
      <c r="G398" s="190"/>
    </row>
    <row r="399" spans="1:7" ht="31.2">
      <c r="A399" s="52"/>
      <c r="B399" s="399" t="s">
        <v>1268</v>
      </c>
      <c r="C399" s="400" t="s">
        <v>1267</v>
      </c>
      <c r="D399" s="1135">
        <v>4263</v>
      </c>
      <c r="E399" s="1135">
        <v>4263</v>
      </c>
      <c r="F399" s="401">
        <f t="shared" si="42"/>
        <v>0</v>
      </c>
      <c r="G399" s="190"/>
    </row>
    <row r="400" spans="1:7" ht="31.2">
      <c r="A400" s="52"/>
      <c r="B400" s="399" t="s">
        <v>1266</v>
      </c>
      <c r="C400" s="400" t="s">
        <v>1265</v>
      </c>
      <c r="D400" s="1135">
        <v>5324</v>
      </c>
      <c r="E400" s="1135">
        <v>5324</v>
      </c>
      <c r="F400" s="401">
        <f t="shared" si="42"/>
        <v>0</v>
      </c>
      <c r="G400" s="190"/>
    </row>
    <row r="401" spans="1:7">
      <c r="A401" s="52"/>
      <c r="B401" s="399" t="s">
        <v>1315</v>
      </c>
      <c r="C401" s="400"/>
      <c r="D401" s="1135"/>
      <c r="E401" s="1135"/>
      <c r="F401" s="721"/>
      <c r="G401" s="190"/>
    </row>
    <row r="402" spans="1:7">
      <c r="A402" s="52"/>
      <c r="B402" s="399" t="s">
        <v>1314</v>
      </c>
      <c r="C402" s="400" t="s">
        <v>1313</v>
      </c>
      <c r="D402" s="1135">
        <v>23395</v>
      </c>
      <c r="E402" s="1135">
        <v>22225.25</v>
      </c>
      <c r="F402" s="401">
        <f>100%-(E402/D402)</f>
        <v>5.0000000000000044E-2</v>
      </c>
      <c r="G402" s="190"/>
    </row>
    <row r="403" spans="1:7">
      <c r="A403" s="52"/>
      <c r="B403" s="399" t="s">
        <v>986</v>
      </c>
      <c r="C403" s="400"/>
      <c r="D403" s="1135"/>
      <c r="E403" s="1135"/>
      <c r="F403" s="401"/>
      <c r="G403" s="190"/>
    </row>
    <row r="404" spans="1:7">
      <c r="A404" s="52"/>
      <c r="B404" s="399" t="s">
        <v>1312</v>
      </c>
      <c r="C404" s="400" t="s">
        <v>1311</v>
      </c>
      <c r="D404" s="1135">
        <v>1875</v>
      </c>
      <c r="E404" s="1135">
        <v>1856.25</v>
      </c>
      <c r="F404" s="401">
        <f>100%-(E404/D404)</f>
        <v>1.0000000000000009E-2</v>
      </c>
      <c r="G404" s="190"/>
    </row>
    <row r="405" spans="1:7">
      <c r="A405" s="52"/>
      <c r="B405" s="399" t="s">
        <v>1310</v>
      </c>
      <c r="C405" s="400" t="s">
        <v>1309</v>
      </c>
      <c r="D405" s="1135">
        <v>1675</v>
      </c>
      <c r="E405" s="1135">
        <v>1658.25</v>
      </c>
      <c r="F405" s="401">
        <f>100%-(E405/D405)</f>
        <v>1.0000000000000009E-2</v>
      </c>
      <c r="G405" s="190"/>
    </row>
    <row r="406" spans="1:7">
      <c r="A406" s="52"/>
      <c r="B406" s="399" t="s">
        <v>1308</v>
      </c>
      <c r="C406" s="400" t="s">
        <v>1307</v>
      </c>
      <c r="D406" s="1135">
        <v>2395</v>
      </c>
      <c r="E406" s="1135">
        <v>2371.0500000000002</v>
      </c>
      <c r="F406" s="401">
        <f>100%-(E406/D406)</f>
        <v>9.9999999999998979E-3</v>
      </c>
      <c r="G406" s="190"/>
    </row>
    <row r="407" spans="1:7" ht="31.2">
      <c r="A407" s="52"/>
      <c r="B407" s="399" t="s">
        <v>1306</v>
      </c>
      <c r="C407" s="400" t="s">
        <v>1305</v>
      </c>
      <c r="D407" s="1135">
        <v>175</v>
      </c>
      <c r="E407" s="1135">
        <v>173.25</v>
      </c>
      <c r="F407" s="401">
        <f>100%-(E407/D407)</f>
        <v>1.0000000000000009E-2</v>
      </c>
      <c r="G407" s="190"/>
    </row>
    <row r="408" spans="1:7">
      <c r="A408" s="52"/>
      <c r="B408" s="399" t="s">
        <v>1304</v>
      </c>
      <c r="C408" s="400" t="s">
        <v>1303</v>
      </c>
      <c r="D408" s="1135">
        <v>225</v>
      </c>
      <c r="E408" s="1135">
        <v>222.75</v>
      </c>
      <c r="F408" s="401">
        <f>100%-(E408/D408)</f>
        <v>1.0000000000000009E-2</v>
      </c>
      <c r="G408" s="190"/>
    </row>
    <row r="409" spans="1:7">
      <c r="A409" s="52"/>
      <c r="B409" s="399" t="s">
        <v>1302</v>
      </c>
      <c r="C409" s="400"/>
      <c r="D409" s="1135"/>
      <c r="E409" s="1135"/>
      <c r="F409" s="401"/>
      <c r="G409" s="190"/>
    </row>
    <row r="410" spans="1:7">
      <c r="A410" s="52"/>
      <c r="B410" s="399" t="s">
        <v>1301</v>
      </c>
      <c r="C410" s="400" t="s">
        <v>1300</v>
      </c>
      <c r="D410" s="1135">
        <v>509.18</v>
      </c>
      <c r="E410" s="1135">
        <v>483.72</v>
      </c>
      <c r="F410" s="401">
        <f t="shared" ref="F410:F421" si="43">100%-(E410/D410)</f>
        <v>5.0001963942024386E-2</v>
      </c>
      <c r="G410" s="190"/>
    </row>
    <row r="411" spans="1:7">
      <c r="A411" s="52"/>
      <c r="B411" s="399" t="s">
        <v>1299</v>
      </c>
      <c r="C411" s="400" t="s">
        <v>1298</v>
      </c>
      <c r="D411" s="1135">
        <v>509.18</v>
      </c>
      <c r="E411" s="1135">
        <v>483.72</v>
      </c>
      <c r="F411" s="401">
        <f t="shared" si="43"/>
        <v>5.0001963942024386E-2</v>
      </c>
      <c r="G411" s="190"/>
    </row>
    <row r="412" spans="1:7">
      <c r="A412" s="52"/>
      <c r="B412" s="399" t="s">
        <v>1297</v>
      </c>
      <c r="C412" s="400" t="s">
        <v>1296</v>
      </c>
      <c r="D412" s="1135">
        <v>509.18</v>
      </c>
      <c r="E412" s="1135">
        <v>483.72</v>
      </c>
      <c r="F412" s="401">
        <f t="shared" si="43"/>
        <v>5.0001963942024386E-2</v>
      </c>
      <c r="G412" s="190"/>
    </row>
    <row r="413" spans="1:7">
      <c r="A413" s="52"/>
      <c r="B413" s="399" t="s">
        <v>1295</v>
      </c>
      <c r="C413" s="400" t="s">
        <v>1294</v>
      </c>
      <c r="D413" s="1135">
        <v>509.18</v>
      </c>
      <c r="E413" s="1135">
        <v>483.72</v>
      </c>
      <c r="F413" s="401">
        <f t="shared" si="43"/>
        <v>5.0001963942024386E-2</v>
      </c>
      <c r="G413" s="190"/>
    </row>
    <row r="414" spans="1:7">
      <c r="A414" s="52"/>
      <c r="B414" s="399" t="s">
        <v>1293</v>
      </c>
      <c r="C414" s="400" t="s">
        <v>1292</v>
      </c>
      <c r="D414" s="1135">
        <v>509.18</v>
      </c>
      <c r="E414" s="1135">
        <v>483.72</v>
      </c>
      <c r="F414" s="401">
        <f t="shared" si="43"/>
        <v>5.0001963942024386E-2</v>
      </c>
      <c r="G414" s="190"/>
    </row>
    <row r="415" spans="1:7">
      <c r="A415" s="52"/>
      <c r="B415" s="399" t="s">
        <v>1291</v>
      </c>
      <c r="C415" s="400" t="s">
        <v>1290</v>
      </c>
      <c r="D415" s="1135">
        <v>509.18</v>
      </c>
      <c r="E415" s="1135">
        <v>483.72</v>
      </c>
      <c r="F415" s="401">
        <f t="shared" si="43"/>
        <v>5.0001963942024386E-2</v>
      </c>
      <c r="G415" s="190"/>
    </row>
    <row r="416" spans="1:7">
      <c r="A416" s="52"/>
      <c r="B416" s="399" t="s">
        <v>1289</v>
      </c>
      <c r="C416" s="400" t="s">
        <v>1288</v>
      </c>
      <c r="D416" s="1135">
        <v>509.18</v>
      </c>
      <c r="E416" s="1135">
        <v>483.72</v>
      </c>
      <c r="F416" s="401">
        <f t="shared" si="43"/>
        <v>5.0001963942024386E-2</v>
      </c>
      <c r="G416" s="190"/>
    </row>
    <row r="417" spans="1:7">
      <c r="A417" s="52"/>
      <c r="B417" s="399" t="s">
        <v>1287</v>
      </c>
      <c r="C417" s="400" t="s">
        <v>1286</v>
      </c>
      <c r="D417" s="1135">
        <v>509.18</v>
      </c>
      <c r="E417" s="1135">
        <v>483.72</v>
      </c>
      <c r="F417" s="401">
        <f t="shared" si="43"/>
        <v>5.0001963942024386E-2</v>
      </c>
      <c r="G417" s="190"/>
    </row>
    <row r="418" spans="1:7">
      <c r="A418" s="52"/>
      <c r="B418" s="399" t="s">
        <v>1285</v>
      </c>
      <c r="C418" s="400" t="s">
        <v>1284</v>
      </c>
      <c r="D418" s="1135">
        <v>509.18</v>
      </c>
      <c r="E418" s="1135">
        <v>483.72</v>
      </c>
      <c r="F418" s="401">
        <f t="shared" si="43"/>
        <v>5.0001963942024386E-2</v>
      </c>
      <c r="G418" s="190"/>
    </row>
    <row r="419" spans="1:7">
      <c r="A419" s="52"/>
      <c r="B419" s="399" t="s">
        <v>1283</v>
      </c>
      <c r="C419" s="400" t="s">
        <v>1282</v>
      </c>
      <c r="D419" s="1135">
        <v>509.18</v>
      </c>
      <c r="E419" s="1135">
        <v>483.72</v>
      </c>
      <c r="F419" s="401">
        <f t="shared" si="43"/>
        <v>5.0001963942024386E-2</v>
      </c>
      <c r="G419" s="190"/>
    </row>
    <row r="420" spans="1:7">
      <c r="A420" s="52"/>
      <c r="B420" s="399" t="s">
        <v>1281</v>
      </c>
      <c r="C420" s="400" t="s">
        <v>1280</v>
      </c>
      <c r="D420" s="1135">
        <v>266.56</v>
      </c>
      <c r="E420" s="1135">
        <v>253.23</v>
      </c>
      <c r="F420" s="401">
        <f t="shared" si="43"/>
        <v>5.0007503001200493E-2</v>
      </c>
      <c r="G420" s="190"/>
    </row>
    <row r="421" spans="1:7">
      <c r="A421" s="52"/>
      <c r="B421" s="399" t="s">
        <v>1279</v>
      </c>
      <c r="C421" s="400" t="s">
        <v>1278</v>
      </c>
      <c r="D421" s="1135">
        <v>99.01</v>
      </c>
      <c r="E421" s="1135">
        <v>94.05</v>
      </c>
      <c r="F421" s="401">
        <f t="shared" si="43"/>
        <v>5.0095949904050197E-2</v>
      </c>
      <c r="G421" s="190"/>
    </row>
    <row r="422" spans="1:7">
      <c r="A422" s="52"/>
      <c r="B422" s="399" t="s">
        <v>1277</v>
      </c>
      <c r="C422" s="400"/>
      <c r="D422" s="1135"/>
      <c r="E422" s="1135"/>
      <c r="F422" s="401"/>
      <c r="G422" s="190"/>
    </row>
    <row r="423" spans="1:7">
      <c r="A423" s="52"/>
      <c r="B423" s="399" t="s">
        <v>1276</v>
      </c>
      <c r="C423" s="400" t="s">
        <v>1275</v>
      </c>
      <c r="D423" s="1135">
        <v>847</v>
      </c>
      <c r="E423" s="1135">
        <v>847</v>
      </c>
      <c r="F423" s="401">
        <f t="shared" ref="F423:F428" si="44">100%-(E423/D423)</f>
        <v>0</v>
      </c>
      <c r="G423" s="190"/>
    </row>
    <row r="424" spans="1:7" ht="31.2">
      <c r="A424" s="52"/>
      <c r="B424" s="399" t="s">
        <v>1274</v>
      </c>
      <c r="C424" s="400" t="s">
        <v>1273</v>
      </c>
      <c r="D424" s="1135">
        <v>930</v>
      </c>
      <c r="E424" s="1135">
        <v>930</v>
      </c>
      <c r="F424" s="401">
        <f t="shared" si="44"/>
        <v>0</v>
      </c>
      <c r="G424" s="190"/>
    </row>
    <row r="425" spans="1:7" ht="31.2">
      <c r="A425" s="52"/>
      <c r="B425" s="399" t="s">
        <v>1272</v>
      </c>
      <c r="C425" s="400" t="s">
        <v>1271</v>
      </c>
      <c r="D425" s="1135">
        <v>2057</v>
      </c>
      <c r="E425" s="1135">
        <v>2057</v>
      </c>
      <c r="F425" s="401">
        <f t="shared" si="44"/>
        <v>0</v>
      </c>
      <c r="G425" s="190"/>
    </row>
    <row r="426" spans="1:7" ht="31.2">
      <c r="A426" s="52"/>
      <c r="B426" s="399" t="s">
        <v>1270</v>
      </c>
      <c r="C426" s="400" t="s">
        <v>1269</v>
      </c>
      <c r="D426" s="1135">
        <v>3179</v>
      </c>
      <c r="E426" s="1135">
        <v>3179</v>
      </c>
      <c r="F426" s="401">
        <f t="shared" si="44"/>
        <v>0</v>
      </c>
      <c r="G426" s="190"/>
    </row>
    <row r="427" spans="1:7" ht="31.2">
      <c r="A427" s="52"/>
      <c r="B427" s="399" t="s">
        <v>1268</v>
      </c>
      <c r="C427" s="400" t="s">
        <v>1267</v>
      </c>
      <c r="D427" s="1135">
        <v>4263</v>
      </c>
      <c r="E427" s="1135">
        <v>4263</v>
      </c>
      <c r="F427" s="401">
        <f t="shared" si="44"/>
        <v>0</v>
      </c>
      <c r="G427" s="190"/>
    </row>
    <row r="428" spans="1:7" ht="31.2">
      <c r="A428" s="52"/>
      <c r="B428" s="399" t="s">
        <v>1266</v>
      </c>
      <c r="C428" s="400" t="s">
        <v>1265</v>
      </c>
      <c r="D428" s="1135">
        <v>5324</v>
      </c>
      <c r="E428" s="1135">
        <v>5324</v>
      </c>
      <c r="F428" s="401">
        <f t="shared" si="44"/>
        <v>0</v>
      </c>
      <c r="G428" s="190"/>
    </row>
    <row r="429" spans="1:7">
      <c r="A429" s="52"/>
      <c r="B429" s="1213" t="s">
        <v>33</v>
      </c>
      <c r="C429" s="1214"/>
      <c r="D429" s="1135"/>
      <c r="E429" s="1135"/>
      <c r="F429" s="401"/>
    </row>
    <row r="430" spans="1:7" s="190" customFormat="1" ht="31.2">
      <c r="A430" s="169" t="s">
        <v>1172</v>
      </c>
      <c r="B430" s="175" t="s">
        <v>1264</v>
      </c>
      <c r="C430" s="1208"/>
      <c r="D430" s="1209"/>
      <c r="E430" s="1209"/>
      <c r="F430" s="1210"/>
    </row>
    <row r="431" spans="1:7" s="190" customFormat="1" ht="28.05" customHeight="1">
      <c r="A431" s="191" t="s">
        <v>1170</v>
      </c>
      <c r="B431" s="1211" t="s">
        <v>1263</v>
      </c>
      <c r="C431" s="1208" t="s">
        <v>1262</v>
      </c>
      <c r="D431" s="1209">
        <v>30690</v>
      </c>
      <c r="E431" s="1209">
        <v>27621</v>
      </c>
      <c r="F431" s="1210">
        <f>100%-(E431/D431)</f>
        <v>9.9999999999999978E-2</v>
      </c>
    </row>
    <row r="432" spans="1:7" s="190" customFormat="1" ht="15" customHeight="1">
      <c r="A432" s="83" t="s">
        <v>1167</v>
      </c>
      <c r="B432" s="1211" t="s">
        <v>7885</v>
      </c>
      <c r="C432" s="1208" t="s">
        <v>7886</v>
      </c>
      <c r="D432" s="1209">
        <v>29040</v>
      </c>
      <c r="E432" s="1209">
        <v>26136</v>
      </c>
      <c r="F432" s="1210"/>
    </row>
    <row r="433" spans="1:7">
      <c r="A433" s="52"/>
      <c r="B433" s="399" t="s">
        <v>1261</v>
      </c>
      <c r="C433" s="400"/>
      <c r="D433" s="1135"/>
      <c r="E433" s="1135"/>
      <c r="F433" s="401"/>
      <c r="G433" s="190"/>
    </row>
    <row r="434" spans="1:7">
      <c r="A434" s="52"/>
      <c r="B434" s="399" t="s">
        <v>1164</v>
      </c>
      <c r="C434" s="400" t="s">
        <v>1163</v>
      </c>
      <c r="D434" s="1135">
        <v>4000</v>
      </c>
      <c r="E434" s="1135">
        <v>3960</v>
      </c>
      <c r="F434" s="401">
        <f>100%-(E434/D434)</f>
        <v>1.0000000000000009E-2</v>
      </c>
      <c r="G434" s="190"/>
    </row>
    <row r="435" spans="1:7">
      <c r="A435" s="52"/>
      <c r="B435" s="399" t="s">
        <v>1160</v>
      </c>
      <c r="C435" s="400" t="s">
        <v>1159</v>
      </c>
      <c r="D435" s="1135">
        <v>23045</v>
      </c>
      <c r="E435" s="1135">
        <v>20740.5</v>
      </c>
      <c r="F435" s="401">
        <f>100%-(E435/D435)</f>
        <v>9.9999999999999978E-2</v>
      </c>
      <c r="G435" s="190"/>
    </row>
    <row r="436" spans="1:7">
      <c r="A436" s="52"/>
      <c r="B436" s="399" t="s">
        <v>1158</v>
      </c>
      <c r="C436" s="400" t="s">
        <v>1157</v>
      </c>
      <c r="D436" s="1135">
        <v>1500</v>
      </c>
      <c r="E436" s="1135">
        <v>1485</v>
      </c>
      <c r="F436" s="401">
        <f>100%-(E436/D436)</f>
        <v>1.0000000000000009E-2</v>
      </c>
      <c r="G436" s="190"/>
    </row>
    <row r="437" spans="1:7">
      <c r="A437" s="52"/>
      <c r="B437" s="399" t="s">
        <v>1260</v>
      </c>
      <c r="C437" s="400"/>
      <c r="D437" s="1135"/>
      <c r="E437" s="1135"/>
      <c r="F437" s="401"/>
      <c r="G437" s="190"/>
    </row>
    <row r="438" spans="1:7" ht="31.2">
      <c r="A438" s="52"/>
      <c r="B438" s="399" t="s">
        <v>1155</v>
      </c>
      <c r="C438" s="400" t="s">
        <v>1154</v>
      </c>
      <c r="D438" s="1135">
        <v>1400</v>
      </c>
      <c r="E438" s="1135">
        <v>1386</v>
      </c>
      <c r="F438" s="401">
        <f t="shared" ref="F438:F443" si="45">100%-(E438/D438)</f>
        <v>1.0000000000000009E-2</v>
      </c>
      <c r="G438" s="190"/>
    </row>
    <row r="439" spans="1:7" ht="31.2">
      <c r="A439" s="52"/>
      <c r="B439" s="399" t="s">
        <v>1153</v>
      </c>
      <c r="C439" s="400" t="s">
        <v>1152</v>
      </c>
      <c r="D439" s="1135">
        <v>1400</v>
      </c>
      <c r="E439" s="1135">
        <v>1386</v>
      </c>
      <c r="F439" s="401">
        <f t="shared" si="45"/>
        <v>1.0000000000000009E-2</v>
      </c>
      <c r="G439" s="190"/>
    </row>
    <row r="440" spans="1:7" ht="31.2">
      <c r="A440" s="52"/>
      <c r="B440" s="399" t="s">
        <v>1259</v>
      </c>
      <c r="C440" s="400" t="s">
        <v>1258</v>
      </c>
      <c r="D440" s="1135">
        <v>1200</v>
      </c>
      <c r="E440" s="1135">
        <v>1188</v>
      </c>
      <c r="F440" s="401">
        <f t="shared" si="45"/>
        <v>1.0000000000000009E-2</v>
      </c>
      <c r="G440" s="190"/>
    </row>
    <row r="441" spans="1:7" ht="31.2">
      <c r="A441" s="52"/>
      <c r="B441" s="399" t="s">
        <v>1257</v>
      </c>
      <c r="C441" s="400" t="s">
        <v>1256</v>
      </c>
      <c r="D441" s="1135">
        <v>1200</v>
      </c>
      <c r="E441" s="1135">
        <v>1188</v>
      </c>
      <c r="F441" s="401">
        <f t="shared" si="45"/>
        <v>1.0000000000000009E-2</v>
      </c>
      <c r="G441" s="190"/>
    </row>
    <row r="442" spans="1:7" ht="31.2">
      <c r="A442" s="52"/>
      <c r="B442" s="399" t="s">
        <v>1141</v>
      </c>
      <c r="C442" s="400" t="s">
        <v>1140</v>
      </c>
      <c r="D442" s="1135">
        <v>995</v>
      </c>
      <c r="E442" s="1135">
        <v>985.05</v>
      </c>
      <c r="F442" s="401">
        <f t="shared" si="45"/>
        <v>1.0000000000000009E-2</v>
      </c>
      <c r="G442" s="190"/>
    </row>
    <row r="443" spans="1:7">
      <c r="A443" s="52"/>
      <c r="B443" s="399" t="s">
        <v>1139</v>
      </c>
      <c r="C443" s="400" t="s">
        <v>1138</v>
      </c>
      <c r="D443" s="1135">
        <v>995</v>
      </c>
      <c r="E443" s="1135">
        <v>985.05</v>
      </c>
      <c r="F443" s="401">
        <f t="shared" si="45"/>
        <v>1.0000000000000009E-2</v>
      </c>
      <c r="G443" s="190"/>
    </row>
    <row r="444" spans="1:7">
      <c r="A444" s="52"/>
      <c r="B444" s="399" t="s">
        <v>1207</v>
      </c>
      <c r="C444" s="400"/>
      <c r="D444" s="1135"/>
      <c r="E444" s="1135"/>
      <c r="F444" s="401"/>
      <c r="G444" s="190"/>
    </row>
    <row r="445" spans="1:7">
      <c r="A445" s="52"/>
      <c r="B445" s="399" t="s">
        <v>1255</v>
      </c>
      <c r="C445" s="400" t="s">
        <v>1254</v>
      </c>
      <c r="D445" s="1135">
        <v>995</v>
      </c>
      <c r="E445" s="1135">
        <v>985.05</v>
      </c>
      <c r="F445" s="401">
        <f>100%-(E445/D445)</f>
        <v>1.0000000000000009E-2</v>
      </c>
      <c r="G445" s="190"/>
    </row>
    <row r="446" spans="1:7">
      <c r="A446" s="52"/>
      <c r="B446" s="399" t="s">
        <v>1253</v>
      </c>
      <c r="C446" s="400" t="s">
        <v>1252</v>
      </c>
      <c r="D446" s="1135">
        <v>995</v>
      </c>
      <c r="E446" s="1135">
        <v>985.05</v>
      </c>
      <c r="F446" s="401">
        <f>100%-(E446/D446)</f>
        <v>1.0000000000000009E-2</v>
      </c>
      <c r="G446" s="190"/>
    </row>
    <row r="447" spans="1:7">
      <c r="A447" s="52"/>
      <c r="B447" s="399" t="s">
        <v>1251</v>
      </c>
      <c r="C447" s="400"/>
      <c r="D447" s="1135"/>
      <c r="E447" s="1135"/>
      <c r="F447" s="401"/>
      <c r="G447" s="190"/>
    </row>
    <row r="448" spans="1:7" ht="31.2">
      <c r="A448" s="52"/>
      <c r="B448" s="399" t="s">
        <v>1250</v>
      </c>
      <c r="C448" s="400" t="s">
        <v>1249</v>
      </c>
      <c r="D448" s="1135">
        <v>272</v>
      </c>
      <c r="E448" s="1135">
        <v>258.39999999999998</v>
      </c>
      <c r="F448" s="401">
        <f t="shared" ref="F448:F454" si="46">100%-(E448/D448)</f>
        <v>5.0000000000000044E-2</v>
      </c>
      <c r="G448" s="190"/>
    </row>
    <row r="449" spans="1:7">
      <c r="A449" s="52"/>
      <c r="B449" s="399" t="s">
        <v>1248</v>
      </c>
      <c r="C449" s="400" t="s">
        <v>1247</v>
      </c>
      <c r="D449" s="1135">
        <v>272</v>
      </c>
      <c r="E449" s="1135">
        <v>258.39999999999998</v>
      </c>
      <c r="F449" s="401">
        <f t="shared" si="46"/>
        <v>5.0000000000000044E-2</v>
      </c>
      <c r="G449" s="190"/>
    </row>
    <row r="450" spans="1:7" ht="31.2">
      <c r="A450" s="52"/>
      <c r="B450" s="399" t="s">
        <v>1246</v>
      </c>
      <c r="C450" s="400" t="s">
        <v>1245</v>
      </c>
      <c r="D450" s="1135">
        <v>272</v>
      </c>
      <c r="E450" s="1135">
        <v>258.39999999999998</v>
      </c>
      <c r="F450" s="401">
        <f t="shared" si="46"/>
        <v>5.0000000000000044E-2</v>
      </c>
      <c r="G450" s="190"/>
    </row>
    <row r="451" spans="1:7" ht="31.2">
      <c r="A451" s="52"/>
      <c r="B451" s="399" t="s">
        <v>1244</v>
      </c>
      <c r="C451" s="400" t="s">
        <v>1243</v>
      </c>
      <c r="D451" s="1135">
        <v>272</v>
      </c>
      <c r="E451" s="1135">
        <v>258.39999999999998</v>
      </c>
      <c r="F451" s="401">
        <f t="shared" si="46"/>
        <v>5.0000000000000044E-2</v>
      </c>
      <c r="G451" s="190"/>
    </row>
    <row r="452" spans="1:7">
      <c r="A452" s="52"/>
      <c r="B452" s="399" t="s">
        <v>1193</v>
      </c>
      <c r="C452" s="400" t="s">
        <v>1192</v>
      </c>
      <c r="D452" s="1135">
        <v>682.8</v>
      </c>
      <c r="E452" s="1135">
        <v>648.66</v>
      </c>
      <c r="F452" s="401">
        <f t="shared" si="46"/>
        <v>4.9999999999999933E-2</v>
      </c>
      <c r="G452" s="190"/>
    </row>
    <row r="453" spans="1:7">
      <c r="A453" s="52"/>
      <c r="B453" s="399" t="s">
        <v>1134</v>
      </c>
      <c r="C453" s="400" t="s">
        <v>1133</v>
      </c>
      <c r="D453" s="1135">
        <v>50.05</v>
      </c>
      <c r="E453" s="1135">
        <v>47.54</v>
      </c>
      <c r="F453" s="401">
        <f t="shared" si="46"/>
        <v>5.0149850149850073E-2</v>
      </c>
      <c r="G453" s="190"/>
    </row>
    <row r="454" spans="1:7">
      <c r="A454" s="52"/>
      <c r="B454" s="399" t="s">
        <v>1132</v>
      </c>
      <c r="C454" s="400" t="s">
        <v>1131</v>
      </c>
      <c r="D454" s="1135">
        <v>69.42</v>
      </c>
      <c r="E454" s="1135">
        <v>65.94</v>
      </c>
      <c r="F454" s="401">
        <f t="shared" si="46"/>
        <v>5.0129645635263675E-2</v>
      </c>
      <c r="G454" s="190"/>
    </row>
    <row r="455" spans="1:7">
      <c r="A455" s="52"/>
      <c r="B455" s="399" t="s">
        <v>1191</v>
      </c>
      <c r="C455" s="400"/>
      <c r="D455" s="1135"/>
      <c r="E455" s="1135"/>
      <c r="F455" s="401"/>
      <c r="G455" s="190"/>
    </row>
    <row r="456" spans="1:7" ht="31.2">
      <c r="A456" s="52"/>
      <c r="B456" s="399" t="s">
        <v>1190</v>
      </c>
      <c r="C456" s="400" t="s">
        <v>1189</v>
      </c>
      <c r="D456" s="1135">
        <v>400</v>
      </c>
      <c r="E456" s="1135">
        <v>0</v>
      </c>
      <c r="F456" s="401">
        <f t="shared" ref="F456:F464" si="47">100%-(E456/D456)</f>
        <v>1</v>
      </c>
      <c r="G456" s="190"/>
    </row>
    <row r="457" spans="1:7" ht="31.2">
      <c r="A457" s="52"/>
      <c r="B457" s="399" t="s">
        <v>1188</v>
      </c>
      <c r="C457" s="400" t="s">
        <v>1187</v>
      </c>
      <c r="D457" s="1135">
        <v>950</v>
      </c>
      <c r="E457" s="1135">
        <v>950</v>
      </c>
      <c r="F457" s="401">
        <f t="shared" si="47"/>
        <v>0</v>
      </c>
      <c r="G457" s="190"/>
    </row>
    <row r="458" spans="1:7" ht="31.2">
      <c r="A458" s="52"/>
      <c r="B458" s="399" t="s">
        <v>1186</v>
      </c>
      <c r="C458" s="400" t="s">
        <v>1185</v>
      </c>
      <c r="D458" s="1135">
        <v>150</v>
      </c>
      <c r="E458" s="1135">
        <v>150</v>
      </c>
      <c r="F458" s="401">
        <f t="shared" si="47"/>
        <v>0</v>
      </c>
      <c r="G458" s="190"/>
    </row>
    <row r="459" spans="1:7">
      <c r="A459" s="52"/>
      <c r="B459" s="399" t="s">
        <v>1178</v>
      </c>
      <c r="C459" s="400" t="s">
        <v>1177</v>
      </c>
      <c r="D459" s="1135">
        <v>200</v>
      </c>
      <c r="E459" s="1135">
        <v>200</v>
      </c>
      <c r="F459" s="401">
        <f t="shared" si="47"/>
        <v>0</v>
      </c>
      <c r="G459" s="190"/>
    </row>
    <row r="460" spans="1:7">
      <c r="A460" s="52"/>
      <c r="B460" s="399" t="s">
        <v>1176</v>
      </c>
      <c r="C460" s="400" t="s">
        <v>1175</v>
      </c>
      <c r="D460" s="1135">
        <v>1</v>
      </c>
      <c r="E460" s="1135">
        <v>1</v>
      </c>
      <c r="F460" s="401">
        <f t="shared" si="47"/>
        <v>0</v>
      </c>
      <c r="G460" s="190"/>
    </row>
    <row r="461" spans="1:7" ht="31.2">
      <c r="A461" s="52"/>
      <c r="B461" s="399" t="s">
        <v>1174</v>
      </c>
      <c r="C461" s="400" t="s">
        <v>1173</v>
      </c>
      <c r="D461" s="1135">
        <v>600</v>
      </c>
      <c r="E461" s="1135">
        <v>600</v>
      </c>
      <c r="F461" s="401">
        <f t="shared" si="47"/>
        <v>0</v>
      </c>
      <c r="G461" s="190"/>
    </row>
    <row r="462" spans="1:7" ht="31.2">
      <c r="A462" s="52"/>
      <c r="B462" s="399" t="s">
        <v>1184</v>
      </c>
      <c r="C462" s="400" t="s">
        <v>1183</v>
      </c>
      <c r="D462" s="1135">
        <v>250</v>
      </c>
      <c r="E462" s="1135">
        <v>250</v>
      </c>
      <c r="F462" s="401">
        <f t="shared" si="47"/>
        <v>0</v>
      </c>
      <c r="G462" s="190"/>
    </row>
    <row r="463" spans="1:7" ht="31.2">
      <c r="A463" s="52"/>
      <c r="B463" s="399" t="s">
        <v>1182</v>
      </c>
      <c r="C463" s="400" t="s">
        <v>1181</v>
      </c>
      <c r="D463" s="1135">
        <v>150</v>
      </c>
      <c r="E463" s="1135">
        <v>150</v>
      </c>
      <c r="F463" s="401">
        <f t="shared" si="47"/>
        <v>0</v>
      </c>
      <c r="G463" s="190"/>
    </row>
    <row r="464" spans="1:7">
      <c r="A464" s="52"/>
      <c r="B464" s="399" t="s">
        <v>1180</v>
      </c>
      <c r="C464" s="400" t="s">
        <v>1179</v>
      </c>
      <c r="D464" s="1135">
        <v>600</v>
      </c>
      <c r="E464" s="1135">
        <v>600</v>
      </c>
      <c r="F464" s="401">
        <f t="shared" si="47"/>
        <v>0</v>
      </c>
      <c r="G464" s="190"/>
    </row>
    <row r="465" spans="1:7" s="190" customFormat="1" ht="28.05" customHeight="1">
      <c r="A465" s="191" t="s">
        <v>1172</v>
      </c>
      <c r="B465" s="1211" t="s">
        <v>1242</v>
      </c>
      <c r="C465" s="1208"/>
      <c r="D465" s="1209"/>
      <c r="E465" s="1209"/>
      <c r="F465" s="1210"/>
    </row>
    <row r="466" spans="1:7" s="190" customFormat="1" ht="28.05" customHeight="1">
      <c r="A466" s="191" t="s">
        <v>1170</v>
      </c>
      <c r="B466" s="1211" t="s">
        <v>1241</v>
      </c>
      <c r="C466" s="1208" t="s">
        <v>1240</v>
      </c>
      <c r="D466" s="1209">
        <v>33270</v>
      </c>
      <c r="E466" s="1209">
        <v>29943</v>
      </c>
      <c r="F466" s="1210">
        <f>100%-(E466/D466)</f>
        <v>9.9999999999999978E-2</v>
      </c>
    </row>
    <row r="467" spans="1:7" s="190" customFormat="1">
      <c r="A467" s="191" t="s">
        <v>1167</v>
      </c>
      <c r="B467" s="1211"/>
      <c r="C467" s="1208"/>
      <c r="D467" s="1209"/>
      <c r="E467" s="1209"/>
      <c r="F467" s="1210"/>
    </row>
    <row r="468" spans="1:7">
      <c r="A468" s="52"/>
      <c r="B468" s="399" t="s">
        <v>1239</v>
      </c>
      <c r="C468" s="400"/>
      <c r="D468" s="1135"/>
      <c r="E468" s="1135"/>
      <c r="F468" s="401"/>
      <c r="G468" s="190"/>
    </row>
    <row r="469" spans="1:7">
      <c r="A469" s="52"/>
      <c r="B469" s="399" t="s">
        <v>1238</v>
      </c>
      <c r="C469" s="400" t="s">
        <v>1163</v>
      </c>
      <c r="D469" s="1135">
        <v>4000</v>
      </c>
      <c r="E469" s="1135">
        <v>3960</v>
      </c>
      <c r="F469" s="401">
        <f t="shared" ref="F469:F475" si="48">100%-(E469/D469)</f>
        <v>1.0000000000000009E-2</v>
      </c>
      <c r="G469" s="190"/>
    </row>
    <row r="470" spans="1:7">
      <c r="A470" s="52"/>
      <c r="B470" s="399" t="s">
        <v>1237</v>
      </c>
      <c r="C470" s="400" t="s">
        <v>1216</v>
      </c>
      <c r="D470" s="1135">
        <v>3300</v>
      </c>
      <c r="E470" s="1135">
        <v>3267</v>
      </c>
      <c r="F470" s="401">
        <f t="shared" si="48"/>
        <v>1.0000000000000009E-2</v>
      </c>
      <c r="G470" s="190"/>
    </row>
    <row r="471" spans="1:7">
      <c r="A471" s="52"/>
      <c r="B471" s="399" t="s">
        <v>1221</v>
      </c>
      <c r="C471" s="400" t="s">
        <v>1220</v>
      </c>
      <c r="D471" s="1135">
        <v>36000</v>
      </c>
      <c r="E471" s="1135">
        <v>35640</v>
      </c>
      <c r="F471" s="401">
        <f t="shared" si="48"/>
        <v>1.0000000000000009E-2</v>
      </c>
      <c r="G471" s="190"/>
    </row>
    <row r="472" spans="1:7">
      <c r="A472" s="52"/>
      <c r="B472" s="399" t="s">
        <v>1219</v>
      </c>
      <c r="C472" s="400" t="s">
        <v>1218</v>
      </c>
      <c r="D472" s="1135">
        <v>4000</v>
      </c>
      <c r="E472" s="1135">
        <v>3960</v>
      </c>
      <c r="F472" s="401">
        <f t="shared" si="48"/>
        <v>1.0000000000000009E-2</v>
      </c>
      <c r="G472" s="190"/>
    </row>
    <row r="473" spans="1:7">
      <c r="A473" s="52"/>
      <c r="B473" s="399" t="s">
        <v>1164</v>
      </c>
      <c r="C473" s="400" t="s">
        <v>1163</v>
      </c>
      <c r="D473" s="1135">
        <v>4400</v>
      </c>
      <c r="E473" s="1135">
        <v>4356</v>
      </c>
      <c r="F473" s="401">
        <f t="shared" si="48"/>
        <v>1.0000000000000009E-2</v>
      </c>
      <c r="G473" s="190"/>
    </row>
    <row r="474" spans="1:7">
      <c r="A474" s="52"/>
      <c r="B474" s="399" t="s">
        <v>1217</v>
      </c>
      <c r="C474" s="400" t="s">
        <v>1216</v>
      </c>
      <c r="D474" s="1135">
        <v>3630</v>
      </c>
      <c r="E474" s="1135">
        <v>3593.7</v>
      </c>
      <c r="F474" s="401">
        <f t="shared" si="48"/>
        <v>1.0000000000000009E-2</v>
      </c>
      <c r="G474" s="190"/>
    </row>
    <row r="475" spans="1:7">
      <c r="A475" s="52"/>
      <c r="B475" s="399" t="s">
        <v>1215</v>
      </c>
      <c r="C475" s="400" t="s">
        <v>1214</v>
      </c>
      <c r="D475" s="1135">
        <v>3630</v>
      </c>
      <c r="E475" s="1135">
        <v>3593.7</v>
      </c>
      <c r="F475" s="401">
        <f t="shared" si="48"/>
        <v>1.0000000000000009E-2</v>
      </c>
      <c r="G475" s="190"/>
    </row>
    <row r="476" spans="1:7">
      <c r="A476" s="52"/>
      <c r="B476" s="399" t="s">
        <v>1156</v>
      </c>
      <c r="C476" s="400"/>
      <c r="D476" s="1135"/>
      <c r="E476" s="1135"/>
      <c r="F476" s="401"/>
      <c r="G476" s="190"/>
    </row>
    <row r="477" spans="1:7" ht="31.2">
      <c r="A477" s="52"/>
      <c r="B477" s="399" t="s">
        <v>1155</v>
      </c>
      <c r="C477" s="400" t="s">
        <v>1154</v>
      </c>
      <c r="D477" s="1135">
        <v>1400</v>
      </c>
      <c r="E477" s="1135">
        <v>1386</v>
      </c>
      <c r="F477" s="401">
        <f t="shared" ref="F477:F482" si="49">100%-(E477/D477)</f>
        <v>1.0000000000000009E-2</v>
      </c>
      <c r="G477" s="190"/>
    </row>
    <row r="478" spans="1:7" ht="31.2">
      <c r="A478" s="52"/>
      <c r="B478" s="399" t="s">
        <v>1153</v>
      </c>
      <c r="C478" s="400" t="s">
        <v>1152</v>
      </c>
      <c r="D478" s="1135">
        <v>1400</v>
      </c>
      <c r="E478" s="1135">
        <v>1386</v>
      </c>
      <c r="F478" s="401">
        <f t="shared" si="49"/>
        <v>1.0000000000000009E-2</v>
      </c>
      <c r="G478" s="190"/>
    </row>
    <row r="479" spans="1:7" ht="31.2">
      <c r="A479" s="52"/>
      <c r="B479" s="399" t="s">
        <v>1211</v>
      </c>
      <c r="C479" s="400" t="s">
        <v>1210</v>
      </c>
      <c r="D479" s="1135">
        <v>2600</v>
      </c>
      <c r="E479" s="1135">
        <v>2574</v>
      </c>
      <c r="F479" s="401">
        <f t="shared" si="49"/>
        <v>1.0000000000000009E-2</v>
      </c>
      <c r="G479" s="190"/>
    </row>
    <row r="480" spans="1:7" ht="31.2">
      <c r="A480" s="52"/>
      <c r="B480" s="399" t="s">
        <v>1209</v>
      </c>
      <c r="C480" s="400" t="s">
        <v>1208</v>
      </c>
      <c r="D480" s="1135">
        <v>2600</v>
      </c>
      <c r="E480" s="1135">
        <v>2574</v>
      </c>
      <c r="F480" s="401">
        <f t="shared" si="49"/>
        <v>1.0000000000000009E-2</v>
      </c>
      <c r="G480" s="190"/>
    </row>
    <row r="481" spans="1:7" ht="31.2">
      <c r="A481" s="52"/>
      <c r="B481" s="399" t="s">
        <v>1141</v>
      </c>
      <c r="C481" s="400" t="s">
        <v>1140</v>
      </c>
      <c r="D481" s="1135">
        <v>995</v>
      </c>
      <c r="E481" s="1135">
        <v>985.05</v>
      </c>
      <c r="F481" s="401">
        <f t="shared" si="49"/>
        <v>1.0000000000000009E-2</v>
      </c>
      <c r="G481" s="190"/>
    </row>
    <row r="482" spans="1:7">
      <c r="A482" s="52"/>
      <c r="B482" s="399" t="s">
        <v>1139</v>
      </c>
      <c r="C482" s="400" t="s">
        <v>1138</v>
      </c>
      <c r="D482" s="1135">
        <v>995</v>
      </c>
      <c r="E482" s="1135">
        <v>985.05</v>
      </c>
      <c r="F482" s="401">
        <f t="shared" si="49"/>
        <v>1.0000000000000009E-2</v>
      </c>
      <c r="G482" s="190"/>
    </row>
    <row r="483" spans="1:7">
      <c r="A483" s="52"/>
      <c r="B483" s="399" t="s">
        <v>1207</v>
      </c>
      <c r="C483" s="400"/>
      <c r="D483" s="1135"/>
      <c r="E483" s="1135"/>
      <c r="F483" s="401"/>
      <c r="G483" s="190"/>
    </row>
    <row r="484" spans="1:7" ht="31.2">
      <c r="A484" s="52"/>
      <c r="B484" s="399" t="s">
        <v>1206</v>
      </c>
      <c r="C484" s="400" t="s">
        <v>1205</v>
      </c>
      <c r="D484" s="1135">
        <v>995</v>
      </c>
      <c r="E484" s="1135">
        <v>985.05</v>
      </c>
      <c r="F484" s="401">
        <f>100%-(E484/D484)</f>
        <v>1.0000000000000009E-2</v>
      </c>
      <c r="G484" s="190"/>
    </row>
    <row r="485" spans="1:7">
      <c r="A485" s="52"/>
      <c r="B485" s="399" t="s">
        <v>1204</v>
      </c>
      <c r="C485" s="400" t="s">
        <v>1203</v>
      </c>
      <c r="D485" s="1135">
        <v>995</v>
      </c>
      <c r="E485" s="1135">
        <v>985.05</v>
      </c>
      <c r="F485" s="401">
        <f>100%-(E485/D485)</f>
        <v>1.0000000000000009E-2</v>
      </c>
      <c r="G485" s="190"/>
    </row>
    <row r="486" spans="1:7">
      <c r="A486" s="52"/>
      <c r="B486" s="399" t="s">
        <v>1236</v>
      </c>
      <c r="C486" s="400"/>
      <c r="D486" s="1135"/>
      <c r="E486" s="1135"/>
      <c r="F486" s="401"/>
      <c r="G486" s="190"/>
    </row>
    <row r="487" spans="1:7">
      <c r="A487" s="52"/>
      <c r="B487" s="399" t="s">
        <v>1235</v>
      </c>
      <c r="C487" s="400" t="s">
        <v>1234</v>
      </c>
      <c r="D487" s="1135">
        <v>995</v>
      </c>
      <c r="E487" s="1135">
        <v>985.05</v>
      </c>
      <c r="F487" s="401">
        <f>100%-(E487/D487)</f>
        <v>1.0000000000000009E-2</v>
      </c>
      <c r="G487" s="190"/>
    </row>
    <row r="488" spans="1:7">
      <c r="A488" s="52"/>
      <c r="B488" s="399" t="s">
        <v>1233</v>
      </c>
      <c r="C488" s="400"/>
      <c r="D488" s="1135"/>
      <c r="E488" s="1135"/>
      <c r="F488" s="401"/>
      <c r="G488" s="190"/>
    </row>
    <row r="489" spans="1:7">
      <c r="A489" s="52"/>
      <c r="B489" s="399" t="s">
        <v>1232</v>
      </c>
      <c r="C489" s="400" t="s">
        <v>1231</v>
      </c>
      <c r="D489" s="1135">
        <v>402.56</v>
      </c>
      <c r="E489" s="1135">
        <v>382.43</v>
      </c>
      <c r="F489" s="401">
        <f t="shared" ref="F489:F495" si="50">100%-(E489/D489)</f>
        <v>5.0004968203497646E-2</v>
      </c>
      <c r="G489" s="190"/>
    </row>
    <row r="490" spans="1:7" ht="31.2">
      <c r="A490" s="52"/>
      <c r="B490" s="399" t="s">
        <v>1230</v>
      </c>
      <c r="C490" s="400" t="s">
        <v>1229</v>
      </c>
      <c r="D490" s="1135">
        <v>402.56</v>
      </c>
      <c r="E490" s="1135">
        <v>382.43</v>
      </c>
      <c r="F490" s="401">
        <f t="shared" si="50"/>
        <v>5.0004968203497646E-2</v>
      </c>
      <c r="G490" s="190"/>
    </row>
    <row r="491" spans="1:7">
      <c r="A491" s="52"/>
      <c r="B491" s="399" t="s">
        <v>1228</v>
      </c>
      <c r="C491" s="400" t="s">
        <v>1227</v>
      </c>
      <c r="D491" s="1135">
        <v>402.56</v>
      </c>
      <c r="E491" s="1135">
        <v>382.43</v>
      </c>
      <c r="F491" s="401">
        <f t="shared" si="50"/>
        <v>5.0004968203497646E-2</v>
      </c>
      <c r="G491" s="190"/>
    </row>
    <row r="492" spans="1:7">
      <c r="A492" s="52"/>
      <c r="B492" s="399" t="s">
        <v>1226</v>
      </c>
      <c r="C492" s="400" t="s">
        <v>1225</v>
      </c>
      <c r="D492" s="1135">
        <v>402.56</v>
      </c>
      <c r="E492" s="1135">
        <v>382.43</v>
      </c>
      <c r="F492" s="401">
        <f t="shared" si="50"/>
        <v>5.0004968203497646E-2</v>
      </c>
      <c r="G492" s="190"/>
    </row>
    <row r="493" spans="1:7">
      <c r="A493" s="52"/>
      <c r="B493" s="399" t="s">
        <v>1193</v>
      </c>
      <c r="C493" s="400" t="s">
        <v>1192</v>
      </c>
      <c r="D493" s="1135">
        <v>682.8</v>
      </c>
      <c r="E493" s="1135">
        <v>648.66</v>
      </c>
      <c r="F493" s="401">
        <f t="shared" si="50"/>
        <v>4.9999999999999933E-2</v>
      </c>
      <c r="G493" s="190"/>
    </row>
    <row r="494" spans="1:7">
      <c r="A494" s="52"/>
      <c r="B494" s="399" t="s">
        <v>1134</v>
      </c>
      <c r="C494" s="400" t="s">
        <v>1133</v>
      </c>
      <c r="D494" s="1135">
        <v>50.05</v>
      </c>
      <c r="E494" s="1135">
        <v>47.54</v>
      </c>
      <c r="F494" s="401">
        <f t="shared" si="50"/>
        <v>5.0149850149850073E-2</v>
      </c>
      <c r="G494" s="190"/>
    </row>
    <row r="495" spans="1:7">
      <c r="A495" s="52"/>
      <c r="B495" s="399" t="s">
        <v>1132</v>
      </c>
      <c r="C495" s="400" t="s">
        <v>1131</v>
      </c>
      <c r="D495" s="1135">
        <v>69.42</v>
      </c>
      <c r="E495" s="1135">
        <v>65.94</v>
      </c>
      <c r="F495" s="401">
        <f t="shared" si="50"/>
        <v>5.0129645635263675E-2</v>
      </c>
      <c r="G495" s="190"/>
    </row>
    <row r="496" spans="1:7">
      <c r="A496" s="52"/>
      <c r="B496" s="399" t="s">
        <v>1191</v>
      </c>
      <c r="C496" s="400"/>
      <c r="D496" s="1135"/>
      <c r="E496" s="1135"/>
      <c r="F496" s="401"/>
      <c r="G496" s="190"/>
    </row>
    <row r="497" spans="1:7" ht="31.2">
      <c r="A497" s="52"/>
      <c r="B497" s="399" t="s">
        <v>1190</v>
      </c>
      <c r="C497" s="400" t="s">
        <v>1189</v>
      </c>
      <c r="D497" s="1135">
        <v>400</v>
      </c>
      <c r="E497" s="1135">
        <v>0</v>
      </c>
      <c r="F497" s="401">
        <f t="shared" ref="F497:F505" si="51">100%-(E497/D497)</f>
        <v>1</v>
      </c>
      <c r="G497" s="190"/>
    </row>
    <row r="498" spans="1:7" ht="31.2">
      <c r="A498" s="52"/>
      <c r="B498" s="399" t="s">
        <v>1188</v>
      </c>
      <c r="C498" s="400" t="s">
        <v>1187</v>
      </c>
      <c r="D498" s="1135">
        <v>950</v>
      </c>
      <c r="E498" s="1135">
        <v>950</v>
      </c>
      <c r="F498" s="401">
        <f t="shared" si="51"/>
        <v>0</v>
      </c>
      <c r="G498" s="190"/>
    </row>
    <row r="499" spans="1:7" ht="31.2">
      <c r="A499" s="52"/>
      <c r="B499" s="399" t="s">
        <v>1186</v>
      </c>
      <c r="C499" s="400" t="s">
        <v>1185</v>
      </c>
      <c r="D499" s="1135">
        <v>150</v>
      </c>
      <c r="E499" s="1135">
        <v>150</v>
      </c>
      <c r="F499" s="401">
        <f t="shared" si="51"/>
        <v>0</v>
      </c>
      <c r="G499" s="190"/>
    </row>
    <row r="500" spans="1:7" ht="31.2">
      <c r="A500" s="52"/>
      <c r="B500" s="399" t="s">
        <v>1184</v>
      </c>
      <c r="C500" s="400" t="s">
        <v>1183</v>
      </c>
      <c r="D500" s="1135">
        <v>250</v>
      </c>
      <c r="E500" s="1135">
        <v>250</v>
      </c>
      <c r="F500" s="401">
        <f t="shared" si="51"/>
        <v>0</v>
      </c>
      <c r="G500" s="190"/>
    </row>
    <row r="501" spans="1:7" ht="31.2">
      <c r="A501" s="52"/>
      <c r="B501" s="399" t="s">
        <v>1182</v>
      </c>
      <c r="C501" s="400" t="s">
        <v>1181</v>
      </c>
      <c r="D501" s="1135">
        <v>150</v>
      </c>
      <c r="E501" s="1135">
        <v>150</v>
      </c>
      <c r="F501" s="401">
        <f t="shared" si="51"/>
        <v>0</v>
      </c>
      <c r="G501" s="190"/>
    </row>
    <row r="502" spans="1:7">
      <c r="A502" s="52"/>
      <c r="B502" s="399" t="s">
        <v>1180</v>
      </c>
      <c r="C502" s="400" t="s">
        <v>1179</v>
      </c>
      <c r="D502" s="1135">
        <v>600</v>
      </c>
      <c r="E502" s="1135">
        <v>600</v>
      </c>
      <c r="F502" s="401">
        <f t="shared" si="51"/>
        <v>0</v>
      </c>
      <c r="G502" s="190"/>
    </row>
    <row r="503" spans="1:7">
      <c r="A503" s="52"/>
      <c r="B503" s="399" t="s">
        <v>1178</v>
      </c>
      <c r="C503" s="400" t="s">
        <v>1177</v>
      </c>
      <c r="D503" s="1135">
        <v>200</v>
      </c>
      <c r="E503" s="1135">
        <v>200</v>
      </c>
      <c r="F503" s="401">
        <f t="shared" si="51"/>
        <v>0</v>
      </c>
      <c r="G503" s="190"/>
    </row>
    <row r="504" spans="1:7">
      <c r="A504" s="52"/>
      <c r="B504" s="399" t="s">
        <v>1176</v>
      </c>
      <c r="C504" s="400" t="s">
        <v>1175</v>
      </c>
      <c r="D504" s="1135">
        <v>1</v>
      </c>
      <c r="E504" s="1135">
        <v>1</v>
      </c>
      <c r="F504" s="401">
        <f t="shared" si="51"/>
        <v>0</v>
      </c>
      <c r="G504" s="190"/>
    </row>
    <row r="505" spans="1:7" ht="31.2">
      <c r="A505" s="52"/>
      <c r="B505" s="399" t="s">
        <v>1174</v>
      </c>
      <c r="C505" s="400" t="s">
        <v>1173</v>
      </c>
      <c r="D505" s="1135">
        <v>600</v>
      </c>
      <c r="E505" s="1135">
        <v>600</v>
      </c>
      <c r="F505" s="401">
        <f t="shared" si="51"/>
        <v>0</v>
      </c>
      <c r="G505" s="190"/>
    </row>
    <row r="506" spans="1:7" s="777" customFormat="1" ht="28.05" customHeight="1">
      <c r="A506" s="776" t="s">
        <v>1172</v>
      </c>
      <c r="B506" s="1215"/>
      <c r="C506" s="1216"/>
      <c r="D506" s="1217"/>
      <c r="E506" s="1217"/>
      <c r="F506" s="1218"/>
    </row>
    <row r="507" spans="1:7" s="777" customFormat="1" ht="28.05" customHeight="1">
      <c r="A507" s="776" t="s">
        <v>1170</v>
      </c>
      <c r="B507" s="1215" t="s">
        <v>8175</v>
      </c>
      <c r="C507" s="1216" t="s">
        <v>8176</v>
      </c>
      <c r="D507" s="1217">
        <v>48500</v>
      </c>
      <c r="E507" s="1217">
        <v>43650</v>
      </c>
      <c r="F507" s="1218">
        <f>100%-(E507/D507)</f>
        <v>9.9999999999999978E-2</v>
      </c>
    </row>
    <row r="508" spans="1:7" s="777" customFormat="1">
      <c r="A508" s="776" t="s">
        <v>1167</v>
      </c>
      <c r="B508" s="1215"/>
      <c r="C508" s="1216"/>
      <c r="D508" s="1217"/>
      <c r="E508" s="1217"/>
      <c r="F508" s="1218"/>
    </row>
    <row r="509" spans="1:7">
      <c r="A509" s="52"/>
      <c r="B509" s="399" t="s">
        <v>8177</v>
      </c>
      <c r="C509" s="400"/>
      <c r="D509" s="1135"/>
      <c r="E509" s="1135"/>
      <c r="F509" s="401"/>
      <c r="G509" s="190"/>
    </row>
    <row r="510" spans="1:7">
      <c r="A510" s="52"/>
      <c r="B510" s="399" t="s">
        <v>1166</v>
      </c>
      <c r="C510" s="400" t="s">
        <v>1165</v>
      </c>
      <c r="D510" s="1135">
        <v>4840</v>
      </c>
      <c r="E510" s="1135">
        <v>4791.6000000000004</v>
      </c>
      <c r="F510" s="401">
        <f t="shared" ref="F510:F518" si="52">100%-(E510/D510)</f>
        <v>9.9999999999998979E-3</v>
      </c>
      <c r="G510" s="190"/>
    </row>
    <row r="511" spans="1:7">
      <c r="A511" s="52"/>
      <c r="B511" s="399" t="s">
        <v>1164</v>
      </c>
      <c r="C511" s="400" t="s">
        <v>1163</v>
      </c>
      <c r="D511" s="1135">
        <v>4400</v>
      </c>
      <c r="E511" s="1135">
        <v>4356</v>
      </c>
      <c r="F511" s="401">
        <f t="shared" si="52"/>
        <v>1.0000000000000009E-2</v>
      </c>
      <c r="G511" s="190"/>
    </row>
    <row r="512" spans="1:7">
      <c r="A512" s="52"/>
      <c r="B512" s="399" t="s">
        <v>1215</v>
      </c>
      <c r="C512" s="400" t="s">
        <v>1214</v>
      </c>
      <c r="D512" s="1135">
        <v>3630</v>
      </c>
      <c r="E512" s="1135">
        <v>3593.7</v>
      </c>
      <c r="F512" s="401">
        <f t="shared" si="52"/>
        <v>1.0000000000000009E-2</v>
      </c>
      <c r="G512" s="190"/>
    </row>
    <row r="513" spans="1:7">
      <c r="A513" s="52"/>
      <c r="B513" s="399" t="s">
        <v>1162</v>
      </c>
      <c r="C513" s="400" t="s">
        <v>1161</v>
      </c>
      <c r="D513" s="1135">
        <v>26840</v>
      </c>
      <c r="E513" s="1135">
        <v>26571.599999999999</v>
      </c>
      <c r="F513" s="401">
        <f t="shared" si="52"/>
        <v>1.0000000000000009E-2</v>
      </c>
      <c r="G513" s="190"/>
    </row>
    <row r="514" spans="1:7">
      <c r="A514" s="52"/>
      <c r="B514" s="399" t="s">
        <v>1221</v>
      </c>
      <c r="C514" s="400" t="s">
        <v>1220</v>
      </c>
      <c r="D514" s="1135">
        <v>36000</v>
      </c>
      <c r="E514" s="1135">
        <v>35640</v>
      </c>
      <c r="F514" s="401">
        <f t="shared" si="52"/>
        <v>1.0000000000000009E-2</v>
      </c>
      <c r="G514" s="190"/>
    </row>
    <row r="515" spans="1:7">
      <c r="A515" s="52"/>
      <c r="B515" s="399" t="s">
        <v>1219</v>
      </c>
      <c r="C515" s="400" t="s">
        <v>1218</v>
      </c>
      <c r="D515" s="1135">
        <v>4000</v>
      </c>
      <c r="E515" s="1135">
        <v>3960</v>
      </c>
      <c r="F515" s="401">
        <f t="shared" si="52"/>
        <v>1.0000000000000009E-2</v>
      </c>
      <c r="G515" s="190"/>
    </row>
    <row r="516" spans="1:7">
      <c r="A516" s="52"/>
      <c r="B516" s="399" t="s">
        <v>1160</v>
      </c>
      <c r="C516" s="400" t="s">
        <v>1159</v>
      </c>
      <c r="D516" s="1135">
        <v>25350</v>
      </c>
      <c r="E516" s="1135">
        <v>22815</v>
      </c>
      <c r="F516" s="401">
        <f t="shared" si="52"/>
        <v>9.9999999999999978E-2</v>
      </c>
      <c r="G516" s="190"/>
    </row>
    <row r="517" spans="1:7" ht="31.2">
      <c r="A517" s="52"/>
      <c r="B517" s="399" t="s">
        <v>8178</v>
      </c>
      <c r="C517" s="400" t="s">
        <v>8179</v>
      </c>
      <c r="D517" s="1135">
        <v>28500</v>
      </c>
      <c r="E517" s="1135">
        <v>25650</v>
      </c>
      <c r="F517" s="401">
        <f t="shared" si="52"/>
        <v>9.9999999999999978E-2</v>
      </c>
      <c r="G517" s="190"/>
    </row>
    <row r="518" spans="1:7">
      <c r="A518" s="52"/>
      <c r="B518" s="399" t="s">
        <v>1158</v>
      </c>
      <c r="C518" s="400" t="s">
        <v>1157</v>
      </c>
      <c r="D518" s="1135">
        <v>1650</v>
      </c>
      <c r="E518" s="1135">
        <v>1633.5</v>
      </c>
      <c r="F518" s="401">
        <f t="shared" si="52"/>
        <v>1.0000000000000009E-2</v>
      </c>
      <c r="G518" s="190"/>
    </row>
    <row r="519" spans="1:7">
      <c r="A519" s="52"/>
      <c r="B519" s="399" t="s">
        <v>1260</v>
      </c>
      <c r="C519" s="400"/>
      <c r="D519" s="1135"/>
      <c r="E519" s="1135"/>
      <c r="F519" s="401"/>
      <c r="G519" s="190"/>
    </row>
    <row r="520" spans="1:7" ht="31.2">
      <c r="A520" s="52"/>
      <c r="B520" s="399" t="s">
        <v>1155</v>
      </c>
      <c r="C520" s="400" t="s">
        <v>1154</v>
      </c>
      <c r="D520" s="1135">
        <v>1400</v>
      </c>
      <c r="E520" s="1135">
        <v>1386</v>
      </c>
      <c r="F520" s="401">
        <f t="shared" ref="F520:F539" si="53">100%-(E520/D520)</f>
        <v>1.0000000000000009E-2</v>
      </c>
      <c r="G520" s="190"/>
    </row>
    <row r="521" spans="1:7" ht="31.2">
      <c r="A521" s="52"/>
      <c r="B521" s="399" t="s">
        <v>1153</v>
      </c>
      <c r="C521" s="400" t="s">
        <v>1152</v>
      </c>
      <c r="D521" s="1135">
        <v>1400</v>
      </c>
      <c r="E521" s="1135">
        <v>1386</v>
      </c>
      <c r="F521" s="401">
        <f t="shared" si="53"/>
        <v>1.0000000000000009E-2</v>
      </c>
      <c r="G521" s="190"/>
    </row>
    <row r="522" spans="1:7" ht="31.2">
      <c r="A522" s="52"/>
      <c r="B522" s="399" t="s">
        <v>8180</v>
      </c>
      <c r="C522" s="400" t="s">
        <v>8181</v>
      </c>
      <c r="D522" s="1135">
        <v>2600</v>
      </c>
      <c r="E522" s="1135">
        <v>2574</v>
      </c>
      <c r="F522" s="401">
        <f t="shared" si="53"/>
        <v>1.0000000000000009E-2</v>
      </c>
      <c r="G522" s="190"/>
    </row>
    <row r="523" spans="1:7" ht="31.2">
      <c r="A523" s="52"/>
      <c r="B523" s="399" t="s">
        <v>8182</v>
      </c>
      <c r="C523" s="400" t="s">
        <v>8183</v>
      </c>
      <c r="D523" s="1135">
        <v>2600</v>
      </c>
      <c r="E523" s="1135">
        <v>2574</v>
      </c>
      <c r="F523" s="401">
        <f t="shared" si="53"/>
        <v>1.0000000000000009E-2</v>
      </c>
      <c r="G523" s="190"/>
    </row>
    <row r="524" spans="1:7" ht="31.2">
      <c r="A524" s="52"/>
      <c r="B524" s="399" t="s">
        <v>1145</v>
      </c>
      <c r="C524" s="400" t="s">
        <v>1144</v>
      </c>
      <c r="D524" s="1135">
        <v>995</v>
      </c>
      <c r="E524" s="1135">
        <v>985.05</v>
      </c>
      <c r="F524" s="401">
        <f t="shared" si="53"/>
        <v>1.0000000000000009E-2</v>
      </c>
      <c r="G524" s="190"/>
    </row>
    <row r="525" spans="1:7" ht="31.2">
      <c r="A525" s="52"/>
      <c r="B525" s="399" t="s">
        <v>1143</v>
      </c>
      <c r="C525" s="400" t="s">
        <v>1142</v>
      </c>
      <c r="D525" s="1135">
        <v>995</v>
      </c>
      <c r="E525" s="1135">
        <v>985.05</v>
      </c>
      <c r="F525" s="401">
        <f>100%-(E525/D525)</f>
        <v>1.0000000000000009E-2</v>
      </c>
      <c r="G525" s="190"/>
    </row>
    <row r="526" spans="1:7" ht="31.2">
      <c r="A526" s="52"/>
      <c r="B526" s="399" t="s">
        <v>1141</v>
      </c>
      <c r="C526" s="400" t="s">
        <v>1140</v>
      </c>
      <c r="D526" s="1135">
        <v>995</v>
      </c>
      <c r="E526" s="1135">
        <v>985.05</v>
      </c>
      <c r="F526" s="401">
        <f>100%-(E526/D526)</f>
        <v>1.0000000000000009E-2</v>
      </c>
      <c r="G526" s="190"/>
    </row>
    <row r="527" spans="1:7">
      <c r="A527" s="52"/>
      <c r="B527" s="399" t="s">
        <v>1139</v>
      </c>
      <c r="C527" s="400" t="s">
        <v>1138</v>
      </c>
      <c r="D527" s="1135">
        <v>995</v>
      </c>
      <c r="E527" s="1135">
        <v>985.05</v>
      </c>
      <c r="F527" s="401">
        <f t="shared" si="53"/>
        <v>1.0000000000000009E-2</v>
      </c>
      <c r="G527" s="190"/>
    </row>
    <row r="528" spans="1:7">
      <c r="A528" s="52"/>
      <c r="B528" s="399" t="s">
        <v>1207</v>
      </c>
      <c r="C528" s="400"/>
      <c r="D528" s="1135"/>
      <c r="E528" s="1135"/>
      <c r="F528" s="401"/>
      <c r="G528" s="190"/>
    </row>
    <row r="529" spans="1:7">
      <c r="A529" s="52"/>
      <c r="B529" s="399" t="s">
        <v>8184</v>
      </c>
      <c r="C529" s="400" t="s">
        <v>8185</v>
      </c>
      <c r="D529" s="1135">
        <v>995</v>
      </c>
      <c r="E529" s="1135">
        <v>985.05</v>
      </c>
      <c r="F529" s="401">
        <f t="shared" si="53"/>
        <v>1.0000000000000009E-2</v>
      </c>
      <c r="G529" s="190"/>
    </row>
    <row r="530" spans="1:7">
      <c r="A530" s="52"/>
      <c r="B530" s="399" t="s">
        <v>8186</v>
      </c>
      <c r="C530" s="400" t="s">
        <v>8187</v>
      </c>
      <c r="D530" s="1135">
        <v>995</v>
      </c>
      <c r="E530" s="1135">
        <v>985.05</v>
      </c>
      <c r="F530" s="401">
        <f t="shared" si="53"/>
        <v>1.0000000000000009E-2</v>
      </c>
      <c r="G530" s="190"/>
    </row>
    <row r="531" spans="1:7">
      <c r="A531" s="52"/>
      <c r="B531" s="399" t="s">
        <v>8188</v>
      </c>
      <c r="C531" s="400"/>
      <c r="D531" s="1135"/>
      <c r="E531" s="1135"/>
      <c r="F531" s="401"/>
      <c r="G531" s="190"/>
    </row>
    <row r="532" spans="1:7">
      <c r="A532" s="52"/>
      <c r="B532" s="399" t="s">
        <v>1235</v>
      </c>
      <c r="C532" s="400" t="s">
        <v>1234</v>
      </c>
      <c r="D532" s="1135">
        <v>995</v>
      </c>
      <c r="E532" s="1135">
        <v>985.05</v>
      </c>
      <c r="F532" s="401">
        <f t="shared" si="53"/>
        <v>1.0000000000000009E-2</v>
      </c>
      <c r="G532" s="190"/>
    </row>
    <row r="533" spans="1:7">
      <c r="A533" s="52"/>
      <c r="B533" s="399" t="s">
        <v>1136</v>
      </c>
      <c r="C533" s="400" t="s">
        <v>1135</v>
      </c>
      <c r="D533" s="1135">
        <v>652.79999999999995</v>
      </c>
      <c r="E533" s="1135">
        <v>620.16</v>
      </c>
      <c r="F533" s="401">
        <f t="shared" si="53"/>
        <v>4.9999999999999933E-2</v>
      </c>
      <c r="G533" s="190"/>
    </row>
    <row r="534" spans="1:7">
      <c r="A534" s="52"/>
      <c r="B534" s="399" t="s">
        <v>1134</v>
      </c>
      <c r="C534" s="400" t="s">
        <v>1133</v>
      </c>
      <c r="D534" s="1135">
        <v>50.05</v>
      </c>
      <c r="E534" s="1135">
        <v>47.54</v>
      </c>
      <c r="F534" s="401">
        <f t="shared" si="53"/>
        <v>5.0149850149850073E-2</v>
      </c>
      <c r="G534" s="190"/>
    </row>
    <row r="535" spans="1:7">
      <c r="A535" s="52"/>
      <c r="B535" s="399" t="s">
        <v>1132</v>
      </c>
      <c r="C535" s="400" t="s">
        <v>1131</v>
      </c>
      <c r="D535" s="1135">
        <v>69.42</v>
      </c>
      <c r="E535" s="1135">
        <v>66.23</v>
      </c>
      <c r="F535" s="401">
        <f t="shared" si="53"/>
        <v>4.5952175165658304E-2</v>
      </c>
      <c r="G535" s="190"/>
    </row>
    <row r="536" spans="1:7">
      <c r="A536" s="52"/>
      <c r="B536" s="399" t="s">
        <v>1232</v>
      </c>
      <c r="C536" s="400" t="s">
        <v>1231</v>
      </c>
      <c r="D536" s="1135">
        <v>402.56</v>
      </c>
      <c r="E536" s="1135">
        <v>382.43</v>
      </c>
      <c r="F536" s="401">
        <f t="shared" si="53"/>
        <v>5.0004968203497646E-2</v>
      </c>
      <c r="G536" s="190"/>
    </row>
    <row r="537" spans="1:7">
      <c r="A537" s="52"/>
      <c r="B537" s="399" t="s">
        <v>8189</v>
      </c>
      <c r="C537" s="400" t="s">
        <v>8190</v>
      </c>
      <c r="D537" s="1135">
        <v>282.88</v>
      </c>
      <c r="E537" s="1135">
        <v>268.73</v>
      </c>
      <c r="F537" s="401">
        <f t="shared" si="53"/>
        <v>5.0021210407239725E-2</v>
      </c>
      <c r="G537" s="190"/>
    </row>
    <row r="538" spans="1:7" ht="31.2">
      <c r="A538" s="52"/>
      <c r="B538" s="399" t="s">
        <v>8191</v>
      </c>
      <c r="C538" s="400" t="s">
        <v>8192</v>
      </c>
      <c r="D538" s="1135">
        <v>282.88</v>
      </c>
      <c r="E538" s="1135">
        <v>268.73</v>
      </c>
      <c r="F538" s="401">
        <f t="shared" si="53"/>
        <v>5.0021210407239725E-2</v>
      </c>
      <c r="G538" s="190"/>
    </row>
    <row r="539" spans="1:7" ht="31.2">
      <c r="A539" s="52"/>
      <c r="B539" s="399" t="s">
        <v>8193</v>
      </c>
      <c r="C539" s="400" t="s">
        <v>8194</v>
      </c>
      <c r="D539" s="1135">
        <v>282.88</v>
      </c>
      <c r="E539" s="1135">
        <v>268.73</v>
      </c>
      <c r="F539" s="401">
        <f t="shared" si="53"/>
        <v>5.0021210407239725E-2</v>
      </c>
      <c r="G539" s="190"/>
    </row>
    <row r="540" spans="1:7">
      <c r="A540" s="52"/>
      <c r="B540" s="399" t="s">
        <v>8195</v>
      </c>
      <c r="C540" s="400"/>
      <c r="D540" s="1135"/>
      <c r="E540" s="1135"/>
      <c r="F540" s="401"/>
      <c r="G540" s="190"/>
    </row>
    <row r="541" spans="1:7" ht="31.2">
      <c r="A541" s="52"/>
      <c r="B541" s="399">
        <v>7640020223</v>
      </c>
      <c r="C541" s="400" t="s">
        <v>1189</v>
      </c>
      <c r="D541" s="1135">
        <v>400</v>
      </c>
      <c r="E541" s="1135">
        <v>0</v>
      </c>
      <c r="F541" s="401">
        <f t="shared" ref="F541:F546" si="54">100%-(E541/D541)</f>
        <v>1</v>
      </c>
      <c r="G541" s="190"/>
    </row>
    <row r="542" spans="1:7" ht="31.2">
      <c r="A542" s="52"/>
      <c r="B542" s="399">
        <v>7640019943</v>
      </c>
      <c r="C542" s="400" t="s">
        <v>1187</v>
      </c>
      <c r="D542" s="1135">
        <v>950</v>
      </c>
      <c r="E542" s="1135">
        <v>950</v>
      </c>
      <c r="F542" s="401">
        <f t="shared" si="54"/>
        <v>0</v>
      </c>
      <c r="G542" s="190"/>
    </row>
    <row r="543" spans="1:7" ht="31.2">
      <c r="A543" s="52"/>
      <c r="B543" s="399">
        <v>7640019944</v>
      </c>
      <c r="C543" s="400" t="s">
        <v>1185</v>
      </c>
      <c r="D543" s="1135">
        <v>150</v>
      </c>
      <c r="E543" s="1135">
        <v>150</v>
      </c>
      <c r="F543" s="401">
        <f t="shared" si="54"/>
        <v>0</v>
      </c>
      <c r="G543" s="190"/>
    </row>
    <row r="544" spans="1:7">
      <c r="A544" s="52"/>
      <c r="B544" s="399">
        <v>7640019948</v>
      </c>
      <c r="C544" s="400" t="s">
        <v>1177</v>
      </c>
      <c r="D544" s="1135">
        <v>200</v>
      </c>
      <c r="E544" s="1135">
        <v>200</v>
      </c>
      <c r="F544" s="401">
        <f t="shared" si="54"/>
        <v>0</v>
      </c>
      <c r="G544" s="190"/>
    </row>
    <row r="545" spans="1:7">
      <c r="A545" s="52"/>
      <c r="B545" s="399">
        <v>7640020139</v>
      </c>
      <c r="C545" s="400" t="s">
        <v>1175</v>
      </c>
      <c r="D545" s="1135">
        <v>1</v>
      </c>
      <c r="E545" s="1135">
        <v>1</v>
      </c>
      <c r="F545" s="401">
        <f t="shared" si="54"/>
        <v>0</v>
      </c>
      <c r="G545" s="190"/>
    </row>
    <row r="546" spans="1:7" ht="31.2">
      <c r="A546" s="52"/>
      <c r="B546" s="399">
        <v>7640020533</v>
      </c>
      <c r="C546" s="400" t="s">
        <v>1173</v>
      </c>
      <c r="D546" s="1135">
        <v>600</v>
      </c>
      <c r="E546" s="1135">
        <v>600</v>
      </c>
      <c r="F546" s="401">
        <f t="shared" si="54"/>
        <v>0</v>
      </c>
      <c r="G546" s="190"/>
    </row>
    <row r="547" spans="1:7" s="190" customFormat="1" ht="31.2">
      <c r="A547" s="169" t="s">
        <v>1172</v>
      </c>
      <c r="B547" s="175" t="s">
        <v>1224</v>
      </c>
      <c r="C547" s="1208"/>
      <c r="D547" s="1209"/>
      <c r="E547" s="1209"/>
      <c r="F547" s="1210"/>
    </row>
    <row r="548" spans="1:7" s="190" customFormat="1" ht="28.05" customHeight="1">
      <c r="A548" s="191" t="s">
        <v>1170</v>
      </c>
      <c r="B548" s="1211" t="s">
        <v>1223</v>
      </c>
      <c r="C548" s="1208" t="s">
        <v>1222</v>
      </c>
      <c r="D548" s="1209">
        <v>59556</v>
      </c>
      <c r="E548" s="1209">
        <v>53600.4</v>
      </c>
      <c r="F548" s="1210">
        <f>100%-(E548/D548)</f>
        <v>9.9999999999999978E-2</v>
      </c>
    </row>
    <row r="549" spans="1:7" s="190" customFormat="1" ht="15" customHeight="1">
      <c r="A549" s="83" t="s">
        <v>1167</v>
      </c>
      <c r="B549" s="1211"/>
      <c r="C549" s="178"/>
      <c r="D549" s="1209"/>
      <c r="E549" s="1209"/>
      <c r="F549" s="1210"/>
    </row>
    <row r="550" spans="1:7">
      <c r="A550" s="52"/>
      <c r="B550" s="399" t="s">
        <v>1221</v>
      </c>
      <c r="C550" s="400" t="s">
        <v>1220</v>
      </c>
      <c r="D550" s="1135">
        <v>36000</v>
      </c>
      <c r="E550" s="1135">
        <v>35640</v>
      </c>
      <c r="F550" s="401">
        <f t="shared" ref="F550:F557" si="55">100%-(E550/D550)</f>
        <v>1.0000000000000009E-2</v>
      </c>
      <c r="G550" s="190"/>
    </row>
    <row r="551" spans="1:7">
      <c r="A551" s="52"/>
      <c r="B551" s="399" t="s">
        <v>1219</v>
      </c>
      <c r="C551" s="400" t="s">
        <v>1218</v>
      </c>
      <c r="D551" s="1135">
        <v>4000</v>
      </c>
      <c r="E551" s="1135">
        <v>3960</v>
      </c>
      <c r="F551" s="401">
        <f t="shared" si="55"/>
        <v>1.0000000000000009E-2</v>
      </c>
      <c r="G551" s="190"/>
    </row>
    <row r="552" spans="1:7">
      <c r="A552" s="52"/>
      <c r="B552" s="399" t="s">
        <v>1164</v>
      </c>
      <c r="C552" s="400" t="s">
        <v>1163</v>
      </c>
      <c r="D552" s="1135">
        <v>4400</v>
      </c>
      <c r="E552" s="1135">
        <v>4356</v>
      </c>
      <c r="F552" s="401">
        <f t="shared" si="55"/>
        <v>1.0000000000000009E-2</v>
      </c>
      <c r="G552" s="190"/>
    </row>
    <row r="553" spans="1:7">
      <c r="A553" s="52"/>
      <c r="B553" s="399" t="s">
        <v>1217</v>
      </c>
      <c r="C553" s="400" t="s">
        <v>1216</v>
      </c>
      <c r="D553" s="1135">
        <v>3630</v>
      </c>
      <c r="E553" s="1135">
        <v>3593.7</v>
      </c>
      <c r="F553" s="401">
        <f t="shared" si="55"/>
        <v>1.0000000000000009E-2</v>
      </c>
      <c r="G553" s="190"/>
    </row>
    <row r="554" spans="1:7">
      <c r="A554" s="52"/>
      <c r="B554" s="399" t="s">
        <v>1215</v>
      </c>
      <c r="C554" s="400" t="s">
        <v>1214</v>
      </c>
      <c r="D554" s="1135">
        <v>3630</v>
      </c>
      <c r="E554" s="1135">
        <v>3593.7</v>
      </c>
      <c r="F554" s="401">
        <f t="shared" si="55"/>
        <v>1.0000000000000009E-2</v>
      </c>
      <c r="G554" s="190"/>
    </row>
    <row r="555" spans="1:7">
      <c r="A555" s="52"/>
      <c r="B555" s="399" t="s">
        <v>1213</v>
      </c>
      <c r="C555" s="400" t="s">
        <v>1212</v>
      </c>
      <c r="D555" s="1135">
        <v>19495</v>
      </c>
      <c r="E555" s="1135">
        <v>17545.5</v>
      </c>
      <c r="F555" s="401">
        <f t="shared" si="55"/>
        <v>9.9999999999999978E-2</v>
      </c>
      <c r="G555" s="190"/>
    </row>
    <row r="556" spans="1:7">
      <c r="A556" s="52"/>
      <c r="B556" s="399" t="s">
        <v>1160</v>
      </c>
      <c r="C556" s="400" t="s">
        <v>1159</v>
      </c>
      <c r="D556" s="1135">
        <v>25350</v>
      </c>
      <c r="E556" s="1135">
        <v>22815</v>
      </c>
      <c r="F556" s="401">
        <f t="shared" si="55"/>
        <v>9.9999999999999978E-2</v>
      </c>
      <c r="G556" s="190"/>
    </row>
    <row r="557" spans="1:7">
      <c r="A557" s="52"/>
      <c r="B557" s="399" t="s">
        <v>1158</v>
      </c>
      <c r="C557" s="400" t="s">
        <v>1157</v>
      </c>
      <c r="D557" s="1135">
        <v>1650</v>
      </c>
      <c r="E557" s="1135">
        <v>1633.5</v>
      </c>
      <c r="F557" s="401">
        <f t="shared" si="55"/>
        <v>1.0000000000000009E-2</v>
      </c>
      <c r="G557" s="190"/>
    </row>
    <row r="558" spans="1:7">
      <c r="A558" s="52"/>
      <c r="B558" s="399" t="s">
        <v>1156</v>
      </c>
      <c r="C558" s="400"/>
      <c r="D558" s="1135"/>
      <c r="E558" s="1135"/>
      <c r="F558" s="401"/>
      <c r="G558" s="190"/>
    </row>
    <row r="559" spans="1:7" ht="31.2">
      <c r="A559" s="52"/>
      <c r="B559" s="399" t="s">
        <v>1155</v>
      </c>
      <c r="C559" s="400" t="s">
        <v>1154</v>
      </c>
      <c r="D559" s="1135">
        <v>1400</v>
      </c>
      <c r="E559" s="1135">
        <v>1386</v>
      </c>
      <c r="F559" s="401">
        <f t="shared" ref="F559:F564" si="56">100%-(E559/D559)</f>
        <v>1.0000000000000009E-2</v>
      </c>
      <c r="G559" s="190"/>
    </row>
    <row r="560" spans="1:7" ht="31.2">
      <c r="A560" s="52"/>
      <c r="B560" s="399" t="s">
        <v>1153</v>
      </c>
      <c r="C560" s="400" t="s">
        <v>1152</v>
      </c>
      <c r="D560" s="1135">
        <v>1400</v>
      </c>
      <c r="E560" s="1135">
        <v>1386</v>
      </c>
      <c r="F560" s="401">
        <f t="shared" si="56"/>
        <v>1.0000000000000009E-2</v>
      </c>
      <c r="G560" s="190"/>
    </row>
    <row r="561" spans="1:7" ht="31.2">
      <c r="A561" s="52"/>
      <c r="B561" s="399" t="s">
        <v>1211</v>
      </c>
      <c r="C561" s="400" t="s">
        <v>1210</v>
      </c>
      <c r="D561" s="1135">
        <v>2600</v>
      </c>
      <c r="E561" s="1135">
        <v>2574</v>
      </c>
      <c r="F561" s="401">
        <f t="shared" si="56"/>
        <v>1.0000000000000009E-2</v>
      </c>
      <c r="G561" s="190"/>
    </row>
    <row r="562" spans="1:7" ht="31.2">
      <c r="A562" s="52"/>
      <c r="B562" s="399" t="s">
        <v>1209</v>
      </c>
      <c r="C562" s="400" t="s">
        <v>1208</v>
      </c>
      <c r="D562" s="1135">
        <v>2600</v>
      </c>
      <c r="E562" s="1135">
        <v>2574</v>
      </c>
      <c r="F562" s="401">
        <f t="shared" si="56"/>
        <v>1.0000000000000009E-2</v>
      </c>
      <c r="G562" s="190"/>
    </row>
    <row r="563" spans="1:7" ht="31.2">
      <c r="A563" s="52"/>
      <c r="B563" s="399" t="s">
        <v>1141</v>
      </c>
      <c r="C563" s="400" t="s">
        <v>1140</v>
      </c>
      <c r="D563" s="1135">
        <v>995</v>
      </c>
      <c r="E563" s="1135">
        <v>985.05</v>
      </c>
      <c r="F563" s="401">
        <f t="shared" si="56"/>
        <v>1.0000000000000009E-2</v>
      </c>
      <c r="G563" s="190"/>
    </row>
    <row r="564" spans="1:7">
      <c r="A564" s="52"/>
      <c r="B564" s="399" t="s">
        <v>1139</v>
      </c>
      <c r="C564" s="400" t="s">
        <v>1138</v>
      </c>
      <c r="D564" s="1135">
        <v>995</v>
      </c>
      <c r="E564" s="1135">
        <v>985.05</v>
      </c>
      <c r="F564" s="401">
        <f t="shared" si="56"/>
        <v>1.0000000000000009E-2</v>
      </c>
      <c r="G564" s="190"/>
    </row>
    <row r="565" spans="1:7">
      <c r="A565" s="52"/>
      <c r="B565" s="399" t="s">
        <v>1207</v>
      </c>
      <c r="C565" s="400"/>
      <c r="D565" s="1135"/>
      <c r="E565" s="1135"/>
      <c r="F565" s="401"/>
      <c r="G565" s="190"/>
    </row>
    <row r="566" spans="1:7" ht="31.2">
      <c r="A566" s="52"/>
      <c r="B566" s="399" t="s">
        <v>1206</v>
      </c>
      <c r="C566" s="400" t="s">
        <v>1205</v>
      </c>
      <c r="D566" s="1135">
        <v>995</v>
      </c>
      <c r="E566" s="1135">
        <v>985.05</v>
      </c>
      <c r="F566" s="401">
        <f>100%-(E566/D566)</f>
        <v>1.0000000000000009E-2</v>
      </c>
      <c r="G566" s="190"/>
    </row>
    <row r="567" spans="1:7">
      <c r="A567" s="52"/>
      <c r="B567" s="399" t="s">
        <v>1204</v>
      </c>
      <c r="C567" s="400" t="s">
        <v>1203</v>
      </c>
      <c r="D567" s="1135">
        <v>995</v>
      </c>
      <c r="E567" s="1135">
        <v>985.05</v>
      </c>
      <c r="F567" s="401">
        <f>100%-(E567/D567)</f>
        <v>1.0000000000000009E-2</v>
      </c>
      <c r="G567" s="190"/>
    </row>
    <row r="568" spans="1:7">
      <c r="A568" s="52"/>
      <c r="B568" s="399" t="s">
        <v>1202</v>
      </c>
      <c r="C568" s="400"/>
      <c r="D568" s="1135"/>
      <c r="E568" s="1135"/>
      <c r="F568" s="401"/>
      <c r="G568" s="190"/>
    </row>
    <row r="569" spans="1:7">
      <c r="A569" s="52"/>
      <c r="B569" s="399" t="s">
        <v>1201</v>
      </c>
      <c r="C569" s="400" t="s">
        <v>1200</v>
      </c>
      <c r="D569" s="1135">
        <v>282.88</v>
      </c>
      <c r="E569" s="1135">
        <v>268.73</v>
      </c>
      <c r="F569" s="401">
        <f t="shared" ref="F569:F575" si="57">100%-(E569/D569)</f>
        <v>5.0021210407239725E-2</v>
      </c>
      <c r="G569" s="190"/>
    </row>
    <row r="570" spans="1:7">
      <c r="A570" s="52"/>
      <c r="B570" s="399" t="s">
        <v>1199</v>
      </c>
      <c r="C570" s="400" t="s">
        <v>1198</v>
      </c>
      <c r="D570" s="1135">
        <v>282.88</v>
      </c>
      <c r="E570" s="1135">
        <v>268.73</v>
      </c>
      <c r="F570" s="401">
        <f t="shared" si="57"/>
        <v>5.0021210407239725E-2</v>
      </c>
      <c r="G570" s="190"/>
    </row>
    <row r="571" spans="1:7">
      <c r="A571" s="52"/>
      <c r="B571" s="399" t="s">
        <v>1197</v>
      </c>
      <c r="C571" s="400" t="s">
        <v>1196</v>
      </c>
      <c r="D571" s="1135">
        <v>282.88</v>
      </c>
      <c r="E571" s="1135">
        <v>268.73</v>
      </c>
      <c r="F571" s="401">
        <f t="shared" si="57"/>
        <v>5.0021210407239725E-2</v>
      </c>
      <c r="G571" s="190"/>
    </row>
    <row r="572" spans="1:7">
      <c r="A572" s="52"/>
      <c r="B572" s="399" t="s">
        <v>1195</v>
      </c>
      <c r="C572" s="400" t="s">
        <v>1194</v>
      </c>
      <c r="D572" s="1135">
        <v>206.72</v>
      </c>
      <c r="E572" s="1135">
        <v>196.38</v>
      </c>
      <c r="F572" s="401">
        <f t="shared" si="57"/>
        <v>5.0019349845201289E-2</v>
      </c>
      <c r="G572" s="190"/>
    </row>
    <row r="573" spans="1:7">
      <c r="A573" s="52"/>
      <c r="B573" s="399" t="s">
        <v>1193</v>
      </c>
      <c r="C573" s="400" t="s">
        <v>1192</v>
      </c>
      <c r="D573" s="1135">
        <v>682.8</v>
      </c>
      <c r="E573" s="1135">
        <v>648.66</v>
      </c>
      <c r="F573" s="401">
        <f t="shared" si="57"/>
        <v>4.9999999999999933E-2</v>
      </c>
      <c r="G573" s="190"/>
    </row>
    <row r="574" spans="1:7">
      <c r="A574" s="52"/>
      <c r="B574" s="399" t="s">
        <v>1134</v>
      </c>
      <c r="C574" s="400" t="s">
        <v>1133</v>
      </c>
      <c r="D574" s="1135">
        <v>50.05</v>
      </c>
      <c r="E574" s="1135">
        <v>47.54</v>
      </c>
      <c r="F574" s="401">
        <f t="shared" si="57"/>
        <v>5.0149850149850073E-2</v>
      </c>
      <c r="G574" s="190"/>
    </row>
    <row r="575" spans="1:7">
      <c r="A575" s="52"/>
      <c r="B575" s="399" t="s">
        <v>1132</v>
      </c>
      <c r="C575" s="400" t="s">
        <v>1131</v>
      </c>
      <c r="D575" s="1135">
        <v>69.42</v>
      </c>
      <c r="E575" s="1135">
        <v>65.94</v>
      </c>
      <c r="F575" s="401">
        <f t="shared" si="57"/>
        <v>5.0129645635263675E-2</v>
      </c>
      <c r="G575" s="190"/>
    </row>
    <row r="576" spans="1:7">
      <c r="A576" s="52"/>
      <c r="B576" s="399" t="s">
        <v>1191</v>
      </c>
      <c r="C576" s="400"/>
      <c r="D576" s="1135"/>
      <c r="E576" s="1135"/>
      <c r="F576" s="401"/>
      <c r="G576" s="190"/>
    </row>
    <row r="577" spans="1:7" ht="31.2">
      <c r="A577" s="52"/>
      <c r="B577" s="399">
        <v>7640020223</v>
      </c>
      <c r="C577" s="400" t="s">
        <v>1189</v>
      </c>
      <c r="D577" s="1135">
        <v>400</v>
      </c>
      <c r="E577" s="1135">
        <v>0</v>
      </c>
      <c r="F577" s="401">
        <f t="shared" ref="F577:F585" si="58">100%-(E577/D577)</f>
        <v>1</v>
      </c>
      <c r="G577" s="190"/>
    </row>
    <row r="578" spans="1:7" ht="31.2">
      <c r="A578" s="52"/>
      <c r="B578" s="399">
        <v>7640019943</v>
      </c>
      <c r="C578" s="400" t="s">
        <v>1187</v>
      </c>
      <c r="D578" s="1135">
        <v>950</v>
      </c>
      <c r="E578" s="1135">
        <v>950</v>
      </c>
      <c r="F578" s="401">
        <f t="shared" si="58"/>
        <v>0</v>
      </c>
      <c r="G578" s="190"/>
    </row>
    <row r="579" spans="1:7" ht="31.2">
      <c r="A579" s="52"/>
      <c r="B579" s="399">
        <v>7640019944</v>
      </c>
      <c r="C579" s="400" t="s">
        <v>1185</v>
      </c>
      <c r="D579" s="1135">
        <v>150</v>
      </c>
      <c r="E579" s="1135">
        <v>150</v>
      </c>
      <c r="F579" s="401">
        <f t="shared" si="58"/>
        <v>0</v>
      </c>
      <c r="G579" s="190"/>
    </row>
    <row r="580" spans="1:7" ht="31.2">
      <c r="A580" s="52"/>
      <c r="B580" s="399">
        <v>7640019945</v>
      </c>
      <c r="C580" s="400" t="s">
        <v>1183</v>
      </c>
      <c r="D580" s="1135">
        <v>250</v>
      </c>
      <c r="E580" s="1135">
        <v>250</v>
      </c>
      <c r="F580" s="401">
        <f t="shared" si="58"/>
        <v>0</v>
      </c>
      <c r="G580" s="190"/>
    </row>
    <row r="581" spans="1:7" ht="31.2">
      <c r="A581" s="52"/>
      <c r="B581" s="399">
        <v>7640019946</v>
      </c>
      <c r="C581" s="400" t="s">
        <v>1181</v>
      </c>
      <c r="D581" s="1135">
        <v>150</v>
      </c>
      <c r="E581" s="1135">
        <v>150</v>
      </c>
      <c r="F581" s="401">
        <f t="shared" si="58"/>
        <v>0</v>
      </c>
      <c r="G581" s="190"/>
    </row>
    <row r="582" spans="1:7">
      <c r="A582" s="52"/>
      <c r="B582" s="399">
        <v>7640019947</v>
      </c>
      <c r="C582" s="400" t="s">
        <v>1179</v>
      </c>
      <c r="D582" s="1135">
        <v>600</v>
      </c>
      <c r="E582" s="1135">
        <v>600</v>
      </c>
      <c r="F582" s="401">
        <f t="shared" si="58"/>
        <v>0</v>
      </c>
      <c r="G582" s="190"/>
    </row>
    <row r="583" spans="1:7">
      <c r="A583" s="52"/>
      <c r="B583" s="399">
        <v>7640019948</v>
      </c>
      <c r="C583" s="400" t="s">
        <v>1177</v>
      </c>
      <c r="D583" s="1135">
        <v>200</v>
      </c>
      <c r="E583" s="1135">
        <v>200</v>
      </c>
      <c r="F583" s="401">
        <f t="shared" si="58"/>
        <v>0</v>
      </c>
      <c r="G583" s="190"/>
    </row>
    <row r="584" spans="1:7">
      <c r="A584" s="52"/>
      <c r="B584" s="399">
        <v>7640020139</v>
      </c>
      <c r="C584" s="400" t="s">
        <v>1175</v>
      </c>
      <c r="D584" s="1135">
        <v>1</v>
      </c>
      <c r="E584" s="1135">
        <v>1</v>
      </c>
      <c r="F584" s="401">
        <f t="shared" si="58"/>
        <v>0</v>
      </c>
      <c r="G584" s="190"/>
    </row>
    <row r="585" spans="1:7" ht="31.2">
      <c r="A585" s="52"/>
      <c r="B585" s="399">
        <v>7640020533</v>
      </c>
      <c r="C585" s="400" t="s">
        <v>1173</v>
      </c>
      <c r="D585" s="1135">
        <v>600</v>
      </c>
      <c r="E585" s="1135">
        <v>600</v>
      </c>
      <c r="F585" s="401">
        <f t="shared" si="58"/>
        <v>0</v>
      </c>
      <c r="G585" s="190"/>
    </row>
    <row r="586" spans="1:7" s="190" customFormat="1" ht="31.2">
      <c r="A586" s="169" t="s">
        <v>1172</v>
      </c>
      <c r="B586" s="175" t="s">
        <v>1171</v>
      </c>
      <c r="C586" s="1208"/>
      <c r="D586" s="1209"/>
      <c r="E586" s="1209"/>
      <c r="F586" s="1210"/>
    </row>
    <row r="587" spans="1:7" s="190" customFormat="1" ht="28.05" customHeight="1">
      <c r="A587" s="191" t="s">
        <v>1170</v>
      </c>
      <c r="B587" s="1211" t="s">
        <v>1169</v>
      </c>
      <c r="C587" s="1208" t="s">
        <v>1168</v>
      </c>
      <c r="D587" s="1209">
        <v>94160</v>
      </c>
      <c r="E587" s="1209">
        <v>84777</v>
      </c>
      <c r="F587" s="1210">
        <f>100%-(E587/D587)</f>
        <v>9.964953271028032E-2</v>
      </c>
    </row>
    <row r="588" spans="1:7" s="190" customFormat="1" ht="15" customHeight="1">
      <c r="A588" s="83" t="s">
        <v>1167</v>
      </c>
      <c r="B588" s="1211"/>
      <c r="C588" s="178"/>
      <c r="D588" s="1209"/>
      <c r="E588" s="1209"/>
      <c r="F588" s="1210"/>
    </row>
    <row r="589" spans="1:7">
      <c r="A589" s="52"/>
      <c r="B589" s="399" t="s">
        <v>1166</v>
      </c>
      <c r="C589" s="400" t="s">
        <v>1165</v>
      </c>
      <c r="D589" s="1135">
        <v>4840</v>
      </c>
      <c r="E589" s="1135">
        <v>4791.6000000000004</v>
      </c>
      <c r="F589" s="401">
        <f>100%-(E589/D589)</f>
        <v>9.9999999999998979E-3</v>
      </c>
      <c r="G589" s="190"/>
    </row>
    <row r="590" spans="1:7">
      <c r="A590" s="52"/>
      <c r="B590" s="399" t="s">
        <v>1164</v>
      </c>
      <c r="C590" s="400" t="s">
        <v>1163</v>
      </c>
      <c r="D590" s="1135">
        <v>4400</v>
      </c>
      <c r="E590" s="1135">
        <v>4356</v>
      </c>
      <c r="F590" s="401">
        <f>100%-(E590/D590)</f>
        <v>1.0000000000000009E-2</v>
      </c>
      <c r="G590" s="190"/>
    </row>
    <row r="591" spans="1:7">
      <c r="A591" s="52"/>
      <c r="B591" s="399" t="s">
        <v>1162</v>
      </c>
      <c r="C591" s="400" t="s">
        <v>1161</v>
      </c>
      <c r="D591" s="1135">
        <v>26840</v>
      </c>
      <c r="E591" s="1135">
        <v>26571.599999999999</v>
      </c>
      <c r="F591" s="401">
        <f>100%-(E591/D591)</f>
        <v>1.0000000000000009E-2</v>
      </c>
      <c r="G591" s="190"/>
    </row>
    <row r="592" spans="1:7">
      <c r="A592" s="52"/>
      <c r="B592" s="399" t="s">
        <v>1160</v>
      </c>
      <c r="C592" s="400" t="s">
        <v>1159</v>
      </c>
      <c r="D592" s="1135">
        <v>25350</v>
      </c>
      <c r="E592" s="1135">
        <v>22815</v>
      </c>
      <c r="F592" s="401">
        <f>100%-(E592/D592)</f>
        <v>9.9999999999999978E-2</v>
      </c>
      <c r="G592" s="190"/>
    </row>
    <row r="593" spans="1:7">
      <c r="A593" s="52"/>
      <c r="B593" s="399" t="s">
        <v>1158</v>
      </c>
      <c r="C593" s="400" t="s">
        <v>1157</v>
      </c>
      <c r="D593" s="1135">
        <v>1650</v>
      </c>
      <c r="E593" s="1135">
        <v>1633.5</v>
      </c>
      <c r="F593" s="401">
        <f>100%-(E593/D593)</f>
        <v>1.0000000000000009E-2</v>
      </c>
      <c r="G593" s="190"/>
    </row>
    <row r="594" spans="1:7">
      <c r="A594" s="52"/>
      <c r="B594" s="399" t="s">
        <v>1156</v>
      </c>
      <c r="C594" s="400"/>
      <c r="D594" s="1135"/>
      <c r="E594" s="1135"/>
      <c r="F594" s="401"/>
      <c r="G594" s="190"/>
    </row>
    <row r="595" spans="1:7" ht="31.2">
      <c r="A595" s="52"/>
      <c r="B595" s="399" t="s">
        <v>1155</v>
      </c>
      <c r="C595" s="400" t="s">
        <v>1154</v>
      </c>
      <c r="D595" s="1135">
        <v>1400</v>
      </c>
      <c r="E595" s="1135">
        <v>1386</v>
      </c>
      <c r="F595" s="401">
        <f t="shared" ref="F595:F603" si="59">100%-(E595/D595)</f>
        <v>1.0000000000000009E-2</v>
      </c>
      <c r="G595" s="190"/>
    </row>
    <row r="596" spans="1:7" ht="31.2">
      <c r="A596" s="52"/>
      <c r="B596" s="399" t="s">
        <v>1153</v>
      </c>
      <c r="C596" s="400" t="s">
        <v>1152</v>
      </c>
      <c r="D596" s="1135">
        <v>1400</v>
      </c>
      <c r="E596" s="1135">
        <v>1386</v>
      </c>
      <c r="F596" s="401">
        <f t="shared" si="59"/>
        <v>1.0000000000000009E-2</v>
      </c>
      <c r="G596" s="190"/>
    </row>
    <row r="597" spans="1:7" ht="31.2">
      <c r="A597" s="52"/>
      <c r="B597" s="399" t="s">
        <v>1151</v>
      </c>
      <c r="C597" s="400" t="s">
        <v>1150</v>
      </c>
      <c r="D597" s="1135">
        <v>2600</v>
      </c>
      <c r="E597" s="1135">
        <v>2574</v>
      </c>
      <c r="F597" s="401">
        <f t="shared" si="59"/>
        <v>1.0000000000000009E-2</v>
      </c>
      <c r="G597" s="190"/>
    </row>
    <row r="598" spans="1:7" ht="31.2">
      <c r="A598" s="52"/>
      <c r="B598" s="399" t="s">
        <v>1149</v>
      </c>
      <c r="C598" s="400" t="s">
        <v>1148</v>
      </c>
      <c r="D598" s="1135">
        <v>2600</v>
      </c>
      <c r="E598" s="1135">
        <v>2574</v>
      </c>
      <c r="F598" s="401">
        <f t="shared" si="59"/>
        <v>1.0000000000000009E-2</v>
      </c>
      <c r="G598" s="190"/>
    </row>
    <row r="599" spans="1:7">
      <c r="A599" s="52"/>
      <c r="B599" s="399" t="s">
        <v>1147</v>
      </c>
      <c r="C599" s="400" t="s">
        <v>1146</v>
      </c>
      <c r="D599" s="1135">
        <v>995</v>
      </c>
      <c r="E599" s="1135">
        <v>985.05</v>
      </c>
      <c r="F599" s="401">
        <f t="shared" si="59"/>
        <v>1.0000000000000009E-2</v>
      </c>
      <c r="G599" s="190"/>
    </row>
    <row r="600" spans="1:7" ht="31.2">
      <c r="A600" s="52"/>
      <c r="B600" s="399" t="s">
        <v>1145</v>
      </c>
      <c r="C600" s="400" t="s">
        <v>1144</v>
      </c>
      <c r="D600" s="1135">
        <v>995</v>
      </c>
      <c r="E600" s="1135">
        <v>985.05</v>
      </c>
      <c r="F600" s="401">
        <f t="shared" si="59"/>
        <v>1.0000000000000009E-2</v>
      </c>
      <c r="G600" s="190"/>
    </row>
    <row r="601" spans="1:7" ht="31.2">
      <c r="A601" s="52"/>
      <c r="B601" s="399" t="s">
        <v>1143</v>
      </c>
      <c r="C601" s="400" t="s">
        <v>1142</v>
      </c>
      <c r="D601" s="1135">
        <v>995</v>
      </c>
      <c r="E601" s="1135">
        <v>985.05</v>
      </c>
      <c r="F601" s="401">
        <f t="shared" si="59"/>
        <v>1.0000000000000009E-2</v>
      </c>
      <c r="G601" s="190"/>
    </row>
    <row r="602" spans="1:7" ht="31.2">
      <c r="A602" s="52"/>
      <c r="B602" s="399" t="s">
        <v>1141</v>
      </c>
      <c r="C602" s="400" t="s">
        <v>1140</v>
      </c>
      <c r="D602" s="1135">
        <v>995</v>
      </c>
      <c r="E602" s="1135">
        <v>985.05</v>
      </c>
      <c r="F602" s="401">
        <f t="shared" si="59"/>
        <v>1.0000000000000009E-2</v>
      </c>
      <c r="G602" s="190"/>
    </row>
    <row r="603" spans="1:7">
      <c r="A603" s="52"/>
      <c r="B603" s="399" t="s">
        <v>1139</v>
      </c>
      <c r="C603" s="400" t="s">
        <v>1138</v>
      </c>
      <c r="D603" s="1135">
        <v>995</v>
      </c>
      <c r="E603" s="1135">
        <v>985.05</v>
      </c>
      <c r="F603" s="401">
        <f t="shared" si="59"/>
        <v>1.0000000000000009E-2</v>
      </c>
      <c r="G603" s="190"/>
    </row>
    <row r="604" spans="1:7">
      <c r="A604" s="52"/>
      <c r="B604" s="399" t="s">
        <v>1137</v>
      </c>
      <c r="C604" s="400"/>
      <c r="D604" s="1135"/>
      <c r="E604" s="1135"/>
      <c r="F604" s="401"/>
      <c r="G604" s="190"/>
    </row>
    <row r="605" spans="1:7">
      <c r="A605" s="52"/>
      <c r="B605" s="399" t="s">
        <v>1136</v>
      </c>
      <c r="C605" s="400" t="s">
        <v>1135</v>
      </c>
      <c r="D605" s="1135">
        <v>652.79999999999995</v>
      </c>
      <c r="E605" s="1135">
        <v>620.16</v>
      </c>
      <c r="F605" s="401">
        <f t="shared" ref="F605:F611" si="60">100%-(E605/D605)</f>
        <v>4.9999999999999933E-2</v>
      </c>
      <c r="G605" s="190"/>
    </row>
    <row r="606" spans="1:7">
      <c r="A606" s="52"/>
      <c r="B606" s="399" t="s">
        <v>1134</v>
      </c>
      <c r="C606" s="400" t="s">
        <v>1133</v>
      </c>
      <c r="D606" s="1135">
        <v>50.05</v>
      </c>
      <c r="E606" s="1135">
        <v>47.54</v>
      </c>
      <c r="F606" s="401">
        <f t="shared" si="60"/>
        <v>5.0149850149850073E-2</v>
      </c>
      <c r="G606" s="190"/>
    </row>
    <row r="607" spans="1:7">
      <c r="A607" s="52"/>
      <c r="B607" s="399" t="s">
        <v>1132</v>
      </c>
      <c r="C607" s="400" t="s">
        <v>1131</v>
      </c>
      <c r="D607" s="1135">
        <v>69.42</v>
      </c>
      <c r="E607" s="1135">
        <v>66.23</v>
      </c>
      <c r="F607" s="401">
        <f t="shared" si="60"/>
        <v>4.5952175165658304E-2</v>
      </c>
      <c r="G607" s="190"/>
    </row>
    <row r="608" spans="1:7" ht="31.2">
      <c r="A608" s="52"/>
      <c r="B608" s="399" t="s">
        <v>1130</v>
      </c>
      <c r="C608" s="400" t="s">
        <v>1129</v>
      </c>
      <c r="D608" s="1135">
        <v>707.2</v>
      </c>
      <c r="E608" s="1135">
        <v>671.84</v>
      </c>
      <c r="F608" s="401">
        <f t="shared" si="60"/>
        <v>5.0000000000000044E-2</v>
      </c>
      <c r="G608" s="190"/>
    </row>
    <row r="609" spans="1:7">
      <c r="A609" s="52"/>
      <c r="B609" s="399" t="s">
        <v>1128</v>
      </c>
      <c r="C609" s="400" t="s">
        <v>1127</v>
      </c>
      <c r="D609" s="1135">
        <v>707.2</v>
      </c>
      <c r="E609" s="1135">
        <v>671.84</v>
      </c>
      <c r="F609" s="401">
        <f t="shared" si="60"/>
        <v>5.0000000000000044E-2</v>
      </c>
      <c r="G609" s="190"/>
    </row>
    <row r="610" spans="1:7">
      <c r="A610" s="52"/>
      <c r="B610" s="399" t="s">
        <v>1126</v>
      </c>
      <c r="C610" s="400" t="s">
        <v>1125</v>
      </c>
      <c r="D610" s="1135">
        <v>707.2</v>
      </c>
      <c r="E610" s="1135">
        <v>671.84</v>
      </c>
      <c r="F610" s="401">
        <f t="shared" si="60"/>
        <v>5.0000000000000044E-2</v>
      </c>
      <c r="G610" s="190"/>
    </row>
    <row r="611" spans="1:7" ht="31.2">
      <c r="A611" s="52"/>
      <c r="B611" s="399" t="s">
        <v>1124</v>
      </c>
      <c r="C611" s="400" t="s">
        <v>1123</v>
      </c>
      <c r="D611" s="1135">
        <v>707.2</v>
      </c>
      <c r="E611" s="1135">
        <v>671.84</v>
      </c>
      <c r="F611" s="401">
        <f t="shared" si="60"/>
        <v>5.0000000000000044E-2</v>
      </c>
      <c r="G611" s="190"/>
    </row>
    <row r="612" spans="1:7">
      <c r="A612" s="52"/>
      <c r="B612" s="53"/>
      <c r="C612" s="54"/>
      <c r="D612" s="1126"/>
      <c r="E612" s="1126"/>
      <c r="F612" s="67"/>
    </row>
    <row r="613" spans="1:7">
      <c r="A613" s="176"/>
      <c r="B613" s="189"/>
      <c r="C613" s="188"/>
      <c r="D613" s="574"/>
      <c r="E613" s="574"/>
      <c r="F613" s="574"/>
    </row>
  </sheetData>
  <conditionalFormatting sqref="B3:B210">
    <cfRule type="containsText" dxfId="189" priority="16" operator="containsText" text="ERROR Found">
      <formula>NOT(ISERROR(SEARCH("ERROR Found",B3)))</formula>
    </cfRule>
  </conditionalFormatting>
  <conditionalFormatting sqref="B211:B295">
    <cfRule type="containsText" dxfId="188" priority="50" operator="containsText" text="ERROR Found">
      <formula>NOT(ISERROR(SEARCH("ERROR Found",B211)))</formula>
    </cfRule>
  </conditionalFormatting>
  <conditionalFormatting sqref="B296:B370">
    <cfRule type="containsText" dxfId="187" priority="3" operator="containsText" text="ERROR Found">
      <formula>NOT(ISERROR(SEARCH("ERROR Found",B296)))</formula>
    </cfRule>
  </conditionalFormatting>
  <conditionalFormatting sqref="B371:B464">
    <cfRule type="containsText" dxfId="186" priority="158" operator="containsText" text="ERROR Found">
      <formula>NOT(ISERROR(SEARCH("ERROR Found",B371)))</formula>
    </cfRule>
  </conditionalFormatting>
  <conditionalFormatting sqref="B465:B613">
    <cfRule type="containsText" dxfId="185" priority="7" operator="containsText" text="ERROR Found">
      <formula>NOT(ISERROR(SEARCH("ERROR Found",B465)))</formula>
    </cfRule>
  </conditionalFormatting>
  <conditionalFormatting sqref="B175:C177 B178:E182 B203:C203 B208:E208">
    <cfRule type="expression" dxfId="184" priority="14985" stopIfTrue="1">
      <formula>AND($A175&gt;0, $Q334&lt;0)</formula>
    </cfRule>
  </conditionalFormatting>
  <conditionalFormatting sqref="B316:C316 B317:E323">
    <cfRule type="expression" dxfId="183" priority="6" stopIfTrue="1">
      <formula>AND($A316&gt;0, #REF!&lt;0)</formula>
    </cfRule>
  </conditionalFormatting>
  <conditionalFormatting sqref="B365:C365">
    <cfRule type="expression" dxfId="182" priority="72" stopIfTrue="1">
      <formula>AND($A365&gt;0, #REF!&lt;0)</formula>
    </cfRule>
  </conditionalFormatting>
  <conditionalFormatting sqref="B429:C429">
    <cfRule type="expression" dxfId="181" priority="258" stopIfTrue="1">
      <formula>AND($A429&gt;0, #REF!&lt;0)</formula>
    </cfRule>
  </conditionalFormatting>
  <conditionalFormatting sqref="B3:E5 F3:F66">
    <cfRule type="expression" dxfId="180" priority="244" stopIfTrue="1">
      <formula>AND($A3&gt;0, $O3&lt;0)</formula>
    </cfRule>
  </conditionalFormatting>
  <conditionalFormatting sqref="B9:E9 B28:E28 B29:C30 B54:E54 B62:E62 B75:E75 B93:E97 B99:E102 B125:E125 B133:E141 B149:E151 B328:E334 B335:C344">
    <cfRule type="expression" dxfId="179" priority="251" stopIfTrue="1">
      <formula>AND($A9&gt;0, $Q17&lt;0)</formula>
    </cfRule>
  </conditionalFormatting>
  <conditionalFormatting sqref="B10:E16">
    <cfRule type="expression" dxfId="178" priority="10018" stopIfTrue="1">
      <formula>AND($A10&gt;0, $Q25&lt;0)</formula>
    </cfRule>
  </conditionalFormatting>
  <conditionalFormatting sqref="B17:E24">
    <cfRule type="expression" dxfId="177" priority="142" stopIfTrue="1">
      <formula>AND($A17&gt;0, #REF!&lt;0)</formula>
    </cfRule>
  </conditionalFormatting>
  <conditionalFormatting sqref="B25:E27">
    <cfRule type="expression" dxfId="176" priority="237" stopIfTrue="1">
      <formula>AND($A25&gt;0, $O25&lt;0)</formula>
    </cfRule>
  </conditionalFormatting>
  <conditionalFormatting sqref="B31:E31 B117:E117 B359">
    <cfRule type="expression" dxfId="175" priority="74" stopIfTrue="1">
      <formula>AND($A31&gt;0, $Q39&lt;0)</formula>
    </cfRule>
  </conditionalFormatting>
  <conditionalFormatting sqref="B32:E32">
    <cfRule type="expression" dxfId="174" priority="13337" stopIfTrue="1">
      <formula>AND($A32&gt;0, #REF!&lt;0)</formula>
    </cfRule>
  </conditionalFormatting>
  <conditionalFormatting sqref="B33:E39">
    <cfRule type="expression" dxfId="173" priority="61" stopIfTrue="1">
      <formula>AND($A33&gt;0, $Q48&lt;0)</formula>
    </cfRule>
  </conditionalFormatting>
  <conditionalFormatting sqref="B48:E50">
    <cfRule type="expression" dxfId="172" priority="204" stopIfTrue="1">
      <formula>AND($A48&gt;0, $O48&lt;0)</formula>
    </cfRule>
  </conditionalFormatting>
  <conditionalFormatting sqref="B51:E53">
    <cfRule type="expression" dxfId="171" priority="57" stopIfTrue="1">
      <formula>AND($A51&gt;0, #REF!&lt;0)</formula>
    </cfRule>
  </conditionalFormatting>
  <conditionalFormatting sqref="B55:E55">
    <cfRule type="expression" dxfId="170" priority="58" stopIfTrue="1">
      <formula>AND($A55&gt;0, $Q70&lt;0)</formula>
    </cfRule>
  </conditionalFormatting>
  <conditionalFormatting sqref="B56:E59">
    <cfRule type="expression" dxfId="169" priority="11017" stopIfTrue="1">
      <formula>AND($A56&gt;0, $Q72&lt;0)</formula>
    </cfRule>
  </conditionalFormatting>
  <conditionalFormatting sqref="B60:E61">
    <cfRule type="expression" dxfId="168" priority="10151" stopIfTrue="1">
      <formula>AND($A60&gt;0, #REF!&lt;0)</formula>
    </cfRule>
  </conditionalFormatting>
  <conditionalFormatting sqref="B63:E68">
    <cfRule type="expression" dxfId="167" priority="126" stopIfTrue="1">
      <formula>AND($A63&gt;0, #REF!&lt;0)</formula>
    </cfRule>
  </conditionalFormatting>
  <conditionalFormatting sqref="B69:E71">
    <cfRule type="expression" dxfId="166" priority="90" stopIfTrue="1">
      <formula>AND($A69&gt;0, $O69&lt;0)</formula>
    </cfRule>
  </conditionalFormatting>
  <conditionalFormatting sqref="B72:E74">
    <cfRule type="expression" dxfId="165" priority="52" stopIfTrue="1">
      <formula>AND($A72&gt;0, #REF!&lt;0)</formula>
    </cfRule>
  </conditionalFormatting>
  <conditionalFormatting sqref="B76:E82">
    <cfRule type="expression" dxfId="164" priority="54" stopIfTrue="1">
      <formula>AND($A76&gt;0, $Q91&lt;0)</formula>
    </cfRule>
  </conditionalFormatting>
  <conditionalFormatting sqref="B83:E89">
    <cfRule type="expression" dxfId="163" priority="53" stopIfTrue="1">
      <formula>AND($A83&gt;0, #REF!&lt;0)</formula>
    </cfRule>
  </conditionalFormatting>
  <conditionalFormatting sqref="B90:E92">
    <cfRule type="expression" dxfId="162" priority="231" stopIfTrue="1">
      <formula>AND($A90&gt;0, $O90&lt;0)</formula>
    </cfRule>
  </conditionalFormatting>
  <conditionalFormatting sqref="B103:E110">
    <cfRule type="expression" dxfId="161" priority="120" stopIfTrue="1">
      <formula>AND($A103&gt;0, #REF!&lt;0)</formula>
    </cfRule>
  </conditionalFormatting>
  <conditionalFormatting sqref="B111:E113">
    <cfRule type="expression" dxfId="160" priority="225" stopIfTrue="1">
      <formula>AND($A111&gt;0, $O111&lt;0)</formula>
    </cfRule>
  </conditionalFormatting>
  <conditionalFormatting sqref="B114:E116">
    <cfRule type="expression" dxfId="159" priority="13460" stopIfTrue="1">
      <formula>AND($A114&gt;0, $Q120&lt;0)</formula>
    </cfRule>
  </conditionalFormatting>
  <conditionalFormatting sqref="B126:E132">
    <cfRule type="expression" dxfId="158" priority="117" stopIfTrue="1">
      <formula>AND($A126&gt;0, $Q141&lt;0)</formula>
    </cfRule>
  </conditionalFormatting>
  <conditionalFormatting sqref="B142:E148">
    <cfRule type="expression" dxfId="157" priority="51" stopIfTrue="1">
      <formula>AND($A142&gt;0, #REF!&lt;0)</formula>
    </cfRule>
  </conditionalFormatting>
  <conditionalFormatting sqref="B152:E153">
    <cfRule type="expression" dxfId="156" priority="15725" stopIfTrue="1">
      <formula>AND($A152&gt;0, $Q325&lt;0)</formula>
    </cfRule>
  </conditionalFormatting>
  <conditionalFormatting sqref="B154:E154">
    <cfRule type="expression" dxfId="155" priority="15118" stopIfTrue="1">
      <formula>AND($A154&gt;0, $Q329&lt;0)</formula>
    </cfRule>
  </conditionalFormatting>
  <conditionalFormatting sqref="B155:E159 B163:E169 B170 B171:C174 B189:E189 B195:E195">
    <cfRule type="expression" dxfId="154" priority="15120" stopIfTrue="1">
      <formula>AND($A155&gt;0, $Q329&lt;0)</formula>
    </cfRule>
  </conditionalFormatting>
  <conditionalFormatting sqref="B160:E162">
    <cfRule type="expression" dxfId="153" priority="68" stopIfTrue="1">
      <formula>AND($A160&gt;0, $O160&lt;0)</formula>
    </cfRule>
  </conditionalFormatting>
  <conditionalFormatting sqref="B183:E184">
    <cfRule type="expression" dxfId="152" priority="15726" stopIfTrue="1">
      <formula>AND($A183&gt;0, $Q334&lt;0)</formula>
    </cfRule>
  </conditionalFormatting>
  <conditionalFormatting sqref="B185:E185">
    <cfRule type="expression" dxfId="151" priority="15119" stopIfTrue="1">
      <formula>AND($A185&gt;0, $Q334&lt;0)</formula>
    </cfRule>
  </conditionalFormatting>
  <conditionalFormatting sqref="B186:E188">
    <cfRule type="expression" dxfId="150" priority="42" stopIfTrue="1">
      <formula>AND($A186&gt;0, $O186&lt;0)</formula>
    </cfRule>
  </conditionalFormatting>
  <conditionalFormatting sqref="B190:E194 B196:E202 B204:E207">
    <cfRule type="expression" dxfId="149" priority="15727" stopIfTrue="1">
      <formula>AND($A190&gt;0, $Q346&lt;0)</formula>
    </cfRule>
  </conditionalFormatting>
  <conditionalFormatting sqref="B209:E210">
    <cfRule type="expression" dxfId="148" priority="15724" stopIfTrue="1">
      <formula>AND($A209&gt;0, $Q359&lt;0)</formula>
    </cfRule>
  </conditionalFormatting>
  <conditionalFormatting sqref="B211:E211">
    <cfRule type="expression" dxfId="147" priority="40" stopIfTrue="1">
      <formula>AND($A211&gt;0, $Q364&lt;0)</formula>
    </cfRule>
  </conditionalFormatting>
  <conditionalFormatting sqref="B212:E214">
    <cfRule type="expression" dxfId="146" priority="219" stopIfTrue="1">
      <formula>AND($A212&gt;0, $O212&lt;0)</formula>
    </cfRule>
  </conditionalFormatting>
  <conditionalFormatting sqref="B215:E224">
    <cfRule type="expression" dxfId="145" priority="200" stopIfTrue="1">
      <formula>AND($A215&gt;0, $Q223&lt;0)</formula>
    </cfRule>
  </conditionalFormatting>
  <conditionalFormatting sqref="B225:E230 B6:E8 B40:E47 B98:E98 B118:E124">
    <cfRule type="expression" dxfId="144" priority="10658" stopIfTrue="1">
      <formula>AND($A6&gt;0, #REF!&lt;0)</formula>
    </cfRule>
  </conditionalFormatting>
  <conditionalFormatting sqref="B231:E232">
    <cfRule type="expression" dxfId="143" priority="15730" stopIfTrue="1">
      <formula>AND($A231&gt;0, $Q372&lt;0)</formula>
    </cfRule>
  </conditionalFormatting>
  <conditionalFormatting sqref="B233:E238">
    <cfRule type="expression" dxfId="142" priority="15731" stopIfTrue="1">
      <formula>AND($A233&gt;0, $Q381&lt;0)</formula>
    </cfRule>
  </conditionalFormatting>
  <conditionalFormatting sqref="B239:E239">
    <cfRule type="expression" dxfId="141" priority="11790" stopIfTrue="1">
      <formula>AND($A239&gt;0, $Q381&lt;0)</formula>
    </cfRule>
  </conditionalFormatting>
  <conditionalFormatting sqref="B240:E250">
    <cfRule type="expression" dxfId="140" priority="153" stopIfTrue="1">
      <formula>AND($A240&gt;0, $O240&lt;0)</formula>
    </cfRule>
  </conditionalFormatting>
  <conditionalFormatting sqref="B251:E263">
    <cfRule type="expression" dxfId="139" priority="15732" stopIfTrue="1">
      <formula>AND($A251&gt;0, $Q381&lt;0)</formula>
    </cfRule>
  </conditionalFormatting>
  <conditionalFormatting sqref="B264:E269">
    <cfRule type="expression" dxfId="138" priority="15733" stopIfTrue="1">
      <formula>AND($A264&gt;0, $Q382&lt;0)</formula>
    </cfRule>
  </conditionalFormatting>
  <conditionalFormatting sqref="B270:E272">
    <cfRule type="expression" dxfId="137" priority="104" stopIfTrue="1">
      <formula>AND($A270&gt;0, $O270&lt;0)</formula>
    </cfRule>
  </conditionalFormatting>
  <conditionalFormatting sqref="B273:E295 B509:E546 B324:E324">
    <cfRule type="expression" dxfId="136" priority="98" stopIfTrue="1">
      <formula>AND($A273&gt;0, $R273&lt;0)</formula>
    </cfRule>
  </conditionalFormatting>
  <conditionalFormatting sqref="B296:E298">
    <cfRule type="expression" dxfId="135" priority="4" stopIfTrue="1">
      <formula>AND($A296&gt;0, $O296&lt;0)</formula>
    </cfRule>
  </conditionalFormatting>
  <conditionalFormatting sqref="B299:E305 B306:C315">
    <cfRule type="expression" dxfId="134" priority="5" stopIfTrue="1">
      <formula>AND($A299&gt;0, $Q307&lt;0)</formula>
    </cfRule>
  </conditionalFormatting>
  <conditionalFormatting sqref="B325:E327">
    <cfRule type="expression" dxfId="133" priority="171" stopIfTrue="1">
      <formula>AND($A325&gt;0, $O325&lt;0)</formula>
    </cfRule>
  </conditionalFormatting>
  <conditionalFormatting sqref="B356:E358 B360:E364 B366:E370 C359:E359 D365:E365">
    <cfRule type="expression" dxfId="132" priority="11795" stopIfTrue="1">
      <formula>AND($A356&gt;0, $Q378&lt;0)</formula>
    </cfRule>
  </conditionalFormatting>
  <conditionalFormatting sqref="B371:E371">
    <cfRule type="expression" dxfId="131" priority="80" stopIfTrue="1">
      <formula>AND($A371&gt;0, $Q380&lt;0)</formula>
    </cfRule>
  </conditionalFormatting>
  <conditionalFormatting sqref="B372:E374">
    <cfRule type="expression" dxfId="130" priority="213" stopIfTrue="1">
      <formula>AND($A372&gt;0, $O372&lt;0)</formula>
    </cfRule>
  </conditionalFormatting>
  <conditionalFormatting sqref="B375:E421">
    <cfRule type="expression" dxfId="129" priority="209" stopIfTrue="1">
      <formula>AND($A375&gt;0, $Q383&lt;0)</formula>
    </cfRule>
  </conditionalFormatting>
  <conditionalFormatting sqref="B422:E422">
    <cfRule type="expression" dxfId="128" priority="15277" stopIfTrue="1">
      <formula>AND($A422&gt;0, $Q613&lt;0)</formula>
    </cfRule>
  </conditionalFormatting>
  <conditionalFormatting sqref="B423:E428 B613:C613 B345:C345 B346:E352">
    <cfRule type="expression" dxfId="127" priority="252" stopIfTrue="1">
      <formula>AND($A345&gt;0, #REF!&lt;0)</formula>
    </cfRule>
  </conditionalFormatting>
  <conditionalFormatting sqref="B430:E432">
    <cfRule type="expression" dxfId="126" priority="185" stopIfTrue="1">
      <formula>AND($A430&gt;0, $O430&lt;0)</formula>
    </cfRule>
  </conditionalFormatting>
  <conditionalFormatting sqref="B433:E464 B468:E505">
    <cfRule type="expression" dxfId="125" priority="189" stopIfTrue="1">
      <formula>AND($A433&gt;0, $R433&lt;0)</formula>
    </cfRule>
  </conditionalFormatting>
  <conditionalFormatting sqref="B465:E467">
    <cfRule type="expression" dxfId="124" priority="15" stopIfTrue="1">
      <formula>AND($A465&gt;0, $O465&lt;0)</formula>
    </cfRule>
  </conditionalFormatting>
  <conditionalFormatting sqref="B506:E508">
    <cfRule type="expression" dxfId="123" priority="9" stopIfTrue="1">
      <formula>AND($A506&gt;0, $O506&lt;0)</formula>
    </cfRule>
  </conditionalFormatting>
  <conditionalFormatting sqref="B547:E549">
    <cfRule type="expression" dxfId="122" priority="165" stopIfTrue="1">
      <formula>AND($A547&gt;0, $O547&lt;0)</formula>
    </cfRule>
  </conditionalFormatting>
  <conditionalFormatting sqref="B550:E585">
    <cfRule type="expression" dxfId="121" priority="181" stopIfTrue="1">
      <formula>AND($A550&gt;0, $R550&lt;0)</formula>
    </cfRule>
  </conditionalFormatting>
  <conditionalFormatting sqref="B589:E612">
    <cfRule type="expression" dxfId="120" priority="179" stopIfTrue="1">
      <formula>AND($A589&gt;0, $R589&lt;0)</formula>
    </cfRule>
  </conditionalFormatting>
  <conditionalFormatting sqref="B353:F355">
    <cfRule type="expression" dxfId="119" priority="246" stopIfTrue="1">
      <formula>AND($A353&gt;0, $O353&lt;0)</formula>
    </cfRule>
  </conditionalFormatting>
  <conditionalFormatting sqref="B586:F588">
    <cfRule type="expression" dxfId="118" priority="156" stopIfTrue="1">
      <formula>AND($A586&gt;0, $O586&lt;0)</formula>
    </cfRule>
  </conditionalFormatting>
  <conditionalFormatting sqref="C170:E170">
    <cfRule type="expression" dxfId="117" priority="49" stopIfTrue="1">
      <formula>AND($A170&gt;0, #REF!&lt;0)</formula>
    </cfRule>
  </conditionalFormatting>
  <conditionalFormatting sqref="D29:E30">
    <cfRule type="expression" dxfId="116" priority="64" stopIfTrue="1">
      <formula>AND($A29&gt;0, #REF!&lt;0)</formula>
    </cfRule>
  </conditionalFormatting>
  <conditionalFormatting sqref="D171:E176">
    <cfRule type="expression" dxfId="115" priority="47" stopIfTrue="1">
      <formula>AND($A171&gt;0, #REF!&lt;0)</formula>
    </cfRule>
  </conditionalFormatting>
  <conditionalFormatting sqref="D177:E177">
    <cfRule type="expression" dxfId="114" priority="48" stopIfTrue="1">
      <formula>AND($A177&gt;0, $Q185&lt;0)</formula>
    </cfRule>
  </conditionalFormatting>
  <conditionalFormatting sqref="D203:E203">
    <cfRule type="expression" dxfId="113" priority="15138" stopIfTrue="1">
      <formula>AND($A203&gt;0, #REF!&lt;0)</formula>
    </cfRule>
  </conditionalFormatting>
  <conditionalFormatting sqref="D306:E316">
    <cfRule type="expression" dxfId="112" priority="2" stopIfTrue="1">
      <formula>AND($A306&gt;0, #REF!&lt;0)</formula>
    </cfRule>
  </conditionalFormatting>
  <conditionalFormatting sqref="D335:E345">
    <cfRule type="expression" dxfId="111" priority="44" stopIfTrue="1">
      <formula>AND($A335&gt;0, #REF!&lt;0)</formula>
    </cfRule>
  </conditionalFormatting>
  <conditionalFormatting sqref="F68:F352">
    <cfRule type="expression" dxfId="110" priority="1" stopIfTrue="1">
      <formula>AND($A68&gt;0, $O68&lt;0)</formula>
    </cfRule>
  </conditionalFormatting>
  <conditionalFormatting sqref="F356:F549">
    <cfRule type="expression" dxfId="109" priority="8" stopIfTrue="1">
      <formula>AND($A356&gt;0, $O356&lt;0)</formula>
    </cfRule>
  </conditionalFormatting>
  <hyperlinks>
    <hyperlink ref="H1" location="'Table of Contents'!A1" display="Table of Contents " xr:uid="{00000000-0004-0000-1400-000000000000}"/>
  </hyperlink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J57"/>
  <sheetViews>
    <sheetView showGridLines="0" zoomScale="80" zoomScaleNormal="80" workbookViewId="0">
      <pane ySplit="10" topLeftCell="A11" activePane="bottomLeft" state="frozen"/>
      <selection pane="bottomLeft" activeCell="A23" sqref="A23:A27"/>
    </sheetView>
  </sheetViews>
  <sheetFormatPr defaultColWidth="8.77734375" defaultRowHeight="15.6"/>
  <cols>
    <col min="1" max="1" width="20.77734375" style="143" customWidth="1"/>
    <col min="2" max="2" width="54.21875" style="143" customWidth="1"/>
    <col min="3" max="28" width="11.21875" style="143" customWidth="1"/>
    <col min="29" max="34" width="13.21875" style="143" customWidth="1"/>
    <col min="35" max="16384" width="8.77734375" style="143"/>
  </cols>
  <sheetData>
    <row r="1" spans="1:36" s="391" customFormat="1" ht="25.95" customHeight="1">
      <c r="A1" s="389" t="s">
        <v>442</v>
      </c>
      <c r="B1" s="390"/>
      <c r="C1" s="388"/>
      <c r="D1" s="388"/>
      <c r="E1" s="388"/>
      <c r="F1" s="388"/>
      <c r="G1" s="388"/>
      <c r="H1" s="388"/>
      <c r="I1" s="388"/>
      <c r="J1" s="388"/>
      <c r="K1" s="388"/>
      <c r="L1" s="388"/>
      <c r="M1" s="388"/>
      <c r="N1" s="388"/>
      <c r="O1" s="388"/>
      <c r="P1" s="388"/>
      <c r="Q1" s="388"/>
      <c r="R1" s="388"/>
      <c r="S1" s="388"/>
      <c r="T1" s="388"/>
      <c r="U1" s="388"/>
      <c r="V1" s="388"/>
      <c r="W1" s="388"/>
      <c r="X1" s="388"/>
      <c r="Y1" s="388"/>
      <c r="Z1" s="388"/>
      <c r="AA1" s="388"/>
      <c r="AB1" s="388"/>
      <c r="AC1" s="388"/>
      <c r="AD1" s="388"/>
      <c r="AE1" s="388"/>
      <c r="AF1" s="388"/>
      <c r="AG1" s="388"/>
      <c r="AH1" s="388"/>
    </row>
    <row r="2" spans="1:36" ht="25.95" customHeight="1">
      <c r="A2" s="948" t="s">
        <v>531</v>
      </c>
      <c r="B2" s="995"/>
      <c r="C2" s="995"/>
      <c r="D2" s="995"/>
      <c r="E2" s="995"/>
      <c r="F2" s="995"/>
      <c r="G2" s="995"/>
      <c r="H2" s="995"/>
      <c r="I2" s="995"/>
      <c r="J2" s="995"/>
      <c r="K2" s="995"/>
      <c r="L2" s="995"/>
      <c r="M2" s="995"/>
      <c r="N2" s="995"/>
      <c r="O2" s="995"/>
      <c r="P2" s="995"/>
      <c r="Q2" s="995"/>
      <c r="R2" s="995"/>
      <c r="S2" s="995"/>
      <c r="T2" s="995"/>
      <c r="U2" s="995"/>
      <c r="V2" s="995"/>
      <c r="W2" s="995"/>
      <c r="X2" s="995"/>
      <c r="Y2" s="995"/>
      <c r="Z2" s="995"/>
      <c r="AA2" s="995"/>
      <c r="AB2" s="995"/>
      <c r="AC2" s="995"/>
      <c r="AD2" s="995"/>
      <c r="AE2" s="995"/>
      <c r="AF2" s="995"/>
      <c r="AG2" s="995"/>
      <c r="AH2" s="949"/>
      <c r="AJ2" s="436" t="s">
        <v>7575</v>
      </c>
    </row>
    <row r="3" spans="1:36" ht="25.95" customHeight="1">
      <c r="A3" s="1055" t="s">
        <v>530</v>
      </c>
      <c r="B3" s="910"/>
      <c r="C3" s="910"/>
      <c r="D3" s="910"/>
      <c r="E3" s="910"/>
      <c r="F3" s="910"/>
      <c r="G3" s="910"/>
      <c r="H3" s="910"/>
      <c r="I3" s="910"/>
      <c r="J3" s="910"/>
      <c r="K3" s="910"/>
      <c r="L3" s="910"/>
      <c r="M3" s="910"/>
      <c r="N3" s="910"/>
      <c r="O3" s="910"/>
      <c r="P3" s="910"/>
      <c r="Q3" s="910"/>
      <c r="R3" s="910"/>
      <c r="S3" s="910"/>
      <c r="T3" s="910"/>
      <c r="U3" s="910"/>
      <c r="V3" s="910"/>
      <c r="W3" s="910"/>
      <c r="X3" s="910"/>
      <c r="Y3" s="910"/>
      <c r="Z3" s="910"/>
      <c r="AA3" s="910"/>
      <c r="AB3" s="910"/>
      <c r="AC3" s="910"/>
      <c r="AD3" s="910"/>
      <c r="AE3" s="910"/>
      <c r="AF3" s="910"/>
      <c r="AG3" s="910"/>
      <c r="AH3" s="1056"/>
    </row>
    <row r="4" spans="1:36" ht="25.95" customHeight="1">
      <c r="A4" s="1055" t="s">
        <v>497</v>
      </c>
      <c r="B4" s="910"/>
      <c r="C4" s="910"/>
      <c r="D4" s="910"/>
      <c r="E4" s="910"/>
      <c r="F4" s="910"/>
      <c r="G4" s="910"/>
      <c r="H4" s="910"/>
      <c r="I4" s="910"/>
      <c r="J4" s="910"/>
      <c r="K4" s="910"/>
      <c r="L4" s="910"/>
      <c r="M4" s="910"/>
      <c r="N4" s="910"/>
      <c r="O4" s="910"/>
      <c r="P4" s="910"/>
      <c r="Q4" s="910"/>
      <c r="R4" s="910"/>
      <c r="S4" s="910"/>
      <c r="T4" s="910"/>
      <c r="U4" s="910"/>
      <c r="V4" s="910"/>
      <c r="W4" s="910"/>
      <c r="X4" s="910"/>
      <c r="Y4" s="910"/>
      <c r="Z4" s="910"/>
      <c r="AA4" s="910"/>
      <c r="AB4" s="910"/>
      <c r="AC4" s="910"/>
      <c r="AD4" s="910"/>
      <c r="AE4" s="910"/>
      <c r="AF4" s="910"/>
      <c r="AG4" s="910"/>
      <c r="AH4" s="1056"/>
    </row>
    <row r="5" spans="1:36" ht="25.95" customHeight="1">
      <c r="A5" s="911" t="s">
        <v>350</v>
      </c>
      <c r="B5" s="912"/>
      <c r="C5" s="912"/>
      <c r="D5" s="912"/>
      <c r="E5" s="912"/>
      <c r="F5" s="912"/>
      <c r="G5" s="912"/>
      <c r="H5" s="912"/>
      <c r="I5" s="912"/>
      <c r="J5" s="912"/>
      <c r="K5" s="912"/>
      <c r="L5" s="912"/>
      <c r="M5" s="912"/>
      <c r="N5" s="912"/>
      <c r="O5" s="912"/>
      <c r="P5" s="912"/>
      <c r="Q5" s="912"/>
      <c r="R5" s="912"/>
      <c r="S5" s="912"/>
      <c r="T5" s="912"/>
      <c r="U5" s="912"/>
      <c r="V5" s="912"/>
      <c r="W5" s="912"/>
      <c r="X5" s="912"/>
      <c r="Y5" s="912"/>
      <c r="Z5" s="912"/>
      <c r="AA5" s="912"/>
      <c r="AB5" s="912"/>
      <c r="AC5" s="912"/>
      <c r="AD5" s="912"/>
      <c r="AE5" s="912"/>
      <c r="AF5" s="912"/>
      <c r="AG5" s="912"/>
      <c r="AH5" s="923"/>
    </row>
    <row r="6" spans="1:36" ht="77.55" customHeight="1">
      <c r="A6" s="1038" t="s">
        <v>351</v>
      </c>
      <c r="B6" s="1035"/>
      <c r="C6" s="1038" t="s">
        <v>529</v>
      </c>
      <c r="D6" s="1035"/>
      <c r="E6" s="1038" t="s">
        <v>529</v>
      </c>
      <c r="F6" s="1035"/>
      <c r="G6" s="1038" t="s">
        <v>529</v>
      </c>
      <c r="H6" s="1035"/>
      <c r="I6" s="1038" t="s">
        <v>529</v>
      </c>
      <c r="J6" s="1035"/>
      <c r="K6" s="1034" t="s">
        <v>529</v>
      </c>
      <c r="L6" s="1035"/>
      <c r="M6" s="1034" t="s">
        <v>528</v>
      </c>
      <c r="N6" s="1035"/>
      <c r="O6" s="1038" t="s">
        <v>527</v>
      </c>
      <c r="P6" s="1035"/>
      <c r="Q6" s="1038" t="s">
        <v>527</v>
      </c>
      <c r="R6" s="1035"/>
      <c r="S6" s="1038" t="s">
        <v>526</v>
      </c>
      <c r="T6" s="1035"/>
      <c r="U6" s="1034" t="s">
        <v>525</v>
      </c>
      <c r="V6" s="1035"/>
      <c r="W6" s="1034" t="s">
        <v>525</v>
      </c>
      <c r="X6" s="1035"/>
      <c r="Y6" s="1034" t="s">
        <v>525</v>
      </c>
      <c r="Z6" s="1035"/>
      <c r="AA6" s="1034" t="s">
        <v>525</v>
      </c>
      <c r="AB6" s="1035"/>
      <c r="AC6" s="1052" t="s">
        <v>524</v>
      </c>
      <c r="AD6" s="1052"/>
      <c r="AE6" s="1052" t="s">
        <v>524</v>
      </c>
      <c r="AF6" s="1052"/>
      <c r="AG6" s="1052" t="s">
        <v>524</v>
      </c>
      <c r="AH6" s="1052"/>
    </row>
    <row r="7" spans="1:36">
      <c r="A7" s="319"/>
      <c r="B7" s="320"/>
      <c r="C7" s="319" t="s">
        <v>344</v>
      </c>
      <c r="D7" s="321" t="s">
        <v>523</v>
      </c>
      <c r="E7" s="319" t="s">
        <v>344</v>
      </c>
      <c r="F7" s="321" t="s">
        <v>523</v>
      </c>
      <c r="G7" s="319" t="s">
        <v>344</v>
      </c>
      <c r="H7" s="321" t="s">
        <v>523</v>
      </c>
      <c r="I7" s="319" t="s">
        <v>344</v>
      </c>
      <c r="J7" s="321" t="s">
        <v>523</v>
      </c>
      <c r="K7" s="321" t="s">
        <v>344</v>
      </c>
      <c r="L7" s="320" t="s">
        <v>523</v>
      </c>
      <c r="M7" s="321" t="s">
        <v>344</v>
      </c>
      <c r="N7" s="320" t="s">
        <v>523</v>
      </c>
      <c r="O7" s="321" t="s">
        <v>344</v>
      </c>
      <c r="P7" s="320" t="s">
        <v>523</v>
      </c>
      <c r="Q7" s="321" t="s">
        <v>344</v>
      </c>
      <c r="R7" s="320" t="s">
        <v>523</v>
      </c>
      <c r="S7" s="321" t="s">
        <v>344</v>
      </c>
      <c r="T7" s="320" t="s">
        <v>523</v>
      </c>
      <c r="U7" s="321" t="s">
        <v>344</v>
      </c>
      <c r="V7" s="320" t="s">
        <v>523</v>
      </c>
      <c r="W7" s="321" t="s">
        <v>344</v>
      </c>
      <c r="X7" s="320" t="s">
        <v>523</v>
      </c>
      <c r="Y7" s="321" t="s">
        <v>344</v>
      </c>
      <c r="Z7" s="320" t="s">
        <v>523</v>
      </c>
      <c r="AA7" s="321" t="s">
        <v>344</v>
      </c>
      <c r="AB7" s="320" t="s">
        <v>523</v>
      </c>
      <c r="AC7" s="321" t="s">
        <v>344</v>
      </c>
      <c r="AD7" s="392" t="s">
        <v>523</v>
      </c>
      <c r="AE7" s="321" t="s">
        <v>344</v>
      </c>
      <c r="AF7" s="392" t="s">
        <v>523</v>
      </c>
      <c r="AG7" s="321" t="s">
        <v>344</v>
      </c>
      <c r="AH7" s="393" t="s">
        <v>523</v>
      </c>
    </row>
    <row r="8" spans="1:36">
      <c r="A8" s="1036" t="s">
        <v>366</v>
      </c>
      <c r="B8" s="1037"/>
      <c r="C8" s="917" t="s">
        <v>522</v>
      </c>
      <c r="D8" s="918"/>
      <c r="E8" s="917" t="s">
        <v>522</v>
      </c>
      <c r="F8" s="918"/>
      <c r="G8" s="917" t="s">
        <v>522</v>
      </c>
      <c r="H8" s="918"/>
      <c r="I8" s="917" t="s">
        <v>522</v>
      </c>
      <c r="J8" s="918"/>
      <c r="K8" s="917" t="s">
        <v>522</v>
      </c>
      <c r="L8" s="918"/>
      <c r="M8" s="917" t="s">
        <v>522</v>
      </c>
      <c r="N8" s="918"/>
      <c r="O8" s="917" t="s">
        <v>522</v>
      </c>
      <c r="P8" s="918"/>
      <c r="Q8" s="917" t="s">
        <v>522</v>
      </c>
      <c r="R8" s="918"/>
      <c r="S8" s="917" t="s">
        <v>522</v>
      </c>
      <c r="T8" s="918"/>
      <c r="U8" s="917" t="s">
        <v>522</v>
      </c>
      <c r="V8" s="918"/>
      <c r="W8" s="917" t="s">
        <v>522</v>
      </c>
      <c r="X8" s="918"/>
      <c r="Y8" s="917" t="s">
        <v>522</v>
      </c>
      <c r="Z8" s="918"/>
      <c r="AA8" s="917" t="s">
        <v>522</v>
      </c>
      <c r="AB8" s="918"/>
      <c r="AC8" s="917" t="s">
        <v>522</v>
      </c>
      <c r="AD8" s="918"/>
      <c r="AE8" s="917" t="s">
        <v>522</v>
      </c>
      <c r="AF8" s="918"/>
      <c r="AG8" s="917" t="s">
        <v>522</v>
      </c>
      <c r="AH8" s="918"/>
    </row>
    <row r="9" spans="1:36" ht="30" customHeight="1">
      <c r="A9" s="1036" t="s">
        <v>368</v>
      </c>
      <c r="B9" s="1037"/>
      <c r="C9" s="917" t="s">
        <v>521</v>
      </c>
      <c r="D9" s="918"/>
      <c r="E9" s="917" t="s">
        <v>520</v>
      </c>
      <c r="F9" s="918"/>
      <c r="G9" s="917" t="s">
        <v>519</v>
      </c>
      <c r="H9" s="918"/>
      <c r="I9" s="917" t="s">
        <v>518</v>
      </c>
      <c r="J9" s="918"/>
      <c r="K9" s="917" t="s">
        <v>517</v>
      </c>
      <c r="L9" s="918"/>
      <c r="M9" s="917" t="s">
        <v>516</v>
      </c>
      <c r="N9" s="918"/>
      <c r="O9" s="917" t="s">
        <v>515</v>
      </c>
      <c r="P9" s="918"/>
      <c r="Q9" s="917" t="s">
        <v>514</v>
      </c>
      <c r="R9" s="918"/>
      <c r="S9" s="917" t="s">
        <v>513</v>
      </c>
      <c r="T9" s="918"/>
      <c r="U9" s="917" t="s">
        <v>512</v>
      </c>
      <c r="V9" s="918"/>
      <c r="W9" s="917" t="s">
        <v>511</v>
      </c>
      <c r="X9" s="918"/>
      <c r="Y9" s="917" t="s">
        <v>510</v>
      </c>
      <c r="Z9" s="918"/>
      <c r="AA9" s="917" t="s">
        <v>509</v>
      </c>
      <c r="AB9" s="918"/>
      <c r="AC9" s="917" t="s">
        <v>508</v>
      </c>
      <c r="AD9" s="918"/>
      <c r="AE9" s="917" t="s">
        <v>507</v>
      </c>
      <c r="AF9" s="918"/>
      <c r="AG9" s="917" t="s">
        <v>506</v>
      </c>
      <c r="AH9" s="918"/>
    </row>
    <row r="10" spans="1:36">
      <c r="A10" s="1053" t="s">
        <v>505</v>
      </c>
      <c r="B10" s="1054"/>
      <c r="C10" s="917" t="s">
        <v>504</v>
      </c>
      <c r="D10" s="918"/>
      <c r="E10" s="917" t="s">
        <v>502</v>
      </c>
      <c r="F10" s="918"/>
      <c r="G10" s="917" t="s">
        <v>504</v>
      </c>
      <c r="H10" s="918"/>
      <c r="I10" s="917" t="s">
        <v>504</v>
      </c>
      <c r="J10" s="918"/>
      <c r="K10" s="917" t="s">
        <v>503</v>
      </c>
      <c r="L10" s="918"/>
      <c r="M10" s="917" t="s">
        <v>501</v>
      </c>
      <c r="N10" s="918"/>
      <c r="O10" s="917" t="s">
        <v>500</v>
      </c>
      <c r="P10" s="918"/>
      <c r="Q10" s="917" t="s">
        <v>502</v>
      </c>
      <c r="R10" s="918"/>
      <c r="S10" s="917" t="s">
        <v>501</v>
      </c>
      <c r="T10" s="918"/>
      <c r="U10" s="917" t="s">
        <v>500</v>
      </c>
      <c r="V10" s="918"/>
      <c r="W10" s="917" t="s">
        <v>500</v>
      </c>
      <c r="X10" s="918"/>
      <c r="Y10" s="917" t="s">
        <v>500</v>
      </c>
      <c r="Z10" s="918"/>
      <c r="AA10" s="917" t="s">
        <v>500</v>
      </c>
      <c r="AB10" s="918"/>
      <c r="AC10" s="917" t="s">
        <v>500</v>
      </c>
      <c r="AD10" s="918"/>
      <c r="AE10" s="917" t="s">
        <v>500</v>
      </c>
      <c r="AF10" s="918"/>
      <c r="AG10" s="917" t="s">
        <v>500</v>
      </c>
      <c r="AH10" s="918"/>
    </row>
    <row r="11" spans="1:36">
      <c r="A11" s="1027" t="s">
        <v>371</v>
      </c>
      <c r="B11" s="1028"/>
      <c r="C11" s="394"/>
      <c r="D11" s="394"/>
      <c r="E11" s="394"/>
      <c r="F11" s="394"/>
      <c r="G11" s="394"/>
      <c r="H11" s="394"/>
      <c r="I11" s="394"/>
      <c r="J11" s="394"/>
      <c r="K11" s="394"/>
      <c r="L11" s="394"/>
      <c r="M11" s="394"/>
      <c r="N11" s="394"/>
      <c r="O11" s="394"/>
      <c r="P11" s="394"/>
      <c r="Q11" s="394"/>
      <c r="R11" s="394"/>
      <c r="S11" s="394"/>
      <c r="T11" s="394"/>
      <c r="U11" s="394"/>
      <c r="V11" s="394"/>
      <c r="W11" s="394"/>
      <c r="X11" s="394"/>
      <c r="Y11" s="394"/>
      <c r="Z11" s="394"/>
      <c r="AA11" s="394"/>
      <c r="AB11" s="394"/>
      <c r="AC11" s="394"/>
      <c r="AD11" s="394"/>
      <c r="AE11" s="394"/>
      <c r="AF11" s="394"/>
      <c r="AG11" s="394"/>
      <c r="AH11" s="144"/>
    </row>
    <row r="12" spans="1:36">
      <c r="A12" s="1050"/>
      <c r="B12" s="147" t="s">
        <v>373</v>
      </c>
      <c r="C12" s="1017">
        <v>46.54</v>
      </c>
      <c r="D12" s="1018"/>
      <c r="E12" s="1017">
        <v>30.54</v>
      </c>
      <c r="F12" s="1018"/>
      <c r="G12" s="1017">
        <v>77.08</v>
      </c>
      <c r="H12" s="1018"/>
      <c r="I12" s="1017">
        <v>174.28</v>
      </c>
      <c r="J12" s="1018"/>
      <c r="K12" s="1017">
        <v>61.08</v>
      </c>
      <c r="L12" s="1018"/>
      <c r="M12" s="1017">
        <v>61.08</v>
      </c>
      <c r="N12" s="1018"/>
      <c r="O12" s="1017">
        <v>363.75</v>
      </c>
      <c r="P12" s="1018"/>
      <c r="Q12" s="1017">
        <v>71.98</v>
      </c>
      <c r="R12" s="1018"/>
      <c r="S12" s="1017">
        <v>71.98</v>
      </c>
      <c r="T12" s="1018"/>
      <c r="U12" s="1017">
        <v>363.75</v>
      </c>
      <c r="V12" s="1018"/>
      <c r="W12" s="1017">
        <v>363.75</v>
      </c>
      <c r="X12" s="1018"/>
      <c r="Y12" s="1017">
        <v>681.25</v>
      </c>
      <c r="Z12" s="1018"/>
      <c r="AA12" s="1017">
        <v>634</v>
      </c>
      <c r="AB12" s="1018"/>
      <c r="AC12" s="1017">
        <v>873.75</v>
      </c>
      <c r="AD12" s="1018"/>
      <c r="AE12" s="1017">
        <v>907</v>
      </c>
      <c r="AF12" s="1018"/>
      <c r="AG12" s="1017">
        <v>1181</v>
      </c>
      <c r="AH12" s="1018"/>
    </row>
    <row r="13" spans="1:36">
      <c r="A13" s="1050"/>
      <c r="B13" s="145" t="s">
        <v>377</v>
      </c>
      <c r="C13" s="666">
        <v>0.1</v>
      </c>
      <c r="D13" s="666">
        <v>0.1</v>
      </c>
      <c r="E13" s="666">
        <v>0.1</v>
      </c>
      <c r="F13" s="666">
        <v>0.1</v>
      </c>
      <c r="G13" s="666">
        <v>0.1</v>
      </c>
      <c r="H13" s="666">
        <v>0.1</v>
      </c>
      <c r="I13" s="666">
        <v>0.1</v>
      </c>
      <c r="J13" s="666">
        <v>0.1</v>
      </c>
      <c r="K13" s="666">
        <v>0.1</v>
      </c>
      <c r="L13" s="666">
        <v>0.1</v>
      </c>
      <c r="M13" s="666">
        <v>0.1</v>
      </c>
      <c r="N13" s="666">
        <v>0.1</v>
      </c>
      <c r="O13" s="666">
        <v>0.1</v>
      </c>
      <c r="P13" s="666">
        <v>0.1</v>
      </c>
      <c r="Q13" s="666">
        <v>0.1</v>
      </c>
      <c r="R13" s="666">
        <v>0.1</v>
      </c>
      <c r="S13" s="666">
        <v>0.1</v>
      </c>
      <c r="T13" s="666">
        <v>0.1</v>
      </c>
      <c r="U13" s="666">
        <v>0.1</v>
      </c>
      <c r="V13" s="666">
        <v>0.1</v>
      </c>
      <c r="W13" s="666">
        <v>0.1</v>
      </c>
      <c r="X13" s="666">
        <v>0.1</v>
      </c>
      <c r="Y13" s="666">
        <v>0.1</v>
      </c>
      <c r="Z13" s="666">
        <v>0.1</v>
      </c>
      <c r="AA13" s="666">
        <v>0.1</v>
      </c>
      <c r="AB13" s="666">
        <v>0.1</v>
      </c>
      <c r="AC13" s="666">
        <v>0.1</v>
      </c>
      <c r="AD13" s="666">
        <v>0.1</v>
      </c>
      <c r="AE13" s="666">
        <v>0.1</v>
      </c>
      <c r="AF13" s="666">
        <v>0.1</v>
      </c>
      <c r="AG13" s="666">
        <v>0.1</v>
      </c>
      <c r="AH13" s="666">
        <v>0.1</v>
      </c>
    </row>
    <row r="14" spans="1:36">
      <c r="A14" s="1051"/>
      <c r="B14" s="145" t="s">
        <v>378</v>
      </c>
      <c r="C14" s="666">
        <v>40</v>
      </c>
      <c r="D14" s="666">
        <v>40</v>
      </c>
      <c r="E14" s="666">
        <v>40</v>
      </c>
      <c r="F14" s="666">
        <v>40</v>
      </c>
      <c r="G14" s="666">
        <v>40</v>
      </c>
      <c r="H14" s="666">
        <v>40</v>
      </c>
      <c r="I14" s="666">
        <v>40</v>
      </c>
      <c r="J14" s="666">
        <v>40</v>
      </c>
      <c r="K14" s="666">
        <v>40</v>
      </c>
      <c r="L14" s="666">
        <v>40</v>
      </c>
      <c r="M14" s="666">
        <v>40</v>
      </c>
      <c r="N14" s="666">
        <v>40</v>
      </c>
      <c r="O14" s="666">
        <v>40</v>
      </c>
      <c r="P14" s="666">
        <v>40</v>
      </c>
      <c r="Q14" s="666">
        <v>40</v>
      </c>
      <c r="R14" s="666">
        <v>40</v>
      </c>
      <c r="S14" s="666">
        <v>40</v>
      </c>
      <c r="T14" s="666">
        <v>40</v>
      </c>
      <c r="U14" s="666">
        <v>40</v>
      </c>
      <c r="V14" s="666">
        <v>40</v>
      </c>
      <c r="W14" s="666">
        <v>40</v>
      </c>
      <c r="X14" s="666">
        <v>40</v>
      </c>
      <c r="Y14" s="666">
        <v>40</v>
      </c>
      <c r="Z14" s="666">
        <v>40</v>
      </c>
      <c r="AA14" s="666">
        <v>40</v>
      </c>
      <c r="AB14" s="666">
        <v>40</v>
      </c>
      <c r="AC14" s="666">
        <v>40</v>
      </c>
      <c r="AD14" s="666">
        <v>40</v>
      </c>
      <c r="AE14" s="666">
        <v>40</v>
      </c>
      <c r="AF14" s="666">
        <v>40</v>
      </c>
      <c r="AG14" s="666">
        <v>40</v>
      </c>
      <c r="AH14" s="666">
        <v>40</v>
      </c>
    </row>
    <row r="15" spans="1:36" ht="10.199999999999999" customHeight="1">
      <c r="A15" s="139"/>
      <c r="B15" s="395"/>
      <c r="C15" s="395"/>
      <c r="D15" s="395"/>
      <c r="E15" s="395"/>
      <c r="F15" s="395"/>
      <c r="G15" s="395"/>
      <c r="H15" s="395"/>
      <c r="I15" s="395"/>
      <c r="J15" s="395"/>
      <c r="K15" s="395"/>
      <c r="L15" s="395"/>
      <c r="M15" s="395"/>
      <c r="N15" s="395"/>
      <c r="O15" s="395"/>
      <c r="P15" s="395"/>
      <c r="Q15" s="395"/>
      <c r="R15" s="395"/>
      <c r="S15" s="395"/>
      <c r="T15" s="395"/>
      <c r="U15" s="395"/>
      <c r="V15" s="395"/>
      <c r="W15" s="395"/>
      <c r="X15" s="395"/>
      <c r="Y15" s="395"/>
      <c r="Z15" s="395"/>
      <c r="AA15" s="395"/>
      <c r="AB15" s="395"/>
      <c r="AC15" s="395"/>
      <c r="AD15" s="395"/>
      <c r="AE15" s="395"/>
      <c r="AF15" s="395"/>
      <c r="AG15" s="395"/>
      <c r="AH15" s="148"/>
    </row>
    <row r="16" spans="1:36">
      <c r="A16" s="1027" t="s">
        <v>387</v>
      </c>
      <c r="B16" s="1028"/>
      <c r="C16" s="394"/>
      <c r="D16" s="394"/>
      <c r="E16" s="394"/>
      <c r="F16" s="394"/>
      <c r="G16" s="394"/>
      <c r="H16" s="394"/>
      <c r="I16" s="394"/>
      <c r="J16" s="394"/>
      <c r="K16" s="394"/>
      <c r="L16" s="394"/>
      <c r="M16" s="394"/>
      <c r="N16" s="394"/>
      <c r="O16" s="394"/>
      <c r="P16" s="394"/>
      <c r="Q16" s="394"/>
      <c r="R16" s="394"/>
      <c r="S16" s="394"/>
      <c r="T16" s="394"/>
      <c r="U16" s="394"/>
      <c r="V16" s="394"/>
      <c r="W16" s="394"/>
      <c r="X16" s="394"/>
      <c r="Y16" s="394"/>
      <c r="Z16" s="394"/>
      <c r="AA16" s="394"/>
      <c r="AB16" s="394"/>
      <c r="AC16" s="394"/>
      <c r="AD16" s="394"/>
      <c r="AE16" s="394"/>
      <c r="AF16" s="394"/>
      <c r="AG16" s="394"/>
      <c r="AH16" s="144"/>
    </row>
    <row r="17" spans="1:34">
      <c r="A17" s="1044" t="s">
        <v>388</v>
      </c>
      <c r="B17" s="322" t="s">
        <v>389</v>
      </c>
      <c r="C17" s="1021"/>
      <c r="D17" s="1021"/>
      <c r="E17" s="1021"/>
      <c r="F17" s="1021"/>
      <c r="G17" s="1021"/>
      <c r="H17" s="1021"/>
      <c r="I17" s="1021"/>
      <c r="J17" s="1021"/>
      <c r="K17" s="1021"/>
      <c r="L17" s="1021"/>
      <c r="M17" s="1021"/>
      <c r="N17" s="1021"/>
      <c r="O17" s="1021"/>
      <c r="P17" s="1021"/>
      <c r="Q17" s="1021"/>
      <c r="R17" s="1021"/>
      <c r="S17" s="1021"/>
      <c r="T17" s="1021"/>
      <c r="U17" s="1021"/>
      <c r="V17" s="1021"/>
      <c r="W17" s="1021"/>
      <c r="X17" s="1021"/>
      <c r="Y17" s="1021"/>
      <c r="Z17" s="1021"/>
      <c r="AA17" s="1021"/>
      <c r="AB17" s="1021"/>
      <c r="AC17" s="1021"/>
      <c r="AD17" s="1021"/>
      <c r="AE17" s="1021"/>
      <c r="AF17" s="1021"/>
      <c r="AG17" s="1021"/>
      <c r="AH17" s="1022"/>
    </row>
    <row r="18" spans="1:34">
      <c r="A18" s="1045"/>
      <c r="B18" s="322" t="s">
        <v>391</v>
      </c>
      <c r="C18" s="1023"/>
      <c r="D18" s="1023"/>
      <c r="E18" s="1023"/>
      <c r="F18" s="1023"/>
      <c r="G18" s="1023"/>
      <c r="H18" s="1023"/>
      <c r="I18" s="1023"/>
      <c r="J18" s="1023"/>
      <c r="K18" s="1023"/>
      <c r="L18" s="1023"/>
      <c r="M18" s="1023"/>
      <c r="N18" s="1023"/>
      <c r="O18" s="1023"/>
      <c r="P18" s="1023"/>
      <c r="Q18" s="1023"/>
      <c r="R18" s="1023"/>
      <c r="S18" s="1023"/>
      <c r="T18" s="1023"/>
      <c r="U18" s="1023"/>
      <c r="V18" s="1023"/>
      <c r="W18" s="1023"/>
      <c r="X18" s="1023"/>
      <c r="Y18" s="1023"/>
      <c r="Z18" s="1023"/>
      <c r="AA18" s="1023"/>
      <c r="AB18" s="1023"/>
      <c r="AC18" s="1023"/>
      <c r="AD18" s="1023"/>
      <c r="AE18" s="1023"/>
      <c r="AF18" s="1023"/>
      <c r="AG18" s="1023"/>
      <c r="AH18" s="1024"/>
    </row>
    <row r="19" spans="1:34">
      <c r="A19" s="1045"/>
      <c r="B19" s="322" t="s">
        <v>392</v>
      </c>
      <c r="C19" s="1023"/>
      <c r="D19" s="1023"/>
      <c r="E19" s="1023"/>
      <c r="F19" s="1023"/>
      <c r="G19" s="1023"/>
      <c r="H19" s="1023"/>
      <c r="I19" s="1023"/>
      <c r="J19" s="1023"/>
      <c r="K19" s="1023"/>
      <c r="L19" s="1023"/>
      <c r="M19" s="1023"/>
      <c r="N19" s="1023"/>
      <c r="O19" s="1023"/>
      <c r="P19" s="1023"/>
      <c r="Q19" s="1023"/>
      <c r="R19" s="1023"/>
      <c r="S19" s="1023"/>
      <c r="T19" s="1023"/>
      <c r="U19" s="1023"/>
      <c r="V19" s="1023"/>
      <c r="W19" s="1023"/>
      <c r="X19" s="1023"/>
      <c r="Y19" s="1023"/>
      <c r="Z19" s="1023"/>
      <c r="AA19" s="1023"/>
      <c r="AB19" s="1023"/>
      <c r="AC19" s="1023"/>
      <c r="AD19" s="1023"/>
      <c r="AE19" s="1023"/>
      <c r="AF19" s="1023"/>
      <c r="AG19" s="1023"/>
      <c r="AH19" s="1024"/>
    </row>
    <row r="20" spans="1:34">
      <c r="A20" s="1045"/>
      <c r="B20" s="322" t="s">
        <v>393</v>
      </c>
      <c r="C20" s="1023"/>
      <c r="D20" s="1023"/>
      <c r="E20" s="1023"/>
      <c r="F20" s="1023"/>
      <c r="G20" s="1023"/>
      <c r="H20" s="1023"/>
      <c r="I20" s="1023"/>
      <c r="J20" s="1023"/>
      <c r="K20" s="1023"/>
      <c r="L20" s="1023"/>
      <c r="M20" s="1023"/>
      <c r="N20" s="1023"/>
      <c r="O20" s="1023"/>
      <c r="P20" s="1023"/>
      <c r="Q20" s="1023"/>
      <c r="R20" s="1023"/>
      <c r="S20" s="1023"/>
      <c r="T20" s="1023"/>
      <c r="U20" s="1023"/>
      <c r="V20" s="1023"/>
      <c r="W20" s="1023"/>
      <c r="X20" s="1023"/>
      <c r="Y20" s="1023"/>
      <c r="Z20" s="1023"/>
      <c r="AA20" s="1023"/>
      <c r="AB20" s="1023"/>
      <c r="AC20" s="1023"/>
      <c r="AD20" s="1023"/>
      <c r="AE20" s="1023"/>
      <c r="AF20" s="1023"/>
      <c r="AG20" s="1023"/>
      <c r="AH20" s="1024"/>
    </row>
    <row r="21" spans="1:34">
      <c r="A21" s="1046"/>
      <c r="B21" s="322" t="s">
        <v>394</v>
      </c>
      <c r="C21" s="1025"/>
      <c r="D21" s="1025"/>
      <c r="E21" s="1025"/>
      <c r="F21" s="1025"/>
      <c r="G21" s="1025"/>
      <c r="H21" s="1025"/>
      <c r="I21" s="1025"/>
      <c r="J21" s="1025"/>
      <c r="K21" s="1025"/>
      <c r="L21" s="1025"/>
      <c r="M21" s="1025"/>
      <c r="N21" s="1025"/>
      <c r="O21" s="1025"/>
      <c r="P21" s="1025"/>
      <c r="Q21" s="1025"/>
      <c r="R21" s="1025"/>
      <c r="S21" s="1025"/>
      <c r="T21" s="1025"/>
      <c r="U21" s="1025"/>
      <c r="V21" s="1025"/>
      <c r="W21" s="1025"/>
      <c r="X21" s="1025"/>
      <c r="Y21" s="1025"/>
      <c r="Z21" s="1025"/>
      <c r="AA21" s="1025"/>
      <c r="AB21" s="1025"/>
      <c r="AC21" s="1025"/>
      <c r="AD21" s="1025"/>
      <c r="AE21" s="1025"/>
      <c r="AF21" s="1025"/>
      <c r="AG21" s="1025"/>
      <c r="AH21" s="1026"/>
    </row>
    <row r="22" spans="1:34" ht="4.95" customHeight="1">
      <c r="A22" s="150"/>
      <c r="B22" s="150"/>
      <c r="C22" s="387"/>
      <c r="D22" s="387"/>
      <c r="E22" s="387"/>
      <c r="F22" s="387"/>
      <c r="G22" s="387"/>
      <c r="H22" s="387"/>
      <c r="I22" s="387"/>
      <c r="J22" s="387"/>
      <c r="K22" s="387"/>
      <c r="L22" s="387"/>
      <c r="M22" s="387"/>
      <c r="N22" s="387"/>
      <c r="O22" s="387"/>
      <c r="P22" s="387"/>
      <c r="Q22" s="387"/>
      <c r="R22" s="387"/>
      <c r="S22" s="387"/>
      <c r="T22" s="387"/>
      <c r="U22" s="387"/>
      <c r="V22" s="387"/>
      <c r="W22" s="387"/>
      <c r="X22" s="387"/>
      <c r="Y22" s="387"/>
      <c r="Z22" s="387"/>
      <c r="AA22" s="387"/>
      <c r="AB22" s="387"/>
      <c r="AC22" s="387"/>
      <c r="AD22" s="387"/>
      <c r="AE22" s="387"/>
      <c r="AF22" s="387"/>
      <c r="AG22" s="387"/>
      <c r="AH22" s="152"/>
    </row>
    <row r="23" spans="1:34">
      <c r="A23" s="1044" t="s">
        <v>395</v>
      </c>
      <c r="B23" s="322" t="s">
        <v>389</v>
      </c>
      <c r="C23" s="1021"/>
      <c r="D23" s="1021"/>
      <c r="E23" s="1021"/>
      <c r="F23" s="1021"/>
      <c r="G23" s="1021"/>
      <c r="H23" s="1021"/>
      <c r="I23" s="1021"/>
      <c r="J23" s="1021"/>
      <c r="K23" s="1021"/>
      <c r="L23" s="1021"/>
      <c r="M23" s="1021"/>
      <c r="N23" s="1021"/>
      <c r="O23" s="1021"/>
      <c r="P23" s="1021"/>
      <c r="Q23" s="1021"/>
      <c r="R23" s="1021"/>
      <c r="S23" s="1021"/>
      <c r="T23" s="1021"/>
      <c r="U23" s="1021"/>
      <c r="V23" s="1021"/>
      <c r="W23" s="1021"/>
      <c r="X23" s="1021"/>
      <c r="Y23" s="1021"/>
      <c r="Z23" s="1021"/>
      <c r="AA23" s="1021"/>
      <c r="AB23" s="1021"/>
      <c r="AC23" s="1021"/>
      <c r="AD23" s="1021"/>
      <c r="AE23" s="1021"/>
      <c r="AF23" s="1021"/>
      <c r="AG23" s="1021"/>
      <c r="AH23" s="1022"/>
    </row>
    <row r="24" spans="1:34">
      <c r="A24" s="1045"/>
      <c r="B24" s="322" t="s">
        <v>391</v>
      </c>
      <c r="C24" s="1023"/>
      <c r="D24" s="1023"/>
      <c r="E24" s="1023"/>
      <c r="F24" s="1023"/>
      <c r="G24" s="1023"/>
      <c r="H24" s="1023"/>
      <c r="I24" s="1023"/>
      <c r="J24" s="1023"/>
      <c r="K24" s="1023"/>
      <c r="L24" s="1023"/>
      <c r="M24" s="1023"/>
      <c r="N24" s="1023"/>
      <c r="O24" s="1023"/>
      <c r="P24" s="1023"/>
      <c r="Q24" s="1023"/>
      <c r="R24" s="1023"/>
      <c r="S24" s="1023"/>
      <c r="T24" s="1023"/>
      <c r="U24" s="1023"/>
      <c r="V24" s="1023"/>
      <c r="W24" s="1023"/>
      <c r="X24" s="1023"/>
      <c r="Y24" s="1023"/>
      <c r="Z24" s="1023"/>
      <c r="AA24" s="1023"/>
      <c r="AB24" s="1023"/>
      <c r="AC24" s="1023"/>
      <c r="AD24" s="1023"/>
      <c r="AE24" s="1023"/>
      <c r="AF24" s="1023"/>
      <c r="AG24" s="1023"/>
      <c r="AH24" s="1024"/>
    </row>
    <row r="25" spans="1:34">
      <c r="A25" s="1045"/>
      <c r="B25" s="322" t="s">
        <v>392</v>
      </c>
      <c r="C25" s="1023"/>
      <c r="D25" s="1023"/>
      <c r="E25" s="1023"/>
      <c r="F25" s="1023"/>
      <c r="G25" s="1023"/>
      <c r="H25" s="1023"/>
      <c r="I25" s="1023"/>
      <c r="J25" s="1023"/>
      <c r="K25" s="1023"/>
      <c r="L25" s="1023"/>
      <c r="M25" s="1023"/>
      <c r="N25" s="1023"/>
      <c r="O25" s="1023"/>
      <c r="P25" s="1023"/>
      <c r="Q25" s="1023"/>
      <c r="R25" s="1023"/>
      <c r="S25" s="1023"/>
      <c r="T25" s="1023"/>
      <c r="U25" s="1023"/>
      <c r="V25" s="1023"/>
      <c r="W25" s="1023"/>
      <c r="X25" s="1023"/>
      <c r="Y25" s="1023"/>
      <c r="Z25" s="1023"/>
      <c r="AA25" s="1023"/>
      <c r="AB25" s="1023"/>
      <c r="AC25" s="1023"/>
      <c r="AD25" s="1023"/>
      <c r="AE25" s="1023"/>
      <c r="AF25" s="1023"/>
      <c r="AG25" s="1023"/>
      <c r="AH25" s="1024"/>
    </row>
    <row r="26" spans="1:34">
      <c r="A26" s="1045"/>
      <c r="B26" s="322" t="s">
        <v>393</v>
      </c>
      <c r="C26" s="1023"/>
      <c r="D26" s="1023"/>
      <c r="E26" s="1023"/>
      <c r="F26" s="1023"/>
      <c r="G26" s="1023"/>
      <c r="H26" s="1023"/>
      <c r="I26" s="1023"/>
      <c r="J26" s="1023"/>
      <c r="K26" s="1023"/>
      <c r="L26" s="1023"/>
      <c r="M26" s="1023"/>
      <c r="N26" s="1023"/>
      <c r="O26" s="1023"/>
      <c r="P26" s="1023"/>
      <c r="Q26" s="1023"/>
      <c r="R26" s="1023"/>
      <c r="S26" s="1023"/>
      <c r="T26" s="1023"/>
      <c r="U26" s="1023"/>
      <c r="V26" s="1023"/>
      <c r="W26" s="1023"/>
      <c r="X26" s="1023"/>
      <c r="Y26" s="1023"/>
      <c r="Z26" s="1023"/>
      <c r="AA26" s="1023"/>
      <c r="AB26" s="1023"/>
      <c r="AC26" s="1023"/>
      <c r="AD26" s="1023"/>
      <c r="AE26" s="1023"/>
      <c r="AF26" s="1023"/>
      <c r="AG26" s="1023"/>
      <c r="AH26" s="1024"/>
    </row>
    <row r="27" spans="1:34">
      <c r="A27" s="1046"/>
      <c r="B27" s="322" t="s">
        <v>394</v>
      </c>
      <c r="C27" s="1025"/>
      <c r="D27" s="1025"/>
      <c r="E27" s="1025"/>
      <c r="F27" s="1025"/>
      <c r="G27" s="1025"/>
      <c r="H27" s="1025"/>
      <c r="I27" s="1025"/>
      <c r="J27" s="1025"/>
      <c r="K27" s="1025"/>
      <c r="L27" s="1025"/>
      <c r="M27" s="1025"/>
      <c r="N27" s="1025"/>
      <c r="O27" s="1025"/>
      <c r="P27" s="1025"/>
      <c r="Q27" s="1025"/>
      <c r="R27" s="1025"/>
      <c r="S27" s="1025"/>
      <c r="T27" s="1025"/>
      <c r="U27" s="1025"/>
      <c r="V27" s="1025"/>
      <c r="W27" s="1025"/>
      <c r="X27" s="1025"/>
      <c r="Y27" s="1025"/>
      <c r="Z27" s="1025"/>
      <c r="AA27" s="1025"/>
      <c r="AB27" s="1025"/>
      <c r="AC27" s="1025"/>
      <c r="AD27" s="1025"/>
      <c r="AE27" s="1025"/>
      <c r="AF27" s="1025"/>
      <c r="AG27" s="1025"/>
      <c r="AH27" s="1026"/>
    </row>
    <row r="28" spans="1:34" ht="4.95" customHeight="1">
      <c r="A28" s="150"/>
      <c r="B28" s="150"/>
      <c r="C28" s="387"/>
      <c r="D28" s="387"/>
      <c r="E28" s="387"/>
      <c r="F28" s="387"/>
      <c r="G28" s="387"/>
      <c r="H28" s="387"/>
      <c r="I28" s="387"/>
      <c r="J28" s="387"/>
      <c r="K28" s="387"/>
      <c r="L28" s="387"/>
      <c r="M28" s="387"/>
      <c r="N28" s="387"/>
      <c r="O28" s="387"/>
      <c r="P28" s="387"/>
      <c r="Q28" s="387"/>
      <c r="R28" s="387"/>
      <c r="S28" s="387"/>
      <c r="T28" s="387"/>
      <c r="U28" s="387"/>
      <c r="V28" s="387"/>
      <c r="W28" s="387"/>
      <c r="X28" s="387"/>
      <c r="Y28" s="387"/>
      <c r="Z28" s="387"/>
      <c r="AA28" s="387"/>
      <c r="AB28" s="387"/>
      <c r="AC28" s="387"/>
      <c r="AD28" s="387"/>
      <c r="AE28" s="387"/>
      <c r="AF28" s="387"/>
      <c r="AG28" s="387"/>
      <c r="AH28" s="152"/>
    </row>
    <row r="29" spans="1:34">
      <c r="A29" s="1044" t="s">
        <v>396</v>
      </c>
      <c r="B29" s="322" t="s">
        <v>389</v>
      </c>
      <c r="C29" s="1021"/>
      <c r="D29" s="1021"/>
      <c r="E29" s="1021"/>
      <c r="F29" s="1021"/>
      <c r="G29" s="1021"/>
      <c r="H29" s="1021"/>
      <c r="I29" s="1021"/>
      <c r="J29" s="1021"/>
      <c r="K29" s="1021"/>
      <c r="L29" s="1021"/>
      <c r="M29" s="1021"/>
      <c r="N29" s="1021"/>
      <c r="O29" s="1021"/>
      <c r="P29" s="1021"/>
      <c r="Q29" s="1021"/>
      <c r="R29" s="1021"/>
      <c r="S29" s="1021"/>
      <c r="T29" s="1021"/>
      <c r="U29" s="1021"/>
      <c r="V29" s="1021"/>
      <c r="W29" s="1021"/>
      <c r="X29" s="1021"/>
      <c r="Y29" s="1021"/>
      <c r="Z29" s="1021"/>
      <c r="AA29" s="1021"/>
      <c r="AB29" s="1021"/>
      <c r="AC29" s="1021"/>
      <c r="AD29" s="1021"/>
      <c r="AE29" s="1021"/>
      <c r="AF29" s="1021"/>
      <c r="AG29" s="1021"/>
      <c r="AH29" s="1022"/>
    </row>
    <row r="30" spans="1:34">
      <c r="A30" s="1045"/>
      <c r="B30" s="322" t="s">
        <v>391</v>
      </c>
      <c r="C30" s="1023"/>
      <c r="D30" s="1023"/>
      <c r="E30" s="1023"/>
      <c r="F30" s="1023"/>
      <c r="G30" s="1023"/>
      <c r="H30" s="1023"/>
      <c r="I30" s="1023"/>
      <c r="J30" s="1023"/>
      <c r="K30" s="1023"/>
      <c r="L30" s="1023"/>
      <c r="M30" s="1023"/>
      <c r="N30" s="1023"/>
      <c r="O30" s="1023"/>
      <c r="P30" s="1023"/>
      <c r="Q30" s="1023"/>
      <c r="R30" s="1023"/>
      <c r="S30" s="1023"/>
      <c r="T30" s="1023"/>
      <c r="U30" s="1023"/>
      <c r="V30" s="1023"/>
      <c r="W30" s="1023"/>
      <c r="X30" s="1023"/>
      <c r="Y30" s="1023"/>
      <c r="Z30" s="1023"/>
      <c r="AA30" s="1023"/>
      <c r="AB30" s="1023"/>
      <c r="AC30" s="1023"/>
      <c r="AD30" s="1023"/>
      <c r="AE30" s="1023"/>
      <c r="AF30" s="1023"/>
      <c r="AG30" s="1023"/>
      <c r="AH30" s="1024"/>
    </row>
    <row r="31" spans="1:34">
      <c r="A31" s="1045"/>
      <c r="B31" s="322" t="s">
        <v>392</v>
      </c>
      <c r="C31" s="1023"/>
      <c r="D31" s="1023"/>
      <c r="E31" s="1023"/>
      <c r="F31" s="1023"/>
      <c r="G31" s="1023"/>
      <c r="H31" s="1023"/>
      <c r="I31" s="1023"/>
      <c r="J31" s="1023"/>
      <c r="K31" s="1023"/>
      <c r="L31" s="1023"/>
      <c r="M31" s="1023"/>
      <c r="N31" s="1023"/>
      <c r="O31" s="1023"/>
      <c r="P31" s="1023"/>
      <c r="Q31" s="1023"/>
      <c r="R31" s="1023"/>
      <c r="S31" s="1023"/>
      <c r="T31" s="1023"/>
      <c r="U31" s="1023"/>
      <c r="V31" s="1023"/>
      <c r="W31" s="1023"/>
      <c r="X31" s="1023"/>
      <c r="Y31" s="1023"/>
      <c r="Z31" s="1023"/>
      <c r="AA31" s="1023"/>
      <c r="AB31" s="1023"/>
      <c r="AC31" s="1023"/>
      <c r="AD31" s="1023"/>
      <c r="AE31" s="1023"/>
      <c r="AF31" s="1023"/>
      <c r="AG31" s="1023"/>
      <c r="AH31" s="1024"/>
    </row>
    <row r="32" spans="1:34">
      <c r="A32" s="1045"/>
      <c r="B32" s="322" t="s">
        <v>393</v>
      </c>
      <c r="C32" s="1023"/>
      <c r="D32" s="1023"/>
      <c r="E32" s="1023"/>
      <c r="F32" s="1023"/>
      <c r="G32" s="1023"/>
      <c r="H32" s="1023"/>
      <c r="I32" s="1023"/>
      <c r="J32" s="1023"/>
      <c r="K32" s="1023"/>
      <c r="L32" s="1023"/>
      <c r="M32" s="1023"/>
      <c r="N32" s="1023"/>
      <c r="O32" s="1023"/>
      <c r="P32" s="1023"/>
      <c r="Q32" s="1023"/>
      <c r="R32" s="1023"/>
      <c r="S32" s="1023"/>
      <c r="T32" s="1023"/>
      <c r="U32" s="1023"/>
      <c r="V32" s="1023"/>
      <c r="W32" s="1023"/>
      <c r="X32" s="1023"/>
      <c r="Y32" s="1023"/>
      <c r="Z32" s="1023"/>
      <c r="AA32" s="1023"/>
      <c r="AB32" s="1023"/>
      <c r="AC32" s="1023"/>
      <c r="AD32" s="1023"/>
      <c r="AE32" s="1023"/>
      <c r="AF32" s="1023"/>
      <c r="AG32" s="1023"/>
      <c r="AH32" s="1024"/>
    </row>
    <row r="33" spans="1:34">
      <c r="A33" s="1046"/>
      <c r="B33" s="322" t="s">
        <v>394</v>
      </c>
      <c r="C33" s="1025"/>
      <c r="D33" s="1025"/>
      <c r="E33" s="1025"/>
      <c r="F33" s="1025"/>
      <c r="G33" s="1025"/>
      <c r="H33" s="1025"/>
      <c r="I33" s="1025"/>
      <c r="J33" s="1025"/>
      <c r="K33" s="1025"/>
      <c r="L33" s="1025"/>
      <c r="M33" s="1025"/>
      <c r="N33" s="1025"/>
      <c r="O33" s="1025"/>
      <c r="P33" s="1025"/>
      <c r="Q33" s="1025"/>
      <c r="R33" s="1025"/>
      <c r="S33" s="1025"/>
      <c r="T33" s="1025"/>
      <c r="U33" s="1025"/>
      <c r="V33" s="1025"/>
      <c r="W33" s="1025"/>
      <c r="X33" s="1025"/>
      <c r="Y33" s="1025"/>
      <c r="Z33" s="1025"/>
      <c r="AA33" s="1025"/>
      <c r="AB33" s="1025"/>
      <c r="AC33" s="1025"/>
      <c r="AD33" s="1025"/>
      <c r="AE33" s="1025"/>
      <c r="AF33" s="1025"/>
      <c r="AG33" s="1025"/>
      <c r="AH33" s="1026"/>
    </row>
    <row r="34" spans="1:34">
      <c r="A34" s="1027" t="s">
        <v>397</v>
      </c>
      <c r="B34" s="1028"/>
      <c r="C34" s="1028"/>
      <c r="D34" s="1028"/>
      <c r="E34" s="396"/>
      <c r="F34" s="396"/>
      <c r="G34" s="396"/>
      <c r="H34" s="396"/>
      <c r="I34" s="396"/>
      <c r="J34" s="396"/>
      <c r="K34" s="394"/>
      <c r="L34" s="394"/>
      <c r="M34" s="394"/>
      <c r="N34" s="394"/>
      <c r="O34" s="394"/>
      <c r="P34" s="394"/>
      <c r="Q34" s="394"/>
      <c r="R34" s="394"/>
      <c r="S34" s="394"/>
      <c r="T34" s="394"/>
      <c r="U34" s="394"/>
      <c r="V34" s="394"/>
      <c r="W34" s="394"/>
      <c r="X34" s="394"/>
      <c r="Y34" s="394"/>
      <c r="Z34" s="394"/>
      <c r="AA34" s="394"/>
      <c r="AB34" s="394"/>
      <c r="AC34" s="394"/>
      <c r="AD34" s="394"/>
      <c r="AE34" s="394"/>
      <c r="AF34" s="394"/>
      <c r="AG34" s="394"/>
      <c r="AH34" s="144"/>
    </row>
    <row r="35" spans="1:34">
      <c r="A35" s="153" t="s">
        <v>388</v>
      </c>
      <c r="B35" s="149" t="s">
        <v>398</v>
      </c>
      <c r="C35" s="1017">
        <v>200</v>
      </c>
      <c r="D35" s="1018"/>
      <c r="E35" s="1017">
        <v>200</v>
      </c>
      <c r="F35" s="1018"/>
      <c r="G35" s="1017">
        <v>200</v>
      </c>
      <c r="H35" s="1018"/>
      <c r="I35" s="1017">
        <v>200</v>
      </c>
      <c r="J35" s="1018"/>
      <c r="K35" s="1017">
        <v>200</v>
      </c>
      <c r="L35" s="1018"/>
      <c r="M35" s="1017">
        <v>200</v>
      </c>
      <c r="N35" s="1018"/>
      <c r="O35" s="1017">
        <v>200</v>
      </c>
      <c r="P35" s="1018"/>
      <c r="Q35" s="1017">
        <v>200</v>
      </c>
      <c r="R35" s="1018"/>
      <c r="S35" s="1017">
        <v>200</v>
      </c>
      <c r="T35" s="1018"/>
      <c r="U35" s="1017">
        <v>200</v>
      </c>
      <c r="V35" s="1018"/>
      <c r="W35" s="1017">
        <v>200</v>
      </c>
      <c r="X35" s="1018"/>
      <c r="Y35" s="1017">
        <v>200</v>
      </c>
      <c r="Z35" s="1018"/>
      <c r="AA35" s="1017">
        <v>200</v>
      </c>
      <c r="AB35" s="1018"/>
      <c r="AC35" s="655">
        <v>200</v>
      </c>
      <c r="AD35" s="655">
        <v>200</v>
      </c>
      <c r="AE35" s="655">
        <v>200</v>
      </c>
      <c r="AF35" s="655">
        <v>200</v>
      </c>
      <c r="AG35" s="655">
        <v>200</v>
      </c>
      <c r="AH35" s="655">
        <v>200</v>
      </c>
    </row>
    <row r="36" spans="1:34" ht="4.95" customHeight="1">
      <c r="A36" s="150"/>
      <c r="B36" s="150"/>
      <c r="C36" s="397"/>
      <c r="D36" s="397"/>
      <c r="E36" s="397"/>
      <c r="F36" s="397"/>
      <c r="G36" s="397"/>
      <c r="H36" s="397"/>
      <c r="I36" s="397"/>
      <c r="J36" s="397"/>
      <c r="K36" s="397"/>
      <c r="L36" s="397"/>
      <c r="M36" s="397"/>
      <c r="N36" s="397"/>
      <c r="O36" s="397"/>
      <c r="P36" s="397"/>
      <c r="Q36" s="397"/>
      <c r="R36" s="397"/>
      <c r="S36" s="397"/>
      <c r="T36" s="397"/>
      <c r="U36" s="397"/>
      <c r="V36" s="397"/>
      <c r="W36" s="397"/>
      <c r="X36" s="397"/>
      <c r="Y36" s="397"/>
      <c r="Z36" s="397"/>
      <c r="AA36" s="397"/>
      <c r="AB36" s="397"/>
      <c r="AC36" s="397"/>
      <c r="AD36" s="397"/>
      <c r="AE36" s="397"/>
      <c r="AF36" s="397"/>
      <c r="AG36" s="397"/>
      <c r="AH36" s="151"/>
    </row>
    <row r="37" spans="1:34">
      <c r="A37" s="1047" t="s">
        <v>395</v>
      </c>
      <c r="B37" s="656" t="s">
        <v>399</v>
      </c>
      <c r="C37" s="1017" t="s">
        <v>343</v>
      </c>
      <c r="D37" s="1018"/>
      <c r="E37" s="1017" t="s">
        <v>343</v>
      </c>
      <c r="F37" s="1018"/>
      <c r="G37" s="1017" t="s">
        <v>343</v>
      </c>
      <c r="H37" s="1018"/>
      <c r="I37" s="1017" t="s">
        <v>343</v>
      </c>
      <c r="J37" s="1018"/>
      <c r="K37" s="1017" t="s">
        <v>343</v>
      </c>
      <c r="L37" s="1018"/>
      <c r="M37" s="1017" t="s">
        <v>343</v>
      </c>
      <c r="N37" s="1018"/>
      <c r="O37" s="1017" t="s">
        <v>343</v>
      </c>
      <c r="P37" s="1018"/>
      <c r="Q37" s="1017" t="s">
        <v>343</v>
      </c>
      <c r="R37" s="1018"/>
      <c r="S37" s="1017" t="s">
        <v>343</v>
      </c>
      <c r="T37" s="1018"/>
      <c r="U37" s="1017" t="s">
        <v>343</v>
      </c>
      <c r="V37" s="1018"/>
      <c r="W37" s="1017" t="s">
        <v>343</v>
      </c>
      <c r="X37" s="1018"/>
      <c r="Y37" s="1017" t="s">
        <v>343</v>
      </c>
      <c r="Z37" s="1018"/>
      <c r="AA37" s="1017" t="s">
        <v>343</v>
      </c>
      <c r="AB37" s="1018"/>
      <c r="AC37" s="655" t="s">
        <v>343</v>
      </c>
      <c r="AD37" s="655" t="s">
        <v>343</v>
      </c>
      <c r="AE37" s="655" t="s">
        <v>343</v>
      </c>
      <c r="AF37" s="655" t="s">
        <v>343</v>
      </c>
      <c r="AG37" s="655" t="s">
        <v>343</v>
      </c>
      <c r="AH37" s="655" t="s">
        <v>343</v>
      </c>
    </row>
    <row r="38" spans="1:34">
      <c r="A38" s="1048"/>
      <c r="B38" s="656" t="s">
        <v>400</v>
      </c>
      <c r="C38" s="1017" t="s">
        <v>343</v>
      </c>
      <c r="D38" s="1018"/>
      <c r="E38" s="1017" t="s">
        <v>343</v>
      </c>
      <c r="F38" s="1018"/>
      <c r="G38" s="1017" t="s">
        <v>343</v>
      </c>
      <c r="H38" s="1018"/>
      <c r="I38" s="1017" t="s">
        <v>343</v>
      </c>
      <c r="J38" s="1018"/>
      <c r="K38" s="1017" t="s">
        <v>343</v>
      </c>
      <c r="L38" s="1018"/>
      <c r="M38" s="1017" t="s">
        <v>343</v>
      </c>
      <c r="N38" s="1018"/>
      <c r="O38" s="1017" t="s">
        <v>343</v>
      </c>
      <c r="P38" s="1018"/>
      <c r="Q38" s="1017" t="s">
        <v>343</v>
      </c>
      <c r="R38" s="1018"/>
      <c r="S38" s="1017" t="s">
        <v>343</v>
      </c>
      <c r="T38" s="1018"/>
      <c r="U38" s="1017" t="s">
        <v>343</v>
      </c>
      <c r="V38" s="1018"/>
      <c r="W38" s="1017" t="s">
        <v>343</v>
      </c>
      <c r="X38" s="1018"/>
      <c r="Y38" s="1017" t="s">
        <v>343</v>
      </c>
      <c r="Z38" s="1018"/>
      <c r="AA38" s="1017" t="s">
        <v>343</v>
      </c>
      <c r="AB38" s="1018"/>
      <c r="AC38" s="655" t="s">
        <v>343</v>
      </c>
      <c r="AD38" s="655" t="s">
        <v>343</v>
      </c>
      <c r="AE38" s="655" t="s">
        <v>343</v>
      </c>
      <c r="AF38" s="655" t="s">
        <v>343</v>
      </c>
      <c r="AG38" s="655" t="s">
        <v>343</v>
      </c>
      <c r="AH38" s="655" t="s">
        <v>343</v>
      </c>
    </row>
    <row r="39" spans="1:34">
      <c r="A39" s="1049"/>
      <c r="B39" s="656" t="s">
        <v>398</v>
      </c>
      <c r="C39" s="1017">
        <v>200</v>
      </c>
      <c r="D39" s="1018"/>
      <c r="E39" s="1017">
        <v>200</v>
      </c>
      <c r="F39" s="1018"/>
      <c r="G39" s="1017">
        <v>200</v>
      </c>
      <c r="H39" s="1018"/>
      <c r="I39" s="1017">
        <v>200</v>
      </c>
      <c r="J39" s="1018"/>
      <c r="K39" s="1017">
        <v>200</v>
      </c>
      <c r="L39" s="1018"/>
      <c r="M39" s="1017">
        <v>200</v>
      </c>
      <c r="N39" s="1018"/>
      <c r="O39" s="1017">
        <v>200</v>
      </c>
      <c r="P39" s="1018"/>
      <c r="Q39" s="1017">
        <v>200</v>
      </c>
      <c r="R39" s="1018"/>
      <c r="S39" s="1017">
        <v>200</v>
      </c>
      <c r="T39" s="1018"/>
      <c r="U39" s="1017">
        <v>200</v>
      </c>
      <c r="V39" s="1018"/>
      <c r="W39" s="1017">
        <v>200</v>
      </c>
      <c r="X39" s="1018"/>
      <c r="Y39" s="1017">
        <v>200</v>
      </c>
      <c r="Z39" s="1018"/>
      <c r="AA39" s="1017">
        <v>200</v>
      </c>
      <c r="AB39" s="1018"/>
      <c r="AC39" s="655">
        <v>200</v>
      </c>
      <c r="AD39" s="655">
        <v>200</v>
      </c>
      <c r="AE39" s="655">
        <v>200</v>
      </c>
      <c r="AF39" s="655">
        <v>200</v>
      </c>
      <c r="AG39" s="655">
        <v>200</v>
      </c>
      <c r="AH39" s="655">
        <v>200</v>
      </c>
    </row>
    <row r="40" spans="1:34" ht="4.95" customHeight="1">
      <c r="A40" s="657"/>
      <c r="B40" s="657"/>
      <c r="C40" s="658"/>
      <c r="D40" s="658"/>
      <c r="E40" s="658"/>
      <c r="F40" s="658"/>
      <c r="G40" s="658"/>
      <c r="H40" s="658"/>
      <c r="I40" s="658"/>
      <c r="J40" s="658"/>
      <c r="K40" s="658"/>
      <c r="L40" s="658"/>
      <c r="M40" s="658"/>
      <c r="N40" s="658"/>
      <c r="O40" s="658"/>
      <c r="P40" s="658"/>
      <c r="Q40" s="658"/>
      <c r="R40" s="658"/>
      <c r="S40" s="658"/>
      <c r="T40" s="658"/>
      <c r="U40" s="658"/>
      <c r="V40" s="658"/>
      <c r="W40" s="658"/>
      <c r="X40" s="658"/>
      <c r="Y40" s="658"/>
      <c r="Z40" s="658"/>
      <c r="AA40" s="658"/>
      <c r="AB40" s="658"/>
      <c r="AC40" s="658"/>
      <c r="AD40" s="658"/>
      <c r="AE40" s="658"/>
      <c r="AF40" s="658"/>
      <c r="AG40" s="658"/>
      <c r="AH40" s="659"/>
    </row>
    <row r="41" spans="1:34">
      <c r="A41" s="1041" t="s">
        <v>396</v>
      </c>
      <c r="B41" s="656" t="s">
        <v>399</v>
      </c>
      <c r="C41" s="1017" t="s">
        <v>343</v>
      </c>
      <c r="D41" s="1018"/>
      <c r="E41" s="1017" t="s">
        <v>343</v>
      </c>
      <c r="F41" s="1018"/>
      <c r="G41" s="1017" t="s">
        <v>343</v>
      </c>
      <c r="H41" s="1018"/>
      <c r="I41" s="1017" t="s">
        <v>343</v>
      </c>
      <c r="J41" s="1018"/>
      <c r="K41" s="1017" t="s">
        <v>343</v>
      </c>
      <c r="L41" s="1018"/>
      <c r="M41" s="1017" t="s">
        <v>343</v>
      </c>
      <c r="N41" s="1018"/>
      <c r="O41" s="1017" t="s">
        <v>343</v>
      </c>
      <c r="P41" s="1018"/>
      <c r="Q41" s="1017" t="s">
        <v>343</v>
      </c>
      <c r="R41" s="1018"/>
      <c r="S41" s="1017" t="s">
        <v>343</v>
      </c>
      <c r="T41" s="1018"/>
      <c r="U41" s="1017" t="s">
        <v>343</v>
      </c>
      <c r="V41" s="1018"/>
      <c r="W41" s="1017" t="s">
        <v>343</v>
      </c>
      <c r="X41" s="1018"/>
      <c r="Y41" s="1017" t="s">
        <v>343</v>
      </c>
      <c r="Z41" s="1018"/>
      <c r="AA41" s="1017" t="s">
        <v>343</v>
      </c>
      <c r="AB41" s="1018"/>
      <c r="AC41" s="655" t="s">
        <v>343</v>
      </c>
      <c r="AD41" s="655" t="s">
        <v>343</v>
      </c>
      <c r="AE41" s="655" t="s">
        <v>343</v>
      </c>
      <c r="AF41" s="655" t="s">
        <v>343</v>
      </c>
      <c r="AG41" s="655" t="s">
        <v>343</v>
      </c>
      <c r="AH41" s="655" t="s">
        <v>343</v>
      </c>
    </row>
    <row r="42" spans="1:34">
      <c r="A42" s="1042"/>
      <c r="B42" s="656" t="s">
        <v>400</v>
      </c>
      <c r="C42" s="1017" t="s">
        <v>343</v>
      </c>
      <c r="D42" s="1018"/>
      <c r="E42" s="1017" t="s">
        <v>343</v>
      </c>
      <c r="F42" s="1018"/>
      <c r="G42" s="1017" t="s">
        <v>343</v>
      </c>
      <c r="H42" s="1018"/>
      <c r="I42" s="1017" t="s">
        <v>343</v>
      </c>
      <c r="J42" s="1018"/>
      <c r="K42" s="1017" t="s">
        <v>343</v>
      </c>
      <c r="L42" s="1018"/>
      <c r="M42" s="1017" t="s">
        <v>343</v>
      </c>
      <c r="N42" s="1018"/>
      <c r="O42" s="1017" t="s">
        <v>343</v>
      </c>
      <c r="P42" s="1018"/>
      <c r="Q42" s="1017" t="s">
        <v>343</v>
      </c>
      <c r="R42" s="1018"/>
      <c r="S42" s="1017" t="s">
        <v>343</v>
      </c>
      <c r="T42" s="1018"/>
      <c r="U42" s="1017" t="s">
        <v>343</v>
      </c>
      <c r="V42" s="1018"/>
      <c r="W42" s="1017" t="s">
        <v>343</v>
      </c>
      <c r="X42" s="1018"/>
      <c r="Y42" s="1017" t="s">
        <v>343</v>
      </c>
      <c r="Z42" s="1018"/>
      <c r="AA42" s="1017" t="s">
        <v>343</v>
      </c>
      <c r="AB42" s="1018"/>
      <c r="AC42" s="655" t="s">
        <v>343</v>
      </c>
      <c r="AD42" s="655" t="s">
        <v>343</v>
      </c>
      <c r="AE42" s="655" t="s">
        <v>343</v>
      </c>
      <c r="AF42" s="655" t="s">
        <v>343</v>
      </c>
      <c r="AG42" s="655" t="s">
        <v>343</v>
      </c>
      <c r="AH42" s="655" t="s">
        <v>343</v>
      </c>
    </row>
    <row r="43" spans="1:34">
      <c r="A43" s="1043"/>
      <c r="B43" s="656" t="s">
        <v>398</v>
      </c>
      <c r="C43" s="1017">
        <v>200</v>
      </c>
      <c r="D43" s="1018"/>
      <c r="E43" s="1017">
        <v>200</v>
      </c>
      <c r="F43" s="1018"/>
      <c r="G43" s="1017">
        <v>200</v>
      </c>
      <c r="H43" s="1018"/>
      <c r="I43" s="1017">
        <v>200</v>
      </c>
      <c r="J43" s="1018"/>
      <c r="K43" s="1017">
        <v>200</v>
      </c>
      <c r="L43" s="1018"/>
      <c r="M43" s="1017">
        <v>200</v>
      </c>
      <c r="N43" s="1018"/>
      <c r="O43" s="1017">
        <v>200</v>
      </c>
      <c r="P43" s="1018"/>
      <c r="Q43" s="1017">
        <v>200</v>
      </c>
      <c r="R43" s="1018"/>
      <c r="S43" s="1017">
        <v>200</v>
      </c>
      <c r="T43" s="1018"/>
      <c r="U43" s="1017">
        <v>200</v>
      </c>
      <c r="V43" s="1018"/>
      <c r="W43" s="1017">
        <v>200</v>
      </c>
      <c r="X43" s="1018"/>
      <c r="Y43" s="1017">
        <v>200</v>
      </c>
      <c r="Z43" s="1018"/>
      <c r="AA43" s="1017">
        <v>200</v>
      </c>
      <c r="AB43" s="1018"/>
      <c r="AC43" s="655">
        <v>200</v>
      </c>
      <c r="AD43" s="655">
        <v>200</v>
      </c>
      <c r="AE43" s="655">
        <v>200</v>
      </c>
      <c r="AF43" s="655">
        <v>200</v>
      </c>
      <c r="AG43" s="655">
        <v>200</v>
      </c>
      <c r="AH43" s="655">
        <v>200</v>
      </c>
    </row>
    <row r="44" spans="1:34">
      <c r="A44" s="1032" t="s">
        <v>401</v>
      </c>
      <c r="B44" s="1033"/>
      <c r="C44" s="1033"/>
      <c r="D44" s="1033"/>
      <c r="E44" s="653"/>
      <c r="F44" s="653"/>
      <c r="G44" s="653"/>
      <c r="H44" s="653"/>
      <c r="I44" s="653"/>
      <c r="J44" s="653"/>
      <c r="K44" s="660"/>
      <c r="L44" s="660"/>
      <c r="M44" s="660"/>
      <c r="N44" s="660"/>
      <c r="O44" s="660"/>
      <c r="P44" s="660"/>
      <c r="Q44" s="660"/>
      <c r="R44" s="660"/>
      <c r="S44" s="660"/>
      <c r="T44" s="660"/>
      <c r="U44" s="660"/>
      <c r="V44" s="660"/>
      <c r="W44" s="660"/>
      <c r="X44" s="660"/>
      <c r="Y44" s="660"/>
      <c r="Z44" s="660"/>
      <c r="AA44" s="660"/>
      <c r="AB44" s="660"/>
      <c r="AC44" s="660"/>
      <c r="AD44" s="660"/>
      <c r="AE44" s="660"/>
      <c r="AF44" s="660"/>
      <c r="AG44" s="660"/>
      <c r="AH44" s="661"/>
    </row>
    <row r="45" spans="1:34">
      <c r="A45" s="1039" t="s">
        <v>402</v>
      </c>
      <c r="B45" s="1040"/>
      <c r="C45" s="1017">
        <v>200</v>
      </c>
      <c r="D45" s="1018"/>
      <c r="E45" s="1017">
        <v>200</v>
      </c>
      <c r="F45" s="1018"/>
      <c r="G45" s="1017">
        <v>200</v>
      </c>
      <c r="H45" s="1018"/>
      <c r="I45" s="1017">
        <v>200</v>
      </c>
      <c r="J45" s="1018"/>
      <c r="K45" s="1017">
        <v>200</v>
      </c>
      <c r="L45" s="1018"/>
      <c r="M45" s="1017">
        <v>200</v>
      </c>
      <c r="N45" s="1018"/>
      <c r="O45" s="1017">
        <v>200</v>
      </c>
      <c r="P45" s="1018"/>
      <c r="Q45" s="1017">
        <v>200</v>
      </c>
      <c r="R45" s="1018"/>
      <c r="S45" s="1017">
        <v>200</v>
      </c>
      <c r="T45" s="1018"/>
      <c r="U45" s="1017">
        <v>200</v>
      </c>
      <c r="V45" s="1018"/>
      <c r="W45" s="1017">
        <v>200</v>
      </c>
      <c r="X45" s="1018"/>
      <c r="Y45" s="1017">
        <v>200</v>
      </c>
      <c r="Z45" s="1018"/>
      <c r="AA45" s="1017">
        <v>200</v>
      </c>
      <c r="AB45" s="1018"/>
      <c r="AC45" s="655">
        <v>200</v>
      </c>
      <c r="AD45" s="655">
        <v>200</v>
      </c>
      <c r="AE45" s="655">
        <v>200</v>
      </c>
      <c r="AF45" s="655">
        <v>200</v>
      </c>
      <c r="AG45" s="655">
        <v>200</v>
      </c>
      <c r="AH45" s="655">
        <v>200</v>
      </c>
    </row>
    <row r="46" spans="1:34">
      <c r="A46" s="1015" t="s">
        <v>403</v>
      </c>
      <c r="B46" s="1016"/>
      <c r="C46" s="1019" t="s">
        <v>390</v>
      </c>
      <c r="D46" s="1019"/>
      <c r="E46" s="1019"/>
      <c r="F46" s="1019"/>
      <c r="G46" s="1019"/>
      <c r="H46" s="1019"/>
      <c r="I46" s="1019"/>
      <c r="J46" s="1019"/>
      <c r="K46" s="1019"/>
      <c r="L46" s="1019"/>
      <c r="M46" s="1019"/>
      <c r="N46" s="1019"/>
      <c r="O46" s="1019"/>
      <c r="P46" s="1019"/>
      <c r="Q46" s="1019"/>
      <c r="R46" s="1019"/>
      <c r="S46" s="1019"/>
      <c r="T46" s="1019"/>
      <c r="U46" s="1019"/>
      <c r="V46" s="1019"/>
      <c r="W46" s="1019"/>
      <c r="X46" s="1019"/>
      <c r="Y46" s="1019"/>
      <c r="Z46" s="1019"/>
      <c r="AA46" s="1019"/>
      <c r="AB46" s="1019"/>
      <c r="AC46" s="1019"/>
      <c r="AD46" s="1019"/>
      <c r="AE46" s="1019"/>
      <c r="AF46" s="1019"/>
      <c r="AG46" s="1019"/>
      <c r="AH46" s="1020"/>
    </row>
    <row r="47" spans="1:34">
      <c r="A47" s="1027" t="s">
        <v>406</v>
      </c>
      <c r="B47" s="1028"/>
      <c r="C47" s="394"/>
      <c r="D47" s="394"/>
      <c r="E47" s="394"/>
      <c r="F47" s="394"/>
      <c r="G47" s="394"/>
      <c r="H47" s="394"/>
      <c r="I47" s="394"/>
      <c r="J47" s="394"/>
      <c r="K47" s="394"/>
      <c r="L47" s="394"/>
      <c r="M47" s="394"/>
      <c r="N47" s="394"/>
      <c r="O47" s="394"/>
      <c r="P47" s="394"/>
      <c r="Q47" s="394"/>
      <c r="R47" s="394"/>
      <c r="S47" s="394"/>
      <c r="T47" s="394"/>
      <c r="U47" s="394"/>
      <c r="V47" s="394"/>
      <c r="W47" s="394"/>
      <c r="X47" s="394"/>
      <c r="Y47" s="394"/>
      <c r="Z47" s="394"/>
      <c r="AA47" s="394"/>
      <c r="AB47" s="394"/>
      <c r="AC47" s="394"/>
      <c r="AD47" s="394"/>
      <c r="AE47" s="394"/>
      <c r="AF47" s="394"/>
      <c r="AG47" s="394"/>
      <c r="AH47" s="144"/>
    </row>
    <row r="48" spans="1:34">
      <c r="A48" s="1029" t="s">
        <v>407</v>
      </c>
      <c r="B48" s="154" t="s">
        <v>399</v>
      </c>
      <c r="C48" s="1017">
        <v>795</v>
      </c>
      <c r="D48" s="1018"/>
      <c r="E48" s="1017">
        <v>795</v>
      </c>
      <c r="F48" s="1018"/>
      <c r="G48" s="1017">
        <v>795</v>
      </c>
      <c r="H48" s="1018"/>
      <c r="I48" s="1017">
        <v>795</v>
      </c>
      <c r="J48" s="1018"/>
      <c r="K48" s="1017">
        <v>795</v>
      </c>
      <c r="L48" s="1018"/>
      <c r="M48" s="1017">
        <v>795</v>
      </c>
      <c r="N48" s="1018"/>
      <c r="O48" s="1017">
        <v>795</v>
      </c>
      <c r="P48" s="1018"/>
      <c r="Q48" s="1017">
        <v>795</v>
      </c>
      <c r="R48" s="1018"/>
      <c r="S48" s="1017">
        <v>795</v>
      </c>
      <c r="T48" s="1018"/>
      <c r="U48" s="1017">
        <v>795</v>
      </c>
      <c r="V48" s="1018"/>
      <c r="W48" s="1017">
        <v>795</v>
      </c>
      <c r="X48" s="1018"/>
      <c r="Y48" s="1017">
        <v>795</v>
      </c>
      <c r="Z48" s="1018"/>
      <c r="AA48" s="1017">
        <v>795</v>
      </c>
      <c r="AB48" s="1018"/>
      <c r="AC48" s="655">
        <v>795</v>
      </c>
      <c r="AD48" s="655">
        <v>795</v>
      </c>
      <c r="AE48" s="655">
        <v>795</v>
      </c>
      <c r="AF48" s="655">
        <v>795</v>
      </c>
      <c r="AG48" s="655">
        <v>795</v>
      </c>
      <c r="AH48" s="655">
        <v>795</v>
      </c>
    </row>
    <row r="49" spans="1:34">
      <c r="A49" s="1030"/>
      <c r="B49" s="154" t="s">
        <v>400</v>
      </c>
      <c r="C49" s="1017" t="s">
        <v>343</v>
      </c>
      <c r="D49" s="1018"/>
      <c r="E49" s="1017" t="s">
        <v>343</v>
      </c>
      <c r="F49" s="1018"/>
      <c r="G49" s="1017" t="s">
        <v>343</v>
      </c>
      <c r="H49" s="1018"/>
      <c r="I49" s="1017" t="s">
        <v>343</v>
      </c>
      <c r="J49" s="1018"/>
      <c r="K49" s="1017" t="s">
        <v>343</v>
      </c>
      <c r="L49" s="1018"/>
      <c r="M49" s="1017" t="s">
        <v>343</v>
      </c>
      <c r="N49" s="1018"/>
      <c r="O49" s="1017" t="s">
        <v>343</v>
      </c>
      <c r="P49" s="1018"/>
      <c r="Q49" s="1017" t="s">
        <v>343</v>
      </c>
      <c r="R49" s="1018"/>
      <c r="S49" s="1017" t="s">
        <v>343</v>
      </c>
      <c r="T49" s="1018"/>
      <c r="U49" s="1017" t="s">
        <v>343</v>
      </c>
      <c r="V49" s="1018"/>
      <c r="W49" s="1017" t="s">
        <v>343</v>
      </c>
      <c r="X49" s="1018"/>
      <c r="Y49" s="1017" t="s">
        <v>343</v>
      </c>
      <c r="Z49" s="1018"/>
      <c r="AA49" s="1017" t="s">
        <v>343</v>
      </c>
      <c r="AB49" s="1018"/>
      <c r="AC49" s="655" t="s">
        <v>343</v>
      </c>
      <c r="AD49" s="655" t="s">
        <v>343</v>
      </c>
      <c r="AE49" s="655" t="s">
        <v>343</v>
      </c>
      <c r="AF49" s="655" t="s">
        <v>343</v>
      </c>
      <c r="AG49" s="655" t="s">
        <v>343</v>
      </c>
      <c r="AH49" s="655" t="s">
        <v>343</v>
      </c>
    </row>
    <row r="50" spans="1:34">
      <c r="A50" s="1031"/>
      <c r="B50" s="154" t="s">
        <v>398</v>
      </c>
      <c r="C50" s="1017" t="s">
        <v>343</v>
      </c>
      <c r="D50" s="1018"/>
      <c r="E50" s="1017" t="s">
        <v>343</v>
      </c>
      <c r="F50" s="1018"/>
      <c r="G50" s="1017" t="s">
        <v>343</v>
      </c>
      <c r="H50" s="1018"/>
      <c r="I50" s="1017" t="s">
        <v>343</v>
      </c>
      <c r="J50" s="1018"/>
      <c r="K50" s="1017" t="s">
        <v>343</v>
      </c>
      <c r="L50" s="1018"/>
      <c r="M50" s="1017" t="s">
        <v>343</v>
      </c>
      <c r="N50" s="1018"/>
      <c r="O50" s="1017" t="s">
        <v>343</v>
      </c>
      <c r="P50" s="1018"/>
      <c r="Q50" s="1017" t="s">
        <v>343</v>
      </c>
      <c r="R50" s="1018"/>
      <c r="S50" s="1017" t="s">
        <v>343</v>
      </c>
      <c r="T50" s="1018"/>
      <c r="U50" s="1017" t="s">
        <v>343</v>
      </c>
      <c r="V50" s="1018"/>
      <c r="W50" s="1017" t="s">
        <v>343</v>
      </c>
      <c r="X50" s="1018"/>
      <c r="Y50" s="1017" t="s">
        <v>343</v>
      </c>
      <c r="Z50" s="1018"/>
      <c r="AA50" s="1017" t="s">
        <v>343</v>
      </c>
      <c r="AB50" s="1018"/>
      <c r="AC50" s="655" t="s">
        <v>343</v>
      </c>
      <c r="AD50" s="655" t="s">
        <v>343</v>
      </c>
      <c r="AE50" s="655" t="s">
        <v>343</v>
      </c>
      <c r="AF50" s="655" t="s">
        <v>343</v>
      </c>
      <c r="AG50" s="655" t="s">
        <v>343</v>
      </c>
      <c r="AH50" s="655" t="s">
        <v>343</v>
      </c>
    </row>
    <row r="51" spans="1:34" ht="4.95" customHeight="1">
      <c r="A51" s="150"/>
      <c r="B51" s="150"/>
      <c r="C51" s="658"/>
      <c r="D51" s="658"/>
      <c r="E51" s="658"/>
      <c r="F51" s="658"/>
      <c r="G51" s="658"/>
      <c r="H51" s="658"/>
      <c r="I51" s="658"/>
      <c r="J51" s="658"/>
      <c r="K51" s="658"/>
      <c r="L51" s="658"/>
      <c r="M51" s="658"/>
      <c r="N51" s="658"/>
      <c r="O51" s="658"/>
      <c r="P51" s="658"/>
      <c r="Q51" s="658"/>
      <c r="R51" s="658"/>
      <c r="S51" s="658"/>
      <c r="T51" s="658"/>
      <c r="U51" s="658"/>
      <c r="V51" s="658"/>
      <c r="W51" s="658"/>
      <c r="X51" s="658"/>
      <c r="Y51" s="658"/>
      <c r="Z51" s="658"/>
      <c r="AA51" s="658"/>
      <c r="AB51" s="658"/>
      <c r="AC51" s="658"/>
      <c r="AD51" s="658"/>
      <c r="AE51" s="658"/>
      <c r="AF51" s="658"/>
      <c r="AG51" s="658"/>
      <c r="AH51" s="659"/>
    </row>
    <row r="52" spans="1:34">
      <c r="A52" s="1029" t="s">
        <v>409</v>
      </c>
      <c r="B52" s="154" t="s">
        <v>399</v>
      </c>
      <c r="C52" s="1017">
        <v>895</v>
      </c>
      <c r="D52" s="1018"/>
      <c r="E52" s="1017">
        <v>895</v>
      </c>
      <c r="F52" s="1018"/>
      <c r="G52" s="1017">
        <v>895</v>
      </c>
      <c r="H52" s="1018"/>
      <c r="I52" s="1017">
        <v>895</v>
      </c>
      <c r="J52" s="1018"/>
      <c r="K52" s="1017">
        <v>895</v>
      </c>
      <c r="L52" s="1018"/>
      <c r="M52" s="1017">
        <v>895</v>
      </c>
      <c r="N52" s="1018"/>
      <c r="O52" s="1017">
        <v>895</v>
      </c>
      <c r="P52" s="1018"/>
      <c r="Q52" s="1017">
        <v>895</v>
      </c>
      <c r="R52" s="1018"/>
      <c r="S52" s="1017">
        <v>895</v>
      </c>
      <c r="T52" s="1018"/>
      <c r="U52" s="1017">
        <v>895</v>
      </c>
      <c r="V52" s="1018"/>
      <c r="W52" s="1017">
        <v>895</v>
      </c>
      <c r="X52" s="1018"/>
      <c r="Y52" s="1017">
        <v>895</v>
      </c>
      <c r="Z52" s="1018"/>
      <c r="AA52" s="1017">
        <v>895</v>
      </c>
      <c r="AB52" s="1018"/>
      <c r="AC52" s="662">
        <v>895</v>
      </c>
      <c r="AD52" s="662">
        <v>895</v>
      </c>
      <c r="AE52" s="662">
        <v>895</v>
      </c>
      <c r="AF52" s="662">
        <v>895</v>
      </c>
      <c r="AG52" s="662">
        <v>895</v>
      </c>
      <c r="AH52" s="655">
        <v>895</v>
      </c>
    </row>
    <row r="53" spans="1:34">
      <c r="A53" s="1030"/>
      <c r="B53" s="154" t="s">
        <v>400</v>
      </c>
      <c r="C53" s="1017" t="s">
        <v>343</v>
      </c>
      <c r="D53" s="1018"/>
      <c r="E53" s="1017" t="s">
        <v>343</v>
      </c>
      <c r="F53" s="1018"/>
      <c r="G53" s="1017" t="s">
        <v>343</v>
      </c>
      <c r="H53" s="1018"/>
      <c r="I53" s="1017" t="s">
        <v>343</v>
      </c>
      <c r="J53" s="1018"/>
      <c r="K53" s="1017" t="s">
        <v>343</v>
      </c>
      <c r="L53" s="1018"/>
      <c r="M53" s="1017" t="s">
        <v>343</v>
      </c>
      <c r="N53" s="1018"/>
      <c r="O53" s="1017" t="s">
        <v>343</v>
      </c>
      <c r="P53" s="1018"/>
      <c r="Q53" s="1017" t="s">
        <v>343</v>
      </c>
      <c r="R53" s="1018"/>
      <c r="S53" s="1017" t="s">
        <v>343</v>
      </c>
      <c r="T53" s="1018"/>
      <c r="U53" s="1017" t="s">
        <v>343</v>
      </c>
      <c r="V53" s="1018"/>
      <c r="W53" s="1017" t="s">
        <v>343</v>
      </c>
      <c r="X53" s="1018"/>
      <c r="Y53" s="1017" t="s">
        <v>343</v>
      </c>
      <c r="Z53" s="1018"/>
      <c r="AA53" s="1017" t="s">
        <v>343</v>
      </c>
      <c r="AB53" s="1018"/>
      <c r="AC53" s="655" t="s">
        <v>343</v>
      </c>
      <c r="AD53" s="655" t="s">
        <v>343</v>
      </c>
      <c r="AE53" s="655" t="s">
        <v>343</v>
      </c>
      <c r="AF53" s="655" t="s">
        <v>343</v>
      </c>
      <c r="AG53" s="655" t="s">
        <v>343</v>
      </c>
      <c r="AH53" s="655" t="s">
        <v>343</v>
      </c>
    </row>
    <row r="54" spans="1:34">
      <c r="A54" s="1031"/>
      <c r="B54" s="154" t="s">
        <v>398</v>
      </c>
      <c r="C54" s="1017" t="s">
        <v>343</v>
      </c>
      <c r="D54" s="1018"/>
      <c r="E54" s="1017" t="s">
        <v>343</v>
      </c>
      <c r="F54" s="1018"/>
      <c r="G54" s="1017" t="s">
        <v>343</v>
      </c>
      <c r="H54" s="1018"/>
      <c r="I54" s="1017" t="s">
        <v>343</v>
      </c>
      <c r="J54" s="1018"/>
      <c r="K54" s="1017" t="s">
        <v>343</v>
      </c>
      <c r="L54" s="1018"/>
      <c r="M54" s="1017" t="s">
        <v>343</v>
      </c>
      <c r="N54" s="1018"/>
      <c r="O54" s="1017" t="s">
        <v>343</v>
      </c>
      <c r="P54" s="1018"/>
      <c r="Q54" s="1017" t="s">
        <v>343</v>
      </c>
      <c r="R54" s="1018"/>
      <c r="S54" s="1017" t="s">
        <v>343</v>
      </c>
      <c r="T54" s="1018"/>
      <c r="U54" s="1017" t="s">
        <v>343</v>
      </c>
      <c r="V54" s="1018"/>
      <c r="W54" s="1017" t="s">
        <v>343</v>
      </c>
      <c r="X54" s="1018"/>
      <c r="Y54" s="1017" t="s">
        <v>343</v>
      </c>
      <c r="Z54" s="1018"/>
      <c r="AA54" s="1017" t="s">
        <v>343</v>
      </c>
      <c r="AB54" s="1018"/>
      <c r="AC54" s="655" t="s">
        <v>343</v>
      </c>
      <c r="AD54" s="655" t="s">
        <v>343</v>
      </c>
      <c r="AE54" s="655" t="s">
        <v>343</v>
      </c>
      <c r="AF54" s="655" t="s">
        <v>343</v>
      </c>
      <c r="AG54" s="655" t="s">
        <v>343</v>
      </c>
      <c r="AH54" s="655" t="s">
        <v>343</v>
      </c>
    </row>
    <row r="55" spans="1:34" ht="10.199999999999999" customHeight="1">
      <c r="A55" s="139"/>
      <c r="B55" s="395"/>
      <c r="C55" s="663"/>
      <c r="D55" s="663"/>
      <c r="E55" s="663"/>
      <c r="F55" s="663"/>
      <c r="G55" s="663"/>
      <c r="H55" s="663"/>
      <c r="I55" s="663"/>
      <c r="J55" s="663"/>
      <c r="K55" s="663"/>
      <c r="L55" s="663"/>
      <c r="M55" s="663"/>
      <c r="N55" s="663"/>
      <c r="O55" s="663"/>
      <c r="P55" s="663"/>
      <c r="Q55" s="663"/>
      <c r="R55" s="663"/>
      <c r="S55" s="663"/>
      <c r="T55" s="663"/>
      <c r="U55" s="663"/>
      <c r="V55" s="663"/>
      <c r="W55" s="663"/>
      <c r="X55" s="663"/>
      <c r="Y55" s="663"/>
      <c r="Z55" s="663"/>
      <c r="AA55" s="663"/>
      <c r="AB55" s="663"/>
      <c r="AC55" s="663"/>
      <c r="AD55" s="663"/>
      <c r="AE55" s="663"/>
      <c r="AF55" s="663"/>
      <c r="AG55" s="663"/>
      <c r="AH55" s="664"/>
    </row>
    <row r="56" spans="1:34" s="157" customFormat="1" ht="31.2">
      <c r="A56" s="155" t="s">
        <v>410</v>
      </c>
      <c r="B56" s="156" t="s">
        <v>399</v>
      </c>
      <c r="C56" s="939">
        <v>300</v>
      </c>
      <c r="D56" s="940"/>
      <c r="E56" s="939">
        <v>300</v>
      </c>
      <c r="F56" s="940"/>
      <c r="G56" s="939">
        <v>300</v>
      </c>
      <c r="H56" s="940"/>
      <c r="I56" s="939">
        <v>300</v>
      </c>
      <c r="J56" s="940"/>
      <c r="K56" s="939">
        <v>300</v>
      </c>
      <c r="L56" s="940"/>
      <c r="M56" s="939">
        <v>300</v>
      </c>
      <c r="N56" s="940"/>
      <c r="O56" s="939">
        <v>300</v>
      </c>
      <c r="P56" s="940"/>
      <c r="Q56" s="939">
        <v>300</v>
      </c>
      <c r="R56" s="940"/>
      <c r="S56" s="939">
        <v>300</v>
      </c>
      <c r="T56" s="940"/>
      <c r="U56" s="939">
        <v>300</v>
      </c>
      <c r="V56" s="940"/>
      <c r="W56" s="939">
        <v>300</v>
      </c>
      <c r="X56" s="940"/>
      <c r="Y56" s="939">
        <v>300</v>
      </c>
      <c r="Z56" s="940"/>
      <c r="AA56" s="939">
        <v>300</v>
      </c>
      <c r="AB56" s="940"/>
      <c r="AC56" s="665">
        <v>300</v>
      </c>
      <c r="AD56" s="665">
        <v>300</v>
      </c>
      <c r="AE56" s="665">
        <v>300</v>
      </c>
      <c r="AF56" s="665">
        <v>300</v>
      </c>
      <c r="AG56" s="665">
        <v>300</v>
      </c>
      <c r="AH56" s="665">
        <v>300</v>
      </c>
    </row>
    <row r="57" spans="1:34" ht="10.199999999999999" customHeight="1">
      <c r="A57" s="139"/>
      <c r="B57" s="395"/>
      <c r="C57" s="395"/>
      <c r="D57" s="395"/>
      <c r="E57" s="395"/>
      <c r="F57" s="395"/>
      <c r="G57" s="395"/>
      <c r="H57" s="395"/>
      <c r="I57" s="395"/>
      <c r="J57" s="395"/>
      <c r="K57" s="395"/>
      <c r="L57" s="395"/>
      <c r="M57" s="395"/>
      <c r="N57" s="395"/>
      <c r="O57" s="395"/>
      <c r="P57" s="395"/>
      <c r="Q57" s="395"/>
      <c r="R57" s="395"/>
      <c r="S57" s="395"/>
      <c r="T57" s="395"/>
      <c r="U57" s="395"/>
      <c r="V57" s="395"/>
      <c r="W57" s="395"/>
      <c r="X57" s="395"/>
      <c r="Y57" s="395"/>
      <c r="Z57" s="395"/>
      <c r="AA57" s="395"/>
      <c r="AB57" s="395"/>
      <c r="AC57" s="395"/>
      <c r="AD57" s="395"/>
      <c r="AE57" s="395"/>
      <c r="AF57" s="395"/>
      <c r="AG57" s="395"/>
      <c r="AH57" s="148"/>
    </row>
  </sheetData>
  <mergeCells count="302">
    <mergeCell ref="A2:AH2"/>
    <mergeCell ref="A3:AH3"/>
    <mergeCell ref="A4:AH4"/>
    <mergeCell ref="A5:AH5"/>
    <mergeCell ref="A6:B6"/>
    <mergeCell ref="C6:D6"/>
    <mergeCell ref="M6:N6"/>
    <mergeCell ref="O6:P6"/>
    <mergeCell ref="U6:V6"/>
    <mergeCell ref="Y6:Z6"/>
    <mergeCell ref="AG6:AH6"/>
    <mergeCell ref="AE6:AF6"/>
    <mergeCell ref="AA6:AB6"/>
    <mergeCell ref="Q6:R6"/>
    <mergeCell ref="G6:H6"/>
    <mergeCell ref="A12:A14"/>
    <mergeCell ref="U10:V10"/>
    <mergeCell ref="S6:T6"/>
    <mergeCell ref="O9:P9"/>
    <mergeCell ref="U9:V9"/>
    <mergeCell ref="Y12:Z12"/>
    <mergeCell ref="AA12:AB12"/>
    <mergeCell ref="AC12:AD12"/>
    <mergeCell ref="K6:L6"/>
    <mergeCell ref="AC6:AD6"/>
    <mergeCell ref="I6:J6"/>
    <mergeCell ref="I8:J8"/>
    <mergeCell ref="I9:J9"/>
    <mergeCell ref="I10:J10"/>
    <mergeCell ref="W12:X12"/>
    <mergeCell ref="K8:L8"/>
    <mergeCell ref="K9:L9"/>
    <mergeCell ref="K10:L10"/>
    <mergeCell ref="S8:T8"/>
    <mergeCell ref="A11:B11"/>
    <mergeCell ref="Y10:Z10"/>
    <mergeCell ref="I12:J12"/>
    <mergeCell ref="A10:B10"/>
    <mergeCell ref="E8:F8"/>
    <mergeCell ref="A29:A33"/>
    <mergeCell ref="A23:A27"/>
    <mergeCell ref="A17:A21"/>
    <mergeCell ref="I38:J38"/>
    <mergeCell ref="Y38:Z38"/>
    <mergeCell ref="Y39:Z39"/>
    <mergeCell ref="A34:D34"/>
    <mergeCell ref="C35:D35"/>
    <mergeCell ref="M35:N35"/>
    <mergeCell ref="O35:P35"/>
    <mergeCell ref="U35:V35"/>
    <mergeCell ref="A37:A39"/>
    <mergeCell ref="C37:D37"/>
    <mergeCell ref="M37:N37"/>
    <mergeCell ref="O37:P37"/>
    <mergeCell ref="U37:V37"/>
    <mergeCell ref="C39:D39"/>
    <mergeCell ref="M39:N39"/>
    <mergeCell ref="O39:P39"/>
    <mergeCell ref="U39:V39"/>
    <mergeCell ref="C38:D38"/>
    <mergeCell ref="M38:N38"/>
    <mergeCell ref="O38:P38"/>
    <mergeCell ref="W35:X35"/>
    <mergeCell ref="A41:A43"/>
    <mergeCell ref="C41:D41"/>
    <mergeCell ref="M41:N41"/>
    <mergeCell ref="S39:T39"/>
    <mergeCell ref="G43:H43"/>
    <mergeCell ref="Q39:R39"/>
    <mergeCell ref="Q41:R41"/>
    <mergeCell ref="O41:P41"/>
    <mergeCell ref="C43:D43"/>
    <mergeCell ref="M43:N43"/>
    <mergeCell ref="O43:P43"/>
    <mergeCell ref="E39:F39"/>
    <mergeCell ref="E41:F41"/>
    <mergeCell ref="E42:F42"/>
    <mergeCell ref="E43:F43"/>
    <mergeCell ref="S41:T41"/>
    <mergeCell ref="G39:H39"/>
    <mergeCell ref="G41:H41"/>
    <mergeCell ref="G42:H42"/>
    <mergeCell ref="I39:J39"/>
    <mergeCell ref="I41:J41"/>
    <mergeCell ref="I42:J42"/>
    <mergeCell ref="C42:D42"/>
    <mergeCell ref="A46:B46"/>
    <mergeCell ref="S45:T45"/>
    <mergeCell ref="E45:F45"/>
    <mergeCell ref="G45:H45"/>
    <mergeCell ref="K45:L45"/>
    <mergeCell ref="Q45:R45"/>
    <mergeCell ref="I45:J45"/>
    <mergeCell ref="A45:B45"/>
    <mergeCell ref="C45:D45"/>
    <mergeCell ref="M45:N45"/>
    <mergeCell ref="O45:P45"/>
    <mergeCell ref="C53:D53"/>
    <mergeCell ref="C50:D50"/>
    <mergeCell ref="I48:J48"/>
    <mergeCell ref="E48:F48"/>
    <mergeCell ref="E49:F49"/>
    <mergeCell ref="K48:L48"/>
    <mergeCell ref="C52:D52"/>
    <mergeCell ref="M52:N52"/>
    <mergeCell ref="O52:P52"/>
    <mergeCell ref="I53:J53"/>
    <mergeCell ref="M50:N50"/>
    <mergeCell ref="O50:P50"/>
    <mergeCell ref="G52:H52"/>
    <mergeCell ref="G53:H53"/>
    <mergeCell ref="K49:L49"/>
    <mergeCell ref="K50:L50"/>
    <mergeCell ref="E53:F53"/>
    <mergeCell ref="E52:F52"/>
    <mergeCell ref="I50:J50"/>
    <mergeCell ref="I52:J52"/>
    <mergeCell ref="K52:L52"/>
    <mergeCell ref="K53:L53"/>
    <mergeCell ref="M53:N53"/>
    <mergeCell ref="O53:P53"/>
    <mergeCell ref="Y56:Z56"/>
    <mergeCell ref="U52:V52"/>
    <mergeCell ref="S53:T53"/>
    <mergeCell ref="W50:X50"/>
    <mergeCell ref="W52:X52"/>
    <mergeCell ref="W49:X49"/>
    <mergeCell ref="Y48:Z48"/>
    <mergeCell ref="Y49:Z49"/>
    <mergeCell ref="W53:X53"/>
    <mergeCell ref="Y50:Z50"/>
    <mergeCell ref="Y52:Z52"/>
    <mergeCell ref="Y53:Z53"/>
    <mergeCell ref="U50:V50"/>
    <mergeCell ref="S50:T50"/>
    <mergeCell ref="S52:T52"/>
    <mergeCell ref="U48:V48"/>
    <mergeCell ref="U49:V49"/>
    <mergeCell ref="S48:T48"/>
    <mergeCell ref="S49:T49"/>
    <mergeCell ref="W48:X48"/>
    <mergeCell ref="U53:V53"/>
    <mergeCell ref="Y54:Z54"/>
    <mergeCell ref="E56:F56"/>
    <mergeCell ref="U54:V54"/>
    <mergeCell ref="S54:T54"/>
    <mergeCell ref="S56:T56"/>
    <mergeCell ref="Q54:R54"/>
    <mergeCell ref="W54:X54"/>
    <mergeCell ref="W56:X56"/>
    <mergeCell ref="E54:F54"/>
    <mergeCell ref="M54:N54"/>
    <mergeCell ref="G54:H54"/>
    <mergeCell ref="G56:H56"/>
    <mergeCell ref="I54:J54"/>
    <mergeCell ref="I56:J56"/>
    <mergeCell ref="M56:N56"/>
    <mergeCell ref="O56:P56"/>
    <mergeCell ref="U56:V56"/>
    <mergeCell ref="O54:P54"/>
    <mergeCell ref="K54:L54"/>
    <mergeCell ref="A47:B47"/>
    <mergeCell ref="A48:A50"/>
    <mergeCell ref="C48:D48"/>
    <mergeCell ref="A52:A54"/>
    <mergeCell ref="A44:D44"/>
    <mergeCell ref="C56:D56"/>
    <mergeCell ref="C54:D54"/>
    <mergeCell ref="W6:X6"/>
    <mergeCell ref="W8:X8"/>
    <mergeCell ref="W9:X9"/>
    <mergeCell ref="W10:X10"/>
    <mergeCell ref="O10:P10"/>
    <mergeCell ref="M10:N10"/>
    <mergeCell ref="A9:B9"/>
    <mergeCell ref="C9:D9"/>
    <mergeCell ref="M9:N9"/>
    <mergeCell ref="M8:N8"/>
    <mergeCell ref="O8:P8"/>
    <mergeCell ref="U8:V8"/>
    <mergeCell ref="A8:B8"/>
    <mergeCell ref="C8:D8"/>
    <mergeCell ref="C10:D10"/>
    <mergeCell ref="E6:F6"/>
    <mergeCell ref="A16:B16"/>
    <mergeCell ref="G8:H8"/>
    <mergeCell ref="G9:H9"/>
    <mergeCell ref="G10:H10"/>
    <mergeCell ref="G35:H35"/>
    <mergeCell ref="G37:H37"/>
    <mergeCell ref="E35:F35"/>
    <mergeCell ref="G48:H48"/>
    <mergeCell ref="G49:H49"/>
    <mergeCell ref="G50:H50"/>
    <mergeCell ref="E50:F50"/>
    <mergeCell ref="G38:H38"/>
    <mergeCell ref="E9:F9"/>
    <mergeCell ref="E10:F10"/>
    <mergeCell ref="E37:F37"/>
    <mergeCell ref="E38:F38"/>
    <mergeCell ref="C17:AH21"/>
    <mergeCell ref="C23:AH27"/>
    <mergeCell ref="C29:AH33"/>
    <mergeCell ref="C12:D12"/>
    <mergeCell ref="E12:F12"/>
    <mergeCell ref="G12:H12"/>
    <mergeCell ref="S35:T35"/>
    <mergeCell ref="Q49:R49"/>
    <mergeCell ref="Q50:R50"/>
    <mergeCell ref="W37:X37"/>
    <mergeCell ref="W38:X38"/>
    <mergeCell ref="W39:X39"/>
    <mergeCell ref="W41:X41"/>
    <mergeCell ref="C49:D49"/>
    <mergeCell ref="M49:N49"/>
    <mergeCell ref="O49:P49"/>
    <mergeCell ref="I43:J43"/>
    <mergeCell ref="M42:N42"/>
    <mergeCell ref="Q42:R42"/>
    <mergeCell ref="K42:L42"/>
    <mergeCell ref="K43:L43"/>
    <mergeCell ref="U38:V38"/>
    <mergeCell ref="S37:T37"/>
    <mergeCell ref="S38:T38"/>
    <mergeCell ref="Q37:R37"/>
    <mergeCell ref="Q38:R38"/>
    <mergeCell ref="I49:J49"/>
    <mergeCell ref="K38:L38"/>
    <mergeCell ref="U41:V41"/>
    <mergeCell ref="W42:X42"/>
    <mergeCell ref="W43:X43"/>
    <mergeCell ref="W45:X45"/>
    <mergeCell ref="Q48:R48"/>
    <mergeCell ref="Q52:R52"/>
    <mergeCell ref="M48:N48"/>
    <mergeCell ref="O48:P48"/>
    <mergeCell ref="U45:V45"/>
    <mergeCell ref="U43:V43"/>
    <mergeCell ref="S43:T43"/>
    <mergeCell ref="Q43:R43"/>
    <mergeCell ref="S42:T42"/>
    <mergeCell ref="O42:P42"/>
    <mergeCell ref="U42:V42"/>
    <mergeCell ref="AA38:AB38"/>
    <mergeCell ref="AA39:AB39"/>
    <mergeCell ref="AA41:AB41"/>
    <mergeCell ref="AA42:AB42"/>
    <mergeCell ref="AA43:AB43"/>
    <mergeCell ref="Y35:Z35"/>
    <mergeCell ref="Y37:Z37"/>
    <mergeCell ref="Y45:Z45"/>
    <mergeCell ref="Y41:Z41"/>
    <mergeCell ref="Y42:Z42"/>
    <mergeCell ref="Y43:Z43"/>
    <mergeCell ref="AA8:AB8"/>
    <mergeCell ref="AE12:AF12"/>
    <mergeCell ref="AG12:AH12"/>
    <mergeCell ref="M12:N12"/>
    <mergeCell ref="Q8:R8"/>
    <mergeCell ref="Q9:R9"/>
    <mergeCell ref="Q10:R10"/>
    <mergeCell ref="Q12:R12"/>
    <mergeCell ref="AA9:AB9"/>
    <mergeCell ref="AA10:AB10"/>
    <mergeCell ref="Y8:Z8"/>
    <mergeCell ref="Y9:Z9"/>
    <mergeCell ref="AC8:AD8"/>
    <mergeCell ref="AC9:AD9"/>
    <mergeCell ref="AC10:AD10"/>
    <mergeCell ref="AG8:AH8"/>
    <mergeCell ref="AG9:AH9"/>
    <mergeCell ref="AG10:AH10"/>
    <mergeCell ref="O12:P12"/>
    <mergeCell ref="S12:T12"/>
    <mergeCell ref="U12:V12"/>
    <mergeCell ref="AE8:AF8"/>
    <mergeCell ref="S9:T9"/>
    <mergeCell ref="S10:T10"/>
    <mergeCell ref="Q35:R35"/>
    <mergeCell ref="K56:L56"/>
    <mergeCell ref="Q56:R56"/>
    <mergeCell ref="K35:L35"/>
    <mergeCell ref="K37:L37"/>
    <mergeCell ref="K39:L39"/>
    <mergeCell ref="K41:L41"/>
    <mergeCell ref="Q53:R53"/>
    <mergeCell ref="AE9:AF9"/>
    <mergeCell ref="AE10:AF10"/>
    <mergeCell ref="C46:AH46"/>
    <mergeCell ref="AA48:AB48"/>
    <mergeCell ref="AA54:AB54"/>
    <mergeCell ref="AA56:AB56"/>
    <mergeCell ref="K12:L12"/>
    <mergeCell ref="AA53:AB53"/>
    <mergeCell ref="AA50:AB50"/>
    <mergeCell ref="AA52:AB52"/>
    <mergeCell ref="AA49:AB49"/>
    <mergeCell ref="I35:J35"/>
    <mergeCell ref="I37:J37"/>
    <mergeCell ref="AA45:AB45"/>
    <mergeCell ref="AA35:AB35"/>
    <mergeCell ref="AA37:AB37"/>
  </mergeCells>
  <hyperlinks>
    <hyperlink ref="AJ2" location="'Table of Contents'!A1" display="Table of Contents " xr:uid="{00000000-0004-0000-1500-000000000000}"/>
  </hyperlinks>
  <printOptions horizontalCentered="1"/>
  <pageMargins left="0.25" right="0.25" top="0.5" bottom="0.25" header="0" footer="0"/>
  <pageSetup scale="41" orientation="landscape" r:id="rId1"/>
  <headerFooter>
    <oddHeader>&amp;C&amp;"-,Bold"&amp;20Service and Supplies Pricing Worksheet&amp;11
&amp;14Group E</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90"/>
  <sheetViews>
    <sheetView showGridLines="0" zoomScale="90" zoomScaleNormal="90" workbookViewId="0">
      <pane ySplit="2" topLeftCell="A3" activePane="bottomLeft" state="frozen"/>
      <selection pane="bottomLeft" activeCell="J179" sqref="J179"/>
    </sheetView>
  </sheetViews>
  <sheetFormatPr defaultColWidth="8.77734375" defaultRowHeight="15.6"/>
  <cols>
    <col min="1" max="1" width="14.5546875" style="584" customWidth="1"/>
    <col min="2" max="2" width="21.109375" style="584" bestFit="1" customWidth="1"/>
    <col min="3" max="3" width="42.77734375" style="584" customWidth="1"/>
    <col min="4" max="4" width="14.5546875" style="352" customWidth="1"/>
    <col min="5" max="5" width="15.21875" style="579" customWidth="1"/>
    <col min="6" max="6" width="12.33203125" style="580" customWidth="1"/>
    <col min="7" max="16384" width="8.77734375" style="49"/>
  </cols>
  <sheetData>
    <row r="1" spans="1:6" ht="34.5" customHeight="1">
      <c r="A1" s="272" t="s">
        <v>442</v>
      </c>
      <c r="B1" s="583"/>
      <c r="C1" s="583"/>
    </row>
    <row r="2" spans="1:6" ht="65.25" customHeight="1">
      <c r="A2" s="676" t="s">
        <v>532</v>
      </c>
      <c r="B2" s="677" t="s">
        <v>28</v>
      </c>
      <c r="C2" s="678" t="s">
        <v>29</v>
      </c>
      <c r="D2" s="568" t="s">
        <v>30</v>
      </c>
      <c r="E2" s="568" t="s">
        <v>1806</v>
      </c>
      <c r="F2" s="569" t="s">
        <v>428</v>
      </c>
    </row>
    <row r="3" spans="1:6" ht="16.2" thickBot="1">
      <c r="A3" s="1219"/>
      <c r="B3" s="1221" t="s">
        <v>1046</v>
      </c>
      <c r="C3" s="1222"/>
      <c r="D3" s="1223"/>
      <c r="E3" s="1223"/>
      <c r="F3" s="1224"/>
    </row>
    <row r="4" spans="1:6" ht="16.2" thickBot="1">
      <c r="A4" s="679"/>
      <c r="B4" s="1225" t="s">
        <v>926</v>
      </c>
      <c r="C4" s="1226" t="s">
        <v>927</v>
      </c>
      <c r="D4" s="1123">
        <v>400</v>
      </c>
      <c r="E4" s="1123">
        <v>360</v>
      </c>
      <c r="F4" s="1227">
        <f t="shared" ref="F4:F64" si="0">100%-(E4/D4)</f>
        <v>9.9999999999999978E-2</v>
      </c>
    </row>
    <row r="5" spans="1:6">
      <c r="A5" s="1219"/>
      <c r="B5" s="1221" t="s">
        <v>924</v>
      </c>
      <c r="C5" s="1222"/>
      <c r="D5" s="1223"/>
      <c r="E5" s="1223"/>
      <c r="F5" s="1224"/>
    </row>
    <row r="6" spans="1:6">
      <c r="A6" s="1219"/>
      <c r="B6" s="1228" t="s">
        <v>928</v>
      </c>
      <c r="C6" s="1222" t="s">
        <v>929</v>
      </c>
      <c r="D6" s="1223">
        <v>45</v>
      </c>
      <c r="E6" s="1223">
        <v>44.1</v>
      </c>
      <c r="F6" s="1224">
        <f t="shared" si="0"/>
        <v>2.0000000000000018E-2</v>
      </c>
    </row>
    <row r="7" spans="1:6">
      <c r="A7" s="1219"/>
      <c r="B7" s="1228" t="s">
        <v>930</v>
      </c>
      <c r="C7" s="1222" t="s">
        <v>931</v>
      </c>
      <c r="D7" s="1223">
        <v>38</v>
      </c>
      <c r="E7" s="1223">
        <v>37.24</v>
      </c>
      <c r="F7" s="1224">
        <f t="shared" si="0"/>
        <v>1.9999999999999907E-2</v>
      </c>
    </row>
    <row r="8" spans="1:6" ht="16.2" thickBot="1">
      <c r="A8" s="1219"/>
      <c r="B8" s="1221" t="s">
        <v>1046</v>
      </c>
      <c r="C8" s="1222"/>
      <c r="D8" s="1223"/>
      <c r="E8" s="1223"/>
      <c r="F8" s="1224"/>
    </row>
    <row r="9" spans="1:6">
      <c r="A9" s="673"/>
      <c r="B9" s="1225">
        <v>1681006</v>
      </c>
      <c r="C9" s="1226" t="s">
        <v>932</v>
      </c>
      <c r="D9" s="1123">
        <v>11100</v>
      </c>
      <c r="E9" s="1123">
        <v>9990</v>
      </c>
      <c r="F9" s="1227">
        <f t="shared" si="0"/>
        <v>9.9999999999999978E-2</v>
      </c>
    </row>
    <row r="10" spans="1:6">
      <c r="A10" s="674"/>
      <c r="B10" s="1225">
        <v>1176031</v>
      </c>
      <c r="C10" s="1226" t="s">
        <v>933</v>
      </c>
      <c r="D10" s="1123">
        <v>16650</v>
      </c>
      <c r="E10" s="1123">
        <v>14985</v>
      </c>
      <c r="F10" s="1227">
        <f t="shared" si="0"/>
        <v>9.9999999999999978E-2</v>
      </c>
    </row>
    <row r="11" spans="1:6" ht="16.2" thickBot="1">
      <c r="A11" s="675"/>
      <c r="B11" s="1225">
        <v>1738764</v>
      </c>
      <c r="C11" s="1226" t="s">
        <v>934</v>
      </c>
      <c r="D11" s="1123">
        <v>22200</v>
      </c>
      <c r="E11" s="1123">
        <v>19980</v>
      </c>
      <c r="F11" s="1227">
        <f t="shared" si="0"/>
        <v>9.9999999999999978E-2</v>
      </c>
    </row>
    <row r="12" spans="1:6">
      <c r="A12" s="1219"/>
      <c r="B12" s="1221" t="s">
        <v>925</v>
      </c>
      <c r="C12" s="1222"/>
      <c r="D12" s="1223"/>
      <c r="E12" s="1223"/>
      <c r="F12" s="1224"/>
    </row>
    <row r="13" spans="1:6">
      <c r="A13" s="1219"/>
      <c r="B13" s="1228">
        <v>1459650</v>
      </c>
      <c r="C13" s="1222" t="s">
        <v>935</v>
      </c>
      <c r="D13" s="1223">
        <v>3566</v>
      </c>
      <c r="E13" s="1223">
        <v>3566</v>
      </c>
      <c r="F13" s="1224">
        <f t="shared" si="0"/>
        <v>0</v>
      </c>
    </row>
    <row r="14" spans="1:6" ht="31.2">
      <c r="A14" s="1219"/>
      <c r="B14" s="1228">
        <v>1097559</v>
      </c>
      <c r="C14" s="1222" t="s">
        <v>936</v>
      </c>
      <c r="D14" s="1223">
        <v>1985</v>
      </c>
      <c r="E14" s="1223">
        <v>1890.2309289050338</v>
      </c>
      <c r="F14" s="1224">
        <f t="shared" si="0"/>
        <v>4.7742605085625334E-2</v>
      </c>
    </row>
    <row r="15" spans="1:6">
      <c r="A15" s="1219"/>
      <c r="B15" s="1228">
        <v>1119023</v>
      </c>
      <c r="C15" s="1222" t="s">
        <v>937</v>
      </c>
      <c r="D15" s="1223">
        <v>4224</v>
      </c>
      <c r="E15" s="1223">
        <v>4023.1514264813459</v>
      </c>
      <c r="F15" s="1224">
        <f t="shared" si="0"/>
        <v>4.7549378200438919E-2</v>
      </c>
    </row>
    <row r="16" spans="1:6" ht="31.2">
      <c r="A16" s="1219"/>
      <c r="B16" s="1228">
        <v>1129121</v>
      </c>
      <c r="C16" s="1222" t="s">
        <v>938</v>
      </c>
      <c r="D16" s="1223">
        <v>3771</v>
      </c>
      <c r="E16" s="1223">
        <v>3591.7719202403714</v>
      </c>
      <c r="F16" s="1224">
        <f t="shared" si="0"/>
        <v>4.7527997814804768E-2</v>
      </c>
    </row>
    <row r="17" spans="1:6">
      <c r="A17" s="1219"/>
      <c r="B17" s="1228">
        <v>1206184</v>
      </c>
      <c r="C17" s="1222" t="s">
        <v>939</v>
      </c>
      <c r="D17" s="1223">
        <v>7991</v>
      </c>
      <c r="E17" s="1223">
        <v>7610.9176334106724</v>
      </c>
      <c r="F17" s="1224">
        <f t="shared" si="0"/>
        <v>4.7563805104408385E-2</v>
      </c>
    </row>
    <row r="18" spans="1:6">
      <c r="A18" s="1219"/>
      <c r="B18" s="1228">
        <v>1248210</v>
      </c>
      <c r="C18" s="1222" t="s">
        <v>940</v>
      </c>
      <c r="D18" s="1223">
        <v>3143</v>
      </c>
      <c r="E18" s="1223">
        <v>2993.6276630612915</v>
      </c>
      <c r="F18" s="1224">
        <f t="shared" si="0"/>
        <v>4.7525401507702347E-2</v>
      </c>
    </row>
    <row r="19" spans="1:6" ht="31.2">
      <c r="A19" s="1219"/>
      <c r="B19" s="1228">
        <v>1384528</v>
      </c>
      <c r="C19" s="1222" t="s">
        <v>941</v>
      </c>
      <c r="D19" s="1223">
        <v>5299</v>
      </c>
      <c r="E19" s="1223">
        <v>5046.6666666666661</v>
      </c>
      <c r="F19" s="1224">
        <f t="shared" si="0"/>
        <v>4.7619047619047783E-2</v>
      </c>
    </row>
    <row r="20" spans="1:6">
      <c r="A20" s="1219"/>
      <c r="B20" s="1228">
        <v>1519164</v>
      </c>
      <c r="C20" s="1222" t="s">
        <v>942</v>
      </c>
      <c r="D20" s="1223">
        <v>1587</v>
      </c>
      <c r="E20" s="1223">
        <v>1511.8208955223881</v>
      </c>
      <c r="F20" s="1224">
        <f t="shared" si="0"/>
        <v>4.7371836469824791E-2</v>
      </c>
    </row>
    <row r="21" spans="1:6">
      <c r="A21" s="1219"/>
      <c r="B21" s="1228">
        <v>1674365</v>
      </c>
      <c r="C21" s="1222" t="s">
        <v>943</v>
      </c>
      <c r="D21" s="1223">
        <v>2224</v>
      </c>
      <c r="E21" s="1223">
        <v>2117.8990273274662</v>
      </c>
      <c r="F21" s="1224">
        <f t="shared" si="0"/>
        <v>4.770727188513213E-2</v>
      </c>
    </row>
    <row r="22" spans="1:6">
      <c r="A22" s="1219"/>
      <c r="B22" s="1228">
        <v>1696624</v>
      </c>
      <c r="C22" s="1222" t="s">
        <v>944</v>
      </c>
      <c r="D22" s="1223">
        <v>3521</v>
      </c>
      <c r="E22" s="1223">
        <v>3353.0880631948507</v>
      </c>
      <c r="F22" s="1224">
        <f t="shared" si="0"/>
        <v>4.7688706846108819E-2</v>
      </c>
    </row>
    <row r="23" spans="1:6">
      <c r="A23" s="1219"/>
      <c r="B23" s="1228">
        <v>1704162</v>
      </c>
      <c r="C23" s="1222" t="s">
        <v>945</v>
      </c>
      <c r="D23" s="1223">
        <v>5936</v>
      </c>
      <c r="E23" s="1223">
        <v>5653.774770085025</v>
      </c>
      <c r="F23" s="1224">
        <f t="shared" si="0"/>
        <v>4.7544681589449911E-2</v>
      </c>
    </row>
    <row r="24" spans="1:6">
      <c r="A24" s="1219"/>
      <c r="B24" s="1228">
        <v>1724343</v>
      </c>
      <c r="C24" s="1222" t="s">
        <v>946</v>
      </c>
      <c r="D24" s="1223">
        <v>5183</v>
      </c>
      <c r="E24" s="1223">
        <v>4935.7980922098568</v>
      </c>
      <c r="F24" s="1224">
        <f t="shared" si="0"/>
        <v>4.7694753577106508E-2</v>
      </c>
    </row>
    <row r="25" spans="1:6">
      <c r="A25" s="1219"/>
      <c r="B25" s="1228">
        <v>1749829</v>
      </c>
      <c r="C25" s="1222" t="s">
        <v>947</v>
      </c>
      <c r="D25" s="1223">
        <v>8952</v>
      </c>
      <c r="E25" s="1223">
        <v>8525.5671384190537</v>
      </c>
      <c r="F25" s="1224">
        <f t="shared" si="0"/>
        <v>4.7635484984466792E-2</v>
      </c>
    </row>
    <row r="26" spans="1:6">
      <c r="A26" s="1219"/>
      <c r="B26" s="1228">
        <v>1820893</v>
      </c>
      <c r="C26" s="1222" t="s">
        <v>948</v>
      </c>
      <c r="D26" s="1223">
        <v>1418</v>
      </c>
      <c r="E26" s="1223">
        <v>1350.0348583877997</v>
      </c>
      <c r="F26" s="1224">
        <f t="shared" si="0"/>
        <v>4.7930283224400849E-2</v>
      </c>
    </row>
    <row r="27" spans="1:6">
      <c r="A27" s="1219"/>
      <c r="B27" s="1228">
        <v>1947092</v>
      </c>
      <c r="C27" s="1222" t="s">
        <v>949</v>
      </c>
      <c r="D27" s="1223">
        <v>4627</v>
      </c>
      <c r="E27" s="1223">
        <v>4406.56856634016</v>
      </c>
      <c r="F27" s="1224">
        <f t="shared" si="0"/>
        <v>4.7640249332146056E-2</v>
      </c>
    </row>
    <row r="28" spans="1:6">
      <c r="A28" s="1219"/>
      <c r="B28" s="1228">
        <v>1270156</v>
      </c>
      <c r="C28" s="1222" t="s">
        <v>950</v>
      </c>
      <c r="D28" s="1223">
        <v>2273</v>
      </c>
      <c r="E28" s="1223">
        <v>2164.8599909379245</v>
      </c>
      <c r="F28" s="1224">
        <f t="shared" si="0"/>
        <v>4.7575894879927638E-2</v>
      </c>
    </row>
    <row r="29" spans="1:6">
      <c r="A29" s="1219"/>
      <c r="B29" s="1228">
        <v>1993484</v>
      </c>
      <c r="C29" s="1222" t="s">
        <v>951</v>
      </c>
      <c r="D29" s="1223">
        <v>2547</v>
      </c>
      <c r="E29" s="1223">
        <v>2425.4690659118478</v>
      </c>
      <c r="F29" s="1224">
        <f t="shared" si="0"/>
        <v>4.771532551556823E-2</v>
      </c>
    </row>
    <row r="30" spans="1:6">
      <c r="A30" s="1219"/>
      <c r="B30" s="1228">
        <v>1961754</v>
      </c>
      <c r="C30" s="1222" t="s">
        <v>952</v>
      </c>
      <c r="D30" s="1223">
        <v>5040</v>
      </c>
      <c r="E30" s="1223">
        <v>4800</v>
      </c>
      <c r="F30" s="1224">
        <f t="shared" si="0"/>
        <v>4.7619047619047672E-2</v>
      </c>
    </row>
    <row r="31" spans="1:6">
      <c r="A31" s="1219"/>
      <c r="B31" s="1228">
        <v>1495258</v>
      </c>
      <c r="C31" s="1222" t="s">
        <v>953</v>
      </c>
      <c r="D31" s="1223">
        <v>7086</v>
      </c>
      <c r="E31" s="1223">
        <v>6748.1790697674423</v>
      </c>
      <c r="F31" s="1224">
        <f t="shared" si="0"/>
        <v>4.7674418604651048E-2</v>
      </c>
    </row>
    <row r="32" spans="1:6">
      <c r="A32" s="1219"/>
      <c r="B32" s="1228">
        <v>1799899</v>
      </c>
      <c r="C32" s="1222" t="s">
        <v>954</v>
      </c>
      <c r="D32" s="1223">
        <v>12817</v>
      </c>
      <c r="E32" s="1223">
        <v>12206.22524911604</v>
      </c>
      <c r="F32" s="1224">
        <f t="shared" si="0"/>
        <v>4.7653487624558011E-2</v>
      </c>
    </row>
    <row r="33" spans="1:6">
      <c r="A33" s="1219"/>
      <c r="B33" s="1228">
        <v>1474865</v>
      </c>
      <c r="C33" s="1222" t="s">
        <v>955</v>
      </c>
      <c r="D33" s="1223">
        <v>5646</v>
      </c>
      <c r="E33" s="1223">
        <v>5377.1919007661436</v>
      </c>
      <c r="F33" s="1224">
        <f t="shared" si="0"/>
        <v>4.761036118205042E-2</v>
      </c>
    </row>
    <row r="34" spans="1:6">
      <c r="A34" s="1219"/>
      <c r="B34" s="1228">
        <v>1638311</v>
      </c>
      <c r="C34" s="1222" t="s">
        <v>956</v>
      </c>
      <c r="D34" s="1223">
        <v>7939</v>
      </c>
      <c r="E34" s="1223">
        <v>7561.0014270887386</v>
      </c>
      <c r="F34" s="1224">
        <f t="shared" si="0"/>
        <v>4.7612869745718767E-2</v>
      </c>
    </row>
    <row r="35" spans="1:6">
      <c r="A35" s="1219"/>
      <c r="B35" s="1228">
        <v>1925684</v>
      </c>
      <c r="C35" s="1222" t="s">
        <v>957</v>
      </c>
      <c r="D35" s="1223">
        <v>14358</v>
      </c>
      <c r="E35" s="1223">
        <v>13674.089526542324</v>
      </c>
      <c r="F35" s="1224">
        <f t="shared" si="0"/>
        <v>4.7632711621233836E-2</v>
      </c>
    </row>
    <row r="36" spans="1:6">
      <c r="A36" s="1219"/>
      <c r="B36" s="1228">
        <v>1509892</v>
      </c>
      <c r="C36" s="1222" t="s">
        <v>958</v>
      </c>
      <c r="D36" s="1223">
        <v>2578</v>
      </c>
      <c r="E36" s="1223">
        <v>2455.4342788653616</v>
      </c>
      <c r="F36" s="1224">
        <f t="shared" si="0"/>
        <v>4.7542948461845702E-2</v>
      </c>
    </row>
    <row r="37" spans="1:6">
      <c r="A37" s="1219"/>
      <c r="B37" s="1228">
        <v>1643543</v>
      </c>
      <c r="C37" s="1222" t="s">
        <v>959</v>
      </c>
      <c r="D37" s="1223">
        <v>5714</v>
      </c>
      <c r="E37" s="1223">
        <v>5442.1009372746939</v>
      </c>
      <c r="F37" s="1224">
        <f t="shared" si="0"/>
        <v>4.7584715212689144E-2</v>
      </c>
    </row>
    <row r="38" spans="1:6">
      <c r="A38" s="1219"/>
      <c r="B38" s="1228">
        <v>1883859</v>
      </c>
      <c r="C38" s="1222" t="s">
        <v>960</v>
      </c>
      <c r="D38" s="1223">
        <v>8034</v>
      </c>
      <c r="E38" s="1223">
        <v>7651.87</v>
      </c>
      <c r="F38" s="1224">
        <f t="shared" si="0"/>
        <v>4.7564102564102595E-2</v>
      </c>
    </row>
    <row r="39" spans="1:6">
      <c r="A39" s="1219"/>
      <c r="B39" s="1228">
        <v>1410315</v>
      </c>
      <c r="C39" s="1222" t="s">
        <v>961</v>
      </c>
      <c r="D39" s="1223">
        <v>14539</v>
      </c>
      <c r="E39" s="1223">
        <v>13846.862850665912</v>
      </c>
      <c r="F39" s="1224">
        <f t="shared" si="0"/>
        <v>4.7605553981297732E-2</v>
      </c>
    </row>
    <row r="40" spans="1:6">
      <c r="A40" s="1219"/>
      <c r="B40" s="1228">
        <v>1620194</v>
      </c>
      <c r="C40" s="1222" t="s">
        <v>962</v>
      </c>
      <c r="D40" s="1223">
        <v>2886</v>
      </c>
      <c r="E40" s="1223">
        <v>2749.0128479657387</v>
      </c>
      <c r="F40" s="1224">
        <f t="shared" si="0"/>
        <v>4.7466095645967155E-2</v>
      </c>
    </row>
    <row r="41" spans="1:6">
      <c r="A41" s="1219"/>
      <c r="B41" s="1228">
        <v>1032010</v>
      </c>
      <c r="C41" s="1222" t="s">
        <v>963</v>
      </c>
      <c r="D41" s="1223">
        <v>6399</v>
      </c>
      <c r="E41" s="1223">
        <v>6094.1385803959438</v>
      </c>
      <c r="F41" s="1224">
        <f t="shared" si="0"/>
        <v>4.7642040882021619E-2</v>
      </c>
    </row>
    <row r="42" spans="1:6">
      <c r="A42" s="1219"/>
      <c r="B42" s="1228">
        <v>1334226</v>
      </c>
      <c r="C42" s="1222" t="s">
        <v>964</v>
      </c>
      <c r="D42" s="1223">
        <v>8998</v>
      </c>
      <c r="E42" s="1223">
        <v>8569.5238095238092</v>
      </c>
      <c r="F42" s="1224">
        <f t="shared" si="0"/>
        <v>4.7619047619047672E-2</v>
      </c>
    </row>
    <row r="43" spans="1:6">
      <c r="A43" s="1219"/>
      <c r="B43" s="1221" t="s">
        <v>965</v>
      </c>
      <c r="C43" s="1222"/>
      <c r="D43" s="1223"/>
      <c r="E43" s="1223"/>
      <c r="F43" s="1224"/>
    </row>
    <row r="44" spans="1:6" ht="31.2">
      <c r="A44" s="1219"/>
      <c r="B44" s="1228">
        <v>1000124</v>
      </c>
      <c r="C44" s="1222" t="s">
        <v>966</v>
      </c>
      <c r="D44" s="1223">
        <v>6858</v>
      </c>
      <c r="E44" s="1223">
        <v>6531.4776209071788</v>
      </c>
      <c r="F44" s="1224">
        <f t="shared" si="0"/>
        <v>4.7611895464103382E-2</v>
      </c>
    </row>
    <row r="45" spans="1:6" ht="31.2">
      <c r="A45" s="1219"/>
      <c r="B45" s="1228">
        <v>1014778</v>
      </c>
      <c r="C45" s="1222" t="s">
        <v>967</v>
      </c>
      <c r="D45" s="1223">
        <v>9204</v>
      </c>
      <c r="E45" s="1223">
        <v>8765.2238137869299</v>
      </c>
      <c r="F45" s="1224">
        <f t="shared" si="0"/>
        <v>4.7672336615935507E-2</v>
      </c>
    </row>
    <row r="46" spans="1:6">
      <c r="A46" s="1219"/>
      <c r="B46" s="1228">
        <v>1291079</v>
      </c>
      <c r="C46" s="1222" t="s">
        <v>968</v>
      </c>
      <c r="D46" s="1223">
        <v>7680</v>
      </c>
      <c r="E46" s="1223">
        <v>7314.3347639484982</v>
      </c>
      <c r="F46" s="1224">
        <f t="shared" si="0"/>
        <v>4.7612660944205909E-2</v>
      </c>
    </row>
    <row r="47" spans="1:6">
      <c r="A47" s="1219"/>
      <c r="B47" s="1228">
        <v>1330067</v>
      </c>
      <c r="C47" s="1222" t="s">
        <v>969</v>
      </c>
      <c r="D47" s="1223">
        <v>10307</v>
      </c>
      <c r="E47" s="1223">
        <v>9815.7000099930046</v>
      </c>
      <c r="F47" s="1224">
        <f t="shared" si="0"/>
        <v>4.7666633356650334E-2</v>
      </c>
    </row>
    <row r="48" spans="1:6" ht="31.2">
      <c r="A48" s="1219"/>
      <c r="B48" s="1228">
        <v>1415918</v>
      </c>
      <c r="C48" s="1222" t="s">
        <v>970</v>
      </c>
      <c r="D48" s="1223">
        <v>3609</v>
      </c>
      <c r="E48" s="1223">
        <v>3436.9957191780823</v>
      </c>
      <c r="F48" s="1224">
        <f t="shared" si="0"/>
        <v>4.7659817351598188E-2</v>
      </c>
    </row>
    <row r="49" spans="1:6">
      <c r="A49" s="1219"/>
      <c r="B49" s="1228">
        <v>1774728</v>
      </c>
      <c r="C49" s="1222" t="s">
        <v>971</v>
      </c>
      <c r="D49" s="1223">
        <v>4042</v>
      </c>
      <c r="E49" s="1223">
        <v>3849.3766564729867</v>
      </c>
      <c r="F49" s="1224">
        <f t="shared" si="0"/>
        <v>4.7655453618756338E-2</v>
      </c>
    </row>
    <row r="50" spans="1:6" ht="16.2" thickBot="1">
      <c r="A50" s="1219"/>
      <c r="B50" s="1221" t="s">
        <v>1046</v>
      </c>
      <c r="C50" s="1222"/>
      <c r="D50" s="1223"/>
      <c r="E50" s="1223"/>
      <c r="F50" s="1224"/>
    </row>
    <row r="51" spans="1:6">
      <c r="A51" s="673"/>
      <c r="B51" s="585">
        <v>1615962</v>
      </c>
      <c r="C51" s="1225" t="s">
        <v>973</v>
      </c>
      <c r="D51" s="1229">
        <v>88900</v>
      </c>
      <c r="E51" s="1123">
        <v>82677</v>
      </c>
      <c r="F51" s="1227">
        <f t="shared" si="0"/>
        <v>6.9999999999999951E-2</v>
      </c>
    </row>
    <row r="52" spans="1:6">
      <c r="A52" s="674"/>
      <c r="B52" s="585">
        <v>1207844</v>
      </c>
      <c r="C52" s="1225" t="s">
        <v>975</v>
      </c>
      <c r="D52" s="1229">
        <v>50000</v>
      </c>
      <c r="E52" s="1123">
        <v>46500</v>
      </c>
      <c r="F52" s="1227">
        <f t="shared" si="0"/>
        <v>6.9999999999999951E-2</v>
      </c>
    </row>
    <row r="53" spans="1:6">
      <c r="A53" s="674"/>
      <c r="B53" s="585">
        <v>1759380</v>
      </c>
      <c r="C53" s="1225" t="s">
        <v>977</v>
      </c>
      <c r="D53" s="1229">
        <v>40000</v>
      </c>
      <c r="E53" s="1123">
        <v>37200</v>
      </c>
      <c r="F53" s="1227">
        <f t="shared" si="0"/>
        <v>6.9999999999999951E-2</v>
      </c>
    </row>
    <row r="54" spans="1:6">
      <c r="A54" s="674"/>
      <c r="B54" s="585">
        <v>1257773</v>
      </c>
      <c r="C54" s="1225" t="s">
        <v>979</v>
      </c>
      <c r="D54" s="1229">
        <v>55000</v>
      </c>
      <c r="E54" s="1123">
        <v>51150</v>
      </c>
      <c r="F54" s="1227">
        <f t="shared" si="0"/>
        <v>6.9999999999999951E-2</v>
      </c>
    </row>
    <row r="55" spans="1:6">
      <c r="A55" s="674"/>
      <c r="B55" s="585">
        <v>1473230</v>
      </c>
      <c r="C55" s="1225" t="s">
        <v>981</v>
      </c>
      <c r="D55" s="1229">
        <v>55000</v>
      </c>
      <c r="E55" s="1123">
        <v>51150</v>
      </c>
      <c r="F55" s="1227">
        <f t="shared" si="0"/>
        <v>6.9999999999999951E-2</v>
      </c>
    </row>
    <row r="56" spans="1:6">
      <c r="A56" s="674"/>
      <c r="B56" s="585">
        <v>1524677</v>
      </c>
      <c r="C56" s="1225" t="s">
        <v>983</v>
      </c>
      <c r="D56" s="1229">
        <v>33300</v>
      </c>
      <c r="E56" s="1123">
        <v>30968.999999999993</v>
      </c>
      <c r="F56" s="1227">
        <f t="shared" si="0"/>
        <v>7.0000000000000173E-2</v>
      </c>
    </row>
    <row r="57" spans="1:6" ht="16.2" thickBot="1">
      <c r="A57" s="675"/>
      <c r="B57" s="585">
        <v>1078161</v>
      </c>
      <c r="C57" s="1225" t="s">
        <v>985</v>
      </c>
      <c r="D57" s="1229">
        <v>100000</v>
      </c>
      <c r="E57" s="1123">
        <v>93000</v>
      </c>
      <c r="F57" s="1227">
        <f t="shared" si="0"/>
        <v>6.9999999999999951E-2</v>
      </c>
    </row>
    <row r="58" spans="1:6">
      <c r="A58" s="1219"/>
      <c r="B58" s="1221" t="s">
        <v>986</v>
      </c>
      <c r="C58" s="1222"/>
      <c r="D58" s="1223"/>
      <c r="E58" s="1223"/>
      <c r="F58" s="1224"/>
    </row>
    <row r="59" spans="1:6">
      <c r="A59" s="1219"/>
      <c r="B59" s="1228">
        <v>1626803</v>
      </c>
      <c r="C59" s="1222" t="s">
        <v>987</v>
      </c>
      <c r="D59" s="1223">
        <v>470</v>
      </c>
      <c r="E59" s="1223">
        <v>460.59999999999997</v>
      </c>
      <c r="F59" s="1224">
        <f t="shared" si="0"/>
        <v>2.0000000000000018E-2</v>
      </c>
    </row>
    <row r="60" spans="1:6">
      <c r="A60" s="1219"/>
      <c r="B60" s="1228">
        <v>1498476</v>
      </c>
      <c r="C60" s="1222" t="s">
        <v>988</v>
      </c>
      <c r="D60" s="1223">
        <v>500</v>
      </c>
      <c r="E60" s="1223">
        <v>490</v>
      </c>
      <c r="F60" s="1224">
        <f t="shared" si="0"/>
        <v>2.0000000000000018E-2</v>
      </c>
    </row>
    <row r="61" spans="1:6">
      <c r="A61" s="1219"/>
      <c r="B61" s="1228">
        <v>1612605</v>
      </c>
      <c r="C61" s="1222" t="s">
        <v>989</v>
      </c>
      <c r="D61" s="1223">
        <v>265</v>
      </c>
      <c r="E61" s="1223">
        <v>262.35000000000002</v>
      </c>
      <c r="F61" s="1224">
        <f t="shared" si="0"/>
        <v>9.9999999999998979E-3</v>
      </c>
    </row>
    <row r="62" spans="1:6">
      <c r="A62" s="1219"/>
      <c r="B62" s="1221" t="s">
        <v>925</v>
      </c>
      <c r="C62" s="1222"/>
      <c r="D62" s="1223"/>
      <c r="E62" s="1223"/>
      <c r="F62" s="1224"/>
    </row>
    <row r="63" spans="1:6">
      <c r="A63" s="1219"/>
      <c r="B63" s="1228">
        <v>7640017007</v>
      </c>
      <c r="C63" s="1222" t="s">
        <v>991</v>
      </c>
      <c r="D63" s="1223">
        <v>7641</v>
      </c>
      <c r="E63" s="1223">
        <v>7641</v>
      </c>
      <c r="F63" s="1224">
        <f t="shared" si="0"/>
        <v>0</v>
      </c>
    </row>
    <row r="64" spans="1:6">
      <c r="A64" s="1219"/>
      <c r="B64" s="1228">
        <v>1694868</v>
      </c>
      <c r="C64" s="1222" t="s">
        <v>993</v>
      </c>
      <c r="D64" s="1223">
        <v>11394</v>
      </c>
      <c r="E64" s="1223">
        <v>10851.183330320015</v>
      </c>
      <c r="F64" s="1224">
        <f t="shared" si="0"/>
        <v>4.7640571325257675E-2</v>
      </c>
    </row>
    <row r="65" spans="1:6">
      <c r="A65" s="1219"/>
      <c r="B65" s="1228">
        <v>1722149</v>
      </c>
      <c r="C65" s="1222" t="s">
        <v>995</v>
      </c>
      <c r="D65" s="1223">
        <v>25255</v>
      </c>
      <c r="E65" s="1223">
        <v>24051.939516293485</v>
      </c>
      <c r="F65" s="1224">
        <f t="shared" ref="F65:F94" si="1">100%-(E65/D65)</f>
        <v>4.7636526775154064E-2</v>
      </c>
    </row>
    <row r="66" spans="1:6">
      <c r="A66" s="1219"/>
      <c r="B66" s="1228">
        <v>1073071</v>
      </c>
      <c r="C66" s="1222" t="s">
        <v>997</v>
      </c>
      <c r="D66" s="1223">
        <v>37597</v>
      </c>
      <c r="E66" s="1223">
        <v>35806.862856829764</v>
      </c>
      <c r="F66" s="1224">
        <f t="shared" si="1"/>
        <v>4.7613829379212103E-2</v>
      </c>
    </row>
    <row r="67" spans="1:6">
      <c r="A67" s="1219"/>
      <c r="B67" s="1228">
        <v>1515782</v>
      </c>
      <c r="C67" s="1222" t="s">
        <v>999</v>
      </c>
      <c r="D67" s="1223">
        <v>64940</v>
      </c>
      <c r="E67" s="1223">
        <v>61847.962378467542</v>
      </c>
      <c r="F67" s="1224">
        <f t="shared" si="1"/>
        <v>4.7613760725784715E-2</v>
      </c>
    </row>
    <row r="68" spans="1:6">
      <c r="A68" s="1219"/>
      <c r="B68" s="1228">
        <v>1063056</v>
      </c>
      <c r="C68" s="1222" t="s">
        <v>1001</v>
      </c>
      <c r="D68" s="1223">
        <v>15950</v>
      </c>
      <c r="E68" s="1223">
        <v>15190.868582499194</v>
      </c>
      <c r="F68" s="1224">
        <f t="shared" si="1"/>
        <v>4.7594446238295118E-2</v>
      </c>
    </row>
    <row r="69" spans="1:6">
      <c r="A69" s="1219"/>
      <c r="B69" s="1228">
        <v>1527456</v>
      </c>
      <c r="C69" s="1222" t="s">
        <v>1003</v>
      </c>
      <c r="D69" s="1223">
        <v>31196</v>
      </c>
      <c r="E69" s="1223">
        <v>29710.721431637336</v>
      </c>
      <c r="F69" s="1224">
        <f t="shared" si="1"/>
        <v>4.7611186317562004E-2</v>
      </c>
    </row>
    <row r="70" spans="1:6">
      <c r="A70" s="1219"/>
      <c r="B70" s="1228">
        <v>1331370</v>
      </c>
      <c r="C70" s="1222" t="s">
        <v>1005</v>
      </c>
      <c r="D70" s="1223">
        <v>44331</v>
      </c>
      <c r="E70" s="1223">
        <v>42219.50952602231</v>
      </c>
      <c r="F70" s="1224">
        <f t="shared" si="1"/>
        <v>4.763011152416341E-2</v>
      </c>
    </row>
    <row r="71" spans="1:6">
      <c r="A71" s="1219"/>
      <c r="B71" s="1228">
        <v>1031590</v>
      </c>
      <c r="C71" s="1222" t="s">
        <v>1007</v>
      </c>
      <c r="D71" s="1223">
        <v>34420</v>
      </c>
      <c r="E71" s="1223">
        <v>32781.246670856155</v>
      </c>
      <c r="F71" s="1224">
        <f t="shared" si="1"/>
        <v>4.7610497650896089E-2</v>
      </c>
    </row>
    <row r="72" spans="1:6">
      <c r="A72" s="1219"/>
      <c r="B72" s="1228">
        <v>1235050</v>
      </c>
      <c r="C72" s="1222" t="s">
        <v>1009</v>
      </c>
      <c r="D72" s="1223">
        <v>5745</v>
      </c>
      <c r="E72" s="1223">
        <v>5471.0362136966651</v>
      </c>
      <c r="F72" s="1224">
        <f t="shared" si="1"/>
        <v>4.768734313373979E-2</v>
      </c>
    </row>
    <row r="73" spans="1:6">
      <c r="A73" s="1219"/>
      <c r="B73" s="1228">
        <v>1082387</v>
      </c>
      <c r="C73" s="1222" t="s">
        <v>1011</v>
      </c>
      <c r="D73" s="1223">
        <v>10915</v>
      </c>
      <c r="E73" s="1223">
        <v>10394.845711050297</v>
      </c>
      <c r="F73" s="1224">
        <f t="shared" si="1"/>
        <v>4.7654996697178542E-2</v>
      </c>
    </row>
    <row r="74" spans="1:6">
      <c r="A74" s="1219"/>
      <c r="B74" s="1228">
        <v>1044148</v>
      </c>
      <c r="C74" s="1222" t="s">
        <v>1011</v>
      </c>
      <c r="D74" s="1223">
        <v>14648</v>
      </c>
      <c r="E74" s="1223">
        <v>13950.672385908163</v>
      </c>
      <c r="F74" s="1224">
        <f t="shared" si="1"/>
        <v>4.7605653610857224E-2</v>
      </c>
    </row>
    <row r="75" spans="1:6">
      <c r="A75" s="1219"/>
      <c r="B75" s="1228">
        <v>1568351</v>
      </c>
      <c r="C75" s="1222" t="s">
        <v>1014</v>
      </c>
      <c r="D75" s="1223">
        <v>9106</v>
      </c>
      <c r="E75" s="1223">
        <v>8672.3809523809523</v>
      </c>
      <c r="F75" s="1224">
        <f t="shared" si="1"/>
        <v>4.7619047619047672E-2</v>
      </c>
    </row>
    <row r="76" spans="1:6">
      <c r="A76" s="1219"/>
      <c r="B76" s="1228">
        <v>1657063</v>
      </c>
      <c r="C76" s="1222" t="s">
        <v>1016</v>
      </c>
      <c r="D76" s="1223">
        <v>12747</v>
      </c>
      <c r="E76" s="1223">
        <v>12140.343325791855</v>
      </c>
      <c r="F76" s="1224">
        <f t="shared" si="1"/>
        <v>4.759211376858441E-2</v>
      </c>
    </row>
    <row r="77" spans="1:6">
      <c r="A77" s="1219"/>
      <c r="B77" s="1228">
        <v>1230473</v>
      </c>
      <c r="C77" s="1222" t="s">
        <v>1018</v>
      </c>
      <c r="D77" s="1223">
        <v>4104</v>
      </c>
      <c r="E77" s="1223">
        <v>3908.2771084337346</v>
      </c>
      <c r="F77" s="1224">
        <f t="shared" si="1"/>
        <v>4.7690763052208873E-2</v>
      </c>
    </row>
    <row r="78" spans="1:6">
      <c r="A78" s="1219"/>
      <c r="B78" s="1228">
        <v>1600725</v>
      </c>
      <c r="C78" s="1222" t="s">
        <v>1020</v>
      </c>
      <c r="D78" s="1223">
        <v>9096</v>
      </c>
      <c r="E78" s="1223">
        <v>8662.3666628920837</v>
      </c>
      <c r="F78" s="1224">
        <f t="shared" si="1"/>
        <v>4.7672970218548438E-2</v>
      </c>
    </row>
    <row r="79" spans="1:6">
      <c r="A79" s="1219"/>
      <c r="B79" s="1228">
        <v>1671528</v>
      </c>
      <c r="C79" s="1222" t="s">
        <v>1022</v>
      </c>
      <c r="D79" s="1223">
        <v>12787</v>
      </c>
      <c r="E79" s="1223">
        <v>12178.291421667338</v>
      </c>
      <c r="F79" s="1224">
        <f t="shared" si="1"/>
        <v>4.7603705195328194E-2</v>
      </c>
    </row>
    <row r="80" spans="1:6">
      <c r="A80" s="1219"/>
      <c r="B80" s="1228">
        <v>1672930</v>
      </c>
      <c r="C80" s="1222" t="s">
        <v>1024</v>
      </c>
      <c r="D80" s="1223">
        <v>23128</v>
      </c>
      <c r="E80" s="1223">
        <v>22026.91190879131</v>
      </c>
      <c r="F80" s="1224">
        <f t="shared" si="1"/>
        <v>4.7608443929811894E-2</v>
      </c>
    </row>
    <row r="81" spans="1:6" ht="16.2" thickBot="1">
      <c r="A81" s="1219"/>
      <c r="B81" s="1221" t="s">
        <v>1046</v>
      </c>
      <c r="C81" s="1222"/>
      <c r="D81" s="1223"/>
      <c r="E81" s="1223"/>
      <c r="F81" s="1224"/>
    </row>
    <row r="82" spans="1:6">
      <c r="A82" s="673"/>
      <c r="B82" s="1230">
        <v>1014968</v>
      </c>
      <c r="C82" s="1225" t="s">
        <v>1026</v>
      </c>
      <c r="D82" s="1229">
        <v>950</v>
      </c>
      <c r="E82" s="1123">
        <v>855</v>
      </c>
      <c r="F82" s="1227">
        <f t="shared" si="1"/>
        <v>9.9999999999999978E-2</v>
      </c>
    </row>
    <row r="83" spans="1:6">
      <c r="A83" s="674"/>
      <c r="B83" s="1230">
        <v>1015049</v>
      </c>
      <c r="C83" s="1225" t="s">
        <v>1028</v>
      </c>
      <c r="D83" s="1229">
        <v>1100</v>
      </c>
      <c r="E83" s="1123">
        <v>990</v>
      </c>
      <c r="F83" s="1227">
        <f t="shared" si="1"/>
        <v>9.9999999999999978E-2</v>
      </c>
    </row>
    <row r="84" spans="1:6">
      <c r="A84" s="674"/>
      <c r="B84" s="1230">
        <v>1015114</v>
      </c>
      <c r="C84" s="1225" t="s">
        <v>1030</v>
      </c>
      <c r="D84" s="1229">
        <v>1300</v>
      </c>
      <c r="E84" s="1123">
        <v>1170</v>
      </c>
      <c r="F84" s="1227">
        <f t="shared" si="1"/>
        <v>9.9999999999999978E-2</v>
      </c>
    </row>
    <row r="85" spans="1:6">
      <c r="A85" s="674"/>
      <c r="B85" s="1230">
        <v>1015189</v>
      </c>
      <c r="C85" s="1225" t="s">
        <v>1032</v>
      </c>
      <c r="D85" s="1229">
        <v>1600</v>
      </c>
      <c r="E85" s="1123">
        <v>1440</v>
      </c>
      <c r="F85" s="1227">
        <f t="shared" si="1"/>
        <v>9.9999999999999978E-2</v>
      </c>
    </row>
    <row r="86" spans="1:6">
      <c r="A86" s="674"/>
      <c r="B86" s="1230">
        <v>8001703</v>
      </c>
      <c r="C86" s="1225" t="s">
        <v>1034</v>
      </c>
      <c r="D86" s="1229">
        <v>3100</v>
      </c>
      <c r="E86" s="1123">
        <v>2790</v>
      </c>
      <c r="F86" s="1227">
        <f t="shared" si="1"/>
        <v>9.9999999999999978E-2</v>
      </c>
    </row>
    <row r="87" spans="1:6" ht="16.2" thickBot="1">
      <c r="A87" s="675"/>
      <c r="B87" s="1230">
        <v>8001919</v>
      </c>
      <c r="C87" s="1225" t="s">
        <v>1036</v>
      </c>
      <c r="D87" s="1229">
        <v>3200</v>
      </c>
      <c r="E87" s="1123">
        <v>2880</v>
      </c>
      <c r="F87" s="1227">
        <f t="shared" si="1"/>
        <v>9.9999999999999978E-2</v>
      </c>
    </row>
    <row r="88" spans="1:6">
      <c r="A88" s="1219"/>
      <c r="B88" s="1221" t="s">
        <v>925</v>
      </c>
      <c r="C88" s="1222"/>
      <c r="D88" s="1223"/>
      <c r="E88" s="1223"/>
      <c r="F88" s="1224"/>
    </row>
    <row r="89" spans="1:6">
      <c r="A89" s="1219"/>
      <c r="B89" s="1228">
        <v>8006157</v>
      </c>
      <c r="C89" s="1222" t="s">
        <v>1038</v>
      </c>
      <c r="D89" s="1223">
        <v>453</v>
      </c>
      <c r="E89" s="1223">
        <v>422.75195454545451</v>
      </c>
      <c r="F89" s="1224">
        <f t="shared" si="1"/>
        <v>6.6772727272727317E-2</v>
      </c>
    </row>
    <row r="90" spans="1:6" ht="31.2">
      <c r="A90" s="1219"/>
      <c r="B90" s="1228">
        <v>8006439</v>
      </c>
      <c r="C90" s="1222" t="s">
        <v>1040</v>
      </c>
      <c r="D90" s="1223">
        <v>906</v>
      </c>
      <c r="E90" s="1223">
        <v>845.50390909090902</v>
      </c>
      <c r="F90" s="1224">
        <f t="shared" si="1"/>
        <v>6.6772727272727317E-2</v>
      </c>
    </row>
    <row r="91" spans="1:6" ht="31.2">
      <c r="A91" s="1219"/>
      <c r="B91" s="1228">
        <v>8006405</v>
      </c>
      <c r="C91" s="1222" t="s">
        <v>1042</v>
      </c>
      <c r="D91" s="1223">
        <v>2017</v>
      </c>
      <c r="E91" s="1223">
        <v>1882.773697650664</v>
      </c>
      <c r="F91" s="1224">
        <f t="shared" si="1"/>
        <v>6.6547497446373893E-2</v>
      </c>
    </row>
    <row r="92" spans="1:6">
      <c r="A92" s="1219"/>
      <c r="B92" s="1228">
        <v>8008658</v>
      </c>
      <c r="C92" s="1222" t="s">
        <v>1044</v>
      </c>
      <c r="D92" s="1223">
        <v>3851</v>
      </c>
      <c r="E92" s="1223">
        <v>3667.668093073014</v>
      </c>
      <c r="F92" s="1224">
        <f t="shared" si="1"/>
        <v>4.7606311848087723E-2</v>
      </c>
    </row>
    <row r="93" spans="1:6">
      <c r="A93" s="1219"/>
      <c r="B93" s="1221" t="s">
        <v>924</v>
      </c>
      <c r="C93" s="1222"/>
      <c r="D93" s="1223"/>
      <c r="E93" s="1223"/>
      <c r="F93" s="1224"/>
    </row>
    <row r="94" spans="1:6">
      <c r="A94" s="1219"/>
      <c r="B94" s="1228">
        <v>1029784</v>
      </c>
      <c r="C94" s="1222" t="s">
        <v>1045</v>
      </c>
      <c r="D94" s="1223">
        <v>26.39</v>
      </c>
      <c r="E94" s="1223">
        <v>26.126100000000001</v>
      </c>
      <c r="F94" s="1224">
        <f t="shared" si="1"/>
        <v>1.0000000000000009E-2</v>
      </c>
    </row>
    <row r="95" spans="1:6" ht="16.2" thickBot="1">
      <c r="A95" s="1219"/>
      <c r="B95" s="1221" t="s">
        <v>1046</v>
      </c>
      <c r="C95" s="1222"/>
      <c r="D95" s="1223"/>
      <c r="E95" s="1223"/>
      <c r="F95" s="1224"/>
    </row>
    <row r="96" spans="1:6">
      <c r="A96" s="673"/>
      <c r="B96" s="1230">
        <v>8001711</v>
      </c>
      <c r="C96" s="1225" t="s">
        <v>1048</v>
      </c>
      <c r="D96" s="1229">
        <v>4000</v>
      </c>
      <c r="E96" s="1123">
        <v>3600</v>
      </c>
      <c r="F96" s="1227">
        <f t="shared" ref="F96:F174" si="2">100%-(E96/D96)</f>
        <v>9.9999999999999978E-2</v>
      </c>
    </row>
    <row r="97" spans="1:6">
      <c r="A97" s="674"/>
      <c r="B97" s="1230">
        <v>8001851</v>
      </c>
      <c r="C97" s="1225" t="s">
        <v>1050</v>
      </c>
      <c r="D97" s="1229">
        <v>6000</v>
      </c>
      <c r="E97" s="1123">
        <v>5400</v>
      </c>
      <c r="F97" s="1227">
        <f t="shared" si="2"/>
        <v>9.9999999999999978E-2</v>
      </c>
    </row>
    <row r="98" spans="1:6">
      <c r="A98" s="674"/>
      <c r="B98" s="1230">
        <v>8001802</v>
      </c>
      <c r="C98" s="1225" t="s">
        <v>1052</v>
      </c>
      <c r="D98" s="1229">
        <v>5700</v>
      </c>
      <c r="E98" s="1123">
        <v>5130</v>
      </c>
      <c r="F98" s="1227">
        <f t="shared" si="2"/>
        <v>9.9999999999999978E-2</v>
      </c>
    </row>
    <row r="99" spans="1:6" ht="16.2" thickBot="1">
      <c r="A99" s="675"/>
      <c r="B99" s="1230">
        <v>8001893</v>
      </c>
      <c r="C99" s="1225" t="s">
        <v>1054</v>
      </c>
      <c r="D99" s="1229">
        <v>8350</v>
      </c>
      <c r="E99" s="1123">
        <v>7515</v>
      </c>
      <c r="F99" s="1227">
        <f t="shared" si="2"/>
        <v>9.9999999999999978E-2</v>
      </c>
    </row>
    <row r="100" spans="1:6">
      <c r="A100" s="1219"/>
      <c r="B100" s="1221" t="s">
        <v>925</v>
      </c>
      <c r="C100" s="1222"/>
      <c r="D100" s="1223"/>
      <c r="E100" s="1223"/>
      <c r="F100" s="1224"/>
    </row>
    <row r="101" spans="1:6">
      <c r="A101" s="1219"/>
      <c r="B101" s="1228">
        <v>8006207</v>
      </c>
      <c r="C101" s="1222" t="s">
        <v>1056</v>
      </c>
      <c r="D101" s="1223">
        <v>453</v>
      </c>
      <c r="E101" s="1223">
        <v>431.37954545454545</v>
      </c>
      <c r="F101" s="1224">
        <f t="shared" si="2"/>
        <v>4.7727272727272729E-2</v>
      </c>
    </row>
    <row r="102" spans="1:6">
      <c r="A102" s="1219"/>
      <c r="B102" s="1228">
        <v>8006231</v>
      </c>
      <c r="C102" s="1222" t="s">
        <v>1058</v>
      </c>
      <c r="D102" s="1223">
        <v>1488.9</v>
      </c>
      <c r="E102" s="1223">
        <v>1488.9</v>
      </c>
      <c r="F102" s="1224">
        <f t="shared" si="2"/>
        <v>0</v>
      </c>
    </row>
    <row r="103" spans="1:6" ht="31.2">
      <c r="A103" s="1219"/>
      <c r="B103" s="1228">
        <v>8006587</v>
      </c>
      <c r="C103" s="1222" t="s">
        <v>1060</v>
      </c>
      <c r="D103" s="1223">
        <v>683</v>
      </c>
      <c r="E103" s="1223">
        <v>650.47619047619048</v>
      </c>
      <c r="F103" s="1224">
        <f t="shared" si="2"/>
        <v>4.7619047619047561E-2</v>
      </c>
    </row>
    <row r="104" spans="1:6" ht="31.2">
      <c r="A104" s="1219"/>
      <c r="B104" s="1228">
        <v>8006611</v>
      </c>
      <c r="C104" s="1222" t="s">
        <v>1062</v>
      </c>
      <c r="D104" s="1223">
        <v>2128</v>
      </c>
      <c r="E104" s="1223">
        <v>1986.3019354838709</v>
      </c>
      <c r="F104" s="1224">
        <f t="shared" si="2"/>
        <v>6.6587436332767425E-2</v>
      </c>
    </row>
    <row r="105" spans="1:6" ht="31.2">
      <c r="A105" s="1219"/>
      <c r="B105" s="1228">
        <v>8006629</v>
      </c>
      <c r="C105" s="1222" t="s">
        <v>1064</v>
      </c>
      <c r="D105" s="1223">
        <v>3675</v>
      </c>
      <c r="E105" s="1223">
        <v>3429.8314496314497</v>
      </c>
      <c r="F105" s="1224">
        <f t="shared" si="2"/>
        <v>6.6712530712530693E-2</v>
      </c>
    </row>
    <row r="106" spans="1:6" ht="31.2">
      <c r="A106" s="1219"/>
      <c r="B106" s="1228">
        <v>8006645</v>
      </c>
      <c r="C106" s="1222" t="s">
        <v>1066</v>
      </c>
      <c r="D106" s="1223">
        <v>956</v>
      </c>
      <c r="E106" s="1223">
        <v>892.60400756143667</v>
      </c>
      <c r="F106" s="1224">
        <f t="shared" si="2"/>
        <v>6.6313799621928182E-2</v>
      </c>
    </row>
    <row r="107" spans="1:6">
      <c r="A107" s="1219"/>
      <c r="B107" s="1228">
        <v>8006249</v>
      </c>
      <c r="C107" s="1222" t="s">
        <v>1068</v>
      </c>
      <c r="D107" s="1223">
        <v>545</v>
      </c>
      <c r="E107" s="1223">
        <v>519.24385633270322</v>
      </c>
      <c r="F107" s="1224">
        <f t="shared" si="2"/>
        <v>4.7258979206049156E-2</v>
      </c>
    </row>
    <row r="108" spans="1:6">
      <c r="A108" s="1219"/>
      <c r="B108" s="1228">
        <v>8006272</v>
      </c>
      <c r="C108" s="1222" t="s">
        <v>1070</v>
      </c>
      <c r="D108" s="1223">
        <v>545</v>
      </c>
      <c r="E108" s="1223">
        <v>519.24385633270322</v>
      </c>
      <c r="F108" s="1224">
        <f t="shared" si="2"/>
        <v>4.7258979206049156E-2</v>
      </c>
    </row>
    <row r="109" spans="1:6">
      <c r="A109" s="1219"/>
      <c r="B109" s="1228">
        <v>8006322</v>
      </c>
      <c r="C109" s="1222" t="s">
        <v>1072</v>
      </c>
      <c r="D109" s="1223">
        <v>580</v>
      </c>
      <c r="E109" s="1223">
        <v>552.18472468916514</v>
      </c>
      <c r="F109" s="1224">
        <f t="shared" si="2"/>
        <v>4.7957371225577305E-2</v>
      </c>
    </row>
    <row r="110" spans="1:6">
      <c r="A110" s="1219"/>
      <c r="B110" s="1228">
        <v>8006447</v>
      </c>
      <c r="C110" s="1222" t="s">
        <v>1074</v>
      </c>
      <c r="D110" s="1223">
        <v>648</v>
      </c>
      <c r="E110" s="1223">
        <v>617.09379968203496</v>
      </c>
      <c r="F110" s="1224">
        <f t="shared" si="2"/>
        <v>4.7694753577106508E-2</v>
      </c>
    </row>
    <row r="111" spans="1:6">
      <c r="A111" s="1219"/>
      <c r="B111" s="1228">
        <v>8006454</v>
      </c>
      <c r="C111" s="1222" t="s">
        <v>1076</v>
      </c>
      <c r="D111" s="1223">
        <v>2017</v>
      </c>
      <c r="E111" s="1223">
        <v>1921.1976506639428</v>
      </c>
      <c r="F111" s="1224">
        <f t="shared" si="2"/>
        <v>4.7497446373850893E-2</v>
      </c>
    </row>
    <row r="112" spans="1:6">
      <c r="A112" s="1219"/>
      <c r="B112" s="1228">
        <v>8006488</v>
      </c>
      <c r="C112" s="1222" t="s">
        <v>1078</v>
      </c>
      <c r="D112" s="1223">
        <v>3484</v>
      </c>
      <c r="E112" s="1223">
        <v>3318.193319538871</v>
      </c>
      <c r="F112" s="1224">
        <f t="shared" si="2"/>
        <v>4.7590895654744281E-2</v>
      </c>
    </row>
    <row r="113" spans="1:6">
      <c r="A113" s="1219"/>
      <c r="B113" s="1228">
        <v>8006496</v>
      </c>
      <c r="C113" s="1222" t="s">
        <v>1068</v>
      </c>
      <c r="D113" s="1223">
        <v>906</v>
      </c>
      <c r="E113" s="1223">
        <v>862.7590909090909</v>
      </c>
      <c r="F113" s="1224">
        <f t="shared" si="2"/>
        <v>4.7727272727272729E-2</v>
      </c>
    </row>
    <row r="114" spans="1:6">
      <c r="A114" s="1219"/>
      <c r="B114" s="1228">
        <v>8006520</v>
      </c>
      <c r="C114" s="1222" t="s">
        <v>1081</v>
      </c>
      <c r="D114" s="1223">
        <v>2128</v>
      </c>
      <c r="E114" s="1223">
        <v>2026.8387096774193</v>
      </c>
      <c r="F114" s="1224">
        <f t="shared" si="2"/>
        <v>4.7538200339558578E-2</v>
      </c>
    </row>
    <row r="115" spans="1:6">
      <c r="A115" s="1219"/>
      <c r="B115" s="1228">
        <v>8006538</v>
      </c>
      <c r="C115" s="1222" t="s">
        <v>1083</v>
      </c>
      <c r="D115" s="1223">
        <v>3675</v>
      </c>
      <c r="E115" s="1223">
        <v>3499.8280098280097</v>
      </c>
      <c r="F115" s="1224">
        <f t="shared" si="2"/>
        <v>4.7665847665847694E-2</v>
      </c>
    </row>
    <row r="116" spans="1:6">
      <c r="A116" s="1219"/>
      <c r="B116" s="1228">
        <v>8006561</v>
      </c>
      <c r="C116" s="1222" t="s">
        <v>1085</v>
      </c>
      <c r="D116" s="1223">
        <v>956</v>
      </c>
      <c r="E116" s="1223">
        <v>910.82041587901699</v>
      </c>
      <c r="F116" s="1224">
        <f t="shared" si="2"/>
        <v>4.7258979206049156E-2</v>
      </c>
    </row>
    <row r="117" spans="1:6">
      <c r="A117" s="1219"/>
      <c r="B117" s="1228">
        <v>8006652</v>
      </c>
      <c r="C117" s="1222" t="s">
        <v>1087</v>
      </c>
      <c r="D117" s="1223">
        <v>716</v>
      </c>
      <c r="E117" s="1223">
        <v>682.11706102117068</v>
      </c>
      <c r="F117" s="1224">
        <f t="shared" si="2"/>
        <v>4.7322540473225261E-2</v>
      </c>
    </row>
    <row r="118" spans="1:6">
      <c r="A118" s="1219"/>
      <c r="B118" s="1228">
        <v>8006660</v>
      </c>
      <c r="C118" s="1222" t="s">
        <v>1089</v>
      </c>
      <c r="D118" s="1223">
        <v>2232</v>
      </c>
      <c r="E118" s="1223">
        <v>2125.88413903316</v>
      </c>
      <c r="F118" s="1224">
        <f t="shared" si="2"/>
        <v>4.7542948461845924E-2</v>
      </c>
    </row>
    <row r="119" spans="1:6">
      <c r="A119" s="1219"/>
      <c r="B119" s="1228">
        <v>8006678</v>
      </c>
      <c r="C119" s="1222" t="s">
        <v>1091</v>
      </c>
      <c r="D119" s="1223">
        <v>3856</v>
      </c>
      <c r="E119" s="1223">
        <v>3672.296022201665</v>
      </c>
      <c r="F119" s="1224">
        <f t="shared" si="2"/>
        <v>4.7641073080481044E-2</v>
      </c>
    </row>
    <row r="120" spans="1:6">
      <c r="A120" s="1219"/>
      <c r="B120" s="1228">
        <v>8006694</v>
      </c>
      <c r="C120" s="1222" t="s">
        <v>1093</v>
      </c>
      <c r="D120" s="1223">
        <v>1003</v>
      </c>
      <c r="E120" s="1223">
        <v>954.85599999999999</v>
      </c>
      <c r="F120" s="1224">
        <f t="shared" si="2"/>
        <v>4.8000000000000043E-2</v>
      </c>
    </row>
    <row r="121" spans="1:6">
      <c r="A121" s="1219"/>
      <c r="B121" s="1228">
        <v>8008682</v>
      </c>
      <c r="C121" s="1222" t="s">
        <v>1095</v>
      </c>
      <c r="D121" s="1223">
        <v>2311</v>
      </c>
      <c r="E121" s="1223">
        <v>2200.8052584670231</v>
      </c>
      <c r="F121" s="1224">
        <f t="shared" si="2"/>
        <v>4.7682709447415372E-2</v>
      </c>
    </row>
    <row r="122" spans="1:6">
      <c r="A122" s="1219"/>
      <c r="B122" s="1228">
        <v>8008716</v>
      </c>
      <c r="C122" s="1222" t="s">
        <v>1097</v>
      </c>
      <c r="D122" s="1223">
        <v>3851</v>
      </c>
      <c r="E122" s="1223">
        <v>3667.668093073014</v>
      </c>
      <c r="F122" s="1224">
        <f t="shared" si="2"/>
        <v>4.7606311848087723E-2</v>
      </c>
    </row>
    <row r="123" spans="1:6">
      <c r="A123" s="1219"/>
      <c r="B123" s="1228">
        <v>8008740</v>
      </c>
      <c r="C123" s="1222" t="s">
        <v>1099</v>
      </c>
      <c r="D123" s="1223">
        <v>2437</v>
      </c>
      <c r="E123" s="1223">
        <v>2320.5224157095222</v>
      </c>
      <c r="F123" s="1224">
        <f t="shared" si="2"/>
        <v>4.7795479807336005E-2</v>
      </c>
    </row>
    <row r="124" spans="1:6">
      <c r="A124" s="1219"/>
      <c r="B124" s="1228">
        <v>8008765</v>
      </c>
      <c r="C124" s="1222" t="s">
        <v>1101</v>
      </c>
      <c r="D124" s="1223">
        <v>4062</v>
      </c>
      <c r="E124" s="1223">
        <v>3868.7434415295688</v>
      </c>
      <c r="F124" s="1224">
        <f t="shared" si="2"/>
        <v>4.7576700755891488E-2</v>
      </c>
    </row>
    <row r="125" spans="1:6">
      <c r="A125" s="1219"/>
      <c r="B125" s="1228">
        <v>8008823</v>
      </c>
      <c r="C125" s="1222" t="s">
        <v>1103</v>
      </c>
      <c r="D125" s="1223">
        <v>2437</v>
      </c>
      <c r="E125" s="1223">
        <v>2320.5224157095222</v>
      </c>
      <c r="F125" s="1224">
        <f t="shared" si="2"/>
        <v>4.7795479807336005E-2</v>
      </c>
    </row>
    <row r="126" spans="1:6">
      <c r="A126" s="1219"/>
      <c r="B126" s="1228">
        <v>8008831</v>
      </c>
      <c r="C126" s="1222" t="s">
        <v>1105</v>
      </c>
      <c r="D126" s="1223">
        <v>4062</v>
      </c>
      <c r="E126" s="1223">
        <v>3868.7434415295688</v>
      </c>
      <c r="F126" s="1224">
        <f t="shared" si="2"/>
        <v>4.7576700755891488E-2</v>
      </c>
    </row>
    <row r="127" spans="1:6">
      <c r="A127" s="1219"/>
      <c r="B127" s="1228">
        <v>8008963</v>
      </c>
      <c r="C127" s="1222" t="s">
        <v>1107</v>
      </c>
      <c r="D127" s="1223">
        <v>2557</v>
      </c>
      <c r="E127" s="1223">
        <v>2434.8559972106</v>
      </c>
      <c r="F127" s="1224">
        <f t="shared" si="2"/>
        <v>4.7768479776847839E-2</v>
      </c>
    </row>
    <row r="128" spans="1:6">
      <c r="A128" s="1219"/>
      <c r="B128" s="1228">
        <v>8008989</v>
      </c>
      <c r="C128" s="1222" t="s">
        <v>1109</v>
      </c>
      <c r="D128" s="1223">
        <v>4262</v>
      </c>
      <c r="E128" s="1223">
        <v>4058.7079497907953</v>
      </c>
      <c r="F128" s="1224">
        <f t="shared" si="2"/>
        <v>4.7698744769874457E-2</v>
      </c>
    </row>
    <row r="129" spans="1:6">
      <c r="A129" s="1219"/>
      <c r="B129" s="1221" t="s">
        <v>1110</v>
      </c>
      <c r="C129" s="1222"/>
      <c r="D129" s="1223"/>
      <c r="E129" s="1223"/>
      <c r="F129" s="1224"/>
    </row>
    <row r="130" spans="1:6">
      <c r="A130" s="1219"/>
      <c r="B130" s="1228">
        <v>1002716</v>
      </c>
      <c r="C130" s="1222" t="s">
        <v>1111</v>
      </c>
      <c r="D130" s="1223">
        <v>25</v>
      </c>
      <c r="E130" s="1223">
        <v>24.75</v>
      </c>
      <c r="F130" s="1224">
        <f t="shared" si="2"/>
        <v>1.0000000000000009E-2</v>
      </c>
    </row>
    <row r="131" spans="1:6">
      <c r="A131" s="1219"/>
      <c r="B131" s="1228">
        <v>8965519</v>
      </c>
      <c r="C131" s="1222" t="s">
        <v>1112</v>
      </c>
      <c r="D131" s="1223">
        <v>89</v>
      </c>
      <c r="E131" s="1223">
        <v>88.11</v>
      </c>
      <c r="F131" s="1224">
        <f t="shared" si="2"/>
        <v>1.0000000000000009E-2</v>
      </c>
    </row>
    <row r="132" spans="1:6">
      <c r="A132" s="1219"/>
      <c r="B132" s="1228">
        <v>1690783</v>
      </c>
      <c r="C132" s="1222" t="s">
        <v>1113</v>
      </c>
      <c r="D132" s="1223">
        <v>70</v>
      </c>
      <c r="E132" s="1223">
        <v>69.3</v>
      </c>
      <c r="F132" s="1224">
        <f t="shared" si="2"/>
        <v>1.0000000000000009E-2</v>
      </c>
    </row>
    <row r="133" spans="1:6" ht="16.2" thickBot="1">
      <c r="A133" s="1219"/>
      <c r="B133" s="1221" t="s">
        <v>1046</v>
      </c>
      <c r="C133" s="1222"/>
      <c r="D133" s="1223"/>
      <c r="E133" s="1223"/>
      <c r="F133" s="1224"/>
    </row>
    <row r="134" spans="1:6" ht="31.8" thickBot="1">
      <c r="A134" s="679"/>
      <c r="B134" s="1230">
        <v>1060094</v>
      </c>
      <c r="C134" s="585" t="s">
        <v>1115</v>
      </c>
      <c r="D134" s="1229">
        <v>2700</v>
      </c>
      <c r="E134" s="1229">
        <v>2430</v>
      </c>
      <c r="F134" s="1227">
        <f t="shared" si="2"/>
        <v>9.9999999999999978E-2</v>
      </c>
    </row>
    <row r="135" spans="1:6">
      <c r="A135" s="1219"/>
      <c r="B135" s="1221" t="s">
        <v>986</v>
      </c>
      <c r="C135" s="1222"/>
      <c r="D135" s="1223"/>
      <c r="E135" s="1223"/>
      <c r="F135" s="1224"/>
    </row>
    <row r="136" spans="1:6">
      <c r="A136" s="1219"/>
      <c r="B136" s="1228">
        <v>1894351</v>
      </c>
      <c r="C136" s="1222" t="s">
        <v>1117</v>
      </c>
      <c r="D136" s="1223">
        <v>1400</v>
      </c>
      <c r="E136" s="1223">
        <v>1372</v>
      </c>
      <c r="F136" s="1224">
        <f t="shared" si="2"/>
        <v>2.0000000000000018E-2</v>
      </c>
    </row>
    <row r="137" spans="1:6">
      <c r="A137" s="1219"/>
      <c r="B137" s="1228">
        <v>1199470</v>
      </c>
      <c r="C137" s="1222" t="s">
        <v>1119</v>
      </c>
      <c r="D137" s="1223">
        <v>500</v>
      </c>
      <c r="E137" s="1223">
        <v>490</v>
      </c>
      <c r="F137" s="1224">
        <f t="shared" si="2"/>
        <v>2.0000000000000018E-2</v>
      </c>
    </row>
    <row r="138" spans="1:6">
      <c r="A138" s="1220"/>
      <c r="B138" s="585"/>
      <c r="C138" s="586"/>
      <c r="D138" s="1123"/>
      <c r="E138" s="1122"/>
      <c r="F138" s="680"/>
    </row>
    <row r="139" spans="1:6" ht="16.2" thickBot="1">
      <c r="A139" s="1219"/>
      <c r="B139" s="1221" t="s">
        <v>8066</v>
      </c>
      <c r="C139" s="1222"/>
      <c r="D139" s="1223"/>
      <c r="E139" s="1223"/>
      <c r="F139" s="1224"/>
    </row>
    <row r="140" spans="1:6" ht="16.2" thickBot="1">
      <c r="A140" s="679"/>
      <c r="B140" s="1230">
        <v>60831111</v>
      </c>
      <c r="C140" s="585" t="s">
        <v>8065</v>
      </c>
      <c r="D140" s="1229">
        <v>144300</v>
      </c>
      <c r="E140" s="1229">
        <v>134199</v>
      </c>
      <c r="F140" s="1227">
        <f t="shared" si="2"/>
        <v>6.9999999999999951E-2</v>
      </c>
    </row>
    <row r="141" spans="1:6" s="771" customFormat="1" ht="31.8" thickBot="1">
      <c r="A141" s="1121"/>
      <c r="B141" s="1231">
        <v>60832111</v>
      </c>
      <c r="C141" s="1232" t="s">
        <v>8434</v>
      </c>
      <c r="D141" s="1233">
        <v>146700</v>
      </c>
      <c r="E141" s="1233">
        <v>136431</v>
      </c>
      <c r="F141" s="1234">
        <f t="shared" si="2"/>
        <v>6.9999999999999951E-2</v>
      </c>
    </row>
    <row r="142" spans="1:6">
      <c r="A142" s="1219"/>
      <c r="B142" s="1221" t="s">
        <v>8067</v>
      </c>
      <c r="C142" s="1222"/>
      <c r="D142" s="1223"/>
      <c r="E142" s="1223"/>
      <c r="F142" s="1224"/>
    </row>
    <row r="143" spans="1:6">
      <c r="A143" s="1219"/>
      <c r="B143" s="1228" t="s">
        <v>8235</v>
      </c>
      <c r="C143" s="1222" t="s">
        <v>8236</v>
      </c>
      <c r="D143" s="1223">
        <v>4750</v>
      </c>
      <c r="E143" s="1223">
        <v>4750</v>
      </c>
      <c r="F143" s="1224">
        <f t="shared" si="2"/>
        <v>0</v>
      </c>
    </row>
    <row r="144" spans="1:6">
      <c r="A144" s="1219"/>
      <c r="B144" s="1228" t="s">
        <v>8071</v>
      </c>
      <c r="C144" s="1222" t="s">
        <v>8068</v>
      </c>
      <c r="D144" s="1223">
        <v>9500</v>
      </c>
      <c r="E144" s="1223">
        <v>9500</v>
      </c>
      <c r="F144" s="1224">
        <f t="shared" si="2"/>
        <v>0</v>
      </c>
    </row>
    <row r="145" spans="1:6">
      <c r="A145" s="1219"/>
      <c r="B145" s="1228" t="s">
        <v>8235</v>
      </c>
      <c r="C145" s="1222" t="s">
        <v>8236</v>
      </c>
      <c r="D145" s="1223">
        <v>4750</v>
      </c>
      <c r="E145" s="1223">
        <v>4750</v>
      </c>
      <c r="F145" s="1224">
        <f t="shared" si="2"/>
        <v>0</v>
      </c>
    </row>
    <row r="146" spans="1:6">
      <c r="A146" s="1219"/>
      <c r="B146" s="1228" t="s">
        <v>8072</v>
      </c>
      <c r="C146" s="1222" t="s">
        <v>8069</v>
      </c>
      <c r="D146" s="1223">
        <v>7370</v>
      </c>
      <c r="E146" s="1223">
        <v>7370</v>
      </c>
      <c r="F146" s="1224">
        <f t="shared" si="2"/>
        <v>0</v>
      </c>
    </row>
    <row r="147" spans="1:6">
      <c r="A147" s="1219"/>
      <c r="B147" s="1228" t="s">
        <v>8073</v>
      </c>
      <c r="C147" s="1222" t="s">
        <v>8070</v>
      </c>
      <c r="D147" s="1223">
        <v>7470</v>
      </c>
      <c r="E147" s="1223">
        <v>7470</v>
      </c>
      <c r="F147" s="1224">
        <f t="shared" si="2"/>
        <v>0</v>
      </c>
    </row>
    <row r="148" spans="1:6">
      <c r="A148" s="1219"/>
      <c r="B148" s="1221" t="s">
        <v>986</v>
      </c>
      <c r="C148" s="1222"/>
      <c r="D148" s="1223"/>
      <c r="E148" s="1223"/>
      <c r="F148" s="1224"/>
    </row>
    <row r="149" spans="1:6">
      <c r="A149" s="1219"/>
      <c r="B149" s="1228">
        <v>25000076</v>
      </c>
      <c r="C149" s="1222" t="s">
        <v>8248</v>
      </c>
      <c r="D149" s="1223">
        <v>30500</v>
      </c>
      <c r="E149" s="1223">
        <v>30500</v>
      </c>
      <c r="F149" s="1224">
        <f t="shared" si="2"/>
        <v>0</v>
      </c>
    </row>
    <row r="150" spans="1:6" ht="31.2">
      <c r="A150" s="1219"/>
      <c r="B150" s="1228" t="s">
        <v>8249</v>
      </c>
      <c r="C150" s="1222" t="s">
        <v>8250</v>
      </c>
      <c r="D150" s="1223">
        <v>4525</v>
      </c>
      <c r="E150" s="1223">
        <v>4525</v>
      </c>
      <c r="F150" s="1224">
        <f t="shared" si="2"/>
        <v>0</v>
      </c>
    </row>
    <row r="151" spans="1:6" ht="31.2">
      <c r="A151" s="1219"/>
      <c r="B151" s="1228" t="s">
        <v>8251</v>
      </c>
      <c r="C151" s="1222" t="s">
        <v>8252</v>
      </c>
      <c r="D151" s="1223">
        <v>15200</v>
      </c>
      <c r="E151" s="1223">
        <v>15200</v>
      </c>
      <c r="F151" s="1224">
        <f t="shared" si="2"/>
        <v>0</v>
      </c>
    </row>
    <row r="152" spans="1:6">
      <c r="A152" s="1219"/>
      <c r="B152" s="1228" t="s">
        <v>8253</v>
      </c>
      <c r="C152" s="1222" t="s">
        <v>8254</v>
      </c>
      <c r="D152" s="1223">
        <v>3680</v>
      </c>
      <c r="E152" s="1223">
        <v>3680</v>
      </c>
      <c r="F152" s="1224">
        <f t="shared" si="2"/>
        <v>0</v>
      </c>
    </row>
    <row r="153" spans="1:6">
      <c r="A153" s="1219"/>
      <c r="B153" s="1228">
        <v>25000023</v>
      </c>
      <c r="C153" s="1222" t="s">
        <v>8255</v>
      </c>
      <c r="D153" s="1223">
        <v>9770</v>
      </c>
      <c r="E153" s="1223">
        <v>9770</v>
      </c>
      <c r="F153" s="1224">
        <f t="shared" si="2"/>
        <v>0</v>
      </c>
    </row>
    <row r="154" spans="1:6">
      <c r="A154" s="1219"/>
      <c r="B154" s="1228">
        <v>50100008</v>
      </c>
      <c r="C154" s="1222" t="s">
        <v>8256</v>
      </c>
      <c r="D154" s="1223">
        <v>8800</v>
      </c>
      <c r="E154" s="1223">
        <v>8800</v>
      </c>
      <c r="F154" s="1224">
        <f t="shared" si="2"/>
        <v>0</v>
      </c>
    </row>
    <row r="155" spans="1:6" ht="31.2">
      <c r="A155" s="1219"/>
      <c r="B155" s="1228">
        <v>20700014</v>
      </c>
      <c r="C155" s="1222" t="s">
        <v>8257</v>
      </c>
      <c r="D155" s="1223">
        <v>28000</v>
      </c>
      <c r="E155" s="1223">
        <v>28000</v>
      </c>
      <c r="F155" s="1224">
        <f t="shared" si="2"/>
        <v>0</v>
      </c>
    </row>
    <row r="156" spans="1:6" ht="31.2">
      <c r="A156" s="1219"/>
      <c r="B156" s="1228" t="s">
        <v>8077</v>
      </c>
      <c r="C156" s="1222" t="s">
        <v>8074</v>
      </c>
      <c r="D156" s="1223">
        <v>15000</v>
      </c>
      <c r="E156" s="1223">
        <v>14700</v>
      </c>
      <c r="F156" s="1224">
        <f t="shared" si="2"/>
        <v>2.0000000000000018E-2</v>
      </c>
    </row>
    <row r="157" spans="1:6">
      <c r="A157" s="1219"/>
      <c r="B157" s="1228" t="s">
        <v>8078</v>
      </c>
      <c r="C157" s="1222" t="s">
        <v>8075</v>
      </c>
      <c r="D157" s="1223">
        <v>11600</v>
      </c>
      <c r="E157" s="1223">
        <v>11368</v>
      </c>
      <c r="F157" s="1224">
        <f t="shared" si="2"/>
        <v>2.0000000000000018E-2</v>
      </c>
    </row>
    <row r="158" spans="1:6">
      <c r="A158" s="1219"/>
      <c r="B158" s="1228" t="s">
        <v>8079</v>
      </c>
      <c r="C158" s="1222" t="s">
        <v>8076</v>
      </c>
      <c r="D158" s="1223">
        <v>16400</v>
      </c>
      <c r="E158" s="1223">
        <v>16072</v>
      </c>
      <c r="F158" s="1224">
        <f t="shared" si="2"/>
        <v>2.0000000000000018E-2</v>
      </c>
    </row>
    <row r="159" spans="1:6">
      <c r="A159" s="1219"/>
      <c r="B159" s="1221" t="s">
        <v>1689</v>
      </c>
      <c r="C159" s="1222"/>
      <c r="D159" s="1223"/>
      <c r="E159" s="1223"/>
      <c r="F159" s="1224"/>
    </row>
    <row r="160" spans="1:6">
      <c r="A160" s="1219"/>
      <c r="B160" s="1228">
        <v>50000004</v>
      </c>
      <c r="C160" s="1222" t="s">
        <v>8258</v>
      </c>
      <c r="D160" s="1223">
        <v>24000</v>
      </c>
      <c r="E160" s="1223">
        <v>24000</v>
      </c>
      <c r="F160" s="1224">
        <f t="shared" si="2"/>
        <v>0</v>
      </c>
    </row>
    <row r="161" spans="1:6">
      <c r="A161" s="1219"/>
      <c r="B161" s="1228" t="s">
        <v>8087</v>
      </c>
      <c r="C161" s="1222" t="s">
        <v>8080</v>
      </c>
      <c r="D161" s="1223">
        <v>2600</v>
      </c>
      <c r="E161" s="1223">
        <v>2574</v>
      </c>
      <c r="F161" s="1224">
        <f t="shared" si="2"/>
        <v>1.0000000000000009E-2</v>
      </c>
    </row>
    <row r="162" spans="1:6">
      <c r="A162" s="1219"/>
      <c r="B162" s="1228" t="s">
        <v>8088</v>
      </c>
      <c r="C162" s="1222" t="s">
        <v>8081</v>
      </c>
      <c r="D162" s="1223">
        <v>250</v>
      </c>
      <c r="E162" s="1223">
        <v>248</v>
      </c>
      <c r="F162" s="1224">
        <f t="shared" si="2"/>
        <v>8.0000000000000071E-3</v>
      </c>
    </row>
    <row r="163" spans="1:6">
      <c r="A163" s="1219"/>
      <c r="B163" s="1228" t="s">
        <v>8089</v>
      </c>
      <c r="C163" s="1222" t="s">
        <v>8082</v>
      </c>
      <c r="D163" s="1223">
        <v>300</v>
      </c>
      <c r="E163" s="1223">
        <v>297</v>
      </c>
      <c r="F163" s="1224">
        <f t="shared" si="2"/>
        <v>1.0000000000000009E-2</v>
      </c>
    </row>
    <row r="164" spans="1:6">
      <c r="A164" s="1219"/>
      <c r="B164" s="1228" t="s">
        <v>8090</v>
      </c>
      <c r="C164" s="1222" t="s">
        <v>8083</v>
      </c>
      <c r="D164" s="1223">
        <v>250</v>
      </c>
      <c r="E164" s="1223">
        <v>248</v>
      </c>
      <c r="F164" s="1224">
        <f t="shared" si="2"/>
        <v>8.0000000000000071E-3</v>
      </c>
    </row>
    <row r="165" spans="1:6">
      <c r="A165" s="1219"/>
      <c r="B165" s="1228" t="s">
        <v>8091</v>
      </c>
      <c r="C165" s="1222" t="s">
        <v>8084</v>
      </c>
      <c r="D165" s="1223">
        <v>18000</v>
      </c>
      <c r="E165" s="1223">
        <v>17820</v>
      </c>
      <c r="F165" s="1224">
        <f t="shared" si="2"/>
        <v>1.0000000000000009E-2</v>
      </c>
    </row>
    <row r="166" spans="1:6">
      <c r="A166" s="1219"/>
      <c r="B166" s="1228" t="s">
        <v>8092</v>
      </c>
      <c r="C166" s="1222" t="s">
        <v>8085</v>
      </c>
      <c r="D166" s="1223">
        <v>1800</v>
      </c>
      <c r="E166" s="1223">
        <v>1782</v>
      </c>
      <c r="F166" s="1224">
        <f t="shared" si="2"/>
        <v>1.0000000000000009E-2</v>
      </c>
    </row>
    <row r="167" spans="1:6">
      <c r="A167" s="1219"/>
      <c r="B167" s="1228" t="s">
        <v>8093</v>
      </c>
      <c r="C167" s="1222" t="s">
        <v>8086</v>
      </c>
      <c r="D167" s="1223">
        <v>4000</v>
      </c>
      <c r="E167" s="1223">
        <v>3960</v>
      </c>
      <c r="F167" s="1224">
        <f t="shared" si="2"/>
        <v>1.0000000000000009E-2</v>
      </c>
    </row>
    <row r="168" spans="1:6">
      <c r="A168" s="1219"/>
      <c r="B168" s="1221" t="s">
        <v>1541</v>
      </c>
      <c r="C168" s="1222"/>
      <c r="D168" s="1223"/>
      <c r="E168" s="1223"/>
      <c r="F168" s="1224"/>
    </row>
    <row r="169" spans="1:6" ht="31.2">
      <c r="A169" s="1219"/>
      <c r="B169" s="1228" t="s">
        <v>8151</v>
      </c>
      <c r="C169" s="1222" t="s">
        <v>8095</v>
      </c>
      <c r="D169" s="1223">
        <v>54990</v>
      </c>
      <c r="E169" s="1223">
        <v>54440</v>
      </c>
      <c r="F169" s="1224">
        <f t="shared" si="2"/>
        <v>1.000181851245685E-2</v>
      </c>
    </row>
    <row r="170" spans="1:6">
      <c r="A170" s="1219"/>
      <c r="B170" s="1228" t="s">
        <v>8152</v>
      </c>
      <c r="C170" s="1222" t="s">
        <v>8097</v>
      </c>
      <c r="D170" s="1223">
        <v>7836</v>
      </c>
      <c r="E170" s="1223">
        <v>7758</v>
      </c>
      <c r="F170" s="1224">
        <f t="shared" si="2"/>
        <v>9.9540581929555838E-3</v>
      </c>
    </row>
    <row r="171" spans="1:6" ht="16.2" thickBot="1">
      <c r="A171" s="765"/>
      <c r="B171" s="1228"/>
      <c r="C171" s="1222"/>
      <c r="D171" s="1223"/>
      <c r="E171" s="1223"/>
      <c r="F171" s="1224"/>
    </row>
    <row r="172" spans="1:6" ht="16.2" thickBot="1">
      <c r="A172" s="679"/>
      <c r="B172" s="1230"/>
      <c r="C172" s="585" t="s">
        <v>8121</v>
      </c>
      <c r="D172" s="1229">
        <f>SUM(D174:D189)</f>
        <v>188616</v>
      </c>
      <c r="E172" s="1229">
        <f>SUM(E174:E189)</f>
        <v>185926.73</v>
      </c>
      <c r="F172" s="1227">
        <f t="shared" si="2"/>
        <v>1.4257910251516237E-2</v>
      </c>
    </row>
    <row r="173" spans="1:6">
      <c r="A173" s="1219"/>
      <c r="B173" s="1221" t="s">
        <v>8067</v>
      </c>
      <c r="C173" s="1222"/>
      <c r="D173" s="1223"/>
      <c r="E173" s="1223"/>
      <c r="F173" s="1224"/>
    </row>
    <row r="174" spans="1:6" ht="31.2">
      <c r="A174" s="1219"/>
      <c r="B174" s="1228" t="s">
        <v>8128</v>
      </c>
      <c r="C174" s="1222" t="s">
        <v>8129</v>
      </c>
      <c r="D174" s="1223">
        <v>21300</v>
      </c>
      <c r="E174" s="1223">
        <v>21300</v>
      </c>
      <c r="F174" s="1224">
        <f t="shared" si="2"/>
        <v>0</v>
      </c>
    </row>
    <row r="175" spans="1:6">
      <c r="A175" s="1219"/>
      <c r="B175" s="1228" t="s">
        <v>8130</v>
      </c>
      <c r="C175" s="1222" t="s">
        <v>8131</v>
      </c>
      <c r="D175" s="1223">
        <v>7130</v>
      </c>
      <c r="E175" s="1223">
        <v>7130</v>
      </c>
      <c r="F175" s="1224">
        <f t="shared" ref="F175:F189" si="3">100%-(E175/D175)</f>
        <v>0</v>
      </c>
    </row>
    <row r="176" spans="1:6">
      <c r="A176" s="1219"/>
      <c r="B176" s="1228" t="s">
        <v>8132</v>
      </c>
      <c r="C176" s="1222" t="s">
        <v>8133</v>
      </c>
      <c r="D176" s="1223">
        <v>2970</v>
      </c>
      <c r="E176" s="1223">
        <v>2970</v>
      </c>
      <c r="F176" s="1224">
        <f t="shared" si="3"/>
        <v>0</v>
      </c>
    </row>
    <row r="177" spans="1:6">
      <c r="A177" s="1219"/>
      <c r="B177" s="1221" t="s">
        <v>986</v>
      </c>
      <c r="C177" s="1222"/>
      <c r="D177" s="1223"/>
      <c r="E177" s="1223"/>
      <c r="F177" s="1224"/>
    </row>
    <row r="178" spans="1:6" ht="31.2">
      <c r="A178" s="1219"/>
      <c r="B178" s="1228" t="s">
        <v>8077</v>
      </c>
      <c r="C178" s="1222" t="s">
        <v>8074</v>
      </c>
      <c r="D178" s="1223">
        <v>15000</v>
      </c>
      <c r="E178" s="1223">
        <v>14700</v>
      </c>
      <c r="F178" s="1224">
        <f t="shared" si="3"/>
        <v>2.0000000000000018E-2</v>
      </c>
    </row>
    <row r="179" spans="1:6" ht="31.2">
      <c r="A179" s="1219"/>
      <c r="B179" s="1228" t="s">
        <v>8122</v>
      </c>
      <c r="C179" s="1222" t="s">
        <v>8123</v>
      </c>
      <c r="D179" s="1223">
        <v>1960</v>
      </c>
      <c r="E179" s="1223">
        <v>1920.8</v>
      </c>
      <c r="F179" s="1224">
        <f t="shared" si="3"/>
        <v>2.0000000000000018E-2</v>
      </c>
    </row>
    <row r="180" spans="1:6" ht="31.2">
      <c r="A180" s="1219"/>
      <c r="B180" s="1228" t="s">
        <v>8124</v>
      </c>
      <c r="C180" s="1222" t="s">
        <v>8125</v>
      </c>
      <c r="D180" s="1223">
        <v>94800</v>
      </c>
      <c r="E180" s="1223">
        <v>92904</v>
      </c>
      <c r="F180" s="1224">
        <f t="shared" si="3"/>
        <v>2.0000000000000018E-2</v>
      </c>
    </row>
    <row r="181" spans="1:6">
      <c r="A181" s="1219"/>
      <c r="B181" s="1228" t="s">
        <v>8126</v>
      </c>
      <c r="C181" s="1222" t="s">
        <v>8127</v>
      </c>
      <c r="D181" s="1223">
        <v>1</v>
      </c>
      <c r="E181" s="1223">
        <v>0.98</v>
      </c>
      <c r="F181" s="1224">
        <f t="shared" si="3"/>
        <v>2.0000000000000018E-2</v>
      </c>
    </row>
    <row r="182" spans="1:6">
      <c r="A182" s="1219"/>
      <c r="B182" s="1221" t="s">
        <v>1689</v>
      </c>
      <c r="C182" s="1222"/>
      <c r="D182" s="1223"/>
      <c r="E182" s="1223"/>
      <c r="F182" s="1224"/>
    </row>
    <row r="183" spans="1:6">
      <c r="A183" s="1219"/>
      <c r="B183" s="1228">
        <v>50100002</v>
      </c>
      <c r="C183" s="1222" t="s">
        <v>8080</v>
      </c>
      <c r="D183" s="1223">
        <v>2600</v>
      </c>
      <c r="E183" s="1223">
        <v>2574</v>
      </c>
      <c r="F183" s="1224">
        <f t="shared" si="3"/>
        <v>1.0000000000000009E-2</v>
      </c>
    </row>
    <row r="184" spans="1:6">
      <c r="A184" s="1219"/>
      <c r="B184" s="1228">
        <v>50000006</v>
      </c>
      <c r="C184" s="1222" t="s">
        <v>8083</v>
      </c>
      <c r="D184" s="1223">
        <v>250</v>
      </c>
      <c r="E184" s="1223">
        <v>248</v>
      </c>
      <c r="F184" s="1224">
        <f t="shared" si="3"/>
        <v>8.0000000000000071E-3</v>
      </c>
    </row>
    <row r="185" spans="1:6">
      <c r="A185" s="1219"/>
      <c r="B185" s="1228" t="s">
        <v>8134</v>
      </c>
      <c r="C185" s="1222" t="s">
        <v>8135</v>
      </c>
      <c r="D185" s="1223">
        <v>15000</v>
      </c>
      <c r="E185" s="1223">
        <v>14850</v>
      </c>
      <c r="F185" s="1224">
        <f t="shared" si="3"/>
        <v>1.0000000000000009E-2</v>
      </c>
    </row>
    <row r="186" spans="1:6">
      <c r="A186" s="1219"/>
      <c r="B186" s="1228" t="s">
        <v>8093</v>
      </c>
      <c r="C186" s="1222" t="s">
        <v>8086</v>
      </c>
      <c r="D186" s="1223">
        <v>4000</v>
      </c>
      <c r="E186" s="1223">
        <v>3960</v>
      </c>
      <c r="F186" s="1224">
        <f t="shared" si="3"/>
        <v>1.0000000000000009E-2</v>
      </c>
    </row>
    <row r="187" spans="1:6">
      <c r="A187" s="1219"/>
      <c r="B187" s="1221" t="s">
        <v>1541</v>
      </c>
      <c r="C187" s="1222"/>
      <c r="D187" s="1223"/>
      <c r="E187" s="1223"/>
      <c r="F187" s="1224"/>
    </row>
    <row r="188" spans="1:6">
      <c r="A188" s="1219"/>
      <c r="B188" s="1228" t="s">
        <v>8136</v>
      </c>
      <c r="C188" s="1222" t="s">
        <v>8094</v>
      </c>
      <c r="D188" s="1223">
        <v>16137</v>
      </c>
      <c r="E188" s="1223">
        <v>15975.63</v>
      </c>
      <c r="F188" s="1224">
        <f t="shared" si="3"/>
        <v>1.0000000000000009E-2</v>
      </c>
    </row>
    <row r="189" spans="1:6">
      <c r="A189" s="1219"/>
      <c r="B189" s="1228" t="s">
        <v>8137</v>
      </c>
      <c r="C189" s="1222" t="s">
        <v>8096</v>
      </c>
      <c r="D189" s="1223">
        <v>7468</v>
      </c>
      <c r="E189" s="1223">
        <v>7393.32</v>
      </c>
      <c r="F189" s="1224">
        <f t="shared" si="3"/>
        <v>1.0000000000000009E-2</v>
      </c>
    </row>
    <row r="190" spans="1:6">
      <c r="A190" s="585"/>
      <c r="B190" s="585"/>
      <c r="C190" s="586"/>
      <c r="D190" s="581"/>
      <c r="E190" s="582"/>
      <c r="F190" s="680"/>
    </row>
  </sheetData>
  <conditionalFormatting sqref="B3:B50 B142:B171">
    <cfRule type="containsText" dxfId="108" priority="26" operator="containsText" text="ERROR Found">
      <formula>NOT(ISERROR(SEARCH("ERROR Found",B3)))</formula>
    </cfRule>
  </conditionalFormatting>
  <conditionalFormatting sqref="B58:B81">
    <cfRule type="containsText" dxfId="107" priority="40" operator="containsText" text="ERROR Found">
      <formula>NOT(ISERROR(SEARCH("ERROR Found",B58)))</formula>
    </cfRule>
  </conditionalFormatting>
  <conditionalFormatting sqref="B88:B95">
    <cfRule type="containsText" dxfId="106" priority="37" operator="containsText" text="ERROR Found">
      <formula>NOT(ISERROR(SEARCH("ERROR Found",B88)))</formula>
    </cfRule>
  </conditionalFormatting>
  <conditionalFormatting sqref="B100:B133 B135:B137">
    <cfRule type="containsText" dxfId="105" priority="58" operator="containsText" text="ERROR Found">
      <formula>NOT(ISERROR(SEARCH("ERROR Found",B100)))</formula>
    </cfRule>
  </conditionalFormatting>
  <conditionalFormatting sqref="B139">
    <cfRule type="containsText" dxfId="104" priority="22" operator="containsText" text="ERROR Found">
      <formula>NOT(ISERROR(SEARCH("ERROR Found",B139)))</formula>
    </cfRule>
  </conditionalFormatting>
  <conditionalFormatting sqref="B173:B189">
    <cfRule type="containsText" dxfId="103" priority="7" operator="containsText" text="ERROR Found">
      <formula>NOT(ISERROR(SEARCH("ERROR Found",B173)))</formula>
    </cfRule>
  </conditionalFormatting>
  <conditionalFormatting sqref="B100:E133 B135:E137 C51:F57 C96:F99 B58:E81 B88:E95 C82:F87 B3:E50 B142:E171 B173:E189">
    <cfRule type="expression" dxfId="102" priority="13692" stopIfTrue="1">
      <formula>AND($A3&gt;0, $N3&lt;0)</formula>
    </cfRule>
  </conditionalFormatting>
  <conditionalFormatting sqref="B139:E139">
    <cfRule type="expression" dxfId="101" priority="23" stopIfTrue="1">
      <formula>AND($A139&gt;0, $N139&lt;0)</formula>
    </cfRule>
  </conditionalFormatting>
  <conditionalFormatting sqref="C51:C57">
    <cfRule type="containsText" dxfId="100" priority="56" operator="containsText" text="ERROR Found">
      <formula>NOT(ISERROR(SEARCH("ERROR Found",C51)))</formula>
    </cfRule>
  </conditionalFormatting>
  <conditionalFormatting sqref="C82:C87">
    <cfRule type="containsText" dxfId="99" priority="35" operator="containsText" text="ERROR Found">
      <formula>NOT(ISERROR(SEARCH("ERROR Found",C82)))</formula>
    </cfRule>
  </conditionalFormatting>
  <conditionalFormatting sqref="C96:C99">
    <cfRule type="containsText" dxfId="98" priority="54" operator="containsText" text="ERROR Found">
      <formula>NOT(ISERROR(SEARCH("ERROR Found",C96)))</formula>
    </cfRule>
  </conditionalFormatting>
  <conditionalFormatting sqref="D140:D166">
    <cfRule type="containsText" dxfId="97" priority="1" operator="containsText" text="ERROR Found">
      <formula>NOT(ISERROR(SEARCH("ERROR Found",D140)))</formula>
    </cfRule>
  </conditionalFormatting>
  <conditionalFormatting sqref="D172:D173">
    <cfRule type="containsText" dxfId="96" priority="3" operator="containsText" text="ERROR Found">
      <formula>NOT(ISERROR(SEARCH("ERROR Found",D172)))</formula>
    </cfRule>
  </conditionalFormatting>
  <conditionalFormatting sqref="D134:F134">
    <cfRule type="expression" dxfId="95" priority="14" stopIfTrue="1">
      <formula>AND($A134&gt;0, $N134&lt;0)</formula>
    </cfRule>
  </conditionalFormatting>
  <conditionalFormatting sqref="D140:F166">
    <cfRule type="expression" dxfId="94" priority="2" stopIfTrue="1">
      <formula>AND($A140&gt;0, $N140&lt;0)</formula>
    </cfRule>
  </conditionalFormatting>
  <conditionalFormatting sqref="D172:F173">
    <cfRule type="expression" dxfId="93" priority="4" stopIfTrue="1">
      <formula>AND($A172&gt;0, $N172&lt;0)</formula>
    </cfRule>
  </conditionalFormatting>
  <conditionalFormatting sqref="F139 F173:F189">
    <cfRule type="expression" dxfId="92" priority="24" stopIfTrue="1">
      <formula>AND($A139&gt;0, $K139&lt;0)</formula>
    </cfRule>
  </conditionalFormatting>
  <conditionalFormatting sqref="F142:F171 F3:F50 F58:F81 F88:F95 F100:F133 F135:F137">
    <cfRule type="expression" dxfId="91" priority="13701" stopIfTrue="1">
      <formula>AND($A3&gt;0, $K3&lt;0)</formula>
    </cfRule>
  </conditionalFormatting>
  <pageMargins left="0.7" right="0.7" top="0.75" bottom="0.75" header="0.3" footer="0.3"/>
  <pageSetup orientation="portrait" r:id="rId1"/>
  <ignoredErrors>
    <ignoredError sqref="B161:B167 B4:B7 B146:B148 B156:B159"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H208"/>
  <sheetViews>
    <sheetView showGridLines="0" workbookViewId="0">
      <selection activeCell="M11" sqref="M11"/>
    </sheetView>
  </sheetViews>
  <sheetFormatPr defaultColWidth="8.77734375" defaultRowHeight="15.6"/>
  <cols>
    <col min="1" max="1" width="14.5546875" style="584" customWidth="1"/>
    <col min="2" max="2" width="15.77734375" style="584" customWidth="1"/>
    <col min="3" max="3" width="42.77734375" style="584" customWidth="1"/>
    <col min="4" max="4" width="12.77734375" style="352" customWidth="1"/>
    <col min="5" max="5" width="15.21875" style="579" customWidth="1"/>
    <col min="6" max="6" width="15.21875" style="580" customWidth="1"/>
    <col min="7" max="16384" width="8.77734375" style="49"/>
  </cols>
  <sheetData>
    <row r="1" spans="1:8" ht="34.5" customHeight="1">
      <c r="A1" s="272" t="s">
        <v>442</v>
      </c>
      <c r="B1" s="583"/>
      <c r="C1" s="583"/>
      <c r="H1" s="436" t="s">
        <v>7575</v>
      </c>
    </row>
    <row r="2" spans="1:8" ht="65.25" customHeight="1" thickBot="1">
      <c r="A2" s="676" t="s">
        <v>7727</v>
      </c>
      <c r="B2" s="677" t="s">
        <v>28</v>
      </c>
      <c r="C2" s="678" t="s">
        <v>29</v>
      </c>
      <c r="D2" s="568" t="s">
        <v>30</v>
      </c>
      <c r="E2" s="568" t="s">
        <v>1806</v>
      </c>
      <c r="F2" s="569" t="s">
        <v>428</v>
      </c>
    </row>
    <row r="3" spans="1:8">
      <c r="A3" s="670"/>
      <c r="B3" s="689" t="s">
        <v>926</v>
      </c>
      <c r="C3" s="684" t="s">
        <v>927</v>
      </c>
      <c r="D3" s="686"/>
      <c r="E3" s="686"/>
      <c r="F3" s="687"/>
    </row>
    <row r="4" spans="1:8">
      <c r="A4" s="671"/>
      <c r="B4" s="669">
        <v>1681006</v>
      </c>
      <c r="C4" s="681" t="s">
        <v>932</v>
      </c>
      <c r="D4" s="682"/>
      <c r="E4" s="682"/>
      <c r="F4" s="683"/>
    </row>
    <row r="5" spans="1:8">
      <c r="A5" s="671"/>
      <c r="B5" s="688">
        <v>1176031</v>
      </c>
      <c r="C5" s="685" t="s">
        <v>933</v>
      </c>
      <c r="D5" s="682"/>
      <c r="E5" s="682"/>
      <c r="F5" s="683"/>
    </row>
    <row r="6" spans="1:8" ht="16.2" thickBot="1">
      <c r="A6" s="672"/>
      <c r="B6" s="688">
        <v>1738764</v>
      </c>
      <c r="C6" s="685" t="s">
        <v>934</v>
      </c>
      <c r="D6" s="1245"/>
      <c r="E6" s="1245"/>
      <c r="F6" s="683"/>
    </row>
    <row r="7" spans="1:8">
      <c r="A7" s="1219"/>
      <c r="B7" s="1221" t="s">
        <v>925</v>
      </c>
      <c r="C7" s="1222"/>
      <c r="D7" s="1223"/>
      <c r="E7" s="1223"/>
      <c r="F7" s="1224"/>
    </row>
    <row r="8" spans="1:8">
      <c r="A8" s="1219"/>
      <c r="B8" s="1228">
        <v>1459650</v>
      </c>
      <c r="C8" s="1222" t="s">
        <v>935</v>
      </c>
      <c r="D8" s="1223">
        <v>3462</v>
      </c>
      <c r="E8" s="1223">
        <v>3462</v>
      </c>
      <c r="F8" s="1224">
        <f t="shared" ref="F8:F55" si="0">100%-(E8/D8)</f>
        <v>0</v>
      </c>
    </row>
    <row r="9" spans="1:8" ht="31.2">
      <c r="A9" s="1219"/>
      <c r="B9" s="1228">
        <v>1097559</v>
      </c>
      <c r="C9" s="1222" t="s">
        <v>936</v>
      </c>
      <c r="D9" s="1223">
        <v>1927</v>
      </c>
      <c r="E9" s="1223">
        <v>1835</v>
      </c>
      <c r="F9" s="1224">
        <f t="shared" si="0"/>
        <v>4.7742605085625334E-2</v>
      </c>
    </row>
    <row r="10" spans="1:8">
      <c r="A10" s="1219"/>
      <c r="B10" s="1228">
        <v>1119023</v>
      </c>
      <c r="C10" s="1222" t="s">
        <v>937</v>
      </c>
      <c r="D10" s="1223">
        <v>4101</v>
      </c>
      <c r="E10" s="1223">
        <v>3906</v>
      </c>
      <c r="F10" s="1224">
        <f t="shared" si="0"/>
        <v>4.7549378200438919E-2</v>
      </c>
    </row>
    <row r="11" spans="1:8" ht="31.2">
      <c r="A11" s="1219"/>
      <c r="B11" s="1228">
        <v>1129121</v>
      </c>
      <c r="C11" s="1222" t="s">
        <v>938</v>
      </c>
      <c r="D11" s="1223">
        <v>3661</v>
      </c>
      <c r="E11" s="1223">
        <v>3487</v>
      </c>
      <c r="F11" s="1224">
        <f t="shared" si="0"/>
        <v>4.7527997814804657E-2</v>
      </c>
    </row>
    <row r="12" spans="1:8">
      <c r="A12" s="1219"/>
      <c r="B12" s="1228">
        <v>1206184</v>
      </c>
      <c r="C12" s="1222" t="s">
        <v>939</v>
      </c>
      <c r="D12" s="1223">
        <v>7758</v>
      </c>
      <c r="E12" s="1223">
        <v>7389</v>
      </c>
      <c r="F12" s="1224">
        <f t="shared" si="0"/>
        <v>4.7563805104408385E-2</v>
      </c>
    </row>
    <row r="13" spans="1:8">
      <c r="A13" s="1219"/>
      <c r="B13" s="1228">
        <v>1248210</v>
      </c>
      <c r="C13" s="1222" t="s">
        <v>940</v>
      </c>
      <c r="D13" s="1223">
        <v>3051</v>
      </c>
      <c r="E13" s="1223">
        <v>2906</v>
      </c>
      <c r="F13" s="1224">
        <f t="shared" si="0"/>
        <v>4.7525401507702347E-2</v>
      </c>
    </row>
    <row r="14" spans="1:8" ht="31.2">
      <c r="A14" s="1219"/>
      <c r="B14" s="1228">
        <v>1384528</v>
      </c>
      <c r="C14" s="1222" t="s">
        <v>941</v>
      </c>
      <c r="D14" s="1223">
        <v>5145</v>
      </c>
      <c r="E14" s="1223">
        <v>4900</v>
      </c>
      <c r="F14" s="1224">
        <f t="shared" si="0"/>
        <v>4.7619047619047672E-2</v>
      </c>
    </row>
    <row r="15" spans="1:8">
      <c r="A15" s="1219"/>
      <c r="B15" s="1228">
        <v>1519164</v>
      </c>
      <c r="C15" s="1222" t="s">
        <v>942</v>
      </c>
      <c r="D15" s="1223">
        <v>1541</v>
      </c>
      <c r="E15" s="1223">
        <v>1468</v>
      </c>
      <c r="F15" s="1224">
        <f t="shared" si="0"/>
        <v>4.7371836469824791E-2</v>
      </c>
    </row>
    <row r="16" spans="1:8">
      <c r="A16" s="1219"/>
      <c r="B16" s="1228">
        <v>1674365</v>
      </c>
      <c r="C16" s="1222" t="s">
        <v>943</v>
      </c>
      <c r="D16" s="1223">
        <v>2159</v>
      </c>
      <c r="E16" s="1223">
        <v>2056</v>
      </c>
      <c r="F16" s="1224">
        <f t="shared" si="0"/>
        <v>4.7707271885132019E-2</v>
      </c>
    </row>
    <row r="17" spans="1:6">
      <c r="A17" s="1219"/>
      <c r="B17" s="1228">
        <v>1696624</v>
      </c>
      <c r="C17" s="1222" t="s">
        <v>944</v>
      </c>
      <c r="D17" s="1223">
        <v>3418</v>
      </c>
      <c r="E17" s="1223">
        <v>3255</v>
      </c>
      <c r="F17" s="1224">
        <f t="shared" si="0"/>
        <v>4.7688706846108819E-2</v>
      </c>
    </row>
    <row r="18" spans="1:6">
      <c r="A18" s="1219"/>
      <c r="B18" s="1228">
        <v>1704162</v>
      </c>
      <c r="C18" s="1222" t="s">
        <v>945</v>
      </c>
      <c r="D18" s="1223">
        <v>5763</v>
      </c>
      <c r="E18" s="1223">
        <v>5489</v>
      </c>
      <c r="F18" s="1224">
        <f t="shared" si="0"/>
        <v>4.7544681589449911E-2</v>
      </c>
    </row>
    <row r="19" spans="1:6">
      <c r="A19" s="1219"/>
      <c r="B19" s="1228">
        <v>1724343</v>
      </c>
      <c r="C19" s="1222" t="s">
        <v>946</v>
      </c>
      <c r="D19" s="1223">
        <v>5032</v>
      </c>
      <c r="E19" s="1223">
        <v>4792</v>
      </c>
      <c r="F19" s="1224">
        <f t="shared" si="0"/>
        <v>4.7694753577106508E-2</v>
      </c>
    </row>
    <row r="20" spans="1:6">
      <c r="A20" s="1219"/>
      <c r="B20" s="1228">
        <v>1749829</v>
      </c>
      <c r="C20" s="1222" t="s">
        <v>947</v>
      </c>
      <c r="D20" s="1223">
        <v>8691</v>
      </c>
      <c r="E20" s="1223">
        <v>8277</v>
      </c>
      <c r="F20" s="1224">
        <f t="shared" si="0"/>
        <v>4.7635484984466681E-2</v>
      </c>
    </row>
    <row r="21" spans="1:6">
      <c r="A21" s="1219"/>
      <c r="B21" s="1228">
        <v>1820893</v>
      </c>
      <c r="C21" s="1222" t="s">
        <v>948</v>
      </c>
      <c r="D21" s="1223">
        <v>1377</v>
      </c>
      <c r="E21" s="1223">
        <v>1311</v>
      </c>
      <c r="F21" s="1224">
        <f t="shared" si="0"/>
        <v>4.7930283224400849E-2</v>
      </c>
    </row>
    <row r="22" spans="1:6">
      <c r="A22" s="1219"/>
      <c r="B22" s="1228">
        <v>1947092</v>
      </c>
      <c r="C22" s="1222" t="s">
        <v>949</v>
      </c>
      <c r="D22" s="1223">
        <v>4492</v>
      </c>
      <c r="E22" s="1223">
        <v>4278</v>
      </c>
      <c r="F22" s="1224">
        <f t="shared" si="0"/>
        <v>4.7640249332146056E-2</v>
      </c>
    </row>
    <row r="23" spans="1:6">
      <c r="A23" s="1219"/>
      <c r="B23" s="1228">
        <v>1270156</v>
      </c>
      <c r="C23" s="1222" t="s">
        <v>950</v>
      </c>
      <c r="D23" s="1223">
        <v>2207</v>
      </c>
      <c r="E23" s="1223">
        <v>2102</v>
      </c>
      <c r="F23" s="1224">
        <f t="shared" si="0"/>
        <v>4.7575894879927527E-2</v>
      </c>
    </row>
    <row r="24" spans="1:6">
      <c r="A24" s="1219"/>
      <c r="B24" s="1228">
        <v>1993484</v>
      </c>
      <c r="C24" s="1222" t="s">
        <v>951</v>
      </c>
      <c r="D24" s="1223">
        <v>2473</v>
      </c>
      <c r="E24" s="1223">
        <v>2355</v>
      </c>
      <c r="F24" s="1224">
        <f t="shared" si="0"/>
        <v>4.7715325515568119E-2</v>
      </c>
    </row>
    <row r="25" spans="1:6">
      <c r="A25" s="1219"/>
      <c r="B25" s="1228">
        <v>1961754</v>
      </c>
      <c r="C25" s="1222" t="s">
        <v>952</v>
      </c>
      <c r="D25" s="1223">
        <v>4893</v>
      </c>
      <c r="E25" s="1223">
        <v>4660</v>
      </c>
      <c r="F25" s="1224">
        <f t="shared" si="0"/>
        <v>4.7619047619047672E-2</v>
      </c>
    </row>
    <row r="26" spans="1:6">
      <c r="A26" s="1219"/>
      <c r="B26" s="1228">
        <v>1495258</v>
      </c>
      <c r="C26" s="1222" t="s">
        <v>953</v>
      </c>
      <c r="D26" s="1223">
        <v>6880</v>
      </c>
      <c r="E26" s="1223">
        <v>6552</v>
      </c>
      <c r="F26" s="1224">
        <f t="shared" si="0"/>
        <v>4.7674418604651159E-2</v>
      </c>
    </row>
    <row r="27" spans="1:6">
      <c r="A27" s="1219"/>
      <c r="B27" s="1228">
        <v>1799899</v>
      </c>
      <c r="C27" s="1222" t="s">
        <v>954</v>
      </c>
      <c r="D27" s="1223">
        <v>12444</v>
      </c>
      <c r="E27" s="1223">
        <v>11851</v>
      </c>
      <c r="F27" s="1224">
        <f t="shared" si="0"/>
        <v>4.7653487624558011E-2</v>
      </c>
    </row>
    <row r="28" spans="1:6">
      <c r="A28" s="1219"/>
      <c r="B28" s="1228">
        <v>1474865</v>
      </c>
      <c r="C28" s="1222" t="s">
        <v>955</v>
      </c>
      <c r="D28" s="1223">
        <v>5482</v>
      </c>
      <c r="E28" s="1223">
        <v>5221</v>
      </c>
      <c r="F28" s="1224">
        <f t="shared" si="0"/>
        <v>4.7610361182050309E-2</v>
      </c>
    </row>
    <row r="29" spans="1:6">
      <c r="A29" s="1219"/>
      <c r="B29" s="1228">
        <v>1638311</v>
      </c>
      <c r="C29" s="1222" t="s">
        <v>956</v>
      </c>
      <c r="D29" s="1223">
        <v>7708</v>
      </c>
      <c r="E29" s="1223">
        <v>7341</v>
      </c>
      <c r="F29" s="1224">
        <f t="shared" si="0"/>
        <v>4.7612869745718767E-2</v>
      </c>
    </row>
    <row r="30" spans="1:6">
      <c r="A30" s="1219"/>
      <c r="B30" s="1228">
        <v>1925684</v>
      </c>
      <c r="C30" s="1222" t="s">
        <v>957</v>
      </c>
      <c r="D30" s="1223">
        <v>13940</v>
      </c>
      <c r="E30" s="1223">
        <v>13276</v>
      </c>
      <c r="F30" s="1224">
        <f t="shared" si="0"/>
        <v>4.7632711621233836E-2</v>
      </c>
    </row>
    <row r="31" spans="1:6">
      <c r="A31" s="1219"/>
      <c r="B31" s="1228">
        <v>1509892</v>
      </c>
      <c r="C31" s="1222" t="s">
        <v>958</v>
      </c>
      <c r="D31" s="1223">
        <v>2503</v>
      </c>
      <c r="E31" s="1223">
        <v>2384</v>
      </c>
      <c r="F31" s="1224">
        <f t="shared" si="0"/>
        <v>4.7542948461845813E-2</v>
      </c>
    </row>
    <row r="32" spans="1:6">
      <c r="A32" s="1219"/>
      <c r="B32" s="1228">
        <v>1643543</v>
      </c>
      <c r="C32" s="1222" t="s">
        <v>959</v>
      </c>
      <c r="D32" s="1223">
        <v>5548</v>
      </c>
      <c r="E32" s="1223">
        <v>5284</v>
      </c>
      <c r="F32" s="1224">
        <f t="shared" si="0"/>
        <v>4.7584715212689255E-2</v>
      </c>
    </row>
    <row r="33" spans="1:6">
      <c r="A33" s="1219"/>
      <c r="B33" s="1228">
        <v>1883859</v>
      </c>
      <c r="C33" s="1222" t="s">
        <v>960</v>
      </c>
      <c r="D33" s="1223">
        <v>7800</v>
      </c>
      <c r="E33" s="1223">
        <v>7429</v>
      </c>
      <c r="F33" s="1224">
        <f t="shared" si="0"/>
        <v>4.7564102564102595E-2</v>
      </c>
    </row>
    <row r="34" spans="1:6">
      <c r="A34" s="1219"/>
      <c r="B34" s="1228">
        <v>1410315</v>
      </c>
      <c r="C34" s="1222" t="s">
        <v>961</v>
      </c>
      <c r="D34" s="1223">
        <v>14116</v>
      </c>
      <c r="E34" s="1223">
        <v>13444</v>
      </c>
      <c r="F34" s="1224">
        <f t="shared" si="0"/>
        <v>4.7605553981297843E-2</v>
      </c>
    </row>
    <row r="35" spans="1:6">
      <c r="A35" s="1219"/>
      <c r="B35" s="1228">
        <v>1620194</v>
      </c>
      <c r="C35" s="1222" t="s">
        <v>962</v>
      </c>
      <c r="D35" s="1223">
        <v>2802</v>
      </c>
      <c r="E35" s="1223">
        <v>2669</v>
      </c>
      <c r="F35" s="1224">
        <f t="shared" si="0"/>
        <v>4.7466095645967155E-2</v>
      </c>
    </row>
    <row r="36" spans="1:6">
      <c r="A36" s="1219"/>
      <c r="B36" s="1228">
        <v>1032010</v>
      </c>
      <c r="C36" s="1222" t="s">
        <v>963</v>
      </c>
      <c r="D36" s="1223">
        <v>6213</v>
      </c>
      <c r="E36" s="1223">
        <v>5917</v>
      </c>
      <c r="F36" s="1224">
        <f t="shared" si="0"/>
        <v>4.7642040882021619E-2</v>
      </c>
    </row>
    <row r="37" spans="1:6">
      <c r="A37" s="1219"/>
      <c r="B37" s="1228">
        <v>1334226</v>
      </c>
      <c r="C37" s="1222" t="s">
        <v>964</v>
      </c>
      <c r="D37" s="1223">
        <v>8736</v>
      </c>
      <c r="E37" s="1223">
        <v>8320</v>
      </c>
      <c r="F37" s="1224">
        <f t="shared" si="0"/>
        <v>4.7619047619047672E-2</v>
      </c>
    </row>
    <row r="38" spans="1:6">
      <c r="A38" s="1219"/>
      <c r="B38" s="1221" t="s">
        <v>965</v>
      </c>
      <c r="C38" s="1222"/>
      <c r="D38" s="1223"/>
      <c r="E38" s="1223"/>
      <c r="F38" s="1224"/>
    </row>
    <row r="39" spans="1:6" ht="31.2">
      <c r="A39" s="1219"/>
      <c r="B39" s="1228">
        <v>1000124</v>
      </c>
      <c r="C39" s="1222" t="s">
        <v>966</v>
      </c>
      <c r="D39" s="1223">
        <v>6658</v>
      </c>
      <c r="E39" s="1223">
        <v>6341</v>
      </c>
      <c r="F39" s="1224">
        <f t="shared" si="0"/>
        <v>4.7611895464103382E-2</v>
      </c>
    </row>
    <row r="40" spans="1:6" ht="31.2">
      <c r="A40" s="1219"/>
      <c r="B40" s="1228">
        <v>1014778</v>
      </c>
      <c r="C40" s="1222" t="s">
        <v>967</v>
      </c>
      <c r="D40" s="1223">
        <v>8936</v>
      </c>
      <c r="E40" s="1223">
        <v>8510</v>
      </c>
      <c r="F40" s="1224">
        <f t="shared" si="0"/>
        <v>4.7672336615935507E-2</v>
      </c>
    </row>
    <row r="41" spans="1:6">
      <c r="A41" s="1219"/>
      <c r="B41" s="1228">
        <v>1291079</v>
      </c>
      <c r="C41" s="1222" t="s">
        <v>968</v>
      </c>
      <c r="D41" s="1223">
        <v>7456</v>
      </c>
      <c r="E41" s="1223">
        <v>7101</v>
      </c>
      <c r="F41" s="1224">
        <f t="shared" si="0"/>
        <v>4.761266094420602E-2</v>
      </c>
    </row>
    <row r="42" spans="1:6">
      <c r="A42" s="1219"/>
      <c r="B42" s="1228">
        <v>1330067</v>
      </c>
      <c r="C42" s="1222" t="s">
        <v>969</v>
      </c>
      <c r="D42" s="1223">
        <v>10007</v>
      </c>
      <c r="E42" s="1223">
        <v>9530</v>
      </c>
      <c r="F42" s="1224">
        <f t="shared" si="0"/>
        <v>4.7666633356650334E-2</v>
      </c>
    </row>
    <row r="43" spans="1:6" ht="31.2">
      <c r="A43" s="1219"/>
      <c r="B43" s="1228">
        <v>1415918</v>
      </c>
      <c r="C43" s="1222" t="s">
        <v>970</v>
      </c>
      <c r="D43" s="1223">
        <v>3504</v>
      </c>
      <c r="E43" s="1223">
        <v>3337</v>
      </c>
      <c r="F43" s="1224">
        <f t="shared" si="0"/>
        <v>4.7659817351598188E-2</v>
      </c>
    </row>
    <row r="44" spans="1:6">
      <c r="A44" s="1219"/>
      <c r="B44" s="1228">
        <v>1774728</v>
      </c>
      <c r="C44" s="1222" t="s">
        <v>971</v>
      </c>
      <c r="D44" s="1223">
        <v>3924</v>
      </c>
      <c r="E44" s="1223">
        <v>3737</v>
      </c>
      <c r="F44" s="1224">
        <f t="shared" si="0"/>
        <v>4.7655453618756338E-2</v>
      </c>
    </row>
    <row r="45" spans="1:6" ht="16.2" thickBot="1">
      <c r="A45" s="1219"/>
      <c r="B45" s="1221" t="s">
        <v>1046</v>
      </c>
      <c r="C45" s="1222"/>
      <c r="D45" s="1223"/>
      <c r="E45" s="1223"/>
      <c r="F45" s="1224"/>
    </row>
    <row r="46" spans="1:6">
      <c r="A46" s="673"/>
      <c r="B46" s="1246" t="s">
        <v>972</v>
      </c>
      <c r="C46" s="1225" t="s">
        <v>973</v>
      </c>
      <c r="D46" s="1229"/>
      <c r="E46" s="1123"/>
      <c r="F46" s="1227"/>
    </row>
    <row r="47" spans="1:6">
      <c r="A47" s="674"/>
      <c r="B47" s="1246" t="s">
        <v>974</v>
      </c>
      <c r="C47" s="1225" t="s">
        <v>975</v>
      </c>
      <c r="D47" s="1229"/>
      <c r="E47" s="1123"/>
      <c r="F47" s="1227"/>
    </row>
    <row r="48" spans="1:6">
      <c r="A48" s="674"/>
      <c r="B48" s="1246" t="s">
        <v>976</v>
      </c>
      <c r="C48" s="1225" t="s">
        <v>977</v>
      </c>
      <c r="D48" s="1229"/>
      <c r="E48" s="1123"/>
      <c r="F48" s="1227"/>
    </row>
    <row r="49" spans="1:6">
      <c r="A49" s="674"/>
      <c r="B49" s="1246" t="s">
        <v>978</v>
      </c>
      <c r="C49" s="1225" t="s">
        <v>979</v>
      </c>
      <c r="D49" s="1229"/>
      <c r="E49" s="1123"/>
      <c r="F49" s="1227"/>
    </row>
    <row r="50" spans="1:6">
      <c r="A50" s="674"/>
      <c r="B50" s="1246" t="s">
        <v>980</v>
      </c>
      <c r="C50" s="1225" t="s">
        <v>981</v>
      </c>
      <c r="D50" s="1229"/>
      <c r="E50" s="1123"/>
      <c r="F50" s="1227"/>
    </row>
    <row r="51" spans="1:6">
      <c r="A51" s="674"/>
      <c r="B51" s="1246" t="s">
        <v>982</v>
      </c>
      <c r="C51" s="1225" t="s">
        <v>983</v>
      </c>
      <c r="D51" s="1229"/>
      <c r="E51" s="1123"/>
      <c r="F51" s="1227"/>
    </row>
    <row r="52" spans="1:6" ht="16.2" thickBot="1">
      <c r="A52" s="675"/>
      <c r="B52" s="1246" t="s">
        <v>984</v>
      </c>
      <c r="C52" s="1225" t="s">
        <v>985</v>
      </c>
      <c r="D52" s="1229"/>
      <c r="E52" s="1123"/>
      <c r="F52" s="1227"/>
    </row>
    <row r="53" spans="1:6">
      <c r="A53" s="1219"/>
      <c r="B53" s="1221" t="s">
        <v>925</v>
      </c>
      <c r="C53" s="1222"/>
      <c r="D53" s="1223"/>
      <c r="E53" s="1223"/>
      <c r="F53" s="1224"/>
    </row>
    <row r="54" spans="1:6">
      <c r="A54" s="1219"/>
      <c r="B54" s="1228" t="s">
        <v>990</v>
      </c>
      <c r="C54" s="1222" t="s">
        <v>991</v>
      </c>
      <c r="D54" s="1223">
        <v>7641</v>
      </c>
      <c r="E54" s="1223">
        <v>7641</v>
      </c>
      <c r="F54" s="1224">
        <f t="shared" si="0"/>
        <v>0</v>
      </c>
    </row>
    <row r="55" spans="1:6">
      <c r="A55" s="1219"/>
      <c r="B55" s="1228" t="s">
        <v>992</v>
      </c>
      <c r="C55" s="1222" t="s">
        <v>993</v>
      </c>
      <c r="D55" s="1223">
        <v>11062</v>
      </c>
      <c r="E55" s="1223">
        <v>10535</v>
      </c>
      <c r="F55" s="1224">
        <f t="shared" si="0"/>
        <v>4.7640571325257675E-2</v>
      </c>
    </row>
    <row r="56" spans="1:6">
      <c r="A56" s="1219"/>
      <c r="B56" s="1228" t="s">
        <v>994</v>
      </c>
      <c r="C56" s="1222" t="s">
        <v>995</v>
      </c>
      <c r="D56" s="1223">
        <v>24519</v>
      </c>
      <c r="E56" s="1223">
        <v>23351</v>
      </c>
      <c r="F56" s="1224">
        <f t="shared" ref="F56:F83" si="1">100%-(E56/D56)</f>
        <v>4.7636526775153953E-2</v>
      </c>
    </row>
    <row r="57" spans="1:6">
      <c r="A57" s="1219"/>
      <c r="B57" s="1228" t="s">
        <v>996</v>
      </c>
      <c r="C57" s="1222" t="s">
        <v>997</v>
      </c>
      <c r="D57" s="1223">
        <v>36502</v>
      </c>
      <c r="E57" s="1223">
        <v>34764</v>
      </c>
      <c r="F57" s="1224">
        <f t="shared" si="1"/>
        <v>4.7613829379212103E-2</v>
      </c>
    </row>
    <row r="58" spans="1:6">
      <c r="A58" s="1219"/>
      <c r="B58" s="1228" t="s">
        <v>998</v>
      </c>
      <c r="C58" s="1222" t="s">
        <v>999</v>
      </c>
      <c r="D58" s="1223">
        <v>63049</v>
      </c>
      <c r="E58" s="1223">
        <v>60047</v>
      </c>
      <c r="F58" s="1224">
        <f t="shared" si="1"/>
        <v>4.7613760725784715E-2</v>
      </c>
    </row>
    <row r="59" spans="1:6">
      <c r="A59" s="1219"/>
      <c r="B59" s="1228" t="s">
        <v>1000</v>
      </c>
      <c r="C59" s="1222" t="s">
        <v>1001</v>
      </c>
      <c r="D59" s="1223">
        <v>15485</v>
      </c>
      <c r="E59" s="1223">
        <v>14748</v>
      </c>
      <c r="F59" s="1224">
        <f t="shared" si="1"/>
        <v>4.7594446238295118E-2</v>
      </c>
    </row>
    <row r="60" spans="1:6">
      <c r="A60" s="1219"/>
      <c r="B60" s="1228" t="s">
        <v>1002</v>
      </c>
      <c r="C60" s="1222" t="s">
        <v>1003</v>
      </c>
      <c r="D60" s="1223">
        <v>30287</v>
      </c>
      <c r="E60" s="1223">
        <v>28845</v>
      </c>
      <c r="F60" s="1224">
        <f t="shared" si="1"/>
        <v>4.7611186317562004E-2</v>
      </c>
    </row>
    <row r="61" spans="1:6">
      <c r="A61" s="1219"/>
      <c r="B61" s="1228" t="s">
        <v>1004</v>
      </c>
      <c r="C61" s="1222" t="s">
        <v>1005</v>
      </c>
      <c r="D61" s="1223">
        <v>43040</v>
      </c>
      <c r="E61" s="1223">
        <v>40990</v>
      </c>
      <c r="F61" s="1224">
        <f t="shared" si="1"/>
        <v>4.7630111524163521E-2</v>
      </c>
    </row>
    <row r="62" spans="1:6">
      <c r="A62" s="1219"/>
      <c r="B62" s="1228" t="s">
        <v>1006</v>
      </c>
      <c r="C62" s="1222" t="s">
        <v>1007</v>
      </c>
      <c r="D62" s="1223">
        <v>33417</v>
      </c>
      <c r="E62" s="1223">
        <v>31826</v>
      </c>
      <c r="F62" s="1224">
        <f t="shared" si="1"/>
        <v>4.76104976508962E-2</v>
      </c>
    </row>
    <row r="63" spans="1:6">
      <c r="A63" s="1219"/>
      <c r="B63" s="1228" t="s">
        <v>1008</v>
      </c>
      <c r="C63" s="1222" t="s">
        <v>1009</v>
      </c>
      <c r="D63" s="1223">
        <v>5578</v>
      </c>
      <c r="E63" s="1223">
        <v>5312</v>
      </c>
      <c r="F63" s="1224">
        <f t="shared" si="1"/>
        <v>4.7687343133739679E-2</v>
      </c>
    </row>
    <row r="64" spans="1:6">
      <c r="A64" s="1219"/>
      <c r="B64" s="1228" t="s">
        <v>1010</v>
      </c>
      <c r="C64" s="1222" t="s">
        <v>1011</v>
      </c>
      <c r="D64" s="1223">
        <v>10597</v>
      </c>
      <c r="E64" s="1223">
        <v>10092</v>
      </c>
      <c r="F64" s="1224">
        <f t="shared" si="1"/>
        <v>4.7654996697178431E-2</v>
      </c>
    </row>
    <row r="65" spans="1:6">
      <c r="A65" s="1219"/>
      <c r="B65" s="1228" t="s">
        <v>1012</v>
      </c>
      <c r="C65" s="1222" t="s">
        <v>1011</v>
      </c>
      <c r="D65" s="1223">
        <v>14221</v>
      </c>
      <c r="E65" s="1223">
        <v>13544</v>
      </c>
      <c r="F65" s="1224">
        <f t="shared" si="1"/>
        <v>4.7605653610857224E-2</v>
      </c>
    </row>
    <row r="66" spans="1:6">
      <c r="A66" s="1219"/>
      <c r="B66" s="1228" t="s">
        <v>1013</v>
      </c>
      <c r="C66" s="1222" t="s">
        <v>1014</v>
      </c>
      <c r="D66" s="1223">
        <v>8841</v>
      </c>
      <c r="E66" s="1223">
        <v>8420</v>
      </c>
      <c r="F66" s="1224">
        <f t="shared" si="1"/>
        <v>4.7619047619047672E-2</v>
      </c>
    </row>
    <row r="67" spans="1:6">
      <c r="A67" s="1219"/>
      <c r="B67" s="1228" t="s">
        <v>1015</v>
      </c>
      <c r="C67" s="1222" t="s">
        <v>1016</v>
      </c>
      <c r="D67" s="1223">
        <v>12376</v>
      </c>
      <c r="E67" s="1223">
        <v>11787</v>
      </c>
      <c r="F67" s="1224">
        <f t="shared" si="1"/>
        <v>4.759211376858441E-2</v>
      </c>
    </row>
    <row r="68" spans="1:6">
      <c r="A68" s="1219"/>
      <c r="B68" s="1228" t="s">
        <v>1017</v>
      </c>
      <c r="C68" s="1222" t="s">
        <v>1018</v>
      </c>
      <c r="D68" s="1223">
        <v>3984</v>
      </c>
      <c r="E68" s="1223">
        <v>3794</v>
      </c>
      <c r="F68" s="1224">
        <f t="shared" si="1"/>
        <v>4.7690763052208873E-2</v>
      </c>
    </row>
    <row r="69" spans="1:6">
      <c r="A69" s="1219"/>
      <c r="B69" s="1228" t="s">
        <v>1019</v>
      </c>
      <c r="C69" s="1222" t="s">
        <v>1020</v>
      </c>
      <c r="D69" s="1223">
        <v>8831</v>
      </c>
      <c r="E69" s="1223">
        <v>8410</v>
      </c>
      <c r="F69" s="1224">
        <f t="shared" si="1"/>
        <v>4.7672970218548327E-2</v>
      </c>
    </row>
    <row r="70" spans="1:6">
      <c r="A70" s="1219"/>
      <c r="B70" s="1228" t="s">
        <v>1021</v>
      </c>
      <c r="C70" s="1222" t="s">
        <v>1022</v>
      </c>
      <c r="D70" s="1223">
        <v>12415</v>
      </c>
      <c r="E70" s="1223">
        <v>11824</v>
      </c>
      <c r="F70" s="1224">
        <f t="shared" si="1"/>
        <v>4.7603705195328194E-2</v>
      </c>
    </row>
    <row r="71" spans="1:6">
      <c r="A71" s="1219"/>
      <c r="B71" s="1228" t="s">
        <v>1023</v>
      </c>
      <c r="C71" s="1222" t="s">
        <v>1024</v>
      </c>
      <c r="D71" s="1223">
        <v>22454</v>
      </c>
      <c r="E71" s="1223">
        <v>21385</v>
      </c>
      <c r="F71" s="1224">
        <f t="shared" si="1"/>
        <v>4.7608443929812005E-2</v>
      </c>
    </row>
    <row r="72" spans="1:6" ht="16.2" thickBot="1">
      <c r="A72" s="1219"/>
      <c r="B72" s="1221" t="s">
        <v>1046</v>
      </c>
      <c r="C72" s="1222"/>
      <c r="D72" s="1223"/>
      <c r="E72" s="1223"/>
      <c r="F72" s="1224"/>
    </row>
    <row r="73" spans="1:6">
      <c r="A73" s="673"/>
      <c r="B73" s="585" t="s">
        <v>1025</v>
      </c>
      <c r="C73" s="1225" t="s">
        <v>1026</v>
      </c>
      <c r="D73" s="1229"/>
      <c r="E73" s="1123"/>
      <c r="F73" s="1227"/>
    </row>
    <row r="74" spans="1:6">
      <c r="A74" s="674"/>
      <c r="B74" s="585" t="s">
        <v>1027</v>
      </c>
      <c r="C74" s="1225" t="s">
        <v>1028</v>
      </c>
      <c r="D74" s="1229"/>
      <c r="E74" s="1123"/>
      <c r="F74" s="1227"/>
    </row>
    <row r="75" spans="1:6">
      <c r="A75" s="674"/>
      <c r="B75" s="585" t="s">
        <v>1029</v>
      </c>
      <c r="C75" s="1225" t="s">
        <v>1030</v>
      </c>
      <c r="D75" s="1229"/>
      <c r="E75" s="1123"/>
      <c r="F75" s="1227"/>
    </row>
    <row r="76" spans="1:6">
      <c r="A76" s="674"/>
      <c r="B76" s="585" t="s">
        <v>1031</v>
      </c>
      <c r="C76" s="1225" t="s">
        <v>1032</v>
      </c>
      <c r="D76" s="1229"/>
      <c r="E76" s="1123"/>
      <c r="F76" s="1227"/>
    </row>
    <row r="77" spans="1:6">
      <c r="A77" s="674"/>
      <c r="B77" s="585" t="s">
        <v>1033</v>
      </c>
      <c r="C77" s="1225" t="s">
        <v>1034</v>
      </c>
      <c r="D77" s="1229"/>
      <c r="E77" s="1123"/>
      <c r="F77" s="1227"/>
    </row>
    <row r="78" spans="1:6" ht="16.2" thickBot="1">
      <c r="A78" s="675"/>
      <c r="B78" s="585" t="s">
        <v>1035</v>
      </c>
      <c r="C78" s="1225" t="s">
        <v>1036</v>
      </c>
      <c r="D78" s="1229"/>
      <c r="E78" s="1123"/>
      <c r="F78" s="1227"/>
    </row>
    <row r="79" spans="1:6">
      <c r="A79" s="1219"/>
      <c r="B79" s="1221" t="s">
        <v>925</v>
      </c>
      <c r="C79" s="1222"/>
      <c r="D79" s="1223"/>
      <c r="E79" s="1223"/>
      <c r="F79" s="1224"/>
    </row>
    <row r="80" spans="1:6">
      <c r="A80" s="1219"/>
      <c r="B80" s="1228" t="s">
        <v>1037</v>
      </c>
      <c r="C80" s="1222" t="s">
        <v>1038</v>
      </c>
      <c r="D80" s="1223">
        <v>440</v>
      </c>
      <c r="E80" s="1223">
        <v>410.62</v>
      </c>
      <c r="F80" s="1224">
        <f t="shared" si="1"/>
        <v>6.6772727272727317E-2</v>
      </c>
    </row>
    <row r="81" spans="1:6" ht="31.2">
      <c r="A81" s="1219"/>
      <c r="B81" s="1228" t="s">
        <v>1039</v>
      </c>
      <c r="C81" s="1222" t="s">
        <v>1040</v>
      </c>
      <c r="D81" s="1223">
        <v>880</v>
      </c>
      <c r="E81" s="1223">
        <v>821.24</v>
      </c>
      <c r="F81" s="1224">
        <f t="shared" si="1"/>
        <v>6.6772727272727317E-2</v>
      </c>
    </row>
    <row r="82" spans="1:6" ht="31.2">
      <c r="A82" s="1219"/>
      <c r="B82" s="1228" t="s">
        <v>1041</v>
      </c>
      <c r="C82" s="1222" t="s">
        <v>1042</v>
      </c>
      <c r="D82" s="1223">
        <v>1958</v>
      </c>
      <c r="E82" s="1223">
        <v>1827.7</v>
      </c>
      <c r="F82" s="1224">
        <f t="shared" si="1"/>
        <v>6.6547497446373782E-2</v>
      </c>
    </row>
    <row r="83" spans="1:6">
      <c r="A83" s="1219"/>
      <c r="B83" s="1228" t="s">
        <v>1043</v>
      </c>
      <c r="C83" s="1222" t="s">
        <v>1044</v>
      </c>
      <c r="D83" s="1223">
        <v>3739</v>
      </c>
      <c r="E83" s="1223">
        <v>3561</v>
      </c>
      <c r="F83" s="1224">
        <f t="shared" si="1"/>
        <v>4.7606311848087723E-2</v>
      </c>
    </row>
    <row r="84" spans="1:6" ht="16.2" thickBot="1">
      <c r="A84" s="1219"/>
      <c r="B84" s="1221" t="s">
        <v>1046</v>
      </c>
      <c r="C84" s="1222"/>
      <c r="D84" s="1223"/>
      <c r="E84" s="1223"/>
      <c r="F84" s="1224"/>
    </row>
    <row r="85" spans="1:6">
      <c r="A85" s="673"/>
      <c r="B85" s="585" t="s">
        <v>1047</v>
      </c>
      <c r="C85" s="1225" t="s">
        <v>1048</v>
      </c>
      <c r="D85" s="1229"/>
      <c r="E85" s="1123"/>
      <c r="F85" s="1227"/>
    </row>
    <row r="86" spans="1:6">
      <c r="A86" s="674"/>
      <c r="B86" s="585" t="s">
        <v>1049</v>
      </c>
      <c r="C86" s="1225" t="s">
        <v>1050</v>
      </c>
      <c r="D86" s="1229"/>
      <c r="E86" s="1123"/>
      <c r="F86" s="1227"/>
    </row>
    <row r="87" spans="1:6">
      <c r="A87" s="674"/>
      <c r="B87" s="585" t="s">
        <v>1051</v>
      </c>
      <c r="C87" s="1225" t="s">
        <v>1052</v>
      </c>
      <c r="D87" s="1229"/>
      <c r="E87" s="1123"/>
      <c r="F87" s="1227"/>
    </row>
    <row r="88" spans="1:6" ht="16.2" thickBot="1">
      <c r="A88" s="675"/>
      <c r="B88" s="585" t="s">
        <v>1053</v>
      </c>
      <c r="C88" s="1225" t="s">
        <v>1054</v>
      </c>
      <c r="D88" s="1229"/>
      <c r="E88" s="1123"/>
      <c r="F88" s="1227"/>
    </row>
    <row r="89" spans="1:6">
      <c r="A89" s="1219"/>
      <c r="B89" s="1221" t="s">
        <v>925</v>
      </c>
      <c r="C89" s="1222"/>
      <c r="D89" s="1223"/>
      <c r="E89" s="1223"/>
      <c r="F89" s="1224"/>
    </row>
    <row r="90" spans="1:6">
      <c r="A90" s="1219"/>
      <c r="B90" s="1228" t="s">
        <v>1055</v>
      </c>
      <c r="C90" s="1222" t="s">
        <v>1056</v>
      </c>
      <c r="D90" s="1223">
        <v>440</v>
      </c>
      <c r="E90" s="1223">
        <v>419</v>
      </c>
      <c r="F90" s="1224">
        <f t="shared" ref="F90:F122" si="2">100%-(E90/D90)</f>
        <v>4.7727272727272729E-2</v>
      </c>
    </row>
    <row r="91" spans="1:6">
      <c r="A91" s="1219"/>
      <c r="B91" s="1228" t="s">
        <v>1057</v>
      </c>
      <c r="C91" s="1222" t="s">
        <v>1058</v>
      </c>
      <c r="D91" s="1223">
        <v>1488.9</v>
      </c>
      <c r="E91" s="1223">
        <v>1488.9</v>
      </c>
      <c r="F91" s="1224">
        <f t="shared" si="2"/>
        <v>0</v>
      </c>
    </row>
    <row r="92" spans="1:6" ht="31.2">
      <c r="A92" s="1219"/>
      <c r="B92" s="1228" t="s">
        <v>1059</v>
      </c>
      <c r="C92" s="1222" t="s">
        <v>1060</v>
      </c>
      <c r="D92" s="1223">
        <v>756</v>
      </c>
      <c r="E92" s="1223">
        <v>720</v>
      </c>
      <c r="F92" s="1224">
        <f t="shared" si="2"/>
        <v>4.7619047619047672E-2</v>
      </c>
    </row>
    <row r="93" spans="1:6" ht="31.2">
      <c r="A93" s="1219"/>
      <c r="B93" s="1228" t="s">
        <v>1061</v>
      </c>
      <c r="C93" s="1222" t="s">
        <v>1062</v>
      </c>
      <c r="D93" s="1223">
        <v>2356</v>
      </c>
      <c r="E93" s="1223">
        <v>2199.12</v>
      </c>
      <c r="F93" s="1224">
        <f t="shared" si="2"/>
        <v>6.6587436332767425E-2</v>
      </c>
    </row>
    <row r="94" spans="1:6" ht="31.2">
      <c r="A94" s="1219"/>
      <c r="B94" s="1228" t="s">
        <v>1063</v>
      </c>
      <c r="C94" s="1222" t="s">
        <v>1064</v>
      </c>
      <c r="D94" s="1223">
        <v>4070</v>
      </c>
      <c r="E94" s="1223">
        <v>3798.48</v>
      </c>
      <c r="F94" s="1224">
        <f t="shared" si="2"/>
        <v>6.6712530712530693E-2</v>
      </c>
    </row>
    <row r="95" spans="1:6" ht="31.2">
      <c r="A95" s="1219"/>
      <c r="B95" s="1228" t="s">
        <v>1065</v>
      </c>
      <c r="C95" s="1222" t="s">
        <v>1066</v>
      </c>
      <c r="D95" s="1223">
        <v>1058</v>
      </c>
      <c r="E95" s="1223">
        <v>987.84</v>
      </c>
      <c r="F95" s="1224">
        <f t="shared" si="2"/>
        <v>6.6313799621928182E-2</v>
      </c>
    </row>
    <row r="96" spans="1:6">
      <c r="A96" s="1219"/>
      <c r="B96" s="1228" t="s">
        <v>1067</v>
      </c>
      <c r="C96" s="1222" t="s">
        <v>1068</v>
      </c>
      <c r="D96" s="1223">
        <v>529</v>
      </c>
      <c r="E96" s="1223">
        <v>504</v>
      </c>
      <c r="F96" s="1224">
        <f t="shared" si="2"/>
        <v>4.7258979206049156E-2</v>
      </c>
    </row>
    <row r="97" spans="1:6">
      <c r="A97" s="1219"/>
      <c r="B97" s="1228" t="s">
        <v>1069</v>
      </c>
      <c r="C97" s="1222" t="s">
        <v>1070</v>
      </c>
      <c r="D97" s="1223">
        <v>529</v>
      </c>
      <c r="E97" s="1223">
        <v>504</v>
      </c>
      <c r="F97" s="1224">
        <f t="shared" si="2"/>
        <v>4.7258979206049156E-2</v>
      </c>
    </row>
    <row r="98" spans="1:6">
      <c r="A98" s="1219"/>
      <c r="B98" s="1228" t="s">
        <v>1071</v>
      </c>
      <c r="C98" s="1222" t="s">
        <v>1072</v>
      </c>
      <c r="D98" s="1223">
        <v>563</v>
      </c>
      <c r="E98" s="1223">
        <v>536</v>
      </c>
      <c r="F98" s="1224">
        <f t="shared" si="2"/>
        <v>4.7957371225577305E-2</v>
      </c>
    </row>
    <row r="99" spans="1:6">
      <c r="A99" s="1219"/>
      <c r="B99" s="1228" t="s">
        <v>1073</v>
      </c>
      <c r="C99" s="1222" t="s">
        <v>1074</v>
      </c>
      <c r="D99" s="1223">
        <v>629</v>
      </c>
      <c r="E99" s="1223">
        <v>599</v>
      </c>
      <c r="F99" s="1224">
        <f t="shared" si="2"/>
        <v>4.7694753577106508E-2</v>
      </c>
    </row>
    <row r="100" spans="1:6">
      <c r="A100" s="1219"/>
      <c r="B100" s="1228" t="s">
        <v>1075</v>
      </c>
      <c r="C100" s="1222" t="s">
        <v>1076</v>
      </c>
      <c r="D100" s="1223">
        <v>1958</v>
      </c>
      <c r="E100" s="1223">
        <v>1865</v>
      </c>
      <c r="F100" s="1224">
        <f t="shared" si="2"/>
        <v>4.7497446373850893E-2</v>
      </c>
    </row>
    <row r="101" spans="1:6">
      <c r="A101" s="1219"/>
      <c r="B101" s="1228" t="s">
        <v>1077</v>
      </c>
      <c r="C101" s="1222" t="s">
        <v>1078</v>
      </c>
      <c r="D101" s="1223">
        <v>3383</v>
      </c>
      <c r="E101" s="1223">
        <v>3222</v>
      </c>
      <c r="F101" s="1224">
        <f t="shared" si="2"/>
        <v>4.7590895654744281E-2</v>
      </c>
    </row>
    <row r="102" spans="1:6">
      <c r="A102" s="1219"/>
      <c r="B102" s="1228" t="s">
        <v>1079</v>
      </c>
      <c r="C102" s="1222" t="s">
        <v>1068</v>
      </c>
      <c r="D102" s="1223">
        <v>880</v>
      </c>
      <c r="E102" s="1223">
        <v>838</v>
      </c>
      <c r="F102" s="1224">
        <f t="shared" si="2"/>
        <v>4.7727272727272729E-2</v>
      </c>
    </row>
    <row r="103" spans="1:6">
      <c r="A103" s="1219"/>
      <c r="B103" s="1228" t="s">
        <v>1080</v>
      </c>
      <c r="C103" s="1222" t="s">
        <v>1081</v>
      </c>
      <c r="D103" s="1223">
        <v>2356</v>
      </c>
      <c r="E103" s="1223">
        <v>2244</v>
      </c>
      <c r="F103" s="1224">
        <f t="shared" si="2"/>
        <v>4.7538200339558578E-2</v>
      </c>
    </row>
    <row r="104" spans="1:6">
      <c r="A104" s="1219"/>
      <c r="B104" s="1228" t="s">
        <v>1082</v>
      </c>
      <c r="C104" s="1222" t="s">
        <v>1083</v>
      </c>
      <c r="D104" s="1223">
        <v>4070</v>
      </c>
      <c r="E104" s="1223">
        <v>3876</v>
      </c>
      <c r="F104" s="1224">
        <f t="shared" si="2"/>
        <v>4.7665847665847694E-2</v>
      </c>
    </row>
    <row r="105" spans="1:6">
      <c r="A105" s="1219"/>
      <c r="B105" s="1228" t="s">
        <v>1084</v>
      </c>
      <c r="C105" s="1222" t="s">
        <v>1085</v>
      </c>
      <c r="D105" s="1223">
        <v>1058</v>
      </c>
      <c r="E105" s="1223">
        <v>1008</v>
      </c>
      <c r="F105" s="1224">
        <f t="shared" si="2"/>
        <v>4.7258979206049156E-2</v>
      </c>
    </row>
    <row r="106" spans="1:6">
      <c r="A106" s="1219"/>
      <c r="B106" s="1228" t="s">
        <v>1086</v>
      </c>
      <c r="C106" s="1222" t="s">
        <v>1087</v>
      </c>
      <c r="D106" s="1223">
        <v>803</v>
      </c>
      <c r="E106" s="1223">
        <v>765</v>
      </c>
      <c r="F106" s="1224">
        <f t="shared" si="2"/>
        <v>4.7322540473225372E-2</v>
      </c>
    </row>
    <row r="107" spans="1:6">
      <c r="A107" s="1219"/>
      <c r="B107" s="1228" t="s">
        <v>1088</v>
      </c>
      <c r="C107" s="1222" t="s">
        <v>1089</v>
      </c>
      <c r="D107" s="1223">
        <v>2503</v>
      </c>
      <c r="E107" s="1223">
        <v>2384</v>
      </c>
      <c r="F107" s="1224">
        <f t="shared" si="2"/>
        <v>4.7542948461845813E-2</v>
      </c>
    </row>
    <row r="108" spans="1:6">
      <c r="A108" s="1219"/>
      <c r="B108" s="1228" t="s">
        <v>1090</v>
      </c>
      <c r="C108" s="1222" t="s">
        <v>1091</v>
      </c>
      <c r="D108" s="1223">
        <v>4324</v>
      </c>
      <c r="E108" s="1223">
        <v>4118</v>
      </c>
      <c r="F108" s="1224">
        <f t="shared" si="2"/>
        <v>4.7641073080481044E-2</v>
      </c>
    </row>
    <row r="109" spans="1:6">
      <c r="A109" s="1219"/>
      <c r="B109" s="1228" t="s">
        <v>1092</v>
      </c>
      <c r="C109" s="1222" t="s">
        <v>1093</v>
      </c>
      <c r="D109" s="1223">
        <v>1125</v>
      </c>
      <c r="E109" s="1223">
        <v>1071</v>
      </c>
      <c r="F109" s="1224">
        <f t="shared" si="2"/>
        <v>4.8000000000000043E-2</v>
      </c>
    </row>
    <row r="110" spans="1:6">
      <c r="A110" s="1219"/>
      <c r="B110" s="1228" t="s">
        <v>1094</v>
      </c>
      <c r="C110" s="1222" t="s">
        <v>1095</v>
      </c>
      <c r="D110" s="1223">
        <v>2244</v>
      </c>
      <c r="E110" s="1223">
        <v>2137</v>
      </c>
      <c r="F110" s="1224">
        <f t="shared" si="2"/>
        <v>4.7682709447415372E-2</v>
      </c>
    </row>
    <row r="111" spans="1:6">
      <c r="A111" s="1219"/>
      <c r="B111" s="1228" t="s">
        <v>1096</v>
      </c>
      <c r="C111" s="1222" t="s">
        <v>1097</v>
      </c>
      <c r="D111" s="1223">
        <v>3739</v>
      </c>
      <c r="E111" s="1223">
        <v>3561</v>
      </c>
      <c r="F111" s="1224">
        <f t="shared" si="2"/>
        <v>4.7606311848087723E-2</v>
      </c>
    </row>
    <row r="112" spans="1:6">
      <c r="A112" s="1219"/>
      <c r="B112" s="1228" t="s">
        <v>1098</v>
      </c>
      <c r="C112" s="1222" t="s">
        <v>1099</v>
      </c>
      <c r="D112" s="1223">
        <v>2699</v>
      </c>
      <c r="E112" s="1223">
        <v>2570</v>
      </c>
      <c r="F112" s="1224">
        <f t="shared" si="2"/>
        <v>4.7795479807336005E-2</v>
      </c>
    </row>
    <row r="113" spans="1:6">
      <c r="A113" s="1219"/>
      <c r="B113" s="1228" t="s">
        <v>1100</v>
      </c>
      <c r="C113" s="1222" t="s">
        <v>1101</v>
      </c>
      <c r="D113" s="1223">
        <v>4498</v>
      </c>
      <c r="E113" s="1223">
        <v>4284</v>
      </c>
      <c r="F113" s="1224">
        <f t="shared" si="2"/>
        <v>4.7576700755891488E-2</v>
      </c>
    </row>
    <row r="114" spans="1:6">
      <c r="A114" s="1219"/>
      <c r="B114" s="1228" t="s">
        <v>1102</v>
      </c>
      <c r="C114" s="1222" t="s">
        <v>1103</v>
      </c>
      <c r="D114" s="1223">
        <v>2699</v>
      </c>
      <c r="E114" s="1223">
        <v>2570</v>
      </c>
      <c r="F114" s="1224">
        <f t="shared" si="2"/>
        <v>4.7795479807336005E-2</v>
      </c>
    </row>
    <row r="115" spans="1:6">
      <c r="A115" s="1219"/>
      <c r="B115" s="1228" t="s">
        <v>1104</v>
      </c>
      <c r="C115" s="1222" t="s">
        <v>1105</v>
      </c>
      <c r="D115" s="1223">
        <v>4498</v>
      </c>
      <c r="E115" s="1223">
        <v>4284</v>
      </c>
      <c r="F115" s="1224">
        <f t="shared" si="2"/>
        <v>4.7576700755891488E-2</v>
      </c>
    </row>
    <row r="116" spans="1:6">
      <c r="A116" s="1219"/>
      <c r="B116" s="1228" t="s">
        <v>1106</v>
      </c>
      <c r="C116" s="1222" t="s">
        <v>1107</v>
      </c>
      <c r="D116" s="1223">
        <v>2868</v>
      </c>
      <c r="E116" s="1223">
        <v>2731</v>
      </c>
      <c r="F116" s="1224">
        <f t="shared" si="2"/>
        <v>4.776847977684795E-2</v>
      </c>
    </row>
    <row r="117" spans="1:6">
      <c r="A117" s="1219"/>
      <c r="B117" s="1228" t="s">
        <v>1108</v>
      </c>
      <c r="C117" s="1222" t="s">
        <v>1109</v>
      </c>
      <c r="D117" s="1223">
        <v>4780</v>
      </c>
      <c r="E117" s="1223">
        <v>4552</v>
      </c>
      <c r="F117" s="1224">
        <f t="shared" si="2"/>
        <v>4.7698744769874457E-2</v>
      </c>
    </row>
    <row r="118" spans="1:6" ht="16.2" thickBot="1">
      <c r="A118" s="1219"/>
      <c r="B118" s="1221" t="s">
        <v>1046</v>
      </c>
      <c r="C118" s="1222"/>
      <c r="D118" s="1223"/>
      <c r="E118" s="1223"/>
      <c r="F118" s="1224"/>
    </row>
    <row r="119" spans="1:6" ht="31.8" thickBot="1">
      <c r="A119" s="679"/>
      <c r="B119" s="585" t="s">
        <v>1114</v>
      </c>
      <c r="C119" s="585" t="s">
        <v>1115</v>
      </c>
      <c r="D119" s="1247"/>
      <c r="E119" s="1229"/>
      <c r="F119" s="1227"/>
    </row>
    <row r="120" spans="1:6">
      <c r="A120" s="1219"/>
      <c r="B120" s="1221" t="s">
        <v>986</v>
      </c>
      <c r="C120" s="1222"/>
      <c r="D120" s="1223"/>
      <c r="E120" s="1223"/>
      <c r="F120" s="1224"/>
    </row>
    <row r="121" spans="1:6">
      <c r="A121" s="1219"/>
      <c r="B121" s="1228" t="s">
        <v>1116</v>
      </c>
      <c r="C121" s="1222" t="s">
        <v>1117</v>
      </c>
      <c r="D121" s="1223">
        <v>1400</v>
      </c>
      <c r="E121" s="1223">
        <v>1372</v>
      </c>
      <c r="F121" s="1224">
        <f t="shared" si="2"/>
        <v>2.0000000000000018E-2</v>
      </c>
    </row>
    <row r="122" spans="1:6">
      <c r="A122" s="1219"/>
      <c r="B122" s="1228" t="s">
        <v>1118</v>
      </c>
      <c r="C122" s="1222" t="s">
        <v>1119</v>
      </c>
      <c r="D122" s="1223">
        <v>500</v>
      </c>
      <c r="E122" s="1223">
        <v>490</v>
      </c>
      <c r="F122" s="1224">
        <f t="shared" si="2"/>
        <v>2.0000000000000018E-2</v>
      </c>
    </row>
    <row r="123" spans="1:6">
      <c r="A123" s="1220"/>
      <c r="B123" s="585"/>
      <c r="C123" s="586" t="s">
        <v>8435</v>
      </c>
      <c r="D123" s="1123"/>
      <c r="E123" s="1122"/>
      <c r="F123" s="680"/>
    </row>
    <row r="124" spans="1:6">
      <c r="A124" s="785"/>
      <c r="B124" s="1248" t="s">
        <v>8436</v>
      </c>
      <c r="C124" s="1248"/>
      <c r="D124" s="1137"/>
      <c r="E124" s="1137"/>
      <c r="F124" s="1249"/>
    </row>
    <row r="125" spans="1:6" s="771" customFormat="1">
      <c r="A125" s="1239"/>
      <c r="B125" s="1250">
        <v>1394741</v>
      </c>
      <c r="C125" s="1250" t="s">
        <v>8437</v>
      </c>
      <c r="D125" s="1251">
        <v>6778</v>
      </c>
      <c r="E125" s="1251">
        <v>6778</v>
      </c>
      <c r="F125" s="1252">
        <f t="shared" ref="F125:F186" si="3">100%-(E125/D125)</f>
        <v>0</v>
      </c>
    </row>
    <row r="126" spans="1:6" s="771" customFormat="1">
      <c r="A126" s="1239"/>
      <c r="B126" s="1250">
        <v>1837483</v>
      </c>
      <c r="C126" s="1250" t="s">
        <v>8438</v>
      </c>
      <c r="D126" s="1251">
        <v>8224</v>
      </c>
      <c r="E126" s="1251">
        <v>8224</v>
      </c>
      <c r="F126" s="1252">
        <f t="shared" si="3"/>
        <v>0</v>
      </c>
    </row>
    <row r="127" spans="1:6" s="771" customFormat="1">
      <c r="A127" s="1239"/>
      <c r="B127" s="1250">
        <v>1048982</v>
      </c>
      <c r="C127" s="1250" t="s">
        <v>8439</v>
      </c>
      <c r="D127" s="1251">
        <v>9360</v>
      </c>
      <c r="E127" s="1251">
        <v>9360</v>
      </c>
      <c r="F127" s="1252">
        <f t="shared" si="3"/>
        <v>0</v>
      </c>
    </row>
    <row r="128" spans="1:6" s="771" customFormat="1">
      <c r="A128" s="1239"/>
      <c r="B128" s="1250">
        <v>1017938</v>
      </c>
      <c r="C128" s="1250" t="s">
        <v>8440</v>
      </c>
      <c r="D128" s="1251">
        <v>1085</v>
      </c>
      <c r="E128" s="1251">
        <v>1085</v>
      </c>
      <c r="F128" s="1252">
        <f t="shared" si="3"/>
        <v>0</v>
      </c>
    </row>
    <row r="129" spans="1:6" s="771" customFormat="1">
      <c r="A129" s="1239"/>
      <c r="B129" s="1250">
        <v>1472018</v>
      </c>
      <c r="C129" s="1250" t="s">
        <v>8441</v>
      </c>
      <c r="D129" s="1251">
        <v>2603</v>
      </c>
      <c r="E129" s="1251">
        <v>2603</v>
      </c>
      <c r="F129" s="1252">
        <f t="shared" si="3"/>
        <v>0</v>
      </c>
    </row>
    <row r="130" spans="1:6" s="771" customFormat="1">
      <c r="A130" s="1239"/>
      <c r="B130" s="1250">
        <v>1844331</v>
      </c>
      <c r="C130" s="1250" t="s">
        <v>8442</v>
      </c>
      <c r="D130" s="1251">
        <v>3796</v>
      </c>
      <c r="E130" s="1251">
        <v>3796</v>
      </c>
      <c r="F130" s="1252">
        <f t="shared" si="3"/>
        <v>0</v>
      </c>
    </row>
    <row r="131" spans="1:6" s="771" customFormat="1">
      <c r="A131" s="1239"/>
      <c r="B131" s="1253" t="s">
        <v>8443</v>
      </c>
      <c r="C131" s="1253"/>
      <c r="D131" s="1251"/>
      <c r="E131" s="1251"/>
      <c r="F131" s="1252"/>
    </row>
    <row r="132" spans="1:6" s="771" customFormat="1">
      <c r="A132" s="1239"/>
      <c r="B132" s="1250">
        <v>1390244</v>
      </c>
      <c r="C132" s="1250" t="s">
        <v>8444</v>
      </c>
      <c r="D132" s="1251">
        <v>1000</v>
      </c>
      <c r="E132" s="1251">
        <v>1000</v>
      </c>
      <c r="F132" s="1252">
        <f t="shared" si="3"/>
        <v>0</v>
      </c>
    </row>
    <row r="133" spans="1:6" s="771" customFormat="1">
      <c r="A133" s="1239"/>
      <c r="B133" s="1250">
        <v>1941244</v>
      </c>
      <c r="C133" s="1250" t="s">
        <v>8445</v>
      </c>
      <c r="D133" s="1251">
        <v>1115</v>
      </c>
      <c r="E133" s="1251">
        <v>1115</v>
      </c>
      <c r="F133" s="1252">
        <f t="shared" si="3"/>
        <v>0</v>
      </c>
    </row>
    <row r="134" spans="1:6" s="771" customFormat="1">
      <c r="A134" s="1239"/>
      <c r="B134" s="1250">
        <v>1244607</v>
      </c>
      <c r="C134" s="1250" t="s">
        <v>8446</v>
      </c>
      <c r="D134" s="1251">
        <v>384</v>
      </c>
      <c r="E134" s="1251">
        <v>384</v>
      </c>
      <c r="F134" s="1252">
        <f t="shared" si="3"/>
        <v>0</v>
      </c>
    </row>
    <row r="135" spans="1:6" s="771" customFormat="1">
      <c r="A135" s="1239"/>
      <c r="B135" s="1253" t="s">
        <v>8447</v>
      </c>
      <c r="C135" s="1253"/>
      <c r="D135" s="1251"/>
      <c r="E135" s="1251"/>
      <c r="F135" s="1252"/>
    </row>
    <row r="136" spans="1:6" s="771" customFormat="1">
      <c r="A136" s="1239"/>
      <c r="B136" s="1250">
        <v>1093236</v>
      </c>
      <c r="C136" s="1250" t="s">
        <v>8448</v>
      </c>
      <c r="D136" s="1251">
        <v>1452</v>
      </c>
      <c r="E136" s="1251">
        <v>1452</v>
      </c>
      <c r="F136" s="1252">
        <f t="shared" si="3"/>
        <v>0</v>
      </c>
    </row>
    <row r="137" spans="1:6" s="771" customFormat="1">
      <c r="A137" s="1239"/>
      <c r="B137" s="1250">
        <v>1268697</v>
      </c>
      <c r="C137" s="1250" t="s">
        <v>8449</v>
      </c>
      <c r="D137" s="1251">
        <v>1636</v>
      </c>
      <c r="E137" s="1251">
        <v>1636</v>
      </c>
      <c r="F137" s="1252">
        <f t="shared" si="3"/>
        <v>0</v>
      </c>
    </row>
    <row r="138" spans="1:6" s="771" customFormat="1">
      <c r="A138" s="1239"/>
      <c r="B138" s="1250">
        <v>1439272</v>
      </c>
      <c r="C138" s="1250" t="s">
        <v>8450</v>
      </c>
      <c r="D138" s="1251">
        <v>422</v>
      </c>
      <c r="E138" s="1251">
        <v>422</v>
      </c>
      <c r="F138" s="1252">
        <f t="shared" si="3"/>
        <v>0</v>
      </c>
    </row>
    <row r="139" spans="1:6" s="771" customFormat="1">
      <c r="A139" s="1239"/>
      <c r="B139" s="1250">
        <v>1205061</v>
      </c>
      <c r="C139" s="1250" t="s">
        <v>8451</v>
      </c>
      <c r="D139" s="1251">
        <v>615</v>
      </c>
      <c r="E139" s="1251">
        <v>615</v>
      </c>
      <c r="F139" s="1252">
        <f t="shared" si="3"/>
        <v>0</v>
      </c>
    </row>
    <row r="140" spans="1:6" s="771" customFormat="1">
      <c r="A140" s="1239"/>
      <c r="B140" s="1253" t="s">
        <v>8452</v>
      </c>
      <c r="C140" s="1253"/>
      <c r="D140" s="1251"/>
      <c r="E140" s="1251"/>
      <c r="F140" s="1252"/>
    </row>
    <row r="141" spans="1:6" s="771" customFormat="1">
      <c r="A141" s="1239"/>
      <c r="B141" s="1250">
        <v>1206986</v>
      </c>
      <c r="C141" s="1250" t="s">
        <v>8453</v>
      </c>
      <c r="D141" s="1251">
        <v>2554</v>
      </c>
      <c r="E141" s="1251">
        <v>2554</v>
      </c>
      <c r="F141" s="1252">
        <f t="shared" si="3"/>
        <v>0</v>
      </c>
    </row>
    <row r="142" spans="1:6" s="771" customFormat="1">
      <c r="A142" s="1239"/>
      <c r="B142" s="1250">
        <v>1021559</v>
      </c>
      <c r="C142" s="1250" t="s">
        <v>8454</v>
      </c>
      <c r="D142" s="1251">
        <v>2987</v>
      </c>
      <c r="E142" s="1251">
        <v>2987</v>
      </c>
      <c r="F142" s="1252">
        <f t="shared" si="3"/>
        <v>0</v>
      </c>
    </row>
    <row r="143" spans="1:6" s="771" customFormat="1">
      <c r="A143" s="1239"/>
      <c r="B143" s="1250">
        <v>1193861</v>
      </c>
      <c r="C143" s="1250" t="s">
        <v>8455</v>
      </c>
      <c r="D143" s="1251">
        <v>3328</v>
      </c>
      <c r="E143" s="1251">
        <v>3328</v>
      </c>
      <c r="F143" s="1252">
        <f t="shared" si="3"/>
        <v>0</v>
      </c>
    </row>
    <row r="144" spans="1:6" s="771" customFormat="1">
      <c r="A144" s="1239"/>
      <c r="B144" s="1250">
        <v>1779321</v>
      </c>
      <c r="C144" s="1250" t="s">
        <v>8456</v>
      </c>
      <c r="D144" s="1251">
        <v>779</v>
      </c>
      <c r="E144" s="1251">
        <v>779</v>
      </c>
      <c r="F144" s="1252">
        <f t="shared" si="3"/>
        <v>0</v>
      </c>
    </row>
    <row r="145" spans="1:6" s="771" customFormat="1">
      <c r="A145" s="1239"/>
      <c r="B145" s="1250">
        <v>1454354</v>
      </c>
      <c r="C145" s="1250" t="s">
        <v>8457</v>
      </c>
      <c r="D145" s="1251">
        <v>1137</v>
      </c>
      <c r="E145" s="1251">
        <v>1137</v>
      </c>
      <c r="F145" s="1252">
        <f t="shared" si="3"/>
        <v>0</v>
      </c>
    </row>
    <row r="146" spans="1:6" s="771" customFormat="1">
      <c r="A146" s="1239"/>
      <c r="B146" s="1250">
        <v>1239490</v>
      </c>
      <c r="C146" s="1250" t="s">
        <v>8458</v>
      </c>
      <c r="D146" s="1251">
        <v>324</v>
      </c>
      <c r="E146" s="1251">
        <v>324</v>
      </c>
      <c r="F146" s="1252">
        <f t="shared" si="3"/>
        <v>0</v>
      </c>
    </row>
    <row r="147" spans="1:6" s="771" customFormat="1">
      <c r="A147" s="1239"/>
      <c r="B147" s="1253" t="s">
        <v>8459</v>
      </c>
      <c r="C147" s="1253"/>
      <c r="D147" s="1251"/>
      <c r="E147" s="1251"/>
      <c r="F147" s="1252"/>
    </row>
    <row r="148" spans="1:6" s="771" customFormat="1">
      <c r="A148" s="1239"/>
      <c r="B148" s="1250">
        <v>1282102</v>
      </c>
      <c r="C148" s="1250" t="s">
        <v>8460</v>
      </c>
      <c r="D148" s="1251">
        <v>3284</v>
      </c>
      <c r="E148" s="1251">
        <v>3284</v>
      </c>
      <c r="F148" s="1252">
        <f t="shared" si="3"/>
        <v>0</v>
      </c>
    </row>
    <row r="149" spans="1:6" s="771" customFormat="1">
      <c r="A149" s="1239"/>
      <c r="B149" s="1250">
        <v>1374735</v>
      </c>
      <c r="C149" s="1250" t="s">
        <v>8461</v>
      </c>
      <c r="D149" s="1251">
        <v>3893</v>
      </c>
      <c r="E149" s="1251">
        <v>3893</v>
      </c>
      <c r="F149" s="1252">
        <f t="shared" si="3"/>
        <v>0</v>
      </c>
    </row>
    <row r="150" spans="1:6" s="771" customFormat="1">
      <c r="A150" s="1239"/>
      <c r="B150" s="1250">
        <v>1014653</v>
      </c>
      <c r="C150" s="1250" t="s">
        <v>8462</v>
      </c>
      <c r="D150" s="1251">
        <v>4370</v>
      </c>
      <c r="E150" s="1251">
        <v>4370</v>
      </c>
      <c r="F150" s="1252">
        <f t="shared" si="3"/>
        <v>0</v>
      </c>
    </row>
    <row r="151" spans="1:6" s="771" customFormat="1">
      <c r="A151" s="1239"/>
      <c r="B151" s="1250">
        <v>1304948</v>
      </c>
      <c r="C151" s="1250" t="s">
        <v>8463</v>
      </c>
      <c r="D151" s="1251">
        <v>1596</v>
      </c>
      <c r="E151" s="1251">
        <v>1596</v>
      </c>
      <c r="F151" s="1252">
        <f t="shared" si="3"/>
        <v>0</v>
      </c>
    </row>
    <row r="152" spans="1:6" s="1235" customFormat="1">
      <c r="A152" s="1243"/>
      <c r="B152" s="1253" t="s">
        <v>8464</v>
      </c>
      <c r="C152" s="1253"/>
      <c r="D152" s="1254"/>
      <c r="E152" s="1254"/>
      <c r="F152" s="1255"/>
    </row>
    <row r="153" spans="1:6" s="771" customFormat="1">
      <c r="A153" s="1239"/>
      <c r="B153" s="1250">
        <v>1866961</v>
      </c>
      <c r="C153" s="1250" t="s">
        <v>8465</v>
      </c>
      <c r="D153" s="1251">
        <v>6181</v>
      </c>
      <c r="E153" s="1251">
        <v>6181</v>
      </c>
      <c r="F153" s="1252">
        <f t="shared" si="3"/>
        <v>0</v>
      </c>
    </row>
    <row r="154" spans="1:6" s="771" customFormat="1">
      <c r="A154" s="1239"/>
      <c r="B154" s="1250">
        <v>1109602</v>
      </c>
      <c r="C154" s="1250" t="s">
        <v>8466</v>
      </c>
      <c r="D154" s="1251">
        <v>7484</v>
      </c>
      <c r="E154" s="1251">
        <v>7484</v>
      </c>
      <c r="F154" s="1252">
        <f t="shared" si="3"/>
        <v>0</v>
      </c>
    </row>
    <row r="155" spans="1:6" s="771" customFormat="1">
      <c r="A155" s="1239"/>
      <c r="B155" s="1250">
        <v>1246644</v>
      </c>
      <c r="C155" s="1250" t="s">
        <v>8467</v>
      </c>
      <c r="D155" s="1251">
        <v>8507</v>
      </c>
      <c r="E155" s="1251">
        <v>8507</v>
      </c>
      <c r="F155" s="1252">
        <f t="shared" si="3"/>
        <v>0</v>
      </c>
    </row>
    <row r="156" spans="1:6" s="771" customFormat="1">
      <c r="A156" s="1239"/>
      <c r="B156" s="1250">
        <v>1000389</v>
      </c>
      <c r="C156" s="1250" t="s">
        <v>8468</v>
      </c>
      <c r="D156" s="1251">
        <v>978</v>
      </c>
      <c r="E156" s="1251">
        <v>978</v>
      </c>
      <c r="F156" s="1252">
        <f t="shared" si="3"/>
        <v>0</v>
      </c>
    </row>
    <row r="157" spans="1:6" s="771" customFormat="1">
      <c r="A157" s="1239"/>
      <c r="B157" s="1250">
        <v>1282615</v>
      </c>
      <c r="C157" s="1250" t="s">
        <v>8469</v>
      </c>
      <c r="D157" s="1251">
        <v>3420</v>
      </c>
      <c r="E157" s="1251">
        <v>3420</v>
      </c>
      <c r="F157" s="1252">
        <f t="shared" si="3"/>
        <v>0</v>
      </c>
    </row>
    <row r="158" spans="1:6" s="771" customFormat="1">
      <c r="A158" s="1239"/>
      <c r="B158" s="1250">
        <v>1397868</v>
      </c>
      <c r="C158" s="1250" t="s">
        <v>8470</v>
      </c>
      <c r="D158" s="1251">
        <v>2346</v>
      </c>
      <c r="E158" s="1251">
        <v>2346</v>
      </c>
      <c r="F158" s="1252">
        <f t="shared" si="3"/>
        <v>0</v>
      </c>
    </row>
    <row r="159" spans="1:6" s="1235" customFormat="1">
      <c r="A159" s="1243"/>
      <c r="B159" s="1253" t="s">
        <v>8471</v>
      </c>
      <c r="C159" s="1253"/>
      <c r="D159" s="1254"/>
      <c r="E159" s="1254"/>
      <c r="F159" s="1255"/>
    </row>
    <row r="160" spans="1:6" s="771" customFormat="1">
      <c r="A160" s="1239"/>
      <c r="B160" s="1250">
        <v>1323658</v>
      </c>
      <c r="C160" s="1250" t="s">
        <v>8472</v>
      </c>
      <c r="D160" s="1251">
        <v>9560</v>
      </c>
      <c r="E160" s="1251">
        <v>9560</v>
      </c>
      <c r="F160" s="1252">
        <f t="shared" si="3"/>
        <v>0</v>
      </c>
    </row>
    <row r="161" spans="1:6" s="771" customFormat="1">
      <c r="A161" s="1239"/>
      <c r="B161" s="1250">
        <v>1186519</v>
      </c>
      <c r="C161" s="1250" t="s">
        <v>8473</v>
      </c>
      <c r="D161" s="1251">
        <v>11675</v>
      </c>
      <c r="E161" s="1251">
        <v>11675</v>
      </c>
      <c r="F161" s="1252">
        <f t="shared" si="3"/>
        <v>0</v>
      </c>
    </row>
    <row r="162" spans="1:6" s="771" customFormat="1">
      <c r="A162" s="1239"/>
      <c r="B162" s="1250">
        <v>1089457</v>
      </c>
      <c r="C162" s="1250" t="s">
        <v>8474</v>
      </c>
      <c r="D162" s="1251">
        <v>13336</v>
      </c>
      <c r="E162" s="1251">
        <v>13336</v>
      </c>
      <c r="F162" s="1252">
        <f t="shared" si="3"/>
        <v>0</v>
      </c>
    </row>
    <row r="163" spans="1:6" s="771" customFormat="1">
      <c r="A163" s="1239"/>
      <c r="B163" s="1250">
        <v>1921550</v>
      </c>
      <c r="C163" s="1250" t="s">
        <v>8475</v>
      </c>
      <c r="D163" s="1251">
        <v>3806</v>
      </c>
      <c r="E163" s="1251">
        <v>3806</v>
      </c>
      <c r="F163" s="1252">
        <f t="shared" si="3"/>
        <v>0</v>
      </c>
    </row>
    <row r="164" spans="1:6" s="771" customFormat="1">
      <c r="A164" s="1239"/>
      <c r="B164" s="1250">
        <v>1386549</v>
      </c>
      <c r="C164" s="1250" t="s">
        <v>8476</v>
      </c>
      <c r="D164" s="1251">
        <v>7484</v>
      </c>
      <c r="E164" s="1251">
        <v>7484</v>
      </c>
      <c r="F164" s="1252">
        <f t="shared" si="3"/>
        <v>0</v>
      </c>
    </row>
    <row r="165" spans="1:6" s="1235" customFormat="1">
      <c r="A165" s="1243"/>
      <c r="B165" s="1253" t="s">
        <v>8477</v>
      </c>
      <c r="C165" s="1253"/>
      <c r="D165" s="1254"/>
      <c r="E165" s="1254"/>
      <c r="F165" s="1255"/>
    </row>
    <row r="166" spans="1:6" s="771" customFormat="1">
      <c r="A166" s="1239"/>
      <c r="B166" s="1250">
        <v>1587468</v>
      </c>
      <c r="C166" s="1250" t="s">
        <v>8478</v>
      </c>
      <c r="D166" s="1251">
        <v>12832</v>
      </c>
      <c r="E166" s="1251">
        <v>12832</v>
      </c>
      <c r="F166" s="1252">
        <f t="shared" si="3"/>
        <v>0</v>
      </c>
    </row>
    <row r="167" spans="1:6" s="771" customFormat="1">
      <c r="A167" s="1239"/>
      <c r="B167" s="1250">
        <v>1904879</v>
      </c>
      <c r="C167" s="1250" t="s">
        <v>8479</v>
      </c>
      <c r="D167" s="1251">
        <v>15488</v>
      </c>
      <c r="E167" s="1251">
        <v>15488</v>
      </c>
      <c r="F167" s="1252">
        <f t="shared" si="3"/>
        <v>0</v>
      </c>
    </row>
    <row r="168" spans="1:6" s="771" customFormat="1">
      <c r="A168" s="1239"/>
      <c r="B168" s="1250">
        <v>1647759</v>
      </c>
      <c r="C168" s="1250" t="s">
        <v>8480</v>
      </c>
      <c r="D168" s="1251">
        <v>17728</v>
      </c>
      <c r="E168" s="1251">
        <v>17728</v>
      </c>
      <c r="F168" s="1252">
        <f t="shared" si="3"/>
        <v>0</v>
      </c>
    </row>
    <row r="169" spans="1:6" s="1235" customFormat="1">
      <c r="A169" s="1243"/>
      <c r="B169" s="1253" t="s">
        <v>8481</v>
      </c>
      <c r="C169" s="1253"/>
      <c r="D169" s="1254"/>
      <c r="E169" s="1254"/>
      <c r="F169" s="1255"/>
    </row>
    <row r="170" spans="1:6" s="771" customFormat="1">
      <c r="A170" s="1239"/>
      <c r="B170" s="1250">
        <v>1409044</v>
      </c>
      <c r="C170" s="1250" t="s">
        <v>8482</v>
      </c>
      <c r="D170" s="1251">
        <v>19816</v>
      </c>
      <c r="E170" s="1251">
        <v>19816</v>
      </c>
      <c r="F170" s="1252">
        <f t="shared" si="3"/>
        <v>0</v>
      </c>
    </row>
    <row r="171" spans="1:6" s="771" customFormat="1">
      <c r="A171" s="1239"/>
      <c r="B171" s="1250">
        <v>1180462</v>
      </c>
      <c r="C171" s="1250" t="s">
        <v>8483</v>
      </c>
      <c r="D171" s="1251">
        <v>24389</v>
      </c>
      <c r="E171" s="1251">
        <v>24389</v>
      </c>
      <c r="F171" s="1252">
        <f t="shared" si="3"/>
        <v>0</v>
      </c>
    </row>
    <row r="172" spans="1:6" s="771" customFormat="1">
      <c r="A172" s="1239"/>
      <c r="B172" s="1250">
        <v>1458371</v>
      </c>
      <c r="C172" s="1250" t="s">
        <v>8484</v>
      </c>
      <c r="D172" s="1251">
        <v>27982</v>
      </c>
      <c r="E172" s="1251">
        <v>27982</v>
      </c>
      <c r="F172" s="1252">
        <f t="shared" si="3"/>
        <v>0</v>
      </c>
    </row>
    <row r="173" spans="1:6" s="771" customFormat="1">
      <c r="A173" s="1239"/>
      <c r="B173" s="1250">
        <v>1009422</v>
      </c>
      <c r="C173" s="1250" t="s">
        <v>8485</v>
      </c>
      <c r="D173" s="1251">
        <v>8231</v>
      </c>
      <c r="E173" s="1251">
        <v>8231</v>
      </c>
      <c r="F173" s="1252">
        <f t="shared" si="3"/>
        <v>0</v>
      </c>
    </row>
    <row r="174" spans="1:6" s="771" customFormat="1">
      <c r="A174" s="1239"/>
      <c r="B174" s="1250">
        <v>1075746</v>
      </c>
      <c r="C174" s="1250" t="s">
        <v>8486</v>
      </c>
      <c r="D174" s="1251">
        <v>12004</v>
      </c>
      <c r="E174" s="1251">
        <v>12004</v>
      </c>
      <c r="F174" s="1252">
        <f t="shared" si="3"/>
        <v>0</v>
      </c>
    </row>
    <row r="175" spans="1:6" s="1235" customFormat="1">
      <c r="A175" s="1243"/>
      <c r="B175" s="1253" t="s">
        <v>8487</v>
      </c>
      <c r="C175" s="1253"/>
      <c r="D175" s="1254"/>
      <c r="E175" s="1254"/>
      <c r="F175" s="1255"/>
    </row>
    <row r="176" spans="1:6" s="771" customFormat="1">
      <c r="A176" s="1239"/>
      <c r="B176" s="1250">
        <v>1406792</v>
      </c>
      <c r="C176" s="1250" t="s">
        <v>8488</v>
      </c>
      <c r="D176" s="1251">
        <v>1448</v>
      </c>
      <c r="E176" s="1251">
        <v>1448</v>
      </c>
      <c r="F176" s="1252">
        <f t="shared" si="3"/>
        <v>0</v>
      </c>
    </row>
    <row r="177" spans="1:6" s="771" customFormat="1">
      <c r="A177" s="1239"/>
      <c r="B177" s="1250">
        <v>1175371</v>
      </c>
      <c r="C177" s="1250" t="s">
        <v>8489</v>
      </c>
      <c r="D177" s="1251">
        <v>1727</v>
      </c>
      <c r="E177" s="1251">
        <v>1727</v>
      </c>
      <c r="F177" s="1252">
        <f t="shared" si="3"/>
        <v>0</v>
      </c>
    </row>
    <row r="178" spans="1:6" s="771" customFormat="1">
      <c r="A178" s="1239"/>
      <c r="B178" s="1250">
        <v>1352129</v>
      </c>
      <c r="C178" s="1250" t="s">
        <v>8490</v>
      </c>
      <c r="D178" s="1251">
        <v>1946</v>
      </c>
      <c r="E178" s="1251">
        <v>1946</v>
      </c>
      <c r="F178" s="1252">
        <f t="shared" si="3"/>
        <v>0</v>
      </c>
    </row>
    <row r="179" spans="1:6" s="771" customFormat="1">
      <c r="A179" s="1239"/>
      <c r="B179" s="1250">
        <v>1274281</v>
      </c>
      <c r="C179" s="1250" t="s">
        <v>8491</v>
      </c>
      <c r="D179" s="1251">
        <v>502</v>
      </c>
      <c r="E179" s="1251">
        <v>502</v>
      </c>
      <c r="F179" s="1252">
        <f t="shared" si="3"/>
        <v>0</v>
      </c>
    </row>
    <row r="180" spans="1:6" s="771" customFormat="1">
      <c r="A180" s="1239"/>
      <c r="B180" s="1250">
        <v>1036854</v>
      </c>
      <c r="C180" s="1250" t="s">
        <v>8492</v>
      </c>
      <c r="D180" s="1251">
        <v>732</v>
      </c>
      <c r="E180" s="1251">
        <v>732</v>
      </c>
      <c r="F180" s="1252">
        <f t="shared" si="3"/>
        <v>0</v>
      </c>
    </row>
    <row r="181" spans="1:6" s="1235" customFormat="1">
      <c r="A181" s="1243"/>
      <c r="B181" s="1253" t="s">
        <v>8493</v>
      </c>
      <c r="C181" s="1253"/>
      <c r="D181" s="1254"/>
      <c r="E181" s="1254"/>
      <c r="F181" s="1255"/>
    </row>
    <row r="182" spans="1:6" s="771" customFormat="1">
      <c r="A182" s="1239"/>
      <c r="B182" s="1250">
        <v>1452838</v>
      </c>
      <c r="C182" s="1250" t="s">
        <v>8494</v>
      </c>
      <c r="D182" s="1251">
        <v>1406</v>
      </c>
      <c r="E182" s="1251">
        <v>1406</v>
      </c>
      <c r="F182" s="1252">
        <f t="shared" si="3"/>
        <v>0</v>
      </c>
    </row>
    <row r="183" spans="1:6" s="771" customFormat="1">
      <c r="A183" s="1239"/>
      <c r="B183" s="1250" t="s">
        <v>8495</v>
      </c>
      <c r="C183" s="1250"/>
      <c r="D183" s="1251"/>
      <c r="E183" s="1251"/>
      <c r="F183" s="1252"/>
    </row>
    <row r="184" spans="1:6" s="771" customFormat="1">
      <c r="A184" s="1239"/>
      <c r="B184" s="1250">
        <v>1999135</v>
      </c>
      <c r="C184" s="1250" t="s">
        <v>8496</v>
      </c>
      <c r="D184" s="1251">
        <v>456</v>
      </c>
      <c r="E184" s="1251">
        <v>456</v>
      </c>
      <c r="F184" s="1252">
        <f t="shared" si="3"/>
        <v>0</v>
      </c>
    </row>
    <row r="185" spans="1:6" s="771" customFormat="1">
      <c r="A185" s="1239"/>
      <c r="B185" s="1250">
        <v>1445592</v>
      </c>
      <c r="C185" s="1250" t="s">
        <v>8497</v>
      </c>
      <c r="D185" s="1251">
        <v>1586</v>
      </c>
      <c r="E185" s="1251">
        <v>1586</v>
      </c>
      <c r="F185" s="1252">
        <f t="shared" si="3"/>
        <v>0</v>
      </c>
    </row>
    <row r="186" spans="1:6" s="771" customFormat="1">
      <c r="A186" s="1240"/>
      <c r="B186" s="1250">
        <v>1067156</v>
      </c>
      <c r="C186" s="1250" t="s">
        <v>8498</v>
      </c>
      <c r="D186" s="1251">
        <v>3500</v>
      </c>
      <c r="E186" s="1251">
        <v>3500</v>
      </c>
      <c r="F186" s="1252">
        <f t="shared" si="3"/>
        <v>0</v>
      </c>
    </row>
    <row r="187" spans="1:6" s="771" customFormat="1">
      <c r="A187" s="1244"/>
      <c r="B187" s="1232"/>
      <c r="C187" s="1236" t="s">
        <v>8499</v>
      </c>
      <c r="D187" s="1241"/>
      <c r="E187" s="1242"/>
      <c r="F187" s="1237"/>
    </row>
    <row r="188" spans="1:6" s="771" customFormat="1">
      <c r="A188" s="1238"/>
      <c r="B188" s="1253" t="s">
        <v>8500</v>
      </c>
      <c r="C188" s="1250"/>
      <c r="D188" s="1251"/>
      <c r="E188" s="1251"/>
      <c r="F188" s="1252"/>
    </row>
    <row r="189" spans="1:6" s="771" customFormat="1">
      <c r="A189" s="1239"/>
      <c r="B189" s="1250">
        <v>1030238</v>
      </c>
      <c r="C189" s="1250" t="s">
        <v>8501</v>
      </c>
      <c r="D189" s="1251">
        <v>271</v>
      </c>
      <c r="E189" s="1251">
        <v>271</v>
      </c>
      <c r="F189" s="1252">
        <f t="shared" ref="F189:F208" si="4">100%-(E189/D189)</f>
        <v>0</v>
      </c>
    </row>
    <row r="190" spans="1:6" s="771" customFormat="1">
      <c r="A190" s="1239"/>
      <c r="B190" s="1250">
        <v>1030279</v>
      </c>
      <c r="C190" s="1250" t="s">
        <v>8502</v>
      </c>
      <c r="D190" s="1251">
        <v>435</v>
      </c>
      <c r="E190" s="1251">
        <v>435</v>
      </c>
      <c r="F190" s="1252">
        <f t="shared" si="4"/>
        <v>0</v>
      </c>
    </row>
    <row r="191" spans="1:6" s="771" customFormat="1">
      <c r="A191" s="1239"/>
      <c r="B191" s="1250">
        <v>1030303</v>
      </c>
      <c r="C191" s="1250" t="s">
        <v>8503</v>
      </c>
      <c r="D191" s="1251">
        <v>807</v>
      </c>
      <c r="E191" s="1251">
        <v>807</v>
      </c>
      <c r="F191" s="1252">
        <f t="shared" si="4"/>
        <v>0</v>
      </c>
    </row>
    <row r="192" spans="1:6" s="771" customFormat="1">
      <c r="A192" s="1239"/>
      <c r="B192" s="1250">
        <v>1030402</v>
      </c>
      <c r="C192" s="1250" t="s">
        <v>8504</v>
      </c>
      <c r="D192" s="1251">
        <v>1134</v>
      </c>
      <c r="E192" s="1251">
        <v>1134</v>
      </c>
      <c r="F192" s="1252">
        <f t="shared" si="4"/>
        <v>0</v>
      </c>
    </row>
    <row r="193" spans="1:6" s="771" customFormat="1">
      <c r="A193" s="1239"/>
      <c r="B193" s="1250">
        <v>1030428</v>
      </c>
      <c r="C193" s="1250" t="s">
        <v>8505</v>
      </c>
      <c r="D193" s="1251">
        <v>2431</v>
      </c>
      <c r="E193" s="1251">
        <v>2431</v>
      </c>
      <c r="F193" s="1252">
        <f t="shared" si="4"/>
        <v>0</v>
      </c>
    </row>
    <row r="194" spans="1:6" s="771" customFormat="1">
      <c r="A194" s="1239"/>
      <c r="B194" s="1250">
        <v>1030477</v>
      </c>
      <c r="C194" s="1250" t="s">
        <v>8506</v>
      </c>
      <c r="D194" s="1251">
        <v>3943</v>
      </c>
      <c r="E194" s="1251">
        <v>3943</v>
      </c>
      <c r="F194" s="1252">
        <f t="shared" si="4"/>
        <v>0</v>
      </c>
    </row>
    <row r="195" spans="1:6" s="771" customFormat="1">
      <c r="A195" s="1239"/>
      <c r="B195" s="1250">
        <v>1030493</v>
      </c>
      <c r="C195" s="1250" t="s">
        <v>8507</v>
      </c>
      <c r="D195" s="1251">
        <v>5515</v>
      </c>
      <c r="E195" s="1251">
        <v>5515</v>
      </c>
      <c r="F195" s="1252">
        <f t="shared" si="4"/>
        <v>0</v>
      </c>
    </row>
    <row r="196" spans="1:6" s="771" customFormat="1">
      <c r="A196" s="1239"/>
      <c r="B196" s="1250">
        <v>1030535</v>
      </c>
      <c r="C196" s="1250" t="s">
        <v>8508</v>
      </c>
      <c r="D196" s="1251">
        <v>8533</v>
      </c>
      <c r="E196" s="1251">
        <v>8533</v>
      </c>
      <c r="F196" s="1252">
        <f t="shared" si="4"/>
        <v>0</v>
      </c>
    </row>
    <row r="197" spans="1:6" s="771" customFormat="1">
      <c r="A197" s="1239"/>
      <c r="B197" s="1250">
        <v>1030576</v>
      </c>
      <c r="C197" s="1250" t="s">
        <v>8509</v>
      </c>
      <c r="D197" s="1251">
        <v>532</v>
      </c>
      <c r="E197" s="1251">
        <v>532</v>
      </c>
      <c r="F197" s="1252">
        <f t="shared" si="4"/>
        <v>0</v>
      </c>
    </row>
    <row r="198" spans="1:6" s="771" customFormat="1">
      <c r="A198" s="1239"/>
      <c r="B198" s="1250">
        <v>1030600</v>
      </c>
      <c r="C198" s="1250" t="s">
        <v>8510</v>
      </c>
      <c r="D198" s="1251">
        <v>2698</v>
      </c>
      <c r="E198" s="1251">
        <v>2698</v>
      </c>
      <c r="F198" s="1252">
        <f t="shared" si="4"/>
        <v>0</v>
      </c>
    </row>
    <row r="199" spans="1:6" s="771" customFormat="1">
      <c r="A199" s="1239"/>
      <c r="B199" s="1250">
        <v>1033877</v>
      </c>
      <c r="C199" s="1250" t="s">
        <v>8511</v>
      </c>
      <c r="D199" s="1251">
        <v>3043</v>
      </c>
      <c r="E199" s="1251">
        <v>3043</v>
      </c>
      <c r="F199" s="1252">
        <f t="shared" si="4"/>
        <v>0</v>
      </c>
    </row>
    <row r="200" spans="1:6" s="771" customFormat="1">
      <c r="A200" s="1239"/>
      <c r="B200" s="1250">
        <v>1033901</v>
      </c>
      <c r="C200" s="1250" t="s">
        <v>8512</v>
      </c>
      <c r="D200" s="1251">
        <v>3929</v>
      </c>
      <c r="E200" s="1251">
        <v>3929</v>
      </c>
      <c r="F200" s="1252">
        <f t="shared" si="4"/>
        <v>0</v>
      </c>
    </row>
    <row r="201" spans="1:6" s="771" customFormat="1">
      <c r="A201" s="1239"/>
      <c r="B201" s="1250">
        <v>1033943</v>
      </c>
      <c r="C201" s="1250" t="s">
        <v>8513</v>
      </c>
      <c r="D201" s="1251">
        <v>269</v>
      </c>
      <c r="E201" s="1251">
        <v>269</v>
      </c>
      <c r="F201" s="1252">
        <f t="shared" si="4"/>
        <v>0</v>
      </c>
    </row>
    <row r="202" spans="1:6" s="771" customFormat="1">
      <c r="A202" s="1239"/>
      <c r="B202" s="1250">
        <v>1033984</v>
      </c>
      <c r="C202" s="1250" t="s">
        <v>8514</v>
      </c>
      <c r="D202" s="1251">
        <v>432</v>
      </c>
      <c r="E202" s="1251">
        <v>432</v>
      </c>
      <c r="F202" s="1252">
        <f t="shared" si="4"/>
        <v>0</v>
      </c>
    </row>
    <row r="203" spans="1:6" s="771" customFormat="1">
      <c r="A203" s="1239"/>
      <c r="B203" s="1250">
        <v>1034016</v>
      </c>
      <c r="C203" s="1250" t="s">
        <v>8515</v>
      </c>
      <c r="D203" s="1251">
        <v>807</v>
      </c>
      <c r="E203" s="1251">
        <v>807</v>
      </c>
      <c r="F203" s="1252">
        <f t="shared" si="4"/>
        <v>0</v>
      </c>
    </row>
    <row r="204" spans="1:6" s="771" customFormat="1">
      <c r="A204" s="1239"/>
      <c r="B204" s="1250">
        <v>1034032</v>
      </c>
      <c r="C204" s="1250" t="s">
        <v>8516</v>
      </c>
      <c r="D204" s="1251">
        <v>1134</v>
      </c>
      <c r="E204" s="1251">
        <v>1134</v>
      </c>
      <c r="F204" s="1252">
        <f t="shared" si="4"/>
        <v>0</v>
      </c>
    </row>
    <row r="205" spans="1:6" s="771" customFormat="1">
      <c r="A205" s="1239"/>
      <c r="B205" s="1250">
        <v>1034057</v>
      </c>
      <c r="C205" s="1250" t="s">
        <v>8517</v>
      </c>
      <c r="D205" s="1251">
        <v>2431</v>
      </c>
      <c r="E205" s="1251">
        <v>2431</v>
      </c>
      <c r="F205" s="1252">
        <f t="shared" si="4"/>
        <v>0</v>
      </c>
    </row>
    <row r="206" spans="1:6" s="771" customFormat="1">
      <c r="A206" s="1239"/>
      <c r="B206" s="1250">
        <v>1034115</v>
      </c>
      <c r="C206" s="1250" t="s">
        <v>8518</v>
      </c>
      <c r="D206" s="1251">
        <v>3942</v>
      </c>
      <c r="E206" s="1251">
        <v>3942</v>
      </c>
      <c r="F206" s="1252">
        <f t="shared" si="4"/>
        <v>0</v>
      </c>
    </row>
    <row r="207" spans="1:6" s="771" customFormat="1">
      <c r="A207" s="1239"/>
      <c r="B207" s="1250">
        <v>1034149</v>
      </c>
      <c r="C207" s="1250" t="s">
        <v>8519</v>
      </c>
      <c r="D207" s="1251">
        <v>5320</v>
      </c>
      <c r="E207" s="1251">
        <v>5320</v>
      </c>
      <c r="F207" s="1252">
        <f t="shared" si="4"/>
        <v>0</v>
      </c>
    </row>
    <row r="208" spans="1:6" s="771" customFormat="1">
      <c r="A208" s="1240"/>
      <c r="B208" s="1250">
        <v>1034164</v>
      </c>
      <c r="C208" s="1250" t="s">
        <v>8520</v>
      </c>
      <c r="D208" s="1251">
        <v>8534</v>
      </c>
      <c r="E208" s="1251">
        <v>8534</v>
      </c>
      <c r="F208" s="1252">
        <f t="shared" si="4"/>
        <v>0</v>
      </c>
    </row>
  </sheetData>
  <conditionalFormatting sqref="B3:B45">
    <cfRule type="containsText" dxfId="90" priority="5" operator="containsText" text="ERROR Found">
      <formula>NOT(ISERROR(SEARCH("ERROR Found",B3)))</formula>
    </cfRule>
  </conditionalFormatting>
  <conditionalFormatting sqref="B53:B72">
    <cfRule type="containsText" dxfId="89" priority="13" operator="containsText" text="ERROR Found">
      <formula>NOT(ISERROR(SEARCH("ERROR Found",B53)))</formula>
    </cfRule>
  </conditionalFormatting>
  <conditionalFormatting sqref="B79:B84">
    <cfRule type="containsText" dxfId="88" priority="10" operator="containsText" text="ERROR Found">
      <formula>NOT(ISERROR(SEARCH("ERROR Found",B79)))</formula>
    </cfRule>
  </conditionalFormatting>
  <conditionalFormatting sqref="B89:B118 B120:B122">
    <cfRule type="containsText" dxfId="87" priority="25" operator="containsText" text="ERROR Found">
      <formula>NOT(ISERROR(SEARCH("ERROR Found",B89)))</formula>
    </cfRule>
  </conditionalFormatting>
  <conditionalFormatting sqref="B3:E45">
    <cfRule type="expression" dxfId="86" priority="4" stopIfTrue="1">
      <formula>AND($A3&gt;0, $R3&lt;0)</formula>
    </cfRule>
  </conditionalFormatting>
  <conditionalFormatting sqref="B53:E72">
    <cfRule type="expression" dxfId="85" priority="12" stopIfTrue="1">
      <formula>AND($A53&gt;0, $R53&lt;0)</formula>
    </cfRule>
  </conditionalFormatting>
  <conditionalFormatting sqref="B79:E84">
    <cfRule type="expression" dxfId="84" priority="9" stopIfTrue="1">
      <formula>AND($A79&gt;0, $R79&lt;0)</formula>
    </cfRule>
  </conditionalFormatting>
  <conditionalFormatting sqref="B89:E118 B120:E122">
    <cfRule type="expression" dxfId="83" priority="24" stopIfTrue="1">
      <formula>AND($A89&gt;0, $R89&lt;0)</formula>
    </cfRule>
  </conditionalFormatting>
  <conditionalFormatting sqref="C46:C52">
    <cfRule type="containsText" dxfId="82" priority="23" operator="containsText" text="ERROR Found">
      <formula>NOT(ISERROR(SEARCH("ERROR Found",C46)))</formula>
    </cfRule>
  </conditionalFormatting>
  <conditionalFormatting sqref="C73:C78">
    <cfRule type="containsText" dxfId="81" priority="8" operator="containsText" text="ERROR Found">
      <formula>NOT(ISERROR(SEARCH("ERROR Found",C73)))</formula>
    </cfRule>
  </conditionalFormatting>
  <conditionalFormatting sqref="C85:C88">
    <cfRule type="containsText" dxfId="80" priority="21" operator="containsText" text="ERROR Found">
      <formula>NOT(ISERROR(SEARCH("ERROR Found",C85)))</formula>
    </cfRule>
  </conditionalFormatting>
  <conditionalFormatting sqref="C46:F52">
    <cfRule type="expression" dxfId="79" priority="22" stopIfTrue="1">
      <formula>AND($A46&gt;0, $R46&lt;0)</formula>
    </cfRule>
  </conditionalFormatting>
  <conditionalFormatting sqref="C73:F78">
    <cfRule type="expression" dxfId="78" priority="7" stopIfTrue="1">
      <formula>AND($A73&gt;0, $R73&lt;0)</formula>
    </cfRule>
  </conditionalFormatting>
  <conditionalFormatting sqref="C85:F88">
    <cfRule type="expression" dxfId="77" priority="20" stopIfTrue="1">
      <formula>AND($A85&gt;0, $R85&lt;0)</formula>
    </cfRule>
  </conditionalFormatting>
  <conditionalFormatting sqref="D119">
    <cfRule type="containsText" dxfId="76" priority="16" operator="containsText" text="ERROR Found">
      <formula>NOT(ISERROR(SEARCH("ERROR Found",D119)))</formula>
    </cfRule>
  </conditionalFormatting>
  <conditionalFormatting sqref="D119:F119">
    <cfRule type="expression" dxfId="75" priority="15" stopIfTrue="1">
      <formula>AND($A119&gt;0, $R119&lt;0)</formula>
    </cfRule>
  </conditionalFormatting>
  <conditionalFormatting sqref="F3:F45">
    <cfRule type="expression" dxfId="74" priority="6" stopIfTrue="1">
      <formula>AND($A3&gt;0, $O3&lt;0)</formula>
    </cfRule>
  </conditionalFormatting>
  <conditionalFormatting sqref="F53:F72">
    <cfRule type="expression" dxfId="73" priority="14" stopIfTrue="1">
      <formula>AND($A53&gt;0, $O53&lt;0)</formula>
    </cfRule>
  </conditionalFormatting>
  <conditionalFormatting sqref="F79:F84">
    <cfRule type="expression" dxfId="72" priority="11" stopIfTrue="1">
      <formula>AND($A79&gt;0, $O79&lt;0)</formula>
    </cfRule>
  </conditionalFormatting>
  <conditionalFormatting sqref="F89:F118 F120:F122">
    <cfRule type="expression" dxfId="71" priority="26" stopIfTrue="1">
      <formula>AND($A89&gt;0, $O89&lt;0)</formula>
    </cfRule>
  </conditionalFormatting>
  <hyperlinks>
    <hyperlink ref="H1" location="'Table of Contents'!A1" display="Table of Contents " xr:uid="{00000000-0004-0000-1700-000000000000}"/>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I198"/>
  <sheetViews>
    <sheetView showGridLines="0" zoomScale="90" zoomScaleNormal="90" workbookViewId="0">
      <pane ySplit="2" topLeftCell="A3" activePane="bottomLeft" state="frozen"/>
      <selection pane="bottomLeft" activeCell="H8" sqref="H8"/>
    </sheetView>
  </sheetViews>
  <sheetFormatPr defaultColWidth="8.77734375" defaultRowHeight="15.6"/>
  <cols>
    <col min="1" max="1" width="14.5546875" style="49" customWidth="1"/>
    <col min="2" max="2" width="15.77734375" style="49" customWidth="1"/>
    <col min="3" max="3" width="42.77734375" style="49" customWidth="1"/>
    <col min="4" max="4" width="12.77734375" style="215" customWidth="1"/>
    <col min="5" max="5" width="15.21875" style="297" customWidth="1"/>
    <col min="6" max="6" width="15.21875" style="66" customWidth="1"/>
    <col min="7" max="16384" width="8.77734375" style="49"/>
  </cols>
  <sheetData>
    <row r="1" spans="1:9" s="87" customFormat="1" ht="25.5" customHeight="1">
      <c r="A1" s="85" t="s">
        <v>442</v>
      </c>
      <c r="D1" s="212"/>
      <c r="E1" s="294"/>
      <c r="F1" s="165"/>
      <c r="H1" s="436" t="s">
        <v>7575</v>
      </c>
    </row>
    <row r="2" spans="1:9" ht="65.25" customHeight="1">
      <c r="A2" s="174" t="s">
        <v>1541</v>
      </c>
      <c r="B2" s="173" t="s">
        <v>28</v>
      </c>
      <c r="C2" s="172" t="s">
        <v>29</v>
      </c>
      <c r="D2" s="298" t="s">
        <v>30</v>
      </c>
      <c r="E2" s="298" t="s">
        <v>1806</v>
      </c>
      <c r="F2" s="171" t="s">
        <v>428</v>
      </c>
    </row>
    <row r="3" spans="1:9">
      <c r="A3" s="176" t="s">
        <v>1542</v>
      </c>
      <c r="B3" s="179" t="s">
        <v>251</v>
      </c>
      <c r="C3" s="178"/>
      <c r="D3" s="295"/>
      <c r="E3" s="295"/>
      <c r="F3" s="185"/>
      <c r="G3" s="92"/>
      <c r="H3" s="92"/>
      <c r="I3" s="92"/>
    </row>
    <row r="4" spans="1:9">
      <c r="A4" s="52"/>
      <c r="B4" s="399" t="s">
        <v>252</v>
      </c>
      <c r="C4" s="400" t="s">
        <v>253</v>
      </c>
      <c r="D4" s="1135">
        <v>72.08</v>
      </c>
      <c r="E4" s="1135">
        <v>64.872</v>
      </c>
      <c r="F4" s="401">
        <f>100%-(E4/D4)</f>
        <v>9.9999999999999978E-2</v>
      </c>
    </row>
    <row r="5" spans="1:9">
      <c r="A5" s="52"/>
      <c r="B5" s="399" t="s">
        <v>254</v>
      </c>
      <c r="C5" s="400" t="s">
        <v>255</v>
      </c>
      <c r="D5" s="1135">
        <v>96</v>
      </c>
      <c r="E5" s="1135">
        <v>86.4</v>
      </c>
      <c r="F5" s="401">
        <f>100%-(E5/D5)</f>
        <v>9.9999999999999978E-2</v>
      </c>
    </row>
    <row r="6" spans="1:9">
      <c r="A6" s="52"/>
      <c r="B6" s="399" t="s">
        <v>256</v>
      </c>
      <c r="C6" s="400" t="s">
        <v>257</v>
      </c>
      <c r="D6" s="1135">
        <v>43</v>
      </c>
      <c r="E6" s="1135">
        <v>38.700000000000003</v>
      </c>
      <c r="F6" s="401">
        <f>100%-(E6/D6)</f>
        <v>9.9999999999999978E-2</v>
      </c>
    </row>
    <row r="7" spans="1:9">
      <c r="A7" s="180"/>
      <c r="B7" s="179" t="s">
        <v>7262</v>
      </c>
      <c r="C7" s="178"/>
      <c r="D7" s="1256"/>
      <c r="E7" s="1256"/>
      <c r="F7" s="185"/>
    </row>
    <row r="8" spans="1:9">
      <c r="A8" s="52"/>
      <c r="B8" s="399" t="s">
        <v>258</v>
      </c>
      <c r="C8" s="400" t="s">
        <v>259</v>
      </c>
      <c r="D8" s="1135">
        <v>106</v>
      </c>
      <c r="E8" s="1135">
        <v>95.4</v>
      </c>
      <c r="F8" s="401">
        <f>100%-(E8/D8)</f>
        <v>9.9999999999999978E-2</v>
      </c>
    </row>
    <row r="9" spans="1:9">
      <c r="A9" s="52"/>
      <c r="B9" s="399" t="s">
        <v>260</v>
      </c>
      <c r="C9" s="400" t="s">
        <v>261</v>
      </c>
      <c r="D9" s="1135">
        <v>78.83</v>
      </c>
      <c r="E9" s="1135">
        <v>70.947000000000003</v>
      </c>
      <c r="F9" s="401">
        <f>100%-(E9/D9)</f>
        <v>9.9999999999999978E-2</v>
      </c>
    </row>
    <row r="10" spans="1:9">
      <c r="A10" s="52"/>
      <c r="B10" s="399" t="s">
        <v>252</v>
      </c>
      <c r="C10" s="400" t="s">
        <v>253</v>
      </c>
      <c r="D10" s="1135">
        <v>72.08</v>
      </c>
      <c r="E10" s="1135">
        <v>64.872</v>
      </c>
      <c r="F10" s="401">
        <f>100%-(E10/D10)</f>
        <v>9.9999999999999978E-2</v>
      </c>
    </row>
    <row r="11" spans="1:9">
      <c r="A11" s="180"/>
      <c r="B11" s="179" t="s">
        <v>7263</v>
      </c>
      <c r="C11" s="178"/>
      <c r="D11" s="1256"/>
      <c r="E11" s="1256"/>
      <c r="F11" s="185"/>
    </row>
    <row r="12" spans="1:9">
      <c r="A12" s="52"/>
      <c r="B12" s="399" t="s">
        <v>262</v>
      </c>
      <c r="C12" s="400" t="s">
        <v>263</v>
      </c>
      <c r="D12" s="1135">
        <v>96.92</v>
      </c>
      <c r="E12" s="1135">
        <v>87.228000000000009</v>
      </c>
      <c r="F12" s="401">
        <f>100%-(E12/D12)</f>
        <v>9.9999999999999978E-2</v>
      </c>
    </row>
    <row r="13" spans="1:9">
      <c r="A13" s="52"/>
      <c r="B13" s="399" t="s">
        <v>260</v>
      </c>
      <c r="C13" s="400" t="s">
        <v>261</v>
      </c>
      <c r="D13" s="1135">
        <v>78.83</v>
      </c>
      <c r="E13" s="1135">
        <v>70.947000000000003</v>
      </c>
      <c r="F13" s="401">
        <f>100%-(E13/D13)</f>
        <v>9.9999999999999978E-2</v>
      </c>
    </row>
    <row r="14" spans="1:9">
      <c r="A14" s="52"/>
      <c r="B14" s="399" t="s">
        <v>252</v>
      </c>
      <c r="C14" s="400" t="s">
        <v>253</v>
      </c>
      <c r="D14" s="1135">
        <v>72.08</v>
      </c>
      <c r="E14" s="1135">
        <v>64.872</v>
      </c>
      <c r="F14" s="401">
        <f>100%-(E14/D14)</f>
        <v>9.9999999999999978E-2</v>
      </c>
    </row>
    <row r="15" spans="1:9">
      <c r="A15" s="52"/>
      <c r="B15" s="399" t="s">
        <v>264</v>
      </c>
      <c r="C15" s="400" t="s">
        <v>265</v>
      </c>
      <c r="D15" s="1135">
        <v>220.71</v>
      </c>
      <c r="E15" s="1135">
        <v>198.63900000000001</v>
      </c>
      <c r="F15" s="401">
        <f>100%-(E15/D15)</f>
        <v>9.9999999999999978E-2</v>
      </c>
    </row>
    <row r="16" spans="1:9">
      <c r="A16" s="180"/>
      <c r="B16" s="179" t="s">
        <v>7264</v>
      </c>
      <c r="C16" s="178"/>
      <c r="D16" s="1256"/>
      <c r="E16" s="1256"/>
      <c r="F16" s="185"/>
    </row>
    <row r="17" spans="1:6">
      <c r="A17" s="52"/>
      <c r="B17" s="399" t="s">
        <v>266</v>
      </c>
      <c r="C17" s="400" t="s">
        <v>267</v>
      </c>
      <c r="D17" s="1135">
        <v>161.54</v>
      </c>
      <c r="E17" s="1135">
        <v>145.386</v>
      </c>
      <c r="F17" s="401">
        <f>100%-(E17/D17)</f>
        <v>9.9999999999999978E-2</v>
      </c>
    </row>
    <row r="18" spans="1:6">
      <c r="A18" s="52"/>
      <c r="B18" s="399" t="s">
        <v>260</v>
      </c>
      <c r="C18" s="400" t="s">
        <v>261</v>
      </c>
      <c r="D18" s="1135">
        <v>78.83</v>
      </c>
      <c r="E18" s="1135">
        <v>70.947000000000003</v>
      </c>
      <c r="F18" s="401">
        <f>100%-(E18/D18)</f>
        <v>9.9999999999999978E-2</v>
      </c>
    </row>
    <row r="19" spans="1:6">
      <c r="A19" s="52"/>
      <c r="B19" s="399" t="s">
        <v>252</v>
      </c>
      <c r="C19" s="400" t="s">
        <v>253</v>
      </c>
      <c r="D19" s="1135">
        <v>72.08</v>
      </c>
      <c r="E19" s="1135">
        <v>64.872</v>
      </c>
      <c r="F19" s="401">
        <f>100%-(E19/D19)</f>
        <v>9.9999999999999978E-2</v>
      </c>
    </row>
    <row r="20" spans="1:6">
      <c r="A20" s="52"/>
      <c r="B20" s="399" t="s">
        <v>264</v>
      </c>
      <c r="C20" s="400" t="s">
        <v>265</v>
      </c>
      <c r="D20" s="1135">
        <v>220.71</v>
      </c>
      <c r="E20" s="1135">
        <v>198.63900000000001</v>
      </c>
      <c r="F20" s="401">
        <f>100%-(E20/D20)</f>
        <v>9.9999999999999978E-2</v>
      </c>
    </row>
    <row r="21" spans="1:6">
      <c r="A21" s="180"/>
      <c r="B21" s="179" t="s">
        <v>7724</v>
      </c>
      <c r="C21" s="178"/>
      <c r="D21" s="1256"/>
      <c r="E21" s="1256"/>
      <c r="F21" s="185"/>
    </row>
    <row r="22" spans="1:6">
      <c r="A22" s="52"/>
      <c r="B22" s="399" t="s">
        <v>268</v>
      </c>
      <c r="C22" s="400" t="s">
        <v>269</v>
      </c>
      <c r="D22" s="1135">
        <v>150</v>
      </c>
      <c r="E22" s="1135">
        <v>135</v>
      </c>
      <c r="F22" s="401">
        <f>100%-(E22/D22)</f>
        <v>9.9999999999999978E-2</v>
      </c>
    </row>
    <row r="23" spans="1:6">
      <c r="A23" s="52"/>
      <c r="B23" s="399" t="s">
        <v>270</v>
      </c>
      <c r="C23" s="400" t="s">
        <v>271</v>
      </c>
      <c r="D23" s="1135">
        <v>41</v>
      </c>
      <c r="E23" s="1135">
        <v>36.9</v>
      </c>
      <c r="F23" s="401">
        <f>100%-(E23/D23)</f>
        <v>0.10000000000000009</v>
      </c>
    </row>
    <row r="24" spans="1:6">
      <c r="A24" s="52"/>
      <c r="B24" s="399" t="s">
        <v>272</v>
      </c>
      <c r="C24" s="400" t="s">
        <v>273</v>
      </c>
      <c r="D24" s="1135">
        <v>160</v>
      </c>
      <c r="E24" s="1135">
        <v>144</v>
      </c>
      <c r="F24" s="401">
        <f>100%-(E24/D24)</f>
        <v>9.9999999999999978E-2</v>
      </c>
    </row>
    <row r="25" spans="1:6">
      <c r="A25" s="52"/>
      <c r="B25" s="399" t="s">
        <v>252</v>
      </c>
      <c r="C25" s="400" t="s">
        <v>253</v>
      </c>
      <c r="D25" s="1135">
        <v>72.08</v>
      </c>
      <c r="E25" s="1135">
        <v>64.872</v>
      </c>
      <c r="F25" s="401">
        <f>100%-(E25/D25)</f>
        <v>9.9999999999999978E-2</v>
      </c>
    </row>
    <row r="26" spans="1:6">
      <c r="A26" s="180"/>
      <c r="B26" s="179" t="s">
        <v>7725</v>
      </c>
      <c r="C26" s="178"/>
      <c r="D26" s="1256"/>
      <c r="E26" s="1256"/>
      <c r="F26" s="185"/>
    </row>
    <row r="27" spans="1:6">
      <c r="A27" s="52"/>
      <c r="B27" s="399" t="s">
        <v>274</v>
      </c>
      <c r="C27" s="400" t="s">
        <v>275</v>
      </c>
      <c r="D27" s="1135">
        <v>130</v>
      </c>
      <c r="E27" s="1135">
        <v>117</v>
      </c>
      <c r="F27" s="401">
        <f>100%-(E27/D27)</f>
        <v>9.9999999999999978E-2</v>
      </c>
    </row>
    <row r="28" spans="1:6">
      <c r="A28" s="52"/>
      <c r="B28" s="399" t="s">
        <v>270</v>
      </c>
      <c r="C28" s="400" t="s">
        <v>271</v>
      </c>
      <c r="D28" s="1135">
        <v>41</v>
      </c>
      <c r="E28" s="1135">
        <v>36.9</v>
      </c>
      <c r="F28" s="401">
        <f>100%-(E28/D28)</f>
        <v>0.10000000000000009</v>
      </c>
    </row>
    <row r="29" spans="1:6">
      <c r="A29" s="52"/>
      <c r="B29" s="399" t="s">
        <v>272</v>
      </c>
      <c r="C29" s="400" t="s">
        <v>273</v>
      </c>
      <c r="D29" s="1135">
        <v>160</v>
      </c>
      <c r="E29" s="1135">
        <v>144</v>
      </c>
      <c r="F29" s="401">
        <f>100%-(E29/D29)</f>
        <v>9.9999999999999978E-2</v>
      </c>
    </row>
    <row r="30" spans="1:6">
      <c r="A30" s="52"/>
      <c r="B30" s="399" t="s">
        <v>252</v>
      </c>
      <c r="C30" s="400" t="s">
        <v>253</v>
      </c>
      <c r="D30" s="1135">
        <v>72.08</v>
      </c>
      <c r="E30" s="1135">
        <v>64.872</v>
      </c>
      <c r="F30" s="401">
        <f>100%-(E30/D30)</f>
        <v>9.9999999999999978E-2</v>
      </c>
    </row>
    <row r="31" spans="1:6">
      <c r="A31" s="180"/>
      <c r="B31" s="179" t="s">
        <v>7265</v>
      </c>
      <c r="C31" s="178"/>
      <c r="D31" s="1256"/>
      <c r="E31" s="1256"/>
      <c r="F31" s="185"/>
    </row>
    <row r="32" spans="1:6">
      <c r="A32" s="52"/>
      <c r="B32" s="399" t="s">
        <v>276</v>
      </c>
      <c r="C32" s="400" t="s">
        <v>277</v>
      </c>
      <c r="D32" s="1135">
        <v>220.76</v>
      </c>
      <c r="E32" s="1135">
        <v>198.684</v>
      </c>
      <c r="F32" s="401">
        <f t="shared" ref="F32:F38" si="0">100%-(E32/D32)</f>
        <v>9.9999999999999978E-2</v>
      </c>
    </row>
    <row r="33" spans="1:6">
      <c r="A33" s="52"/>
      <c r="B33" s="399" t="s">
        <v>278</v>
      </c>
      <c r="C33" s="400" t="s">
        <v>279</v>
      </c>
      <c r="D33" s="1135">
        <v>220.76</v>
      </c>
      <c r="E33" s="1135">
        <v>198.684</v>
      </c>
      <c r="F33" s="401">
        <f t="shared" si="0"/>
        <v>9.9999999999999978E-2</v>
      </c>
    </row>
    <row r="34" spans="1:6">
      <c r="A34" s="52"/>
      <c r="B34" s="399" t="s">
        <v>280</v>
      </c>
      <c r="C34" s="400" t="s">
        <v>281</v>
      </c>
      <c r="D34" s="1135">
        <v>220.76</v>
      </c>
      <c r="E34" s="1135">
        <v>198.684</v>
      </c>
      <c r="F34" s="401">
        <f t="shared" si="0"/>
        <v>9.9999999999999978E-2</v>
      </c>
    </row>
    <row r="35" spans="1:6">
      <c r="A35" s="52"/>
      <c r="B35" s="399" t="s">
        <v>282</v>
      </c>
      <c r="C35" s="400" t="s">
        <v>283</v>
      </c>
      <c r="D35" s="1135">
        <v>93.33</v>
      </c>
      <c r="E35" s="1135">
        <v>83.997</v>
      </c>
      <c r="F35" s="401">
        <f t="shared" si="0"/>
        <v>9.9999999999999978E-2</v>
      </c>
    </row>
    <row r="36" spans="1:6">
      <c r="A36" s="52"/>
      <c r="B36" s="399" t="s">
        <v>260</v>
      </c>
      <c r="C36" s="400" t="s">
        <v>261</v>
      </c>
      <c r="D36" s="1135">
        <v>78.83</v>
      </c>
      <c r="E36" s="1135">
        <v>70.947000000000003</v>
      </c>
      <c r="F36" s="401">
        <f t="shared" si="0"/>
        <v>9.9999999999999978E-2</v>
      </c>
    </row>
    <row r="37" spans="1:6">
      <c r="A37" s="52"/>
      <c r="B37" s="399" t="s">
        <v>252</v>
      </c>
      <c r="C37" s="400" t="s">
        <v>253</v>
      </c>
      <c r="D37" s="1135">
        <v>72.08</v>
      </c>
      <c r="E37" s="1135">
        <v>64.872</v>
      </c>
      <c r="F37" s="401">
        <f t="shared" si="0"/>
        <v>9.9999999999999978E-2</v>
      </c>
    </row>
    <row r="38" spans="1:6">
      <c r="A38" s="52"/>
      <c r="B38" s="399" t="s">
        <v>284</v>
      </c>
      <c r="C38" s="400" t="s">
        <v>285</v>
      </c>
      <c r="D38" s="1135">
        <v>218.19</v>
      </c>
      <c r="E38" s="1135">
        <v>196.37100000000001</v>
      </c>
      <c r="F38" s="401">
        <f t="shared" si="0"/>
        <v>9.9999999999999978E-2</v>
      </c>
    </row>
    <row r="39" spans="1:6">
      <c r="A39" s="180"/>
      <c r="B39" s="179" t="s">
        <v>7266</v>
      </c>
      <c r="C39" s="178"/>
      <c r="D39" s="1256"/>
      <c r="E39" s="1256"/>
      <c r="F39" s="185"/>
    </row>
    <row r="40" spans="1:6">
      <c r="A40" s="52"/>
      <c r="B40" s="399" t="s">
        <v>286</v>
      </c>
      <c r="C40" s="400" t="s">
        <v>287</v>
      </c>
      <c r="D40" s="1135">
        <v>71</v>
      </c>
      <c r="E40" s="1135">
        <v>63.9</v>
      </c>
      <c r="F40" s="401">
        <f t="shared" ref="F40:F46" si="1">100%-(E40/D40)</f>
        <v>9.9999999999999978E-2</v>
      </c>
    </row>
    <row r="41" spans="1:6">
      <c r="A41" s="52"/>
      <c r="B41" s="399" t="s">
        <v>288</v>
      </c>
      <c r="C41" s="400" t="s">
        <v>289</v>
      </c>
      <c r="D41" s="1135">
        <v>169.5</v>
      </c>
      <c r="E41" s="1135">
        <v>152.55000000000001</v>
      </c>
      <c r="F41" s="401">
        <f t="shared" si="1"/>
        <v>9.9999999999999978E-2</v>
      </c>
    </row>
    <row r="42" spans="1:6">
      <c r="A42" s="52"/>
      <c r="B42" s="399" t="s">
        <v>290</v>
      </c>
      <c r="C42" s="400" t="s">
        <v>291</v>
      </c>
      <c r="D42" s="1135">
        <v>169.5</v>
      </c>
      <c r="E42" s="1135">
        <v>152.55000000000001</v>
      </c>
      <c r="F42" s="401">
        <f t="shared" si="1"/>
        <v>9.9999999999999978E-2</v>
      </c>
    </row>
    <row r="43" spans="1:6">
      <c r="A43" s="52"/>
      <c r="B43" s="399" t="s">
        <v>292</v>
      </c>
      <c r="C43" s="400" t="s">
        <v>293</v>
      </c>
      <c r="D43" s="1135">
        <v>169.5</v>
      </c>
      <c r="E43" s="1135">
        <v>152.55000000000001</v>
      </c>
      <c r="F43" s="401">
        <f t="shared" si="1"/>
        <v>9.9999999999999978E-2</v>
      </c>
    </row>
    <row r="44" spans="1:6">
      <c r="A44" s="52"/>
      <c r="B44" s="399" t="s">
        <v>260</v>
      </c>
      <c r="C44" s="400" t="s">
        <v>261</v>
      </c>
      <c r="D44" s="1135">
        <v>78.83</v>
      </c>
      <c r="E44" s="1135">
        <v>70.947000000000003</v>
      </c>
      <c r="F44" s="401">
        <f t="shared" si="1"/>
        <v>9.9999999999999978E-2</v>
      </c>
    </row>
    <row r="45" spans="1:6">
      <c r="A45" s="52"/>
      <c r="B45" s="399" t="s">
        <v>252</v>
      </c>
      <c r="C45" s="400" t="s">
        <v>253</v>
      </c>
      <c r="D45" s="1135">
        <v>72.08</v>
      </c>
      <c r="E45" s="1135">
        <v>64.872</v>
      </c>
      <c r="F45" s="401">
        <f t="shared" si="1"/>
        <v>9.9999999999999978E-2</v>
      </c>
    </row>
    <row r="46" spans="1:6">
      <c r="A46" s="52"/>
      <c r="B46" s="399" t="s">
        <v>264</v>
      </c>
      <c r="C46" s="400" t="s">
        <v>265</v>
      </c>
      <c r="D46" s="1135">
        <v>220.71</v>
      </c>
      <c r="E46" s="1135">
        <v>198.63900000000001</v>
      </c>
      <c r="F46" s="401">
        <f t="shared" si="1"/>
        <v>9.9999999999999978E-2</v>
      </c>
    </row>
    <row r="47" spans="1:6">
      <c r="A47" s="180"/>
      <c r="B47" s="179" t="s">
        <v>7267</v>
      </c>
      <c r="C47" s="178"/>
      <c r="D47" s="1256"/>
      <c r="E47" s="1256"/>
      <c r="F47" s="185"/>
    </row>
    <row r="48" spans="1:6">
      <c r="A48" s="52"/>
      <c r="B48" s="399" t="s">
        <v>294</v>
      </c>
      <c r="C48" s="400" t="s">
        <v>295</v>
      </c>
      <c r="D48" s="1135">
        <v>148.57</v>
      </c>
      <c r="E48" s="1135">
        <v>133.71299999999999</v>
      </c>
      <c r="F48" s="401">
        <f t="shared" ref="F48:F54" si="2">100%-(E48/D48)</f>
        <v>9.9999999999999978E-2</v>
      </c>
    </row>
    <row r="49" spans="1:6">
      <c r="A49" s="52"/>
      <c r="B49" s="399" t="s">
        <v>296</v>
      </c>
      <c r="C49" s="400" t="s">
        <v>297</v>
      </c>
      <c r="D49" s="1135">
        <v>106.78</v>
      </c>
      <c r="E49" s="1135">
        <v>96.102000000000004</v>
      </c>
      <c r="F49" s="401">
        <f t="shared" si="2"/>
        <v>9.9999999999999978E-2</v>
      </c>
    </row>
    <row r="50" spans="1:6">
      <c r="A50" s="52"/>
      <c r="B50" s="399" t="s">
        <v>298</v>
      </c>
      <c r="C50" s="400" t="s">
        <v>299</v>
      </c>
      <c r="D50" s="1135">
        <v>148.57</v>
      </c>
      <c r="E50" s="1135">
        <v>133.71299999999999</v>
      </c>
      <c r="F50" s="401">
        <f t="shared" si="2"/>
        <v>9.9999999999999978E-2</v>
      </c>
    </row>
    <row r="51" spans="1:6">
      <c r="A51" s="52"/>
      <c r="B51" s="399" t="s">
        <v>300</v>
      </c>
      <c r="C51" s="400" t="s">
        <v>301</v>
      </c>
      <c r="D51" s="1135">
        <v>148.57</v>
      </c>
      <c r="E51" s="1135">
        <v>133.71299999999999</v>
      </c>
      <c r="F51" s="401">
        <f t="shared" si="2"/>
        <v>9.9999999999999978E-2</v>
      </c>
    </row>
    <row r="52" spans="1:6">
      <c r="A52" s="52"/>
      <c r="B52" s="399" t="s">
        <v>260</v>
      </c>
      <c r="C52" s="400" t="s">
        <v>261</v>
      </c>
      <c r="D52" s="1135">
        <v>78.83</v>
      </c>
      <c r="E52" s="1135">
        <v>70.947000000000003</v>
      </c>
      <c r="F52" s="401">
        <f t="shared" si="2"/>
        <v>9.9999999999999978E-2</v>
      </c>
    </row>
    <row r="53" spans="1:6">
      <c r="A53" s="52"/>
      <c r="B53" s="399" t="s">
        <v>252</v>
      </c>
      <c r="C53" s="400" t="s">
        <v>253</v>
      </c>
      <c r="D53" s="1135">
        <v>72.08</v>
      </c>
      <c r="E53" s="1135">
        <v>64.872</v>
      </c>
      <c r="F53" s="401">
        <f t="shared" si="2"/>
        <v>9.9999999999999978E-2</v>
      </c>
    </row>
    <row r="54" spans="1:6">
      <c r="A54" s="52"/>
      <c r="B54" s="399" t="s">
        <v>264</v>
      </c>
      <c r="C54" s="400" t="s">
        <v>265</v>
      </c>
      <c r="D54" s="1135">
        <v>220.71</v>
      </c>
      <c r="E54" s="1135">
        <v>198.63900000000001</v>
      </c>
      <c r="F54" s="401">
        <f t="shared" si="2"/>
        <v>9.9999999999999978E-2</v>
      </c>
    </row>
    <row r="55" spans="1:6">
      <c r="A55" s="52"/>
      <c r="B55" s="1213" t="s">
        <v>33</v>
      </c>
      <c r="C55" s="400"/>
      <c r="D55" s="1259"/>
      <c r="E55" s="1259"/>
      <c r="F55" s="721"/>
    </row>
    <row r="56" spans="1:6">
      <c r="A56" s="184"/>
      <c r="B56" s="183"/>
      <c r="C56" s="182"/>
      <c r="D56" s="1257"/>
      <c r="E56" s="1257"/>
      <c r="F56" s="293"/>
    </row>
    <row r="57" spans="1:6">
      <c r="A57" s="176" t="s">
        <v>1121</v>
      </c>
      <c r="B57" s="179" t="s">
        <v>7268</v>
      </c>
      <c r="C57" s="178"/>
      <c r="D57" s="1256"/>
      <c r="E57" s="1256"/>
      <c r="F57" s="185"/>
    </row>
    <row r="58" spans="1:6">
      <c r="A58" s="181"/>
      <c r="B58" s="399" t="s">
        <v>302</v>
      </c>
      <c r="C58" s="414" t="s">
        <v>303</v>
      </c>
      <c r="D58" s="1260">
        <v>190</v>
      </c>
      <c r="E58" s="1260">
        <v>171</v>
      </c>
      <c r="F58" s="416">
        <f>100%-(E58/D58)</f>
        <v>9.9999999999999978E-2</v>
      </c>
    </row>
    <row r="59" spans="1:6">
      <c r="A59" s="60"/>
      <c r="B59" s="399" t="s">
        <v>304</v>
      </c>
      <c r="C59" s="414" t="s">
        <v>305</v>
      </c>
      <c r="D59" s="1260">
        <v>199</v>
      </c>
      <c r="E59" s="1260">
        <v>179.1</v>
      </c>
      <c r="F59" s="416">
        <f>100%-(E59/D59)</f>
        <v>9.9999999999999978E-2</v>
      </c>
    </row>
    <row r="60" spans="1:6">
      <c r="A60" s="60"/>
      <c r="B60" s="399" t="s">
        <v>306</v>
      </c>
      <c r="C60" s="414" t="s">
        <v>307</v>
      </c>
      <c r="D60" s="1260">
        <v>75.989999999999995</v>
      </c>
      <c r="E60" s="1260">
        <v>68.390999999999991</v>
      </c>
      <c r="F60" s="416">
        <f>100%-(E60/D60)</f>
        <v>0.10000000000000009</v>
      </c>
    </row>
    <row r="61" spans="1:6">
      <c r="A61" s="60"/>
      <c r="B61" s="399" t="s">
        <v>308</v>
      </c>
      <c r="C61" s="414" t="s">
        <v>309</v>
      </c>
      <c r="D61" s="1260">
        <v>99</v>
      </c>
      <c r="E61" s="1260">
        <v>89.100000000000009</v>
      </c>
      <c r="F61" s="416">
        <f>100%-(E61/D61)</f>
        <v>9.9999999999999867E-2</v>
      </c>
    </row>
    <row r="62" spans="1:6">
      <c r="A62" s="62"/>
      <c r="B62" s="399" t="s">
        <v>252</v>
      </c>
      <c r="C62" s="414" t="s">
        <v>253</v>
      </c>
      <c r="D62" s="1260">
        <v>72.08</v>
      </c>
      <c r="E62" s="1260">
        <v>64.872</v>
      </c>
      <c r="F62" s="416">
        <f>100%-(E62/D62)</f>
        <v>9.9999999999999978E-2</v>
      </c>
    </row>
    <row r="63" spans="1:6">
      <c r="A63" s="180"/>
      <c r="B63" s="179" t="s">
        <v>312</v>
      </c>
      <c r="C63" s="178"/>
      <c r="D63" s="1256"/>
      <c r="E63" s="1256"/>
      <c r="F63" s="185"/>
    </row>
    <row r="64" spans="1:6" ht="31.2">
      <c r="A64" s="177"/>
      <c r="B64" s="399" t="s">
        <v>313</v>
      </c>
      <c r="C64" s="414" t="s">
        <v>314</v>
      </c>
      <c r="D64" s="1260">
        <v>133</v>
      </c>
      <c r="E64" s="1260">
        <v>119.7</v>
      </c>
      <c r="F64" s="416">
        <f>100%-(E64/D64)</f>
        <v>9.9999999999999978E-2</v>
      </c>
    </row>
    <row r="65" spans="1:6">
      <c r="A65" s="63"/>
      <c r="B65" s="399" t="s">
        <v>315</v>
      </c>
      <c r="C65" s="414" t="s">
        <v>316</v>
      </c>
      <c r="D65" s="1260">
        <v>85</v>
      </c>
      <c r="E65" s="1260">
        <v>76.5</v>
      </c>
      <c r="F65" s="416">
        <f>100%-(E65/D65)</f>
        <v>9.9999999999999978E-2</v>
      </c>
    </row>
    <row r="66" spans="1:6">
      <c r="A66" s="64"/>
      <c r="B66" s="399" t="s">
        <v>252</v>
      </c>
      <c r="C66" s="414" t="s">
        <v>253</v>
      </c>
      <c r="D66" s="1260">
        <v>72.08</v>
      </c>
      <c r="E66" s="1260">
        <v>64.872</v>
      </c>
      <c r="F66" s="416">
        <f>100%-(E66/D66)</f>
        <v>9.9999999999999978E-2</v>
      </c>
    </row>
    <row r="67" spans="1:6">
      <c r="A67" s="180"/>
      <c r="B67" s="179" t="s">
        <v>317</v>
      </c>
      <c r="C67" s="178"/>
      <c r="D67" s="1256"/>
      <c r="E67" s="1256"/>
      <c r="F67" s="185"/>
    </row>
    <row r="68" spans="1:6" ht="31.2">
      <c r="A68" s="177"/>
      <c r="B68" s="399" t="s">
        <v>313</v>
      </c>
      <c r="C68" s="414" t="s">
        <v>314</v>
      </c>
      <c r="D68" s="1260">
        <v>133</v>
      </c>
      <c r="E68" s="1260">
        <v>119.7</v>
      </c>
      <c r="F68" s="416">
        <f>100%-(E68/D68)</f>
        <v>9.9999999999999978E-2</v>
      </c>
    </row>
    <row r="69" spans="1:6">
      <c r="A69" s="63"/>
      <c r="B69" s="399" t="s">
        <v>318</v>
      </c>
      <c r="C69" s="414" t="s">
        <v>319</v>
      </c>
      <c r="D69" s="1260">
        <v>210</v>
      </c>
      <c r="E69" s="1260">
        <v>189</v>
      </c>
      <c r="F69" s="416">
        <f>100%-(E69/D69)</f>
        <v>9.9999999999999978E-2</v>
      </c>
    </row>
    <row r="70" spans="1:6">
      <c r="A70" s="60"/>
      <c r="B70" s="399" t="s">
        <v>315</v>
      </c>
      <c r="C70" s="414" t="s">
        <v>316</v>
      </c>
      <c r="D70" s="1260">
        <v>85</v>
      </c>
      <c r="E70" s="1260">
        <v>76.5</v>
      </c>
      <c r="F70" s="416">
        <f>100%-(E70/D70)</f>
        <v>9.9999999999999978E-2</v>
      </c>
    </row>
    <row r="71" spans="1:6">
      <c r="A71" s="64"/>
      <c r="B71" s="399" t="s">
        <v>252</v>
      </c>
      <c r="C71" s="414" t="s">
        <v>253</v>
      </c>
      <c r="D71" s="1260">
        <v>72.08</v>
      </c>
      <c r="E71" s="1260">
        <v>64.872</v>
      </c>
      <c r="F71" s="416">
        <f>100%-(E71/D71)</f>
        <v>9.9999999999999978E-2</v>
      </c>
    </row>
    <row r="72" spans="1:6">
      <c r="A72" s="75"/>
      <c r="B72" s="179" t="s">
        <v>7269</v>
      </c>
      <c r="C72" s="178"/>
      <c r="D72" s="1256"/>
      <c r="E72" s="1256"/>
      <c r="F72" s="185"/>
    </row>
    <row r="73" spans="1:6">
      <c r="A73" s="52"/>
      <c r="B73" s="399" t="s">
        <v>320</v>
      </c>
      <c r="C73" s="400" t="s">
        <v>321</v>
      </c>
      <c r="D73" s="1135">
        <v>71.5</v>
      </c>
      <c r="E73" s="1135">
        <v>64.350000000000009</v>
      </c>
      <c r="F73" s="401">
        <f t="shared" ref="F73:F80" si="3">100%-(E73/D73)</f>
        <v>9.9999999999999867E-2</v>
      </c>
    </row>
    <row r="74" spans="1:6">
      <c r="A74" s="52"/>
      <c r="B74" s="399" t="s">
        <v>322</v>
      </c>
      <c r="C74" s="400" t="s">
        <v>323</v>
      </c>
      <c r="D74" s="1135">
        <v>328.9</v>
      </c>
      <c r="E74" s="1135">
        <v>296.01</v>
      </c>
      <c r="F74" s="401">
        <f t="shared" si="3"/>
        <v>9.9999999999999978E-2</v>
      </c>
    </row>
    <row r="75" spans="1:6">
      <c r="A75" s="52"/>
      <c r="B75" s="399" t="s">
        <v>304</v>
      </c>
      <c r="C75" s="400" t="s">
        <v>305</v>
      </c>
      <c r="D75" s="1135">
        <v>199</v>
      </c>
      <c r="E75" s="1135">
        <v>179.1</v>
      </c>
      <c r="F75" s="401">
        <f t="shared" si="3"/>
        <v>9.9999999999999978E-2</v>
      </c>
    </row>
    <row r="76" spans="1:6">
      <c r="A76" s="52"/>
      <c r="B76" s="399" t="s">
        <v>324</v>
      </c>
      <c r="C76" s="400" t="s">
        <v>325</v>
      </c>
      <c r="D76" s="1135">
        <v>328.9</v>
      </c>
      <c r="E76" s="1135">
        <v>296.01</v>
      </c>
      <c r="F76" s="401">
        <f t="shared" si="3"/>
        <v>9.9999999999999978E-2</v>
      </c>
    </row>
    <row r="77" spans="1:6">
      <c r="A77" s="52"/>
      <c r="B77" s="399" t="s">
        <v>326</v>
      </c>
      <c r="C77" s="400" t="s">
        <v>327</v>
      </c>
      <c r="D77" s="1135">
        <v>328.9</v>
      </c>
      <c r="E77" s="1135">
        <v>296.01</v>
      </c>
      <c r="F77" s="401">
        <f t="shared" si="3"/>
        <v>9.9999999999999978E-2</v>
      </c>
    </row>
    <row r="78" spans="1:6">
      <c r="A78" s="52"/>
      <c r="B78" s="399" t="s">
        <v>328</v>
      </c>
      <c r="C78" s="400" t="s">
        <v>307</v>
      </c>
      <c r="D78" s="1135">
        <v>75.989999999999995</v>
      </c>
      <c r="E78" s="1135">
        <v>68.390999999999991</v>
      </c>
      <c r="F78" s="401">
        <f t="shared" si="3"/>
        <v>0.10000000000000009</v>
      </c>
    </row>
    <row r="79" spans="1:6">
      <c r="A79" s="52"/>
      <c r="B79" s="399" t="s">
        <v>308</v>
      </c>
      <c r="C79" s="400" t="s">
        <v>309</v>
      </c>
      <c r="D79" s="1135">
        <v>99</v>
      </c>
      <c r="E79" s="1135">
        <v>89.100000000000009</v>
      </c>
      <c r="F79" s="401">
        <f t="shared" si="3"/>
        <v>9.9999999999999867E-2</v>
      </c>
    </row>
    <row r="80" spans="1:6">
      <c r="A80" s="65"/>
      <c r="B80" s="399" t="s">
        <v>252</v>
      </c>
      <c r="C80" s="400" t="s">
        <v>253</v>
      </c>
      <c r="D80" s="1135">
        <v>72.08</v>
      </c>
      <c r="E80" s="1135">
        <v>64.872</v>
      </c>
      <c r="F80" s="401">
        <f t="shared" si="3"/>
        <v>9.9999999999999978E-2</v>
      </c>
    </row>
    <row r="81" spans="1:6">
      <c r="A81" s="75"/>
      <c r="B81" s="179" t="s">
        <v>7270</v>
      </c>
      <c r="C81" s="178"/>
      <c r="D81" s="1256"/>
      <c r="E81" s="1256"/>
      <c r="F81" s="185"/>
    </row>
    <row r="82" spans="1:6">
      <c r="A82" s="52"/>
      <c r="B82" s="399" t="s">
        <v>252</v>
      </c>
      <c r="C82" s="400" t="s">
        <v>253</v>
      </c>
      <c r="D82" s="1135">
        <v>72.08</v>
      </c>
      <c r="E82" s="1135">
        <v>64.872</v>
      </c>
      <c r="F82" s="401">
        <f t="shared" ref="F82:F146" si="4">100%-(E82/D82)</f>
        <v>9.9999999999999978E-2</v>
      </c>
    </row>
    <row r="83" spans="1:6">
      <c r="A83" s="52"/>
      <c r="B83" s="399" t="s">
        <v>329</v>
      </c>
      <c r="C83" s="400" t="s">
        <v>330</v>
      </c>
      <c r="D83" s="1135">
        <v>191</v>
      </c>
      <c r="E83" s="1135">
        <v>171.9</v>
      </c>
      <c r="F83" s="401">
        <f t="shared" si="4"/>
        <v>9.9999999999999978E-2</v>
      </c>
    </row>
    <row r="84" spans="1:6">
      <c r="A84" s="52"/>
      <c r="B84" s="399" t="s">
        <v>310</v>
      </c>
      <c r="C84" s="400" t="s">
        <v>311</v>
      </c>
      <c r="D84" s="1135">
        <v>199</v>
      </c>
      <c r="E84" s="1135">
        <v>179.1</v>
      </c>
      <c r="F84" s="401">
        <f t="shared" si="4"/>
        <v>9.9999999999999978E-2</v>
      </c>
    </row>
    <row r="85" spans="1:6">
      <c r="A85" s="52"/>
      <c r="B85" s="399" t="s">
        <v>331</v>
      </c>
      <c r="C85" s="400" t="s">
        <v>332</v>
      </c>
      <c r="D85" s="1135">
        <v>191</v>
      </c>
      <c r="E85" s="1135">
        <v>171.9</v>
      </c>
      <c r="F85" s="401">
        <f t="shared" si="4"/>
        <v>9.9999999999999978E-2</v>
      </c>
    </row>
    <row r="86" spans="1:6">
      <c r="A86" s="52"/>
      <c r="B86" s="399" t="s">
        <v>333</v>
      </c>
      <c r="C86" s="400" t="s">
        <v>334</v>
      </c>
      <c r="D86" s="1135">
        <v>191</v>
      </c>
      <c r="E86" s="1135">
        <v>171.9</v>
      </c>
      <c r="F86" s="401">
        <f t="shared" si="4"/>
        <v>9.9999999999999978E-2</v>
      </c>
    </row>
    <row r="87" spans="1:6">
      <c r="A87" s="52"/>
      <c r="B87" s="399" t="s">
        <v>335</v>
      </c>
      <c r="C87" s="400" t="s">
        <v>336</v>
      </c>
      <c r="D87" s="1135">
        <v>215.2</v>
      </c>
      <c r="E87" s="1135">
        <v>193.68</v>
      </c>
      <c r="F87" s="401">
        <f t="shared" si="4"/>
        <v>9.9999999999999867E-2</v>
      </c>
    </row>
    <row r="88" spans="1:6">
      <c r="A88" s="52"/>
      <c r="B88" s="399" t="s">
        <v>337</v>
      </c>
      <c r="C88" s="400" t="s">
        <v>338</v>
      </c>
      <c r="D88" s="1135">
        <v>89</v>
      </c>
      <c r="E88" s="1135">
        <v>80.100000000000009</v>
      </c>
      <c r="F88" s="401">
        <f t="shared" si="4"/>
        <v>9.9999999999999867E-2</v>
      </c>
    </row>
    <row r="89" spans="1:6">
      <c r="A89" s="52"/>
      <c r="B89" s="399" t="s">
        <v>339</v>
      </c>
      <c r="C89" s="400" t="s">
        <v>340</v>
      </c>
      <c r="D89" s="1135">
        <v>215.2</v>
      </c>
      <c r="E89" s="1135">
        <v>193.68</v>
      </c>
      <c r="F89" s="401">
        <f t="shared" si="4"/>
        <v>9.9999999999999867E-2</v>
      </c>
    </row>
    <row r="90" spans="1:6">
      <c r="A90" s="52"/>
      <c r="B90" s="399" t="s">
        <v>341</v>
      </c>
      <c r="C90" s="400" t="s">
        <v>342</v>
      </c>
      <c r="D90" s="1135">
        <v>215.2</v>
      </c>
      <c r="E90" s="1135">
        <v>193.68</v>
      </c>
      <c r="F90" s="401">
        <f t="shared" si="4"/>
        <v>9.9999999999999867E-2</v>
      </c>
    </row>
    <row r="91" spans="1:6">
      <c r="A91" s="65"/>
      <c r="B91" s="399" t="s">
        <v>328</v>
      </c>
      <c r="C91" s="400" t="s">
        <v>307</v>
      </c>
      <c r="D91" s="1135">
        <v>75.989999999999995</v>
      </c>
      <c r="E91" s="1135">
        <v>68.390999999999991</v>
      </c>
      <c r="F91" s="401">
        <f t="shared" si="4"/>
        <v>0.10000000000000009</v>
      </c>
    </row>
    <row r="92" spans="1:6">
      <c r="A92" s="184"/>
      <c r="B92" s="183"/>
      <c r="C92" s="182"/>
      <c r="D92" s="1257"/>
      <c r="E92" s="1257"/>
      <c r="F92" s="293"/>
    </row>
    <row r="93" spans="1:6">
      <c r="A93" s="176" t="s">
        <v>491</v>
      </c>
      <c r="B93" s="179" t="s">
        <v>7271</v>
      </c>
      <c r="C93" s="178"/>
      <c r="D93" s="1256"/>
      <c r="E93" s="1256"/>
      <c r="F93" s="185"/>
    </row>
    <row r="94" spans="1:6">
      <c r="A94" s="52"/>
      <c r="B94" s="399" t="s">
        <v>7272</v>
      </c>
      <c r="C94" s="400" t="s">
        <v>7273</v>
      </c>
      <c r="D94" s="1135">
        <v>127</v>
      </c>
      <c r="E94" s="1135">
        <v>114.48</v>
      </c>
      <c r="F94" s="401">
        <f t="shared" si="4"/>
        <v>9.8582677165354293E-2</v>
      </c>
    </row>
    <row r="95" spans="1:6">
      <c r="A95" s="52"/>
      <c r="B95" s="399" t="s">
        <v>7274</v>
      </c>
      <c r="C95" s="400" t="s">
        <v>7275</v>
      </c>
      <c r="D95" s="1135">
        <v>127</v>
      </c>
      <c r="E95" s="1135">
        <v>114.48</v>
      </c>
      <c r="F95" s="401">
        <f t="shared" si="4"/>
        <v>9.8582677165354293E-2</v>
      </c>
    </row>
    <row r="96" spans="1:6">
      <c r="A96" s="52"/>
      <c r="B96" s="399" t="s">
        <v>252</v>
      </c>
      <c r="C96" s="400" t="s">
        <v>253</v>
      </c>
      <c r="D96" s="1135">
        <v>72</v>
      </c>
      <c r="E96" s="1135">
        <v>64.87</v>
      </c>
      <c r="F96" s="401">
        <f t="shared" si="4"/>
        <v>9.9027777777777715E-2</v>
      </c>
    </row>
    <row r="97" spans="1:6">
      <c r="A97" s="52"/>
      <c r="B97" s="399" t="s">
        <v>7276</v>
      </c>
      <c r="C97" s="400" t="s">
        <v>7277</v>
      </c>
      <c r="D97" s="1135">
        <v>240</v>
      </c>
      <c r="E97" s="1135">
        <v>216</v>
      </c>
      <c r="F97" s="401">
        <f t="shared" si="4"/>
        <v>9.9999999999999978E-2</v>
      </c>
    </row>
    <row r="98" spans="1:6">
      <c r="A98" s="52"/>
      <c r="B98" s="399" t="s">
        <v>7278</v>
      </c>
      <c r="C98" s="400" t="s">
        <v>7279</v>
      </c>
      <c r="D98" s="1135">
        <v>346</v>
      </c>
      <c r="E98" s="1135">
        <v>311.29000000000002</v>
      </c>
      <c r="F98" s="401">
        <f t="shared" si="4"/>
        <v>0.10031791907514442</v>
      </c>
    </row>
    <row r="99" spans="1:6">
      <c r="A99" s="52"/>
      <c r="B99" s="399" t="s">
        <v>7280</v>
      </c>
      <c r="C99" s="400" t="s">
        <v>7281</v>
      </c>
      <c r="D99" s="1135">
        <v>154</v>
      </c>
      <c r="E99" s="1135">
        <v>138.94999999999999</v>
      </c>
      <c r="F99" s="401">
        <f t="shared" si="4"/>
        <v>9.7727272727272774E-2</v>
      </c>
    </row>
    <row r="100" spans="1:6">
      <c r="A100" s="52"/>
      <c r="B100" s="399" t="s">
        <v>7282</v>
      </c>
      <c r="C100" s="400" t="s">
        <v>7283</v>
      </c>
      <c r="D100" s="1135">
        <v>281</v>
      </c>
      <c r="E100" s="1135">
        <v>253.27</v>
      </c>
      <c r="F100" s="401">
        <f t="shared" si="4"/>
        <v>9.8683274021352241E-2</v>
      </c>
    </row>
    <row r="101" spans="1:6">
      <c r="A101" s="52"/>
      <c r="B101" s="399" t="s">
        <v>7284</v>
      </c>
      <c r="C101" s="400" t="s">
        <v>7285</v>
      </c>
      <c r="D101" s="1135">
        <v>357</v>
      </c>
      <c r="E101" s="1135">
        <v>321.58</v>
      </c>
      <c r="F101" s="401">
        <f t="shared" si="4"/>
        <v>9.9215686274509829E-2</v>
      </c>
    </row>
    <row r="102" spans="1:6">
      <c r="A102" s="52"/>
      <c r="B102" s="399">
        <v>918045</v>
      </c>
      <c r="C102" s="400" t="s">
        <v>7286</v>
      </c>
      <c r="D102" s="1135">
        <v>65</v>
      </c>
      <c r="E102" s="1135">
        <v>58.5</v>
      </c>
      <c r="F102" s="401">
        <f t="shared" si="4"/>
        <v>9.9999999999999978E-2</v>
      </c>
    </row>
    <row r="103" spans="1:6">
      <c r="A103" s="75"/>
      <c r="B103" s="179" t="s">
        <v>7287</v>
      </c>
      <c r="C103" s="178"/>
      <c r="D103" s="1256"/>
      <c r="E103" s="1256"/>
      <c r="F103" s="185"/>
    </row>
    <row r="104" spans="1:6">
      <c r="A104" s="52"/>
      <c r="B104" s="399" t="s">
        <v>7272</v>
      </c>
      <c r="C104" s="400" t="s">
        <v>7273</v>
      </c>
      <c r="D104" s="1135">
        <v>127</v>
      </c>
      <c r="E104" s="1135">
        <v>114.48</v>
      </c>
      <c r="F104" s="401">
        <f t="shared" si="4"/>
        <v>9.8582677165354293E-2</v>
      </c>
    </row>
    <row r="105" spans="1:6">
      <c r="A105" s="52"/>
      <c r="B105" s="399" t="s">
        <v>7274</v>
      </c>
      <c r="C105" s="400" t="s">
        <v>7275</v>
      </c>
      <c r="D105" s="1135">
        <v>127</v>
      </c>
      <c r="E105" s="1135">
        <v>114.48</v>
      </c>
      <c r="F105" s="401">
        <f t="shared" si="4"/>
        <v>9.8582677165354293E-2</v>
      </c>
    </row>
    <row r="106" spans="1:6">
      <c r="A106" s="52"/>
      <c r="B106" s="399" t="s">
        <v>252</v>
      </c>
      <c r="C106" s="400" t="s">
        <v>253</v>
      </c>
      <c r="D106" s="1135">
        <v>72</v>
      </c>
      <c r="E106" s="1135">
        <v>64.87</v>
      </c>
      <c r="F106" s="401">
        <f t="shared" si="4"/>
        <v>9.9027777777777715E-2</v>
      </c>
    </row>
    <row r="107" spans="1:6">
      <c r="A107" s="52"/>
      <c r="B107" s="399" t="s">
        <v>7276</v>
      </c>
      <c r="C107" s="400" t="s">
        <v>7277</v>
      </c>
      <c r="D107" s="1135">
        <v>240</v>
      </c>
      <c r="E107" s="1135">
        <v>216</v>
      </c>
      <c r="F107" s="401">
        <f t="shared" si="4"/>
        <v>9.9999999999999978E-2</v>
      </c>
    </row>
    <row r="108" spans="1:6">
      <c r="A108" s="52"/>
      <c r="B108" s="399">
        <v>760025</v>
      </c>
      <c r="C108" s="400" t="s">
        <v>6061</v>
      </c>
      <c r="D108" s="1135">
        <v>133</v>
      </c>
      <c r="E108" s="1135">
        <v>119.7</v>
      </c>
      <c r="F108" s="401">
        <f t="shared" si="4"/>
        <v>9.9999999999999978E-2</v>
      </c>
    </row>
    <row r="109" spans="1:6">
      <c r="A109" s="52"/>
      <c r="B109" s="399" t="s">
        <v>7288</v>
      </c>
      <c r="C109" s="400" t="s">
        <v>7289</v>
      </c>
      <c r="D109" s="1135">
        <v>40</v>
      </c>
      <c r="E109" s="1135">
        <v>36</v>
      </c>
      <c r="F109" s="401">
        <f t="shared" si="4"/>
        <v>9.9999999999999978E-2</v>
      </c>
    </row>
    <row r="110" spans="1:6">
      <c r="A110" s="52"/>
      <c r="B110" s="399" t="s">
        <v>7290</v>
      </c>
      <c r="C110" s="400" t="s">
        <v>7291</v>
      </c>
      <c r="D110" s="1135">
        <v>117</v>
      </c>
      <c r="E110" s="1135">
        <v>105.3</v>
      </c>
      <c r="F110" s="401">
        <f t="shared" si="4"/>
        <v>9.9999999999999978E-2</v>
      </c>
    </row>
    <row r="111" spans="1:6">
      <c r="A111" s="52"/>
      <c r="B111" s="399" t="s">
        <v>7292</v>
      </c>
      <c r="C111" s="400" t="s">
        <v>7293</v>
      </c>
      <c r="D111" s="1135">
        <v>343</v>
      </c>
      <c r="E111" s="1135">
        <v>308.7</v>
      </c>
      <c r="F111" s="401">
        <f t="shared" si="4"/>
        <v>9.9999999999999978E-2</v>
      </c>
    </row>
    <row r="112" spans="1:6">
      <c r="A112" s="52"/>
      <c r="B112" s="399" t="s">
        <v>7294</v>
      </c>
      <c r="C112" s="400" t="s">
        <v>7295</v>
      </c>
      <c r="D112" s="1135">
        <v>260</v>
      </c>
      <c r="E112" s="1135">
        <v>234</v>
      </c>
      <c r="F112" s="401">
        <f t="shared" si="4"/>
        <v>9.9999999999999978E-2</v>
      </c>
    </row>
    <row r="113" spans="1:6">
      <c r="A113" s="52"/>
      <c r="B113" s="399" t="s">
        <v>7296</v>
      </c>
      <c r="C113" s="400" t="s">
        <v>7297</v>
      </c>
      <c r="D113" s="1135">
        <v>372</v>
      </c>
      <c r="E113" s="1135">
        <v>334.8</v>
      </c>
      <c r="F113" s="401">
        <f t="shared" si="4"/>
        <v>9.9999999999999978E-2</v>
      </c>
    </row>
    <row r="114" spans="1:6">
      <c r="A114" s="52"/>
      <c r="B114" s="399">
        <v>918045</v>
      </c>
      <c r="C114" s="400" t="s">
        <v>7286</v>
      </c>
      <c r="D114" s="1135">
        <v>65</v>
      </c>
      <c r="E114" s="1135">
        <v>58.5</v>
      </c>
      <c r="F114" s="401">
        <f t="shared" si="4"/>
        <v>9.9999999999999978E-2</v>
      </c>
    </row>
    <row r="115" spans="1:6">
      <c r="A115" s="75"/>
      <c r="B115" s="179" t="s">
        <v>7298</v>
      </c>
      <c r="C115" s="178"/>
      <c r="D115" s="1256"/>
      <c r="E115" s="1256"/>
      <c r="F115" s="185"/>
    </row>
    <row r="116" spans="1:6">
      <c r="A116" s="52"/>
      <c r="B116" s="399" t="s">
        <v>7272</v>
      </c>
      <c r="C116" s="400" t="s">
        <v>7273</v>
      </c>
      <c r="D116" s="1135">
        <v>127</v>
      </c>
      <c r="E116" s="1135">
        <v>114.48</v>
      </c>
      <c r="F116" s="401">
        <f t="shared" si="4"/>
        <v>9.8582677165354293E-2</v>
      </c>
    </row>
    <row r="117" spans="1:6">
      <c r="A117" s="52"/>
      <c r="B117" s="399" t="s">
        <v>7274</v>
      </c>
      <c r="C117" s="400" t="s">
        <v>7275</v>
      </c>
      <c r="D117" s="1135">
        <v>127</v>
      </c>
      <c r="E117" s="1135">
        <v>114.48</v>
      </c>
      <c r="F117" s="401">
        <f t="shared" si="4"/>
        <v>9.8582677165354293E-2</v>
      </c>
    </row>
    <row r="118" spans="1:6">
      <c r="A118" s="52"/>
      <c r="B118" s="399" t="s">
        <v>252</v>
      </c>
      <c r="C118" s="400" t="s">
        <v>253</v>
      </c>
      <c r="D118" s="1135">
        <v>72</v>
      </c>
      <c r="E118" s="1135">
        <v>64.87</v>
      </c>
      <c r="F118" s="401">
        <f t="shared" si="4"/>
        <v>9.9027777777777715E-2</v>
      </c>
    </row>
    <row r="119" spans="1:6">
      <c r="A119" s="52"/>
      <c r="B119" s="399" t="s">
        <v>7276</v>
      </c>
      <c r="C119" s="400" t="s">
        <v>7277</v>
      </c>
      <c r="D119" s="1135">
        <v>240</v>
      </c>
      <c r="E119" s="1135">
        <v>216</v>
      </c>
      <c r="F119" s="401">
        <f t="shared" si="4"/>
        <v>9.9999999999999978E-2</v>
      </c>
    </row>
    <row r="120" spans="1:6">
      <c r="A120" s="52"/>
      <c r="B120" s="399">
        <v>760025</v>
      </c>
      <c r="C120" s="400" t="s">
        <v>6061</v>
      </c>
      <c r="D120" s="1135">
        <v>133</v>
      </c>
      <c r="E120" s="1135">
        <v>119.7</v>
      </c>
      <c r="F120" s="401">
        <f t="shared" si="4"/>
        <v>9.9999999999999978E-2</v>
      </c>
    </row>
    <row r="121" spans="1:6">
      <c r="A121" s="52"/>
      <c r="B121" s="399" t="s">
        <v>7288</v>
      </c>
      <c r="C121" s="400" t="s">
        <v>7289</v>
      </c>
      <c r="D121" s="1135">
        <v>40</v>
      </c>
      <c r="E121" s="1135">
        <v>36</v>
      </c>
      <c r="F121" s="401">
        <f t="shared" si="4"/>
        <v>9.9999999999999978E-2</v>
      </c>
    </row>
    <row r="122" spans="1:6">
      <c r="A122" s="52"/>
      <c r="B122" s="399" t="s">
        <v>7299</v>
      </c>
      <c r="C122" s="400" t="s">
        <v>7300</v>
      </c>
      <c r="D122" s="1135">
        <v>259</v>
      </c>
      <c r="E122" s="1135">
        <v>233.48</v>
      </c>
      <c r="F122" s="401">
        <f t="shared" si="4"/>
        <v>9.8532818532818589E-2</v>
      </c>
    </row>
    <row r="123" spans="1:6">
      <c r="A123" s="52"/>
      <c r="B123" s="399" t="s">
        <v>7301</v>
      </c>
      <c r="C123" s="400" t="s">
        <v>7302</v>
      </c>
      <c r="D123" s="1135">
        <v>142</v>
      </c>
      <c r="E123" s="1135">
        <v>127.62</v>
      </c>
      <c r="F123" s="401">
        <f t="shared" si="4"/>
        <v>0.10126760563380277</v>
      </c>
    </row>
    <row r="124" spans="1:6">
      <c r="A124" s="52"/>
      <c r="B124" s="399" t="s">
        <v>7303</v>
      </c>
      <c r="C124" s="400" t="s">
        <v>7304</v>
      </c>
      <c r="D124" s="1135">
        <v>238</v>
      </c>
      <c r="E124" s="1135">
        <v>214.58</v>
      </c>
      <c r="F124" s="401">
        <f t="shared" si="4"/>
        <v>9.8403361344537754E-2</v>
      </c>
    </row>
    <row r="125" spans="1:6">
      <c r="A125" s="52"/>
      <c r="B125" s="399" t="s">
        <v>7305</v>
      </c>
      <c r="C125" s="400" t="s">
        <v>7306</v>
      </c>
      <c r="D125" s="1135">
        <v>283</v>
      </c>
      <c r="E125" s="1135">
        <v>254.54</v>
      </c>
      <c r="F125" s="401">
        <f t="shared" si="4"/>
        <v>0.10056537102473506</v>
      </c>
    </row>
    <row r="126" spans="1:6">
      <c r="A126" s="52"/>
      <c r="B126" s="399" t="s">
        <v>7307</v>
      </c>
      <c r="C126" s="400" t="s">
        <v>7308</v>
      </c>
      <c r="D126" s="1135">
        <v>990</v>
      </c>
      <c r="E126" s="1135">
        <v>890.69</v>
      </c>
      <c r="F126" s="401">
        <f t="shared" si="4"/>
        <v>0.10031313131313124</v>
      </c>
    </row>
    <row r="127" spans="1:6">
      <c r="A127" s="52"/>
      <c r="B127" s="399" t="s">
        <v>7309</v>
      </c>
      <c r="C127" s="400" t="s">
        <v>7310</v>
      </c>
      <c r="D127" s="1135">
        <v>661</v>
      </c>
      <c r="E127" s="1135">
        <v>595.16999999999996</v>
      </c>
      <c r="F127" s="401">
        <f t="shared" si="4"/>
        <v>9.9591527987897166E-2</v>
      </c>
    </row>
    <row r="128" spans="1:6">
      <c r="A128" s="52"/>
      <c r="B128" s="399" t="s">
        <v>7311</v>
      </c>
      <c r="C128" s="400" t="s">
        <v>7312</v>
      </c>
      <c r="D128" s="1135">
        <v>990</v>
      </c>
      <c r="E128" s="1135">
        <v>890.69</v>
      </c>
      <c r="F128" s="401">
        <f t="shared" si="4"/>
        <v>0.10031313131313124</v>
      </c>
    </row>
    <row r="129" spans="1:6">
      <c r="A129" s="52"/>
      <c r="B129" s="399" t="s">
        <v>7313</v>
      </c>
      <c r="C129" s="400" t="s">
        <v>7314</v>
      </c>
      <c r="D129" s="1135">
        <v>990</v>
      </c>
      <c r="E129" s="1135">
        <v>890.69</v>
      </c>
      <c r="F129" s="401">
        <f t="shared" si="4"/>
        <v>0.10031313131313124</v>
      </c>
    </row>
    <row r="130" spans="1:6">
      <c r="A130" s="52"/>
      <c r="B130" s="399" t="s">
        <v>7315</v>
      </c>
      <c r="C130" s="400" t="s">
        <v>7316</v>
      </c>
      <c r="D130" s="1135">
        <v>615</v>
      </c>
      <c r="E130" s="1135">
        <v>553.73</v>
      </c>
      <c r="F130" s="401">
        <f t="shared" si="4"/>
        <v>9.9626016260162542E-2</v>
      </c>
    </row>
    <row r="131" spans="1:6">
      <c r="A131" s="75"/>
      <c r="B131" s="179" t="s">
        <v>7317</v>
      </c>
      <c r="C131" s="178"/>
      <c r="D131" s="1256"/>
      <c r="E131" s="1256"/>
      <c r="F131" s="185"/>
    </row>
    <row r="132" spans="1:6">
      <c r="A132" s="52"/>
      <c r="B132" s="399" t="s">
        <v>7272</v>
      </c>
      <c r="C132" s="400" t="s">
        <v>7273</v>
      </c>
      <c r="D132" s="1135">
        <v>127</v>
      </c>
      <c r="E132" s="1135">
        <v>114.48</v>
      </c>
      <c r="F132" s="401">
        <f t="shared" si="4"/>
        <v>9.8582677165354293E-2</v>
      </c>
    </row>
    <row r="133" spans="1:6">
      <c r="A133" s="52"/>
      <c r="B133" s="399" t="s">
        <v>7274</v>
      </c>
      <c r="C133" s="400" t="s">
        <v>7275</v>
      </c>
      <c r="D133" s="1135">
        <v>127</v>
      </c>
      <c r="E133" s="1135">
        <v>114.48</v>
      </c>
      <c r="F133" s="401">
        <f t="shared" si="4"/>
        <v>9.8582677165354293E-2</v>
      </c>
    </row>
    <row r="134" spans="1:6">
      <c r="A134" s="52"/>
      <c r="B134" s="399" t="s">
        <v>252</v>
      </c>
      <c r="C134" s="400" t="s">
        <v>253</v>
      </c>
      <c r="D134" s="1135">
        <v>72</v>
      </c>
      <c r="E134" s="1135">
        <v>64.87</v>
      </c>
      <c r="F134" s="401">
        <f t="shared" si="4"/>
        <v>9.9027777777777715E-2</v>
      </c>
    </row>
    <row r="135" spans="1:6">
      <c r="A135" s="52"/>
      <c r="B135" s="399" t="s">
        <v>7276</v>
      </c>
      <c r="C135" s="400" t="s">
        <v>7277</v>
      </c>
      <c r="D135" s="1135">
        <v>240</v>
      </c>
      <c r="E135" s="1135">
        <v>216</v>
      </c>
      <c r="F135" s="401">
        <f t="shared" si="4"/>
        <v>9.9999999999999978E-2</v>
      </c>
    </row>
    <row r="136" spans="1:6">
      <c r="A136" s="52"/>
      <c r="B136" s="399">
        <v>760025</v>
      </c>
      <c r="C136" s="400" t="s">
        <v>6061</v>
      </c>
      <c r="D136" s="1135">
        <v>133</v>
      </c>
      <c r="E136" s="1135">
        <v>119.7</v>
      </c>
      <c r="F136" s="401">
        <f t="shared" si="4"/>
        <v>9.9999999999999978E-2</v>
      </c>
    </row>
    <row r="137" spans="1:6">
      <c r="A137" s="52"/>
      <c r="B137" s="399" t="s">
        <v>7288</v>
      </c>
      <c r="C137" s="400" t="s">
        <v>7289</v>
      </c>
      <c r="D137" s="1135">
        <v>40</v>
      </c>
      <c r="E137" s="1135">
        <v>36</v>
      </c>
      <c r="F137" s="401">
        <f t="shared" si="4"/>
        <v>9.9999999999999978E-2</v>
      </c>
    </row>
    <row r="138" spans="1:6">
      <c r="A138" s="52"/>
      <c r="B138" s="399" t="s">
        <v>7318</v>
      </c>
      <c r="C138" s="400" t="s">
        <v>7319</v>
      </c>
      <c r="D138" s="1135">
        <v>339</v>
      </c>
      <c r="E138" s="1135">
        <v>305.10000000000002</v>
      </c>
      <c r="F138" s="401">
        <f t="shared" si="4"/>
        <v>9.9999999999999978E-2</v>
      </c>
    </row>
    <row r="139" spans="1:6">
      <c r="A139" s="52"/>
      <c r="B139" s="399" t="s">
        <v>7320</v>
      </c>
      <c r="C139" s="400" t="s">
        <v>7321</v>
      </c>
      <c r="D139" s="1135">
        <v>217</v>
      </c>
      <c r="E139" s="1135">
        <v>195.3</v>
      </c>
      <c r="F139" s="401">
        <f t="shared" si="4"/>
        <v>9.9999999999999978E-2</v>
      </c>
    </row>
    <row r="140" spans="1:6">
      <c r="A140" s="52"/>
      <c r="B140" s="399" t="s">
        <v>7322</v>
      </c>
      <c r="C140" s="400" t="s">
        <v>7323</v>
      </c>
      <c r="D140" s="1135">
        <v>395</v>
      </c>
      <c r="E140" s="1135">
        <v>355.5</v>
      </c>
      <c r="F140" s="401">
        <f t="shared" si="4"/>
        <v>9.9999999999999978E-2</v>
      </c>
    </row>
    <row r="141" spans="1:6">
      <c r="A141" s="52"/>
      <c r="B141" s="399" t="s">
        <v>7324</v>
      </c>
      <c r="C141" s="400" t="s">
        <v>7325</v>
      </c>
      <c r="D141" s="1135">
        <v>350</v>
      </c>
      <c r="E141" s="1135">
        <v>315</v>
      </c>
      <c r="F141" s="401">
        <f t="shared" si="4"/>
        <v>9.9999999999999978E-2</v>
      </c>
    </row>
    <row r="142" spans="1:6">
      <c r="A142" s="52"/>
      <c r="B142" s="399">
        <v>918045</v>
      </c>
      <c r="C142" s="400" t="s">
        <v>7286</v>
      </c>
      <c r="D142" s="1135">
        <v>65</v>
      </c>
      <c r="E142" s="1135">
        <v>58.5</v>
      </c>
      <c r="F142" s="401">
        <f t="shared" si="4"/>
        <v>9.9999999999999978E-2</v>
      </c>
    </row>
    <row r="143" spans="1:6">
      <c r="A143" s="52"/>
      <c r="B143" s="399" t="s">
        <v>302</v>
      </c>
      <c r="C143" s="400" t="s">
        <v>303</v>
      </c>
      <c r="D143" s="1135">
        <v>190</v>
      </c>
      <c r="E143" s="1135">
        <v>171</v>
      </c>
      <c r="F143" s="401">
        <f t="shared" si="4"/>
        <v>9.9999999999999978E-2</v>
      </c>
    </row>
    <row r="144" spans="1:6">
      <c r="A144" s="52"/>
      <c r="B144" s="399" t="s">
        <v>304</v>
      </c>
      <c r="C144" s="400" t="s">
        <v>305</v>
      </c>
      <c r="D144" s="1135">
        <v>199</v>
      </c>
      <c r="E144" s="1135">
        <v>179.1</v>
      </c>
      <c r="F144" s="401">
        <f t="shared" si="4"/>
        <v>9.9999999999999978E-2</v>
      </c>
    </row>
    <row r="145" spans="1:6">
      <c r="A145" s="52"/>
      <c r="B145" s="399" t="s">
        <v>306</v>
      </c>
      <c r="C145" s="400" t="s">
        <v>307</v>
      </c>
      <c r="D145" s="1135">
        <v>76</v>
      </c>
      <c r="E145" s="1135">
        <v>68.39</v>
      </c>
      <c r="F145" s="401">
        <f t="shared" si="4"/>
        <v>0.10013157894736846</v>
      </c>
    </row>
    <row r="146" spans="1:6">
      <c r="A146" s="52"/>
      <c r="B146" s="399" t="s">
        <v>308</v>
      </c>
      <c r="C146" s="400" t="s">
        <v>309</v>
      </c>
      <c r="D146" s="1135">
        <v>99</v>
      </c>
      <c r="E146" s="1135">
        <v>89.1</v>
      </c>
      <c r="F146" s="401">
        <f t="shared" si="4"/>
        <v>0.10000000000000009</v>
      </c>
    </row>
    <row r="147" spans="1:6">
      <c r="A147" s="52"/>
      <c r="B147" s="399" t="s">
        <v>252</v>
      </c>
      <c r="C147" s="400" t="s">
        <v>253</v>
      </c>
      <c r="D147" s="1135">
        <v>72</v>
      </c>
      <c r="E147" s="1135">
        <v>64.87</v>
      </c>
      <c r="F147" s="401">
        <f t="shared" ref="F147" si="5">100%-(E147/D147)</f>
        <v>9.9027777777777715E-2</v>
      </c>
    </row>
    <row r="148" spans="1:6">
      <c r="A148" s="75"/>
      <c r="B148" s="179" t="s">
        <v>7326</v>
      </c>
      <c r="C148" s="178"/>
      <c r="D148" s="1256"/>
      <c r="E148" s="1256"/>
      <c r="F148" s="185"/>
    </row>
    <row r="149" spans="1:6">
      <c r="A149" s="52"/>
      <c r="B149" s="399" t="s">
        <v>7327</v>
      </c>
      <c r="C149" s="400" t="s">
        <v>7328</v>
      </c>
      <c r="D149" s="1135">
        <v>163</v>
      </c>
      <c r="E149" s="1135">
        <v>146.69999999999999</v>
      </c>
      <c r="F149" s="401">
        <f t="shared" ref="F149:F196" si="6">100%-(E149/D149)</f>
        <v>0.10000000000000009</v>
      </c>
    </row>
    <row r="150" spans="1:6">
      <c r="A150" s="52"/>
      <c r="B150" s="399" t="s">
        <v>7276</v>
      </c>
      <c r="C150" s="400" t="s">
        <v>7277</v>
      </c>
      <c r="D150" s="1135">
        <v>240</v>
      </c>
      <c r="E150" s="1135">
        <v>216</v>
      </c>
      <c r="F150" s="401">
        <f t="shared" si="6"/>
        <v>9.9999999999999978E-2</v>
      </c>
    </row>
    <row r="151" spans="1:6">
      <c r="A151" s="52"/>
      <c r="B151" s="399" t="s">
        <v>252</v>
      </c>
      <c r="C151" s="400" t="s">
        <v>253</v>
      </c>
      <c r="D151" s="1135">
        <v>72</v>
      </c>
      <c r="E151" s="1135">
        <v>64.87</v>
      </c>
      <c r="F151" s="401">
        <f t="shared" si="6"/>
        <v>9.9027777777777715E-2</v>
      </c>
    </row>
    <row r="152" spans="1:6">
      <c r="A152" s="75"/>
      <c r="B152" s="179" t="s">
        <v>7726</v>
      </c>
      <c r="C152" s="178"/>
      <c r="D152" s="1256"/>
      <c r="E152" s="1256"/>
      <c r="F152" s="185"/>
    </row>
    <row r="153" spans="1:6">
      <c r="A153" s="52"/>
      <c r="B153" s="399" t="s">
        <v>7272</v>
      </c>
      <c r="C153" s="400" t="s">
        <v>7273</v>
      </c>
      <c r="D153" s="1135">
        <v>127</v>
      </c>
      <c r="E153" s="1135">
        <v>114.48</v>
      </c>
      <c r="F153" s="401">
        <f t="shared" si="6"/>
        <v>9.8582677165354293E-2</v>
      </c>
    </row>
    <row r="154" spans="1:6">
      <c r="A154" s="52"/>
      <c r="B154" s="399" t="s">
        <v>7274</v>
      </c>
      <c r="C154" s="400" t="s">
        <v>7275</v>
      </c>
      <c r="D154" s="1135">
        <v>127</v>
      </c>
      <c r="E154" s="1135">
        <v>114.48</v>
      </c>
      <c r="F154" s="401">
        <f t="shared" si="6"/>
        <v>9.8582677165354293E-2</v>
      </c>
    </row>
    <row r="155" spans="1:6">
      <c r="A155" s="52"/>
      <c r="B155" s="399" t="s">
        <v>252</v>
      </c>
      <c r="C155" s="400" t="s">
        <v>253</v>
      </c>
      <c r="D155" s="1135">
        <v>72</v>
      </c>
      <c r="E155" s="1135">
        <v>64.87</v>
      </c>
      <c r="F155" s="401">
        <f t="shared" si="6"/>
        <v>9.9027777777777715E-2</v>
      </c>
    </row>
    <row r="156" spans="1:6">
      <c r="A156" s="52"/>
      <c r="B156" s="399" t="s">
        <v>7276</v>
      </c>
      <c r="C156" s="400" t="s">
        <v>7277</v>
      </c>
      <c r="D156" s="1135">
        <v>240</v>
      </c>
      <c r="E156" s="1135">
        <v>216</v>
      </c>
      <c r="F156" s="401">
        <f t="shared" si="6"/>
        <v>9.9999999999999978E-2</v>
      </c>
    </row>
    <row r="157" spans="1:6">
      <c r="A157" s="52"/>
      <c r="B157" s="399">
        <v>760025</v>
      </c>
      <c r="C157" s="400" t="s">
        <v>6061</v>
      </c>
      <c r="D157" s="1135">
        <v>133</v>
      </c>
      <c r="E157" s="1135">
        <v>119.7</v>
      </c>
      <c r="F157" s="401">
        <f t="shared" si="6"/>
        <v>9.9999999999999978E-2</v>
      </c>
    </row>
    <row r="158" spans="1:6">
      <c r="A158" s="52"/>
      <c r="B158" s="399" t="s">
        <v>7288</v>
      </c>
      <c r="C158" s="400" t="s">
        <v>7289</v>
      </c>
      <c r="D158" s="1135">
        <v>40</v>
      </c>
      <c r="E158" s="1135">
        <v>36</v>
      </c>
      <c r="F158" s="401">
        <f t="shared" si="6"/>
        <v>9.9999999999999978E-2</v>
      </c>
    </row>
    <row r="159" spans="1:6">
      <c r="A159" s="52"/>
      <c r="B159" s="399" t="s">
        <v>7329</v>
      </c>
      <c r="C159" s="400" t="s">
        <v>7330</v>
      </c>
      <c r="D159" s="1135">
        <v>275</v>
      </c>
      <c r="E159" s="1135">
        <v>247.5</v>
      </c>
      <c r="F159" s="401">
        <f t="shared" si="6"/>
        <v>9.9999999999999978E-2</v>
      </c>
    </row>
    <row r="160" spans="1:6">
      <c r="A160" s="75"/>
      <c r="B160" s="179" t="s">
        <v>7331</v>
      </c>
      <c r="C160" s="178"/>
      <c r="D160" s="1256"/>
      <c r="E160" s="1256"/>
      <c r="F160" s="185"/>
    </row>
    <row r="161" spans="1:6">
      <c r="A161" s="52"/>
      <c r="B161" s="399" t="s">
        <v>7272</v>
      </c>
      <c r="C161" s="400" t="s">
        <v>7273</v>
      </c>
      <c r="D161" s="1135">
        <v>127</v>
      </c>
      <c r="E161" s="1135">
        <v>114.48</v>
      </c>
      <c r="F161" s="401">
        <f t="shared" si="6"/>
        <v>9.8582677165354293E-2</v>
      </c>
    </row>
    <row r="162" spans="1:6">
      <c r="A162" s="52"/>
      <c r="B162" s="399" t="s">
        <v>7274</v>
      </c>
      <c r="C162" s="400" t="s">
        <v>7275</v>
      </c>
      <c r="D162" s="1135">
        <v>127</v>
      </c>
      <c r="E162" s="1135">
        <v>114.48</v>
      </c>
      <c r="F162" s="401">
        <f t="shared" si="6"/>
        <v>9.8582677165354293E-2</v>
      </c>
    </row>
    <row r="163" spans="1:6">
      <c r="A163" s="52"/>
      <c r="B163" s="399" t="s">
        <v>252</v>
      </c>
      <c r="C163" s="400" t="s">
        <v>253</v>
      </c>
      <c r="D163" s="1135">
        <v>72</v>
      </c>
      <c r="E163" s="1135">
        <v>64.87</v>
      </c>
      <c r="F163" s="401">
        <f t="shared" si="6"/>
        <v>9.9027777777777715E-2</v>
      </c>
    </row>
    <row r="164" spans="1:6">
      <c r="A164" s="52"/>
      <c r="B164" s="399" t="s">
        <v>7276</v>
      </c>
      <c r="C164" s="400" t="s">
        <v>7277</v>
      </c>
      <c r="D164" s="1135">
        <v>240</v>
      </c>
      <c r="E164" s="1135">
        <v>216</v>
      </c>
      <c r="F164" s="401">
        <f t="shared" si="6"/>
        <v>9.9999999999999978E-2</v>
      </c>
    </row>
    <row r="165" spans="1:6">
      <c r="A165" s="52"/>
      <c r="B165" s="399">
        <v>760025</v>
      </c>
      <c r="C165" s="400" t="s">
        <v>6061</v>
      </c>
      <c r="D165" s="1135">
        <v>133</v>
      </c>
      <c r="E165" s="1135">
        <v>119.7</v>
      </c>
      <c r="F165" s="401">
        <f t="shared" si="6"/>
        <v>9.9999999999999978E-2</v>
      </c>
    </row>
    <row r="166" spans="1:6">
      <c r="A166" s="52"/>
      <c r="B166" s="399" t="s">
        <v>7288</v>
      </c>
      <c r="C166" s="400" t="s">
        <v>7289</v>
      </c>
      <c r="D166" s="1135">
        <v>40</v>
      </c>
      <c r="E166" s="1135">
        <v>36</v>
      </c>
      <c r="F166" s="401">
        <f t="shared" si="6"/>
        <v>9.9999999999999978E-2</v>
      </c>
    </row>
    <row r="167" spans="1:6">
      <c r="A167" s="52"/>
      <c r="B167" s="399" t="s">
        <v>7329</v>
      </c>
      <c r="C167" s="400" t="s">
        <v>7330</v>
      </c>
      <c r="D167" s="1135">
        <v>275</v>
      </c>
      <c r="E167" s="1135">
        <v>247.5</v>
      </c>
      <c r="F167" s="401">
        <f t="shared" si="6"/>
        <v>9.9999999999999978E-2</v>
      </c>
    </row>
    <row r="168" spans="1:6">
      <c r="A168" s="75"/>
      <c r="B168" s="179" t="s">
        <v>7332</v>
      </c>
      <c r="C168" s="178"/>
      <c r="D168" s="1256"/>
      <c r="E168" s="1256"/>
      <c r="F168" s="185"/>
    </row>
    <row r="169" spans="1:6">
      <c r="A169" s="52"/>
      <c r="B169" s="399" t="s">
        <v>7272</v>
      </c>
      <c r="C169" s="400" t="s">
        <v>7273</v>
      </c>
      <c r="D169" s="1135">
        <v>127</v>
      </c>
      <c r="E169" s="1135">
        <v>114.48</v>
      </c>
      <c r="F169" s="401">
        <f t="shared" si="6"/>
        <v>9.8582677165354293E-2</v>
      </c>
    </row>
    <row r="170" spans="1:6">
      <c r="A170" s="52"/>
      <c r="B170" s="399" t="s">
        <v>7274</v>
      </c>
      <c r="C170" s="400" t="s">
        <v>7275</v>
      </c>
      <c r="D170" s="1135">
        <v>127</v>
      </c>
      <c r="E170" s="1135">
        <v>114.48</v>
      </c>
      <c r="F170" s="401">
        <f t="shared" si="6"/>
        <v>9.8582677165354293E-2</v>
      </c>
    </row>
    <row r="171" spans="1:6">
      <c r="A171" s="52"/>
      <c r="B171" s="399" t="s">
        <v>7276</v>
      </c>
      <c r="C171" s="400" t="s">
        <v>7277</v>
      </c>
      <c r="D171" s="1135">
        <v>240</v>
      </c>
      <c r="E171" s="1135">
        <v>216</v>
      </c>
      <c r="F171" s="401">
        <f t="shared" si="6"/>
        <v>9.9999999999999978E-2</v>
      </c>
    </row>
    <row r="172" spans="1:6">
      <c r="A172" s="52"/>
      <c r="B172" s="399" t="s">
        <v>7288</v>
      </c>
      <c r="C172" s="400" t="s">
        <v>7289</v>
      </c>
      <c r="D172" s="1135">
        <v>40</v>
      </c>
      <c r="E172" s="1135">
        <v>36</v>
      </c>
      <c r="F172" s="401">
        <f t="shared" si="6"/>
        <v>9.9999999999999978E-2</v>
      </c>
    </row>
    <row r="173" spans="1:6">
      <c r="A173" s="52"/>
      <c r="B173" s="399" t="s">
        <v>7333</v>
      </c>
      <c r="C173" s="400" t="s">
        <v>7334</v>
      </c>
      <c r="D173" s="1135">
        <v>275</v>
      </c>
      <c r="E173" s="1135">
        <v>247.5</v>
      </c>
      <c r="F173" s="401">
        <f t="shared" si="6"/>
        <v>9.9999999999999978E-2</v>
      </c>
    </row>
    <row r="174" spans="1:6">
      <c r="A174" s="184"/>
      <c r="B174" s="183"/>
      <c r="C174" s="182"/>
      <c r="D174" s="1257"/>
      <c r="E174" s="1257"/>
      <c r="F174" s="293"/>
    </row>
    <row r="175" spans="1:6">
      <c r="A175" s="176" t="s">
        <v>499</v>
      </c>
      <c r="B175" s="179" t="s">
        <v>7335</v>
      </c>
      <c r="C175" s="178"/>
      <c r="D175" s="1256"/>
      <c r="E175" s="1256"/>
      <c r="F175" s="185"/>
    </row>
    <row r="176" spans="1:6">
      <c r="A176" s="52"/>
      <c r="B176" s="399" t="s">
        <v>252</v>
      </c>
      <c r="C176" s="400" t="s">
        <v>253</v>
      </c>
      <c r="D176" s="1135">
        <v>72</v>
      </c>
      <c r="E176" s="1135">
        <v>64.87</v>
      </c>
      <c r="F176" s="401">
        <f t="shared" si="6"/>
        <v>9.9027777777777715E-2</v>
      </c>
    </row>
    <row r="177" spans="1:6">
      <c r="A177" s="52"/>
      <c r="B177" s="399" t="s">
        <v>329</v>
      </c>
      <c r="C177" s="400" t="s">
        <v>330</v>
      </c>
      <c r="D177" s="1135">
        <v>191</v>
      </c>
      <c r="E177" s="1135">
        <v>171.9</v>
      </c>
      <c r="F177" s="401">
        <f t="shared" si="6"/>
        <v>9.9999999999999978E-2</v>
      </c>
    </row>
    <row r="178" spans="1:6">
      <c r="A178" s="52"/>
      <c r="B178" s="399" t="s">
        <v>310</v>
      </c>
      <c r="C178" s="400" t="s">
        <v>311</v>
      </c>
      <c r="D178" s="1135">
        <v>199</v>
      </c>
      <c r="E178" s="1135">
        <v>179.1</v>
      </c>
      <c r="F178" s="401">
        <f t="shared" si="6"/>
        <v>9.9999999999999978E-2</v>
      </c>
    </row>
    <row r="179" spans="1:6">
      <c r="A179" s="52"/>
      <c r="B179" s="399" t="s">
        <v>331</v>
      </c>
      <c r="C179" s="400" t="s">
        <v>332</v>
      </c>
      <c r="D179" s="1135">
        <v>191</v>
      </c>
      <c r="E179" s="1135">
        <v>171.9</v>
      </c>
      <c r="F179" s="401">
        <f t="shared" si="6"/>
        <v>9.9999999999999978E-2</v>
      </c>
    </row>
    <row r="180" spans="1:6">
      <c r="A180" s="52"/>
      <c r="B180" s="399" t="s">
        <v>333</v>
      </c>
      <c r="C180" s="400" t="s">
        <v>334</v>
      </c>
      <c r="D180" s="1135">
        <v>191</v>
      </c>
      <c r="E180" s="1135">
        <v>171.9</v>
      </c>
      <c r="F180" s="401">
        <f t="shared" si="6"/>
        <v>9.9999999999999978E-2</v>
      </c>
    </row>
    <row r="181" spans="1:6">
      <c r="A181" s="52"/>
      <c r="B181" s="399" t="s">
        <v>7336</v>
      </c>
      <c r="C181" s="400" t="s">
        <v>7337</v>
      </c>
      <c r="D181" s="1135">
        <v>165</v>
      </c>
      <c r="E181" s="1135">
        <v>148.5</v>
      </c>
      <c r="F181" s="401">
        <f t="shared" si="6"/>
        <v>9.9999999999999978E-2</v>
      </c>
    </row>
    <row r="182" spans="1:6">
      <c r="A182" s="52"/>
      <c r="B182" s="399" t="s">
        <v>7338</v>
      </c>
      <c r="C182" s="400" t="s">
        <v>7339</v>
      </c>
      <c r="D182" s="1135">
        <v>72</v>
      </c>
      <c r="E182" s="1135">
        <v>64.349999999999994</v>
      </c>
      <c r="F182" s="401">
        <f t="shared" si="6"/>
        <v>0.10625000000000007</v>
      </c>
    </row>
    <row r="183" spans="1:6">
      <c r="A183" s="52"/>
      <c r="B183" s="399" t="s">
        <v>7340</v>
      </c>
      <c r="C183" s="400" t="s">
        <v>7341</v>
      </c>
      <c r="D183" s="1135">
        <v>165</v>
      </c>
      <c r="E183" s="1135">
        <v>148.5</v>
      </c>
      <c r="F183" s="401">
        <f t="shared" si="6"/>
        <v>9.9999999999999978E-2</v>
      </c>
    </row>
    <row r="184" spans="1:6">
      <c r="A184" s="52"/>
      <c r="B184" s="399" t="s">
        <v>7342</v>
      </c>
      <c r="C184" s="400" t="s">
        <v>7343</v>
      </c>
      <c r="D184" s="1135">
        <v>165</v>
      </c>
      <c r="E184" s="1135">
        <v>148.5</v>
      </c>
      <c r="F184" s="401">
        <f t="shared" si="6"/>
        <v>9.9999999999999978E-2</v>
      </c>
    </row>
    <row r="185" spans="1:6">
      <c r="A185" s="52"/>
      <c r="B185" s="399" t="s">
        <v>328</v>
      </c>
      <c r="C185" s="400" t="s">
        <v>307</v>
      </c>
      <c r="D185" s="1135">
        <v>76</v>
      </c>
      <c r="E185" s="1135">
        <v>68.39</v>
      </c>
      <c r="F185" s="401">
        <f t="shared" si="6"/>
        <v>0.10013157894736846</v>
      </c>
    </row>
    <row r="186" spans="1:6">
      <c r="A186" s="75"/>
      <c r="B186" s="179" t="s">
        <v>7344</v>
      </c>
      <c r="C186" s="178"/>
      <c r="D186" s="1256"/>
      <c r="E186" s="1256"/>
      <c r="F186" s="185"/>
    </row>
    <row r="187" spans="1:6">
      <c r="A187" s="52"/>
      <c r="B187" s="399" t="s">
        <v>306</v>
      </c>
      <c r="C187" s="400" t="s">
        <v>307</v>
      </c>
      <c r="D187" s="1135">
        <v>76</v>
      </c>
      <c r="E187" s="1135">
        <v>68.39</v>
      </c>
      <c r="F187" s="401">
        <f t="shared" si="6"/>
        <v>0.10013157894736846</v>
      </c>
    </row>
    <row r="188" spans="1:6">
      <c r="A188" s="52"/>
      <c r="B188" s="399" t="s">
        <v>7345</v>
      </c>
      <c r="C188" s="400" t="s">
        <v>7346</v>
      </c>
      <c r="D188" s="1135">
        <v>190</v>
      </c>
      <c r="E188" s="1135">
        <v>171</v>
      </c>
      <c r="F188" s="401">
        <f t="shared" si="6"/>
        <v>9.9999999999999978E-2</v>
      </c>
    </row>
    <row r="189" spans="1:6">
      <c r="A189" s="52"/>
      <c r="B189" s="399" t="s">
        <v>310</v>
      </c>
      <c r="C189" s="400" t="s">
        <v>311</v>
      </c>
      <c r="D189" s="1135">
        <v>199</v>
      </c>
      <c r="E189" s="1135">
        <v>179.1</v>
      </c>
      <c r="F189" s="401">
        <f t="shared" si="6"/>
        <v>9.9999999999999978E-2</v>
      </c>
    </row>
    <row r="190" spans="1:6">
      <c r="A190" s="52"/>
      <c r="B190" s="399" t="s">
        <v>308</v>
      </c>
      <c r="C190" s="400" t="s">
        <v>309</v>
      </c>
      <c r="D190" s="1135">
        <v>99</v>
      </c>
      <c r="E190" s="1135">
        <v>89.1</v>
      </c>
      <c r="F190" s="401">
        <f t="shared" si="6"/>
        <v>0.10000000000000009</v>
      </c>
    </row>
    <row r="191" spans="1:6">
      <c r="A191" s="52"/>
      <c r="B191" s="399" t="s">
        <v>252</v>
      </c>
      <c r="C191" s="400" t="s">
        <v>253</v>
      </c>
      <c r="D191" s="1135">
        <v>72</v>
      </c>
      <c r="E191" s="1135">
        <v>64.87</v>
      </c>
      <c r="F191" s="401">
        <f t="shared" si="6"/>
        <v>9.9027777777777715E-2</v>
      </c>
    </row>
    <row r="192" spans="1:6">
      <c r="A192" s="75"/>
      <c r="B192" s="179" t="s">
        <v>7347</v>
      </c>
      <c r="C192" s="178"/>
      <c r="D192" s="1256"/>
      <c r="E192" s="1256"/>
      <c r="F192" s="185"/>
    </row>
    <row r="193" spans="1:6" ht="31.2">
      <c r="A193" s="52"/>
      <c r="B193" s="399" t="s">
        <v>7348</v>
      </c>
      <c r="C193" s="400" t="s">
        <v>7349</v>
      </c>
      <c r="D193" s="1135">
        <v>133</v>
      </c>
      <c r="E193" s="1135">
        <v>119.7</v>
      </c>
      <c r="F193" s="401">
        <f t="shared" si="6"/>
        <v>9.9999999999999978E-2</v>
      </c>
    </row>
    <row r="194" spans="1:6">
      <c r="A194" s="52"/>
      <c r="B194" s="399" t="s">
        <v>7350</v>
      </c>
      <c r="C194" s="400" t="s">
        <v>7351</v>
      </c>
      <c r="D194" s="1135">
        <v>162</v>
      </c>
      <c r="E194" s="1135">
        <v>145.80000000000001</v>
      </c>
      <c r="F194" s="401">
        <f t="shared" si="6"/>
        <v>9.9999999999999978E-2</v>
      </c>
    </row>
    <row r="195" spans="1:6">
      <c r="A195" s="52"/>
      <c r="B195" s="399" t="s">
        <v>315</v>
      </c>
      <c r="C195" s="400" t="s">
        <v>316</v>
      </c>
      <c r="D195" s="1135">
        <v>85</v>
      </c>
      <c r="E195" s="1135">
        <v>76.5</v>
      </c>
      <c r="F195" s="401">
        <f t="shared" si="6"/>
        <v>9.9999999999999978E-2</v>
      </c>
    </row>
    <row r="196" spans="1:6">
      <c r="A196" s="52"/>
      <c r="B196" s="399" t="s">
        <v>252</v>
      </c>
      <c r="C196" s="400" t="s">
        <v>253</v>
      </c>
      <c r="D196" s="1135">
        <v>72</v>
      </c>
      <c r="E196" s="1135">
        <v>64.87</v>
      </c>
      <c r="F196" s="401">
        <f t="shared" si="6"/>
        <v>9.9027777777777715E-2</v>
      </c>
    </row>
    <row r="197" spans="1:6">
      <c r="A197" s="52"/>
      <c r="B197" s="53" t="s">
        <v>33</v>
      </c>
      <c r="C197" s="54"/>
      <c r="D197" s="213"/>
      <c r="E197" s="213"/>
      <c r="F197" s="67"/>
    </row>
    <row r="198" spans="1:6">
      <c r="A198" s="176"/>
      <c r="B198" s="176"/>
      <c r="C198" s="175"/>
      <c r="D198" s="295"/>
      <c r="E198" s="295"/>
      <c r="F198" s="185"/>
    </row>
  </sheetData>
  <conditionalFormatting sqref="B3:B55">
    <cfRule type="containsText" dxfId="70" priority="31" operator="containsText" text="ERROR Found">
      <formula>NOT(ISERROR(SEARCH("ERROR Found",B3)))</formula>
    </cfRule>
  </conditionalFormatting>
  <conditionalFormatting sqref="B56 B57:F91">
    <cfRule type="expression" dxfId="69" priority="30" stopIfTrue="1">
      <formula>AND(#REF!&gt;0,#REF!&lt; 0)</formula>
    </cfRule>
  </conditionalFormatting>
  <conditionalFormatting sqref="B56:B197">
    <cfRule type="containsText" dxfId="68" priority="1" operator="containsText" text="ERROR Found">
      <formula>NOT(ISERROR(SEARCH("ERROR Found",#REF!)))</formula>
    </cfRule>
  </conditionalFormatting>
  <conditionalFormatting sqref="B92">
    <cfRule type="expression" dxfId="67" priority="12" stopIfTrue="1">
      <formula>AND(#REF!&gt;0,#REF!&lt; 0)</formula>
    </cfRule>
  </conditionalFormatting>
  <conditionalFormatting sqref="B174">
    <cfRule type="expression" dxfId="66" priority="10" stopIfTrue="1">
      <formula>AND(#REF!&gt;0,#REF!&lt; 0)</formula>
    </cfRule>
  </conditionalFormatting>
  <conditionalFormatting sqref="B3:F55">
    <cfRule type="expression" dxfId="65" priority="43" stopIfTrue="1">
      <formula>AND($A3&gt;0, $O3&lt;0)</formula>
    </cfRule>
  </conditionalFormatting>
  <conditionalFormatting sqref="B93:F173">
    <cfRule type="expression" dxfId="64" priority="6" stopIfTrue="1">
      <formula>AND(#REF!&gt;0,#REF!&lt; 0)</formula>
    </cfRule>
  </conditionalFormatting>
  <conditionalFormatting sqref="B175:F197">
    <cfRule type="expression" dxfId="63" priority="2" stopIfTrue="1">
      <formula>AND(#REF!&gt;0,#REF!&lt; 0)</formula>
    </cfRule>
  </conditionalFormatting>
  <hyperlinks>
    <hyperlink ref="H1" location="'Table of Contents'!A1" display="Table of Contents " xr:uid="{00000000-0004-0000-1800-000000000000}"/>
  </hyperlinks>
  <pageMargins left="0.75" right="0.75" top="1" bottom="1" header="0.5" footer="0.5"/>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H361"/>
  <sheetViews>
    <sheetView showGridLines="0" workbookViewId="0">
      <pane ySplit="2" topLeftCell="A3" activePane="bottomLeft" state="frozen"/>
      <selection pane="bottomLeft" activeCell="J112" sqref="J112"/>
    </sheetView>
  </sheetViews>
  <sheetFormatPr defaultColWidth="8.77734375" defaultRowHeight="15.6"/>
  <cols>
    <col min="1" max="2" width="15.77734375" style="49" customWidth="1"/>
    <col min="3" max="3" width="42.77734375" style="49" customWidth="1"/>
    <col min="4" max="4" width="12.77734375" style="215" customWidth="1"/>
    <col min="5" max="5" width="15.21875" style="66" customWidth="1"/>
    <col min="6" max="16384" width="8.77734375" style="49"/>
  </cols>
  <sheetData>
    <row r="1" spans="1:8" s="87" customFormat="1" ht="25.5" customHeight="1" thickBot="1">
      <c r="A1" s="85" t="s">
        <v>442</v>
      </c>
      <c r="B1" s="85"/>
      <c r="D1" s="691"/>
      <c r="E1" s="165"/>
      <c r="F1" s="294"/>
      <c r="G1" s="165"/>
      <c r="H1" s="436" t="s">
        <v>7575</v>
      </c>
    </row>
    <row r="2" spans="1:8" ht="65.25" customHeight="1">
      <c r="A2" s="402" t="s">
        <v>7366</v>
      </c>
      <c r="B2" s="402" t="s">
        <v>28</v>
      </c>
      <c r="C2" s="403" t="s">
        <v>29</v>
      </c>
      <c r="D2" s="692" t="s">
        <v>30</v>
      </c>
      <c r="E2" s="710" t="s">
        <v>7365</v>
      </c>
    </row>
    <row r="3" spans="1:8">
      <c r="A3" s="698" t="s">
        <v>1542</v>
      </c>
      <c r="B3" s="398"/>
      <c r="C3" s="398"/>
      <c r="D3" s="693"/>
      <c r="E3" s="711"/>
    </row>
    <row r="4" spans="1:8" ht="46.8">
      <c r="A4" s="698" t="s">
        <v>352</v>
      </c>
      <c r="B4" s="703" t="s">
        <v>7736</v>
      </c>
      <c r="C4" s="398"/>
      <c r="D4" s="693"/>
      <c r="E4" s="711"/>
    </row>
    <row r="5" spans="1:8">
      <c r="A5" s="406"/>
      <c r="B5" s="406" t="s">
        <v>89</v>
      </c>
      <c r="C5" s="400" t="s">
        <v>90</v>
      </c>
      <c r="D5" s="1135">
        <v>124</v>
      </c>
      <c r="E5" s="407">
        <v>0.65</v>
      </c>
    </row>
    <row r="6" spans="1:8">
      <c r="A6" s="406"/>
      <c r="B6" s="406" t="s">
        <v>7731</v>
      </c>
      <c r="C6" s="400" t="s">
        <v>119</v>
      </c>
      <c r="D6" s="1135">
        <v>231</v>
      </c>
      <c r="E6" s="407">
        <v>0.65</v>
      </c>
    </row>
    <row r="7" spans="1:8">
      <c r="A7" s="406"/>
      <c r="B7" s="690" t="s">
        <v>91</v>
      </c>
      <c r="C7" s="400" t="s">
        <v>92</v>
      </c>
      <c r="D7" s="1135">
        <v>1042</v>
      </c>
      <c r="E7" s="407">
        <v>0.65</v>
      </c>
    </row>
    <row r="8" spans="1:8" ht="31.2">
      <c r="A8" s="698" t="s">
        <v>353</v>
      </c>
      <c r="B8" s="703" t="s">
        <v>7737</v>
      </c>
      <c r="C8" s="398"/>
      <c r="D8" s="1261"/>
      <c r="E8" s="711"/>
    </row>
    <row r="9" spans="1:8">
      <c r="A9" s="406"/>
      <c r="B9" s="406" t="s">
        <v>89</v>
      </c>
      <c r="C9" s="400" t="s">
        <v>90</v>
      </c>
      <c r="D9" s="1135">
        <v>124</v>
      </c>
      <c r="E9" s="407">
        <v>0.65</v>
      </c>
    </row>
    <row r="10" spans="1:8">
      <c r="A10" s="406"/>
      <c r="B10" s="406" t="s">
        <v>7731</v>
      </c>
      <c r="C10" s="400" t="s">
        <v>119</v>
      </c>
      <c r="D10" s="1135">
        <v>231</v>
      </c>
      <c r="E10" s="407">
        <v>0.65</v>
      </c>
    </row>
    <row r="11" spans="1:8">
      <c r="A11" s="406"/>
      <c r="B11" s="690" t="s">
        <v>91</v>
      </c>
      <c r="C11" s="400" t="s">
        <v>92</v>
      </c>
      <c r="D11" s="1135">
        <v>1042</v>
      </c>
      <c r="E11" s="407">
        <v>0.65</v>
      </c>
    </row>
    <row r="12" spans="1:8" ht="31.2">
      <c r="A12" s="698" t="s">
        <v>7738</v>
      </c>
      <c r="B12" s="703" t="s">
        <v>7739</v>
      </c>
      <c r="C12" s="398"/>
      <c r="D12" s="1261"/>
      <c r="E12" s="711"/>
    </row>
    <row r="13" spans="1:8">
      <c r="A13" s="406"/>
      <c r="B13" s="406" t="s">
        <v>89</v>
      </c>
      <c r="C13" s="400" t="s">
        <v>90</v>
      </c>
      <c r="D13" s="1135">
        <v>124</v>
      </c>
      <c r="E13" s="407">
        <v>0.65</v>
      </c>
    </row>
    <row r="14" spans="1:8">
      <c r="A14" s="406"/>
      <c r="B14" s="406" t="s">
        <v>7731</v>
      </c>
      <c r="C14" s="400" t="s">
        <v>119</v>
      </c>
      <c r="D14" s="1135">
        <v>231</v>
      </c>
      <c r="E14" s="407">
        <v>0.65</v>
      </c>
    </row>
    <row r="15" spans="1:8">
      <c r="A15" s="406"/>
      <c r="B15" s="690" t="s">
        <v>7733</v>
      </c>
      <c r="C15" s="400" t="s">
        <v>7730</v>
      </c>
      <c r="D15" s="1135">
        <v>123</v>
      </c>
      <c r="E15" s="407">
        <v>0.65</v>
      </c>
    </row>
    <row r="16" spans="1:8">
      <c r="A16" s="406"/>
      <c r="B16" s="690" t="s">
        <v>91</v>
      </c>
      <c r="C16" s="400" t="s">
        <v>92</v>
      </c>
      <c r="D16" s="1135">
        <v>1042</v>
      </c>
      <c r="E16" s="407">
        <v>0.65</v>
      </c>
    </row>
    <row r="17" spans="1:5" ht="31.2">
      <c r="A17" s="698" t="s">
        <v>355</v>
      </c>
      <c r="B17" s="703" t="s">
        <v>7740</v>
      </c>
      <c r="C17" s="398"/>
      <c r="D17" s="1261"/>
      <c r="E17" s="711"/>
    </row>
    <row r="18" spans="1:5">
      <c r="A18" s="406"/>
      <c r="B18" s="406" t="s">
        <v>89</v>
      </c>
      <c r="C18" s="400" t="s">
        <v>90</v>
      </c>
      <c r="D18" s="1135">
        <v>124</v>
      </c>
      <c r="E18" s="407">
        <v>0.65</v>
      </c>
    </row>
    <row r="19" spans="1:5">
      <c r="A19" s="406"/>
      <c r="B19" s="406" t="s">
        <v>7731</v>
      </c>
      <c r="C19" s="400" t="s">
        <v>119</v>
      </c>
      <c r="D19" s="1135">
        <v>231</v>
      </c>
      <c r="E19" s="407">
        <v>0.65</v>
      </c>
    </row>
    <row r="20" spans="1:5">
      <c r="A20" s="406"/>
      <c r="B20" s="690" t="s">
        <v>7733</v>
      </c>
      <c r="C20" s="400" t="s">
        <v>7730</v>
      </c>
      <c r="D20" s="1135">
        <v>123</v>
      </c>
      <c r="E20" s="407">
        <v>0.65</v>
      </c>
    </row>
    <row r="21" spans="1:5">
      <c r="A21" s="406"/>
      <c r="B21" s="690" t="s">
        <v>91</v>
      </c>
      <c r="C21" s="400" t="s">
        <v>92</v>
      </c>
      <c r="D21" s="1135">
        <v>1042</v>
      </c>
      <c r="E21" s="407">
        <v>0.65</v>
      </c>
    </row>
    <row r="22" spans="1:5" ht="31.2">
      <c r="A22" s="698" t="s">
        <v>356</v>
      </c>
      <c r="B22" s="703" t="s">
        <v>7741</v>
      </c>
      <c r="C22" s="398"/>
      <c r="D22" s="1261"/>
      <c r="E22" s="711"/>
    </row>
    <row r="23" spans="1:5">
      <c r="A23" s="406"/>
      <c r="B23" s="406" t="s">
        <v>89</v>
      </c>
      <c r="C23" s="400" t="s">
        <v>90</v>
      </c>
      <c r="D23" s="1135">
        <v>124</v>
      </c>
      <c r="E23" s="407">
        <v>0.65</v>
      </c>
    </row>
    <row r="24" spans="1:5">
      <c r="A24" s="406"/>
      <c r="B24" s="406" t="s">
        <v>7731</v>
      </c>
      <c r="C24" s="400" t="s">
        <v>119</v>
      </c>
      <c r="D24" s="1135">
        <v>231</v>
      </c>
      <c r="E24" s="407">
        <v>0.65</v>
      </c>
    </row>
    <row r="25" spans="1:5">
      <c r="A25" s="406"/>
      <c r="B25" s="690" t="s">
        <v>7733</v>
      </c>
      <c r="C25" s="400" t="s">
        <v>7730</v>
      </c>
      <c r="D25" s="1135">
        <v>123</v>
      </c>
      <c r="E25" s="407">
        <v>0.65</v>
      </c>
    </row>
    <row r="26" spans="1:5">
      <c r="A26" s="406"/>
      <c r="B26" s="690" t="s">
        <v>91</v>
      </c>
      <c r="C26" s="400" t="s">
        <v>92</v>
      </c>
      <c r="D26" s="1135">
        <v>1042</v>
      </c>
      <c r="E26" s="407">
        <v>0.65</v>
      </c>
    </row>
    <row r="27" spans="1:5" ht="31.2">
      <c r="A27" s="698" t="s">
        <v>357</v>
      </c>
      <c r="B27" s="703" t="s">
        <v>7734</v>
      </c>
      <c r="C27" s="398"/>
      <c r="D27" s="1261"/>
      <c r="E27" s="711"/>
    </row>
    <row r="28" spans="1:5">
      <c r="A28" s="406"/>
      <c r="B28" s="406" t="s">
        <v>89</v>
      </c>
      <c r="C28" s="400" t="s">
        <v>90</v>
      </c>
      <c r="D28" s="1135">
        <v>124</v>
      </c>
      <c r="E28" s="407">
        <v>0.65</v>
      </c>
    </row>
    <row r="29" spans="1:5">
      <c r="A29" s="406"/>
      <c r="B29" s="406" t="s">
        <v>7731</v>
      </c>
      <c r="C29" s="400" t="s">
        <v>119</v>
      </c>
      <c r="D29" s="1135">
        <v>231</v>
      </c>
      <c r="E29" s="407">
        <v>0.65</v>
      </c>
    </row>
    <row r="30" spans="1:5">
      <c r="A30" s="406"/>
      <c r="B30" s="690" t="s">
        <v>7733</v>
      </c>
      <c r="C30" s="400" t="s">
        <v>7730</v>
      </c>
      <c r="D30" s="1135">
        <v>123</v>
      </c>
      <c r="E30" s="407">
        <v>0.65</v>
      </c>
    </row>
    <row r="31" spans="1:5">
      <c r="A31" s="406"/>
      <c r="B31" s="690" t="s">
        <v>7732</v>
      </c>
      <c r="C31" s="400" t="s">
        <v>7735</v>
      </c>
      <c r="D31" s="1135">
        <v>325</v>
      </c>
      <c r="E31" s="407">
        <v>0.65</v>
      </c>
    </row>
    <row r="32" spans="1:5">
      <c r="A32" s="406"/>
      <c r="B32" s="690" t="s">
        <v>91</v>
      </c>
      <c r="C32" s="400" t="s">
        <v>92</v>
      </c>
      <c r="D32" s="1135">
        <v>1042</v>
      </c>
      <c r="E32" s="407">
        <v>0.65</v>
      </c>
    </row>
    <row r="33" spans="1:6" ht="31.05" customHeight="1">
      <c r="A33" s="698" t="s">
        <v>357</v>
      </c>
      <c r="B33" s="703" t="s">
        <v>7728</v>
      </c>
      <c r="C33" s="398"/>
      <c r="D33" s="1261"/>
      <c r="E33" s="711"/>
    </row>
    <row r="34" spans="1:6">
      <c r="A34" s="706"/>
      <c r="B34" s="57" t="s">
        <v>106</v>
      </c>
      <c r="C34" s="54"/>
      <c r="D34" s="1142" t="s">
        <v>33</v>
      </c>
      <c r="E34" s="712"/>
      <c r="F34" s="705"/>
    </row>
    <row r="35" spans="1:6">
      <c r="A35" s="406"/>
      <c r="B35" s="406" t="s">
        <v>166</v>
      </c>
      <c r="C35" s="400" t="s">
        <v>167</v>
      </c>
      <c r="D35" s="1135">
        <v>3663</v>
      </c>
      <c r="E35" s="407">
        <v>0.65</v>
      </c>
    </row>
    <row r="36" spans="1:6">
      <c r="A36" s="406"/>
      <c r="B36" s="406" t="s">
        <v>168</v>
      </c>
      <c r="C36" s="400" t="s">
        <v>169</v>
      </c>
      <c r="D36" s="1135">
        <v>3322</v>
      </c>
      <c r="E36" s="407">
        <v>0.65</v>
      </c>
    </row>
    <row r="37" spans="1:6">
      <c r="A37" s="408"/>
      <c r="B37" s="406" t="s">
        <v>170</v>
      </c>
      <c r="C37" s="400" t="s">
        <v>171</v>
      </c>
      <c r="D37" s="1135">
        <v>4950</v>
      </c>
      <c r="E37" s="407">
        <v>0.65</v>
      </c>
    </row>
    <row r="38" spans="1:6">
      <c r="A38" s="408"/>
      <c r="B38" s="690" t="s">
        <v>172</v>
      </c>
      <c r="C38" s="400" t="s">
        <v>173</v>
      </c>
      <c r="D38" s="1135">
        <v>935</v>
      </c>
      <c r="E38" s="407">
        <v>0.65</v>
      </c>
    </row>
    <row r="39" spans="1:6">
      <c r="A39" s="408"/>
      <c r="B39" s="690" t="s">
        <v>155</v>
      </c>
      <c r="C39" s="400" t="s">
        <v>156</v>
      </c>
      <c r="D39" s="1135">
        <v>1221</v>
      </c>
      <c r="E39" s="407">
        <v>0.65</v>
      </c>
    </row>
    <row r="40" spans="1:6">
      <c r="A40" s="408"/>
      <c r="B40" s="690" t="s">
        <v>176</v>
      </c>
      <c r="C40" s="400" t="s">
        <v>177</v>
      </c>
      <c r="D40" s="1135">
        <v>1815</v>
      </c>
      <c r="E40" s="407">
        <v>0.65</v>
      </c>
    </row>
    <row r="41" spans="1:6">
      <c r="A41" s="408"/>
      <c r="B41" s="690" t="s">
        <v>180</v>
      </c>
      <c r="C41" s="400" t="s">
        <v>181</v>
      </c>
      <c r="D41" s="1135">
        <v>3405</v>
      </c>
      <c r="E41" s="407">
        <v>0.65</v>
      </c>
    </row>
    <row r="42" spans="1:6">
      <c r="A42" s="408"/>
      <c r="B42" s="690" t="s">
        <v>56</v>
      </c>
      <c r="C42" s="400" t="s">
        <v>57</v>
      </c>
      <c r="D42" s="1135">
        <v>645</v>
      </c>
      <c r="E42" s="407">
        <v>0.65</v>
      </c>
    </row>
    <row r="43" spans="1:6">
      <c r="A43" s="706"/>
      <c r="B43" s="57" t="s">
        <v>47</v>
      </c>
      <c r="C43" s="54"/>
      <c r="D43" s="1142"/>
      <c r="E43" s="712"/>
      <c r="F43" s="705"/>
    </row>
    <row r="44" spans="1:6">
      <c r="A44" s="408"/>
      <c r="B44" s="690" t="s">
        <v>91</v>
      </c>
      <c r="C44" s="400" t="s">
        <v>92</v>
      </c>
      <c r="D44" s="1135">
        <v>1042</v>
      </c>
      <c r="E44" s="407">
        <v>0.65</v>
      </c>
    </row>
    <row r="45" spans="1:6">
      <c r="A45" s="706"/>
      <c r="B45" s="57" t="s">
        <v>78</v>
      </c>
      <c r="C45" s="54"/>
      <c r="D45" s="1142" t="s">
        <v>33</v>
      </c>
      <c r="E45" s="712"/>
      <c r="F45" s="705"/>
    </row>
    <row r="46" spans="1:6">
      <c r="A46" s="408"/>
      <c r="B46" s="690" t="s">
        <v>184</v>
      </c>
      <c r="C46" s="400" t="s">
        <v>185</v>
      </c>
      <c r="D46" s="1135">
        <v>307</v>
      </c>
      <c r="E46" s="407">
        <v>0.65</v>
      </c>
    </row>
    <row r="47" spans="1:6">
      <c r="A47" s="408"/>
      <c r="B47" s="690" t="s">
        <v>81</v>
      </c>
      <c r="C47" s="400" t="s">
        <v>82</v>
      </c>
      <c r="D47" s="1135">
        <v>136</v>
      </c>
      <c r="E47" s="407">
        <v>0.65</v>
      </c>
    </row>
    <row r="48" spans="1:6">
      <c r="A48" s="408"/>
      <c r="B48" s="690" t="s">
        <v>83</v>
      </c>
      <c r="C48" s="400" t="s">
        <v>84</v>
      </c>
      <c r="D48" s="1135">
        <v>139</v>
      </c>
      <c r="E48" s="407">
        <v>0.65</v>
      </c>
    </row>
    <row r="49" spans="1:5">
      <c r="A49" s="408"/>
      <c r="B49" s="690" t="s">
        <v>89</v>
      </c>
      <c r="C49" s="400" t="s">
        <v>90</v>
      </c>
      <c r="D49" s="1135">
        <v>124</v>
      </c>
      <c r="E49" s="407">
        <v>0.65</v>
      </c>
    </row>
    <row r="50" spans="1:5">
      <c r="A50" s="408"/>
      <c r="B50" s="690" t="s">
        <v>188</v>
      </c>
      <c r="C50" s="400" t="s">
        <v>189</v>
      </c>
      <c r="D50" s="1135">
        <v>2750</v>
      </c>
      <c r="E50" s="407">
        <v>0.65</v>
      </c>
    </row>
    <row r="51" spans="1:5">
      <c r="A51" s="408"/>
      <c r="B51" s="690" t="s">
        <v>190</v>
      </c>
      <c r="C51" s="400" t="s">
        <v>191</v>
      </c>
      <c r="D51" s="1135">
        <v>1348</v>
      </c>
      <c r="E51" s="407">
        <v>0.65</v>
      </c>
    </row>
    <row r="52" spans="1:5">
      <c r="A52" s="408"/>
      <c r="B52" s="690" t="s">
        <v>192</v>
      </c>
      <c r="C52" s="400" t="s">
        <v>193</v>
      </c>
      <c r="D52" s="1135">
        <v>358</v>
      </c>
      <c r="E52" s="407">
        <v>0.65</v>
      </c>
    </row>
    <row r="53" spans="1:5">
      <c r="A53" s="408"/>
      <c r="B53" s="690" t="s">
        <v>162</v>
      </c>
      <c r="C53" s="400" t="s">
        <v>163</v>
      </c>
      <c r="D53" s="1135">
        <v>445</v>
      </c>
      <c r="E53" s="407">
        <v>0.15</v>
      </c>
    </row>
    <row r="54" spans="1:5" ht="31.8" thickBot="1">
      <c r="A54" s="699"/>
      <c r="B54" s="702" t="s">
        <v>164</v>
      </c>
      <c r="C54" s="700" t="s">
        <v>165</v>
      </c>
      <c r="D54" s="1262">
        <v>325</v>
      </c>
      <c r="E54" s="701">
        <v>0.15</v>
      </c>
    </row>
    <row r="55" spans="1:5">
      <c r="A55" s="707"/>
      <c r="B55" s="696"/>
      <c r="C55" s="697"/>
      <c r="D55" s="1263"/>
      <c r="E55" s="708"/>
    </row>
    <row r="56" spans="1:5" ht="15" customHeight="1">
      <c r="A56" s="698" t="s">
        <v>1121</v>
      </c>
      <c r="B56" s="398"/>
      <c r="C56" s="398"/>
      <c r="D56" s="1261"/>
      <c r="E56" s="711"/>
    </row>
    <row r="57" spans="1:5" ht="31.2">
      <c r="A57" s="698" t="s">
        <v>353</v>
      </c>
      <c r="B57" s="703" t="s">
        <v>7742</v>
      </c>
      <c r="C57" s="398"/>
      <c r="D57" s="1261"/>
      <c r="E57" s="711"/>
    </row>
    <row r="58" spans="1:5">
      <c r="A58" s="406"/>
      <c r="B58" s="406" t="s">
        <v>210</v>
      </c>
      <c r="C58" s="400" t="s">
        <v>211</v>
      </c>
      <c r="D58" s="1135">
        <v>299</v>
      </c>
      <c r="E58" s="407">
        <v>0.65</v>
      </c>
    </row>
    <row r="59" spans="1:5">
      <c r="A59" s="406"/>
      <c r="B59" s="406" t="s">
        <v>7743</v>
      </c>
      <c r="C59" s="400" t="s">
        <v>7744</v>
      </c>
      <c r="D59" s="1135">
        <v>374</v>
      </c>
      <c r="E59" s="407">
        <v>0.65</v>
      </c>
    </row>
    <row r="60" spans="1:5" ht="31.2">
      <c r="A60" s="698" t="s">
        <v>354</v>
      </c>
      <c r="B60" s="703" t="s">
        <v>7745</v>
      </c>
      <c r="C60" s="398"/>
      <c r="D60" s="1261"/>
      <c r="E60" s="711"/>
    </row>
    <row r="61" spans="1:5">
      <c r="A61" s="406"/>
      <c r="B61" s="406" t="s">
        <v>210</v>
      </c>
      <c r="C61" s="400" t="s">
        <v>211</v>
      </c>
      <c r="D61" s="1135">
        <v>299</v>
      </c>
      <c r="E61" s="407">
        <v>0.65</v>
      </c>
    </row>
    <row r="62" spans="1:5">
      <c r="A62" s="406"/>
      <c r="B62" s="406" t="s">
        <v>7743</v>
      </c>
      <c r="C62" s="400" t="s">
        <v>7744</v>
      </c>
      <c r="D62" s="1135">
        <v>374</v>
      </c>
      <c r="E62" s="407">
        <v>0.65</v>
      </c>
    </row>
    <row r="63" spans="1:5">
      <c r="A63" s="704"/>
      <c r="B63" s="183"/>
      <c r="C63" s="182"/>
      <c r="D63" s="1257"/>
      <c r="E63" s="709"/>
    </row>
    <row r="64" spans="1:5" ht="15" customHeight="1">
      <c r="A64" s="698" t="s">
        <v>491</v>
      </c>
      <c r="B64" s="398"/>
      <c r="C64" s="398"/>
      <c r="D64" s="1261"/>
      <c r="E64" s="711"/>
    </row>
    <row r="65" spans="1:6" ht="46.8">
      <c r="A65" s="698"/>
      <c r="B65" s="703" t="s">
        <v>7729</v>
      </c>
      <c r="C65" s="398"/>
      <c r="D65" s="1261"/>
      <c r="E65" s="711"/>
    </row>
    <row r="66" spans="1:6">
      <c r="A66" s="706"/>
      <c r="B66" s="57" t="s">
        <v>106</v>
      </c>
      <c r="C66" s="54"/>
      <c r="D66" s="1142" t="s">
        <v>33</v>
      </c>
      <c r="E66" s="712"/>
      <c r="F66" s="705"/>
    </row>
    <row r="67" spans="1:6">
      <c r="A67" s="406"/>
      <c r="B67" s="406" t="s">
        <v>881</v>
      </c>
      <c r="C67" s="400" t="s">
        <v>882</v>
      </c>
      <c r="D67" s="1135">
        <v>12102.48</v>
      </c>
      <c r="E67" s="407">
        <v>0.65</v>
      </c>
    </row>
    <row r="68" spans="1:6">
      <c r="A68" s="717"/>
      <c r="B68" s="718" t="s">
        <v>867</v>
      </c>
      <c r="C68" s="54" t="s">
        <v>569</v>
      </c>
      <c r="D68" s="1126">
        <v>1785</v>
      </c>
      <c r="E68" s="719">
        <v>0.65</v>
      </c>
    </row>
    <row r="69" spans="1:6">
      <c r="A69" s="706"/>
      <c r="B69" s="720" t="s">
        <v>47</v>
      </c>
      <c r="C69" s="400"/>
      <c r="D69" s="1259"/>
      <c r="E69" s="721"/>
      <c r="F69" s="705"/>
    </row>
    <row r="70" spans="1:6">
      <c r="A70" s="406"/>
      <c r="B70" s="406" t="s">
        <v>885</v>
      </c>
      <c r="C70" s="400" t="s">
        <v>886</v>
      </c>
      <c r="D70" s="1135">
        <v>1372.8</v>
      </c>
      <c r="E70" s="407">
        <v>0.65</v>
      </c>
    </row>
    <row r="71" spans="1:6">
      <c r="A71" s="406"/>
      <c r="B71" s="715" t="s">
        <v>887</v>
      </c>
      <c r="C71" s="400" t="s">
        <v>888</v>
      </c>
      <c r="D71" s="1135">
        <v>3942.64</v>
      </c>
      <c r="E71" s="401">
        <v>0.65</v>
      </c>
    </row>
    <row r="72" spans="1:6">
      <c r="A72" s="406"/>
      <c r="B72" s="715" t="s">
        <v>889</v>
      </c>
      <c r="C72" s="400" t="s">
        <v>890</v>
      </c>
      <c r="D72" s="1135">
        <v>1081.5999999999999</v>
      </c>
      <c r="E72" s="401">
        <v>0.65</v>
      </c>
    </row>
    <row r="73" spans="1:6">
      <c r="A73" s="406"/>
      <c r="B73" s="57" t="s">
        <v>196</v>
      </c>
      <c r="C73" s="54"/>
      <c r="D73" s="1258"/>
      <c r="E73" s="714"/>
    </row>
    <row r="74" spans="1:6">
      <c r="A74" s="406"/>
      <c r="B74" s="406">
        <v>45181781</v>
      </c>
      <c r="C74" s="400" t="s">
        <v>893</v>
      </c>
      <c r="D74" s="1135">
        <v>2625</v>
      </c>
      <c r="E74" s="407">
        <v>0.15</v>
      </c>
    </row>
    <row r="75" spans="1:6">
      <c r="A75" s="406"/>
      <c r="B75" s="406">
        <v>45206712</v>
      </c>
      <c r="C75" s="400" t="s">
        <v>197</v>
      </c>
      <c r="D75" s="1135">
        <v>2625</v>
      </c>
      <c r="E75" s="407">
        <v>0.15</v>
      </c>
    </row>
    <row r="76" spans="1:6">
      <c r="A76" s="406"/>
      <c r="B76" s="406">
        <v>45206716</v>
      </c>
      <c r="C76" s="400" t="s">
        <v>198</v>
      </c>
      <c r="D76" s="1135">
        <v>1155</v>
      </c>
      <c r="E76" s="407">
        <v>0.15</v>
      </c>
    </row>
    <row r="77" spans="1:6" ht="31.2">
      <c r="A77" s="406"/>
      <c r="B77" s="406">
        <v>45206719</v>
      </c>
      <c r="C77" s="400" t="s">
        <v>199</v>
      </c>
      <c r="D77" s="1135">
        <v>3150</v>
      </c>
      <c r="E77" s="407">
        <v>0.15</v>
      </c>
    </row>
    <row r="78" spans="1:6">
      <c r="A78" s="406"/>
      <c r="B78" s="406">
        <v>45206722</v>
      </c>
      <c r="C78" s="400" t="s">
        <v>589</v>
      </c>
      <c r="D78" s="1135">
        <v>4410</v>
      </c>
      <c r="E78" s="407">
        <v>0.15</v>
      </c>
    </row>
    <row r="79" spans="1:6" ht="31.2">
      <c r="A79" s="406"/>
      <c r="B79" s="406">
        <v>45206725</v>
      </c>
      <c r="C79" s="400" t="s">
        <v>590</v>
      </c>
      <c r="D79" s="1135">
        <v>6300</v>
      </c>
      <c r="E79" s="407">
        <v>0.15</v>
      </c>
    </row>
    <row r="80" spans="1:6">
      <c r="A80" s="406"/>
      <c r="B80" s="406">
        <v>100000006366</v>
      </c>
      <c r="C80" s="400" t="s">
        <v>591</v>
      </c>
      <c r="D80" s="1135">
        <v>735</v>
      </c>
      <c r="E80" s="407">
        <v>0.15</v>
      </c>
    </row>
    <row r="81" spans="1:5">
      <c r="A81" s="406"/>
      <c r="B81" s="406">
        <v>100000006367</v>
      </c>
      <c r="C81" s="400" t="s">
        <v>592</v>
      </c>
      <c r="D81" s="1135">
        <v>1050</v>
      </c>
      <c r="E81" s="407">
        <v>0.15</v>
      </c>
    </row>
    <row r="82" spans="1:5">
      <c r="A82" s="406"/>
      <c r="B82" s="406" t="s">
        <v>895</v>
      </c>
      <c r="C82" s="400" t="s">
        <v>896</v>
      </c>
      <c r="D82" s="1135">
        <v>1144</v>
      </c>
      <c r="E82" s="407">
        <v>0.65</v>
      </c>
    </row>
    <row r="83" spans="1:5" ht="31.2">
      <c r="A83" s="698"/>
      <c r="B83" s="703" t="s">
        <v>7723</v>
      </c>
      <c r="C83" s="398"/>
      <c r="D83" s="1261"/>
      <c r="E83" s="711"/>
    </row>
    <row r="84" spans="1:5">
      <c r="A84" s="406"/>
      <c r="B84" s="406" t="s">
        <v>881</v>
      </c>
      <c r="C84" s="400" t="s">
        <v>882</v>
      </c>
      <c r="D84" s="1135">
        <v>12102.48</v>
      </c>
      <c r="E84" s="407">
        <v>0.65</v>
      </c>
    </row>
    <row r="85" spans="1:5">
      <c r="A85" s="406"/>
      <c r="B85" s="57" t="s">
        <v>47</v>
      </c>
      <c r="C85" s="54"/>
      <c r="D85" s="1142"/>
      <c r="E85" s="712"/>
    </row>
    <row r="86" spans="1:5">
      <c r="A86" s="406"/>
      <c r="B86" s="406" t="s">
        <v>885</v>
      </c>
      <c r="C86" s="400" t="s">
        <v>886</v>
      </c>
      <c r="D86" s="1135">
        <v>1372.8</v>
      </c>
      <c r="E86" s="407">
        <v>0.65</v>
      </c>
    </row>
    <row r="87" spans="1:5">
      <c r="A87" s="406"/>
      <c r="B87" s="715" t="s">
        <v>887</v>
      </c>
      <c r="C87" s="400" t="s">
        <v>888</v>
      </c>
      <c r="D87" s="1135">
        <v>3942.64</v>
      </c>
      <c r="E87" s="401">
        <v>0.65</v>
      </c>
    </row>
    <row r="88" spans="1:5">
      <c r="A88" s="406"/>
      <c r="B88" s="715" t="s">
        <v>889</v>
      </c>
      <c r="C88" s="400" t="s">
        <v>890</v>
      </c>
      <c r="D88" s="1135">
        <v>1081.5999999999999</v>
      </c>
      <c r="E88" s="401">
        <v>0.65</v>
      </c>
    </row>
    <row r="89" spans="1:5">
      <c r="A89" s="406"/>
      <c r="B89" s="57" t="s">
        <v>196</v>
      </c>
      <c r="C89" s="54"/>
      <c r="D89" s="1258"/>
      <c r="E89" s="714"/>
    </row>
    <row r="90" spans="1:5">
      <c r="A90" s="406"/>
      <c r="B90" s="406">
        <v>45181781</v>
      </c>
      <c r="C90" s="400" t="s">
        <v>893</v>
      </c>
      <c r="D90" s="1135">
        <v>2625</v>
      </c>
      <c r="E90" s="407">
        <v>0.15</v>
      </c>
    </row>
    <row r="91" spans="1:5">
      <c r="A91" s="406"/>
      <c r="B91" s="406">
        <v>45206712</v>
      </c>
      <c r="C91" s="400" t="s">
        <v>197</v>
      </c>
      <c r="D91" s="1135">
        <v>2625</v>
      </c>
      <c r="E91" s="407">
        <v>0.15</v>
      </c>
    </row>
    <row r="92" spans="1:5">
      <c r="A92" s="406"/>
      <c r="B92" s="406">
        <v>45206716</v>
      </c>
      <c r="C92" s="400" t="s">
        <v>198</v>
      </c>
      <c r="D92" s="1135">
        <v>1155</v>
      </c>
      <c r="E92" s="407">
        <v>0.15</v>
      </c>
    </row>
    <row r="93" spans="1:5" ht="31.2">
      <c r="A93" s="406"/>
      <c r="B93" s="406">
        <v>45206719</v>
      </c>
      <c r="C93" s="400" t="s">
        <v>199</v>
      </c>
      <c r="D93" s="1135">
        <v>3150</v>
      </c>
      <c r="E93" s="407">
        <v>0.15</v>
      </c>
    </row>
    <row r="94" spans="1:5">
      <c r="A94" s="406"/>
      <c r="B94" s="406">
        <v>45206722</v>
      </c>
      <c r="C94" s="400" t="s">
        <v>589</v>
      </c>
      <c r="D94" s="1135">
        <v>4410</v>
      </c>
      <c r="E94" s="407">
        <v>0.15</v>
      </c>
    </row>
    <row r="95" spans="1:5" ht="31.2">
      <c r="A95" s="406"/>
      <c r="B95" s="406">
        <v>45206725</v>
      </c>
      <c r="C95" s="400" t="s">
        <v>590</v>
      </c>
      <c r="D95" s="1135">
        <v>6300</v>
      </c>
      <c r="E95" s="407">
        <v>0.15</v>
      </c>
    </row>
    <row r="96" spans="1:5">
      <c r="A96" s="406"/>
      <c r="B96" s="406">
        <v>100000006366</v>
      </c>
      <c r="C96" s="400" t="s">
        <v>591</v>
      </c>
      <c r="D96" s="1135">
        <v>735</v>
      </c>
      <c r="E96" s="407">
        <v>0.15</v>
      </c>
    </row>
    <row r="97" spans="1:5">
      <c r="A97" s="406"/>
      <c r="B97" s="406">
        <v>100000006367</v>
      </c>
      <c r="C97" s="400" t="s">
        <v>592</v>
      </c>
      <c r="D97" s="1135">
        <v>1050</v>
      </c>
      <c r="E97" s="407">
        <v>0.15</v>
      </c>
    </row>
    <row r="98" spans="1:5">
      <c r="A98" s="406"/>
      <c r="B98" s="406" t="s">
        <v>895</v>
      </c>
      <c r="C98" s="400" t="s">
        <v>896</v>
      </c>
      <c r="D98" s="1135">
        <v>1144</v>
      </c>
      <c r="E98" s="407">
        <v>0.65</v>
      </c>
    </row>
    <row r="99" spans="1:5">
      <c r="A99" s="704"/>
      <c r="B99" s="183"/>
      <c r="C99" s="182"/>
      <c r="D99" s="1257"/>
      <c r="E99" s="709"/>
    </row>
    <row r="100" spans="1:5" ht="15" customHeight="1">
      <c r="A100" s="698" t="s">
        <v>499</v>
      </c>
      <c r="B100" s="398"/>
      <c r="C100" s="398"/>
      <c r="D100" s="1261"/>
      <c r="E100" s="711"/>
    </row>
    <row r="101" spans="1:5" ht="31.2">
      <c r="A101" s="698" t="s">
        <v>352</v>
      </c>
      <c r="B101" s="703" t="s">
        <v>7746</v>
      </c>
      <c r="C101" s="398"/>
      <c r="D101" s="1261"/>
      <c r="E101" s="711"/>
    </row>
    <row r="102" spans="1:5">
      <c r="A102" s="406"/>
      <c r="B102" s="406" t="s">
        <v>210</v>
      </c>
      <c r="C102" s="400" t="s">
        <v>211</v>
      </c>
      <c r="D102" s="1135">
        <v>299</v>
      </c>
      <c r="E102" s="407">
        <v>0.65</v>
      </c>
    </row>
    <row r="103" spans="1:5">
      <c r="A103" s="406"/>
      <c r="B103" s="406" t="s">
        <v>7743</v>
      </c>
      <c r="C103" s="400" t="s">
        <v>7744</v>
      </c>
      <c r="D103" s="1135">
        <v>374</v>
      </c>
      <c r="E103" s="407">
        <v>0.65</v>
      </c>
    </row>
    <row r="104" spans="1:5">
      <c r="A104" s="698" t="s">
        <v>353</v>
      </c>
      <c r="B104" s="703" t="s">
        <v>7747</v>
      </c>
      <c r="C104" s="398"/>
      <c r="D104" s="1261"/>
      <c r="E104" s="711"/>
    </row>
    <row r="105" spans="1:5">
      <c r="A105" s="406"/>
      <c r="B105" s="406" t="s">
        <v>210</v>
      </c>
      <c r="C105" s="400" t="s">
        <v>211</v>
      </c>
      <c r="D105" s="1135">
        <v>299</v>
      </c>
      <c r="E105" s="407">
        <v>0.65</v>
      </c>
    </row>
    <row r="106" spans="1:5">
      <c r="A106" s="406"/>
      <c r="B106" s="406" t="s">
        <v>7743</v>
      </c>
      <c r="C106" s="400" t="s">
        <v>7744</v>
      </c>
      <c r="D106" s="1135">
        <v>374</v>
      </c>
      <c r="E106" s="407">
        <v>0.65</v>
      </c>
    </row>
    <row r="107" spans="1:5">
      <c r="A107" s="406"/>
      <c r="B107" s="406"/>
      <c r="C107" s="400"/>
      <c r="D107" s="412"/>
      <c r="E107" s="407"/>
    </row>
    <row r="108" spans="1:5" ht="16.2" thickBot="1">
      <c r="A108" s="409"/>
      <c r="B108" s="409"/>
      <c r="C108" s="410"/>
      <c r="D108" s="694"/>
      <c r="E108" s="713"/>
    </row>
    <row r="110" spans="1:5">
      <c r="D110" s="695"/>
    </row>
    <row r="111" spans="1:5">
      <c r="D111" s="695"/>
    </row>
    <row r="112" spans="1:5">
      <c r="D112" s="695"/>
    </row>
    <row r="113" spans="4:4">
      <c r="D113" s="695"/>
    </row>
    <row r="114" spans="4:4">
      <c r="D114" s="695"/>
    </row>
    <row r="115" spans="4:4">
      <c r="D115" s="695"/>
    </row>
    <row r="116" spans="4:4">
      <c r="D116" s="695"/>
    </row>
    <row r="117" spans="4:4">
      <c r="D117" s="695"/>
    </row>
    <row r="118" spans="4:4">
      <c r="D118" s="695"/>
    </row>
    <row r="119" spans="4:4">
      <c r="D119" s="695"/>
    </row>
    <row r="120" spans="4:4">
      <c r="D120" s="695"/>
    </row>
    <row r="121" spans="4:4">
      <c r="D121" s="695"/>
    </row>
    <row r="122" spans="4:4">
      <c r="D122" s="695"/>
    </row>
    <row r="123" spans="4:4">
      <c r="D123" s="695"/>
    </row>
    <row r="124" spans="4:4">
      <c r="D124" s="695"/>
    </row>
    <row r="125" spans="4:4">
      <c r="D125" s="695"/>
    </row>
    <row r="126" spans="4:4">
      <c r="D126" s="695"/>
    </row>
    <row r="127" spans="4:4">
      <c r="D127" s="695"/>
    </row>
    <row r="128" spans="4:4">
      <c r="D128" s="695"/>
    </row>
    <row r="129" spans="4:4">
      <c r="D129" s="695"/>
    </row>
    <row r="130" spans="4:4">
      <c r="D130" s="695"/>
    </row>
    <row r="131" spans="4:4">
      <c r="D131" s="695"/>
    </row>
    <row r="132" spans="4:4">
      <c r="D132" s="695"/>
    </row>
    <row r="133" spans="4:4">
      <c r="D133" s="695"/>
    </row>
    <row r="134" spans="4:4">
      <c r="D134" s="695"/>
    </row>
    <row r="135" spans="4:4">
      <c r="D135" s="695"/>
    </row>
    <row r="136" spans="4:4">
      <c r="D136" s="695"/>
    </row>
    <row r="137" spans="4:4">
      <c r="D137" s="695"/>
    </row>
    <row r="138" spans="4:4">
      <c r="D138" s="695"/>
    </row>
    <row r="139" spans="4:4">
      <c r="D139" s="695"/>
    </row>
    <row r="140" spans="4:4">
      <c r="D140" s="695"/>
    </row>
    <row r="141" spans="4:4">
      <c r="D141" s="695"/>
    </row>
    <row r="142" spans="4:4">
      <c r="D142" s="695"/>
    </row>
    <row r="143" spans="4:4">
      <c r="D143" s="695"/>
    </row>
    <row r="144" spans="4:4">
      <c r="D144" s="695"/>
    </row>
    <row r="145" spans="4:4">
      <c r="D145" s="695"/>
    </row>
    <row r="146" spans="4:4">
      <c r="D146" s="695"/>
    </row>
    <row r="147" spans="4:4">
      <c r="D147" s="695"/>
    </row>
    <row r="148" spans="4:4">
      <c r="D148" s="695"/>
    </row>
    <row r="149" spans="4:4">
      <c r="D149" s="695"/>
    </row>
    <row r="150" spans="4:4">
      <c r="D150" s="695"/>
    </row>
    <row r="151" spans="4:4">
      <c r="D151" s="695"/>
    </row>
    <row r="152" spans="4:4">
      <c r="D152" s="695"/>
    </row>
    <row r="153" spans="4:4">
      <c r="D153" s="695"/>
    </row>
    <row r="154" spans="4:4">
      <c r="D154" s="695"/>
    </row>
    <row r="155" spans="4:4">
      <c r="D155" s="695"/>
    </row>
    <row r="156" spans="4:4">
      <c r="D156" s="695"/>
    </row>
    <row r="157" spans="4:4">
      <c r="D157" s="695"/>
    </row>
    <row r="158" spans="4:4">
      <c r="D158" s="695"/>
    </row>
    <row r="159" spans="4:4">
      <c r="D159" s="695"/>
    </row>
    <row r="160" spans="4:4">
      <c r="D160" s="695"/>
    </row>
    <row r="161" spans="4:4">
      <c r="D161" s="695"/>
    </row>
    <row r="162" spans="4:4">
      <c r="D162" s="695"/>
    </row>
    <row r="163" spans="4:4">
      <c r="D163" s="695"/>
    </row>
    <row r="164" spans="4:4">
      <c r="D164" s="695"/>
    </row>
    <row r="165" spans="4:4">
      <c r="D165" s="695"/>
    </row>
    <row r="166" spans="4:4">
      <c r="D166" s="695"/>
    </row>
    <row r="167" spans="4:4">
      <c r="D167" s="695"/>
    </row>
    <row r="168" spans="4:4">
      <c r="D168" s="695"/>
    </row>
    <row r="169" spans="4:4">
      <c r="D169" s="695"/>
    </row>
    <row r="170" spans="4:4">
      <c r="D170" s="695"/>
    </row>
    <row r="171" spans="4:4">
      <c r="D171" s="695"/>
    </row>
    <row r="172" spans="4:4">
      <c r="D172" s="695"/>
    </row>
    <row r="173" spans="4:4">
      <c r="D173" s="695"/>
    </row>
    <row r="174" spans="4:4">
      <c r="D174" s="695"/>
    </row>
    <row r="175" spans="4:4">
      <c r="D175" s="695"/>
    </row>
    <row r="176" spans="4:4">
      <c r="D176" s="695"/>
    </row>
    <row r="177" spans="4:4">
      <c r="D177" s="695"/>
    </row>
    <row r="178" spans="4:4">
      <c r="D178" s="695"/>
    </row>
    <row r="179" spans="4:4">
      <c r="D179" s="695"/>
    </row>
    <row r="180" spans="4:4">
      <c r="D180" s="695"/>
    </row>
    <row r="181" spans="4:4">
      <c r="D181" s="695"/>
    </row>
    <row r="182" spans="4:4">
      <c r="D182" s="695"/>
    </row>
    <row r="183" spans="4:4">
      <c r="D183" s="695"/>
    </row>
    <row r="184" spans="4:4">
      <c r="D184" s="695"/>
    </row>
    <row r="185" spans="4:4">
      <c r="D185" s="695"/>
    </row>
    <row r="186" spans="4:4">
      <c r="D186" s="695"/>
    </row>
    <row r="187" spans="4:4">
      <c r="D187" s="695"/>
    </row>
    <row r="188" spans="4:4">
      <c r="D188" s="695"/>
    </row>
    <row r="189" spans="4:4">
      <c r="D189" s="695"/>
    </row>
    <row r="190" spans="4:4">
      <c r="D190" s="695"/>
    </row>
    <row r="191" spans="4:4">
      <c r="D191" s="695"/>
    </row>
    <row r="192" spans="4:4">
      <c r="D192" s="695"/>
    </row>
    <row r="193" spans="4:4">
      <c r="D193" s="695"/>
    </row>
    <row r="194" spans="4:4">
      <c r="D194" s="695"/>
    </row>
    <row r="195" spans="4:4">
      <c r="D195" s="695"/>
    </row>
    <row r="196" spans="4:4">
      <c r="D196" s="695"/>
    </row>
    <row r="197" spans="4:4">
      <c r="D197" s="695"/>
    </row>
    <row r="198" spans="4:4">
      <c r="D198" s="695"/>
    </row>
    <row r="199" spans="4:4">
      <c r="D199" s="695"/>
    </row>
    <row r="200" spans="4:4">
      <c r="D200" s="695"/>
    </row>
    <row r="201" spans="4:4">
      <c r="D201" s="695"/>
    </row>
    <row r="202" spans="4:4">
      <c r="D202" s="695"/>
    </row>
    <row r="203" spans="4:4">
      <c r="D203" s="695"/>
    </row>
    <row r="204" spans="4:4">
      <c r="D204" s="695"/>
    </row>
    <row r="205" spans="4:4">
      <c r="D205" s="695"/>
    </row>
    <row r="206" spans="4:4">
      <c r="D206" s="695"/>
    </row>
    <row r="207" spans="4:4">
      <c r="D207" s="695"/>
    </row>
    <row r="208" spans="4:4">
      <c r="D208" s="695"/>
    </row>
    <row r="209" spans="4:4">
      <c r="D209" s="695"/>
    </row>
    <row r="210" spans="4:4">
      <c r="D210" s="695"/>
    </row>
    <row r="211" spans="4:4">
      <c r="D211" s="695"/>
    </row>
    <row r="212" spans="4:4">
      <c r="D212" s="695"/>
    </row>
    <row r="213" spans="4:4">
      <c r="D213" s="695"/>
    </row>
    <row r="214" spans="4:4">
      <c r="D214" s="695"/>
    </row>
    <row r="215" spans="4:4">
      <c r="D215" s="695"/>
    </row>
    <row r="216" spans="4:4">
      <c r="D216" s="695"/>
    </row>
    <row r="217" spans="4:4">
      <c r="D217" s="695"/>
    </row>
    <row r="218" spans="4:4">
      <c r="D218" s="695"/>
    </row>
    <row r="219" spans="4:4">
      <c r="D219" s="695"/>
    </row>
    <row r="220" spans="4:4">
      <c r="D220" s="695"/>
    </row>
    <row r="221" spans="4:4">
      <c r="D221" s="695"/>
    </row>
    <row r="222" spans="4:4">
      <c r="D222" s="695"/>
    </row>
    <row r="223" spans="4:4">
      <c r="D223" s="695"/>
    </row>
    <row r="224" spans="4:4">
      <c r="D224" s="695"/>
    </row>
    <row r="225" spans="4:4">
      <c r="D225" s="695"/>
    </row>
    <row r="226" spans="4:4">
      <c r="D226" s="695"/>
    </row>
    <row r="227" spans="4:4">
      <c r="D227" s="695"/>
    </row>
    <row r="228" spans="4:4">
      <c r="D228" s="695"/>
    </row>
    <row r="229" spans="4:4">
      <c r="D229" s="695"/>
    </row>
    <row r="230" spans="4:4">
      <c r="D230" s="695"/>
    </row>
    <row r="231" spans="4:4">
      <c r="D231" s="695"/>
    </row>
    <row r="232" spans="4:4">
      <c r="D232" s="695"/>
    </row>
    <row r="233" spans="4:4">
      <c r="D233" s="695"/>
    </row>
    <row r="234" spans="4:4">
      <c r="D234" s="695"/>
    </row>
    <row r="235" spans="4:4">
      <c r="D235" s="695"/>
    </row>
    <row r="236" spans="4:4">
      <c r="D236" s="695"/>
    </row>
    <row r="237" spans="4:4">
      <c r="D237" s="695"/>
    </row>
    <row r="238" spans="4:4">
      <c r="D238" s="695"/>
    </row>
    <row r="239" spans="4:4">
      <c r="D239" s="695"/>
    </row>
    <row r="240" spans="4:4">
      <c r="D240" s="695"/>
    </row>
    <row r="241" spans="4:4">
      <c r="D241" s="695"/>
    </row>
    <row r="242" spans="4:4">
      <c r="D242" s="695"/>
    </row>
    <row r="243" spans="4:4">
      <c r="D243" s="695"/>
    </row>
    <row r="244" spans="4:4">
      <c r="D244" s="695"/>
    </row>
    <row r="245" spans="4:4">
      <c r="D245" s="695"/>
    </row>
    <row r="246" spans="4:4">
      <c r="D246" s="695"/>
    </row>
    <row r="247" spans="4:4">
      <c r="D247" s="695"/>
    </row>
    <row r="248" spans="4:4">
      <c r="D248" s="695"/>
    </row>
    <row r="249" spans="4:4">
      <c r="D249" s="695"/>
    </row>
    <row r="250" spans="4:4">
      <c r="D250" s="695"/>
    </row>
    <row r="251" spans="4:4">
      <c r="D251" s="695"/>
    </row>
    <row r="252" spans="4:4">
      <c r="D252" s="695"/>
    </row>
    <row r="253" spans="4:4">
      <c r="D253" s="695"/>
    </row>
    <row r="254" spans="4:4">
      <c r="D254" s="695"/>
    </row>
    <row r="255" spans="4:4">
      <c r="D255" s="695"/>
    </row>
    <row r="256" spans="4:4">
      <c r="D256" s="695"/>
    </row>
    <row r="257" spans="4:4">
      <c r="D257" s="695"/>
    </row>
    <row r="258" spans="4:4">
      <c r="D258" s="695"/>
    </row>
    <row r="259" spans="4:4">
      <c r="D259" s="695"/>
    </row>
    <row r="260" spans="4:4">
      <c r="D260" s="695"/>
    </row>
    <row r="261" spans="4:4">
      <c r="D261" s="695"/>
    </row>
    <row r="262" spans="4:4">
      <c r="D262" s="695"/>
    </row>
    <row r="263" spans="4:4">
      <c r="D263" s="695"/>
    </row>
    <row r="264" spans="4:4">
      <c r="D264" s="695"/>
    </row>
    <row r="265" spans="4:4">
      <c r="D265" s="695"/>
    </row>
    <row r="266" spans="4:4">
      <c r="D266" s="695"/>
    </row>
    <row r="267" spans="4:4">
      <c r="D267" s="695"/>
    </row>
    <row r="268" spans="4:4">
      <c r="D268" s="695"/>
    </row>
    <row r="269" spans="4:4">
      <c r="D269" s="695"/>
    </row>
    <row r="270" spans="4:4">
      <c r="D270" s="695"/>
    </row>
    <row r="271" spans="4:4">
      <c r="D271" s="695"/>
    </row>
    <row r="272" spans="4:4">
      <c r="D272" s="695"/>
    </row>
    <row r="273" spans="4:4">
      <c r="D273" s="695"/>
    </row>
    <row r="274" spans="4:4">
      <c r="D274" s="695"/>
    </row>
    <row r="275" spans="4:4">
      <c r="D275" s="695"/>
    </row>
    <row r="276" spans="4:4">
      <c r="D276" s="695"/>
    </row>
    <row r="277" spans="4:4">
      <c r="D277" s="695"/>
    </row>
    <row r="278" spans="4:4">
      <c r="D278" s="695"/>
    </row>
    <row r="279" spans="4:4">
      <c r="D279" s="695"/>
    </row>
    <row r="280" spans="4:4">
      <c r="D280" s="695"/>
    </row>
    <row r="281" spans="4:4">
      <c r="D281" s="695"/>
    </row>
    <row r="282" spans="4:4">
      <c r="D282" s="695"/>
    </row>
    <row r="283" spans="4:4">
      <c r="D283" s="695"/>
    </row>
    <row r="284" spans="4:4">
      <c r="D284" s="695"/>
    </row>
    <row r="285" spans="4:4">
      <c r="D285" s="695"/>
    </row>
    <row r="286" spans="4:4">
      <c r="D286" s="695"/>
    </row>
    <row r="287" spans="4:4">
      <c r="D287" s="695"/>
    </row>
    <row r="288" spans="4:4">
      <c r="D288" s="695"/>
    </row>
    <row r="289" spans="4:4">
      <c r="D289" s="695"/>
    </row>
    <row r="290" spans="4:4">
      <c r="D290" s="695"/>
    </row>
    <row r="291" spans="4:4">
      <c r="D291" s="695"/>
    </row>
    <row r="292" spans="4:4">
      <c r="D292" s="695"/>
    </row>
    <row r="293" spans="4:4">
      <c r="D293" s="695"/>
    </row>
    <row r="294" spans="4:4">
      <c r="D294" s="695"/>
    </row>
    <row r="295" spans="4:4">
      <c r="D295" s="695"/>
    </row>
    <row r="296" spans="4:4">
      <c r="D296" s="695"/>
    </row>
    <row r="297" spans="4:4">
      <c r="D297" s="695"/>
    </row>
    <row r="298" spans="4:4">
      <c r="D298" s="695"/>
    </row>
    <row r="299" spans="4:4">
      <c r="D299" s="695"/>
    </row>
    <row r="300" spans="4:4">
      <c r="D300" s="695"/>
    </row>
    <row r="301" spans="4:4">
      <c r="D301" s="695"/>
    </row>
    <row r="302" spans="4:4">
      <c r="D302" s="695"/>
    </row>
    <row r="303" spans="4:4">
      <c r="D303" s="695"/>
    </row>
    <row r="304" spans="4:4">
      <c r="D304" s="695"/>
    </row>
    <row r="305" spans="4:4">
      <c r="D305" s="695"/>
    </row>
    <row r="306" spans="4:4">
      <c r="D306" s="695"/>
    </row>
    <row r="307" spans="4:4">
      <c r="D307" s="695"/>
    </row>
    <row r="308" spans="4:4">
      <c r="D308" s="695"/>
    </row>
    <row r="309" spans="4:4">
      <c r="D309" s="695"/>
    </row>
    <row r="310" spans="4:4">
      <c r="D310" s="695"/>
    </row>
    <row r="311" spans="4:4">
      <c r="D311" s="695"/>
    </row>
    <row r="312" spans="4:4">
      <c r="D312" s="695"/>
    </row>
    <row r="313" spans="4:4">
      <c r="D313" s="695"/>
    </row>
    <row r="314" spans="4:4">
      <c r="D314" s="695"/>
    </row>
    <row r="315" spans="4:4">
      <c r="D315" s="695"/>
    </row>
    <row r="316" spans="4:4">
      <c r="D316" s="695"/>
    </row>
    <row r="317" spans="4:4">
      <c r="D317" s="695"/>
    </row>
    <row r="318" spans="4:4">
      <c r="D318" s="695"/>
    </row>
    <row r="319" spans="4:4">
      <c r="D319" s="695"/>
    </row>
    <row r="320" spans="4:4">
      <c r="D320" s="695"/>
    </row>
    <row r="321" spans="4:4">
      <c r="D321" s="695"/>
    </row>
    <row r="322" spans="4:4">
      <c r="D322" s="695"/>
    </row>
    <row r="323" spans="4:4">
      <c r="D323" s="695"/>
    </row>
    <row r="324" spans="4:4">
      <c r="D324" s="695"/>
    </row>
    <row r="325" spans="4:4">
      <c r="D325" s="695"/>
    </row>
    <row r="326" spans="4:4">
      <c r="D326" s="695"/>
    </row>
    <row r="327" spans="4:4">
      <c r="D327" s="695"/>
    </row>
    <row r="328" spans="4:4">
      <c r="D328" s="695"/>
    </row>
    <row r="329" spans="4:4">
      <c r="D329" s="695"/>
    </row>
    <row r="330" spans="4:4">
      <c r="D330" s="695"/>
    </row>
    <row r="331" spans="4:4">
      <c r="D331" s="695"/>
    </row>
    <row r="332" spans="4:4">
      <c r="D332" s="695"/>
    </row>
    <row r="333" spans="4:4">
      <c r="D333" s="695"/>
    </row>
    <row r="334" spans="4:4">
      <c r="D334" s="695"/>
    </row>
    <row r="335" spans="4:4">
      <c r="D335" s="695"/>
    </row>
    <row r="336" spans="4:4">
      <c r="D336" s="695"/>
    </row>
    <row r="337" spans="4:4">
      <c r="D337" s="695"/>
    </row>
    <row r="338" spans="4:4">
      <c r="D338" s="695"/>
    </row>
    <row r="339" spans="4:4">
      <c r="D339" s="695"/>
    </row>
    <row r="340" spans="4:4">
      <c r="D340" s="695"/>
    </row>
    <row r="341" spans="4:4">
      <c r="D341" s="695"/>
    </row>
    <row r="342" spans="4:4">
      <c r="D342" s="695"/>
    </row>
    <row r="343" spans="4:4">
      <c r="D343" s="695"/>
    </row>
    <row r="344" spans="4:4">
      <c r="D344" s="695"/>
    </row>
    <row r="345" spans="4:4">
      <c r="D345" s="695"/>
    </row>
    <row r="346" spans="4:4">
      <c r="D346" s="695"/>
    </row>
    <row r="347" spans="4:4">
      <c r="D347" s="695"/>
    </row>
    <row r="348" spans="4:4">
      <c r="D348" s="695"/>
    </row>
    <row r="349" spans="4:4">
      <c r="D349" s="695"/>
    </row>
    <row r="350" spans="4:4">
      <c r="D350" s="695"/>
    </row>
    <row r="351" spans="4:4">
      <c r="D351" s="695"/>
    </row>
    <row r="352" spans="4:4">
      <c r="D352" s="695"/>
    </row>
    <row r="353" spans="4:4">
      <c r="D353" s="695"/>
    </row>
    <row r="354" spans="4:4">
      <c r="D354" s="695"/>
    </row>
    <row r="355" spans="4:4">
      <c r="D355" s="695"/>
    </row>
    <row r="356" spans="4:4">
      <c r="D356" s="695"/>
    </row>
    <row r="357" spans="4:4">
      <c r="D357" s="695"/>
    </row>
    <row r="358" spans="4:4">
      <c r="D358" s="695"/>
    </row>
    <row r="359" spans="4:4">
      <c r="D359" s="695"/>
    </row>
    <row r="360" spans="4:4">
      <c r="D360" s="695"/>
    </row>
    <row r="361" spans="4:4">
      <c r="D361" s="695"/>
    </row>
  </sheetData>
  <conditionalFormatting sqref="A5:B7 A9:B11 A35:B42 A44:B44 A46:B54 A58:B59 A67:B68">
    <cfRule type="containsText" dxfId="62" priority="89" operator="containsText" text="ERROR Found">
      <formula>NOT(ISERROR(SEARCH("ERROR Found",A5)))</formula>
    </cfRule>
  </conditionalFormatting>
  <conditionalFormatting sqref="A13:B16">
    <cfRule type="containsText" dxfId="61" priority="25" operator="containsText" text="ERROR Found">
      <formula>NOT(ISERROR(SEARCH("ERROR Found",A13)))</formula>
    </cfRule>
  </conditionalFormatting>
  <conditionalFormatting sqref="A18:B21">
    <cfRule type="containsText" dxfId="60" priority="19" operator="containsText" text="ERROR Found">
      <formula>NOT(ISERROR(SEARCH("ERROR Found",A18)))</formula>
    </cfRule>
  </conditionalFormatting>
  <conditionalFormatting sqref="A23:B26">
    <cfRule type="containsText" dxfId="59" priority="13" operator="containsText" text="ERROR Found">
      <formula>NOT(ISERROR(SEARCH("ERROR Found",A23)))</formula>
    </cfRule>
  </conditionalFormatting>
  <conditionalFormatting sqref="A28:B32">
    <cfRule type="containsText" dxfId="58" priority="10" operator="containsText" text="ERROR Found">
      <formula>NOT(ISERROR(SEARCH("ERROR Found",A28)))</formula>
    </cfRule>
  </conditionalFormatting>
  <conditionalFormatting sqref="A61:B62">
    <cfRule type="containsText" dxfId="57" priority="7" operator="containsText" text="ERROR Found">
      <formula>NOT(ISERROR(SEARCH("ERROR Found",A61)))</formula>
    </cfRule>
  </conditionalFormatting>
  <conditionalFormatting sqref="A70:B82">
    <cfRule type="containsText" dxfId="56" priority="52" operator="containsText" text="ERROR Found">
      <formula>NOT(ISERROR(SEARCH("ERROR Found",A70)))</formula>
    </cfRule>
  </conditionalFormatting>
  <conditionalFormatting sqref="A84:B98">
    <cfRule type="containsText" dxfId="55" priority="34" operator="containsText" text="ERROR Found">
      <formula>NOT(ISERROR(SEARCH("ERROR Found",A84)))</formula>
    </cfRule>
  </conditionalFormatting>
  <conditionalFormatting sqref="A102:B103">
    <cfRule type="containsText" dxfId="54" priority="4" operator="containsText" text="ERROR Found">
      <formula>NOT(ISERROR(SEARCH("ERROR Found",A102)))</formula>
    </cfRule>
  </conditionalFormatting>
  <conditionalFormatting sqref="A105:B107">
    <cfRule type="containsText" dxfId="53" priority="1" operator="containsText" text="ERROR Found">
      <formula>NOT(ISERROR(SEARCH("ERROR Found",A105)))</formula>
    </cfRule>
  </conditionalFormatting>
  <conditionalFormatting sqref="A5:D7 A9:D11 A35:D42 A44:D44 A46:D54 A58:D59 A67:D68 A70:D70 A71:A73 A84:A98 D73">
    <cfRule type="expression" dxfId="52" priority="8167" stopIfTrue="1">
      <formula>AND(#REF!&gt;0, $Q5&lt;0)</formula>
    </cfRule>
  </conditionalFormatting>
  <conditionalFormatting sqref="A13:D16">
    <cfRule type="expression" dxfId="51" priority="27" stopIfTrue="1">
      <formula>AND(#REF!&gt;0, $Q13&lt;0)</formula>
    </cfRule>
  </conditionalFormatting>
  <conditionalFormatting sqref="A18:D21">
    <cfRule type="expression" dxfId="50" priority="21" stopIfTrue="1">
      <formula>AND(#REF!&gt;0, $Q18&lt;0)</formula>
    </cfRule>
  </conditionalFormatting>
  <conditionalFormatting sqref="A23:D26">
    <cfRule type="expression" dxfId="49" priority="15" stopIfTrue="1">
      <formula>AND(#REF!&gt;0, $Q23&lt;0)</formula>
    </cfRule>
  </conditionalFormatting>
  <conditionalFormatting sqref="A28:D32">
    <cfRule type="expression" dxfId="48" priority="12" stopIfTrue="1">
      <formula>AND(#REF!&gt;0, $Q28&lt;0)</formula>
    </cfRule>
  </conditionalFormatting>
  <conditionalFormatting sqref="A61:D62">
    <cfRule type="expression" dxfId="47" priority="9" stopIfTrue="1">
      <formula>AND(#REF!&gt;0, $Q61&lt;0)</formula>
    </cfRule>
  </conditionalFormatting>
  <conditionalFormatting sqref="A74:D82">
    <cfRule type="expression" dxfId="46" priority="54" stopIfTrue="1">
      <formula>AND(#REF!&gt;0, $Q74&lt;0)</formula>
    </cfRule>
  </conditionalFormatting>
  <conditionalFormatting sqref="A102:D103">
    <cfRule type="expression" dxfId="45" priority="6" stopIfTrue="1">
      <formula>AND(#REF!&gt;0, $Q102&lt;0)</formula>
    </cfRule>
  </conditionalFormatting>
  <conditionalFormatting sqref="A105:D107">
    <cfRule type="expression" dxfId="44" priority="3" stopIfTrue="1">
      <formula>AND(#REF!&gt;0, $Q105&lt;0)</formula>
    </cfRule>
  </conditionalFormatting>
  <conditionalFormatting sqref="B34">
    <cfRule type="containsText" dxfId="43" priority="78" operator="containsText" text="ERROR Found">
      <formula>NOT(ISERROR(SEARCH("ERROR Found",B34)))</formula>
    </cfRule>
  </conditionalFormatting>
  <conditionalFormatting sqref="B43">
    <cfRule type="containsText" dxfId="42" priority="76" operator="containsText" text="ERROR Found">
      <formula>NOT(ISERROR(SEARCH("ERROR Found",B43)))</formula>
    </cfRule>
  </conditionalFormatting>
  <conditionalFormatting sqref="B55">
    <cfRule type="containsText" dxfId="40" priority="84" operator="containsText" text="ERROR Found">
      <formula>NOT(ISERROR(SEARCH("ERROR Found",#REF!)))</formula>
    </cfRule>
    <cfRule type="expression" dxfId="39" priority="85" stopIfTrue="1">
      <formula>AND(#REF!&gt;0,#REF!&lt; 0)</formula>
    </cfRule>
  </conditionalFormatting>
  <conditionalFormatting sqref="B63">
    <cfRule type="containsText" dxfId="38" priority="82" operator="containsText" text="ERROR Found">
      <formula>NOT(ISERROR(SEARCH("ERROR Found",#REF!)))</formula>
    </cfRule>
    <cfRule type="expression" dxfId="37" priority="83" stopIfTrue="1">
      <formula>AND(#REF!&gt;0,#REF!&lt; 0)</formula>
    </cfRule>
  </conditionalFormatting>
  <conditionalFormatting sqref="B66">
    <cfRule type="containsText" dxfId="36" priority="72" operator="containsText" text="ERROR Found">
      <formula>NOT(ISERROR(SEARCH("ERROR Found",B66)))</formula>
    </cfRule>
  </conditionalFormatting>
  <conditionalFormatting sqref="B69">
    <cfRule type="containsText" dxfId="35" priority="68" operator="containsText" text="ERROR Found">
      <formula>NOT(ISERROR(SEARCH("ERROR Found",B69)))</formula>
    </cfRule>
  </conditionalFormatting>
  <conditionalFormatting sqref="B99">
    <cfRule type="containsText" dxfId="34" priority="80" operator="containsText" text="ERROR Found">
      <formula>NOT(ISERROR(SEARCH("ERROR Found",#REF!)))</formula>
    </cfRule>
    <cfRule type="expression" dxfId="33" priority="81" stopIfTrue="1">
      <formula>AND(#REF!&gt;0,#REF!&lt; 0)</formula>
    </cfRule>
  </conditionalFormatting>
  <conditionalFormatting sqref="B73:C73">
    <cfRule type="expression" dxfId="32" priority="60" stopIfTrue="1">
      <formula>AND($A73&gt;0, $P73&lt;0)</formula>
    </cfRule>
  </conditionalFormatting>
  <conditionalFormatting sqref="B89:C89">
    <cfRule type="expression" dxfId="31" priority="38" stopIfTrue="1">
      <formula>AND($A89&gt;0, $P89&lt;0)</formula>
    </cfRule>
  </conditionalFormatting>
  <conditionalFormatting sqref="B71:D72">
    <cfRule type="expression" dxfId="30" priority="63" stopIfTrue="1">
      <formula>AND($A71&gt;0, $P71&lt;0)</formula>
    </cfRule>
  </conditionalFormatting>
  <conditionalFormatting sqref="B84:D84 B86:D86 D89">
    <cfRule type="expression" dxfId="29" priority="51" stopIfTrue="1">
      <formula>AND(#REF!&gt;0, $Q84&lt;0)</formula>
    </cfRule>
  </conditionalFormatting>
  <conditionalFormatting sqref="B87:D88">
    <cfRule type="expression" dxfId="28" priority="41" stopIfTrue="1">
      <formula>AND($A87&gt;0, $P87&lt;0)</formula>
    </cfRule>
  </conditionalFormatting>
  <conditionalFormatting sqref="B90:D98">
    <cfRule type="expression" dxfId="27" priority="36" stopIfTrue="1">
      <formula>AND(#REF!&gt;0, $Q90&lt;0)</formula>
    </cfRule>
  </conditionalFormatting>
  <conditionalFormatting sqref="B85:E85">
    <cfRule type="expression" dxfId="26" priority="47" stopIfTrue="1">
      <formula>AND($A85&gt;0, $N85&lt;0)</formula>
    </cfRule>
  </conditionalFormatting>
  <conditionalFormatting sqref="B34:F34">
    <cfRule type="expression" dxfId="25" priority="79" stopIfTrue="1">
      <formula>AND($A34&gt;0, $N34&lt;0)</formula>
    </cfRule>
  </conditionalFormatting>
  <conditionalFormatting sqref="B43:F43">
    <cfRule type="expression" dxfId="24" priority="77" stopIfTrue="1">
      <formula>AND($A43&gt;0, $N43&lt;0)</formula>
    </cfRule>
  </conditionalFormatting>
  <conditionalFormatting sqref="B66:F66">
    <cfRule type="expression" dxfId="22" priority="73" stopIfTrue="1">
      <formula>AND($A66&gt;0, $N66&lt;0)</formula>
    </cfRule>
  </conditionalFormatting>
  <conditionalFormatting sqref="B69:F69">
    <cfRule type="expression" dxfId="21" priority="69" stopIfTrue="1">
      <formula>AND($A69&gt;0, $N69&lt;0)</formula>
    </cfRule>
  </conditionalFormatting>
  <conditionalFormatting sqref="E5:E7 E9:E11 E35:E42 E44 E46:E54 E58:E59">
    <cfRule type="expression" dxfId="20" priority="8166" stopIfTrue="1">
      <formula>AND(#REF!&gt;0, $N5&lt;0)</formula>
    </cfRule>
  </conditionalFormatting>
  <conditionalFormatting sqref="E13:E16">
    <cfRule type="expression" dxfId="19" priority="26" stopIfTrue="1">
      <formula>AND(#REF!&gt;0, $N13&lt;0)</formula>
    </cfRule>
  </conditionalFormatting>
  <conditionalFormatting sqref="E18:E21">
    <cfRule type="expression" dxfId="18" priority="20" stopIfTrue="1">
      <formula>AND(#REF!&gt;0, $N18&lt;0)</formula>
    </cfRule>
  </conditionalFormatting>
  <conditionalFormatting sqref="E23:E26">
    <cfRule type="expression" dxfId="17" priority="14" stopIfTrue="1">
      <formula>AND(#REF!&gt;0, $N23&lt;0)</formula>
    </cfRule>
  </conditionalFormatting>
  <conditionalFormatting sqref="E28:E32">
    <cfRule type="expression" dxfId="16" priority="11" stopIfTrue="1">
      <formula>AND(#REF!&gt;0, $N28&lt;0)</formula>
    </cfRule>
  </conditionalFormatting>
  <conditionalFormatting sqref="E61:E62">
    <cfRule type="expression" dxfId="15" priority="8" stopIfTrue="1">
      <formula>AND(#REF!&gt;0, $N61&lt;0)</formula>
    </cfRule>
  </conditionalFormatting>
  <conditionalFormatting sqref="E67:E68">
    <cfRule type="expression" dxfId="14" priority="70" stopIfTrue="1">
      <formula>AND(#REF!&gt;0, $N67&lt;0)</formula>
    </cfRule>
  </conditionalFormatting>
  <conditionalFormatting sqref="E70:E82">
    <cfRule type="expression" dxfId="13" priority="53" stopIfTrue="1">
      <formula>AND(#REF!&gt;0, $N70&lt;0)</formula>
    </cfRule>
  </conditionalFormatting>
  <conditionalFormatting sqref="E84">
    <cfRule type="expression" dxfId="12" priority="48" stopIfTrue="1">
      <formula>AND(#REF!&gt;0, $N84&lt;0)</formula>
    </cfRule>
  </conditionalFormatting>
  <conditionalFormatting sqref="E86:E98">
    <cfRule type="expression" dxfId="11" priority="35" stopIfTrue="1">
      <formula>AND(#REF!&gt;0, $N86&lt;0)</formula>
    </cfRule>
  </conditionalFormatting>
  <conditionalFormatting sqref="E102:E103">
    <cfRule type="expression" dxfId="10" priority="5" stopIfTrue="1">
      <formula>AND(#REF!&gt;0, $N102&lt;0)</formula>
    </cfRule>
  </conditionalFormatting>
  <conditionalFormatting sqref="E105:E107">
    <cfRule type="expression" dxfId="9" priority="2" stopIfTrue="1">
      <formula>AND(#REF!&gt;0, $N105&lt;0)</formula>
    </cfRule>
  </conditionalFormatting>
  <hyperlinks>
    <hyperlink ref="H1" location="'Table of Contents'!A1" display="Table of Contents " xr:uid="{00000000-0004-0000-1900-000000000000}"/>
  </hyperlink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2291" operator="containsText" text="ERROR Found" id="{2EEFE936-F8E4-4BCD-9C01-E87ACA49D754}">
            <xm:f>NOT(ISERROR(SEARCH("ERROR Found",'Group A'!#REF!)))</xm:f>
            <x14:dxf>
              <fill>
                <patternFill>
                  <bgColor rgb="FFFF0000"/>
                </patternFill>
              </fill>
            </x14:dxf>
          </x14:cfRule>
          <xm:sqref>B45</xm:sqref>
        </x14:conditionalFormatting>
        <x14:conditionalFormatting xmlns:xm="http://schemas.microsoft.com/office/excel/2006/main">
          <x14:cfRule type="expression" priority="12292" stopIfTrue="1" id="{3BDB399B-616E-4ADA-910E-A18BD1982D1D}">
            <xm:f>AND('Group A'!#REF!&gt;0, 'Group A'!#REF!&lt;0)</xm:f>
            <x14:dxf>
              <fill>
                <patternFill>
                  <bgColor indexed="47"/>
                </patternFill>
              </fill>
            </x14:dxf>
          </x14:cfRule>
          <xm:sqref>B45:F45</xm:sqref>
        </x14:conditionalFormatting>
      </x14:conditionalFormatting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H24"/>
  <sheetViews>
    <sheetView showGridLines="0" workbookViewId="0">
      <pane ySplit="2" topLeftCell="A3" activePane="bottomLeft" state="frozen"/>
      <selection pane="bottomLeft" activeCell="I20" sqref="I20"/>
    </sheetView>
  </sheetViews>
  <sheetFormatPr defaultColWidth="8.77734375" defaultRowHeight="15.6"/>
  <cols>
    <col min="1" max="1" width="14.5546875" style="49" customWidth="1"/>
    <col min="2" max="2" width="15.77734375" style="49" customWidth="1"/>
    <col min="3" max="3" width="42.77734375" style="49" customWidth="1"/>
    <col min="4" max="4" width="12.77734375" style="215" customWidth="1"/>
    <col min="5" max="5" width="15.21875" style="66" customWidth="1"/>
    <col min="6" max="16384" width="8.77734375" style="49"/>
  </cols>
  <sheetData>
    <row r="1" spans="1:8" s="87" customFormat="1" ht="25.5" customHeight="1" thickBot="1">
      <c r="A1" s="85" t="s">
        <v>442</v>
      </c>
      <c r="D1" s="212"/>
      <c r="E1" s="165"/>
      <c r="H1" s="436" t="s">
        <v>7575</v>
      </c>
    </row>
    <row r="2" spans="1:8" ht="65.25" customHeight="1">
      <c r="A2" s="174" t="s">
        <v>7367</v>
      </c>
      <c r="B2" s="402" t="s">
        <v>28</v>
      </c>
      <c r="C2" s="403" t="s">
        <v>29</v>
      </c>
      <c r="D2" s="404" t="s">
        <v>30</v>
      </c>
      <c r="E2" s="405" t="s">
        <v>7365</v>
      </c>
    </row>
    <row r="3" spans="1:8">
      <c r="A3" s="176" t="s">
        <v>1542</v>
      </c>
      <c r="B3" s="179"/>
      <c r="C3" s="178"/>
      <c r="D3" s="295"/>
      <c r="E3" s="185"/>
      <c r="F3" s="92"/>
      <c r="G3" s="92"/>
      <c r="H3" s="92"/>
    </row>
    <row r="4" spans="1:8">
      <c r="A4" s="411"/>
      <c r="B4" s="399"/>
      <c r="C4" s="400"/>
      <c r="D4" s="412"/>
      <c r="E4" s="401"/>
    </row>
    <row r="5" spans="1:8">
      <c r="A5" s="411"/>
      <c r="B5" s="399"/>
      <c r="C5" s="400"/>
      <c r="D5" s="412"/>
      <c r="E5" s="401"/>
    </row>
    <row r="6" spans="1:8">
      <c r="A6" s="411"/>
      <c r="B6" s="399"/>
      <c r="C6" s="400"/>
      <c r="D6" s="412"/>
      <c r="E6" s="401"/>
    </row>
    <row r="7" spans="1:8">
      <c r="A7" s="184"/>
      <c r="B7" s="183"/>
      <c r="C7" s="182"/>
      <c r="D7" s="296"/>
      <c r="E7" s="293"/>
    </row>
    <row r="8" spans="1:8">
      <c r="A8" s="176" t="s">
        <v>1121</v>
      </c>
      <c r="B8" s="179"/>
      <c r="C8" s="178"/>
      <c r="D8" s="295"/>
      <c r="E8" s="185"/>
    </row>
    <row r="9" spans="1:8">
      <c r="A9" s="413"/>
      <c r="B9" s="399"/>
      <c r="C9" s="414"/>
      <c r="D9" s="415"/>
      <c r="E9" s="416"/>
    </row>
    <row r="10" spans="1:8">
      <c r="A10" s="411"/>
      <c r="B10" s="399"/>
      <c r="C10" s="400"/>
      <c r="D10" s="412"/>
      <c r="E10" s="401"/>
    </row>
    <row r="11" spans="1:8">
      <c r="A11" s="411"/>
      <c r="B11" s="399"/>
      <c r="C11" s="400"/>
      <c r="D11" s="412"/>
      <c r="E11" s="401"/>
    </row>
    <row r="12" spans="1:8">
      <c r="A12" s="184"/>
      <c r="B12" s="183"/>
      <c r="C12" s="182"/>
      <c r="D12" s="296"/>
      <c r="E12" s="293"/>
    </row>
    <row r="13" spans="1:8">
      <c r="A13" s="176" t="s">
        <v>491</v>
      </c>
      <c r="B13" s="179"/>
      <c r="C13" s="178"/>
      <c r="D13" s="295"/>
      <c r="E13" s="185"/>
    </row>
    <row r="14" spans="1:8">
      <c r="A14" s="411"/>
      <c r="B14" s="399"/>
      <c r="C14" s="400"/>
      <c r="D14" s="412"/>
      <c r="E14" s="401"/>
    </row>
    <row r="15" spans="1:8">
      <c r="A15" s="411"/>
      <c r="B15" s="399"/>
      <c r="C15" s="400"/>
      <c r="D15" s="412"/>
      <c r="E15" s="401"/>
    </row>
    <row r="16" spans="1:8">
      <c r="A16" s="411"/>
      <c r="B16" s="399"/>
      <c r="C16" s="400"/>
      <c r="D16" s="412"/>
      <c r="E16" s="401"/>
    </row>
    <row r="17" spans="1:5">
      <c r="A17" s="411"/>
      <c r="B17" s="399"/>
      <c r="C17" s="400"/>
      <c r="D17" s="412"/>
      <c r="E17" s="401"/>
    </row>
    <row r="18" spans="1:5">
      <c r="A18" s="184"/>
      <c r="B18" s="183"/>
      <c r="C18" s="182"/>
      <c r="D18" s="296"/>
      <c r="E18" s="293"/>
    </row>
    <row r="19" spans="1:5">
      <c r="A19" s="176" t="s">
        <v>499</v>
      </c>
      <c r="B19" s="179"/>
      <c r="C19" s="178"/>
      <c r="D19" s="295"/>
      <c r="E19" s="185"/>
    </row>
    <row r="20" spans="1:5">
      <c r="A20" s="411"/>
      <c r="B20" s="399"/>
      <c r="C20" s="400"/>
      <c r="D20" s="412"/>
      <c r="E20" s="401"/>
    </row>
    <row r="21" spans="1:5">
      <c r="A21" s="411"/>
      <c r="B21" s="399"/>
      <c r="C21" s="400"/>
      <c r="D21" s="412"/>
      <c r="E21" s="401"/>
    </row>
    <row r="22" spans="1:5">
      <c r="A22" s="411"/>
      <c r="B22" s="399"/>
      <c r="C22" s="400"/>
      <c r="D22" s="412"/>
      <c r="E22" s="401"/>
    </row>
    <row r="23" spans="1:5">
      <c r="A23" s="411"/>
      <c r="B23" s="399"/>
      <c r="C23" s="400"/>
      <c r="D23" s="412"/>
      <c r="E23" s="401"/>
    </row>
    <row r="24" spans="1:5">
      <c r="A24" s="176"/>
      <c r="B24" s="176"/>
      <c r="C24" s="175"/>
      <c r="D24" s="295"/>
      <c r="E24" s="185"/>
    </row>
  </sheetData>
  <conditionalFormatting sqref="B3:B6">
    <cfRule type="containsText" dxfId="8" priority="35" operator="containsText" text="ERROR Found">
      <formula>NOT(ISERROR(SEARCH("ERROR Found",B3)))</formula>
    </cfRule>
  </conditionalFormatting>
  <conditionalFormatting sqref="B7">
    <cfRule type="expression" dxfId="7" priority="30" stopIfTrue="1">
      <formula>AND(#REF!&gt;0,#REF!&lt; 0)</formula>
    </cfRule>
  </conditionalFormatting>
  <conditionalFormatting sqref="B7:B11 B17 B23">
    <cfRule type="containsText" dxfId="6" priority="1" operator="containsText" text="ERROR Found">
      <formula>NOT(ISERROR(SEARCH("ERROR Found",#REF!)))</formula>
    </cfRule>
  </conditionalFormatting>
  <conditionalFormatting sqref="B12">
    <cfRule type="expression" dxfId="5" priority="12" stopIfTrue="1">
      <formula>AND(#REF!&gt;0,#REF!&lt; 0)</formula>
    </cfRule>
  </conditionalFormatting>
  <conditionalFormatting sqref="B12:B16">
    <cfRule type="containsText" dxfId="4" priority="11" operator="containsText" text="ERROR Found">
      <formula>NOT(ISERROR(SEARCH("ERROR Found",#REF!)))</formula>
    </cfRule>
  </conditionalFormatting>
  <conditionalFormatting sqref="B18">
    <cfRule type="expression" dxfId="3" priority="10" stopIfTrue="1">
      <formula>AND(#REF!&gt;0,#REF!&lt; 0)</formula>
    </cfRule>
  </conditionalFormatting>
  <conditionalFormatting sqref="B18:B22">
    <cfRule type="containsText" dxfId="2" priority="7" operator="containsText" text="ERROR Found">
      <formula>NOT(ISERROR(SEARCH("ERROR Found",#REF!)))</formula>
    </cfRule>
  </conditionalFormatting>
  <conditionalFormatting sqref="B3:E6">
    <cfRule type="expression" dxfId="1" priority="8085" stopIfTrue="1">
      <formula>AND($A3&gt;0, $N3&lt;0)</formula>
    </cfRule>
  </conditionalFormatting>
  <conditionalFormatting sqref="B8:E11 B13:E17 B19:E23">
    <cfRule type="expression" dxfId="0" priority="2" stopIfTrue="1">
      <formula>AND(#REF!&gt;0,#REF!&lt; 0)</formula>
    </cfRule>
  </conditionalFormatting>
  <hyperlinks>
    <hyperlink ref="H1" location="'Table of Contents'!A1" display="Table of Contents " xr:uid="{00000000-0004-0000-1A00-000000000000}"/>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P40"/>
  <sheetViews>
    <sheetView showGridLines="0" topLeftCell="C1" zoomScale="90" zoomScaleNormal="90" workbookViewId="0">
      <selection activeCell="O24" sqref="O24"/>
    </sheetView>
  </sheetViews>
  <sheetFormatPr defaultRowHeight="13.2"/>
  <cols>
    <col min="1" max="2" width="0" hidden="1" customWidth="1"/>
    <col min="4" max="4" width="11.5546875" customWidth="1"/>
    <col min="5" max="7" width="21.33203125" customWidth="1"/>
    <col min="9" max="9" width="0" hidden="1" customWidth="1"/>
    <col min="11" max="14" width="16.6640625" customWidth="1"/>
  </cols>
  <sheetData>
    <row r="1" spans="1:16" s="87" customFormat="1" ht="25.5" customHeight="1">
      <c r="A1" s="85" t="s">
        <v>442</v>
      </c>
      <c r="C1" s="85" t="s">
        <v>442</v>
      </c>
      <c r="P1" s="436" t="s">
        <v>7575</v>
      </c>
    </row>
    <row r="3" spans="1:16" ht="13.8" thickBot="1"/>
    <row r="4" spans="1:16" ht="15.6" thickTop="1" thickBot="1">
      <c r="D4" s="1092" t="s">
        <v>7767</v>
      </c>
      <c r="E4" s="1093"/>
      <c r="F4" s="1093"/>
      <c r="G4" s="1094"/>
    </row>
    <row r="5" spans="1:16" ht="15.6" thickTop="1" thickBot="1">
      <c r="D5" s="1095" t="s">
        <v>7768</v>
      </c>
      <c r="E5" s="1096"/>
      <c r="F5" s="1096"/>
      <c r="G5" s="1097"/>
      <c r="J5" s="1084" t="s">
        <v>7748</v>
      </c>
      <c r="K5" s="1085"/>
      <c r="L5" s="1085"/>
      <c r="M5" s="1085"/>
      <c r="N5" s="1086"/>
    </row>
    <row r="6" spans="1:16" ht="15" thickBot="1">
      <c r="D6" s="731" t="s">
        <v>7370</v>
      </c>
      <c r="E6" s="732" t="s">
        <v>7371</v>
      </c>
      <c r="F6" s="732" t="s">
        <v>7372</v>
      </c>
      <c r="G6" s="1098" t="s">
        <v>23</v>
      </c>
      <c r="J6" s="1087"/>
      <c r="K6" s="1088"/>
      <c r="L6" s="1088"/>
      <c r="M6" s="1088"/>
      <c r="N6" s="1089"/>
    </row>
    <row r="7" spans="1:16" ht="15" thickBot="1">
      <c r="D7" s="731" t="s">
        <v>7769</v>
      </c>
      <c r="E7" s="732" t="s">
        <v>7770</v>
      </c>
      <c r="F7" s="732" t="s">
        <v>7771</v>
      </c>
      <c r="G7" s="1099"/>
      <c r="J7" s="1103" t="s">
        <v>23</v>
      </c>
      <c r="K7" s="1104"/>
      <c r="L7" s="1106" t="s">
        <v>7749</v>
      </c>
      <c r="M7" s="1106" t="s">
        <v>7750</v>
      </c>
      <c r="N7" s="1105" t="s">
        <v>7751</v>
      </c>
    </row>
    <row r="8" spans="1:16" ht="15" thickBot="1">
      <c r="D8" s="731" t="s">
        <v>7368</v>
      </c>
      <c r="E8" s="732" t="s">
        <v>7380</v>
      </c>
      <c r="F8" s="732" t="s">
        <v>7772</v>
      </c>
      <c r="G8" s="1099"/>
      <c r="J8" s="1103"/>
      <c r="K8" s="1104"/>
      <c r="L8" s="1106"/>
      <c r="M8" s="1090"/>
      <c r="N8" s="1091"/>
    </row>
    <row r="9" spans="1:16" ht="15" thickBot="1">
      <c r="D9" s="733" t="s">
        <v>7369</v>
      </c>
      <c r="E9" s="732" t="s">
        <v>7773</v>
      </c>
      <c r="F9" s="732" t="s">
        <v>7773</v>
      </c>
      <c r="G9" s="1099"/>
      <c r="J9" s="1103"/>
      <c r="K9" s="1104"/>
      <c r="L9" s="1106"/>
      <c r="M9" s="1090"/>
      <c r="N9" s="1091"/>
    </row>
    <row r="10" spans="1:16">
      <c r="D10" s="1069" t="s">
        <v>7774</v>
      </c>
      <c r="E10" s="1101" t="s">
        <v>7381</v>
      </c>
      <c r="F10" s="1071" t="s">
        <v>7382</v>
      </c>
      <c r="G10" s="1099"/>
      <c r="J10" s="1078" t="s">
        <v>7752</v>
      </c>
      <c r="K10" s="1079"/>
      <c r="L10" s="722">
        <v>250</v>
      </c>
      <c r="M10" s="722">
        <v>250</v>
      </c>
      <c r="N10" s="723">
        <v>350</v>
      </c>
    </row>
    <row r="11" spans="1:16" ht="13.8" thickBot="1">
      <c r="D11" s="1070"/>
      <c r="E11" s="1102"/>
      <c r="F11" s="1072"/>
      <c r="G11" s="1100"/>
      <c r="J11" s="1078" t="s">
        <v>7753</v>
      </c>
      <c r="K11" s="1079"/>
      <c r="L11" s="722">
        <v>250</v>
      </c>
      <c r="M11" s="722">
        <v>250</v>
      </c>
      <c r="N11" s="723">
        <v>350</v>
      </c>
    </row>
    <row r="12" spans="1:16" ht="14.4">
      <c r="D12" s="1060" t="s">
        <v>7775</v>
      </c>
      <c r="E12" s="1058"/>
      <c r="F12" s="1058"/>
      <c r="G12" s="1059"/>
      <c r="J12" s="1078" t="s">
        <v>7754</v>
      </c>
      <c r="K12" s="1079"/>
      <c r="L12" s="722">
        <v>250</v>
      </c>
      <c r="M12" s="722">
        <v>250</v>
      </c>
      <c r="N12" s="723">
        <v>350</v>
      </c>
    </row>
    <row r="13" spans="1:16" ht="14.4">
      <c r="D13" s="1060" t="s">
        <v>7776</v>
      </c>
      <c r="E13" s="1061"/>
      <c r="F13" s="1061"/>
      <c r="G13" s="1062"/>
      <c r="J13" s="1078" t="s">
        <v>7755</v>
      </c>
      <c r="K13" s="1079"/>
      <c r="L13" s="724" t="s">
        <v>7756</v>
      </c>
      <c r="M13" s="724" t="s">
        <v>7756</v>
      </c>
      <c r="N13" s="725" t="s">
        <v>7756</v>
      </c>
    </row>
    <row r="14" spans="1:16" ht="15" thickBot="1">
      <c r="D14" s="1060" t="s">
        <v>7777</v>
      </c>
      <c r="E14" s="1061"/>
      <c r="F14" s="1061"/>
      <c r="G14" s="1062"/>
      <c r="J14" s="1082" t="s">
        <v>7757</v>
      </c>
      <c r="K14" s="1083"/>
      <c r="L14" s="726" t="s">
        <v>7756</v>
      </c>
      <c r="M14" s="726" t="s">
        <v>7756</v>
      </c>
      <c r="N14" s="727" t="s">
        <v>7756</v>
      </c>
    </row>
    <row r="15" spans="1:16" ht="15" thickBot="1">
      <c r="D15" s="1075" t="s">
        <v>7778</v>
      </c>
      <c r="E15" s="1076"/>
      <c r="F15" s="1076"/>
      <c r="G15" s="1077"/>
    </row>
    <row r="16" spans="1:16" ht="15" thickBot="1">
      <c r="D16" s="1066" t="s">
        <v>7779</v>
      </c>
      <c r="E16" s="1067"/>
      <c r="F16" s="1067"/>
      <c r="G16" s="1068"/>
      <c r="J16" t="s">
        <v>7758</v>
      </c>
    </row>
    <row r="17" spans="4:15" ht="15" thickBot="1">
      <c r="D17" s="731" t="s">
        <v>7370</v>
      </c>
      <c r="E17" s="734" t="s">
        <v>7373</v>
      </c>
      <c r="F17" s="734" t="s">
        <v>7374</v>
      </c>
      <c r="G17" s="735" t="s">
        <v>7375</v>
      </c>
    </row>
    <row r="18" spans="4:15" ht="15" thickBot="1">
      <c r="D18" s="731" t="s">
        <v>7379</v>
      </c>
      <c r="E18" s="732" t="s">
        <v>7780</v>
      </c>
      <c r="F18" s="732" t="s">
        <v>7781</v>
      </c>
      <c r="G18" s="736" t="s">
        <v>7782</v>
      </c>
    </row>
    <row r="19" spans="4:15" ht="15" thickBot="1">
      <c r="D19" s="731" t="s">
        <v>7368</v>
      </c>
      <c r="E19" s="732" t="s">
        <v>7783</v>
      </c>
      <c r="F19" s="732" t="s">
        <v>7784</v>
      </c>
      <c r="G19" s="736" t="s">
        <v>7785</v>
      </c>
      <c r="J19" s="1084" t="s">
        <v>7759</v>
      </c>
      <c r="K19" s="1085"/>
      <c r="L19" s="1085"/>
      <c r="M19" s="1086"/>
      <c r="N19" s="728"/>
      <c r="O19" s="728"/>
    </row>
    <row r="20" spans="4:15" ht="15" thickBot="1">
      <c r="D20" s="731" t="s">
        <v>7369</v>
      </c>
      <c r="E20" s="732" t="s">
        <v>7786</v>
      </c>
      <c r="F20" s="732" t="s">
        <v>7786</v>
      </c>
      <c r="G20" s="736" t="s">
        <v>7786</v>
      </c>
      <c r="J20" s="1087"/>
      <c r="K20" s="1088"/>
      <c r="L20" s="1088"/>
      <c r="M20" s="1089"/>
      <c r="N20" s="728"/>
      <c r="O20" s="728"/>
    </row>
    <row r="21" spans="4:15">
      <c r="D21" s="1069" t="s">
        <v>7774</v>
      </c>
      <c r="E21" s="1071" t="s">
        <v>7383</v>
      </c>
      <c r="F21" s="1071" t="s">
        <v>7384</v>
      </c>
      <c r="G21" s="1073" t="s">
        <v>7385</v>
      </c>
      <c r="J21" s="1080" t="s">
        <v>7760</v>
      </c>
      <c r="K21" s="1081" t="s">
        <v>7761</v>
      </c>
      <c r="L21" s="1090" t="s">
        <v>7762</v>
      </c>
      <c r="M21" s="1091" t="s">
        <v>7763</v>
      </c>
    </row>
    <row r="22" spans="4:15" ht="13.8" thickBot="1">
      <c r="D22" s="1070"/>
      <c r="E22" s="1072"/>
      <c r="F22" s="1072"/>
      <c r="G22" s="1074"/>
      <c r="J22" s="1080"/>
      <c r="K22" s="1081"/>
      <c r="L22" s="1090"/>
      <c r="M22" s="1091"/>
    </row>
    <row r="23" spans="4:15" ht="14.4">
      <c r="D23" s="1057" t="s">
        <v>7787</v>
      </c>
      <c r="E23" s="1058"/>
      <c r="F23" s="1058"/>
      <c r="G23" s="1059"/>
      <c r="J23" s="729" t="s">
        <v>7371</v>
      </c>
      <c r="K23" s="724" t="s">
        <v>7764</v>
      </c>
      <c r="L23" s="724" t="s">
        <v>7764</v>
      </c>
      <c r="M23" s="725" t="s">
        <v>7764</v>
      </c>
    </row>
    <row r="24" spans="4:15" ht="14.4">
      <c r="D24" s="1060" t="s">
        <v>7788</v>
      </c>
      <c r="E24" s="1061"/>
      <c r="F24" s="1061"/>
      <c r="G24" s="1062"/>
      <c r="J24" s="729" t="s">
        <v>7372</v>
      </c>
      <c r="K24" s="724" t="s">
        <v>7765</v>
      </c>
      <c r="L24" s="724" t="s">
        <v>7765</v>
      </c>
      <c r="M24" s="725" t="s">
        <v>7765</v>
      </c>
    </row>
    <row r="25" spans="4:15" ht="15" thickBot="1">
      <c r="D25" s="1060" t="s">
        <v>7789</v>
      </c>
      <c r="E25" s="1061"/>
      <c r="F25" s="1061"/>
      <c r="G25" s="1062"/>
      <c r="J25" s="730" t="s">
        <v>7373</v>
      </c>
      <c r="K25" s="726" t="s">
        <v>7766</v>
      </c>
      <c r="L25" s="726" t="s">
        <v>7766</v>
      </c>
      <c r="M25" s="727" t="s">
        <v>7766</v>
      </c>
    </row>
    <row r="26" spans="4:15" ht="14.4">
      <c r="D26" s="1060" t="s">
        <v>7790</v>
      </c>
      <c r="E26" s="1061"/>
      <c r="F26" s="1061"/>
      <c r="G26" s="1062"/>
    </row>
    <row r="27" spans="4:15" ht="15" thickBot="1">
      <c r="D27" s="1075" t="s">
        <v>7791</v>
      </c>
      <c r="E27" s="1076"/>
      <c r="F27" s="1076"/>
      <c r="G27" s="1077"/>
    </row>
    <row r="28" spans="4:15" ht="15" thickBot="1">
      <c r="D28" s="1066" t="s">
        <v>7792</v>
      </c>
      <c r="E28" s="1067"/>
      <c r="F28" s="1067"/>
      <c r="G28" s="1068"/>
    </row>
    <row r="29" spans="4:15" ht="15" thickBot="1">
      <c r="D29" s="731" t="s">
        <v>7370</v>
      </c>
      <c r="E29" s="734" t="s">
        <v>7376</v>
      </c>
      <c r="F29" s="734" t="s">
        <v>7377</v>
      </c>
      <c r="G29" s="735" t="s">
        <v>7378</v>
      </c>
    </row>
    <row r="30" spans="4:15" ht="15" thickBot="1">
      <c r="D30" s="731" t="s">
        <v>7379</v>
      </c>
      <c r="E30" s="732" t="s">
        <v>7793</v>
      </c>
      <c r="F30" s="732" t="s">
        <v>7794</v>
      </c>
      <c r="G30" s="736" t="s">
        <v>7795</v>
      </c>
    </row>
    <row r="31" spans="4:15" ht="15" thickBot="1">
      <c r="D31" s="731" t="s">
        <v>7368</v>
      </c>
      <c r="E31" s="732" t="s">
        <v>7783</v>
      </c>
      <c r="F31" s="732" t="s">
        <v>7784</v>
      </c>
      <c r="G31" s="736" t="s">
        <v>7785</v>
      </c>
    </row>
    <row r="32" spans="4:15" ht="15" thickBot="1">
      <c r="D32" s="731" t="s">
        <v>7369</v>
      </c>
      <c r="E32" s="732" t="s">
        <v>7796</v>
      </c>
      <c r="F32" s="732" t="s">
        <v>7796</v>
      </c>
      <c r="G32" s="736" t="s">
        <v>7796</v>
      </c>
    </row>
    <row r="33" spans="4:7">
      <c r="D33" s="1069" t="s">
        <v>7774</v>
      </c>
      <c r="E33" s="1071" t="s">
        <v>7386</v>
      </c>
      <c r="F33" s="1071" t="s">
        <v>7385</v>
      </c>
      <c r="G33" s="1073" t="s">
        <v>7387</v>
      </c>
    </row>
    <row r="34" spans="4:7" ht="13.8" thickBot="1">
      <c r="D34" s="1070"/>
      <c r="E34" s="1072"/>
      <c r="F34" s="1072"/>
      <c r="G34" s="1074"/>
    </row>
    <row r="35" spans="4:7" ht="14.4">
      <c r="D35" s="1057" t="s">
        <v>7797</v>
      </c>
      <c r="E35" s="1058"/>
      <c r="F35" s="1058"/>
      <c r="G35" s="1059"/>
    </row>
    <row r="36" spans="4:7" ht="14.4">
      <c r="D36" s="1060" t="s">
        <v>7776</v>
      </c>
      <c r="E36" s="1061"/>
      <c r="F36" s="1061"/>
      <c r="G36" s="1062"/>
    </row>
    <row r="37" spans="4:7" ht="14.4">
      <c r="D37" s="1060" t="s">
        <v>7798</v>
      </c>
      <c r="E37" s="1061"/>
      <c r="F37" s="1061"/>
      <c r="G37" s="1062"/>
    </row>
    <row r="38" spans="4:7" ht="14.4">
      <c r="D38" s="1060" t="s">
        <v>7799</v>
      </c>
      <c r="E38" s="1061"/>
      <c r="F38" s="1061"/>
      <c r="G38" s="1062"/>
    </row>
    <row r="39" spans="4:7" ht="15" thickBot="1">
      <c r="D39" s="1063" t="s">
        <v>7800</v>
      </c>
      <c r="E39" s="1064"/>
      <c r="F39" s="1064"/>
      <c r="G39" s="1065"/>
    </row>
    <row r="40" spans="4:7" ht="13.8" thickTop="1"/>
  </sheetData>
  <mergeCells count="45">
    <mergeCell ref="D12:G12"/>
    <mergeCell ref="J12:K12"/>
    <mergeCell ref="J5:N6"/>
    <mergeCell ref="J7:K9"/>
    <mergeCell ref="N7:N9"/>
    <mergeCell ref="L7:L9"/>
    <mergeCell ref="M7:M9"/>
    <mergeCell ref="J10:K10"/>
    <mergeCell ref="J11:K11"/>
    <mergeCell ref="D4:G4"/>
    <mergeCell ref="D5:G5"/>
    <mergeCell ref="G6:G11"/>
    <mergeCell ref="D10:D11"/>
    <mergeCell ref="E10:E11"/>
    <mergeCell ref="F10:F11"/>
    <mergeCell ref="D13:G13"/>
    <mergeCell ref="J13:K13"/>
    <mergeCell ref="E21:E22"/>
    <mergeCell ref="F21:F22"/>
    <mergeCell ref="G21:G22"/>
    <mergeCell ref="J21:J22"/>
    <mergeCell ref="K21:K22"/>
    <mergeCell ref="D14:G14"/>
    <mergeCell ref="J14:K14"/>
    <mergeCell ref="D15:G15"/>
    <mergeCell ref="D16:G16"/>
    <mergeCell ref="D21:D22"/>
    <mergeCell ref="J19:M20"/>
    <mergeCell ref="L21:L22"/>
    <mergeCell ref="M21:M22"/>
    <mergeCell ref="D23:G23"/>
    <mergeCell ref="D24:G24"/>
    <mergeCell ref="D25:G25"/>
    <mergeCell ref="D26:G26"/>
    <mergeCell ref="D27:G27"/>
    <mergeCell ref="D28:G28"/>
    <mergeCell ref="D33:D34"/>
    <mergeCell ref="E33:E34"/>
    <mergeCell ref="F33:F34"/>
    <mergeCell ref="G33:G34"/>
    <mergeCell ref="D35:G35"/>
    <mergeCell ref="D36:G36"/>
    <mergeCell ref="D37:G37"/>
    <mergeCell ref="D38:G38"/>
    <mergeCell ref="D39:G39"/>
  </mergeCells>
  <hyperlinks>
    <hyperlink ref="P1" location="'Table of Contents'!A1" display="Table of Contents " xr:uid="{00000000-0004-0000-1B00-000000000000}"/>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28</vt:i4>
      </vt:variant>
      <vt:variant>
        <vt:lpstr>Named Ranges</vt:lpstr>
      </vt:variant>
      <vt:variant>
        <vt:i4>4</vt:i4>
      </vt:variant>
    </vt:vector>
  </HeadingPairs>
  <TitlesOfParts>
    <vt:vector size="32" baseType="lpstr">
      <vt:lpstr>Validation</vt:lpstr>
      <vt:lpstr>Approved Pricing Old</vt:lpstr>
      <vt:lpstr>Updates</vt:lpstr>
      <vt:lpstr>Table of Contents</vt:lpstr>
      <vt:lpstr>Instructions</vt:lpstr>
      <vt:lpstr>Lease and Rental Rates </vt:lpstr>
      <vt:lpstr>Group A</vt:lpstr>
      <vt:lpstr>Group A Service</vt:lpstr>
      <vt:lpstr>Group B</vt:lpstr>
      <vt:lpstr>Group B Service</vt:lpstr>
      <vt:lpstr>Group C</vt:lpstr>
      <vt:lpstr>Group C Service</vt:lpstr>
      <vt:lpstr>Sub-Group C-1</vt:lpstr>
      <vt:lpstr>Sub-Group C-1 Service</vt:lpstr>
      <vt:lpstr>Sub-Group C-2</vt:lpstr>
      <vt:lpstr>Sub-Group C-2 Service </vt:lpstr>
      <vt:lpstr>Group D</vt:lpstr>
      <vt:lpstr>Group D Service</vt:lpstr>
      <vt:lpstr>Sub-Group D-1</vt:lpstr>
      <vt:lpstr>Sub-Group D1 Service</vt:lpstr>
      <vt:lpstr>Group E </vt:lpstr>
      <vt:lpstr>Group E Service</vt:lpstr>
      <vt:lpstr>Group F</vt:lpstr>
      <vt:lpstr>Group F Service</vt:lpstr>
      <vt:lpstr>Supplies</vt:lpstr>
      <vt:lpstr>Accessories for Discon Devices</vt:lpstr>
      <vt:lpstr>Discontinued Service Supplies </vt:lpstr>
      <vt:lpstr>After Hours Service</vt:lpstr>
      <vt:lpstr>Options</vt:lpstr>
      <vt:lpstr>'Group C Service'!Print_Titles</vt:lpstr>
      <vt:lpstr>'Group D Service'!Print_Titles</vt:lpstr>
      <vt:lpstr>'Group E Service'!Print_Titles</vt:lpstr>
    </vt:vector>
  </TitlesOfParts>
  <Company>Konica Minolta Business Solutions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Bess Karcher</dc:creator>
  <cp:lastModifiedBy>Pollack, Nikki</cp:lastModifiedBy>
  <cp:lastPrinted>2013-08-19T19:08:50Z</cp:lastPrinted>
  <dcterms:created xsi:type="dcterms:W3CDTF">2008-11-05T20:17:37Z</dcterms:created>
  <dcterms:modified xsi:type="dcterms:W3CDTF">2026-05-14T00:48:38Z</dcterms:modified>
</cp:coreProperties>
</file>